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codeName="ThisWorkbook"/>
  <mc:AlternateContent xmlns:mc="http://schemas.openxmlformats.org/markup-compatibility/2006">
    <mc:Choice Requires="x15">
      <x15ac:absPath xmlns:x15ac="http://schemas.microsoft.com/office/spreadsheetml/2010/11/ac" url="https://agentura2020-my.sharepoint.com/personal/zieduna_vasiliune_gamta_lt/Documents/Darbalaukis/2024/POT/"/>
    </mc:Choice>
  </mc:AlternateContent>
  <xr:revisionPtr revIDLastSave="0" documentId="13_ncr:1_{5FF87BAE-AD4F-4716-940B-D95843B5C4FB}" xr6:coauthVersionLast="47" xr6:coauthVersionMax="47" xr10:uidLastSave="{00000000-0000-0000-0000-000000000000}"/>
  <bookViews>
    <workbookView xWindow="-120" yWindow="-120" windowWidth="29040" windowHeight="15720" tabRatio="648" firstSheet="1" activeTab="1" xr2:uid="{00000000-000D-0000-FFFF-FFFF00000000}"/>
  </bookViews>
  <sheets>
    <sheet name="Reference data SID" sheetId="21" state="hidden" r:id="rId1"/>
    <sheet name="Stockpile notifications" sheetId="59" r:id="rId2"/>
    <sheet name="Lapas1" sheetId="60" r:id="rId3"/>
    <sheet name="other validation rules" sheetId="15" state="hidden" r:id="rId4"/>
    <sheet name="Automated validation rules SID" sheetId="6" state="hidden" r:id="rId5"/>
    <sheet name="EC numbers" sheetId="10" state="hidden" r:id="rId6"/>
    <sheet name="CAS numbers" sheetId="12" state="hidden" r:id="rId7"/>
    <sheet name="article info (level 1)" sheetId="56" state="hidden" r:id="rId8"/>
    <sheet name="article info (level 2)" sheetId="57" state="hidden" r:id="rId9"/>
    <sheet name="article info (level 3)" sheetId="58" state="hidden" r:id="rId10"/>
    <sheet name="use info (level1)" sheetId="51" state="hidden" r:id="rId11"/>
    <sheet name="use info (level2)" sheetId="52" state="hidden" r:id="rId12"/>
    <sheet name="use info (level3)" sheetId="53" state="hidden" r:id="rId13"/>
  </sheets>
  <definedNames>
    <definedName name="_xlnm._FilterDatabase" localSheetId="4" hidden="1">'Automated validation rules SID'!$J$2:$L$51</definedName>
    <definedName name="_xlnm._FilterDatabase" localSheetId="0" hidden="1">'Reference data SID'!$A$2:$Q$673</definedName>
    <definedName name="_xlnm._FilterDatabase" localSheetId="1" hidden="1">'Stockpile notifications'!$A$8:$AO$8</definedName>
    <definedName name="Aldrin_CAS">'CAS numbers'!$B$5</definedName>
    <definedName name="Aldrin_EC">'EC numbers'!$B$5</definedName>
    <definedName name="Aldrin_uses">'use info (level1)'!$B$5</definedName>
    <definedName name="Alkanes_C10_C13__chloro__short_chain_chlorinated_paraffins___SCCPs__CAS">'CAS numbers'!$C$5</definedName>
    <definedName name="Alkanes_C10_C13__chloro__short_chain_chlorinated_paraffins___SCCPs__EC">'EC numbers'!$C$5</definedName>
    <definedName name="Alkanes_C10_C13__chloro__short_chain_chlorinated_paraffins___SCCPs__uses">'use info (level1)'!$C$5</definedName>
    <definedName name="Annex_I_II_entries">'Automated validation rules SID'!$L$3:INDEX('Automated validation rules SID'!$L$3:$L$51,COUNTIF('Automated validation rules SID'!$L$3:$L$51,"?*"))</definedName>
    <definedName name="Annex_IV_entry_name">'Automated validation rules SID'!$Q$3:INDEX('Automated validation rules SID'!$Q$3:$Q$51,COUNTIF('Automated validation rules SID'!$Q$3:$Q$51,"?*"))</definedName>
    <definedName name="Bis_pentabromophenyl_ether___decabromodiphenyl_ether__decaBDE__articles">'article info (level 1)'!$D$5:$D$7</definedName>
    <definedName name="Bis_pentabromophenyl_ether___decabromodiphenyl_ether__decaBDE__CAS">'CAS numbers'!$D$5</definedName>
    <definedName name="Bis_pentabromophenyl_ether___decabromodiphenyl_ether__decaBDE__EC">'EC numbers'!$D$5</definedName>
    <definedName name="Bis_pentabromophenyl_ether___decabromodiphenyl_ether__decaBDE__uses" localSheetId="7">'article info (level 1)'!$D$5:$D$7</definedName>
    <definedName name="Bis_pentabromophenyl_ether___decabromodiphenyl_ether__decaBDE__uses">'use info (level1)'!$D$5:$D$9</definedName>
    <definedName name="Chlordane_CAS">'CAS numbers'!$E$5</definedName>
    <definedName name="Chlordane_EC">'EC numbers'!$E$5</definedName>
    <definedName name="Chlordane_uses">'use info (level1)'!$E$5</definedName>
    <definedName name="Chlordecone_CAS">'CAS numbers'!$F$5</definedName>
    <definedName name="Chlordecone_EC">'EC numbers'!$F$5</definedName>
    <definedName name="Chlordecone_uses">'use info (level1)'!$F$5</definedName>
    <definedName name="data_source_for_emission_estimates">'other validation rules'!$N$16:$N$19</definedName>
    <definedName name="DDT__1_1_1_trichloro_2_2_bis_4_chlorophenyl_ethane__CAS">'CAS numbers'!$H$5</definedName>
    <definedName name="DDT__1_1_1_trichloro_2_2_bis_4_chlorophenyl_ethane__EC">'EC numbers'!$H$5</definedName>
    <definedName name="DDT__1_1_1_trichloro_2_2_bis_4_chlorophenyl_ethane__uses">'use info (level1)'!$H$5</definedName>
    <definedName name="Dechlorane_Plus_articles">'article info (level 1)'!$AG$5:$AG$12</definedName>
    <definedName name="Dechlorane_Plus_CAS">'CAS numbers'!$AG$5:$AG$7</definedName>
    <definedName name="Dechlorane_Plus_EC">'EC numbers'!$AG$5:$AG$7</definedName>
    <definedName name="Dechlorane_Plus_uses">'use info (level1)'!$AG$5:$AG$13</definedName>
    <definedName name="Dicofol_CAS">'CAS numbers'!$G$5</definedName>
    <definedName name="Dicofol_EC">'EC numbers'!$G$5</definedName>
    <definedName name="Dicofol_uses">'use info (level1)'!$G$5</definedName>
    <definedName name="Dieldrin_CAS">'CAS numbers'!$I$5</definedName>
    <definedName name="Dieldrin_EC">'EC numbers'!$I$5</definedName>
    <definedName name="Dieldrin_uses">'use info (level1)'!$I$5</definedName>
    <definedName name="Endosulfan_CAS">'CAS numbers'!$J$5:$J$7</definedName>
    <definedName name="Endosulfan_EC">'EC numbers'!$J$5:$J$7</definedName>
    <definedName name="Endosulfan_uses">'use info (level1)'!$J$5</definedName>
    <definedName name="Endrin_CAS">'CAS numbers'!$K$5</definedName>
    <definedName name="Endrin_EC">'EC numbers'!$K$5</definedName>
    <definedName name="Endrin_uses">'use info (level1)'!$K$5</definedName>
    <definedName name="Fakelist">"4"</definedName>
    <definedName name="Final_storage_waste">'other validation rules'!$I$5:$I$7</definedName>
    <definedName name="Fuel_system_applications">'use info (level3)'!$B$3:$B$7</definedName>
    <definedName name="Heptabromodiphenyl_ether_articles">'article info (level 1)'!$L$5</definedName>
    <definedName name="Heptabromodiphenyl_ether_CAS">'CAS numbers'!$L$5</definedName>
    <definedName name="Heptabromodiphenyl_ether_EC">'EC numbers'!$L$5</definedName>
    <definedName name="Heptabromodiphenyl_ether_uses">'use info (level1)'!$L$5:$L$6</definedName>
    <definedName name="Heptachlor_CAS">'CAS numbers'!$M$5</definedName>
    <definedName name="Heptachlor_EC">'EC numbers'!$M$5</definedName>
    <definedName name="Heptachlor_uses">'use info (level1)'!$M$5</definedName>
    <definedName name="Hexabromobiphenyl_CAS">'CAS numbers'!$N$5</definedName>
    <definedName name="Hexabromobiphenyl_EC">'EC numbers'!$N$5</definedName>
    <definedName name="Hexabromobiphenyl_uses">'use info (level1)'!$N$5</definedName>
    <definedName name="Hexabromocyclododecane_CAS">'CAS numbers'!$O$5:$O$9</definedName>
    <definedName name="Hexabromocyclododecane_EC">'EC numbers'!$O$5:$O$9</definedName>
    <definedName name="Hexabromocyclododecane_uses">'use info (level1)'!$O$5</definedName>
    <definedName name="Hexabromodiphenyl_ether_articles">'article info (level 1)'!$P$5</definedName>
    <definedName name="Hexabromodiphenyl_ether_CAS">'CAS numbers'!$P$5</definedName>
    <definedName name="Hexabromodiphenyl_ether_EC">'EC numbers'!$P$5</definedName>
    <definedName name="Hexabromodiphenyl_ether_uses">'use info (level1)'!$P$5:$P$6</definedName>
    <definedName name="Hexachlorobenzene_CAS">'CAS numbers'!$Q$5</definedName>
    <definedName name="Hexachlorobenzene_EC">'EC numbers'!$Q$5</definedName>
    <definedName name="Hexachlorobenzene_uses">'use info (level1)'!$Q$5</definedName>
    <definedName name="Hexachlorobutadiene_CAS">'CAS numbers'!$R$5</definedName>
    <definedName name="Hexachlorobutadiene_EC">'EC numbers'!$R$5</definedName>
    <definedName name="Hexachlorobutadiene_uses">'use info (level1)'!$R$5</definedName>
    <definedName name="Hexachlorocyclohexanes__including_lindane_CAS">'CAS numbers'!$S$5:$S$8</definedName>
    <definedName name="Hexachlorocyclohexanes__including_lindane_EC">'EC numbers'!$S$5:$S$8</definedName>
    <definedName name="Hexachlorocyclohexanes__including_lindane_uses">'use info (level1)'!$S$5</definedName>
    <definedName name="year" localSheetId="3">'other validation rules'!#REF!</definedName>
    <definedName name="Yes_No">'other validation rules'!$B$5:$B$6</definedName>
    <definedName name="Manufacture_of_polytetrafluoroethylene__PTFE__and_polyvinylidene_fluoride__PVDF">'use info (level2)'!$B$3:$B$5</definedName>
    <definedName name="Manufacturing__or_import__of_spare_parts_of_motor_vehicles_within_the_scope_of_Directive_2007_46_EC">'use info (level2)'!$A$3:$A$6</definedName>
    <definedName name="Methoxychlor_CAS">'CAS numbers'!$AI$5</definedName>
    <definedName name="Methoxychlor_EC">'EC numbers'!$AI$5</definedName>
    <definedName name="Methoxychlor_uses">'use info (level1)'!$AI$5</definedName>
    <definedName name="Mirex_CAS">'CAS numbers'!$T$5</definedName>
    <definedName name="Mirex_EC">'EC numbers'!$T$5</definedName>
    <definedName name="Mirex_uses">'use info (level1)'!$T$5</definedName>
    <definedName name="Pentabromodiphenyl_ether_articles">'article info (level 1)'!$U$5</definedName>
    <definedName name="Pentabromodiphenyl_ether_CAS">'CAS numbers'!$U$5</definedName>
    <definedName name="Pentabromodiphenyl_ether_EC">'EC numbers'!$U$5</definedName>
    <definedName name="Pentabromodiphenyl_ether_uses">'use info (level1)'!$U$5:$U$6</definedName>
    <definedName name="Pentachlorobenzene_CAS">'CAS numbers'!$V$5</definedName>
    <definedName name="Pentachlorobenzene_EC">'EC numbers'!$V$5</definedName>
    <definedName name="Pentachlorobenzene_uses">'use info (level1)'!$V$5</definedName>
    <definedName name="Pentachlorophenol_and_its_salts_and_esters_CAS">'CAS numbers'!$W$5:$W$14</definedName>
    <definedName name="Pentachlorophenol_and_its_salts_and_esters_EC">'EC numbers'!$W$5:$W$14</definedName>
    <definedName name="Pentachlorophenol_and_its_salts_and_esters_uses">'use info (level1)'!$W$5</definedName>
    <definedName name="Perfluorohexane_sulfonic_acid__PFHxS___its_salts_and_PFHxS_related_compounds_CAS">'CAS numbers'!$AF$5:$AF$40</definedName>
    <definedName name="Perfluorohexane_sulfonic_acid__PFHxS___its_salts_and_PFHxS_related_compounds_EC">'EC numbers'!$AF$5:$AF$6</definedName>
    <definedName name="Perfluorohexane_sulfonic_acid__PFHxS___its_salts_and_PFHxS_related_compounds_uses">'use info (level1)'!$AF$5</definedName>
    <definedName name="Perfluorooctane_sulfonic_acid_and_its_derivatives__PFOS__CAS">'CAS numbers'!$X$5:$X$15</definedName>
    <definedName name="Perfluorooctane_sulfonic_acid_and_its_derivatives__PFOS__EC">'EC numbers'!$X$5:$X$15</definedName>
    <definedName name="Perfluorooctane_sulfonic_acid_and_its_derivatives__PFOS__uses">'use info (level1)'!$X$5:$X$6</definedName>
    <definedName name="Perfluorooctanoic_acid__PFOA___its_salts_and_PFOA_related_compounds_articles">'article info (level 1)'!$Y$5:$Y$15</definedName>
    <definedName name="Perfluorooctanoic_acid__PFOA___its_salts_and_PFOA_related_compounds_CAS">'CAS numbers'!$Y$5:$Y$177</definedName>
    <definedName name="Perfluorooctanoic_acid__PFOA___its_salts_and_PFOA_related_compounds_EC">'EC numbers'!$Y$5:$Y$177</definedName>
    <definedName name="Perfluorooctanoic_acid__PFOA___its_salts_and_PFOA_related_compounds_uses" localSheetId="7">'article info (level 1)'!$Y$5:$Y$14</definedName>
    <definedName name="Perfluorooctanoic_acid__PFOA___its_salts_and_PFOA_related_compounds_uses">'use info (level1)'!$Y$5:$Y$15</definedName>
    <definedName name="Pyrotechnical_devices_and_applications_affected_by_pyrotechnical_devices">'use info (level3)'!$C$3:$C$6</definedName>
    <definedName name="Polychlorinated_Biphenyls__PCB__CAS">'CAS numbers'!$Z$5</definedName>
    <definedName name="Polychlorinated_Biphenyls__PCB__EC">'EC numbers'!$Z$5</definedName>
    <definedName name="Polychlorinated_Biphenyls__PCB__uses">'use info (level1)'!$Z$5</definedName>
    <definedName name="Polychlorinated_dibenzo_p_dioxins_and_dibenzofurans__PCDD_PCDF__CAS">'CAS numbers'!$AA$5</definedName>
    <definedName name="Polychlorinated_dibenzo_p_dioxins_and_dibenzofurans__PCDD_PCDF__EC">'EC numbers'!$AA$5</definedName>
    <definedName name="Polychlorinated_naphthalenes_CAS">'CAS numbers'!$AB$5</definedName>
    <definedName name="Polychlorinated_naphthalenes_EC">'EC numbers'!$AB$5</definedName>
    <definedName name="Polychlorinated_naphthalenes_uses">'use info (level1)'!$AB$5</definedName>
    <definedName name="Polycyclic_aromatic_hydrocarbons__PAHs__CAS">'CAS numbers'!$AC$5:$AC$8</definedName>
    <definedName name="Polycyclic_aromatic_hydrocarbons__PAHs__EC">'EC numbers'!$AC$5:$AC$8</definedName>
    <definedName name="Power_train_and_under_hood_applications">'use info (level3)'!$A$3:$A$13</definedName>
    <definedName name="Pretreatment_waste">'other validation rules'!$I$24:$I$26</definedName>
    <definedName name="Programme_assistance">'other validation rules'!$K$5:$K$11</definedName>
    <definedName name="Spare_parts_of_motor_vehicles_within_the_scope_of_Directive_2007_46_EC">'article info (level 2)'!$A$3:$A$6</definedName>
    <definedName name="Status_NIP">'other validation rules'!$M$5:$M$6</definedName>
    <definedName name="Stockpile_type">'other validation rules'!$G$5:$G$7</definedName>
    <definedName name="Tetrabromodiphenyl_ether_articles">'article info (level 1)'!$AD$5</definedName>
    <definedName name="Tetrabromodiphenyl_ether_CAS">'CAS numbers'!$AD$5:$AD$9</definedName>
    <definedName name="Tetrabromodiphenyl_ether_EC">'EC numbers'!$AD$5:$AD$9</definedName>
    <definedName name="Tetrabromodiphenyl_ether_uses">'use info (level1)'!$AD$5:$AD$6</definedName>
    <definedName name="tonnage_range">'other validation rules'!$D$5:$D$9</definedName>
    <definedName name="Toxaphene_CAS">'CAS numbers'!$AE$5</definedName>
    <definedName name="Toxaphene_EC">'EC numbers'!$AE$5</definedName>
    <definedName name="Toxaphene_uses">'use info (level1)'!$AE$5</definedName>
    <definedName name="TRUE_FALSE">'other validation rules'!$B$11:$B$12</definedName>
    <definedName name="units_concentration_waste">'other validation rules'!$I$16:$I$17</definedName>
    <definedName name="Units_emissions">'other validation rules'!$O$5:$O$9</definedName>
    <definedName name="UV_328_articles">'article info (level 1)'!$AH$5:$AH$12</definedName>
    <definedName name="UV_328_CAS">'CAS numbers'!$AH$5</definedName>
    <definedName name="UV_328_EC">'EC numbers'!$AH$5</definedName>
    <definedName name="UV_328_uses">'use info (level1)'!$AH$5:$AH$13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R53" i="59" l="1"/>
  <c r="AQ53" i="59"/>
  <c r="AP53" i="59"/>
  <c r="AO53" i="59"/>
  <c r="AN53" i="59"/>
  <c r="AM53" i="59"/>
  <c r="AL53" i="59"/>
  <c r="AK53" i="59"/>
  <c r="AJ53" i="59"/>
  <c r="AI53" i="59"/>
  <c r="AH53" i="59"/>
  <c r="AG53" i="59"/>
  <c r="AF53" i="59"/>
  <c r="AE53" i="59"/>
  <c r="AD53" i="59"/>
  <c r="AC53" i="59"/>
  <c r="AB53" i="59"/>
  <c r="Y53" i="59"/>
  <c r="I53" i="59"/>
  <c r="J53" i="59" s="1"/>
  <c r="K53" i="59" s="1"/>
  <c r="AR52" i="59"/>
  <c r="AQ52" i="59"/>
  <c r="AP52" i="59"/>
  <c r="AO52" i="59"/>
  <c r="AN52" i="59"/>
  <c r="AM52" i="59"/>
  <c r="AL52" i="59"/>
  <c r="AK52" i="59"/>
  <c r="AJ52" i="59"/>
  <c r="AI52" i="59"/>
  <c r="AH52" i="59"/>
  <c r="AG52" i="59"/>
  <c r="AF52" i="59"/>
  <c r="AE52" i="59"/>
  <c r="AD52" i="59"/>
  <c r="AC52" i="59"/>
  <c r="AB52" i="59"/>
  <c r="Y52" i="59"/>
  <c r="AA52" i="59" s="1"/>
  <c r="I52" i="59"/>
  <c r="J52" i="59" s="1"/>
  <c r="K52" i="59" s="1"/>
  <c r="AR51" i="59"/>
  <c r="AQ51" i="59"/>
  <c r="AP51" i="59"/>
  <c r="AO51" i="59"/>
  <c r="AN51" i="59"/>
  <c r="AM51" i="59"/>
  <c r="AL51" i="59"/>
  <c r="AK51" i="59"/>
  <c r="AJ51" i="59"/>
  <c r="AI51" i="59"/>
  <c r="AH51" i="59"/>
  <c r="AG51" i="59"/>
  <c r="AF51" i="59"/>
  <c r="AE51" i="59"/>
  <c r="AD51" i="59"/>
  <c r="AC51" i="59"/>
  <c r="AB51" i="59"/>
  <c r="Y51" i="59"/>
  <c r="Z51" i="59" s="1"/>
  <c r="I51" i="59"/>
  <c r="J51" i="59" s="1"/>
  <c r="K51" i="59" s="1"/>
  <c r="AR50" i="59"/>
  <c r="AQ50" i="59"/>
  <c r="AP50" i="59"/>
  <c r="AO50" i="59"/>
  <c r="AN50" i="59"/>
  <c r="AM50" i="59"/>
  <c r="AL50" i="59"/>
  <c r="AK50" i="59"/>
  <c r="AJ50" i="59"/>
  <c r="AI50" i="59"/>
  <c r="AH50" i="59"/>
  <c r="AG50" i="59"/>
  <c r="AF50" i="59"/>
  <c r="AE50" i="59"/>
  <c r="AD50" i="59"/>
  <c r="AC50" i="59"/>
  <c r="AB50" i="59"/>
  <c r="Y50" i="59"/>
  <c r="AA50" i="59" s="1"/>
  <c r="I50" i="59"/>
  <c r="J50" i="59" s="1"/>
  <c r="K50" i="59" s="1"/>
  <c r="AR49" i="59"/>
  <c r="AQ49" i="59"/>
  <c r="AP49" i="59"/>
  <c r="AO49" i="59"/>
  <c r="AN49" i="59"/>
  <c r="AM49" i="59"/>
  <c r="AL49" i="59"/>
  <c r="AK49" i="59"/>
  <c r="AJ49" i="59"/>
  <c r="AI49" i="59"/>
  <c r="AH49" i="59"/>
  <c r="AG49" i="59"/>
  <c r="AF49" i="59"/>
  <c r="AE49" i="59"/>
  <c r="AD49" i="59"/>
  <c r="AC49" i="59"/>
  <c r="AB49" i="59"/>
  <c r="Y49" i="59"/>
  <c r="I49" i="59"/>
  <c r="J49" i="59" s="1"/>
  <c r="K49" i="59" s="1"/>
  <c r="L49" i="59" s="1"/>
  <c r="AR48" i="59"/>
  <c r="AQ48" i="59"/>
  <c r="AP48" i="59"/>
  <c r="AO48" i="59"/>
  <c r="AN48" i="59"/>
  <c r="AM48" i="59"/>
  <c r="AL48" i="59"/>
  <c r="AK48" i="59"/>
  <c r="AJ48" i="59"/>
  <c r="AI48" i="59"/>
  <c r="AH48" i="59"/>
  <c r="AG48" i="59"/>
  <c r="AF48" i="59"/>
  <c r="AE48" i="59"/>
  <c r="AD48" i="59"/>
  <c r="AC48" i="59"/>
  <c r="AB48" i="59"/>
  <c r="Y48" i="59"/>
  <c r="AA48" i="59" s="1"/>
  <c r="I48" i="59"/>
  <c r="J48" i="59" s="1"/>
  <c r="K48" i="59" s="1"/>
  <c r="AR47" i="59"/>
  <c r="AQ47" i="59"/>
  <c r="AP47" i="59"/>
  <c r="AO47" i="59"/>
  <c r="AN47" i="59"/>
  <c r="AM47" i="59"/>
  <c r="AL47" i="59"/>
  <c r="AK47" i="59"/>
  <c r="AJ47" i="59"/>
  <c r="AI47" i="59"/>
  <c r="AH47" i="59"/>
  <c r="AG47" i="59"/>
  <c r="AF47" i="59"/>
  <c r="AE47" i="59"/>
  <c r="AD47" i="59"/>
  <c r="AC47" i="59"/>
  <c r="AB47" i="59"/>
  <c r="Y47" i="59"/>
  <c r="Z47" i="59" s="1"/>
  <c r="I47" i="59"/>
  <c r="J47" i="59" s="1"/>
  <c r="K47" i="59" s="1"/>
  <c r="AR46" i="59"/>
  <c r="AQ46" i="59"/>
  <c r="AP46" i="59"/>
  <c r="AO46" i="59"/>
  <c r="AN46" i="59"/>
  <c r="AM46" i="59"/>
  <c r="AL46" i="59"/>
  <c r="AK46" i="59"/>
  <c r="AJ46" i="59"/>
  <c r="AI46" i="59"/>
  <c r="AH46" i="59"/>
  <c r="AG46" i="59"/>
  <c r="AF46" i="59"/>
  <c r="AE46" i="59"/>
  <c r="AD46" i="59"/>
  <c r="AC46" i="59"/>
  <c r="AB46" i="59"/>
  <c r="Y46" i="59"/>
  <c r="AA46" i="59" s="1"/>
  <c r="I46" i="59"/>
  <c r="J46" i="59" s="1"/>
  <c r="K46" i="59" s="1"/>
  <c r="AR45" i="59"/>
  <c r="AQ45" i="59"/>
  <c r="AP45" i="59"/>
  <c r="AO45" i="59"/>
  <c r="AN45" i="59"/>
  <c r="AM45" i="59"/>
  <c r="AL45" i="59"/>
  <c r="AK45" i="59"/>
  <c r="AJ45" i="59"/>
  <c r="AI45" i="59"/>
  <c r="AH45" i="59"/>
  <c r="AG45" i="59"/>
  <c r="AF45" i="59"/>
  <c r="AE45" i="59"/>
  <c r="AD45" i="59"/>
  <c r="AC45" i="59"/>
  <c r="AB45" i="59"/>
  <c r="Y45" i="59"/>
  <c r="I45" i="59"/>
  <c r="J45" i="59" s="1"/>
  <c r="K45" i="59" s="1"/>
  <c r="M45" i="59" s="1"/>
  <c r="AR44" i="59"/>
  <c r="AQ44" i="59"/>
  <c r="AP44" i="59"/>
  <c r="AO44" i="59"/>
  <c r="AN44" i="59"/>
  <c r="AM44" i="59"/>
  <c r="AL44" i="59"/>
  <c r="AK44" i="59"/>
  <c r="AJ44" i="59"/>
  <c r="AI44" i="59"/>
  <c r="AH44" i="59"/>
  <c r="AG44" i="59"/>
  <c r="AF44" i="59"/>
  <c r="AE44" i="59"/>
  <c r="AD44" i="59"/>
  <c r="AC44" i="59"/>
  <c r="AB44" i="59"/>
  <c r="Y44" i="59"/>
  <c r="Z44" i="59" s="1"/>
  <c r="I44" i="59"/>
  <c r="J44" i="59" s="1"/>
  <c r="K44" i="59" s="1"/>
  <c r="AR43" i="59"/>
  <c r="AQ43" i="59"/>
  <c r="AP43" i="59"/>
  <c r="AO43" i="59"/>
  <c r="AN43" i="59"/>
  <c r="AM43" i="59"/>
  <c r="AL43" i="59"/>
  <c r="AK43" i="59"/>
  <c r="AJ43" i="59"/>
  <c r="AI43" i="59"/>
  <c r="AH43" i="59"/>
  <c r="AG43" i="59"/>
  <c r="AF43" i="59"/>
  <c r="AE43" i="59"/>
  <c r="AD43" i="59"/>
  <c r="AC43" i="59"/>
  <c r="AB43" i="59"/>
  <c r="Y43" i="59"/>
  <c r="Z43" i="59" s="1"/>
  <c r="I43" i="59"/>
  <c r="J43" i="59" s="1"/>
  <c r="K43" i="59" s="1"/>
  <c r="AR42" i="59"/>
  <c r="AQ42" i="59"/>
  <c r="AP42" i="59"/>
  <c r="AO42" i="59"/>
  <c r="AN42" i="59"/>
  <c r="AM42" i="59"/>
  <c r="AL42" i="59"/>
  <c r="AK42" i="59"/>
  <c r="AJ42" i="59"/>
  <c r="AI42" i="59"/>
  <c r="AH42" i="59"/>
  <c r="AG42" i="59"/>
  <c r="AF42" i="59"/>
  <c r="AE42" i="59"/>
  <c r="AD42" i="59"/>
  <c r="AC42" i="59"/>
  <c r="AB42" i="59"/>
  <c r="Y42" i="59"/>
  <c r="AA42" i="59" s="1"/>
  <c r="I42" i="59"/>
  <c r="J42" i="59" s="1"/>
  <c r="K42" i="59" s="1"/>
  <c r="N42" i="59" s="1"/>
  <c r="AR41" i="59"/>
  <c r="AQ41" i="59"/>
  <c r="AP41" i="59"/>
  <c r="AO41" i="59"/>
  <c r="AN41" i="59"/>
  <c r="AM41" i="59"/>
  <c r="AL41" i="59"/>
  <c r="AK41" i="59"/>
  <c r="AJ41" i="59"/>
  <c r="AI41" i="59"/>
  <c r="AH41" i="59"/>
  <c r="AG41" i="59"/>
  <c r="AF41" i="59"/>
  <c r="AE41" i="59"/>
  <c r="AD41" i="59"/>
  <c r="AC41" i="59"/>
  <c r="AB41" i="59"/>
  <c r="Y41" i="59"/>
  <c r="I41" i="59"/>
  <c r="J41" i="59" s="1"/>
  <c r="K41" i="59" s="1"/>
  <c r="L41" i="59" s="1"/>
  <c r="AR40" i="59"/>
  <c r="AQ40" i="59"/>
  <c r="AP40" i="59"/>
  <c r="AO40" i="59"/>
  <c r="AN40" i="59"/>
  <c r="AM40" i="59"/>
  <c r="AL40" i="59"/>
  <c r="AK40" i="59"/>
  <c r="AJ40" i="59"/>
  <c r="AI40" i="59"/>
  <c r="AH40" i="59"/>
  <c r="AG40" i="59"/>
  <c r="AF40" i="59"/>
  <c r="AE40" i="59"/>
  <c r="AD40" i="59"/>
  <c r="AC40" i="59"/>
  <c r="AB40" i="59"/>
  <c r="Y40" i="59"/>
  <c r="I40" i="59"/>
  <c r="J40" i="59" s="1"/>
  <c r="K40" i="59" s="1"/>
  <c r="AR39" i="59"/>
  <c r="AQ39" i="59"/>
  <c r="AP39" i="59"/>
  <c r="AO39" i="59"/>
  <c r="AN39" i="59"/>
  <c r="AM39" i="59"/>
  <c r="AL39" i="59"/>
  <c r="AK39" i="59"/>
  <c r="AJ39" i="59"/>
  <c r="AI39" i="59"/>
  <c r="AH39" i="59"/>
  <c r="AG39" i="59"/>
  <c r="AF39" i="59"/>
  <c r="AE39" i="59"/>
  <c r="AD39" i="59"/>
  <c r="AC39" i="59"/>
  <c r="AB39" i="59"/>
  <c r="Y39" i="59"/>
  <c r="Z39" i="59" s="1"/>
  <c r="I39" i="59"/>
  <c r="J39" i="59" s="1"/>
  <c r="K39" i="59" s="1"/>
  <c r="AR38" i="59"/>
  <c r="AQ38" i="59"/>
  <c r="AP38" i="59"/>
  <c r="AO38" i="59"/>
  <c r="AN38" i="59"/>
  <c r="AM38" i="59"/>
  <c r="AL38" i="59"/>
  <c r="AK38" i="59"/>
  <c r="AJ38" i="59"/>
  <c r="AI38" i="59"/>
  <c r="AH38" i="59"/>
  <c r="AG38" i="59"/>
  <c r="AF38" i="59"/>
  <c r="AE38" i="59"/>
  <c r="AD38" i="59"/>
  <c r="AC38" i="59"/>
  <c r="AB38" i="59"/>
  <c r="Y38" i="59"/>
  <c r="AA38" i="59" s="1"/>
  <c r="I38" i="59"/>
  <c r="J38" i="59" s="1"/>
  <c r="K38" i="59" s="1"/>
  <c r="AR37" i="59"/>
  <c r="AQ37" i="59"/>
  <c r="AP37" i="59"/>
  <c r="AO37" i="59"/>
  <c r="AN37" i="59"/>
  <c r="AM37" i="59"/>
  <c r="AL37" i="59"/>
  <c r="AK37" i="59"/>
  <c r="AJ37" i="59"/>
  <c r="AI37" i="59"/>
  <c r="AH37" i="59"/>
  <c r="AG37" i="59"/>
  <c r="AF37" i="59"/>
  <c r="AE37" i="59"/>
  <c r="AD37" i="59"/>
  <c r="AC37" i="59"/>
  <c r="AB37" i="59"/>
  <c r="Y37" i="59"/>
  <c r="I37" i="59"/>
  <c r="J37" i="59" s="1"/>
  <c r="K37" i="59" s="1"/>
  <c r="AR36" i="59"/>
  <c r="AQ36" i="59"/>
  <c r="AP36" i="59"/>
  <c r="AO36" i="59"/>
  <c r="AN36" i="59"/>
  <c r="AM36" i="59"/>
  <c r="AL36" i="59"/>
  <c r="AK36" i="59"/>
  <c r="AJ36" i="59"/>
  <c r="AI36" i="59"/>
  <c r="AH36" i="59"/>
  <c r="AG36" i="59"/>
  <c r="AF36" i="59"/>
  <c r="AE36" i="59"/>
  <c r="AD36" i="59"/>
  <c r="AC36" i="59"/>
  <c r="AB36" i="59"/>
  <c r="Y36" i="59"/>
  <c r="AA36" i="59" s="1"/>
  <c r="I36" i="59"/>
  <c r="J36" i="59" s="1"/>
  <c r="K36" i="59" s="1"/>
  <c r="AR35" i="59"/>
  <c r="AQ35" i="59"/>
  <c r="AP35" i="59"/>
  <c r="AO35" i="59"/>
  <c r="AN35" i="59"/>
  <c r="AM35" i="59"/>
  <c r="AL35" i="59"/>
  <c r="AK35" i="59"/>
  <c r="AJ35" i="59"/>
  <c r="AI35" i="59"/>
  <c r="AH35" i="59"/>
  <c r="AG35" i="59"/>
  <c r="AF35" i="59"/>
  <c r="AE35" i="59"/>
  <c r="AD35" i="59"/>
  <c r="AC35" i="59"/>
  <c r="AB35" i="59"/>
  <c r="Y35" i="59"/>
  <c r="Z35" i="59" s="1"/>
  <c r="I35" i="59"/>
  <c r="J35" i="59" s="1"/>
  <c r="K35" i="59" s="1"/>
  <c r="AR34" i="59"/>
  <c r="AQ34" i="59"/>
  <c r="AP34" i="59"/>
  <c r="AO34" i="59"/>
  <c r="AN34" i="59"/>
  <c r="AM34" i="59"/>
  <c r="AL34" i="59"/>
  <c r="AK34" i="59"/>
  <c r="AJ34" i="59"/>
  <c r="AI34" i="59"/>
  <c r="AH34" i="59"/>
  <c r="AG34" i="59"/>
  <c r="AF34" i="59"/>
  <c r="AE34" i="59"/>
  <c r="AD34" i="59"/>
  <c r="AC34" i="59"/>
  <c r="AB34" i="59"/>
  <c r="Y34" i="59"/>
  <c r="AA34" i="59" s="1"/>
  <c r="I34" i="59"/>
  <c r="J34" i="59" s="1"/>
  <c r="K34" i="59" s="1"/>
  <c r="AR33" i="59"/>
  <c r="AQ33" i="59"/>
  <c r="AP33" i="59"/>
  <c r="AO33" i="59"/>
  <c r="AN33" i="59"/>
  <c r="AM33" i="59"/>
  <c r="AL33" i="59"/>
  <c r="AK33" i="59"/>
  <c r="AJ33" i="59"/>
  <c r="AI33" i="59"/>
  <c r="AH33" i="59"/>
  <c r="AG33" i="59"/>
  <c r="AF33" i="59"/>
  <c r="AE33" i="59"/>
  <c r="AD33" i="59"/>
  <c r="AC33" i="59"/>
  <c r="AB33" i="59"/>
  <c r="Y33" i="59"/>
  <c r="I33" i="59"/>
  <c r="J33" i="59" s="1"/>
  <c r="K33" i="59" s="1"/>
  <c r="AR32" i="59"/>
  <c r="AQ32" i="59"/>
  <c r="AP32" i="59"/>
  <c r="AO32" i="59"/>
  <c r="AN32" i="59"/>
  <c r="AM32" i="59"/>
  <c r="AL32" i="59"/>
  <c r="AK32" i="59"/>
  <c r="AJ32" i="59"/>
  <c r="AI32" i="59"/>
  <c r="AH32" i="59"/>
  <c r="AG32" i="59"/>
  <c r="AF32" i="59"/>
  <c r="AE32" i="59"/>
  <c r="AD32" i="59"/>
  <c r="AC32" i="59"/>
  <c r="AB32" i="59"/>
  <c r="Y32" i="59"/>
  <c r="AA32" i="59" s="1"/>
  <c r="I32" i="59"/>
  <c r="J32" i="59" s="1"/>
  <c r="K32" i="59" s="1"/>
  <c r="AR31" i="59"/>
  <c r="AQ31" i="59"/>
  <c r="AP31" i="59"/>
  <c r="AO31" i="59"/>
  <c r="AN31" i="59"/>
  <c r="AM31" i="59"/>
  <c r="AL31" i="59"/>
  <c r="AK31" i="59"/>
  <c r="AJ31" i="59"/>
  <c r="AI31" i="59"/>
  <c r="AH31" i="59"/>
  <c r="AG31" i="59"/>
  <c r="AF31" i="59"/>
  <c r="AE31" i="59"/>
  <c r="AD31" i="59"/>
  <c r="AC31" i="59"/>
  <c r="AB31" i="59"/>
  <c r="Y31" i="59"/>
  <c r="Z31" i="59" s="1"/>
  <c r="I31" i="59"/>
  <c r="J31" i="59" s="1"/>
  <c r="K31" i="59" s="1"/>
  <c r="AR30" i="59"/>
  <c r="AQ30" i="59"/>
  <c r="AP30" i="59"/>
  <c r="AO30" i="59"/>
  <c r="AN30" i="59"/>
  <c r="AM30" i="59"/>
  <c r="AL30" i="59"/>
  <c r="AK30" i="59"/>
  <c r="AJ30" i="59"/>
  <c r="AI30" i="59"/>
  <c r="AH30" i="59"/>
  <c r="AG30" i="59"/>
  <c r="AF30" i="59"/>
  <c r="AE30" i="59"/>
  <c r="AD30" i="59"/>
  <c r="AC30" i="59"/>
  <c r="AB30" i="59"/>
  <c r="Y30" i="59"/>
  <c r="AA30" i="59" s="1"/>
  <c r="I30" i="59"/>
  <c r="J30" i="59" s="1"/>
  <c r="K30" i="59" s="1"/>
  <c r="AR29" i="59"/>
  <c r="AQ29" i="59"/>
  <c r="AP29" i="59"/>
  <c r="AO29" i="59"/>
  <c r="AN29" i="59"/>
  <c r="AM29" i="59"/>
  <c r="AL29" i="59"/>
  <c r="AK29" i="59"/>
  <c r="AJ29" i="59"/>
  <c r="AI29" i="59"/>
  <c r="AH29" i="59"/>
  <c r="AG29" i="59"/>
  <c r="AF29" i="59"/>
  <c r="AE29" i="59"/>
  <c r="AD29" i="59"/>
  <c r="AC29" i="59"/>
  <c r="AB29" i="59"/>
  <c r="Y29" i="59"/>
  <c r="I29" i="59"/>
  <c r="J29" i="59" s="1"/>
  <c r="K29" i="59" s="1"/>
  <c r="AR28" i="59"/>
  <c r="AQ28" i="59"/>
  <c r="AP28" i="59"/>
  <c r="AO28" i="59"/>
  <c r="AN28" i="59"/>
  <c r="AM28" i="59"/>
  <c r="AL28" i="59"/>
  <c r="AK28" i="59"/>
  <c r="AJ28" i="59"/>
  <c r="AI28" i="59"/>
  <c r="AH28" i="59"/>
  <c r="AG28" i="59"/>
  <c r="AF28" i="59"/>
  <c r="AE28" i="59"/>
  <c r="AD28" i="59"/>
  <c r="AC28" i="59"/>
  <c r="AB28" i="59"/>
  <c r="Y28" i="59"/>
  <c r="AA28" i="59" s="1"/>
  <c r="I28" i="59"/>
  <c r="J28" i="59" s="1"/>
  <c r="K28" i="59" s="1"/>
  <c r="AR27" i="59"/>
  <c r="AQ27" i="59"/>
  <c r="AP27" i="59"/>
  <c r="AO27" i="59"/>
  <c r="AN27" i="59"/>
  <c r="AM27" i="59"/>
  <c r="AL27" i="59"/>
  <c r="AK27" i="59"/>
  <c r="AJ27" i="59"/>
  <c r="AI27" i="59"/>
  <c r="AH27" i="59"/>
  <c r="AG27" i="59"/>
  <c r="AF27" i="59"/>
  <c r="AE27" i="59"/>
  <c r="AD27" i="59"/>
  <c r="AC27" i="59"/>
  <c r="AB27" i="59"/>
  <c r="Y27" i="59"/>
  <c r="Z27" i="59" s="1"/>
  <c r="I27" i="59"/>
  <c r="J27" i="59" s="1"/>
  <c r="K27" i="59" s="1"/>
  <c r="AR26" i="59"/>
  <c r="AQ26" i="59"/>
  <c r="AP26" i="59"/>
  <c r="AO26" i="59"/>
  <c r="AN26" i="59"/>
  <c r="AM26" i="59"/>
  <c r="AL26" i="59"/>
  <c r="AK26" i="59"/>
  <c r="AJ26" i="59"/>
  <c r="AI26" i="59"/>
  <c r="AH26" i="59"/>
  <c r="AG26" i="59"/>
  <c r="AF26" i="59"/>
  <c r="AE26" i="59"/>
  <c r="AD26" i="59"/>
  <c r="AC26" i="59"/>
  <c r="AB26" i="59"/>
  <c r="Y26" i="59"/>
  <c r="AA26" i="59" s="1"/>
  <c r="I26" i="59"/>
  <c r="J26" i="59" s="1"/>
  <c r="K26" i="59" s="1"/>
  <c r="AR25" i="59"/>
  <c r="AQ25" i="59"/>
  <c r="AP25" i="59"/>
  <c r="AO25" i="59"/>
  <c r="AN25" i="59"/>
  <c r="AM25" i="59"/>
  <c r="AL25" i="59"/>
  <c r="AK25" i="59"/>
  <c r="AJ25" i="59"/>
  <c r="AI25" i="59"/>
  <c r="AH25" i="59"/>
  <c r="AG25" i="59"/>
  <c r="AF25" i="59"/>
  <c r="AE25" i="59"/>
  <c r="AD25" i="59"/>
  <c r="AC25" i="59"/>
  <c r="AB25" i="59"/>
  <c r="Y25" i="59"/>
  <c r="I25" i="59"/>
  <c r="J25" i="59" s="1"/>
  <c r="K25" i="59" s="1"/>
  <c r="AR24" i="59"/>
  <c r="AQ24" i="59"/>
  <c r="AP24" i="59"/>
  <c r="AO24" i="59"/>
  <c r="AN24" i="59"/>
  <c r="AM24" i="59"/>
  <c r="AL24" i="59"/>
  <c r="AK24" i="59"/>
  <c r="AJ24" i="59"/>
  <c r="AI24" i="59"/>
  <c r="AH24" i="59"/>
  <c r="AG24" i="59"/>
  <c r="AF24" i="59"/>
  <c r="AE24" i="59"/>
  <c r="AD24" i="59"/>
  <c r="AC24" i="59"/>
  <c r="AB24" i="59"/>
  <c r="Y24" i="59"/>
  <c r="Z24" i="59" s="1"/>
  <c r="I24" i="59"/>
  <c r="J24" i="59" s="1"/>
  <c r="K24" i="59" s="1"/>
  <c r="AR23" i="59"/>
  <c r="AQ23" i="59"/>
  <c r="AP23" i="59"/>
  <c r="AO23" i="59"/>
  <c r="AN23" i="59"/>
  <c r="AM23" i="59"/>
  <c r="AL23" i="59"/>
  <c r="AK23" i="59"/>
  <c r="AJ23" i="59"/>
  <c r="AI23" i="59"/>
  <c r="AH23" i="59"/>
  <c r="AG23" i="59"/>
  <c r="AF23" i="59"/>
  <c r="AE23" i="59"/>
  <c r="AD23" i="59"/>
  <c r="AC23" i="59"/>
  <c r="AB23" i="59"/>
  <c r="Y23" i="59"/>
  <c r="Z23" i="59" s="1"/>
  <c r="I23" i="59"/>
  <c r="J23" i="59" s="1"/>
  <c r="K23" i="59" s="1"/>
  <c r="AR22" i="59"/>
  <c r="AQ22" i="59"/>
  <c r="AP22" i="59"/>
  <c r="AO22" i="59"/>
  <c r="AN22" i="59"/>
  <c r="AM22" i="59"/>
  <c r="AL22" i="59"/>
  <c r="AK22" i="59"/>
  <c r="AJ22" i="59"/>
  <c r="AI22" i="59"/>
  <c r="AH22" i="59"/>
  <c r="AG22" i="59"/>
  <c r="AF22" i="59"/>
  <c r="AE22" i="59"/>
  <c r="AD22" i="59"/>
  <c r="AC22" i="59"/>
  <c r="AB22" i="59"/>
  <c r="Y22" i="59"/>
  <c r="AA22" i="59" s="1"/>
  <c r="I22" i="59"/>
  <c r="J22" i="59" s="1"/>
  <c r="K22" i="59" s="1"/>
  <c r="AR21" i="59"/>
  <c r="AQ21" i="59"/>
  <c r="AP21" i="59"/>
  <c r="AO21" i="59"/>
  <c r="AN21" i="59"/>
  <c r="AM21" i="59"/>
  <c r="AL21" i="59"/>
  <c r="AK21" i="59"/>
  <c r="AJ21" i="59"/>
  <c r="AI21" i="59"/>
  <c r="AH21" i="59"/>
  <c r="AG21" i="59"/>
  <c r="AF21" i="59"/>
  <c r="AE21" i="59"/>
  <c r="AD21" i="59"/>
  <c r="AC21" i="59"/>
  <c r="AB21" i="59"/>
  <c r="Y21" i="59"/>
  <c r="I21" i="59"/>
  <c r="J21" i="59" s="1"/>
  <c r="K21" i="59" s="1"/>
  <c r="AR20" i="59"/>
  <c r="AQ20" i="59"/>
  <c r="AP20" i="59"/>
  <c r="AO20" i="59"/>
  <c r="AN20" i="59"/>
  <c r="AM20" i="59"/>
  <c r="AL20" i="59"/>
  <c r="AK20" i="59"/>
  <c r="AJ20" i="59"/>
  <c r="AI20" i="59"/>
  <c r="AH20" i="59"/>
  <c r="AG20" i="59"/>
  <c r="AF20" i="59"/>
  <c r="AE20" i="59"/>
  <c r="AD20" i="59"/>
  <c r="AC20" i="59"/>
  <c r="AB20" i="59"/>
  <c r="Y20" i="59"/>
  <c r="AA20" i="59" s="1"/>
  <c r="I20" i="59"/>
  <c r="J20" i="59" s="1"/>
  <c r="K20" i="59" s="1"/>
  <c r="AR19" i="59"/>
  <c r="AQ19" i="59"/>
  <c r="AP19" i="59"/>
  <c r="AO19" i="59"/>
  <c r="AN19" i="59"/>
  <c r="AM19" i="59"/>
  <c r="AL19" i="59"/>
  <c r="AK19" i="59"/>
  <c r="AJ19" i="59"/>
  <c r="AI19" i="59"/>
  <c r="AH19" i="59"/>
  <c r="AG19" i="59"/>
  <c r="AF19" i="59"/>
  <c r="AE19" i="59"/>
  <c r="AD19" i="59"/>
  <c r="AC19" i="59"/>
  <c r="AB19" i="59"/>
  <c r="Y19" i="59"/>
  <c r="Z19" i="59" s="1"/>
  <c r="I19" i="59"/>
  <c r="J19" i="59" s="1"/>
  <c r="K19" i="59" s="1"/>
  <c r="N19" i="59" s="1"/>
  <c r="AR18" i="59"/>
  <c r="AQ18" i="59"/>
  <c r="AP18" i="59"/>
  <c r="AO18" i="59"/>
  <c r="AN18" i="59"/>
  <c r="AM18" i="59"/>
  <c r="AL18" i="59"/>
  <c r="AK18" i="59"/>
  <c r="AJ18" i="59"/>
  <c r="AI18" i="59"/>
  <c r="AH18" i="59"/>
  <c r="AG18" i="59"/>
  <c r="AF18" i="59"/>
  <c r="AE18" i="59"/>
  <c r="AD18" i="59"/>
  <c r="AC18" i="59"/>
  <c r="AB18" i="59"/>
  <c r="AA18" i="59"/>
  <c r="Y18" i="59"/>
  <c r="Z18" i="59" s="1"/>
  <c r="I18" i="59"/>
  <c r="J18" i="59" s="1"/>
  <c r="K18" i="59" s="1"/>
  <c r="AR17" i="59"/>
  <c r="AQ17" i="59"/>
  <c r="AP17" i="59"/>
  <c r="AO17" i="59"/>
  <c r="AN17" i="59"/>
  <c r="AM17" i="59"/>
  <c r="AL17" i="59"/>
  <c r="AK17" i="59"/>
  <c r="AJ17" i="59"/>
  <c r="AI17" i="59"/>
  <c r="AH17" i="59"/>
  <c r="AG17" i="59"/>
  <c r="AF17" i="59"/>
  <c r="AE17" i="59"/>
  <c r="AD17" i="59"/>
  <c r="AC17" i="59"/>
  <c r="AB17" i="59"/>
  <c r="Y17" i="59"/>
  <c r="I17" i="59"/>
  <c r="J17" i="59" s="1"/>
  <c r="K17" i="59" s="1"/>
  <c r="AR16" i="59"/>
  <c r="AQ16" i="59"/>
  <c r="AP16" i="59"/>
  <c r="AO16" i="59"/>
  <c r="AN16" i="59"/>
  <c r="AM16" i="59"/>
  <c r="AL16" i="59"/>
  <c r="AK16" i="59"/>
  <c r="AJ16" i="59"/>
  <c r="AI16" i="59"/>
  <c r="AH16" i="59"/>
  <c r="AG16" i="59"/>
  <c r="AF16" i="59"/>
  <c r="AE16" i="59"/>
  <c r="AD16" i="59"/>
  <c r="AC16" i="59"/>
  <c r="AB16" i="59"/>
  <c r="Y16" i="59"/>
  <c r="I16" i="59"/>
  <c r="J16" i="59" s="1"/>
  <c r="K16" i="59" s="1"/>
  <c r="N16" i="59" s="1"/>
  <c r="AR15" i="59"/>
  <c r="AQ15" i="59"/>
  <c r="AP15" i="59"/>
  <c r="AO15" i="59"/>
  <c r="AN15" i="59"/>
  <c r="AM15" i="59"/>
  <c r="AL15" i="59"/>
  <c r="AK15" i="59"/>
  <c r="AJ15" i="59"/>
  <c r="AI15" i="59"/>
  <c r="AH15" i="59"/>
  <c r="AG15" i="59"/>
  <c r="AF15" i="59"/>
  <c r="AE15" i="59"/>
  <c r="AD15" i="59"/>
  <c r="AC15" i="59"/>
  <c r="AB15" i="59"/>
  <c r="Y15" i="59"/>
  <c r="I15" i="59"/>
  <c r="J15" i="59" s="1"/>
  <c r="K15" i="59" s="1"/>
  <c r="AR14" i="59"/>
  <c r="AQ14" i="59"/>
  <c r="AP14" i="59"/>
  <c r="AO14" i="59"/>
  <c r="AN14" i="59"/>
  <c r="AM14" i="59"/>
  <c r="AL14" i="59"/>
  <c r="AK14" i="59"/>
  <c r="AJ14" i="59"/>
  <c r="AI14" i="59"/>
  <c r="AH14" i="59"/>
  <c r="AG14" i="59"/>
  <c r="AF14" i="59"/>
  <c r="AE14" i="59"/>
  <c r="AD14" i="59"/>
  <c r="AC14" i="59"/>
  <c r="AB14" i="59"/>
  <c r="Y14" i="59"/>
  <c r="Z14" i="59" s="1"/>
  <c r="I14" i="59"/>
  <c r="J14" i="59" s="1"/>
  <c r="K14" i="59" s="1"/>
  <c r="AR13" i="59"/>
  <c r="AQ13" i="59"/>
  <c r="AP13" i="59"/>
  <c r="AO13" i="59"/>
  <c r="AN13" i="59"/>
  <c r="AM13" i="59"/>
  <c r="AL13" i="59"/>
  <c r="AK13" i="59"/>
  <c r="AJ13" i="59"/>
  <c r="AI13" i="59"/>
  <c r="AH13" i="59"/>
  <c r="AG13" i="59"/>
  <c r="AF13" i="59"/>
  <c r="AE13" i="59"/>
  <c r="AD13" i="59"/>
  <c r="AC13" i="59"/>
  <c r="AB13" i="59"/>
  <c r="Y13" i="59"/>
  <c r="AA13" i="59" s="1"/>
  <c r="I13" i="59"/>
  <c r="J13" i="59" s="1"/>
  <c r="K13" i="59" s="1"/>
  <c r="L13" i="59" s="1"/>
  <c r="AR12" i="59"/>
  <c r="AQ12" i="59"/>
  <c r="AP12" i="59"/>
  <c r="AO12" i="59"/>
  <c r="AN12" i="59"/>
  <c r="AM12" i="59"/>
  <c r="AL12" i="59"/>
  <c r="AK12" i="59"/>
  <c r="AJ12" i="59"/>
  <c r="AI12" i="59"/>
  <c r="AH12" i="59"/>
  <c r="AG12" i="59"/>
  <c r="AF12" i="59"/>
  <c r="AE12" i="59"/>
  <c r="AD12" i="59"/>
  <c r="AC12" i="59"/>
  <c r="AB12" i="59"/>
  <c r="Y12" i="59"/>
  <c r="AA12" i="59" s="1"/>
  <c r="I12" i="59"/>
  <c r="J12" i="59" s="1"/>
  <c r="K12" i="59" s="1"/>
  <c r="AR11" i="59"/>
  <c r="AQ11" i="59"/>
  <c r="AP11" i="59"/>
  <c r="AO11" i="59"/>
  <c r="AN11" i="59"/>
  <c r="AM11" i="59"/>
  <c r="AL11" i="59"/>
  <c r="AK11" i="59"/>
  <c r="AJ11" i="59"/>
  <c r="AI11" i="59"/>
  <c r="AH11" i="59"/>
  <c r="AG11" i="59"/>
  <c r="AF11" i="59"/>
  <c r="AE11" i="59"/>
  <c r="AD11" i="59"/>
  <c r="AC11" i="59"/>
  <c r="AB11" i="59"/>
  <c r="Y11" i="59"/>
  <c r="Z11" i="59" s="1"/>
  <c r="I11" i="59"/>
  <c r="J11" i="59" s="1"/>
  <c r="K11" i="59" s="1"/>
  <c r="AR10" i="59"/>
  <c r="AQ10" i="59"/>
  <c r="AP10" i="59"/>
  <c r="AO10" i="59"/>
  <c r="AN10" i="59"/>
  <c r="AM10" i="59"/>
  <c r="AL10" i="59"/>
  <c r="AK10" i="59"/>
  <c r="AJ10" i="59"/>
  <c r="AI10" i="59"/>
  <c r="AH10" i="59"/>
  <c r="AG10" i="59"/>
  <c r="AF10" i="59"/>
  <c r="AE10" i="59"/>
  <c r="AD10" i="59"/>
  <c r="AC10" i="59"/>
  <c r="AB10" i="59"/>
  <c r="Y10" i="59"/>
  <c r="Z10" i="59" s="1"/>
  <c r="I10" i="59"/>
  <c r="J10" i="59" s="1"/>
  <c r="K10" i="59" s="1"/>
  <c r="AR9" i="59"/>
  <c r="AQ9" i="59"/>
  <c r="AP9" i="59"/>
  <c r="AO9" i="59"/>
  <c r="AN9" i="59"/>
  <c r="AM9" i="59"/>
  <c r="AL9" i="59"/>
  <c r="AK9" i="59"/>
  <c r="AJ9" i="59"/>
  <c r="AI9" i="59"/>
  <c r="AH9" i="59"/>
  <c r="AG9" i="59"/>
  <c r="AF9" i="59"/>
  <c r="AE9" i="59"/>
  <c r="AD9" i="59"/>
  <c r="AC9" i="59"/>
  <c r="AB9" i="59"/>
  <c r="Y9" i="59"/>
  <c r="AA9" i="59" s="1"/>
  <c r="I9" i="59"/>
  <c r="J9" i="59" s="1"/>
  <c r="K9" i="59" s="1"/>
  <c r="S1" i="59"/>
  <c r="AA39" i="59" l="1"/>
  <c r="AA44" i="59"/>
  <c r="Z9" i="59"/>
  <c r="Z30" i="59"/>
  <c r="AA14" i="59"/>
  <c r="Z22" i="59"/>
  <c r="AA35" i="59"/>
  <c r="AA11" i="59"/>
  <c r="Z46" i="59"/>
  <c r="AA51" i="59"/>
  <c r="Z34" i="59"/>
  <c r="N45" i="59"/>
  <c r="N20" i="59"/>
  <c r="M20" i="59"/>
  <c r="L20" i="59"/>
  <c r="N17" i="59"/>
  <c r="M17" i="59"/>
  <c r="L17" i="59"/>
  <c r="N18" i="59"/>
  <c r="L18" i="59"/>
  <c r="AA10" i="59"/>
  <c r="Z38" i="59"/>
  <c r="Z42" i="59"/>
  <c r="M41" i="59"/>
  <c r="L45" i="59"/>
  <c r="N13" i="59"/>
  <c r="N41" i="59"/>
  <c r="M13" i="59"/>
  <c r="Z26" i="59"/>
  <c r="AA31" i="59"/>
  <c r="Z50" i="59"/>
  <c r="AA43" i="59"/>
  <c r="AA47" i="59"/>
  <c r="X40" i="59"/>
  <c r="X17" i="59"/>
  <c r="X10" i="59"/>
  <c r="X41" i="59"/>
  <c r="X53" i="59"/>
  <c r="X19" i="59"/>
  <c r="X37" i="59"/>
  <c r="X16" i="59"/>
  <c r="X20" i="59"/>
  <c r="X48" i="59"/>
  <c r="X13" i="59"/>
  <c r="X44" i="59"/>
  <c r="X24" i="59"/>
  <c r="X15" i="59"/>
  <c r="X35" i="59"/>
  <c r="T1" i="59"/>
  <c r="X39" i="59"/>
  <c r="X49" i="59"/>
  <c r="X32" i="59"/>
  <c r="X23" i="59"/>
  <c r="X45" i="59"/>
  <c r="X52" i="59"/>
  <c r="X9" i="59"/>
  <c r="X12" i="59"/>
  <c r="X43" i="59"/>
  <c r="X25" i="59"/>
  <c r="X28" i="59"/>
  <c r="X33" i="59"/>
  <c r="X11" i="59"/>
  <c r="X36" i="59"/>
  <c r="X46" i="59"/>
  <c r="X27" i="59"/>
  <c r="X42" i="59"/>
  <c r="X14" i="59"/>
  <c r="X21" i="59"/>
  <c r="X29" i="59"/>
  <c r="N22" i="59"/>
  <c r="M22" i="59"/>
  <c r="L22" i="59"/>
  <c r="N25" i="59"/>
  <c r="M25" i="59"/>
  <c r="L25" i="59"/>
  <c r="N28" i="59"/>
  <c r="M28" i="59"/>
  <c r="L28" i="59"/>
  <c r="N36" i="59"/>
  <c r="M36" i="59"/>
  <c r="L36" i="59"/>
  <c r="N24" i="59"/>
  <c r="M24" i="59"/>
  <c r="L24" i="59"/>
  <c r="M15" i="59"/>
  <c r="L15" i="59"/>
  <c r="N15" i="59"/>
  <c r="N21" i="59"/>
  <c r="M21" i="59"/>
  <c r="L21" i="59"/>
  <c r="N38" i="59"/>
  <c r="M38" i="59"/>
  <c r="L38" i="59"/>
  <c r="L14" i="59"/>
  <c r="N14" i="59"/>
  <c r="M14" i="59"/>
  <c r="M23" i="59"/>
  <c r="L23" i="59"/>
  <c r="N23" i="59"/>
  <c r="N34" i="59"/>
  <c r="M34" i="59"/>
  <c r="L34" i="59"/>
  <c r="L16" i="59"/>
  <c r="M16" i="59"/>
  <c r="M18" i="59"/>
  <c r="N12" i="59"/>
  <c r="M12" i="59"/>
  <c r="L12" i="59"/>
  <c r="AA16" i="59"/>
  <c r="Z16" i="59"/>
  <c r="M31" i="59"/>
  <c r="L31" i="59"/>
  <c r="N31" i="59"/>
  <c r="N37" i="59"/>
  <c r="M37" i="59"/>
  <c r="M43" i="59"/>
  <c r="L43" i="59"/>
  <c r="N50" i="59"/>
  <c r="M50" i="59"/>
  <c r="L50" i="59"/>
  <c r="M53" i="59"/>
  <c r="N53" i="59"/>
  <c r="L37" i="59"/>
  <c r="N43" i="59"/>
  <c r="L53" i="59"/>
  <c r="Z15" i="59"/>
  <c r="AA15" i="59"/>
  <c r="L42" i="59"/>
  <c r="M11" i="59"/>
  <c r="L11" i="59"/>
  <c r="N11" i="59"/>
  <c r="Z12" i="59"/>
  <c r="N30" i="59"/>
  <c r="M30" i="59"/>
  <c r="L30" i="59"/>
  <c r="N33" i="59"/>
  <c r="M33" i="59"/>
  <c r="L33" i="59"/>
  <c r="M42" i="59"/>
  <c r="N46" i="59"/>
  <c r="M46" i="59"/>
  <c r="L46" i="59"/>
  <c r="Z13" i="59"/>
  <c r="X31" i="59"/>
  <c r="M27" i="59"/>
  <c r="L27" i="59"/>
  <c r="N27" i="59"/>
  <c r="N52" i="59"/>
  <c r="M52" i="59"/>
  <c r="L52" i="59"/>
  <c r="N44" i="59"/>
  <c r="M44" i="59"/>
  <c r="L44" i="59"/>
  <c r="N48" i="59"/>
  <c r="M48" i="59"/>
  <c r="L48" i="59"/>
  <c r="M9" i="59"/>
  <c r="L9" i="59"/>
  <c r="N9" i="59"/>
  <c r="N10" i="59"/>
  <c r="M10" i="59"/>
  <c r="L10" i="59"/>
  <c r="N40" i="59"/>
  <c r="M40" i="59"/>
  <c r="L40" i="59"/>
  <c r="M39" i="59"/>
  <c r="L39" i="59"/>
  <c r="N39" i="59"/>
  <c r="AA45" i="59"/>
  <c r="Z45" i="59"/>
  <c r="M51" i="59"/>
  <c r="L51" i="59"/>
  <c r="N51" i="59"/>
  <c r="M19" i="59"/>
  <c r="L19" i="59"/>
  <c r="N26" i="59"/>
  <c r="M26" i="59"/>
  <c r="L26" i="59"/>
  <c r="N29" i="59"/>
  <c r="M29" i="59"/>
  <c r="L29" i="59"/>
  <c r="N32" i="59"/>
  <c r="M32" i="59"/>
  <c r="L32" i="59"/>
  <c r="M35" i="59"/>
  <c r="L35" i="59"/>
  <c r="N35" i="59"/>
  <c r="AA40" i="59"/>
  <c r="Z40" i="59"/>
  <c r="Z36" i="59"/>
  <c r="AA37" i="59"/>
  <c r="Z37" i="59"/>
  <c r="X38" i="59"/>
  <c r="M49" i="59"/>
  <c r="Z52" i="59"/>
  <c r="AA53" i="59"/>
  <c r="Z53" i="59"/>
  <c r="AA24" i="59"/>
  <c r="AA25" i="59"/>
  <c r="Z25" i="59"/>
  <c r="X26" i="59"/>
  <c r="AA27" i="59"/>
  <c r="Z28" i="59"/>
  <c r="Z32" i="59"/>
  <c r="AA33" i="59"/>
  <c r="Z33" i="59"/>
  <c r="X34" i="59"/>
  <c r="N49" i="59"/>
  <c r="X51" i="59"/>
  <c r="AA41" i="59"/>
  <c r="Z41" i="59"/>
  <c r="AA17" i="59"/>
  <c r="Z17" i="59"/>
  <c r="X18" i="59"/>
  <c r="AA19" i="59"/>
  <c r="Z20" i="59"/>
  <c r="AA21" i="59"/>
  <c r="Z21" i="59"/>
  <c r="X22" i="59"/>
  <c r="AA23" i="59"/>
  <c r="AA29" i="59"/>
  <c r="Z29" i="59"/>
  <c r="X30" i="59"/>
  <c r="M47" i="59"/>
  <c r="L47" i="59"/>
  <c r="N47" i="59"/>
  <c r="Z48" i="59"/>
  <c r="AA49" i="59"/>
  <c r="Z49" i="59"/>
  <c r="X50" i="59"/>
  <c r="X47" i="59"/>
  <c r="Q672" i="21"/>
  <c r="P672" i="21"/>
  <c r="K672" i="21"/>
  <c r="A672" i="21"/>
  <c r="B672" i="21" s="1"/>
  <c r="Q671" i="21"/>
  <c r="P671" i="21"/>
  <c r="K671" i="21"/>
  <c r="A671" i="21"/>
  <c r="B671" i="21" s="1"/>
  <c r="Q670" i="21"/>
  <c r="P670" i="21"/>
  <c r="K670" i="21"/>
  <c r="A670" i="21"/>
  <c r="B670" i="21" s="1"/>
  <c r="Q669" i="21"/>
  <c r="P669" i="21"/>
  <c r="K669" i="21"/>
  <c r="A669" i="21"/>
  <c r="B669" i="21" s="1"/>
  <c r="Q668" i="21"/>
  <c r="P668" i="21"/>
  <c r="K668" i="21"/>
  <c r="B668" i="21"/>
  <c r="A668" i="21"/>
  <c r="Q667" i="21"/>
  <c r="P667" i="21"/>
  <c r="K667" i="21"/>
  <c r="A667" i="21"/>
  <c r="B667" i="21" s="1"/>
  <c r="Q666" i="21"/>
  <c r="P666" i="21"/>
  <c r="K666" i="21"/>
  <c r="A666" i="21"/>
  <c r="B666" i="21" s="1"/>
  <c r="Q665" i="21"/>
  <c r="P665" i="21"/>
  <c r="K665" i="21"/>
  <c r="A665" i="21"/>
  <c r="B665" i="21" s="1"/>
  <c r="Q664" i="21"/>
  <c r="P664" i="21"/>
  <c r="K664" i="21"/>
  <c r="A664" i="21"/>
  <c r="B664" i="21" s="1"/>
  <c r="Q663" i="21"/>
  <c r="P663" i="21"/>
  <c r="K663" i="21"/>
  <c r="A663" i="21"/>
  <c r="B663" i="21" s="1"/>
  <c r="Q662" i="21"/>
  <c r="P662" i="21"/>
  <c r="K662" i="21"/>
  <c r="A662" i="21"/>
  <c r="B662" i="21" s="1"/>
  <c r="Q661" i="21"/>
  <c r="P661" i="21"/>
  <c r="K661" i="21"/>
  <c r="A661" i="21"/>
  <c r="B661" i="21" s="1"/>
  <c r="Q660" i="21"/>
  <c r="P660" i="21"/>
  <c r="K660" i="21"/>
  <c r="B660" i="21"/>
  <c r="A660" i="21"/>
  <c r="Q659" i="21"/>
  <c r="P659" i="21"/>
  <c r="K659" i="21"/>
  <c r="A659" i="21"/>
  <c r="B659" i="21" s="1"/>
  <c r="Q658" i="21"/>
  <c r="P658" i="21"/>
  <c r="K658" i="21"/>
  <c r="A658" i="21"/>
  <c r="B658" i="21" s="1"/>
  <c r="Q657" i="21"/>
  <c r="P657" i="21"/>
  <c r="K657" i="21"/>
  <c r="A657" i="21"/>
  <c r="B657" i="21" s="1"/>
  <c r="Q656" i="21"/>
  <c r="P656" i="21"/>
  <c r="K656" i="21"/>
  <c r="A656" i="21"/>
  <c r="B656" i="21" s="1"/>
  <c r="Q655" i="21"/>
  <c r="P655" i="21"/>
  <c r="K655" i="21"/>
  <c r="A655" i="21"/>
  <c r="B655" i="21" s="1"/>
  <c r="Q654" i="21"/>
  <c r="P654" i="21"/>
  <c r="K654" i="21"/>
  <c r="A654" i="21"/>
  <c r="B654" i="21" s="1"/>
  <c r="Q653" i="21"/>
  <c r="P653" i="21"/>
  <c r="K653" i="21"/>
  <c r="A653" i="21"/>
  <c r="B653" i="21" s="1"/>
  <c r="Q652" i="21"/>
  <c r="P652" i="21"/>
  <c r="K652" i="21"/>
  <c r="B652" i="21"/>
  <c r="A652" i="21"/>
  <c r="Q651" i="21"/>
  <c r="P651" i="21"/>
  <c r="K651" i="21"/>
  <c r="A651" i="21"/>
  <c r="B651" i="21" s="1"/>
  <c r="Q650" i="21"/>
  <c r="P650" i="21"/>
  <c r="K650" i="21"/>
  <c r="A650" i="21"/>
  <c r="B650" i="21" s="1"/>
  <c r="Q649" i="21"/>
  <c r="P649" i="21"/>
  <c r="K649" i="21"/>
  <c r="A649" i="21"/>
  <c r="B649" i="21" s="1"/>
  <c r="Q648" i="21"/>
  <c r="P648" i="21"/>
  <c r="K648" i="21"/>
  <c r="A648" i="21"/>
  <c r="B648" i="21" s="1"/>
  <c r="Q647" i="21"/>
  <c r="P647" i="21"/>
  <c r="K647" i="21"/>
  <c r="A647" i="21"/>
  <c r="B647" i="21" s="1"/>
  <c r="Q646" i="21"/>
  <c r="P646" i="21"/>
  <c r="K646" i="21"/>
  <c r="A646" i="21"/>
  <c r="B646" i="21" s="1"/>
  <c r="Q645" i="21"/>
  <c r="P645" i="21"/>
  <c r="K645" i="21"/>
  <c r="A645" i="21"/>
  <c r="B645" i="21" s="1"/>
  <c r="Q644" i="21"/>
  <c r="P644" i="21"/>
  <c r="K644" i="21"/>
  <c r="B644" i="21"/>
  <c r="A644" i="21"/>
  <c r="Q643" i="21"/>
  <c r="P643" i="21"/>
  <c r="K643" i="21"/>
  <c r="A643" i="21"/>
  <c r="B643" i="21" s="1"/>
  <c r="Q642" i="21"/>
  <c r="P642" i="21"/>
  <c r="K642" i="21"/>
  <c r="A642" i="21"/>
  <c r="B642" i="21" s="1"/>
  <c r="Q641" i="21"/>
  <c r="P641" i="21"/>
  <c r="K641" i="21"/>
  <c r="A641" i="21"/>
  <c r="B641" i="21" s="1"/>
  <c r="Q640" i="21"/>
  <c r="P640" i="21"/>
  <c r="K640" i="21"/>
  <c r="A640" i="21"/>
  <c r="B640" i="21" s="1"/>
  <c r="Q639" i="21"/>
  <c r="P639" i="21"/>
  <c r="K639" i="21"/>
  <c r="A639" i="21"/>
  <c r="B639" i="21" s="1"/>
  <c r="Q638" i="21"/>
  <c r="P638" i="21"/>
  <c r="K638" i="21"/>
  <c r="A638" i="21"/>
  <c r="B638" i="21" s="1"/>
  <c r="Q637" i="21"/>
  <c r="P637" i="21"/>
  <c r="K637" i="21"/>
  <c r="A637" i="21"/>
  <c r="B637" i="21" s="1"/>
  <c r="Q636" i="21"/>
  <c r="P636" i="21"/>
  <c r="K636" i="21"/>
  <c r="B636" i="21"/>
  <c r="A636" i="21"/>
  <c r="Q635" i="21"/>
  <c r="P635" i="21"/>
  <c r="K635" i="21"/>
  <c r="A635" i="21"/>
  <c r="B635" i="21" s="1"/>
  <c r="Q634" i="21"/>
  <c r="P634" i="21"/>
  <c r="K634" i="21"/>
  <c r="A634" i="21"/>
  <c r="B634" i="21" s="1"/>
  <c r="Q633" i="21"/>
  <c r="P633" i="21"/>
  <c r="K633" i="21"/>
  <c r="A633" i="21"/>
  <c r="B633" i="21" s="1"/>
  <c r="Q632" i="21"/>
  <c r="P632" i="21"/>
  <c r="K632" i="21"/>
  <c r="A632" i="21"/>
  <c r="B632" i="21" s="1"/>
  <c r="Q631" i="21"/>
  <c r="P631" i="21"/>
  <c r="K631" i="21"/>
  <c r="A631" i="21"/>
  <c r="B631" i="21" s="1"/>
  <c r="Q630" i="21"/>
  <c r="P630" i="21"/>
  <c r="K630" i="21"/>
  <c r="A630" i="21"/>
  <c r="B630" i="21" s="1"/>
  <c r="Q629" i="21"/>
  <c r="P629" i="21"/>
  <c r="K629" i="21"/>
  <c r="A629" i="21"/>
  <c r="B629" i="21" s="1"/>
  <c r="Q628" i="21"/>
  <c r="P628" i="21"/>
  <c r="K628" i="21"/>
  <c r="B628" i="21"/>
  <c r="A628" i="21"/>
  <c r="Q627" i="21"/>
  <c r="P627" i="21"/>
  <c r="K627" i="21"/>
  <c r="A627" i="21"/>
  <c r="B627" i="21" s="1"/>
  <c r="Q626" i="21"/>
  <c r="P626" i="21"/>
  <c r="K626" i="21"/>
  <c r="A626" i="21"/>
  <c r="B626" i="21" s="1"/>
  <c r="Q625" i="21"/>
  <c r="P625" i="21"/>
  <c r="K625" i="21"/>
  <c r="A625" i="21"/>
  <c r="B625" i="21" s="1"/>
  <c r="Q624" i="21"/>
  <c r="P624" i="21"/>
  <c r="K624" i="21"/>
  <c r="A624" i="21"/>
  <c r="B624" i="21" s="1"/>
  <c r="Q623" i="21"/>
  <c r="P623" i="21"/>
  <c r="K623" i="21"/>
  <c r="A623" i="21"/>
  <c r="B623" i="21" s="1"/>
  <c r="Q622" i="21"/>
  <c r="P622" i="21"/>
  <c r="K622" i="21"/>
  <c r="A622" i="21"/>
  <c r="B622" i="21" s="1"/>
  <c r="Q621" i="21"/>
  <c r="P621" i="21"/>
  <c r="K621" i="21"/>
  <c r="A621" i="21"/>
  <c r="B621" i="21" s="1"/>
  <c r="Q620" i="21"/>
  <c r="P620" i="21"/>
  <c r="K620" i="21"/>
  <c r="B620" i="21"/>
  <c r="A620" i="21"/>
  <c r="Q619" i="21"/>
  <c r="P619" i="21"/>
  <c r="K619" i="21"/>
  <c r="B619" i="21"/>
  <c r="A619" i="21"/>
  <c r="Q618" i="21"/>
  <c r="P618" i="21"/>
  <c r="K618" i="21"/>
  <c r="A618" i="21"/>
  <c r="B618" i="21" s="1"/>
  <c r="Q617" i="21"/>
  <c r="P617" i="21"/>
  <c r="K617" i="21"/>
  <c r="A617" i="21"/>
  <c r="B617" i="21" s="1"/>
  <c r="Q616" i="21"/>
  <c r="P616" i="21"/>
  <c r="K616" i="21"/>
  <c r="A616" i="21"/>
  <c r="B616" i="21" s="1"/>
  <c r="Q615" i="21"/>
  <c r="P615" i="21"/>
  <c r="K615" i="21"/>
  <c r="A615" i="21"/>
  <c r="B615" i="21" s="1"/>
  <c r="Q614" i="21"/>
  <c r="P614" i="21"/>
  <c r="K614" i="21"/>
  <c r="A614" i="21"/>
  <c r="B614" i="21" s="1"/>
  <c r="Q613" i="21"/>
  <c r="P613" i="21"/>
  <c r="K613" i="21"/>
  <c r="A613" i="21"/>
  <c r="B613" i="21" s="1"/>
  <c r="Q612" i="21"/>
  <c r="P612" i="21"/>
  <c r="K612" i="21"/>
  <c r="B612" i="21"/>
  <c r="A612" i="21"/>
  <c r="Q611" i="21"/>
  <c r="P611" i="21"/>
  <c r="K611" i="21"/>
  <c r="B611" i="21"/>
  <c r="A611" i="21"/>
  <c r="Q610" i="21"/>
  <c r="P610" i="21"/>
  <c r="K610" i="21"/>
  <c r="A610" i="21"/>
  <c r="B610" i="21" s="1"/>
  <c r="Q609" i="21"/>
  <c r="P609" i="21"/>
  <c r="K609" i="21"/>
  <c r="A609" i="21"/>
  <c r="B609" i="21" s="1"/>
  <c r="Q608" i="21"/>
  <c r="P608" i="21"/>
  <c r="K608" i="21"/>
  <c r="A608" i="21"/>
  <c r="B608" i="21" s="1"/>
  <c r="Q607" i="21"/>
  <c r="P607" i="21"/>
  <c r="K607" i="21"/>
  <c r="A607" i="21"/>
  <c r="B607" i="21" s="1"/>
  <c r="Q606" i="21"/>
  <c r="P606" i="21"/>
  <c r="K606" i="21"/>
  <c r="A606" i="21"/>
  <c r="B606" i="21" s="1"/>
  <c r="Q605" i="21"/>
  <c r="P605" i="21"/>
  <c r="K605" i="21"/>
  <c r="A605" i="21"/>
  <c r="B605" i="21" s="1"/>
  <c r="Q604" i="21"/>
  <c r="P604" i="21"/>
  <c r="K604" i="21"/>
  <c r="B604" i="21"/>
  <c r="A604" i="21"/>
  <c r="Q603" i="21"/>
  <c r="P603" i="21"/>
  <c r="K603" i="21"/>
  <c r="B603" i="21"/>
  <c r="A603" i="21"/>
  <c r="Q602" i="21"/>
  <c r="P602" i="21"/>
  <c r="K602" i="21"/>
  <c r="A602" i="21"/>
  <c r="B602" i="21" s="1"/>
  <c r="Q601" i="21"/>
  <c r="P601" i="21"/>
  <c r="K601" i="21"/>
  <c r="A601" i="21"/>
  <c r="B601" i="21" s="1"/>
  <c r="Q600" i="21"/>
  <c r="P600" i="21"/>
  <c r="K600" i="21"/>
  <c r="A600" i="21"/>
  <c r="B600" i="21" s="1"/>
  <c r="Q599" i="21"/>
  <c r="P599" i="21"/>
  <c r="K599" i="21"/>
  <c r="A599" i="21"/>
  <c r="B599" i="21" s="1"/>
  <c r="Q598" i="21"/>
  <c r="P598" i="21"/>
  <c r="K598" i="21"/>
  <c r="A598" i="21"/>
  <c r="B598" i="21" s="1"/>
  <c r="Q597" i="21"/>
  <c r="P597" i="21"/>
  <c r="K597" i="21"/>
  <c r="A597" i="21"/>
  <c r="B597" i="21" s="1"/>
  <c r="Q596" i="21"/>
  <c r="P596" i="21"/>
  <c r="K596" i="21"/>
  <c r="B596" i="21"/>
  <c r="A596" i="21"/>
  <c r="Q595" i="21"/>
  <c r="P595" i="21"/>
  <c r="K595" i="21"/>
  <c r="B595" i="21"/>
  <c r="A595" i="21"/>
  <c r="Q594" i="21"/>
  <c r="P594" i="21"/>
  <c r="K594" i="21"/>
  <c r="A594" i="21"/>
  <c r="B594" i="21" s="1"/>
  <c r="Q593" i="21"/>
  <c r="P593" i="21"/>
  <c r="K593" i="21"/>
  <c r="A593" i="21"/>
  <c r="B593" i="21" s="1"/>
  <c r="Q592" i="21"/>
  <c r="P592" i="21"/>
  <c r="K592" i="21"/>
  <c r="A592" i="21"/>
  <c r="B592" i="21" s="1"/>
  <c r="Q591" i="21"/>
  <c r="P591" i="21"/>
  <c r="K591" i="21"/>
  <c r="A591" i="21"/>
  <c r="B591" i="21" s="1"/>
  <c r="Q590" i="21"/>
  <c r="P590" i="21"/>
  <c r="K590" i="21"/>
  <c r="A590" i="21"/>
  <c r="B590" i="21" s="1"/>
  <c r="Q589" i="21"/>
  <c r="P589" i="21"/>
  <c r="K589" i="21"/>
  <c r="A589" i="21"/>
  <c r="B589" i="21" s="1"/>
  <c r="Q588" i="21"/>
  <c r="P588" i="21"/>
  <c r="K588" i="21"/>
  <c r="B588" i="21"/>
  <c r="A588" i="21"/>
  <c r="Q587" i="21"/>
  <c r="P587" i="21"/>
  <c r="K587" i="21"/>
  <c r="B587" i="21"/>
  <c r="A587" i="21"/>
  <c r="Q586" i="21"/>
  <c r="P586" i="21"/>
  <c r="K586" i="21"/>
  <c r="A586" i="21"/>
  <c r="B586" i="21" s="1"/>
  <c r="Q585" i="21"/>
  <c r="P585" i="21"/>
  <c r="K585" i="21"/>
  <c r="A585" i="21"/>
  <c r="B585" i="21" s="1"/>
  <c r="Q584" i="21"/>
  <c r="P584" i="21"/>
  <c r="K584" i="21"/>
  <c r="A584" i="21"/>
  <c r="B584" i="21" s="1"/>
  <c r="Q583" i="21"/>
  <c r="P583" i="21"/>
  <c r="K583" i="21"/>
  <c r="A583" i="21"/>
  <c r="B583" i="21" s="1"/>
  <c r="Q582" i="21"/>
  <c r="P582" i="21"/>
  <c r="K582" i="21"/>
  <c r="A582" i="21"/>
  <c r="B582" i="21" s="1"/>
  <c r="Q581" i="21"/>
  <c r="P581" i="21"/>
  <c r="K581" i="21"/>
  <c r="A581" i="21"/>
  <c r="B581" i="21" s="1"/>
  <c r="Q580" i="21"/>
  <c r="P580" i="21"/>
  <c r="K580" i="21"/>
  <c r="B580" i="21"/>
  <c r="A580" i="21"/>
  <c r="Q579" i="21"/>
  <c r="P579" i="21"/>
  <c r="K579" i="21"/>
  <c r="B579" i="21"/>
  <c r="A579" i="21"/>
  <c r="Q578" i="21"/>
  <c r="P578" i="21"/>
  <c r="K578" i="21"/>
  <c r="A578" i="21"/>
  <c r="B578" i="21" s="1"/>
  <c r="Q577" i="21"/>
  <c r="P577" i="21"/>
  <c r="K577" i="21"/>
  <c r="A577" i="21"/>
  <c r="B577" i="21" s="1"/>
  <c r="Q576" i="21"/>
  <c r="P576" i="21"/>
  <c r="K576" i="21"/>
  <c r="A576" i="21"/>
  <c r="B576" i="21" s="1"/>
  <c r="Q575" i="21"/>
  <c r="P575" i="21"/>
  <c r="K575" i="21"/>
  <c r="A575" i="21"/>
  <c r="B575" i="21" s="1"/>
  <c r="Q574" i="21"/>
  <c r="P574" i="21"/>
  <c r="K574" i="21"/>
  <c r="A574" i="21"/>
  <c r="B574" i="21" s="1"/>
  <c r="Q573" i="21"/>
  <c r="P573" i="21"/>
  <c r="K573" i="21"/>
  <c r="A573" i="21"/>
  <c r="B573" i="21" s="1"/>
  <c r="Q572" i="21"/>
  <c r="P572" i="21"/>
  <c r="K572" i="21"/>
  <c r="B572" i="21"/>
  <c r="A572" i="21"/>
  <c r="Q571" i="21"/>
  <c r="P571" i="21"/>
  <c r="K571" i="21"/>
  <c r="B571" i="21"/>
  <c r="A571" i="21"/>
  <c r="Q570" i="21"/>
  <c r="P570" i="21"/>
  <c r="K570" i="21"/>
  <c r="A570" i="21"/>
  <c r="B570" i="21" s="1"/>
  <c r="Q569" i="21"/>
  <c r="P569" i="21"/>
  <c r="K569" i="21"/>
  <c r="A569" i="21"/>
  <c r="B569" i="21" s="1"/>
  <c r="Q568" i="21"/>
  <c r="P568" i="21"/>
  <c r="K568" i="21"/>
  <c r="A568" i="21"/>
  <c r="B568" i="21" s="1"/>
  <c r="Q567" i="21"/>
  <c r="P567" i="21"/>
  <c r="K567" i="21"/>
  <c r="A567" i="21"/>
  <c r="B567" i="21" s="1"/>
  <c r="Q566" i="21"/>
  <c r="P566" i="21"/>
  <c r="K566" i="21"/>
  <c r="A566" i="21"/>
  <c r="B566" i="21" s="1"/>
  <c r="Q565" i="21"/>
  <c r="P565" i="21"/>
  <c r="K565" i="21"/>
  <c r="A565" i="21"/>
  <c r="B565" i="21" s="1"/>
  <c r="Q564" i="21"/>
  <c r="P564" i="21"/>
  <c r="K564" i="21"/>
  <c r="B564" i="21"/>
  <c r="A564" i="21"/>
  <c r="Q563" i="21"/>
  <c r="P563" i="21"/>
  <c r="K563" i="21"/>
  <c r="B563" i="21"/>
  <c r="A563" i="21"/>
  <c r="Q562" i="21"/>
  <c r="P562" i="21"/>
  <c r="K562" i="21"/>
  <c r="A562" i="21"/>
  <c r="B562" i="21" s="1"/>
  <c r="Q561" i="21"/>
  <c r="P561" i="21"/>
  <c r="K561" i="21"/>
  <c r="A561" i="21"/>
  <c r="B561" i="21" s="1"/>
  <c r="Q560" i="21"/>
  <c r="P560" i="21"/>
  <c r="K560" i="21"/>
  <c r="A560" i="21"/>
  <c r="B560" i="21" s="1"/>
  <c r="Q559" i="21"/>
  <c r="P559" i="21"/>
  <c r="K559" i="21"/>
  <c r="A559" i="21"/>
  <c r="B559" i="21" s="1"/>
  <c r="Q558" i="21"/>
  <c r="P558" i="21"/>
  <c r="K558" i="21"/>
  <c r="A558" i="21"/>
  <c r="B558" i="21" s="1"/>
  <c r="Q557" i="21"/>
  <c r="P557" i="21"/>
  <c r="K557" i="21"/>
  <c r="A557" i="21"/>
  <c r="B557" i="21" s="1"/>
  <c r="Q556" i="21"/>
  <c r="P556" i="21"/>
  <c r="K556" i="21"/>
  <c r="B556" i="21"/>
  <c r="A556" i="21"/>
  <c r="Q555" i="21"/>
  <c r="P555" i="21"/>
  <c r="K555" i="21"/>
  <c r="B555" i="21"/>
  <c r="A555" i="21"/>
  <c r="Q554" i="21"/>
  <c r="P554" i="21"/>
  <c r="K554" i="21"/>
  <c r="A554" i="21"/>
  <c r="B554" i="21" s="1"/>
  <c r="Q553" i="21"/>
  <c r="P553" i="21"/>
  <c r="K553" i="21"/>
  <c r="A553" i="21"/>
  <c r="B553" i="21" s="1"/>
  <c r="Q552" i="21"/>
  <c r="P552" i="21"/>
  <c r="K552" i="21"/>
  <c r="A552" i="21"/>
  <c r="B552" i="21" s="1"/>
  <c r="Q551" i="21"/>
  <c r="P551" i="21"/>
  <c r="K551" i="21"/>
  <c r="A551" i="21"/>
  <c r="B551" i="21" s="1"/>
  <c r="Q550" i="21"/>
  <c r="P550" i="21"/>
  <c r="K550" i="21"/>
  <c r="A550" i="21"/>
  <c r="B550" i="21" s="1"/>
  <c r="Q549" i="21"/>
  <c r="P549" i="21"/>
  <c r="K549" i="21"/>
  <c r="A549" i="21"/>
  <c r="B549" i="21" s="1"/>
  <c r="Q548" i="21"/>
  <c r="P548" i="21"/>
  <c r="K548" i="21"/>
  <c r="B548" i="21"/>
  <c r="A548" i="21"/>
  <c r="Q547" i="21"/>
  <c r="P547" i="21"/>
  <c r="K547" i="21"/>
  <c r="B547" i="21"/>
  <c r="A547" i="21"/>
  <c r="Q546" i="21"/>
  <c r="P546" i="21"/>
  <c r="K546" i="21"/>
  <c r="A546" i="21"/>
  <c r="B546" i="21" s="1"/>
  <c r="Q545" i="21"/>
  <c r="P545" i="21"/>
  <c r="K545" i="21"/>
  <c r="A545" i="21"/>
  <c r="B545" i="21" s="1"/>
  <c r="Q544" i="21"/>
  <c r="P544" i="21"/>
  <c r="K544" i="21"/>
  <c r="A544" i="21"/>
  <c r="B544" i="21" s="1"/>
  <c r="Q543" i="21"/>
  <c r="P543" i="21"/>
  <c r="K543" i="21"/>
  <c r="A543" i="21"/>
  <c r="B543" i="21" s="1"/>
  <c r="Q542" i="21"/>
  <c r="P542" i="21"/>
  <c r="K542" i="21"/>
  <c r="A542" i="21"/>
  <c r="B542" i="21" s="1"/>
  <c r="Q541" i="21"/>
  <c r="P541" i="21"/>
  <c r="K541" i="21"/>
  <c r="A541" i="21"/>
  <c r="B541" i="21" s="1"/>
  <c r="Q540" i="21"/>
  <c r="P540" i="21"/>
  <c r="K540" i="21"/>
  <c r="B540" i="21"/>
  <c r="A540" i="21"/>
  <c r="Q539" i="21"/>
  <c r="P539" i="21"/>
  <c r="K539" i="21"/>
  <c r="B539" i="21"/>
  <c r="A539" i="21"/>
  <c r="Q538" i="21"/>
  <c r="P538" i="21"/>
  <c r="K538" i="21"/>
  <c r="A538" i="21"/>
  <c r="B538" i="21" s="1"/>
  <c r="Q537" i="21"/>
  <c r="P537" i="21"/>
  <c r="K537" i="21"/>
  <c r="A537" i="21"/>
  <c r="B537" i="21" s="1"/>
  <c r="Q536" i="21"/>
  <c r="P536" i="21"/>
  <c r="K536" i="21"/>
  <c r="A536" i="21"/>
  <c r="B536" i="21" s="1"/>
  <c r="Q535" i="21"/>
  <c r="P535" i="21"/>
  <c r="K535" i="21"/>
  <c r="A535" i="21"/>
  <c r="B535" i="21" s="1"/>
  <c r="Q534" i="21"/>
  <c r="P534" i="21"/>
  <c r="K534" i="21"/>
  <c r="A534" i="21"/>
  <c r="B534" i="21" s="1"/>
  <c r="Q533" i="21"/>
  <c r="P533" i="21"/>
  <c r="K533" i="21"/>
  <c r="A533" i="21"/>
  <c r="B533" i="21" s="1"/>
  <c r="Q532" i="21"/>
  <c r="P532" i="21"/>
  <c r="K532" i="21"/>
  <c r="B532" i="21"/>
  <c r="A532" i="21"/>
  <c r="Q531" i="21"/>
  <c r="P531" i="21"/>
  <c r="K531" i="21"/>
  <c r="B531" i="21"/>
  <c r="A531" i="21"/>
  <c r="Q530" i="21"/>
  <c r="P530" i="21"/>
  <c r="K530" i="21"/>
  <c r="A530" i="21"/>
  <c r="B530" i="21" s="1"/>
  <c r="Q529" i="21"/>
  <c r="P529" i="21"/>
  <c r="K529" i="21"/>
  <c r="A529" i="21"/>
  <c r="B529" i="21" s="1"/>
  <c r="Q528" i="21"/>
  <c r="P528" i="21"/>
  <c r="K528" i="21"/>
  <c r="A528" i="21"/>
  <c r="B528" i="21" s="1"/>
  <c r="Q527" i="21"/>
  <c r="P527" i="21"/>
  <c r="K527" i="21"/>
  <c r="A527" i="21"/>
  <c r="B527" i="21" s="1"/>
  <c r="Q526" i="21"/>
  <c r="P526" i="21"/>
  <c r="K526" i="21"/>
  <c r="A526" i="21"/>
  <c r="B526" i="21" s="1"/>
  <c r="Q525" i="21"/>
  <c r="P525" i="21"/>
  <c r="K525" i="21"/>
  <c r="A525" i="21"/>
  <c r="B525" i="21" s="1"/>
  <c r="Q524" i="21"/>
  <c r="P524" i="21"/>
  <c r="K524" i="21"/>
  <c r="B524" i="21"/>
  <c r="A524" i="21"/>
  <c r="Q523" i="21"/>
  <c r="P523" i="21"/>
  <c r="K523" i="21"/>
  <c r="B523" i="21"/>
  <c r="A523" i="21"/>
  <c r="Q522" i="21"/>
  <c r="P522" i="21"/>
  <c r="K522" i="21"/>
  <c r="A522" i="21"/>
  <c r="B522" i="21" s="1"/>
  <c r="Q521" i="21"/>
  <c r="P521" i="21"/>
  <c r="K521" i="21"/>
  <c r="A521" i="21"/>
  <c r="B521" i="21" s="1"/>
  <c r="Q520" i="21"/>
  <c r="P520" i="21"/>
  <c r="K520" i="21"/>
  <c r="A520" i="21"/>
  <c r="B520" i="21" s="1"/>
  <c r="Q519" i="21"/>
  <c r="P519" i="21"/>
  <c r="K519" i="21"/>
  <c r="A519" i="21"/>
  <c r="B519" i="21" s="1"/>
  <c r="Q518" i="21"/>
  <c r="P518" i="21"/>
  <c r="K518" i="21"/>
  <c r="A518" i="21"/>
  <c r="B518" i="21" s="1"/>
  <c r="Q517" i="21"/>
  <c r="P517" i="21"/>
  <c r="K517" i="21"/>
  <c r="A517" i="21"/>
  <c r="B517" i="21" s="1"/>
  <c r="Q516" i="21"/>
  <c r="P516" i="21"/>
  <c r="K516" i="21"/>
  <c r="B516" i="21"/>
  <c r="A516" i="21"/>
  <c r="Q515" i="21"/>
  <c r="P515" i="21"/>
  <c r="K515" i="21"/>
  <c r="B515" i="21"/>
  <c r="A515" i="21"/>
  <c r="Q514" i="21"/>
  <c r="P514" i="21"/>
  <c r="K514" i="21"/>
  <c r="A514" i="21"/>
  <c r="B514" i="21" s="1"/>
  <c r="Q513" i="21"/>
  <c r="P513" i="21"/>
  <c r="K513" i="21"/>
  <c r="A513" i="21"/>
  <c r="B513" i="21" s="1"/>
  <c r="Q512" i="21"/>
  <c r="P512" i="21"/>
  <c r="K512" i="21"/>
  <c r="A512" i="21"/>
  <c r="B512" i="21" s="1"/>
  <c r="Q511" i="21"/>
  <c r="P511" i="21"/>
  <c r="K511" i="21"/>
  <c r="A511" i="21"/>
  <c r="B511" i="21" s="1"/>
  <c r="Q510" i="21"/>
  <c r="P510" i="21"/>
  <c r="K510" i="21"/>
  <c r="A510" i="21"/>
  <c r="B510" i="21" s="1"/>
  <c r="Q509" i="21"/>
  <c r="P509" i="21"/>
  <c r="K509" i="21"/>
  <c r="A509" i="21"/>
  <c r="B509" i="21" s="1"/>
  <c r="Q508" i="21"/>
  <c r="P508" i="21"/>
  <c r="K508" i="21"/>
  <c r="B508" i="21"/>
  <c r="A508" i="21"/>
  <c r="Q507" i="21"/>
  <c r="P507" i="21"/>
  <c r="K507" i="21"/>
  <c r="B507" i="21"/>
  <c r="A507" i="21"/>
  <c r="Q506" i="21"/>
  <c r="P506" i="21"/>
  <c r="K506" i="21"/>
  <c r="A506" i="21"/>
  <c r="B506" i="21" s="1"/>
  <c r="Q505" i="21"/>
  <c r="P505" i="21"/>
  <c r="K505" i="21"/>
  <c r="A505" i="21"/>
  <c r="B505" i="21" s="1"/>
  <c r="Q504" i="21"/>
  <c r="P504" i="21"/>
  <c r="K504" i="21"/>
  <c r="A504" i="21"/>
  <c r="B504" i="21" s="1"/>
  <c r="Q503" i="21"/>
  <c r="P503" i="21"/>
  <c r="K503" i="21"/>
  <c r="A503" i="21"/>
  <c r="B503" i="21" s="1"/>
  <c r="Q502" i="21"/>
  <c r="P502" i="21"/>
  <c r="K502" i="21"/>
  <c r="A502" i="21"/>
  <c r="B502" i="21" s="1"/>
  <c r="Q501" i="21"/>
  <c r="P501" i="21"/>
  <c r="K501" i="21"/>
  <c r="A501" i="21"/>
  <c r="B501" i="21" s="1"/>
  <c r="Q500" i="21"/>
  <c r="P500" i="21"/>
  <c r="K500" i="21"/>
  <c r="B500" i="21"/>
  <c r="A500" i="21"/>
  <c r="Q499" i="21"/>
  <c r="P499" i="21"/>
  <c r="K499" i="21"/>
  <c r="B499" i="21"/>
  <c r="A499" i="21"/>
  <c r="Q498" i="21"/>
  <c r="P498" i="21"/>
  <c r="K498" i="21"/>
  <c r="A498" i="21"/>
  <c r="B498" i="21" s="1"/>
  <c r="Q497" i="21"/>
  <c r="P497" i="21"/>
  <c r="K497" i="21"/>
  <c r="A497" i="21"/>
  <c r="B497" i="21" s="1"/>
  <c r="Q496" i="21"/>
  <c r="P496" i="21"/>
  <c r="K496" i="21"/>
  <c r="A496" i="21"/>
  <c r="B496" i="21" s="1"/>
  <c r="Q495" i="21"/>
  <c r="P495" i="21"/>
  <c r="K495" i="21"/>
  <c r="A495" i="21"/>
  <c r="B495" i="21" s="1"/>
  <c r="Q494" i="21"/>
  <c r="P494" i="21"/>
  <c r="K494" i="21"/>
  <c r="A494" i="21"/>
  <c r="B494" i="21" s="1"/>
  <c r="Q493" i="21"/>
  <c r="P493" i="21"/>
  <c r="K493" i="21"/>
  <c r="A493" i="21"/>
  <c r="B493" i="21" s="1"/>
  <c r="Q492" i="21"/>
  <c r="P492" i="21"/>
  <c r="K492" i="21"/>
  <c r="B492" i="21"/>
  <c r="A492" i="21"/>
  <c r="Q491" i="21"/>
  <c r="P491" i="21"/>
  <c r="K491" i="21"/>
  <c r="B491" i="21"/>
  <c r="A491" i="21"/>
  <c r="Q490" i="21"/>
  <c r="P490" i="21"/>
  <c r="K490" i="21"/>
  <c r="A490" i="21"/>
  <c r="B490" i="21" s="1"/>
  <c r="Q489" i="21"/>
  <c r="P489" i="21"/>
  <c r="K489" i="21"/>
  <c r="A489" i="21"/>
  <c r="B489" i="21" s="1"/>
  <c r="Q488" i="21"/>
  <c r="P488" i="21"/>
  <c r="K488" i="21"/>
  <c r="A488" i="21"/>
  <c r="B488" i="21" s="1"/>
  <c r="Q487" i="21"/>
  <c r="P487" i="21"/>
  <c r="K487" i="21"/>
  <c r="A487" i="21"/>
  <c r="B487" i="21" s="1"/>
  <c r="Q486" i="21"/>
  <c r="P486" i="21"/>
  <c r="K486" i="21"/>
  <c r="A486" i="21"/>
  <c r="B486" i="21" s="1"/>
  <c r="Q485" i="21"/>
  <c r="P485" i="21"/>
  <c r="K485" i="21"/>
  <c r="A485" i="21"/>
  <c r="B485" i="21" s="1"/>
  <c r="Q484" i="21"/>
  <c r="P484" i="21"/>
  <c r="K484" i="21"/>
  <c r="B484" i="21"/>
  <c r="A484" i="21"/>
  <c r="Q483" i="21"/>
  <c r="P483" i="21"/>
  <c r="K483" i="21"/>
  <c r="B483" i="21"/>
  <c r="A483" i="21"/>
  <c r="Q482" i="21"/>
  <c r="P482" i="21"/>
  <c r="K482" i="21"/>
  <c r="A482" i="21"/>
  <c r="B482" i="21" s="1"/>
  <c r="Q481" i="21"/>
  <c r="P481" i="21"/>
  <c r="K481" i="21"/>
  <c r="A481" i="21"/>
  <c r="B481" i="21" s="1"/>
  <c r="Q480" i="21"/>
  <c r="P480" i="21"/>
  <c r="K480" i="21"/>
  <c r="A480" i="21"/>
  <c r="B480" i="21" s="1"/>
  <c r="Q479" i="21"/>
  <c r="P479" i="21"/>
  <c r="K479" i="21"/>
  <c r="A479" i="21"/>
  <c r="B479" i="21" s="1"/>
  <c r="Q478" i="21"/>
  <c r="P478" i="21"/>
  <c r="K478" i="21"/>
  <c r="A478" i="21"/>
  <c r="B478" i="21" s="1"/>
  <c r="Q477" i="21"/>
  <c r="P477" i="21"/>
  <c r="K477" i="21"/>
  <c r="A477" i="21"/>
  <c r="B477" i="21" s="1"/>
  <c r="Q476" i="21"/>
  <c r="P476" i="21"/>
  <c r="K476" i="21"/>
  <c r="B476" i="21"/>
  <c r="A476" i="21"/>
  <c r="Q475" i="21"/>
  <c r="P475" i="21"/>
  <c r="K475" i="21"/>
  <c r="B475" i="21"/>
  <c r="A475" i="21"/>
  <c r="Q474" i="21"/>
  <c r="P474" i="21"/>
  <c r="K474" i="21"/>
  <c r="A474" i="21"/>
  <c r="B474" i="21" s="1"/>
  <c r="Q473" i="21"/>
  <c r="P473" i="21"/>
  <c r="K473" i="21"/>
  <c r="A473" i="21"/>
  <c r="B473" i="21" s="1"/>
  <c r="Q472" i="21"/>
  <c r="P472" i="21"/>
  <c r="K472" i="21"/>
  <c r="A472" i="21"/>
  <c r="B472" i="21" s="1"/>
  <c r="Q471" i="21"/>
  <c r="P471" i="21"/>
  <c r="K471" i="21"/>
  <c r="A471" i="21"/>
  <c r="B471" i="21" s="1"/>
  <c r="Q470" i="21"/>
  <c r="P470" i="21"/>
  <c r="K470" i="21"/>
  <c r="A470" i="21"/>
  <c r="B470" i="21" s="1"/>
  <c r="Q469" i="21"/>
  <c r="P469" i="21"/>
  <c r="K469" i="21"/>
  <c r="A469" i="21"/>
  <c r="B469" i="21" s="1"/>
  <c r="Q468" i="21"/>
  <c r="P468" i="21"/>
  <c r="K468" i="21"/>
  <c r="B468" i="21"/>
  <c r="A468" i="21"/>
  <c r="Q467" i="21"/>
  <c r="P467" i="21"/>
  <c r="K467" i="21"/>
  <c r="B467" i="21"/>
  <c r="A467" i="21"/>
  <c r="Q466" i="21"/>
  <c r="P466" i="21"/>
  <c r="K466" i="21"/>
  <c r="A466" i="21"/>
  <c r="B466" i="21" s="1"/>
  <c r="Q465" i="21"/>
  <c r="P465" i="21"/>
  <c r="K465" i="21"/>
  <c r="A465" i="21"/>
  <c r="B465" i="21" s="1"/>
  <c r="Q464" i="21"/>
  <c r="P464" i="21"/>
  <c r="K464" i="21"/>
  <c r="A464" i="21"/>
  <c r="B464" i="21" s="1"/>
  <c r="Q463" i="21"/>
  <c r="P463" i="21"/>
  <c r="K463" i="21"/>
  <c r="A463" i="21"/>
  <c r="B463" i="21" s="1"/>
  <c r="Q462" i="21"/>
  <c r="P462" i="21"/>
  <c r="K462" i="21"/>
  <c r="A462" i="21"/>
  <c r="B462" i="21" s="1"/>
  <c r="Q461" i="21"/>
  <c r="P461" i="21"/>
  <c r="K461" i="21"/>
  <c r="A461" i="21"/>
  <c r="B461" i="21" s="1"/>
  <c r="Q460" i="21"/>
  <c r="P460" i="21"/>
  <c r="K460" i="21"/>
  <c r="B460" i="21"/>
  <c r="A460" i="21"/>
  <c r="Q459" i="21"/>
  <c r="P459" i="21"/>
  <c r="K459" i="21"/>
  <c r="B459" i="21"/>
  <c r="A459" i="21"/>
  <c r="Q458" i="21"/>
  <c r="P458" i="21"/>
  <c r="K458" i="21"/>
  <c r="A458" i="21"/>
  <c r="B458" i="21" s="1"/>
  <c r="Q457" i="21"/>
  <c r="P457" i="21"/>
  <c r="K457" i="21"/>
  <c r="A457" i="21"/>
  <c r="B457" i="21" s="1"/>
  <c r="Q456" i="21"/>
  <c r="P456" i="21"/>
  <c r="K456" i="21"/>
  <c r="A456" i="21"/>
  <c r="B456" i="21" s="1"/>
  <c r="Q455" i="21"/>
  <c r="P455" i="21"/>
  <c r="K455" i="21"/>
  <c r="A455" i="21"/>
  <c r="B455" i="21" s="1"/>
  <c r="Q454" i="21"/>
  <c r="P454" i="21"/>
  <c r="K454" i="21"/>
  <c r="A454" i="21"/>
  <c r="B454" i="21" s="1"/>
  <c r="Q453" i="21"/>
  <c r="P453" i="21"/>
  <c r="K453" i="21"/>
  <c r="A453" i="21"/>
  <c r="B453" i="21" s="1"/>
  <c r="Q452" i="21"/>
  <c r="P452" i="21"/>
  <c r="K452" i="21"/>
  <c r="B452" i="21"/>
  <c r="A452" i="21"/>
  <c r="Q451" i="21"/>
  <c r="P451" i="21"/>
  <c r="K451" i="21"/>
  <c r="B451" i="21"/>
  <c r="A451" i="21"/>
  <c r="Q450" i="21"/>
  <c r="P450" i="21"/>
  <c r="K450" i="21"/>
  <c r="A450" i="21"/>
  <c r="B450" i="21" s="1"/>
  <c r="Q449" i="21"/>
  <c r="P449" i="21"/>
  <c r="K449" i="21"/>
  <c r="A449" i="21"/>
  <c r="B449" i="21" s="1"/>
  <c r="Q448" i="21"/>
  <c r="P448" i="21"/>
  <c r="K448" i="21"/>
  <c r="A448" i="21"/>
  <c r="B448" i="21" s="1"/>
  <c r="Q447" i="21"/>
  <c r="P447" i="21"/>
  <c r="K447" i="21"/>
  <c r="A447" i="21"/>
  <c r="B447" i="21" s="1"/>
  <c r="Q446" i="21"/>
  <c r="P446" i="21"/>
  <c r="K446" i="21"/>
  <c r="A446" i="21"/>
  <c r="B446" i="21" s="1"/>
  <c r="Q445" i="21"/>
  <c r="P445" i="21"/>
  <c r="K445" i="21"/>
  <c r="A445" i="21"/>
  <c r="B445" i="21" s="1"/>
  <c r="Q444" i="21"/>
  <c r="P444" i="21"/>
  <c r="K444" i="21"/>
  <c r="B444" i="21"/>
  <c r="A444" i="21"/>
  <c r="Q443" i="21"/>
  <c r="P443" i="21"/>
  <c r="K443" i="21"/>
  <c r="B443" i="21"/>
  <c r="A443" i="21"/>
  <c r="Q442" i="21"/>
  <c r="P442" i="21"/>
  <c r="K442" i="21"/>
  <c r="A442" i="21"/>
  <c r="B442" i="21" s="1"/>
  <c r="Q441" i="21"/>
  <c r="P441" i="21"/>
  <c r="K441" i="21"/>
  <c r="A441" i="21"/>
  <c r="B441" i="21" s="1"/>
  <c r="Q440" i="21"/>
  <c r="P440" i="21"/>
  <c r="K440" i="21"/>
  <c r="A440" i="21"/>
  <c r="B440" i="21" s="1"/>
  <c r="Q439" i="21"/>
  <c r="P439" i="21"/>
  <c r="K439" i="21"/>
  <c r="A439" i="21"/>
  <c r="B439" i="21" s="1"/>
  <c r="Q438" i="21"/>
  <c r="P438" i="21"/>
  <c r="K438" i="21"/>
  <c r="B438" i="21"/>
  <c r="A438" i="21"/>
  <c r="Q437" i="21"/>
  <c r="P437" i="21"/>
  <c r="K437" i="21"/>
  <c r="A437" i="21"/>
  <c r="B437" i="21" s="1"/>
  <c r="Q436" i="21"/>
  <c r="P436" i="21"/>
  <c r="K436" i="21"/>
  <c r="B436" i="21"/>
  <c r="A436" i="21"/>
  <c r="Q435" i="21"/>
  <c r="P435" i="21"/>
  <c r="K435" i="21"/>
  <c r="B435" i="21"/>
  <c r="A435" i="21"/>
  <c r="Q434" i="21"/>
  <c r="P434" i="21"/>
  <c r="K434" i="21"/>
  <c r="A434" i="21"/>
  <c r="B434" i="21" s="1"/>
  <c r="Q433" i="21"/>
  <c r="P433" i="21"/>
  <c r="K433" i="21"/>
  <c r="A433" i="21"/>
  <c r="B433" i="21" s="1"/>
  <c r="Q432" i="21"/>
  <c r="P432" i="21"/>
  <c r="K432" i="21"/>
  <c r="A432" i="21"/>
  <c r="B432" i="21" s="1"/>
  <c r="Q431" i="21"/>
  <c r="P431" i="21"/>
  <c r="K431" i="21"/>
  <c r="A431" i="21"/>
  <c r="B431" i="21" s="1"/>
  <c r="Q430" i="21"/>
  <c r="P430" i="21"/>
  <c r="K430" i="21"/>
  <c r="B430" i="21"/>
  <c r="A430" i="21"/>
  <c r="Q429" i="21"/>
  <c r="P429" i="21"/>
  <c r="K429" i="21"/>
  <c r="A429" i="21"/>
  <c r="B429" i="21" s="1"/>
  <c r="Q428" i="21"/>
  <c r="P428" i="21"/>
  <c r="K428" i="21"/>
  <c r="B428" i="21"/>
  <c r="A428" i="21"/>
  <c r="Q427" i="21"/>
  <c r="P427" i="21"/>
  <c r="K427" i="21"/>
  <c r="B427" i="21"/>
  <c r="A427" i="21"/>
  <c r="Q426" i="21"/>
  <c r="P426" i="21"/>
  <c r="K426" i="21"/>
  <c r="A426" i="21"/>
  <c r="B426" i="21" s="1"/>
  <c r="Q425" i="21"/>
  <c r="P425" i="21"/>
  <c r="K425" i="21"/>
  <c r="A425" i="21"/>
  <c r="B425" i="21" s="1"/>
  <c r="Q424" i="21"/>
  <c r="P424" i="21"/>
  <c r="K424" i="21"/>
  <c r="A424" i="21"/>
  <c r="B424" i="21" s="1"/>
  <c r="Q423" i="21"/>
  <c r="P423" i="21"/>
  <c r="K423" i="21"/>
  <c r="A423" i="21"/>
  <c r="B423" i="21" s="1"/>
  <c r="Q422" i="21"/>
  <c r="P422" i="21"/>
  <c r="K422" i="21"/>
  <c r="B422" i="21"/>
  <c r="A422" i="21"/>
  <c r="Q421" i="21"/>
  <c r="P421" i="21"/>
  <c r="K421" i="21"/>
  <c r="A421" i="21"/>
  <c r="B421" i="21" s="1"/>
  <c r="Q420" i="21"/>
  <c r="P420" i="21"/>
  <c r="K420" i="21"/>
  <c r="B420" i="21"/>
  <c r="A420" i="21"/>
  <c r="Q419" i="21"/>
  <c r="P419" i="21"/>
  <c r="K419" i="21"/>
  <c r="B419" i="21"/>
  <c r="A419" i="21"/>
  <c r="Q418" i="21"/>
  <c r="P418" i="21"/>
  <c r="K418" i="21"/>
  <c r="A418" i="21"/>
  <c r="B418" i="21" s="1"/>
  <c r="Q417" i="21"/>
  <c r="P417" i="21"/>
  <c r="K417" i="21"/>
  <c r="A417" i="21"/>
  <c r="B417" i="21" s="1"/>
  <c r="Q416" i="21"/>
  <c r="P416" i="21"/>
  <c r="K416" i="21"/>
  <c r="A416" i="21"/>
  <c r="B416" i="21" s="1"/>
  <c r="Q415" i="21"/>
  <c r="P415" i="21"/>
  <c r="K415" i="21"/>
  <c r="A415" i="21"/>
  <c r="B415" i="21" s="1"/>
  <c r="Q414" i="21"/>
  <c r="P414" i="21"/>
  <c r="K414" i="21"/>
  <c r="B414" i="21"/>
  <c r="A414" i="21"/>
  <c r="Q413" i="21"/>
  <c r="P413" i="21"/>
  <c r="K413" i="21"/>
  <c r="A413" i="21"/>
  <c r="B413" i="21" s="1"/>
  <c r="Q412" i="21"/>
  <c r="P412" i="21"/>
  <c r="K412" i="21"/>
  <c r="B412" i="21"/>
  <c r="A412" i="21"/>
  <c r="Q411" i="21"/>
  <c r="P411" i="21"/>
  <c r="K411" i="21"/>
  <c r="B411" i="21"/>
  <c r="A411" i="21"/>
  <c r="Q410" i="21"/>
  <c r="P410" i="21"/>
  <c r="K410" i="21"/>
  <c r="A410" i="21"/>
  <c r="B410" i="21" s="1"/>
  <c r="Q409" i="21"/>
  <c r="P409" i="21"/>
  <c r="K409" i="21"/>
  <c r="A409" i="21"/>
  <c r="B409" i="21" s="1"/>
  <c r="Q408" i="21"/>
  <c r="P408" i="21"/>
  <c r="K408" i="21"/>
  <c r="A408" i="21"/>
  <c r="B408" i="21" s="1"/>
  <c r="Q407" i="21"/>
  <c r="P407" i="21"/>
  <c r="K407" i="21"/>
  <c r="A407" i="21"/>
  <c r="B407" i="21" s="1"/>
  <c r="Q406" i="21"/>
  <c r="P406" i="21"/>
  <c r="K406" i="21"/>
  <c r="B406" i="21"/>
  <c r="A406" i="21"/>
  <c r="Q405" i="21"/>
  <c r="P405" i="21"/>
  <c r="K405" i="21"/>
  <c r="A405" i="21"/>
  <c r="B405" i="21" s="1"/>
  <c r="Q404" i="21"/>
  <c r="P404" i="21"/>
  <c r="K404" i="21"/>
  <c r="B404" i="21"/>
  <c r="A404" i="21"/>
  <c r="Q403" i="21"/>
  <c r="P403" i="21"/>
  <c r="K403" i="21"/>
  <c r="B403" i="21"/>
  <c r="A403" i="21"/>
  <c r="Q402" i="21"/>
  <c r="P402" i="21"/>
  <c r="K402" i="21"/>
  <c r="A402" i="21"/>
  <c r="B402" i="21" s="1"/>
  <c r="Q401" i="21"/>
  <c r="P401" i="21"/>
  <c r="K401" i="21"/>
  <c r="A401" i="21"/>
  <c r="B401" i="21" s="1"/>
  <c r="Q400" i="21"/>
  <c r="P400" i="21"/>
  <c r="K400" i="21"/>
  <c r="A400" i="21"/>
  <c r="B400" i="21" s="1"/>
  <c r="Q399" i="21"/>
  <c r="P399" i="21"/>
  <c r="K399" i="21"/>
  <c r="A399" i="21"/>
  <c r="B399" i="21" s="1"/>
  <c r="Q398" i="21"/>
  <c r="P398" i="21"/>
  <c r="K398" i="21"/>
  <c r="B398" i="21"/>
  <c r="A398" i="21"/>
  <c r="Q397" i="21"/>
  <c r="P397" i="21"/>
  <c r="K397" i="21"/>
  <c r="A397" i="21"/>
  <c r="B397" i="21" s="1"/>
  <c r="Q396" i="21"/>
  <c r="P396" i="21"/>
  <c r="K396" i="21"/>
  <c r="B396" i="21"/>
  <c r="A396" i="21"/>
  <c r="Q395" i="21"/>
  <c r="P395" i="21"/>
  <c r="K395" i="21"/>
  <c r="B395" i="21"/>
  <c r="A395" i="21"/>
  <c r="Q394" i="21"/>
  <c r="P394" i="21"/>
  <c r="K394" i="21"/>
  <c r="A394" i="21"/>
  <c r="B394" i="21" s="1"/>
  <c r="Q393" i="21"/>
  <c r="P393" i="21"/>
  <c r="K393" i="21"/>
  <c r="A393" i="21"/>
  <c r="B393" i="21" s="1"/>
  <c r="Q392" i="21"/>
  <c r="P392" i="21"/>
  <c r="K392" i="21"/>
  <c r="A392" i="21"/>
  <c r="B392" i="21" s="1"/>
  <c r="Q391" i="21"/>
  <c r="P391" i="21"/>
  <c r="K391" i="21"/>
  <c r="A391" i="21"/>
  <c r="B391" i="21" s="1"/>
  <c r="Q390" i="21"/>
  <c r="P390" i="21"/>
  <c r="K390" i="21"/>
  <c r="B390" i="21"/>
  <c r="A390" i="21"/>
  <c r="Q389" i="21"/>
  <c r="P389" i="21"/>
  <c r="K389" i="21"/>
  <c r="A389" i="21"/>
  <c r="B389" i="21" s="1"/>
  <c r="Q388" i="21"/>
  <c r="P388" i="21"/>
  <c r="K388" i="21"/>
  <c r="B388" i="21"/>
  <c r="A388" i="21"/>
  <c r="Q387" i="21"/>
  <c r="P387" i="21"/>
  <c r="K387" i="21"/>
  <c r="B387" i="21"/>
  <c r="A387" i="21"/>
  <c r="Q386" i="21"/>
  <c r="P386" i="21"/>
  <c r="K386" i="21"/>
  <c r="A386" i="21"/>
  <c r="B386" i="21" s="1"/>
  <c r="Q385" i="21"/>
  <c r="P385" i="21"/>
  <c r="K385" i="21"/>
  <c r="A385" i="21"/>
  <c r="B385" i="21" s="1"/>
  <c r="Q384" i="21"/>
  <c r="P384" i="21"/>
  <c r="K384" i="21"/>
  <c r="A384" i="21"/>
  <c r="B384" i="21" s="1"/>
  <c r="Q383" i="21"/>
  <c r="P383" i="21"/>
  <c r="K383" i="21"/>
  <c r="A383" i="21"/>
  <c r="B383" i="21" s="1"/>
  <c r="Q382" i="21"/>
  <c r="P382" i="21"/>
  <c r="K382" i="21"/>
  <c r="B382" i="21"/>
  <c r="A382" i="21"/>
  <c r="Q381" i="21"/>
  <c r="P381" i="21"/>
  <c r="K381" i="21"/>
  <c r="A381" i="21"/>
  <c r="B381" i="21" s="1"/>
  <c r="Q380" i="21"/>
  <c r="P380" i="21"/>
  <c r="K380" i="21"/>
  <c r="B380" i="21"/>
  <c r="A380" i="21"/>
  <c r="Q379" i="21"/>
  <c r="P379" i="21"/>
  <c r="K379" i="21"/>
  <c r="B379" i="21"/>
  <c r="A379" i="21"/>
  <c r="Q378" i="21"/>
  <c r="P378" i="21"/>
  <c r="K378" i="21"/>
  <c r="A378" i="21"/>
  <c r="B378" i="21" s="1"/>
  <c r="Q377" i="21"/>
  <c r="P377" i="21"/>
  <c r="K377" i="21"/>
  <c r="A377" i="21"/>
  <c r="B377" i="21" s="1"/>
  <c r="Q376" i="21"/>
  <c r="P376" i="21"/>
  <c r="K376" i="21"/>
  <c r="A376" i="21"/>
  <c r="B376" i="21" s="1"/>
  <c r="Q375" i="21"/>
  <c r="P375" i="21"/>
  <c r="K375" i="21"/>
  <c r="A375" i="21"/>
  <c r="B375" i="21" s="1"/>
  <c r="Q374" i="21"/>
  <c r="P374" i="21"/>
  <c r="K374" i="21"/>
  <c r="B374" i="21"/>
  <c r="A374" i="21"/>
  <c r="Q373" i="21"/>
  <c r="P373" i="21"/>
  <c r="K373" i="21"/>
  <c r="A373" i="21"/>
  <c r="B373" i="21" s="1"/>
  <c r="Q372" i="21"/>
  <c r="P372" i="21"/>
  <c r="K372" i="21"/>
  <c r="B372" i="21"/>
  <c r="A372" i="21"/>
  <c r="Q371" i="21"/>
  <c r="P371" i="21"/>
  <c r="K371" i="21"/>
  <c r="B371" i="21"/>
  <c r="A371" i="21"/>
  <c r="Q370" i="21"/>
  <c r="P370" i="21"/>
  <c r="K370" i="21"/>
  <c r="A370" i="21"/>
  <c r="B370" i="21" s="1"/>
  <c r="Q369" i="21"/>
  <c r="P369" i="21"/>
  <c r="K369" i="21"/>
  <c r="A369" i="21"/>
  <c r="B369" i="21" s="1"/>
  <c r="Q368" i="21"/>
  <c r="P368" i="21"/>
  <c r="K368" i="21"/>
  <c r="A368" i="21"/>
  <c r="B368" i="21" s="1"/>
  <c r="Q367" i="21"/>
  <c r="P367" i="21"/>
  <c r="K367" i="21"/>
  <c r="A367" i="21"/>
  <c r="B367" i="21" s="1"/>
  <c r="Q366" i="21"/>
  <c r="P366" i="21"/>
  <c r="K366" i="21"/>
  <c r="B366" i="21"/>
  <c r="A366" i="21"/>
  <c r="Q365" i="21"/>
  <c r="P365" i="21"/>
  <c r="K365" i="21"/>
  <c r="A365" i="21"/>
  <c r="B365" i="21" s="1"/>
  <c r="Q364" i="21"/>
  <c r="P364" i="21"/>
  <c r="K364" i="21"/>
  <c r="B364" i="21"/>
  <c r="A364" i="21"/>
  <c r="Q363" i="21"/>
  <c r="P363" i="21"/>
  <c r="K363" i="21"/>
  <c r="B363" i="21"/>
  <c r="A363" i="21"/>
  <c r="Q362" i="21"/>
  <c r="P362" i="21"/>
  <c r="K362" i="21"/>
  <c r="A362" i="21"/>
  <c r="B362" i="21" s="1"/>
  <c r="Q361" i="21"/>
  <c r="P361" i="21"/>
  <c r="K361" i="21"/>
  <c r="A361" i="21"/>
  <c r="B361" i="21" s="1"/>
  <c r="Q360" i="21"/>
  <c r="P360" i="21"/>
  <c r="K360" i="21"/>
  <c r="A360" i="21"/>
  <c r="B360" i="21" s="1"/>
  <c r="Q359" i="21"/>
  <c r="P359" i="21"/>
  <c r="K359" i="21"/>
  <c r="A359" i="21"/>
  <c r="B359" i="21" s="1"/>
  <c r="Q358" i="21"/>
  <c r="P358" i="21"/>
  <c r="K358" i="21"/>
  <c r="B358" i="21"/>
  <c r="A358" i="21"/>
  <c r="Q357" i="21"/>
  <c r="P357" i="21"/>
  <c r="K357" i="21"/>
  <c r="A357" i="21"/>
  <c r="B357" i="21" s="1"/>
  <c r="Q356" i="21"/>
  <c r="P356" i="21"/>
  <c r="K356" i="21"/>
  <c r="B356" i="21"/>
  <c r="A356" i="21"/>
  <c r="Q355" i="21"/>
  <c r="P355" i="21"/>
  <c r="K355" i="21"/>
  <c r="B355" i="21"/>
  <c r="A355" i="21"/>
  <c r="Q354" i="21"/>
  <c r="P354" i="21"/>
  <c r="K354" i="21"/>
  <c r="A354" i="21"/>
  <c r="B354" i="21" s="1"/>
  <c r="Q353" i="21"/>
  <c r="P353" i="21"/>
  <c r="K353" i="21"/>
  <c r="A353" i="21"/>
  <c r="B353" i="21" s="1"/>
  <c r="Q352" i="21"/>
  <c r="P352" i="21"/>
  <c r="K352" i="21"/>
  <c r="A352" i="21"/>
  <c r="B352" i="21" s="1"/>
  <c r="Q351" i="21"/>
  <c r="P351" i="21"/>
  <c r="K351" i="21"/>
  <c r="A351" i="21"/>
  <c r="B351" i="21" s="1"/>
  <c r="Q350" i="21"/>
  <c r="P350" i="21"/>
  <c r="K350" i="21"/>
  <c r="B350" i="21"/>
  <c r="A350" i="21"/>
  <c r="Q349" i="21"/>
  <c r="P349" i="21"/>
  <c r="K349" i="21"/>
  <c r="A349" i="21"/>
  <c r="B349" i="21" s="1"/>
  <c r="Q348" i="21"/>
  <c r="P348" i="21"/>
  <c r="K348" i="21"/>
  <c r="B348" i="21"/>
  <c r="A348" i="21"/>
  <c r="Q347" i="21"/>
  <c r="P347" i="21"/>
  <c r="K347" i="21"/>
  <c r="B347" i="21"/>
  <c r="A347" i="21"/>
  <c r="Q346" i="21"/>
  <c r="P346" i="21"/>
  <c r="K346" i="21"/>
  <c r="A346" i="21"/>
  <c r="B346" i="21" s="1"/>
  <c r="Q345" i="21"/>
  <c r="P345" i="21"/>
  <c r="K345" i="21"/>
  <c r="A345" i="21"/>
  <c r="B345" i="21" s="1"/>
  <c r="Q344" i="21"/>
  <c r="P344" i="21"/>
  <c r="K344" i="21"/>
  <c r="A344" i="21"/>
  <c r="B344" i="21" s="1"/>
  <c r="Q343" i="21"/>
  <c r="P343" i="21"/>
  <c r="K343" i="21"/>
  <c r="A343" i="21"/>
  <c r="B343" i="21" s="1"/>
  <c r="Q342" i="21"/>
  <c r="P342" i="21"/>
  <c r="K342" i="21"/>
  <c r="B342" i="21"/>
  <c r="A342" i="21"/>
  <c r="Q341" i="21"/>
  <c r="P341" i="21"/>
  <c r="K341" i="21"/>
  <c r="A341" i="21"/>
  <c r="B341" i="21" s="1"/>
  <c r="Q340" i="21"/>
  <c r="P340" i="21"/>
  <c r="K340" i="21"/>
  <c r="B340" i="21"/>
  <c r="A340" i="21"/>
  <c r="Q339" i="21"/>
  <c r="P339" i="21"/>
  <c r="K339" i="21"/>
  <c r="B339" i="21"/>
  <c r="A339" i="21"/>
  <c r="Q338" i="21"/>
  <c r="P338" i="21"/>
  <c r="K338" i="21"/>
  <c r="A338" i="21"/>
  <c r="B338" i="21" s="1"/>
  <c r="Q337" i="21"/>
  <c r="P337" i="21"/>
  <c r="K337" i="21"/>
  <c r="A337" i="21"/>
  <c r="B337" i="21" s="1"/>
  <c r="Q336" i="21"/>
  <c r="P336" i="21"/>
  <c r="K336" i="21"/>
  <c r="A336" i="21"/>
  <c r="B336" i="21" s="1"/>
  <c r="Q335" i="21"/>
  <c r="P335" i="21"/>
  <c r="K335" i="21"/>
  <c r="A335" i="21"/>
  <c r="B335" i="21" s="1"/>
  <c r="Q334" i="21"/>
  <c r="P334" i="21"/>
  <c r="K334" i="21"/>
  <c r="B334" i="21"/>
  <c r="A334" i="21"/>
  <c r="Q333" i="21"/>
  <c r="P333" i="21"/>
  <c r="K333" i="21"/>
  <c r="A333" i="21"/>
  <c r="B333" i="21" s="1"/>
  <c r="Q332" i="21"/>
  <c r="P332" i="21"/>
  <c r="K332" i="21"/>
  <c r="B332" i="21"/>
  <c r="A332" i="21"/>
  <c r="Q331" i="21"/>
  <c r="P331" i="21"/>
  <c r="K331" i="21"/>
  <c r="B331" i="21"/>
  <c r="A331" i="21"/>
  <c r="Q330" i="21"/>
  <c r="P330" i="21"/>
  <c r="K330" i="21"/>
  <c r="A330" i="21"/>
  <c r="B330" i="21" s="1"/>
  <c r="Q329" i="21"/>
  <c r="P329" i="21"/>
  <c r="K329" i="21"/>
  <c r="A329" i="21"/>
  <c r="B329" i="21" s="1"/>
  <c r="Q328" i="21"/>
  <c r="P328" i="21"/>
  <c r="K328" i="21"/>
  <c r="A328" i="21"/>
  <c r="B328" i="21" s="1"/>
  <c r="Q327" i="21"/>
  <c r="P327" i="21"/>
  <c r="K327" i="21"/>
  <c r="A327" i="21"/>
  <c r="B327" i="21" s="1"/>
  <c r="Q326" i="21"/>
  <c r="P326" i="21"/>
  <c r="K326" i="21"/>
  <c r="B326" i="21"/>
  <c r="A326" i="21"/>
  <c r="Q325" i="21"/>
  <c r="P325" i="21"/>
  <c r="K325" i="21"/>
  <c r="A325" i="21"/>
  <c r="B325" i="21" s="1"/>
  <c r="Q324" i="21"/>
  <c r="P324" i="21"/>
  <c r="K324" i="21"/>
  <c r="B324" i="21"/>
  <c r="A324" i="21"/>
  <c r="Q323" i="21"/>
  <c r="P323" i="21"/>
  <c r="K323" i="21"/>
  <c r="B323" i="21"/>
  <c r="A323" i="21"/>
  <c r="Q322" i="21"/>
  <c r="P322" i="21"/>
  <c r="K322" i="21"/>
  <c r="A322" i="21"/>
  <c r="B322" i="21" s="1"/>
  <c r="Q321" i="21"/>
  <c r="P321" i="21"/>
  <c r="K321" i="21"/>
  <c r="A321" i="21"/>
  <c r="B321" i="21" s="1"/>
  <c r="Q320" i="21"/>
  <c r="P320" i="21"/>
  <c r="K320" i="21"/>
  <c r="A320" i="21"/>
  <c r="B320" i="21" s="1"/>
  <c r="Q319" i="21"/>
  <c r="P319" i="21"/>
  <c r="K319" i="21"/>
  <c r="A319" i="21"/>
  <c r="B319" i="21" s="1"/>
  <c r="Q318" i="21"/>
  <c r="P318" i="21"/>
  <c r="K318" i="21"/>
  <c r="B318" i="21"/>
  <c r="A318" i="21"/>
  <c r="Q317" i="21"/>
  <c r="P317" i="21"/>
  <c r="K317" i="21"/>
  <c r="A317" i="21"/>
  <c r="B317" i="21" s="1"/>
  <c r="Q316" i="21"/>
  <c r="P316" i="21"/>
  <c r="K316" i="21"/>
  <c r="B316" i="21"/>
  <c r="A316" i="21"/>
  <c r="Q315" i="21"/>
  <c r="P315" i="21"/>
  <c r="K315" i="21"/>
  <c r="B315" i="21"/>
  <c r="A315" i="21"/>
  <c r="Q314" i="21"/>
  <c r="P314" i="21"/>
  <c r="K314" i="21"/>
  <c r="A314" i="21"/>
  <c r="B314" i="21" s="1"/>
  <c r="Q313" i="21"/>
  <c r="P313" i="21"/>
  <c r="K313" i="21"/>
  <c r="A313" i="21"/>
  <c r="B313" i="21" s="1"/>
  <c r="Q312" i="21"/>
  <c r="P312" i="21"/>
  <c r="K312" i="21"/>
  <c r="A312" i="21"/>
  <c r="B312" i="21" s="1"/>
  <c r="Q311" i="21"/>
  <c r="P311" i="21"/>
  <c r="K311" i="21"/>
  <c r="A311" i="21"/>
  <c r="B311" i="21" s="1"/>
  <c r="Q310" i="21"/>
  <c r="P310" i="21"/>
  <c r="K310" i="21"/>
  <c r="B310" i="21"/>
  <c r="A310" i="21"/>
  <c r="Q309" i="21"/>
  <c r="P309" i="21"/>
  <c r="K309" i="21"/>
  <c r="A309" i="21"/>
  <c r="B309" i="21" s="1"/>
  <c r="Q308" i="21"/>
  <c r="P308" i="21"/>
  <c r="K308" i="21"/>
  <c r="B308" i="21"/>
  <c r="A308" i="21"/>
  <c r="Q307" i="21"/>
  <c r="P307" i="21"/>
  <c r="K307" i="21"/>
  <c r="B307" i="21"/>
  <c r="A307" i="21"/>
  <c r="Q306" i="21"/>
  <c r="P306" i="21"/>
  <c r="K306" i="21"/>
  <c r="A306" i="21"/>
  <c r="B306" i="21" s="1"/>
  <c r="Q305" i="21"/>
  <c r="P305" i="21"/>
  <c r="K305" i="21"/>
  <c r="A305" i="21"/>
  <c r="B305" i="21" s="1"/>
  <c r="Q304" i="21"/>
  <c r="P304" i="21"/>
  <c r="K304" i="21"/>
  <c r="A304" i="21"/>
  <c r="B304" i="21" s="1"/>
  <c r="Q303" i="21"/>
  <c r="P303" i="21"/>
  <c r="K303" i="21"/>
  <c r="A303" i="21"/>
  <c r="B303" i="21" s="1"/>
  <c r="Q302" i="21"/>
  <c r="P302" i="21"/>
  <c r="K302" i="21"/>
  <c r="B302" i="21"/>
  <c r="A302" i="21"/>
  <c r="Q301" i="21"/>
  <c r="P301" i="21"/>
  <c r="K301" i="21"/>
  <c r="A301" i="21"/>
  <c r="B301" i="21" s="1"/>
  <c r="Q300" i="21"/>
  <c r="P300" i="21"/>
  <c r="K300" i="21"/>
  <c r="B300" i="21"/>
  <c r="A300" i="21"/>
  <c r="Q299" i="21"/>
  <c r="P299" i="21"/>
  <c r="K299" i="21"/>
  <c r="B299" i="21"/>
  <c r="A299" i="21"/>
  <c r="Q298" i="21"/>
  <c r="P298" i="21"/>
  <c r="K298" i="21"/>
  <c r="A298" i="21"/>
  <c r="B298" i="21" s="1"/>
  <c r="Q297" i="21"/>
  <c r="P297" i="21"/>
  <c r="K297" i="21"/>
  <c r="A297" i="21"/>
  <c r="B297" i="21" s="1"/>
  <c r="Q296" i="21"/>
  <c r="P296" i="21"/>
  <c r="K296" i="21"/>
  <c r="A296" i="21"/>
  <c r="B296" i="21" s="1"/>
  <c r="Q295" i="21"/>
  <c r="P295" i="21"/>
  <c r="K295" i="21"/>
  <c r="A295" i="21"/>
  <c r="B295" i="21" s="1"/>
  <c r="Q294" i="21"/>
  <c r="P294" i="21"/>
  <c r="K294" i="21"/>
  <c r="B294" i="21"/>
  <c r="A294" i="21"/>
  <c r="Q293" i="21"/>
  <c r="P293" i="21"/>
  <c r="K293" i="21"/>
  <c r="A293" i="21"/>
  <c r="B293" i="21" s="1"/>
  <c r="Q292" i="21"/>
  <c r="P292" i="21"/>
  <c r="K292" i="21"/>
  <c r="B292" i="21"/>
  <c r="A292" i="21"/>
  <c r="Q291" i="21"/>
  <c r="P291" i="21"/>
  <c r="K291" i="21"/>
  <c r="B291" i="21"/>
  <c r="A291" i="21"/>
  <c r="Q290" i="21"/>
  <c r="P290" i="21"/>
  <c r="K290" i="21"/>
  <c r="A290" i="21"/>
  <c r="B290" i="21" s="1"/>
  <c r="Q289" i="21"/>
  <c r="P289" i="21"/>
  <c r="K289" i="21"/>
  <c r="A289" i="21"/>
  <c r="B289" i="21" s="1"/>
  <c r="Q288" i="21"/>
  <c r="P288" i="21"/>
  <c r="K288" i="21"/>
  <c r="A288" i="21"/>
  <c r="B288" i="21" s="1"/>
  <c r="Q287" i="21"/>
  <c r="P287" i="21"/>
  <c r="K287" i="21"/>
  <c r="A287" i="21"/>
  <c r="B287" i="21" s="1"/>
  <c r="Q286" i="21"/>
  <c r="P286" i="21"/>
  <c r="K286" i="21"/>
  <c r="B286" i="21"/>
  <c r="A286" i="21"/>
  <c r="Q285" i="21"/>
  <c r="P285" i="21"/>
  <c r="K285" i="21"/>
  <c r="A285" i="21"/>
  <c r="B285" i="21" s="1"/>
  <c r="Q284" i="21"/>
  <c r="P284" i="21"/>
  <c r="K284" i="21"/>
  <c r="B284" i="21"/>
  <c r="A284" i="21"/>
  <c r="Q283" i="21"/>
  <c r="P283" i="21"/>
  <c r="K283" i="21"/>
  <c r="B283" i="21"/>
  <c r="A283" i="21"/>
  <c r="Q282" i="21"/>
  <c r="P282" i="21"/>
  <c r="K282" i="21"/>
  <c r="B282" i="21"/>
  <c r="A282" i="21"/>
  <c r="Q281" i="21"/>
  <c r="P281" i="21"/>
  <c r="K281" i="21"/>
  <c r="A281" i="21"/>
  <c r="B281" i="21" s="1"/>
  <c r="Q280" i="21"/>
  <c r="P280" i="21"/>
  <c r="K280" i="21"/>
  <c r="A280" i="21"/>
  <c r="B280" i="21" s="1"/>
  <c r="Q279" i="21"/>
  <c r="P279" i="21"/>
  <c r="K279" i="21"/>
  <c r="A279" i="21"/>
  <c r="B279" i="21" s="1"/>
  <c r="Q278" i="21"/>
  <c r="P278" i="21"/>
  <c r="K278" i="21"/>
  <c r="B278" i="21"/>
  <c r="A278" i="21"/>
  <c r="Q277" i="21"/>
  <c r="P277" i="21"/>
  <c r="K277" i="21"/>
  <c r="A277" i="21"/>
  <c r="B277" i="21" s="1"/>
  <c r="Q276" i="21"/>
  <c r="P276" i="21"/>
  <c r="K276" i="21"/>
  <c r="B276" i="21"/>
  <c r="A276" i="21"/>
  <c r="Q275" i="21"/>
  <c r="P275" i="21"/>
  <c r="K275" i="21"/>
  <c r="A275" i="21"/>
  <c r="B275" i="21" s="1"/>
  <c r="Q274" i="21"/>
  <c r="P274" i="21"/>
  <c r="K274" i="21"/>
  <c r="B274" i="21"/>
  <c r="A274" i="21"/>
  <c r="Q273" i="21"/>
  <c r="P273" i="21"/>
  <c r="K273" i="21"/>
  <c r="A273" i="21"/>
  <c r="B273" i="21" s="1"/>
  <c r="Q272" i="21"/>
  <c r="P272" i="21"/>
  <c r="K272" i="21"/>
  <c r="A272" i="21"/>
  <c r="B272" i="21" s="1"/>
  <c r="Q271" i="21"/>
  <c r="P271" i="21"/>
  <c r="K271" i="21"/>
  <c r="A271" i="21"/>
  <c r="B271" i="21" s="1"/>
  <c r="Q270" i="21"/>
  <c r="P270" i="21"/>
  <c r="K270" i="21"/>
  <c r="B270" i="21"/>
  <c r="A270" i="21"/>
  <c r="Q269" i="21"/>
  <c r="P269" i="21"/>
  <c r="K269" i="21"/>
  <c r="B269" i="21"/>
  <c r="A269" i="21"/>
  <c r="Q268" i="21"/>
  <c r="P268" i="21"/>
  <c r="K268" i="21"/>
  <c r="B268" i="21"/>
  <c r="A268" i="21"/>
  <c r="Q267" i="21"/>
  <c r="P267" i="21"/>
  <c r="K267" i="21"/>
  <c r="A267" i="21"/>
  <c r="B267" i="21" s="1"/>
  <c r="Q266" i="21"/>
  <c r="P266" i="21"/>
  <c r="K266" i="21"/>
  <c r="A266" i="21"/>
  <c r="B266" i="21" s="1"/>
  <c r="Q265" i="21"/>
  <c r="P265" i="21"/>
  <c r="K265" i="21"/>
  <c r="A265" i="21"/>
  <c r="B265" i="21" s="1"/>
  <c r="Q264" i="21"/>
  <c r="P264" i="21"/>
  <c r="K264" i="21"/>
  <c r="B264" i="21"/>
  <c r="A264" i="21"/>
  <c r="Q263" i="21"/>
  <c r="P263" i="21"/>
  <c r="K263" i="21"/>
  <c r="A263" i="21"/>
  <c r="B263" i="21" s="1"/>
  <c r="Q262" i="21"/>
  <c r="P262" i="21"/>
  <c r="K262" i="21"/>
  <c r="B262" i="21"/>
  <c r="A262" i="21"/>
  <c r="Q261" i="21"/>
  <c r="P261" i="21"/>
  <c r="K261" i="21"/>
  <c r="A261" i="21"/>
  <c r="B261" i="21" s="1"/>
  <c r="Q260" i="21"/>
  <c r="P260" i="21"/>
  <c r="K260" i="21"/>
  <c r="B260" i="21"/>
  <c r="A260" i="21"/>
  <c r="Q259" i="21"/>
  <c r="P259" i="21"/>
  <c r="K259" i="21"/>
  <c r="B259" i="21"/>
  <c r="A259" i="21"/>
  <c r="Q258" i="21"/>
  <c r="P258" i="21"/>
  <c r="K258" i="21"/>
  <c r="A258" i="21"/>
  <c r="B258" i="21" s="1"/>
  <c r="Q257" i="21"/>
  <c r="P257" i="21"/>
  <c r="K257" i="21"/>
  <c r="A257" i="21"/>
  <c r="B257" i="21" s="1"/>
  <c r="Q256" i="21"/>
  <c r="P256" i="21"/>
  <c r="K256" i="21"/>
  <c r="A256" i="21"/>
  <c r="B256" i="21" s="1"/>
  <c r="Q255" i="21"/>
  <c r="P255" i="21"/>
  <c r="K255" i="21"/>
  <c r="A255" i="21"/>
  <c r="B255" i="21" s="1"/>
  <c r="Q254" i="21"/>
  <c r="P254" i="21"/>
  <c r="K254" i="21"/>
  <c r="B254" i="21"/>
  <c r="A254" i="21"/>
  <c r="Q253" i="21"/>
  <c r="P253" i="21"/>
  <c r="K253" i="21"/>
  <c r="A253" i="21"/>
  <c r="B253" i="21" s="1"/>
  <c r="Q252" i="21"/>
  <c r="P252" i="21"/>
  <c r="K252" i="21"/>
  <c r="B252" i="21"/>
  <c r="A252" i="21"/>
  <c r="Q251" i="21"/>
  <c r="P251" i="21"/>
  <c r="K251" i="21"/>
  <c r="A251" i="21"/>
  <c r="B251" i="21" s="1"/>
  <c r="Q250" i="21"/>
  <c r="P250" i="21"/>
  <c r="K250" i="21"/>
  <c r="B250" i="21"/>
  <c r="A250" i="21"/>
  <c r="Q249" i="21"/>
  <c r="P249" i="21"/>
  <c r="K249" i="21"/>
  <c r="A249" i="21"/>
  <c r="B249" i="21" s="1"/>
  <c r="Q248" i="21"/>
  <c r="P248" i="21"/>
  <c r="K248" i="21"/>
  <c r="A248" i="21"/>
  <c r="B248" i="21" s="1"/>
  <c r="Q247" i="21"/>
  <c r="P247" i="21"/>
  <c r="K247" i="21"/>
  <c r="A247" i="21"/>
  <c r="B247" i="21" s="1"/>
  <c r="Q246" i="21"/>
  <c r="P246" i="21"/>
  <c r="K246" i="21"/>
  <c r="B246" i="21"/>
  <c r="A246" i="21"/>
  <c r="Q245" i="21"/>
  <c r="P245" i="21"/>
  <c r="K245" i="21"/>
  <c r="A245" i="21"/>
  <c r="B245" i="21" s="1"/>
  <c r="Q244" i="21"/>
  <c r="P244" i="21"/>
  <c r="K244" i="21"/>
  <c r="B244" i="21"/>
  <c r="A244" i="21"/>
  <c r="Q243" i="21"/>
  <c r="P243" i="21"/>
  <c r="K243" i="21"/>
  <c r="A243" i="21"/>
  <c r="B243" i="21" s="1"/>
  <c r="Q242" i="21"/>
  <c r="P242" i="21"/>
  <c r="K242" i="21"/>
  <c r="B242" i="21"/>
  <c r="A242" i="21"/>
  <c r="Q241" i="21"/>
  <c r="P241" i="21"/>
  <c r="K241" i="21"/>
  <c r="A241" i="21"/>
  <c r="B241" i="21" s="1"/>
  <c r="Q240" i="21"/>
  <c r="P240" i="21"/>
  <c r="K240" i="21"/>
  <c r="A240" i="21"/>
  <c r="B240" i="21" s="1"/>
  <c r="Q239" i="21"/>
  <c r="P239" i="21"/>
  <c r="K239" i="21"/>
  <c r="A239" i="21"/>
  <c r="B239" i="21" s="1"/>
  <c r="Q238" i="21"/>
  <c r="P238" i="21"/>
  <c r="K238" i="21"/>
  <c r="B238" i="21"/>
  <c r="A238" i="21"/>
  <c r="Q237" i="21"/>
  <c r="P237" i="21"/>
  <c r="K237" i="21"/>
  <c r="B237" i="21"/>
  <c r="A237" i="21"/>
  <c r="Q236" i="21"/>
  <c r="P236" i="21"/>
  <c r="K236" i="21"/>
  <c r="B236" i="21"/>
  <c r="A236" i="21"/>
  <c r="Q235" i="21"/>
  <c r="P235" i="21"/>
  <c r="K235" i="21"/>
  <c r="A235" i="21"/>
  <c r="B235" i="21" s="1"/>
  <c r="Q234" i="21"/>
  <c r="P234" i="21"/>
  <c r="K234" i="21"/>
  <c r="A234" i="21"/>
  <c r="B234" i="21" s="1"/>
  <c r="Q233" i="21"/>
  <c r="P233" i="21"/>
  <c r="K233" i="21"/>
  <c r="A233" i="21"/>
  <c r="B233" i="21" s="1"/>
  <c r="Q232" i="21"/>
  <c r="P232" i="21"/>
  <c r="K232" i="21"/>
  <c r="B232" i="21"/>
  <c r="A232" i="21"/>
  <c r="Q231" i="21"/>
  <c r="P231" i="21"/>
  <c r="K231" i="21"/>
  <c r="A231" i="21"/>
  <c r="B231" i="21" s="1"/>
  <c r="Q230" i="21"/>
  <c r="P230" i="21"/>
  <c r="K230" i="21"/>
  <c r="B230" i="21"/>
  <c r="A230" i="21"/>
  <c r="Q229" i="21"/>
  <c r="P229" i="21"/>
  <c r="K229" i="21"/>
  <c r="A229" i="21"/>
  <c r="B229" i="21" s="1"/>
  <c r="Q228" i="21"/>
  <c r="P228" i="21"/>
  <c r="K228" i="21"/>
  <c r="B228" i="21"/>
  <c r="A228" i="21"/>
  <c r="Q227" i="21"/>
  <c r="P227" i="21"/>
  <c r="K227" i="21"/>
  <c r="B227" i="21"/>
  <c r="A227" i="21"/>
  <c r="Q226" i="21"/>
  <c r="P226" i="21"/>
  <c r="K226" i="21"/>
  <c r="A226" i="21"/>
  <c r="B226" i="21" s="1"/>
  <c r="Q225" i="21"/>
  <c r="P225" i="21"/>
  <c r="K225" i="21"/>
  <c r="A225" i="21"/>
  <c r="B225" i="21" s="1"/>
  <c r="Q224" i="21"/>
  <c r="P224" i="21"/>
  <c r="K224" i="21"/>
  <c r="A224" i="21"/>
  <c r="B224" i="21" s="1"/>
  <c r="Q223" i="21"/>
  <c r="P223" i="21"/>
  <c r="K223" i="21"/>
  <c r="A223" i="21"/>
  <c r="B223" i="21" s="1"/>
  <c r="Q222" i="21"/>
  <c r="P222" i="21"/>
  <c r="K222" i="21"/>
  <c r="B222" i="21"/>
  <c r="A222" i="21"/>
  <c r="Q221" i="21"/>
  <c r="P221" i="21"/>
  <c r="K221" i="21"/>
  <c r="A221" i="21"/>
  <c r="B221" i="21" s="1"/>
  <c r="Q220" i="21"/>
  <c r="P220" i="21"/>
  <c r="K220" i="21"/>
  <c r="A220" i="21"/>
  <c r="B220" i="21" s="1"/>
  <c r="Q219" i="21"/>
  <c r="P219" i="21"/>
  <c r="K219" i="21"/>
  <c r="A219" i="21"/>
  <c r="B219" i="21" s="1"/>
  <c r="Q218" i="21"/>
  <c r="P218" i="21"/>
  <c r="K218" i="21"/>
  <c r="A218" i="21"/>
  <c r="B218" i="21" s="1"/>
  <c r="Q217" i="21"/>
  <c r="P217" i="21"/>
  <c r="K217" i="21"/>
  <c r="A217" i="21"/>
  <c r="B217" i="21" s="1"/>
  <c r="Q216" i="21"/>
  <c r="P216" i="21"/>
  <c r="K216" i="21"/>
  <c r="B216" i="21"/>
  <c r="A216" i="21"/>
  <c r="Q215" i="21"/>
  <c r="P215" i="21"/>
  <c r="K215" i="21"/>
  <c r="B215" i="21"/>
  <c r="A215" i="21"/>
  <c r="Q214" i="21"/>
  <c r="P214" i="21"/>
  <c r="K214" i="21"/>
  <c r="B214" i="21"/>
  <c r="A214" i="21"/>
  <c r="Q213" i="21"/>
  <c r="P213" i="21"/>
  <c r="K213" i="21"/>
  <c r="A213" i="21"/>
  <c r="B213" i="21" s="1"/>
  <c r="Q212" i="21"/>
  <c r="P212" i="21"/>
  <c r="K212" i="21"/>
  <c r="A212" i="21"/>
  <c r="B212" i="21" s="1"/>
  <c r="Q211" i="21"/>
  <c r="P211" i="21"/>
  <c r="K211" i="21"/>
  <c r="B211" i="21"/>
  <c r="A211" i="21"/>
  <c r="Q210" i="21"/>
  <c r="P210" i="21"/>
  <c r="K210" i="21"/>
  <c r="B210" i="21"/>
  <c r="A210" i="21"/>
  <c r="Q209" i="21"/>
  <c r="P209" i="21"/>
  <c r="K209" i="21"/>
  <c r="A209" i="21"/>
  <c r="B209" i="21" s="1"/>
  <c r="Q208" i="21"/>
  <c r="P208" i="21"/>
  <c r="K208" i="21"/>
  <c r="B208" i="21"/>
  <c r="A208" i="21"/>
  <c r="Q207" i="21"/>
  <c r="P207" i="21"/>
  <c r="K207" i="21"/>
  <c r="A207" i="21"/>
  <c r="B207" i="21" s="1"/>
  <c r="Q206" i="21"/>
  <c r="P206" i="21"/>
  <c r="K206" i="21"/>
  <c r="B206" i="21"/>
  <c r="A206" i="21"/>
  <c r="Q205" i="21"/>
  <c r="P205" i="21"/>
  <c r="K205" i="21"/>
  <c r="B205" i="21"/>
  <c r="A205" i="21"/>
  <c r="Q204" i="21"/>
  <c r="P204" i="21"/>
  <c r="K204" i="21"/>
  <c r="A204" i="21"/>
  <c r="B204" i="21" s="1"/>
  <c r="Q203" i="21"/>
  <c r="P203" i="21"/>
  <c r="K203" i="21"/>
  <c r="A203" i="21"/>
  <c r="B203" i="21" s="1"/>
  <c r="Q202" i="21"/>
  <c r="P202" i="21"/>
  <c r="K202" i="21"/>
  <c r="A202" i="21"/>
  <c r="B202" i="21" s="1"/>
  <c r="Q201" i="21"/>
  <c r="P201" i="21"/>
  <c r="K201" i="21"/>
  <c r="A201" i="21"/>
  <c r="B201" i="21" s="1"/>
  <c r="Q200" i="21"/>
  <c r="P200" i="21"/>
  <c r="K200" i="21"/>
  <c r="B200" i="21"/>
  <c r="A200" i="21"/>
  <c r="Q199" i="21"/>
  <c r="P199" i="21"/>
  <c r="K199" i="21"/>
  <c r="A199" i="21"/>
  <c r="B199" i="21" s="1"/>
  <c r="Q198" i="21"/>
  <c r="P198" i="21"/>
  <c r="K198" i="21"/>
  <c r="B198" i="21"/>
  <c r="A198" i="21"/>
  <c r="Q197" i="21"/>
  <c r="P197" i="21"/>
  <c r="K197" i="21"/>
  <c r="A197" i="21"/>
  <c r="B197" i="21" s="1"/>
  <c r="Q196" i="21"/>
  <c r="P196" i="21"/>
  <c r="K196" i="21"/>
  <c r="A196" i="21"/>
  <c r="B196" i="21" s="1"/>
  <c r="Q195" i="21"/>
  <c r="P195" i="21"/>
  <c r="K195" i="21"/>
  <c r="B195" i="21"/>
  <c r="A195" i="21"/>
  <c r="Q194" i="21"/>
  <c r="P194" i="21"/>
  <c r="K194" i="21"/>
  <c r="A194" i="21"/>
  <c r="B194" i="21" s="1"/>
  <c r="Q193" i="21"/>
  <c r="P193" i="21"/>
  <c r="K193" i="21"/>
  <c r="A193" i="21"/>
  <c r="B193" i="21" s="1"/>
  <c r="Q192" i="21"/>
  <c r="P192" i="21"/>
  <c r="K192" i="21"/>
  <c r="A192" i="21"/>
  <c r="B192" i="21" s="1"/>
  <c r="Q191" i="21"/>
  <c r="P191" i="21"/>
  <c r="K191" i="21"/>
  <c r="A191" i="21"/>
  <c r="B191" i="21" s="1"/>
  <c r="Q190" i="21"/>
  <c r="P190" i="21"/>
  <c r="K190" i="21"/>
  <c r="B190" i="21"/>
  <c r="A190" i="21"/>
  <c r="Q189" i="21"/>
  <c r="P189" i="21"/>
  <c r="K189" i="21"/>
  <c r="A189" i="21"/>
  <c r="B189" i="21" s="1"/>
  <c r="Q188" i="21"/>
  <c r="P188" i="21"/>
  <c r="K188" i="21"/>
  <c r="B188" i="21"/>
  <c r="A188" i="21"/>
  <c r="Q187" i="21"/>
  <c r="P187" i="21"/>
  <c r="K187" i="21"/>
  <c r="B187" i="21"/>
  <c r="A187" i="21"/>
  <c r="Q186" i="21"/>
  <c r="P186" i="21"/>
  <c r="K186" i="21"/>
  <c r="A186" i="21"/>
  <c r="B186" i="21" s="1"/>
  <c r="Q185" i="21"/>
  <c r="P185" i="21"/>
  <c r="K185" i="21"/>
  <c r="A185" i="21"/>
  <c r="B185" i="21" s="1"/>
  <c r="Q184" i="21"/>
  <c r="P184" i="21"/>
  <c r="K184" i="21"/>
  <c r="A184" i="21"/>
  <c r="B184" i="21" s="1"/>
  <c r="Q183" i="21"/>
  <c r="P183" i="21"/>
  <c r="K183" i="21"/>
  <c r="B183" i="21"/>
  <c r="A183" i="21"/>
  <c r="Q182" i="21"/>
  <c r="P182" i="21"/>
  <c r="K182" i="21"/>
  <c r="B182" i="21"/>
  <c r="A182" i="21"/>
  <c r="Q181" i="21"/>
  <c r="P181" i="21"/>
  <c r="K181" i="21"/>
  <c r="A181" i="21"/>
  <c r="B181" i="21" s="1"/>
  <c r="Q180" i="21"/>
  <c r="P180" i="21"/>
  <c r="K180" i="21"/>
  <c r="A180" i="21"/>
  <c r="B180" i="21" s="1"/>
  <c r="Q179" i="21"/>
  <c r="P179" i="21"/>
  <c r="K179" i="21"/>
  <c r="A179" i="21"/>
  <c r="B179" i="21" s="1"/>
  <c r="Q178" i="21"/>
  <c r="P178" i="21"/>
  <c r="K178" i="21"/>
  <c r="A178" i="21"/>
  <c r="B178" i="21" s="1"/>
  <c r="Q177" i="21"/>
  <c r="P177" i="21"/>
  <c r="K177" i="21"/>
  <c r="A177" i="21"/>
  <c r="B177" i="21" s="1"/>
  <c r="Q176" i="21"/>
  <c r="P176" i="21"/>
  <c r="K176" i="21"/>
  <c r="A176" i="21"/>
  <c r="B176" i="21" s="1"/>
  <c r="Q175" i="21"/>
  <c r="P175" i="21"/>
  <c r="K175" i="21"/>
  <c r="A175" i="21"/>
  <c r="B175" i="21" s="1"/>
  <c r="Q174" i="21"/>
  <c r="P174" i="21"/>
  <c r="K174" i="21"/>
  <c r="B174" i="21"/>
  <c r="A174" i="21"/>
  <c r="Q173" i="21"/>
  <c r="P173" i="21"/>
  <c r="K173" i="21"/>
  <c r="A173" i="21"/>
  <c r="B173" i="21" s="1"/>
  <c r="Q172" i="21"/>
  <c r="P172" i="21"/>
  <c r="K172" i="21"/>
  <c r="B172" i="21"/>
  <c r="A172" i="21"/>
  <c r="Q171" i="21"/>
  <c r="P171" i="21"/>
  <c r="K171" i="21"/>
  <c r="A171" i="21"/>
  <c r="B171" i="21" s="1"/>
  <c r="Q170" i="21"/>
  <c r="P170" i="21"/>
  <c r="K170" i="21"/>
  <c r="B170" i="21"/>
  <c r="A170" i="21"/>
  <c r="Q169" i="21"/>
  <c r="P169" i="21"/>
  <c r="K169" i="21"/>
  <c r="A169" i="21"/>
  <c r="B169" i="21" s="1"/>
  <c r="Q168" i="21"/>
  <c r="P168" i="21"/>
  <c r="K168" i="21"/>
  <c r="A168" i="21"/>
  <c r="B168" i="21" s="1"/>
  <c r="Q167" i="21"/>
  <c r="P167" i="21"/>
  <c r="K167" i="21"/>
  <c r="B167" i="21"/>
  <c r="A167" i="21"/>
  <c r="Q166" i="21"/>
  <c r="P166" i="21"/>
  <c r="K166" i="21"/>
  <c r="B166" i="21"/>
  <c r="A166" i="21"/>
  <c r="Q165" i="21"/>
  <c r="P165" i="21"/>
  <c r="K165" i="21"/>
  <c r="B165" i="21"/>
  <c r="A165" i="21"/>
  <c r="Q164" i="21"/>
  <c r="P164" i="21"/>
  <c r="K164" i="21"/>
  <c r="B164" i="21"/>
  <c r="A164" i="21"/>
  <c r="Q163" i="21"/>
  <c r="P163" i="21"/>
  <c r="K163" i="21"/>
  <c r="A163" i="21"/>
  <c r="B163" i="21" s="1"/>
  <c r="Q162" i="21"/>
  <c r="P162" i="21"/>
  <c r="K162" i="21"/>
  <c r="A162" i="21"/>
  <c r="B162" i="21" s="1"/>
  <c r="Q161" i="21"/>
  <c r="P161" i="21"/>
  <c r="K161" i="21"/>
  <c r="A161" i="21"/>
  <c r="B161" i="21" s="1"/>
  <c r="Q160" i="21"/>
  <c r="P160" i="21"/>
  <c r="K160" i="21"/>
  <c r="B160" i="21"/>
  <c r="A160" i="21"/>
  <c r="Q159" i="21"/>
  <c r="P159" i="21"/>
  <c r="K159" i="21"/>
  <c r="B159" i="21"/>
  <c r="A159" i="21"/>
  <c r="Q158" i="21"/>
  <c r="P158" i="21"/>
  <c r="K158" i="21"/>
  <c r="B158" i="21"/>
  <c r="A158" i="21"/>
  <c r="Q157" i="21"/>
  <c r="P157" i="21"/>
  <c r="K157" i="21"/>
  <c r="A157" i="21"/>
  <c r="B157" i="21" s="1"/>
  <c r="Q156" i="21"/>
  <c r="P156" i="21"/>
  <c r="K156" i="21"/>
  <c r="A156" i="21"/>
  <c r="B156" i="21" s="1"/>
  <c r="Q155" i="21"/>
  <c r="P155" i="21"/>
  <c r="K155" i="21"/>
  <c r="A155" i="21"/>
  <c r="B155" i="21" s="1"/>
  <c r="Q154" i="21"/>
  <c r="P154" i="21"/>
  <c r="K154" i="21"/>
  <c r="B154" i="21"/>
  <c r="A154" i="21"/>
  <c r="Q153" i="21"/>
  <c r="P153" i="21"/>
  <c r="K153" i="21"/>
  <c r="A153" i="21"/>
  <c r="B153" i="21" s="1"/>
  <c r="Q152" i="21"/>
  <c r="P152" i="21"/>
  <c r="K152" i="21"/>
  <c r="A152" i="21"/>
  <c r="B152" i="21" s="1"/>
  <c r="Q151" i="21"/>
  <c r="P151" i="21"/>
  <c r="K151" i="21"/>
  <c r="A151" i="21"/>
  <c r="B151" i="21" s="1"/>
  <c r="Q150" i="21"/>
  <c r="P150" i="21"/>
  <c r="K150" i="21"/>
  <c r="B150" i="21"/>
  <c r="A150" i="21"/>
  <c r="Q149" i="21"/>
  <c r="P149" i="21"/>
  <c r="K149" i="21"/>
  <c r="B149" i="21"/>
  <c r="A149" i="21"/>
  <c r="Q148" i="21"/>
  <c r="P148" i="21"/>
  <c r="K148" i="21"/>
  <c r="A148" i="21"/>
  <c r="B148" i="21" s="1"/>
  <c r="Q147" i="21"/>
  <c r="P147" i="21"/>
  <c r="K147" i="21"/>
  <c r="B147" i="21"/>
  <c r="A147" i="21"/>
  <c r="Q146" i="21"/>
  <c r="P146" i="21"/>
  <c r="K146" i="21"/>
  <c r="B146" i="21"/>
  <c r="A146" i="21"/>
  <c r="Q145" i="21"/>
  <c r="P145" i="21"/>
  <c r="K145" i="21"/>
  <c r="A145" i="21"/>
  <c r="B145" i="21" s="1"/>
  <c r="Q144" i="21"/>
  <c r="P144" i="21"/>
  <c r="K144" i="21"/>
  <c r="B144" i="21"/>
  <c r="A144" i="21"/>
  <c r="Q143" i="21"/>
  <c r="P143" i="21"/>
  <c r="K143" i="21"/>
  <c r="A143" i="21"/>
  <c r="B143" i="21" s="1"/>
  <c r="Q142" i="21"/>
  <c r="P142" i="21"/>
  <c r="K142" i="21"/>
  <c r="B142" i="21"/>
  <c r="A142" i="21"/>
  <c r="Q141" i="21"/>
  <c r="P141" i="21"/>
  <c r="K141" i="21"/>
  <c r="B141" i="21"/>
  <c r="A141" i="21"/>
  <c r="Q140" i="21"/>
  <c r="P140" i="21"/>
  <c r="K140" i="21"/>
  <c r="A140" i="21"/>
  <c r="B140" i="21" s="1"/>
  <c r="Q139" i="21"/>
  <c r="P139" i="21"/>
  <c r="K139" i="21"/>
  <c r="A139" i="21"/>
  <c r="B139" i="21" s="1"/>
  <c r="Q138" i="21"/>
  <c r="P138" i="21"/>
  <c r="K138" i="21"/>
  <c r="A138" i="21"/>
  <c r="B138" i="21" s="1"/>
  <c r="Q137" i="21"/>
  <c r="P137" i="21"/>
  <c r="K137" i="21"/>
  <c r="A137" i="21"/>
  <c r="B137" i="21" s="1"/>
  <c r="Q136" i="21"/>
  <c r="P136" i="21"/>
  <c r="K136" i="21"/>
  <c r="B136" i="21"/>
  <c r="A136" i="21"/>
  <c r="Q135" i="21"/>
  <c r="P135" i="21"/>
  <c r="K135" i="21"/>
  <c r="A135" i="21"/>
  <c r="B135" i="21" s="1"/>
  <c r="Q134" i="21"/>
  <c r="P134" i="21"/>
  <c r="K134" i="21"/>
  <c r="B134" i="21"/>
  <c r="A134" i="21"/>
  <c r="Q133" i="21"/>
  <c r="P133" i="21"/>
  <c r="K133" i="21"/>
  <c r="A133" i="21"/>
  <c r="B133" i="21" s="1"/>
  <c r="Q132" i="21"/>
  <c r="P132" i="21"/>
  <c r="K132" i="21"/>
  <c r="A132" i="21"/>
  <c r="B132" i="21" s="1"/>
  <c r="Q131" i="21"/>
  <c r="P131" i="21"/>
  <c r="K131" i="21"/>
  <c r="B131" i="21"/>
  <c r="A131" i="21"/>
  <c r="Q130" i="21"/>
  <c r="P130" i="21"/>
  <c r="K130" i="21"/>
  <c r="A130" i="21"/>
  <c r="B130" i="21" s="1"/>
  <c r="Q129" i="21"/>
  <c r="P129" i="21"/>
  <c r="K129" i="21"/>
  <c r="A129" i="21"/>
  <c r="B129" i="21" s="1"/>
  <c r="Q128" i="21"/>
  <c r="P128" i="21"/>
  <c r="K128" i="21"/>
  <c r="A128" i="21"/>
  <c r="B128" i="21" s="1"/>
  <c r="Q127" i="21"/>
  <c r="P127" i="21"/>
  <c r="K127" i="21"/>
  <c r="A127" i="21"/>
  <c r="B127" i="21" s="1"/>
  <c r="Q126" i="21"/>
  <c r="P126" i="21"/>
  <c r="K126" i="21"/>
  <c r="B126" i="21"/>
  <c r="A126" i="21"/>
  <c r="Q125" i="21"/>
  <c r="P125" i="21"/>
  <c r="K125" i="21"/>
  <c r="A125" i="21"/>
  <c r="B125" i="21" s="1"/>
  <c r="Q124" i="21"/>
  <c r="P124" i="21"/>
  <c r="K124" i="21"/>
  <c r="B124" i="21"/>
  <c r="A124" i="21"/>
  <c r="Q123" i="21"/>
  <c r="P123" i="21"/>
  <c r="K123" i="21"/>
  <c r="B123" i="21"/>
  <c r="A123" i="21"/>
  <c r="Q122" i="21"/>
  <c r="P122" i="21"/>
  <c r="K122" i="21"/>
  <c r="A122" i="21"/>
  <c r="B122" i="21" s="1"/>
  <c r="Q121" i="21"/>
  <c r="P121" i="21"/>
  <c r="K121" i="21"/>
  <c r="A121" i="21"/>
  <c r="B121" i="21" s="1"/>
  <c r="Q120" i="21"/>
  <c r="P120" i="21"/>
  <c r="K120" i="21"/>
  <c r="A120" i="21"/>
  <c r="B120" i="21" s="1"/>
  <c r="Q119" i="21"/>
  <c r="P119" i="21"/>
  <c r="K119" i="21"/>
  <c r="B119" i="21"/>
  <c r="A119" i="21"/>
  <c r="Q118" i="21"/>
  <c r="P118" i="21"/>
  <c r="K118" i="21"/>
  <c r="B118" i="21"/>
  <c r="A118" i="21"/>
  <c r="Q117" i="21"/>
  <c r="P117" i="21"/>
  <c r="K117" i="21"/>
  <c r="A117" i="21"/>
  <c r="B117" i="21" s="1"/>
  <c r="Q116" i="21"/>
  <c r="P116" i="21"/>
  <c r="K116" i="21"/>
  <c r="A116" i="21"/>
  <c r="B116" i="21" s="1"/>
  <c r="Q115" i="21"/>
  <c r="P115" i="21"/>
  <c r="K115" i="21"/>
  <c r="A115" i="21"/>
  <c r="B115" i="21" s="1"/>
  <c r="Q114" i="21"/>
  <c r="P114" i="21"/>
  <c r="K114" i="21"/>
  <c r="A114" i="21"/>
  <c r="B114" i="21" s="1"/>
  <c r="Q113" i="21"/>
  <c r="P113" i="21"/>
  <c r="K113" i="21"/>
  <c r="A113" i="21"/>
  <c r="B113" i="21" s="1"/>
  <c r="Q112" i="21"/>
  <c r="P112" i="21"/>
  <c r="K112" i="21"/>
  <c r="A112" i="21"/>
  <c r="B112" i="21" s="1"/>
  <c r="Q111" i="21"/>
  <c r="P111" i="21"/>
  <c r="K111" i="21"/>
  <c r="A111" i="21"/>
  <c r="B111" i="21" s="1"/>
  <c r="Q110" i="21"/>
  <c r="P110" i="21"/>
  <c r="K110" i="21"/>
  <c r="B110" i="21"/>
  <c r="A110" i="21"/>
  <c r="Q109" i="21"/>
  <c r="P109" i="21"/>
  <c r="K109" i="21"/>
  <c r="A109" i="21"/>
  <c r="B109" i="21" s="1"/>
  <c r="Q108" i="21"/>
  <c r="P108" i="21"/>
  <c r="K108" i="21"/>
  <c r="B108" i="21"/>
  <c r="A108" i="21"/>
  <c r="Q107" i="21"/>
  <c r="P107" i="21"/>
  <c r="K107" i="21"/>
  <c r="A107" i="21"/>
  <c r="B107" i="21" s="1"/>
  <c r="Q106" i="21"/>
  <c r="P106" i="21"/>
  <c r="K106" i="21"/>
  <c r="B106" i="21"/>
  <c r="A106" i="21"/>
  <c r="Q105" i="21"/>
  <c r="P105" i="21"/>
  <c r="K105" i="21"/>
  <c r="A105" i="21"/>
  <c r="B105" i="21" s="1"/>
  <c r="Q104" i="21"/>
  <c r="P104" i="21"/>
  <c r="K104" i="21"/>
  <c r="A104" i="21"/>
  <c r="B104" i="21" s="1"/>
  <c r="Q103" i="21"/>
  <c r="P103" i="21"/>
  <c r="K103" i="21"/>
  <c r="B103" i="21"/>
  <c r="A103" i="21"/>
  <c r="Q102" i="21"/>
  <c r="P102" i="21"/>
  <c r="K102" i="21"/>
  <c r="B102" i="21"/>
  <c r="A102" i="21"/>
  <c r="Q101" i="21"/>
  <c r="P101" i="21"/>
  <c r="K101" i="21"/>
  <c r="B101" i="21"/>
  <c r="A101" i="21"/>
  <c r="Q100" i="21"/>
  <c r="P100" i="21"/>
  <c r="K100" i="21"/>
  <c r="B100" i="21"/>
  <c r="A100" i="21"/>
  <c r="Q99" i="21"/>
  <c r="P99" i="21"/>
  <c r="K99" i="21"/>
  <c r="A99" i="21"/>
  <c r="B99" i="21" s="1"/>
  <c r="Q98" i="21"/>
  <c r="P98" i="21"/>
  <c r="K98" i="21"/>
  <c r="A98" i="21"/>
  <c r="B98" i="21" s="1"/>
  <c r="Q97" i="21"/>
  <c r="P97" i="21"/>
  <c r="K97" i="21"/>
  <c r="A97" i="21"/>
  <c r="B97" i="21" s="1"/>
  <c r="Q96" i="21"/>
  <c r="P96" i="21"/>
  <c r="K96" i="21"/>
  <c r="B96" i="21"/>
  <c r="A96" i="21"/>
  <c r="Q95" i="21"/>
  <c r="P95" i="21"/>
  <c r="K95" i="21"/>
  <c r="B95" i="21"/>
  <c r="A95" i="21"/>
  <c r="Q94" i="21"/>
  <c r="P94" i="21"/>
  <c r="K94" i="21"/>
  <c r="B94" i="21"/>
  <c r="A94" i="21"/>
  <c r="Q93" i="21"/>
  <c r="P93" i="21"/>
  <c r="K93" i="21"/>
  <c r="A93" i="21"/>
  <c r="B93" i="21" s="1"/>
  <c r="Q92" i="21"/>
  <c r="P92" i="21"/>
  <c r="K92" i="21"/>
  <c r="A92" i="21"/>
  <c r="B92" i="21" s="1"/>
  <c r="Q91" i="21"/>
  <c r="P91" i="21"/>
  <c r="K91" i="21"/>
  <c r="A91" i="21"/>
  <c r="B91" i="21" s="1"/>
  <c r="Q90" i="21"/>
  <c r="P90" i="21"/>
  <c r="K90" i="21"/>
  <c r="B90" i="21"/>
  <c r="A90" i="21"/>
  <c r="Q89" i="21"/>
  <c r="P89" i="21"/>
  <c r="K89" i="21"/>
  <c r="A89" i="21"/>
  <c r="B89" i="21" s="1"/>
  <c r="Q88" i="21"/>
  <c r="P88" i="21"/>
  <c r="K88" i="21"/>
  <c r="A88" i="21"/>
  <c r="B88" i="21" s="1"/>
  <c r="Q87" i="21"/>
  <c r="P87" i="21"/>
  <c r="K87" i="21"/>
  <c r="A87" i="21"/>
  <c r="B87" i="21" s="1"/>
  <c r="Q86" i="21"/>
  <c r="P86" i="21"/>
  <c r="K86" i="21"/>
  <c r="B86" i="21"/>
  <c r="A86" i="21"/>
  <c r="Q85" i="21"/>
  <c r="P85" i="21"/>
  <c r="K85" i="21"/>
  <c r="B85" i="21"/>
  <c r="A85" i="21"/>
  <c r="Q84" i="21"/>
  <c r="P84" i="21"/>
  <c r="K84" i="21"/>
  <c r="A84" i="21"/>
  <c r="B84" i="21" s="1"/>
  <c r="Q83" i="21"/>
  <c r="P83" i="21"/>
  <c r="K83" i="21"/>
  <c r="B83" i="21"/>
  <c r="A83" i="21"/>
  <c r="Q82" i="21"/>
  <c r="P82" i="21"/>
  <c r="K82" i="21"/>
  <c r="B82" i="21"/>
  <c r="A82" i="21"/>
  <c r="Q81" i="21"/>
  <c r="P81" i="21"/>
  <c r="K81" i="21"/>
  <c r="A81" i="21"/>
  <c r="B81" i="21" s="1"/>
  <c r="Q80" i="21"/>
  <c r="P80" i="21"/>
  <c r="K80" i="21"/>
  <c r="B80" i="21"/>
  <c r="A80" i="21"/>
  <c r="Q79" i="21"/>
  <c r="P79" i="21"/>
  <c r="K79" i="21"/>
  <c r="A79" i="21"/>
  <c r="B79" i="21" s="1"/>
  <c r="Q78" i="21"/>
  <c r="P78" i="21"/>
  <c r="K78" i="21"/>
  <c r="B78" i="21"/>
  <c r="A78" i="21"/>
  <c r="Q77" i="21"/>
  <c r="P77" i="21"/>
  <c r="K77" i="21"/>
  <c r="B77" i="21"/>
  <c r="A77" i="21"/>
  <c r="Q76" i="21"/>
  <c r="P76" i="21"/>
  <c r="K76" i="21"/>
  <c r="A76" i="21"/>
  <c r="B76" i="21" s="1"/>
  <c r="Q75" i="21"/>
  <c r="P75" i="21"/>
  <c r="K75" i="21"/>
  <c r="A75" i="21"/>
  <c r="B75" i="21" s="1"/>
  <c r="Q74" i="21"/>
  <c r="P74" i="21"/>
  <c r="K74" i="21"/>
  <c r="A74" i="21"/>
  <c r="B74" i="21" s="1"/>
  <c r="Q73" i="21"/>
  <c r="P73" i="21"/>
  <c r="K73" i="21"/>
  <c r="A73" i="21"/>
  <c r="B73" i="21" s="1"/>
  <c r="Q72" i="21"/>
  <c r="P72" i="21"/>
  <c r="K72" i="21"/>
  <c r="B72" i="21"/>
  <c r="A72" i="21"/>
  <c r="Q71" i="21"/>
  <c r="P71" i="21"/>
  <c r="K71" i="21"/>
  <c r="A71" i="21"/>
  <c r="B71" i="21" s="1"/>
  <c r="Q70" i="21"/>
  <c r="P70" i="21"/>
  <c r="K70" i="21"/>
  <c r="B70" i="21"/>
  <c r="A70" i="21"/>
  <c r="Q69" i="21"/>
  <c r="P69" i="21"/>
  <c r="K69" i="21"/>
  <c r="A69" i="21"/>
  <c r="B69" i="21" s="1"/>
  <c r="Q68" i="21"/>
  <c r="P68" i="21"/>
  <c r="K68" i="21"/>
  <c r="A68" i="21"/>
  <c r="B68" i="21" s="1"/>
  <c r="Q67" i="21"/>
  <c r="P67" i="21"/>
  <c r="K67" i="21"/>
  <c r="B67" i="21"/>
  <c r="A67" i="21"/>
  <c r="Q66" i="21"/>
  <c r="P66" i="21"/>
  <c r="K66" i="21"/>
  <c r="A66" i="21"/>
  <c r="B66" i="21" s="1"/>
  <c r="Q65" i="21"/>
  <c r="P65" i="21"/>
  <c r="K65" i="21"/>
  <c r="A65" i="21"/>
  <c r="B65" i="21" s="1"/>
  <c r="Q64" i="21"/>
  <c r="P64" i="21"/>
  <c r="K64" i="21"/>
  <c r="A64" i="21"/>
  <c r="B64" i="21" s="1"/>
  <c r="Q63" i="21"/>
  <c r="P63" i="21"/>
  <c r="K63" i="21"/>
  <c r="A63" i="21"/>
  <c r="B63" i="21" s="1"/>
  <c r="Q62" i="21"/>
  <c r="P62" i="21"/>
  <c r="K62" i="21"/>
  <c r="B62" i="21"/>
  <c r="A62" i="21"/>
  <c r="Q61" i="21"/>
  <c r="P61" i="21"/>
  <c r="K61" i="21"/>
  <c r="A61" i="21"/>
  <c r="B61" i="21" s="1"/>
  <c r="Q60" i="21"/>
  <c r="P60" i="21"/>
  <c r="K60" i="21"/>
  <c r="B60" i="21"/>
  <c r="A60" i="21"/>
  <c r="Q59" i="21"/>
  <c r="P59" i="21"/>
  <c r="K59" i="21"/>
  <c r="B59" i="21"/>
  <c r="A59" i="21"/>
  <c r="Q58" i="21"/>
  <c r="P58" i="21"/>
  <c r="K58" i="21"/>
  <c r="A58" i="21"/>
  <c r="B58" i="21" s="1"/>
  <c r="Q57" i="21"/>
  <c r="P57" i="21"/>
  <c r="K57" i="21"/>
  <c r="A57" i="21"/>
  <c r="B57" i="21" s="1"/>
  <c r="Q56" i="21"/>
  <c r="P56" i="21"/>
  <c r="K56" i="21"/>
  <c r="A56" i="21"/>
  <c r="B56" i="21" s="1"/>
  <c r="Q55" i="21"/>
  <c r="P55" i="21"/>
  <c r="K55" i="21"/>
  <c r="B55" i="21"/>
  <c r="A55" i="21"/>
  <c r="Q54" i="21"/>
  <c r="P54" i="21"/>
  <c r="K54" i="21"/>
  <c r="B54" i="21"/>
  <c r="A54" i="21"/>
  <c r="Q53" i="21"/>
  <c r="P53" i="21"/>
  <c r="K53" i="21"/>
  <c r="A53" i="21"/>
  <c r="B53" i="21" s="1"/>
  <c r="Q52" i="21"/>
  <c r="P52" i="21"/>
  <c r="K52" i="21"/>
  <c r="A52" i="21"/>
  <c r="B52" i="21" s="1"/>
  <c r="Q51" i="21"/>
  <c r="P51" i="21"/>
  <c r="K51" i="21"/>
  <c r="A51" i="21"/>
  <c r="B51" i="21" s="1"/>
  <c r="Q50" i="21"/>
  <c r="P50" i="21"/>
  <c r="K50" i="21"/>
  <c r="A50" i="21"/>
  <c r="B50" i="21" s="1"/>
  <c r="Q49" i="21"/>
  <c r="P49" i="21"/>
  <c r="K49" i="21"/>
  <c r="A49" i="21"/>
  <c r="B49" i="21" s="1"/>
  <c r="Q48" i="21"/>
  <c r="P48" i="21"/>
  <c r="K48" i="21"/>
  <c r="A48" i="21"/>
  <c r="B48" i="21" s="1"/>
  <c r="Q47" i="21"/>
  <c r="P47" i="21"/>
  <c r="K47" i="21"/>
  <c r="A47" i="21"/>
  <c r="B47" i="21" s="1"/>
  <c r="Q46" i="21"/>
  <c r="P46" i="21"/>
  <c r="K46" i="21"/>
  <c r="B46" i="21"/>
  <c r="A46" i="21"/>
  <c r="Q45" i="21"/>
  <c r="P45" i="21"/>
  <c r="K45" i="21"/>
  <c r="A45" i="21"/>
  <c r="B45" i="21" s="1"/>
  <c r="Q44" i="21"/>
  <c r="P44" i="21"/>
  <c r="K44" i="21"/>
  <c r="B44" i="21"/>
  <c r="A44" i="21"/>
  <c r="Q43" i="21"/>
  <c r="P43" i="21"/>
  <c r="K43" i="21"/>
  <c r="A43" i="21"/>
  <c r="B43" i="21" s="1"/>
  <c r="Q42" i="21"/>
  <c r="P42" i="21"/>
  <c r="K42" i="21"/>
  <c r="B42" i="21"/>
  <c r="A42" i="21"/>
  <c r="Q41" i="21"/>
  <c r="P41" i="21"/>
  <c r="K41" i="21"/>
  <c r="A41" i="21"/>
  <c r="B41" i="21" s="1"/>
  <c r="Q40" i="21"/>
  <c r="P40" i="21"/>
  <c r="K40" i="21"/>
  <c r="A40" i="21"/>
  <c r="B40" i="21" s="1"/>
  <c r="Q39" i="21"/>
  <c r="P39" i="21"/>
  <c r="K39" i="21"/>
  <c r="B39" i="21"/>
  <c r="A39" i="21"/>
  <c r="Q38" i="21"/>
  <c r="P38" i="21"/>
  <c r="K38" i="21"/>
  <c r="B38" i="21"/>
  <c r="A38" i="21"/>
  <c r="Q37" i="21"/>
  <c r="P37" i="21"/>
  <c r="K37" i="21"/>
  <c r="B37" i="21"/>
  <c r="A37" i="21"/>
  <c r="Q36" i="21"/>
  <c r="P36" i="21"/>
  <c r="K36" i="21"/>
  <c r="B36" i="21"/>
  <c r="A36" i="21"/>
  <c r="Q35" i="21"/>
  <c r="P35" i="21"/>
  <c r="K35" i="21"/>
  <c r="A35" i="21"/>
  <c r="B35" i="21" s="1"/>
  <c r="Q34" i="21"/>
  <c r="P34" i="21"/>
  <c r="K34" i="21"/>
  <c r="A34" i="21"/>
  <c r="B34" i="21" s="1"/>
  <c r="Q33" i="21"/>
  <c r="P33" i="21"/>
  <c r="K33" i="21"/>
  <c r="A33" i="21"/>
  <c r="B33" i="21" s="1"/>
  <c r="Q32" i="21"/>
  <c r="P32" i="21"/>
  <c r="K32" i="21"/>
  <c r="B32" i="21"/>
  <c r="A32" i="21"/>
  <c r="Q31" i="21"/>
  <c r="P31" i="21"/>
  <c r="K31" i="21"/>
  <c r="B31" i="21"/>
  <c r="A31" i="21"/>
  <c r="Q30" i="21"/>
  <c r="P30" i="21"/>
  <c r="K30" i="21"/>
  <c r="B30" i="21"/>
  <c r="A30" i="21"/>
  <c r="Q29" i="21"/>
  <c r="P29" i="21"/>
  <c r="K29" i="21"/>
  <c r="A29" i="21"/>
  <c r="B29" i="21" s="1"/>
  <c r="Q28" i="21"/>
  <c r="P28" i="21"/>
  <c r="K28" i="21"/>
  <c r="A28" i="21"/>
  <c r="B28" i="21" s="1"/>
  <c r="Q27" i="21"/>
  <c r="P27" i="21"/>
  <c r="K27" i="21"/>
  <c r="A27" i="21"/>
  <c r="B27" i="21" s="1"/>
  <c r="Q26" i="21"/>
  <c r="P26" i="21"/>
  <c r="K26" i="21"/>
  <c r="B26" i="21"/>
  <c r="A26" i="21"/>
  <c r="Q25" i="21"/>
  <c r="P25" i="21"/>
  <c r="K25" i="21"/>
  <c r="A25" i="21"/>
  <c r="B25" i="21" s="1"/>
  <c r="Q24" i="21"/>
  <c r="P24" i="21"/>
  <c r="K24" i="21"/>
  <c r="A24" i="21"/>
  <c r="B24" i="21" s="1"/>
  <c r="Q23" i="21"/>
  <c r="P23" i="21"/>
  <c r="K23" i="21"/>
  <c r="A23" i="21"/>
  <c r="B23" i="21" s="1"/>
  <c r="Q22" i="21"/>
  <c r="P22" i="21"/>
  <c r="K22" i="21"/>
  <c r="B22" i="21"/>
  <c r="A22" i="21"/>
  <c r="Q21" i="21"/>
  <c r="P21" i="21"/>
  <c r="K21" i="21"/>
  <c r="B21" i="21"/>
  <c r="A21" i="21"/>
  <c r="Q20" i="21"/>
  <c r="P20" i="21"/>
  <c r="K20" i="21"/>
  <c r="A20" i="21"/>
  <c r="B20" i="21" s="1"/>
  <c r="Q19" i="21"/>
  <c r="P19" i="21"/>
  <c r="K19" i="21"/>
  <c r="B19" i="21"/>
  <c r="A19" i="21"/>
  <c r="Q18" i="21"/>
  <c r="P18" i="21"/>
  <c r="K18" i="21"/>
  <c r="B18" i="21"/>
  <c r="A18" i="21"/>
  <c r="Q17" i="21"/>
  <c r="P17" i="21"/>
  <c r="K17" i="21"/>
  <c r="A17" i="21"/>
  <c r="B17" i="21" s="1"/>
  <c r="Q16" i="21"/>
  <c r="P16" i="21"/>
  <c r="K16" i="21"/>
  <c r="B16" i="21"/>
  <c r="A16" i="21"/>
  <c r="Q15" i="21"/>
  <c r="P15" i="21"/>
  <c r="K15" i="21"/>
  <c r="A15" i="21"/>
  <c r="B15" i="21" s="1"/>
  <c r="Q14" i="21"/>
  <c r="P14" i="21"/>
  <c r="K14" i="21"/>
  <c r="B14" i="21"/>
  <c r="A14" i="21"/>
  <c r="Q13" i="21"/>
  <c r="P13" i="21"/>
  <c r="K13" i="21"/>
  <c r="B13" i="21"/>
  <c r="A13" i="21"/>
  <c r="Q12" i="21"/>
  <c r="P12" i="21"/>
  <c r="K12" i="21"/>
  <c r="A12" i="21"/>
  <c r="B12" i="21" s="1"/>
  <c r="Q11" i="21"/>
  <c r="P11" i="21"/>
  <c r="K11" i="21"/>
  <c r="A11" i="21"/>
  <c r="B11" i="21" s="1"/>
  <c r="Q10" i="21"/>
  <c r="P10" i="21"/>
  <c r="K10" i="21"/>
  <c r="A10" i="21"/>
  <c r="B10" i="21" s="1"/>
  <c r="Q9" i="21"/>
  <c r="P9" i="21"/>
  <c r="K9" i="21"/>
  <c r="A9" i="21"/>
  <c r="B9" i="21" s="1"/>
  <c r="Q8" i="21"/>
  <c r="P8" i="21"/>
  <c r="K8" i="21"/>
  <c r="B8" i="21"/>
  <c r="A8" i="21"/>
  <c r="Q7" i="21"/>
  <c r="P7" i="21"/>
  <c r="K7" i="21"/>
  <c r="A7" i="21"/>
  <c r="B7" i="21" s="1"/>
  <c r="Q6" i="21"/>
  <c r="P6" i="21"/>
  <c r="K6" i="21"/>
  <c r="B6" i="21"/>
  <c r="A6" i="21"/>
  <c r="Q5" i="21"/>
  <c r="P5" i="21"/>
  <c r="K5" i="21"/>
  <c r="A5" i="21"/>
  <c r="B5" i="21" s="1"/>
  <c r="Q4" i="21"/>
  <c r="P4" i="21"/>
  <c r="K4" i="21"/>
  <c r="A4" i="21"/>
  <c r="B4" i="21" s="1"/>
  <c r="Q3" i="21"/>
  <c r="P3" i="21"/>
  <c r="K3" i="21"/>
  <c r="B3" i="21"/>
  <c r="A3" i="21"/>
  <c r="F1" i="59" l="1"/>
  <c r="G1" i="59"/>
  <c r="H1" i="59"/>
  <c r="B2" i="51" a="1"/>
  <c r="B2" i="51" s="1"/>
  <c r="C2" i="51" s="1" a="1"/>
  <c r="C2" i="51" s="1"/>
  <c r="B2" i="56" a="1"/>
  <c r="B2" i="56" s="1"/>
  <c r="C2" i="56" s="1" a="1"/>
  <c r="C2" i="56" s="1"/>
  <c r="A3" i="6" a="1"/>
  <c r="A3" i="6" s="1"/>
  <c r="A4" i="6" s="1" a="1"/>
  <c r="A4" i="6" s="1"/>
  <c r="D2" i="51" l="1" a="1"/>
  <c r="D2" i="51" s="1"/>
  <c r="E2" i="51" s="1" a="1"/>
  <c r="E2" i="51" s="1"/>
  <c r="D2" i="56" a="1"/>
  <c r="D2" i="56" s="1"/>
  <c r="E2" i="56" s="1" a="1"/>
  <c r="E2" i="56" s="1"/>
  <c r="A5" i="6" a="1"/>
  <c r="A5" i="6" s="1"/>
  <c r="F2" i="56" l="1" a="1"/>
  <c r="F2" i="56" s="1"/>
  <c r="G2" i="56" s="1" a="1"/>
  <c r="G2" i="56" s="1"/>
  <c r="A6" i="6" a="1"/>
  <c r="A6" i="6" s="1"/>
  <c r="F2" i="51" a="1"/>
  <c r="F2" i="51" s="1"/>
  <c r="H2" i="56" l="1" a="1"/>
  <c r="H2" i="56" s="1"/>
  <c r="I2" i="56" s="1" a="1"/>
  <c r="I2" i="56" s="1"/>
  <c r="A7" i="6" a="1"/>
  <c r="A7" i="6" s="1"/>
  <c r="G2" i="51" a="1"/>
  <c r="G2" i="51" s="1"/>
  <c r="A8" i="6" l="1" a="1"/>
  <c r="A8" i="6" s="1"/>
  <c r="H2" i="51" a="1"/>
  <c r="H2" i="51" s="1"/>
  <c r="J2" i="56" a="1"/>
  <c r="J2" i="56" s="1"/>
  <c r="K2" i="56" s="1" a="1"/>
  <c r="K2" i="56" s="1"/>
  <c r="A9" i="6" l="1" a="1"/>
  <c r="A9" i="6" s="1"/>
  <c r="A10" i="6" s="1" a="1"/>
  <c r="A10" i="6" s="1"/>
  <c r="I2" i="51" a="1"/>
  <c r="I2" i="51" s="1"/>
  <c r="L2" i="56" a="1"/>
  <c r="L2" i="56" s="1"/>
  <c r="M2" i="56" s="1" a="1"/>
  <c r="M2" i="56" s="1"/>
  <c r="N2" i="56" s="1" a="1"/>
  <c r="N2" i="56" s="1"/>
  <c r="O2" i="56" s="1" a="1"/>
  <c r="O2" i="56" s="1"/>
  <c r="A11" i="6" l="1" a="1"/>
  <c r="A11" i="6" s="1"/>
  <c r="A12" i="6" s="1" a="1"/>
  <c r="A12" i="6" s="1"/>
  <c r="J2" i="51" a="1"/>
  <c r="J2" i="51" s="1"/>
  <c r="P2" i="56" a="1"/>
  <c r="P2" i="56" s="1"/>
  <c r="Q2" i="56" s="1" a="1"/>
  <c r="Q2" i="56" s="1"/>
  <c r="R2" i="56" s="1" a="1"/>
  <c r="R2" i="56" s="1"/>
  <c r="S2" i="56" s="1" a="1"/>
  <c r="S2" i="56" s="1"/>
  <c r="T2" i="56" s="1" a="1"/>
  <c r="T2" i="56" s="1"/>
  <c r="U2" i="56" s="1" a="1"/>
  <c r="U2" i="56" s="1"/>
  <c r="V2" i="56" s="1" a="1"/>
  <c r="V2" i="56" s="1"/>
  <c r="W2" i="56" s="1" a="1"/>
  <c r="W2" i="56" s="1"/>
  <c r="X2" i="56" s="1" a="1"/>
  <c r="X2" i="56" s="1"/>
  <c r="Y2" i="56" s="1" a="1"/>
  <c r="Y2" i="56" s="1"/>
  <c r="Z2" i="56" s="1" a="1"/>
  <c r="Z2" i="56" s="1"/>
  <c r="AA2" i="56" s="1" a="1"/>
  <c r="AA2" i="56" s="1"/>
  <c r="AB2" i="56" s="1" a="1"/>
  <c r="AB2" i="56" s="1"/>
  <c r="AC2" i="56" s="1" a="1"/>
  <c r="AC2" i="56" s="1"/>
  <c r="AD2" i="56" s="1" a="1"/>
  <c r="AD2" i="56" s="1"/>
  <c r="AE2" i="56" s="1" a="1"/>
  <c r="AE2" i="56" s="1"/>
  <c r="AF2" i="56" s="1" a="1"/>
  <c r="AF2" i="56" s="1"/>
  <c r="AG2" i="56" s="1" a="1"/>
  <c r="AG2" i="56" s="1"/>
  <c r="AH2" i="56" s="1" a="1"/>
  <c r="AH2" i="56" s="1"/>
  <c r="AI2" i="56" s="1" a="1"/>
  <c r="AI2" i="56" s="1"/>
  <c r="AJ2" i="56" s="1" a="1"/>
  <c r="AJ2" i="56" s="1"/>
  <c r="AK2" i="56" s="1" a="1"/>
  <c r="AK2" i="56" s="1"/>
  <c r="AL2" i="56" s="1" a="1"/>
  <c r="AL2" i="56" s="1"/>
  <c r="AM2" i="56" s="1" a="1"/>
  <c r="AM2" i="56" s="1"/>
  <c r="AN2" i="56" s="1" a="1"/>
  <c r="AN2" i="56" s="1"/>
  <c r="AO2" i="56" s="1" a="1"/>
  <c r="AO2" i="56" s="1"/>
  <c r="AP2" i="56" s="1" a="1"/>
  <c r="AP2" i="56" s="1"/>
  <c r="AQ2" i="56" s="1" a="1"/>
  <c r="AQ2" i="56" s="1"/>
  <c r="AR2" i="56" s="1" a="1"/>
  <c r="AR2" i="56" s="1"/>
  <c r="AS2" i="56" s="1" a="1"/>
  <c r="AS2" i="56" s="1"/>
  <c r="AT2" i="56" s="1" a="1"/>
  <c r="AT2" i="56" s="1"/>
  <c r="A13" i="6" l="1" a="1"/>
  <c r="A13" i="6" s="1"/>
  <c r="K2" i="51" a="1"/>
  <c r="K2" i="51" s="1"/>
  <c r="A14" i="6" l="1" a="1"/>
  <c r="A14" i="6" s="1"/>
  <c r="A15" i="6" s="1" a="1"/>
  <c r="A15" i="6" s="1"/>
  <c r="A16" i="6" s="1" a="1"/>
  <c r="A16" i="6" s="1"/>
  <c r="A17" i="6" s="1" a="1"/>
  <c r="A17" i="6" s="1"/>
  <c r="A18" i="6" s="1" a="1"/>
  <c r="A18" i="6" s="1"/>
  <c r="A19" i="6" s="1" a="1"/>
  <c r="A19" i="6" s="1"/>
  <c r="A20" i="6" s="1" a="1"/>
  <c r="A20" i="6" s="1"/>
  <c r="A21" i="6" s="1" a="1"/>
  <c r="A21" i="6" s="1"/>
  <c r="A22" i="6" s="1" a="1"/>
  <c r="A22" i="6" s="1"/>
  <c r="A23" i="6" s="1" a="1"/>
  <c r="A23" i="6" s="1"/>
  <c r="A24" i="6" s="1" a="1"/>
  <c r="A24" i="6" s="1"/>
  <c r="A25" i="6" s="1" a="1"/>
  <c r="A25" i="6" s="1"/>
  <c r="A26" i="6" s="1" a="1"/>
  <c r="A26" i="6" s="1"/>
  <c r="A27" i="6" s="1" a="1"/>
  <c r="A27" i="6" s="1"/>
  <c r="A28" i="6" s="1" a="1"/>
  <c r="A28" i="6" s="1"/>
  <c r="A29" i="6" s="1" a="1"/>
  <c r="A29" i="6" s="1"/>
  <c r="A30" i="6" s="1" a="1"/>
  <c r="A30" i="6" s="1"/>
  <c r="A31" i="6" s="1" a="1"/>
  <c r="A31" i="6" s="1"/>
  <c r="A32" i="6" s="1" a="1"/>
  <c r="A32" i="6" s="1"/>
  <c r="A33" i="6" s="1" a="1"/>
  <c r="A33" i="6" s="1"/>
  <c r="A34" i="6" s="1" a="1"/>
  <c r="A34" i="6" s="1"/>
  <c r="A35" i="6" s="1" a="1"/>
  <c r="A35" i="6" s="1"/>
  <c r="A36" i="6" s="1" a="1"/>
  <c r="A36" i="6" s="1"/>
  <c r="A37" i="6" s="1" a="1"/>
  <c r="A37" i="6" s="1"/>
  <c r="A38" i="6" s="1" a="1"/>
  <c r="A38" i="6" s="1"/>
  <c r="A39" i="6" s="1" a="1"/>
  <c r="A39" i="6" s="1"/>
  <c r="A40" i="6" s="1" a="1"/>
  <c r="A40" i="6" s="1"/>
  <c r="A41" i="6" s="1" a="1"/>
  <c r="A41" i="6" s="1"/>
  <c r="A42" i="6" s="1" a="1"/>
  <c r="A42" i="6" s="1"/>
  <c r="A43" i="6" s="1" a="1"/>
  <c r="A43" i="6" s="1"/>
  <c r="A44" i="6" s="1" a="1"/>
  <c r="A44" i="6" s="1"/>
  <c r="A45" i="6" s="1" a="1"/>
  <c r="A45" i="6" s="1"/>
  <c r="A46" i="6" s="1" a="1"/>
  <c r="A46" i="6" s="1"/>
  <c r="A47" i="6" s="1" a="1"/>
  <c r="A47" i="6" s="1"/>
  <c r="A48" i="6" s="1" a="1"/>
  <c r="A48" i="6" s="1"/>
  <c r="A49" i="6" s="1" a="1"/>
  <c r="A49" i="6" s="1"/>
  <c r="A50" i="6" s="1" a="1"/>
  <c r="A50" i="6" s="1"/>
  <c r="A51" i="6" s="1" a="1"/>
  <c r="A51" i="6" s="1"/>
  <c r="A52" i="6" s="1" a="1"/>
  <c r="A52" i="6" s="1"/>
  <c r="A53" i="6" s="1" a="1"/>
  <c r="A53" i="6" s="1"/>
  <c r="A54" i="6" s="1" a="1"/>
  <c r="A54" i="6" s="1"/>
  <c r="A55" i="6" s="1" a="1"/>
  <c r="A55" i="6" s="1"/>
  <c r="A56" i="6" s="1" a="1"/>
  <c r="A56" i="6" s="1"/>
  <c r="A57" i="6" s="1" a="1"/>
  <c r="A57" i="6" s="1"/>
  <c r="A58" i="6" s="1" a="1"/>
  <c r="A58" i="6" s="1"/>
  <c r="A59" i="6" s="1" a="1"/>
  <c r="A59" i="6" s="1"/>
  <c r="A60" i="6" s="1" a="1"/>
  <c r="A60" i="6" s="1"/>
  <c r="A61" i="6" s="1" a="1"/>
  <c r="A61" i="6" s="1"/>
  <c r="L2" i="51" a="1"/>
  <c r="L2" i="51" s="1"/>
  <c r="M2" i="51" s="1" a="1"/>
  <c r="M2" i="51" s="1"/>
  <c r="N2" i="51" s="1" a="1"/>
  <c r="N2" i="51" s="1"/>
  <c r="O2" i="51" s="1" a="1"/>
  <c r="O2" i="51" s="1"/>
  <c r="P2" i="51" s="1" a="1"/>
  <c r="P2" i="51" s="1"/>
  <c r="Q2" i="51" s="1" a="1"/>
  <c r="Q2" i="51" s="1"/>
  <c r="R2" i="51" s="1" a="1"/>
  <c r="R2" i="51" s="1"/>
  <c r="S2" i="51" s="1" a="1"/>
  <c r="S2" i="51" s="1"/>
  <c r="T2" i="51" s="1" a="1"/>
  <c r="T2" i="51" s="1"/>
  <c r="U2" i="51" s="1" a="1"/>
  <c r="U2" i="51" s="1"/>
  <c r="V2" i="51" s="1" a="1"/>
  <c r="V2" i="51" s="1"/>
  <c r="W2" i="51" s="1" a="1"/>
  <c r="W2" i="51" s="1"/>
  <c r="X2" i="51" s="1" a="1"/>
  <c r="X2" i="51" s="1"/>
  <c r="Y2" i="51" s="1" a="1"/>
  <c r="Y2" i="51" s="1"/>
  <c r="Z2" i="51" s="1" a="1"/>
  <c r="Z2" i="51" s="1"/>
  <c r="AA2" i="51" s="1" a="1"/>
  <c r="AA2" i="51" s="1"/>
  <c r="AB2" i="51" s="1" a="1"/>
  <c r="AB2" i="51" s="1"/>
  <c r="AC2" i="51" s="1" a="1"/>
  <c r="AC2" i="51" s="1"/>
  <c r="AD2" i="51" s="1" a="1"/>
  <c r="AD2" i="51" s="1"/>
  <c r="AE2" i="51" s="1" a="1"/>
  <c r="AE2" i="51" s="1"/>
  <c r="AF2" i="51" s="1" a="1"/>
  <c r="AF2" i="51" s="1"/>
  <c r="AG2" i="51" s="1" a="1"/>
  <c r="AG2" i="51" s="1"/>
  <c r="AH2" i="51" s="1" a="1"/>
  <c r="AH2" i="51" s="1"/>
  <c r="AI2" i="51" s="1" a="1"/>
  <c r="AI2" i="51" s="1"/>
  <c r="AJ2" i="51" s="1" a="1"/>
  <c r="AJ2" i="51" s="1"/>
  <c r="AK2" i="51" s="1" a="1"/>
  <c r="AK2" i="51" s="1"/>
  <c r="AL2" i="51" s="1" a="1"/>
  <c r="AL2" i="51" s="1"/>
  <c r="AM2" i="51" s="1" a="1"/>
  <c r="AM2" i="51" s="1"/>
  <c r="AN2" i="51" s="1" a="1"/>
  <c r="AN2" i="51" s="1"/>
  <c r="AO2" i="51" s="1" a="1"/>
  <c r="AO2" i="51" s="1"/>
  <c r="AP2" i="51" s="1" a="1"/>
  <c r="AP2" i="51" s="1"/>
  <c r="AQ2" i="51" s="1" a="1"/>
  <c r="AQ2" i="51" s="1"/>
  <c r="AR2" i="51" s="1" a="1"/>
  <c r="AR2" i="51" s="1"/>
  <c r="AS2" i="51" s="1" a="1"/>
  <c r="AS2" i="51" s="1"/>
  <c r="AT2" i="51" s="1" a="1"/>
  <c r="AT2" i="51" s="1"/>
  <c r="B2" i="12" a="1"/>
  <c r="B2" i="12" s="1"/>
  <c r="C2" i="12" s="1" a="1"/>
  <c r="C2" i="12" s="1"/>
  <c r="B2" i="10" a="1"/>
  <c r="B2" i="10" s="1"/>
  <c r="C2" i="10" s="1" a="1"/>
  <c r="C2" i="10" s="1"/>
  <c r="D2" i="12" l="1" a="1"/>
  <c r="D2" i="12" s="1"/>
  <c r="D2" i="10" a="1"/>
  <c r="D2" i="10" s="1"/>
  <c r="E2" i="10" l="1" a="1"/>
  <c r="E2" i="10" s="1"/>
  <c r="F2" i="10" s="1" a="1"/>
  <c r="F2" i="10" s="1"/>
  <c r="E2" i="12" a="1"/>
  <c r="E2" i="12" s="1"/>
  <c r="G2" i="10" l="1" a="1"/>
  <c r="G2" i="10" s="1"/>
  <c r="H2" i="10" s="1" a="1"/>
  <c r="H2" i="10" s="1"/>
  <c r="F2" i="12" a="1"/>
  <c r="F2" i="12" s="1"/>
  <c r="I2" i="10" l="1" a="1"/>
  <c r="I2" i="10" s="1"/>
  <c r="J2" i="10" s="1" a="1"/>
  <c r="J2" i="10" s="1"/>
  <c r="G2" i="12" a="1"/>
  <c r="G2" i="12" s="1"/>
  <c r="K2" i="10" l="1" a="1"/>
  <c r="K2" i="10" s="1"/>
  <c r="L2" i="10" s="1" a="1"/>
  <c r="L2" i="10" s="1"/>
  <c r="H2" i="12" a="1"/>
  <c r="H2" i="12" s="1"/>
  <c r="M2" i="10" l="1" a="1"/>
  <c r="M2" i="10" s="1"/>
  <c r="N2" i="10" s="1" a="1"/>
  <c r="N2" i="10" s="1"/>
  <c r="O2" i="10" s="1" a="1"/>
  <c r="O2" i="10" s="1"/>
  <c r="P2" i="10" s="1" a="1"/>
  <c r="P2" i="10" s="1"/>
  <c r="Q2" i="10" s="1" a="1"/>
  <c r="Q2" i="10" s="1"/>
  <c r="R2" i="10" s="1" a="1"/>
  <c r="R2" i="10" s="1"/>
  <c r="S2" i="10" s="1" a="1"/>
  <c r="S2" i="10" s="1"/>
  <c r="T2" i="10" s="1" a="1"/>
  <c r="T2" i="10" s="1"/>
  <c r="U2" i="10" s="1" a="1"/>
  <c r="U2" i="10" s="1"/>
  <c r="V2" i="10" s="1" a="1"/>
  <c r="V2" i="10" s="1"/>
  <c r="W2" i="10" s="1" a="1"/>
  <c r="W2" i="10" s="1"/>
  <c r="X2" i="10" s="1" a="1"/>
  <c r="X2" i="10" s="1"/>
  <c r="Y2" i="10" s="1" a="1"/>
  <c r="Y2" i="10" s="1"/>
  <c r="Z2" i="10" s="1" a="1"/>
  <c r="Z2" i="10" s="1"/>
  <c r="AA2" i="10" s="1" a="1"/>
  <c r="AA2" i="10" s="1"/>
  <c r="AB2" i="10" s="1" a="1"/>
  <c r="AB2" i="10" s="1"/>
  <c r="AC2" i="10" s="1" a="1"/>
  <c r="AC2" i="10" s="1"/>
  <c r="AD2" i="10" s="1" a="1"/>
  <c r="AD2" i="10" s="1"/>
  <c r="AE2" i="10" s="1" a="1"/>
  <c r="AE2" i="10" s="1"/>
  <c r="AF2" i="10" s="1" a="1"/>
  <c r="AF2" i="10" s="1"/>
  <c r="AG2" i="10" s="1" a="1"/>
  <c r="AG2" i="10" s="1"/>
  <c r="AH2" i="10" s="1" a="1"/>
  <c r="AH2" i="10" s="1"/>
  <c r="AI2" i="10" s="1" a="1"/>
  <c r="AI2" i="10" s="1"/>
  <c r="AJ2" i="10" s="1" a="1"/>
  <c r="AJ2" i="10" s="1"/>
  <c r="AK2" i="10" s="1" a="1"/>
  <c r="AK2" i="10" s="1"/>
  <c r="AL2" i="10" s="1" a="1"/>
  <c r="AL2" i="10" s="1"/>
  <c r="AM2" i="10" s="1" a="1"/>
  <c r="AM2" i="10" s="1"/>
  <c r="AN2" i="10" s="1" a="1"/>
  <c r="AN2" i="10" s="1"/>
  <c r="AO2" i="10" s="1" a="1"/>
  <c r="AO2" i="10" s="1"/>
  <c r="AP2" i="10" s="1" a="1"/>
  <c r="AP2" i="10" s="1"/>
  <c r="AQ2" i="10" s="1" a="1"/>
  <c r="AQ2" i="10" s="1"/>
  <c r="AR2" i="10" s="1" a="1"/>
  <c r="AR2" i="10" s="1"/>
  <c r="AS2" i="10" s="1" a="1"/>
  <c r="AS2" i="10" s="1"/>
  <c r="AT2" i="10" s="1" a="1"/>
  <c r="AT2" i="10" s="1"/>
  <c r="I2" i="12" a="1"/>
  <c r="I2" i="12" s="1"/>
  <c r="J2" i="12" s="1" a="1"/>
  <c r="J2" i="12" s="1"/>
  <c r="K2" i="12" s="1" a="1"/>
  <c r="K2" i="12" s="1"/>
  <c r="L2" i="12" s="1" a="1"/>
  <c r="L2" i="12" s="1"/>
  <c r="M2" i="12" s="1" a="1"/>
  <c r="M2" i="12" s="1"/>
  <c r="N2" i="12" s="1" a="1"/>
  <c r="N2" i="12" s="1"/>
  <c r="O2" i="12" s="1" a="1"/>
  <c r="O2" i="12" s="1"/>
  <c r="P2" i="12" s="1" a="1"/>
  <c r="P2" i="12" s="1"/>
  <c r="Q2" i="12" s="1" a="1"/>
  <c r="Q2" i="12" s="1"/>
  <c r="R2" i="12" s="1" a="1"/>
  <c r="R2" i="12" s="1"/>
  <c r="S2" i="12" s="1" a="1"/>
  <c r="S2" i="12" s="1"/>
  <c r="T2" i="12" s="1" a="1"/>
  <c r="T2" i="12" s="1"/>
  <c r="U2" i="12" s="1" a="1"/>
  <c r="U2" i="12" s="1"/>
  <c r="V2" i="12" s="1" a="1"/>
  <c r="V2" i="12" s="1"/>
  <c r="W2" i="12" s="1" a="1"/>
  <c r="W2" i="12" s="1"/>
  <c r="X2" i="12" s="1" a="1"/>
  <c r="X2" i="12" s="1"/>
  <c r="Y2" i="12" s="1" a="1"/>
  <c r="Y2" i="12" s="1"/>
  <c r="Z2" i="12" s="1" a="1"/>
  <c r="Z2" i="12" s="1"/>
  <c r="AA2" i="12" s="1" a="1"/>
  <c r="AA2" i="12" s="1"/>
  <c r="AB2" i="12" s="1" a="1"/>
  <c r="AB2" i="12" s="1"/>
  <c r="AC2" i="12" s="1" a="1"/>
  <c r="AC2" i="12" s="1"/>
  <c r="AD2" i="12" s="1" a="1"/>
  <c r="AD2" i="12" s="1"/>
  <c r="AE2" i="12" s="1" a="1"/>
  <c r="AE2" i="12" s="1"/>
  <c r="AF2" i="12" s="1" a="1"/>
  <c r="AF2" i="12" s="1"/>
  <c r="AG2" i="12" s="1" a="1"/>
  <c r="AG2" i="12" s="1"/>
  <c r="AH2" i="12" s="1" a="1"/>
  <c r="AH2" i="12" s="1"/>
  <c r="AI2" i="12" s="1" a="1"/>
  <c r="AI2" i="12" s="1"/>
  <c r="AJ2" i="12" s="1" a="1"/>
  <c r="AJ2" i="12" s="1"/>
  <c r="AK2" i="12" s="1" a="1"/>
  <c r="AK2" i="12" s="1"/>
  <c r="AL2" i="12" s="1" a="1"/>
  <c r="AL2" i="12" s="1"/>
  <c r="AM2" i="12" s="1" a="1"/>
  <c r="AM2" i="12" s="1"/>
  <c r="AN2" i="12" s="1" a="1"/>
  <c r="AN2" i="12" s="1"/>
  <c r="AO2" i="12" s="1" a="1"/>
  <c r="AO2" i="12" s="1"/>
  <c r="AP2" i="12" s="1" a="1"/>
  <c r="AP2" i="12" s="1"/>
  <c r="AQ2" i="12" s="1" a="1"/>
  <c r="AQ2" i="12" s="1"/>
  <c r="AR2" i="12" s="1" a="1"/>
  <c r="AR2" i="12" s="1"/>
  <c r="AS2" i="12" s="1" a="1"/>
  <c r="AS2" i="12" s="1"/>
  <c r="AT2" i="12" s="1" a="1"/>
  <c r="AT2" i="12" s="1"/>
  <c r="A673" i="21" l="1"/>
  <c r="B673" i="21" s="1"/>
  <c r="K673" i="21"/>
  <c r="E3" i="6"/>
  <c r="P673" i="21"/>
  <c r="Q673" i="21"/>
  <c r="C3" i="10" l="1"/>
  <c r="C4" i="10" s="1"/>
  <c r="B3" i="10"/>
  <c r="B4" i="10" s="1"/>
  <c r="B3" i="12"/>
  <c r="B4" i="12" s="1"/>
  <c r="B3" i="6"/>
  <c r="C3" i="6"/>
  <c r="F3" i="6"/>
  <c r="D3" i="6"/>
  <c r="B3" i="51"/>
  <c r="B4" i="51" s="1"/>
  <c r="B3" i="56"/>
  <c r="B4" i="56" s="1"/>
  <c r="D3" i="56"/>
  <c r="D4" i="56" s="1"/>
  <c r="D3" i="10" l="1"/>
  <c r="D4" i="10" s="1"/>
  <c r="C3" i="12"/>
  <c r="C4" i="12" s="1"/>
  <c r="D3" i="51"/>
  <c r="D4" i="51" s="1"/>
  <c r="E3" i="51"/>
  <c r="E4" i="51" s="1"/>
  <c r="C4" i="6"/>
  <c r="D4" i="6"/>
  <c r="B4" i="6"/>
  <c r="F4" i="6"/>
  <c r="E4" i="6"/>
  <c r="J3" i="6"/>
  <c r="O3" i="6"/>
  <c r="D3" i="12"/>
  <c r="D4" i="12" s="1"/>
  <c r="C3" i="51"/>
  <c r="C4" i="51" s="1"/>
  <c r="C3" i="56"/>
  <c r="C4" i="56" s="1"/>
  <c r="E3" i="10" l="1"/>
  <c r="E4" i="10" s="1"/>
  <c r="E3" i="12"/>
  <c r="E4" i="12" s="1"/>
  <c r="E3" i="56"/>
  <c r="E4" i="56" s="1"/>
  <c r="O4" i="6"/>
  <c r="J4" i="6"/>
  <c r="F5" i="6"/>
  <c r="D5" i="6"/>
  <c r="E5" i="6"/>
  <c r="C5" i="6"/>
  <c r="B5" i="6"/>
  <c r="F3" i="56" l="1"/>
  <c r="F4" i="56" s="1"/>
  <c r="B6" i="6"/>
  <c r="D6" i="6"/>
  <c r="E6" i="6"/>
  <c r="C6" i="6"/>
  <c r="F6" i="6"/>
  <c r="J5" i="6"/>
  <c r="O5" i="6"/>
  <c r="F3" i="12"/>
  <c r="F4" i="12" s="1"/>
  <c r="H3" i="56"/>
  <c r="H4" i="56" s="1"/>
  <c r="F3" i="51"/>
  <c r="F4" i="51" s="1"/>
  <c r="G3" i="51"/>
  <c r="G4" i="51" s="1"/>
  <c r="F3" i="10" l="1"/>
  <c r="F4" i="10" s="1"/>
  <c r="G3" i="12"/>
  <c r="G4" i="12" s="1"/>
  <c r="C10" i="6"/>
  <c r="D9" i="6"/>
  <c r="B9" i="6"/>
  <c r="C9" i="6"/>
  <c r="E9" i="6"/>
  <c r="F9" i="6"/>
  <c r="G3" i="56"/>
  <c r="G4" i="56" s="1"/>
  <c r="J3" i="56"/>
  <c r="J4" i="56" s="1"/>
  <c r="D7" i="6"/>
  <c r="F7" i="6"/>
  <c r="B7" i="6"/>
  <c r="C7" i="6"/>
  <c r="E7" i="6"/>
  <c r="G3" i="10"/>
  <c r="G4" i="10" s="1"/>
  <c r="H3" i="12"/>
  <c r="H4" i="12" s="1"/>
  <c r="C8" i="6"/>
  <c r="E8" i="6"/>
  <c r="D8" i="6"/>
  <c r="F8" i="6"/>
  <c r="B8" i="6"/>
  <c r="J6" i="6"/>
  <c r="O6" i="6"/>
  <c r="E10" i="6" l="1"/>
  <c r="B10" i="6"/>
  <c r="F10" i="6"/>
  <c r="D10" i="6"/>
  <c r="C11" i="6"/>
  <c r="J3" i="51"/>
  <c r="J4" i="51" s="1"/>
  <c r="I3" i="12"/>
  <c r="I4" i="12" s="1"/>
  <c r="J8" i="6"/>
  <c r="O8" i="6"/>
  <c r="I3" i="56"/>
  <c r="I4" i="56" s="1"/>
  <c r="J9" i="6"/>
  <c r="O9" i="6"/>
  <c r="J7" i="6"/>
  <c r="O7" i="6"/>
  <c r="H3" i="10"/>
  <c r="H4" i="10" s="1"/>
  <c r="H3" i="51"/>
  <c r="H4" i="51" s="1"/>
  <c r="J10" i="6" l="1"/>
  <c r="O10" i="6"/>
  <c r="J3" i="12"/>
  <c r="J4" i="12" s="1"/>
  <c r="J3" i="10"/>
  <c r="J4" i="10" s="1"/>
  <c r="B11" i="6"/>
  <c r="D11" i="6"/>
  <c r="C12" i="6"/>
  <c r="F11" i="6"/>
  <c r="E11" i="6"/>
  <c r="I3" i="10"/>
  <c r="I4" i="10" s="1"/>
  <c r="K3" i="56"/>
  <c r="K4" i="56" s="1"/>
  <c r="I3" i="51"/>
  <c r="I4" i="51" s="1"/>
  <c r="K3" i="12" l="1"/>
  <c r="K4" i="12" s="1"/>
  <c r="J11" i="6"/>
  <c r="O11" i="6"/>
  <c r="F12" i="6"/>
  <c r="F13" i="6"/>
  <c r="D12" i="6"/>
  <c r="B12" i="6"/>
  <c r="E12" i="6"/>
  <c r="K3" i="51"/>
  <c r="K4" i="51" s="1"/>
  <c r="L3" i="51"/>
  <c r="L4" i="51" s="1"/>
  <c r="L3" i="56"/>
  <c r="L4" i="56" s="1"/>
  <c r="J12" i="6" l="1"/>
  <c r="L3" i="12"/>
  <c r="L4" i="12" s="1"/>
  <c r="K3" i="10"/>
  <c r="K4" i="10" s="1"/>
  <c r="O12" i="6"/>
  <c r="B14" i="6"/>
  <c r="D13" i="6"/>
  <c r="E13" i="6"/>
  <c r="C13" i="6"/>
  <c r="B13" i="6"/>
  <c r="O13" i="6" s="1"/>
  <c r="M3" i="56"/>
  <c r="M4" i="56" s="1"/>
  <c r="M3" i="12" l="1"/>
  <c r="M4" i="12" s="1"/>
  <c r="L3" i="10"/>
  <c r="L4" i="10" s="1"/>
  <c r="J13" i="6"/>
  <c r="D14" i="6"/>
  <c r="F15" i="6"/>
  <c r="C14" i="6"/>
  <c r="E14" i="6"/>
  <c r="F14" i="6"/>
  <c r="O14" i="6" s="1"/>
  <c r="N3" i="56"/>
  <c r="N4" i="56" s="1"/>
  <c r="M3" i="10"/>
  <c r="M4" i="10" s="1"/>
  <c r="M3" i="51"/>
  <c r="M4" i="51" s="1"/>
  <c r="N3" i="12" l="1"/>
  <c r="N4" i="12" s="1"/>
  <c r="J14" i="6"/>
  <c r="F16" i="6"/>
  <c r="C15" i="6"/>
  <c r="B15" i="6"/>
  <c r="O15" i="6" s="1"/>
  <c r="E15" i="6"/>
  <c r="D15" i="6"/>
  <c r="N3" i="10"/>
  <c r="N4" i="10" s="1"/>
  <c r="N3" i="51"/>
  <c r="N4" i="51" s="1"/>
  <c r="O3" i="56"/>
  <c r="O4" i="56" s="1"/>
  <c r="O3" i="12" l="1"/>
  <c r="O4" i="12" s="1"/>
  <c r="J15" i="6"/>
  <c r="D16" i="6"/>
  <c r="E16" i="6"/>
  <c r="B16" i="6"/>
  <c r="O16" i="6" s="1"/>
  <c r="C16" i="6"/>
  <c r="O3" i="10"/>
  <c r="O4" i="10" s="1"/>
  <c r="P3" i="56"/>
  <c r="P4" i="56" s="1"/>
  <c r="O3" i="51"/>
  <c r="O4" i="51" s="1"/>
  <c r="P3" i="12" l="1"/>
  <c r="P4" i="12" s="1"/>
  <c r="J16" i="6"/>
  <c r="D17" i="6"/>
  <c r="C17" i="6"/>
  <c r="E17" i="6"/>
  <c r="F17" i="6"/>
  <c r="B17" i="6"/>
  <c r="P3" i="10"/>
  <c r="P4" i="10" s="1"/>
  <c r="P3" i="51"/>
  <c r="P4" i="51" s="1"/>
  <c r="E18" i="6"/>
  <c r="B18" i="6"/>
  <c r="D18" i="6"/>
  <c r="C18" i="6"/>
  <c r="F18" i="6"/>
  <c r="Q3" i="56"/>
  <c r="Q4" i="56" s="1"/>
  <c r="J17" i="6" l="1"/>
  <c r="R3" i="12"/>
  <c r="R4" i="12" s="1"/>
  <c r="Q3" i="12"/>
  <c r="Q4" i="12" s="1"/>
  <c r="O17" i="6"/>
  <c r="Q3" i="10"/>
  <c r="Q4" i="10" s="1"/>
  <c r="F19" i="6"/>
  <c r="D19" i="6"/>
  <c r="C19" i="6"/>
  <c r="E19" i="6"/>
  <c r="B19" i="6"/>
  <c r="R3" i="56"/>
  <c r="R4" i="56" s="1"/>
  <c r="Q3" i="51"/>
  <c r="Q4" i="51" s="1"/>
  <c r="J18" i="6"/>
  <c r="O18" i="6"/>
  <c r="S3" i="12" l="1"/>
  <c r="S4" i="12" s="1"/>
  <c r="R3" i="10"/>
  <c r="R4" i="10" s="1"/>
  <c r="B20" i="6"/>
  <c r="C20" i="6"/>
  <c r="E20" i="6"/>
  <c r="D20" i="6"/>
  <c r="F20" i="6"/>
  <c r="J19" i="6"/>
  <c r="O19" i="6"/>
  <c r="R3" i="51"/>
  <c r="R4" i="51" s="1"/>
  <c r="S3" i="56"/>
  <c r="S4" i="56" s="1"/>
  <c r="T3" i="12" l="1"/>
  <c r="T4" i="12" s="1"/>
  <c r="S3" i="10"/>
  <c r="S4" i="10" s="1"/>
  <c r="S3" i="51"/>
  <c r="S4" i="51" s="1"/>
  <c r="E21" i="6"/>
  <c r="C21" i="6"/>
  <c r="D21" i="6"/>
  <c r="B21" i="6"/>
  <c r="F21" i="6"/>
  <c r="T3" i="56"/>
  <c r="T4" i="56" s="1"/>
  <c r="O20" i="6"/>
  <c r="J20" i="6"/>
  <c r="U3" i="12" l="1"/>
  <c r="U4" i="12" s="1"/>
  <c r="T3" i="10"/>
  <c r="T4" i="10" s="1"/>
  <c r="C22" i="6"/>
  <c r="D22" i="6"/>
  <c r="B22" i="6"/>
  <c r="F22" i="6"/>
  <c r="E22" i="6"/>
  <c r="O21" i="6"/>
  <c r="J21" i="6"/>
  <c r="T3" i="51"/>
  <c r="T4" i="51" s="1"/>
  <c r="U3" i="56"/>
  <c r="U4" i="56" s="1"/>
  <c r="V3" i="12" l="1"/>
  <c r="V4" i="12" s="1"/>
  <c r="U3" i="10"/>
  <c r="U4" i="10" s="1"/>
  <c r="B23" i="6"/>
  <c r="D23" i="6"/>
  <c r="C23" i="6"/>
  <c r="E23" i="6"/>
  <c r="F23" i="6"/>
  <c r="V3" i="56"/>
  <c r="V4" i="56" s="1"/>
  <c r="O22" i="6"/>
  <c r="J22" i="6"/>
  <c r="U3" i="51"/>
  <c r="U4" i="51" s="1"/>
  <c r="X3" i="12" l="1"/>
  <c r="X4" i="12" s="1"/>
  <c r="W3" i="12"/>
  <c r="W4" i="12" s="1"/>
  <c r="O23" i="6"/>
  <c r="J23" i="6"/>
  <c r="V3" i="10"/>
  <c r="V4" i="10" s="1"/>
  <c r="B24" i="6"/>
  <c r="C24" i="6"/>
  <c r="F24" i="6"/>
  <c r="E24" i="6"/>
  <c r="D24" i="6"/>
  <c r="W3" i="56"/>
  <c r="W4" i="56" s="1"/>
  <c r="V3" i="51"/>
  <c r="V4" i="51" s="1"/>
  <c r="Y3" i="12" l="1"/>
  <c r="Y4" i="12" s="1"/>
  <c r="Z3" i="12"/>
  <c r="Z4" i="12" s="1"/>
  <c r="B25" i="6"/>
  <c r="D25" i="6"/>
  <c r="F25" i="6"/>
  <c r="C25" i="6"/>
  <c r="E25" i="6"/>
  <c r="J24" i="6"/>
  <c r="O24" i="6"/>
  <c r="W3" i="10"/>
  <c r="W4" i="10" s="1"/>
  <c r="X3" i="56"/>
  <c r="X4" i="56" s="1"/>
  <c r="W3" i="51"/>
  <c r="W4" i="51" s="1"/>
  <c r="F26" i="6" l="1"/>
  <c r="C26" i="6"/>
  <c r="E26" i="6"/>
  <c r="B26" i="6"/>
  <c r="D26" i="6"/>
  <c r="X3" i="10"/>
  <c r="X4" i="10" s="1"/>
  <c r="X3" i="51"/>
  <c r="X4" i="51" s="1"/>
  <c r="O25" i="6"/>
  <c r="J25" i="6"/>
  <c r="Y3" i="56"/>
  <c r="Y4" i="56" s="1"/>
  <c r="AA3" i="12" l="1"/>
  <c r="AA4" i="12" s="1"/>
  <c r="AB3" i="12"/>
  <c r="AB4" i="12" s="1"/>
  <c r="E27" i="6"/>
  <c r="D27" i="6"/>
  <c r="B27" i="6"/>
  <c r="C27" i="6"/>
  <c r="F27" i="6"/>
  <c r="J26" i="6"/>
  <c r="O26" i="6"/>
  <c r="Y3" i="10"/>
  <c r="Y4" i="10" s="1"/>
  <c r="Y3" i="51"/>
  <c r="Y4" i="51" s="1"/>
  <c r="Z3" i="56"/>
  <c r="Z4" i="56" s="1"/>
  <c r="AC3" i="12" l="1"/>
  <c r="AC4" i="12" s="1"/>
  <c r="AA3" i="56"/>
  <c r="AA4" i="56" s="1"/>
  <c r="E28" i="6"/>
  <c r="C28" i="6"/>
  <c r="B28" i="6"/>
  <c r="D28" i="6"/>
  <c r="F28" i="6"/>
  <c r="Z3" i="51"/>
  <c r="Z4" i="51" s="1"/>
  <c r="O27" i="6"/>
  <c r="J27" i="6"/>
  <c r="Z3" i="10"/>
  <c r="Z4" i="10" s="1"/>
  <c r="AD3" i="12" l="1"/>
  <c r="AD4" i="12" s="1"/>
  <c r="E29" i="6"/>
  <c r="D29" i="6"/>
  <c r="C29" i="6"/>
  <c r="B29" i="6"/>
  <c r="F29" i="6"/>
  <c r="AA3" i="10"/>
  <c r="AA4" i="10" s="1"/>
  <c r="J28" i="6"/>
  <c r="O28" i="6"/>
  <c r="AB3" i="56"/>
  <c r="AB4" i="56" s="1"/>
  <c r="AA3" i="51"/>
  <c r="AA4" i="51" s="1"/>
  <c r="AE3" i="12" l="1"/>
  <c r="AE4" i="12" s="1"/>
  <c r="C30" i="6"/>
  <c r="F30" i="6"/>
  <c r="E30" i="6"/>
  <c r="D30" i="6"/>
  <c r="B30" i="6"/>
  <c r="J29" i="6"/>
  <c r="O29" i="6"/>
  <c r="AB3" i="51"/>
  <c r="AB4" i="51" s="1"/>
  <c r="AB3" i="10"/>
  <c r="AB4" i="10" s="1"/>
  <c r="AC3" i="56"/>
  <c r="AC4" i="56" s="1"/>
  <c r="AF3" i="12" l="1"/>
  <c r="AF4" i="12" s="1"/>
  <c r="AC3" i="10"/>
  <c r="AC4" i="10" s="1"/>
  <c r="AC3" i="51"/>
  <c r="AC4" i="51" s="1"/>
  <c r="AD3" i="56"/>
  <c r="AD4" i="56" s="1"/>
  <c r="E31" i="6"/>
  <c r="D31" i="6"/>
  <c r="C31" i="6"/>
  <c r="B31" i="6"/>
  <c r="F31" i="6"/>
  <c r="J30" i="6"/>
  <c r="O30" i="6"/>
  <c r="AG24" i="12" l="1"/>
  <c r="AG106" i="12"/>
  <c r="AG114" i="12"/>
  <c r="AG108" i="12"/>
  <c r="AG102" i="12"/>
  <c r="AG111" i="12"/>
  <c r="AG116" i="12"/>
  <c r="AG124" i="12"/>
  <c r="AG132" i="12"/>
  <c r="AG107" i="12"/>
  <c r="AG103" i="12"/>
  <c r="AG112" i="12"/>
  <c r="AG118" i="12"/>
  <c r="AG126" i="12"/>
  <c r="AG134" i="12"/>
  <c r="AG113" i="12"/>
  <c r="AG104" i="12"/>
  <c r="AG105" i="12"/>
  <c r="AG109" i="12"/>
  <c r="AG101" i="12"/>
  <c r="AG110" i="12"/>
  <c r="AG115" i="12"/>
  <c r="AG117" i="12"/>
  <c r="AG131" i="12"/>
  <c r="AG135" i="12"/>
  <c r="AG143" i="12"/>
  <c r="AG123" i="12"/>
  <c r="AG127" i="12"/>
  <c r="AG137" i="12"/>
  <c r="AG145" i="12"/>
  <c r="AG130" i="12"/>
  <c r="AG142" i="12"/>
  <c r="AG146" i="12"/>
  <c r="AG153" i="12"/>
  <c r="AG161" i="12"/>
  <c r="AG120" i="12"/>
  <c r="AG138" i="12"/>
  <c r="AG155" i="12"/>
  <c r="AG163" i="12"/>
  <c r="AG121" i="12"/>
  <c r="AG128" i="12"/>
  <c r="AG140" i="12"/>
  <c r="AG154" i="12"/>
  <c r="AG173" i="12"/>
  <c r="AG181" i="12"/>
  <c r="AG141" i="12"/>
  <c r="AG160" i="12"/>
  <c r="AG164" i="12"/>
  <c r="AG167" i="12"/>
  <c r="AG175" i="12"/>
  <c r="AG183" i="12"/>
  <c r="AG133" i="12"/>
  <c r="AG152" i="12"/>
  <c r="AG156" i="12"/>
  <c r="AG129" i="12"/>
  <c r="AG136" i="12"/>
  <c r="AG144" i="12"/>
  <c r="AG119" i="12"/>
  <c r="AG151" i="12"/>
  <c r="AG165" i="12"/>
  <c r="AG174" i="12"/>
  <c r="AG192" i="12"/>
  <c r="AG200" i="12"/>
  <c r="AG122" i="12"/>
  <c r="AG159" i="12"/>
  <c r="AG148" i="12"/>
  <c r="AG180" i="12"/>
  <c r="AG184" i="12"/>
  <c r="AG186" i="12"/>
  <c r="AG194" i="12"/>
  <c r="AG202" i="12"/>
  <c r="AG150" i="12"/>
  <c r="AG166" i="12"/>
  <c r="AG171" i="12"/>
  <c r="AG158" i="12"/>
  <c r="AG172" i="12"/>
  <c r="AG176" i="12"/>
  <c r="AG162" i="12"/>
  <c r="AG125" i="12"/>
  <c r="AG169" i="12"/>
  <c r="AG170" i="12"/>
  <c r="AG188" i="12"/>
  <c r="AG197" i="12"/>
  <c r="AG206" i="12"/>
  <c r="AG209" i="12"/>
  <c r="AG217" i="12"/>
  <c r="AG168" i="12"/>
  <c r="AG177" i="12"/>
  <c r="AG189" i="12"/>
  <c r="AG198" i="12"/>
  <c r="AG211" i="12"/>
  <c r="AG219" i="12"/>
  <c r="AG147" i="12"/>
  <c r="AG185" i="12"/>
  <c r="AG157" i="12"/>
  <c r="AG179" i="12"/>
  <c r="AG190" i="12"/>
  <c r="AG204" i="12"/>
  <c r="AG191" i="12"/>
  <c r="AG149" i="12"/>
  <c r="AG178" i="12"/>
  <c r="AG187" i="12"/>
  <c r="AG139" i="12"/>
  <c r="AG199" i="12"/>
  <c r="AG213" i="12"/>
  <c r="AG222" i="12"/>
  <c r="AG226" i="12"/>
  <c r="AG234" i="12"/>
  <c r="AG242" i="12"/>
  <c r="AG196" i="12"/>
  <c r="AG182" i="12"/>
  <c r="AG193" i="12"/>
  <c r="AG214" i="12"/>
  <c r="AG223" i="12"/>
  <c r="AG228" i="12"/>
  <c r="AG236" i="12"/>
  <c r="AG244" i="12"/>
  <c r="AG201" i="12"/>
  <c r="AG195" i="12"/>
  <c r="AG215" i="12"/>
  <c r="AG230" i="12"/>
  <c r="AG203" i="12"/>
  <c r="AG205" i="12"/>
  <c r="AG243" i="12"/>
  <c r="AG249" i="12"/>
  <c r="AG257" i="12"/>
  <c r="AG265" i="12"/>
  <c r="AG273" i="12"/>
  <c r="AG207" i="12"/>
  <c r="AG212" i="12"/>
  <c r="AG220" i="12"/>
  <c r="AG235" i="12"/>
  <c r="AG251" i="12"/>
  <c r="AG259" i="12"/>
  <c r="AG267" i="12"/>
  <c r="AG232" i="12"/>
  <c r="AG208" i="12"/>
  <c r="AG216" i="12"/>
  <c r="AG241" i="12"/>
  <c r="AG245" i="12"/>
  <c r="AG224" i="12"/>
  <c r="AG218" i="12"/>
  <c r="AG229" i="12"/>
  <c r="AG231" i="12"/>
  <c r="AG233" i="12"/>
  <c r="AG239" i="12"/>
  <c r="AG248" i="12"/>
  <c r="AG252" i="12"/>
  <c r="AG266" i="12"/>
  <c r="AG278" i="12"/>
  <c r="AG286" i="12"/>
  <c r="AG294" i="12"/>
  <c r="AG302" i="12"/>
  <c r="AG253" i="12"/>
  <c r="AG262" i="12"/>
  <c r="AG221" i="12"/>
  <c r="AG258" i="12"/>
  <c r="AG272" i="12"/>
  <c r="AG280" i="12"/>
  <c r="AG288" i="12"/>
  <c r="AG296" i="12"/>
  <c r="AG304" i="12"/>
  <c r="AG238" i="12"/>
  <c r="AG246" i="12"/>
  <c r="AG254" i="12"/>
  <c r="AG263" i="12"/>
  <c r="AG227" i="12"/>
  <c r="AG250" i="12"/>
  <c r="AG264" i="12"/>
  <c r="AG268" i="12"/>
  <c r="AG282" i="12"/>
  <c r="AG290" i="12"/>
  <c r="AG298" i="12"/>
  <c r="AG210" i="12"/>
  <c r="AG225" i="12"/>
  <c r="AG240" i="12"/>
  <c r="AG255" i="12"/>
  <c r="AG269" i="12"/>
  <c r="AG247" i="12"/>
  <c r="AG261" i="12"/>
  <c r="AG275" i="12"/>
  <c r="AG277" i="12"/>
  <c r="AG279" i="12"/>
  <c r="AG306" i="12"/>
  <c r="AG314" i="12"/>
  <c r="AG322" i="12"/>
  <c r="AG330" i="12"/>
  <c r="AG338" i="12"/>
  <c r="AG270" i="12"/>
  <c r="AG281" i="12"/>
  <c r="AG283" i="12"/>
  <c r="AG285" i="12"/>
  <c r="AG287" i="12"/>
  <c r="AG237" i="12"/>
  <c r="AG289" i="12"/>
  <c r="AG291" i="12"/>
  <c r="AG293" i="12"/>
  <c r="AG295" i="12"/>
  <c r="AG308" i="12"/>
  <c r="AG316" i="12"/>
  <c r="AG324" i="12"/>
  <c r="AG332" i="12"/>
  <c r="AG297" i="12"/>
  <c r="AG299" i="12"/>
  <c r="AG301" i="12"/>
  <c r="AG303" i="12"/>
  <c r="AG256" i="12"/>
  <c r="AG276" i="12"/>
  <c r="AG310" i="12"/>
  <c r="AG318" i="12"/>
  <c r="AG326" i="12"/>
  <c r="AG260" i="12"/>
  <c r="AG274" i="12"/>
  <c r="AG284" i="12"/>
  <c r="AG307" i="12"/>
  <c r="AG300" i="12"/>
  <c r="AG305" i="12"/>
  <c r="AG309" i="12"/>
  <c r="AG328" i="12"/>
  <c r="AG341" i="12"/>
  <c r="AG349" i="12"/>
  <c r="AG357" i="12"/>
  <c r="AG365" i="12"/>
  <c r="AG373" i="12"/>
  <c r="AG335" i="12"/>
  <c r="AG292" i="12"/>
  <c r="AG313" i="12"/>
  <c r="AG315" i="12"/>
  <c r="AG331" i="12"/>
  <c r="AG343" i="12"/>
  <c r="AG351" i="12"/>
  <c r="AG359" i="12"/>
  <c r="AG367" i="12"/>
  <c r="AG375" i="12"/>
  <c r="AG271" i="12"/>
  <c r="AG311" i="12"/>
  <c r="AG317" i="12"/>
  <c r="AG319" i="12"/>
  <c r="AG321" i="12"/>
  <c r="AG323" i="12"/>
  <c r="AG336" i="12"/>
  <c r="AG340" i="12"/>
  <c r="AG325" i="12"/>
  <c r="AG327" i="12"/>
  <c r="AG329" i="12"/>
  <c r="AG337" i="12"/>
  <c r="AG345" i="12"/>
  <c r="AG353" i="12"/>
  <c r="AG361" i="12"/>
  <c r="AG369" i="12"/>
  <c r="AG377" i="12"/>
  <c r="AG342" i="12"/>
  <c r="AG320" i="12"/>
  <c r="AG334" i="12"/>
  <c r="AG344" i="12"/>
  <c r="AG312" i="12"/>
  <c r="AG360" i="12"/>
  <c r="AG362" i="12"/>
  <c r="AG364" i="12"/>
  <c r="AG366" i="12"/>
  <c r="AG380" i="12"/>
  <c r="AG388" i="12"/>
  <c r="AG396" i="12"/>
  <c r="AG404" i="12"/>
  <c r="AG412" i="12"/>
  <c r="AG368" i="12"/>
  <c r="AG370" i="12"/>
  <c r="AG372" i="12"/>
  <c r="AG374" i="12"/>
  <c r="AG347" i="12"/>
  <c r="AG376" i="12"/>
  <c r="AG382" i="12"/>
  <c r="AG390" i="12"/>
  <c r="AG398" i="12"/>
  <c r="AG406" i="12"/>
  <c r="AG355" i="12"/>
  <c r="AG379" i="12"/>
  <c r="AG333" i="12"/>
  <c r="AG363" i="12"/>
  <c r="AG384" i="12"/>
  <c r="AG392" i="12"/>
  <c r="AG400" i="12"/>
  <c r="AG408" i="12"/>
  <c r="AG371" i="12"/>
  <c r="AG352" i="12"/>
  <c r="AG354" i="12"/>
  <c r="AG356" i="12"/>
  <c r="AG358" i="12"/>
  <c r="AG346" i="12"/>
  <c r="AG394" i="12"/>
  <c r="AG415" i="12"/>
  <c r="AG423" i="12"/>
  <c r="AG431" i="12"/>
  <c r="AG439" i="12"/>
  <c r="AG447" i="12"/>
  <c r="AG455" i="12"/>
  <c r="AG402" i="12"/>
  <c r="AG420" i="12"/>
  <c r="AG381" i="12"/>
  <c r="AG410" i="12"/>
  <c r="AG417" i="12"/>
  <c r="AG425" i="12"/>
  <c r="AG433" i="12"/>
  <c r="AG441" i="12"/>
  <c r="AG449" i="12"/>
  <c r="AG378" i="12"/>
  <c r="AG383" i="12"/>
  <c r="AG385" i="12"/>
  <c r="AG387" i="12"/>
  <c r="AG389" i="12"/>
  <c r="AG391" i="12"/>
  <c r="AG393" i="12"/>
  <c r="AG395" i="12"/>
  <c r="AG397" i="12"/>
  <c r="AG419" i="12"/>
  <c r="AG427" i="12"/>
  <c r="AG435" i="12"/>
  <c r="AG443" i="12"/>
  <c r="AG451" i="12"/>
  <c r="AG399" i="12"/>
  <c r="AG401" i="12"/>
  <c r="AG403" i="12"/>
  <c r="AG405" i="12"/>
  <c r="AG414" i="12"/>
  <c r="AG416" i="12"/>
  <c r="AG339" i="12"/>
  <c r="AG348" i="12"/>
  <c r="AG386" i="12"/>
  <c r="AG418" i="12"/>
  <c r="AG426" i="12"/>
  <c r="AG428" i="12"/>
  <c r="AG430" i="12"/>
  <c r="AG432" i="12"/>
  <c r="AG459" i="12"/>
  <c r="AG467" i="12"/>
  <c r="AG475" i="12"/>
  <c r="AG483" i="12"/>
  <c r="AG491" i="12"/>
  <c r="AG434" i="12"/>
  <c r="AG436" i="12"/>
  <c r="AG438" i="12"/>
  <c r="AG440" i="12"/>
  <c r="AG456" i="12"/>
  <c r="AG442" i="12"/>
  <c r="AG444" i="12"/>
  <c r="AG446" i="12"/>
  <c r="AG448" i="12"/>
  <c r="AG461" i="12"/>
  <c r="AG469" i="12"/>
  <c r="AG477" i="12"/>
  <c r="AG485" i="12"/>
  <c r="AG493" i="12"/>
  <c r="AG413" i="12"/>
  <c r="AG421" i="12"/>
  <c r="AG450" i="12"/>
  <c r="AG452" i="12"/>
  <c r="AG454" i="12"/>
  <c r="AG458" i="12"/>
  <c r="AG350" i="12"/>
  <c r="AG411" i="12"/>
  <c r="AG429" i="12"/>
  <c r="AG463" i="12"/>
  <c r="AG471" i="12"/>
  <c r="AG479" i="12"/>
  <c r="AG487" i="12"/>
  <c r="AG409" i="12"/>
  <c r="AG437" i="12"/>
  <c r="AG422" i="12"/>
  <c r="AG424" i="12"/>
  <c r="AG453" i="12"/>
  <c r="AG489" i="12"/>
  <c r="AG494" i="12"/>
  <c r="AG457" i="12"/>
  <c r="AG462" i="12"/>
  <c r="AG464" i="12"/>
  <c r="AG466" i="12"/>
  <c r="AG468" i="12"/>
  <c r="AG499" i="12"/>
  <c r="AG460" i="12"/>
  <c r="AG470" i="12"/>
  <c r="AG472" i="12"/>
  <c r="AG474" i="12"/>
  <c r="AG476" i="12"/>
  <c r="AG496" i="12"/>
  <c r="AG478" i="12"/>
  <c r="AG480" i="12"/>
  <c r="AG482" i="12"/>
  <c r="AG484" i="12"/>
  <c r="AG445" i="12"/>
  <c r="AG486" i="12"/>
  <c r="AG488" i="12"/>
  <c r="AG490" i="12"/>
  <c r="AG492" i="12"/>
  <c r="AG498" i="12"/>
  <c r="AG407" i="12"/>
  <c r="AG465" i="12"/>
  <c r="AG495" i="12"/>
  <c r="AG481" i="12"/>
  <c r="AG497" i="12"/>
  <c r="AG473" i="12"/>
  <c r="AG500" i="12"/>
  <c r="AG13" i="12"/>
  <c r="AG96" i="12"/>
  <c r="AG77" i="12"/>
  <c r="AG49" i="12"/>
  <c r="AG23" i="12"/>
  <c r="AG46" i="12"/>
  <c r="AG53" i="12"/>
  <c r="AG10" i="12"/>
  <c r="AG38" i="12"/>
  <c r="AG65" i="12"/>
  <c r="AG94" i="12"/>
  <c r="AG18" i="12"/>
  <c r="AG5" i="12"/>
  <c r="AG78" i="12"/>
  <c r="AG58" i="12"/>
  <c r="AG39" i="12"/>
  <c r="AG100" i="12"/>
  <c r="AG76" i="12"/>
  <c r="AG67" i="12"/>
  <c r="AG6" i="12"/>
  <c r="AG80" i="12"/>
  <c r="AG3" i="12"/>
  <c r="AG4" i="12" s="1"/>
  <c r="AG17" i="12"/>
  <c r="AG91" i="12"/>
  <c r="AG90" i="12"/>
  <c r="AG56" i="12"/>
  <c r="AG20" i="12"/>
  <c r="AG97" i="12"/>
  <c r="AG62" i="12"/>
  <c r="AG83" i="12"/>
  <c r="AG9" i="12"/>
  <c r="AG15" i="12"/>
  <c r="AG99" i="12"/>
  <c r="AG14" i="12"/>
  <c r="AG68" i="12"/>
  <c r="AG95" i="12"/>
  <c r="AG79" i="12"/>
  <c r="AG47" i="12"/>
  <c r="AG36" i="12"/>
  <c r="AG8" i="12"/>
  <c r="AG34" i="12"/>
  <c r="AG42" i="12"/>
  <c r="AG71" i="12"/>
  <c r="AG81" i="12"/>
  <c r="AG59" i="12"/>
  <c r="AG86" i="12"/>
  <c r="AG89" i="12"/>
  <c r="AG57" i="12"/>
  <c r="AG31" i="12"/>
  <c r="AG98" i="12"/>
  <c r="AG73" i="12"/>
  <c r="AG25" i="12"/>
  <c r="AG26" i="12"/>
  <c r="AG19" i="12"/>
  <c r="AG37" i="12"/>
  <c r="AG51" i="12"/>
  <c r="AG7" i="12"/>
  <c r="AG48" i="12"/>
  <c r="AG54" i="12"/>
  <c r="AG16" i="12"/>
  <c r="AG92" i="12"/>
  <c r="AG64" i="12"/>
  <c r="AG52" i="12"/>
  <c r="AG12" i="12"/>
  <c r="AG44" i="12"/>
  <c r="AG55" i="12"/>
  <c r="AG30" i="12"/>
  <c r="AG33" i="12"/>
  <c r="AG70" i="12"/>
  <c r="AG43" i="12"/>
  <c r="AG27" i="12"/>
  <c r="AG85" i="12"/>
  <c r="AG60" i="12"/>
  <c r="AG84" i="12"/>
  <c r="AG63" i="12"/>
  <c r="AG45" i="12"/>
  <c r="AG11" i="12"/>
  <c r="AG88" i="12"/>
  <c r="AG21" i="12"/>
  <c r="AG32" i="12"/>
  <c r="AG93" i="12"/>
  <c r="AG35" i="12"/>
  <c r="AG29" i="12"/>
  <c r="AG75" i="12"/>
  <c r="AG50" i="12"/>
  <c r="AG28" i="12"/>
  <c r="AG22" i="12"/>
  <c r="AG74" i="12"/>
  <c r="AG72" i="12"/>
  <c r="AG40" i="12"/>
  <c r="AG87" i="12"/>
  <c r="AG82" i="12"/>
  <c r="AG61" i="12"/>
  <c r="AG66" i="12"/>
  <c r="AG69" i="12"/>
  <c r="AG41" i="12"/>
  <c r="AD3" i="10"/>
  <c r="AD4" i="10" s="1"/>
  <c r="AE3" i="56"/>
  <c r="AE4" i="56" s="1"/>
  <c r="AD3" i="51"/>
  <c r="AD4" i="51" s="1"/>
  <c r="J31" i="6"/>
  <c r="O31" i="6"/>
  <c r="F32" i="6"/>
  <c r="C32" i="6"/>
  <c r="D32" i="6"/>
  <c r="B32" i="6"/>
  <c r="E32" i="6"/>
  <c r="AH36" i="12" l="1"/>
  <c r="AH101" i="12"/>
  <c r="AH109" i="12"/>
  <c r="AH103" i="12"/>
  <c r="AH111" i="12"/>
  <c r="AH106" i="12"/>
  <c r="AH115" i="12"/>
  <c r="AH119" i="12"/>
  <c r="AH127" i="12"/>
  <c r="AH102" i="12"/>
  <c r="AH107" i="12"/>
  <c r="AH121" i="12"/>
  <c r="AH129" i="12"/>
  <c r="AH108" i="12"/>
  <c r="AH112" i="12"/>
  <c r="AH113" i="12"/>
  <c r="AH104" i="12"/>
  <c r="AH110" i="12"/>
  <c r="AH126" i="12"/>
  <c r="AH130" i="12"/>
  <c r="AH138" i="12"/>
  <c r="AH146" i="12"/>
  <c r="AH118" i="12"/>
  <c r="AH122" i="12"/>
  <c r="AH140" i="12"/>
  <c r="AH124" i="12"/>
  <c r="AH137" i="12"/>
  <c r="AH141" i="12"/>
  <c r="AH148" i="12"/>
  <c r="AH156" i="12"/>
  <c r="AH164" i="12"/>
  <c r="AH125" i="12"/>
  <c r="AH132" i="12"/>
  <c r="AH147" i="12"/>
  <c r="AH150" i="12"/>
  <c r="AH158" i="12"/>
  <c r="AH166" i="12"/>
  <c r="AH133" i="12"/>
  <c r="AH135" i="12"/>
  <c r="AH149" i="12"/>
  <c r="AH163" i="12"/>
  <c r="AH168" i="12"/>
  <c r="AH176" i="12"/>
  <c r="AH184" i="12"/>
  <c r="AH114" i="12"/>
  <c r="AH155" i="12"/>
  <c r="AH159" i="12"/>
  <c r="AH170" i="12"/>
  <c r="AH178" i="12"/>
  <c r="AH142" i="12"/>
  <c r="AH117" i="12"/>
  <c r="AH134" i="12"/>
  <c r="AH143" i="12"/>
  <c r="AH151" i="12"/>
  <c r="AH128" i="12"/>
  <c r="AH131" i="12"/>
  <c r="AH116" i="12"/>
  <c r="AH120" i="12"/>
  <c r="AH139" i="12"/>
  <c r="AH145" i="12"/>
  <c r="AH105" i="12"/>
  <c r="AH154" i="12"/>
  <c r="AH169" i="12"/>
  <c r="AH183" i="12"/>
  <c r="AH187" i="12"/>
  <c r="AH195" i="12"/>
  <c r="AH203" i="12"/>
  <c r="AH165" i="12"/>
  <c r="AH160" i="12"/>
  <c r="AH175" i="12"/>
  <c r="AH179" i="12"/>
  <c r="AH189" i="12"/>
  <c r="AH197" i="12"/>
  <c r="AH205" i="12"/>
  <c r="AH123" i="12"/>
  <c r="AH153" i="12"/>
  <c r="AH161" i="12"/>
  <c r="AH167" i="12"/>
  <c r="AH171" i="12"/>
  <c r="AH152" i="12"/>
  <c r="AH157" i="12"/>
  <c r="AH144" i="12"/>
  <c r="AH172" i="12"/>
  <c r="AH192" i="12"/>
  <c r="AH201" i="12"/>
  <c r="AH212" i="12"/>
  <c r="AH220" i="12"/>
  <c r="AH180" i="12"/>
  <c r="AH188" i="12"/>
  <c r="AH177" i="12"/>
  <c r="AH193" i="12"/>
  <c r="AH207" i="12"/>
  <c r="AH214" i="12"/>
  <c r="AH222" i="12"/>
  <c r="AH162" i="12"/>
  <c r="AH174" i="12"/>
  <c r="AH185" i="12"/>
  <c r="AH199" i="12"/>
  <c r="AH136" i="12"/>
  <c r="AH186" i="12"/>
  <c r="AH190" i="12"/>
  <c r="AH182" i="12"/>
  <c r="AH202" i="12"/>
  <c r="AH208" i="12"/>
  <c r="AH217" i="12"/>
  <c r="AH229" i="12"/>
  <c r="AH237" i="12"/>
  <c r="AH173" i="12"/>
  <c r="AH196" i="12"/>
  <c r="AH204" i="12"/>
  <c r="AH209" i="12"/>
  <c r="AH218" i="12"/>
  <c r="AH231" i="12"/>
  <c r="AH239" i="12"/>
  <c r="AH198" i="12"/>
  <c r="AH210" i="12"/>
  <c r="AH224" i="12"/>
  <c r="AH225" i="12"/>
  <c r="AH233" i="12"/>
  <c r="AH191" i="12"/>
  <c r="AH206" i="12"/>
  <c r="AH181" i="12"/>
  <c r="AH194" i="12"/>
  <c r="AH215" i="12"/>
  <c r="AH238" i="12"/>
  <c r="AH252" i="12"/>
  <c r="AH260" i="12"/>
  <c r="AH268" i="12"/>
  <c r="AH223" i="12"/>
  <c r="AH244" i="12"/>
  <c r="AH246" i="12"/>
  <c r="AH254" i="12"/>
  <c r="AH262" i="12"/>
  <c r="AH270" i="12"/>
  <c r="AH211" i="12"/>
  <c r="AH226" i="12"/>
  <c r="AH228" i="12"/>
  <c r="AH230" i="12"/>
  <c r="AH219" i="12"/>
  <c r="AH232" i="12"/>
  <c r="AH236" i="12"/>
  <c r="AH240" i="12"/>
  <c r="AH200" i="12"/>
  <c r="AH216" i="12"/>
  <c r="AH221" i="12"/>
  <c r="AH227" i="12"/>
  <c r="AH242" i="12"/>
  <c r="AH247" i="12"/>
  <c r="AH261" i="12"/>
  <c r="AH281" i="12"/>
  <c r="AH289" i="12"/>
  <c r="AH297" i="12"/>
  <c r="AH305" i="12"/>
  <c r="AH248" i="12"/>
  <c r="AH257" i="12"/>
  <c r="AH266" i="12"/>
  <c r="AH241" i="12"/>
  <c r="AH253" i="12"/>
  <c r="AH267" i="12"/>
  <c r="AH271" i="12"/>
  <c r="AH275" i="12"/>
  <c r="AH283" i="12"/>
  <c r="AH291" i="12"/>
  <c r="AH299" i="12"/>
  <c r="AH249" i="12"/>
  <c r="AH258" i="12"/>
  <c r="AH235" i="12"/>
  <c r="AH259" i="12"/>
  <c r="AH263" i="12"/>
  <c r="AH277" i="12"/>
  <c r="AH285" i="12"/>
  <c r="AH293" i="12"/>
  <c r="AH301" i="12"/>
  <c r="AH213" i="12"/>
  <c r="AH243" i="12"/>
  <c r="AH250" i="12"/>
  <c r="AH264" i="12"/>
  <c r="AH234" i="12"/>
  <c r="AH245" i="12"/>
  <c r="AH256" i="12"/>
  <c r="AH265" i="12"/>
  <c r="AH255" i="12"/>
  <c r="AH273" i="12"/>
  <c r="AH300" i="12"/>
  <c r="AH302" i="12"/>
  <c r="AH304" i="12"/>
  <c r="AH309" i="12"/>
  <c r="AH317" i="12"/>
  <c r="AH325" i="12"/>
  <c r="AH333" i="12"/>
  <c r="AH279" i="12"/>
  <c r="AH306" i="12"/>
  <c r="AH287" i="12"/>
  <c r="AH311" i="12"/>
  <c r="AH319" i="12"/>
  <c r="AH327" i="12"/>
  <c r="AH335" i="12"/>
  <c r="AH269" i="12"/>
  <c r="AH272" i="12"/>
  <c r="AH295" i="12"/>
  <c r="AH308" i="12"/>
  <c r="AH303" i="12"/>
  <c r="AH313" i="12"/>
  <c r="AH321" i="12"/>
  <c r="AH329" i="12"/>
  <c r="AH276" i="12"/>
  <c r="AH278" i="12"/>
  <c r="AH280" i="12"/>
  <c r="AH282" i="12"/>
  <c r="AH310" i="12"/>
  <c r="AH251" i="12"/>
  <c r="AH292" i="12"/>
  <c r="AH294" i="12"/>
  <c r="AH296" i="12"/>
  <c r="AH298" i="12"/>
  <c r="AH320" i="12"/>
  <c r="AH322" i="12"/>
  <c r="AH324" i="12"/>
  <c r="AH326" i="12"/>
  <c r="AH334" i="12"/>
  <c r="AH344" i="12"/>
  <c r="AH352" i="12"/>
  <c r="AH360" i="12"/>
  <c r="AH368" i="12"/>
  <c r="AH376" i="12"/>
  <c r="AH328" i="12"/>
  <c r="AH330" i="12"/>
  <c r="AH341" i="12"/>
  <c r="AH307" i="12"/>
  <c r="AH346" i="12"/>
  <c r="AH354" i="12"/>
  <c r="AH362" i="12"/>
  <c r="AH370" i="12"/>
  <c r="AH274" i="12"/>
  <c r="AH290" i="12"/>
  <c r="AH315" i="12"/>
  <c r="AH331" i="12"/>
  <c r="AH343" i="12"/>
  <c r="AH288" i="12"/>
  <c r="AH323" i="12"/>
  <c r="AH332" i="12"/>
  <c r="AH336" i="12"/>
  <c r="AH340" i="12"/>
  <c r="AH348" i="12"/>
  <c r="AH356" i="12"/>
  <c r="AH364" i="12"/>
  <c r="AH372" i="12"/>
  <c r="AH286" i="12"/>
  <c r="AH337" i="12"/>
  <c r="AH312" i="12"/>
  <c r="AH314" i="12"/>
  <c r="AH316" i="12"/>
  <c r="AH318" i="12"/>
  <c r="AH338" i="12"/>
  <c r="AH339" i="12"/>
  <c r="AH358" i="12"/>
  <c r="AH383" i="12"/>
  <c r="AH391" i="12"/>
  <c r="AH399" i="12"/>
  <c r="AH407" i="12"/>
  <c r="AH366" i="12"/>
  <c r="AH380" i="12"/>
  <c r="AH374" i="12"/>
  <c r="AH377" i="12"/>
  <c r="AH385" i="12"/>
  <c r="AH393" i="12"/>
  <c r="AH401" i="12"/>
  <c r="AH409" i="12"/>
  <c r="AH347" i="12"/>
  <c r="AH349" i="12"/>
  <c r="AH351" i="12"/>
  <c r="AH353" i="12"/>
  <c r="AH382" i="12"/>
  <c r="AH355" i="12"/>
  <c r="AH357" i="12"/>
  <c r="AH359" i="12"/>
  <c r="AH361" i="12"/>
  <c r="AH379" i="12"/>
  <c r="AH387" i="12"/>
  <c r="AH395" i="12"/>
  <c r="AH403" i="12"/>
  <c r="AH411" i="12"/>
  <c r="AH363" i="12"/>
  <c r="AH365" i="12"/>
  <c r="AH367" i="12"/>
  <c r="AH369" i="12"/>
  <c r="AH284" i="12"/>
  <c r="AH342" i="12"/>
  <c r="AH345" i="12"/>
  <c r="AH350" i="12"/>
  <c r="AH378" i="12"/>
  <c r="AH371" i="12"/>
  <c r="AH386" i="12"/>
  <c r="AH388" i="12"/>
  <c r="AH390" i="12"/>
  <c r="AH392" i="12"/>
  <c r="AH418" i="12"/>
  <c r="AH426" i="12"/>
  <c r="AH434" i="12"/>
  <c r="AH442" i="12"/>
  <c r="AH450" i="12"/>
  <c r="AH394" i="12"/>
  <c r="AH396" i="12"/>
  <c r="AH398" i="12"/>
  <c r="AH400" i="12"/>
  <c r="AH415" i="12"/>
  <c r="AH402" i="12"/>
  <c r="AH404" i="12"/>
  <c r="AH406" i="12"/>
  <c r="AH408" i="12"/>
  <c r="AH420" i="12"/>
  <c r="AH428" i="12"/>
  <c r="AH436" i="12"/>
  <c r="AH444" i="12"/>
  <c r="AH452" i="12"/>
  <c r="AH381" i="12"/>
  <c r="AH410" i="12"/>
  <c r="AH412" i="12"/>
  <c r="AH417" i="12"/>
  <c r="AH389" i="12"/>
  <c r="AH422" i="12"/>
  <c r="AH430" i="12"/>
  <c r="AH438" i="12"/>
  <c r="AH446" i="12"/>
  <c r="AH454" i="12"/>
  <c r="AH397" i="12"/>
  <c r="AH419" i="12"/>
  <c r="AH373" i="12"/>
  <c r="AH384" i="12"/>
  <c r="AH413" i="12"/>
  <c r="AH424" i="12"/>
  <c r="AH453" i="12"/>
  <c r="AH455" i="12"/>
  <c r="AH462" i="12"/>
  <c r="AH470" i="12"/>
  <c r="AH478" i="12"/>
  <c r="AH486" i="12"/>
  <c r="AH432" i="12"/>
  <c r="AH459" i="12"/>
  <c r="AH416" i="12"/>
  <c r="AH440" i="12"/>
  <c r="AH456" i="12"/>
  <c r="AH464" i="12"/>
  <c r="AH472" i="12"/>
  <c r="AH480" i="12"/>
  <c r="AH488" i="12"/>
  <c r="AH448" i="12"/>
  <c r="AH421" i="12"/>
  <c r="AH423" i="12"/>
  <c r="AH425" i="12"/>
  <c r="AH427" i="12"/>
  <c r="AH458" i="12"/>
  <c r="AH466" i="12"/>
  <c r="AH474" i="12"/>
  <c r="AH482" i="12"/>
  <c r="AH490" i="12"/>
  <c r="AH429" i="12"/>
  <c r="AH431" i="12"/>
  <c r="AH433" i="12"/>
  <c r="AH435" i="12"/>
  <c r="AH375" i="12"/>
  <c r="AH405" i="12"/>
  <c r="AH414" i="12"/>
  <c r="AH445" i="12"/>
  <c r="AH447" i="12"/>
  <c r="AH449" i="12"/>
  <c r="AH451" i="12"/>
  <c r="AH457" i="12"/>
  <c r="AH437" i="12"/>
  <c r="AH481" i="12"/>
  <c r="AH483" i="12"/>
  <c r="AH485" i="12"/>
  <c r="AH487" i="12"/>
  <c r="AH497" i="12"/>
  <c r="AH489" i="12"/>
  <c r="AH491" i="12"/>
  <c r="AH493" i="12"/>
  <c r="AH494" i="12"/>
  <c r="AH468" i="12"/>
  <c r="AH499" i="12"/>
  <c r="AH460" i="12"/>
  <c r="AH476" i="12"/>
  <c r="AH496" i="12"/>
  <c r="AH484" i="12"/>
  <c r="AH443" i="12"/>
  <c r="AH461" i="12"/>
  <c r="AH463" i="12"/>
  <c r="AH492" i="12"/>
  <c r="AH498" i="12"/>
  <c r="AH439" i="12"/>
  <c r="AH473" i="12"/>
  <c r="AH475" i="12"/>
  <c r="AH477" i="12"/>
  <c r="AH479" i="12"/>
  <c r="AH471" i="12"/>
  <c r="AH495" i="12"/>
  <c r="AH441" i="12"/>
  <c r="AH469" i="12"/>
  <c r="AH500" i="12"/>
  <c r="AH467" i="12"/>
  <c r="AH465" i="12"/>
  <c r="AH28" i="12"/>
  <c r="AH81" i="12"/>
  <c r="AH26" i="12"/>
  <c r="AH39" i="12"/>
  <c r="AH62" i="12"/>
  <c r="AH72" i="12"/>
  <c r="AH11" i="12"/>
  <c r="AH75" i="12"/>
  <c r="AH77" i="12"/>
  <c r="AH30" i="12"/>
  <c r="AH58" i="12"/>
  <c r="AH16" i="12"/>
  <c r="AH46" i="12"/>
  <c r="AH31" i="12"/>
  <c r="AH41" i="12"/>
  <c r="AH78" i="12"/>
  <c r="AH7" i="12"/>
  <c r="AH93" i="12"/>
  <c r="AH80" i="12"/>
  <c r="AH33" i="12"/>
  <c r="AH57" i="12"/>
  <c r="AH70" i="12"/>
  <c r="AH6" i="12"/>
  <c r="AH82" i="12"/>
  <c r="AH56" i="12"/>
  <c r="AH63" i="12"/>
  <c r="AH83" i="12"/>
  <c r="AH24" i="12"/>
  <c r="AH85" i="12"/>
  <c r="AH34" i="12"/>
  <c r="AH52" i="12"/>
  <c r="AH79" i="12"/>
  <c r="AH15" i="12"/>
  <c r="AH45" i="12"/>
  <c r="AH27" i="12"/>
  <c r="AH43" i="12"/>
  <c r="AH98" i="12"/>
  <c r="AH5" i="12"/>
  <c r="AH32" i="12"/>
  <c r="AH91" i="12"/>
  <c r="AH9" i="12"/>
  <c r="AH66" i="12"/>
  <c r="AH10" i="12"/>
  <c r="AH50" i="12"/>
  <c r="AH95" i="12"/>
  <c r="AH12" i="12"/>
  <c r="AH73" i="12"/>
  <c r="AH88" i="12"/>
  <c r="AH35" i="12"/>
  <c r="AH94" i="12"/>
  <c r="AH71" i="12"/>
  <c r="AH21" i="12"/>
  <c r="AH97" i="12"/>
  <c r="AH29" i="12"/>
  <c r="AH59" i="12"/>
  <c r="AH99" i="12"/>
  <c r="AH51" i="12"/>
  <c r="AH55" i="12"/>
  <c r="AH86" i="12"/>
  <c r="AH17" i="12"/>
  <c r="AH48" i="12"/>
  <c r="AH23" i="12"/>
  <c r="AH13" i="12"/>
  <c r="AH64" i="12"/>
  <c r="AH92" i="12"/>
  <c r="AH20" i="12"/>
  <c r="AH61" i="12"/>
  <c r="AH3" i="12"/>
  <c r="AH4" i="12" s="1"/>
  <c r="AH18" i="12"/>
  <c r="AH60" i="12"/>
  <c r="AH87" i="12"/>
  <c r="AH40" i="12"/>
  <c r="AH53" i="12"/>
  <c r="AH90" i="12"/>
  <c r="AH44" i="12"/>
  <c r="AH38" i="12"/>
  <c r="AH67" i="12"/>
  <c r="AH100" i="12"/>
  <c r="AH22" i="12"/>
  <c r="AH84" i="12"/>
  <c r="AH19" i="12"/>
  <c r="AH47" i="12"/>
  <c r="AH74" i="12"/>
  <c r="AH8" i="12"/>
  <c r="AH69" i="12"/>
  <c r="AH65" i="12"/>
  <c r="AH54" i="12"/>
  <c r="AH68" i="12"/>
  <c r="AH25" i="12"/>
  <c r="AH37" i="12"/>
  <c r="AH76" i="12"/>
  <c r="AH49" i="12"/>
  <c r="AH96" i="12"/>
  <c r="AH14" i="12"/>
  <c r="AH42" i="12"/>
  <c r="AH89" i="12"/>
  <c r="O32" i="6"/>
  <c r="J32" i="6"/>
  <c r="AE3" i="10"/>
  <c r="AE4" i="10" s="1"/>
  <c r="AE3" i="51"/>
  <c r="AE4" i="51" s="1"/>
  <c r="C33" i="6"/>
  <c r="D33" i="6"/>
  <c r="E33" i="6"/>
  <c r="F33" i="6"/>
  <c r="B33" i="6"/>
  <c r="AF3" i="56"/>
  <c r="AF4" i="56" s="1"/>
  <c r="AI10" i="12" l="1"/>
  <c r="AI104" i="12"/>
  <c r="AI112" i="12"/>
  <c r="AI106" i="12"/>
  <c r="AI114" i="12"/>
  <c r="AI101" i="12"/>
  <c r="AI110" i="12"/>
  <c r="AI122" i="12"/>
  <c r="AI130" i="12"/>
  <c r="AI111" i="12"/>
  <c r="AI102" i="12"/>
  <c r="AI116" i="12"/>
  <c r="AI124" i="12"/>
  <c r="AI132" i="12"/>
  <c r="AI103" i="12"/>
  <c r="AI107" i="12"/>
  <c r="AI108" i="12"/>
  <c r="AI105" i="12"/>
  <c r="AI121" i="12"/>
  <c r="AI125" i="12"/>
  <c r="AI141" i="12"/>
  <c r="AI113" i="12"/>
  <c r="AI117" i="12"/>
  <c r="AI131" i="12"/>
  <c r="AI135" i="12"/>
  <c r="AI143" i="12"/>
  <c r="AI109" i="12"/>
  <c r="AI136" i="12"/>
  <c r="AI151" i="12"/>
  <c r="AI159" i="12"/>
  <c r="AI119" i="12"/>
  <c r="AI142" i="12"/>
  <c r="AI153" i="12"/>
  <c r="AI161" i="12"/>
  <c r="AI120" i="12"/>
  <c r="AI127" i="12"/>
  <c r="AI138" i="12"/>
  <c r="AI139" i="12"/>
  <c r="AI145" i="12"/>
  <c r="AI158" i="12"/>
  <c r="AI162" i="12"/>
  <c r="AI171" i="12"/>
  <c r="AI179" i="12"/>
  <c r="AI118" i="12"/>
  <c r="AI140" i="12"/>
  <c r="AI147" i="12"/>
  <c r="AI150" i="12"/>
  <c r="AI154" i="12"/>
  <c r="AI173" i="12"/>
  <c r="AI181" i="12"/>
  <c r="AI115" i="12"/>
  <c r="AI137" i="12"/>
  <c r="AI133" i="12"/>
  <c r="AI134" i="12"/>
  <c r="AI123" i="12"/>
  <c r="AI144" i="12"/>
  <c r="AI157" i="12"/>
  <c r="AI164" i="12"/>
  <c r="AI178" i="12"/>
  <c r="AI182" i="12"/>
  <c r="AI190" i="12"/>
  <c r="AI198" i="12"/>
  <c r="AI206" i="12"/>
  <c r="AI126" i="12"/>
  <c r="AI156" i="12"/>
  <c r="AI165" i="12"/>
  <c r="AI170" i="12"/>
  <c r="AI174" i="12"/>
  <c r="AI192" i="12"/>
  <c r="AI200" i="12"/>
  <c r="AI148" i="12"/>
  <c r="AI160" i="12"/>
  <c r="AI166" i="12"/>
  <c r="AI180" i="12"/>
  <c r="AI128" i="12"/>
  <c r="AI146" i="12"/>
  <c r="AI155" i="12"/>
  <c r="AI167" i="12"/>
  <c r="AI129" i="12"/>
  <c r="AI149" i="12"/>
  <c r="AI163" i="12"/>
  <c r="AI168" i="12"/>
  <c r="AI175" i="12"/>
  <c r="AI183" i="12"/>
  <c r="AI187" i="12"/>
  <c r="AI196" i="12"/>
  <c r="AI215" i="12"/>
  <c r="AI223" i="12"/>
  <c r="AI172" i="12"/>
  <c r="AI184" i="12"/>
  <c r="AI188" i="12"/>
  <c r="AI202" i="12"/>
  <c r="AI209" i="12"/>
  <c r="AI217" i="12"/>
  <c r="AI177" i="12"/>
  <c r="AI189" i="12"/>
  <c r="AI169" i="12"/>
  <c r="AI194" i="12"/>
  <c r="AI203" i="12"/>
  <c r="AI176" i="12"/>
  <c r="AI185" i="12"/>
  <c r="AI152" i="12"/>
  <c r="AI191" i="12"/>
  <c r="AI186" i="12"/>
  <c r="AI205" i="12"/>
  <c r="AI212" i="12"/>
  <c r="AI221" i="12"/>
  <c r="AI232" i="12"/>
  <c r="AI240" i="12"/>
  <c r="AI199" i="12"/>
  <c r="AI207" i="12"/>
  <c r="AI213" i="12"/>
  <c r="AI226" i="12"/>
  <c r="AI234" i="12"/>
  <c r="AI242" i="12"/>
  <c r="AI193" i="12"/>
  <c r="AI204" i="12"/>
  <c r="AI201" i="12"/>
  <c r="AI219" i="12"/>
  <c r="AI228" i="12"/>
  <c r="AI195" i="12"/>
  <c r="AI197" i="12"/>
  <c r="AI218" i="12"/>
  <c r="AI227" i="12"/>
  <c r="AI229" i="12"/>
  <c r="AI231" i="12"/>
  <c r="AI233" i="12"/>
  <c r="AI247" i="12"/>
  <c r="AI255" i="12"/>
  <c r="AI263" i="12"/>
  <c r="AI271" i="12"/>
  <c r="AI220" i="12"/>
  <c r="AI239" i="12"/>
  <c r="AI243" i="12"/>
  <c r="AI249" i="12"/>
  <c r="AI257" i="12"/>
  <c r="AI265" i="12"/>
  <c r="AI273" i="12"/>
  <c r="AI214" i="12"/>
  <c r="AI211" i="12"/>
  <c r="AI222" i="12"/>
  <c r="AI230" i="12"/>
  <c r="AI235" i="12"/>
  <c r="AI208" i="12"/>
  <c r="AI210" i="12"/>
  <c r="AI225" i="12"/>
  <c r="AI245" i="12"/>
  <c r="AI256" i="12"/>
  <c r="AI270" i="12"/>
  <c r="AI274" i="12"/>
  <c r="AI276" i="12"/>
  <c r="AI284" i="12"/>
  <c r="AI292" i="12"/>
  <c r="AI300" i="12"/>
  <c r="AI236" i="12"/>
  <c r="AI252" i="12"/>
  <c r="AI261" i="12"/>
  <c r="AI224" i="12"/>
  <c r="AI244" i="12"/>
  <c r="AI248" i="12"/>
  <c r="AI262" i="12"/>
  <c r="AI266" i="12"/>
  <c r="AI278" i="12"/>
  <c r="AI286" i="12"/>
  <c r="AI294" i="12"/>
  <c r="AI302" i="12"/>
  <c r="AI241" i="12"/>
  <c r="AI253" i="12"/>
  <c r="AI267" i="12"/>
  <c r="AI238" i="12"/>
  <c r="AI246" i="12"/>
  <c r="AI254" i="12"/>
  <c r="AI258" i="12"/>
  <c r="AI272" i="12"/>
  <c r="AI280" i="12"/>
  <c r="AI288" i="12"/>
  <c r="AI296" i="12"/>
  <c r="AI304" i="12"/>
  <c r="AI216" i="12"/>
  <c r="AI259" i="12"/>
  <c r="AI268" i="12"/>
  <c r="AI237" i="12"/>
  <c r="AI251" i="12"/>
  <c r="AI260" i="12"/>
  <c r="AI269" i="12"/>
  <c r="AI298" i="12"/>
  <c r="AI305" i="12"/>
  <c r="AI312" i="12"/>
  <c r="AI320" i="12"/>
  <c r="AI328" i="12"/>
  <c r="AI336" i="12"/>
  <c r="AI275" i="12"/>
  <c r="AI277" i="12"/>
  <c r="AI309" i="12"/>
  <c r="AI279" i="12"/>
  <c r="AI281" i="12"/>
  <c r="AI283" i="12"/>
  <c r="AI285" i="12"/>
  <c r="AI306" i="12"/>
  <c r="AI314" i="12"/>
  <c r="AI322" i="12"/>
  <c r="AI330" i="12"/>
  <c r="AI338" i="12"/>
  <c r="AI250" i="12"/>
  <c r="AI287" i="12"/>
  <c r="AI289" i="12"/>
  <c r="AI291" i="12"/>
  <c r="AI293" i="12"/>
  <c r="AI311" i="12"/>
  <c r="AI295" i="12"/>
  <c r="AI297" i="12"/>
  <c r="AI299" i="12"/>
  <c r="AI301" i="12"/>
  <c r="AI308" i="12"/>
  <c r="AI316" i="12"/>
  <c r="AI324" i="12"/>
  <c r="AI303" i="12"/>
  <c r="AI290" i="12"/>
  <c r="AI307" i="12"/>
  <c r="AI318" i="12"/>
  <c r="AI339" i="12"/>
  <c r="AI347" i="12"/>
  <c r="AI355" i="12"/>
  <c r="AI363" i="12"/>
  <c r="AI371" i="12"/>
  <c r="AI326" i="12"/>
  <c r="AI334" i="12"/>
  <c r="AI344" i="12"/>
  <c r="AI335" i="12"/>
  <c r="AI341" i="12"/>
  <c r="AI349" i="12"/>
  <c r="AI357" i="12"/>
  <c r="AI365" i="12"/>
  <c r="AI373" i="12"/>
  <c r="AI310" i="12"/>
  <c r="AI313" i="12"/>
  <c r="AI315" i="12"/>
  <c r="AI317" i="12"/>
  <c r="AI319" i="12"/>
  <c r="AI321" i="12"/>
  <c r="AI331" i="12"/>
  <c r="AI343" i="12"/>
  <c r="AI351" i="12"/>
  <c r="AI359" i="12"/>
  <c r="AI367" i="12"/>
  <c r="AI375" i="12"/>
  <c r="AI323" i="12"/>
  <c r="AI325" i="12"/>
  <c r="AI327" i="12"/>
  <c r="AI329" i="12"/>
  <c r="AI332" i="12"/>
  <c r="AI340" i="12"/>
  <c r="AI282" i="12"/>
  <c r="AI333" i="12"/>
  <c r="AI342" i="12"/>
  <c r="AI345" i="12"/>
  <c r="AI350" i="12"/>
  <c r="AI352" i="12"/>
  <c r="AI354" i="12"/>
  <c r="AI356" i="12"/>
  <c r="AI378" i="12"/>
  <c r="AI386" i="12"/>
  <c r="AI394" i="12"/>
  <c r="AI402" i="12"/>
  <c r="AI410" i="12"/>
  <c r="AI264" i="12"/>
  <c r="AI358" i="12"/>
  <c r="AI360" i="12"/>
  <c r="AI362" i="12"/>
  <c r="AI364" i="12"/>
  <c r="AI366" i="12"/>
  <c r="AI368" i="12"/>
  <c r="AI370" i="12"/>
  <c r="AI372" i="12"/>
  <c r="AI380" i="12"/>
  <c r="AI388" i="12"/>
  <c r="AI396" i="12"/>
  <c r="AI404" i="12"/>
  <c r="AI412" i="12"/>
  <c r="AI374" i="12"/>
  <c r="AI376" i="12"/>
  <c r="AI377" i="12"/>
  <c r="AI353" i="12"/>
  <c r="AI382" i="12"/>
  <c r="AI390" i="12"/>
  <c r="AI398" i="12"/>
  <c r="AI406" i="12"/>
  <c r="AI414" i="12"/>
  <c r="AI337" i="12"/>
  <c r="AI361" i="12"/>
  <c r="AI379" i="12"/>
  <c r="AI346" i="12"/>
  <c r="AI348" i="12"/>
  <c r="AI384" i="12"/>
  <c r="AI413" i="12"/>
  <c r="AI421" i="12"/>
  <c r="AI429" i="12"/>
  <c r="AI437" i="12"/>
  <c r="AI445" i="12"/>
  <c r="AI453" i="12"/>
  <c r="AI369" i="12"/>
  <c r="AI392" i="12"/>
  <c r="AI418" i="12"/>
  <c r="AI400" i="12"/>
  <c r="AI415" i="12"/>
  <c r="AI423" i="12"/>
  <c r="AI431" i="12"/>
  <c r="AI439" i="12"/>
  <c r="AI447" i="12"/>
  <c r="AI455" i="12"/>
  <c r="AI408" i="12"/>
  <c r="AI420" i="12"/>
  <c r="AI381" i="12"/>
  <c r="AI383" i="12"/>
  <c r="AI385" i="12"/>
  <c r="AI387" i="12"/>
  <c r="AI417" i="12"/>
  <c r="AI425" i="12"/>
  <c r="AI433" i="12"/>
  <c r="AI441" i="12"/>
  <c r="AI449" i="12"/>
  <c r="AI389" i="12"/>
  <c r="AI391" i="12"/>
  <c r="AI393" i="12"/>
  <c r="AI395" i="12"/>
  <c r="AI405" i="12"/>
  <c r="AI407" i="12"/>
  <c r="AI409" i="12"/>
  <c r="AI411" i="12"/>
  <c r="AI416" i="12"/>
  <c r="AI403" i="12"/>
  <c r="AI422" i="12"/>
  <c r="AI451" i="12"/>
  <c r="AI457" i="12"/>
  <c r="AI465" i="12"/>
  <c r="AI473" i="12"/>
  <c r="AI481" i="12"/>
  <c r="AI489" i="12"/>
  <c r="AI401" i="12"/>
  <c r="AI424" i="12"/>
  <c r="AI426" i="12"/>
  <c r="AI428" i="12"/>
  <c r="AI430" i="12"/>
  <c r="AI399" i="12"/>
  <c r="AI432" i="12"/>
  <c r="AI434" i="12"/>
  <c r="AI436" i="12"/>
  <c r="AI438" i="12"/>
  <c r="AI459" i="12"/>
  <c r="AI467" i="12"/>
  <c r="AI475" i="12"/>
  <c r="AI483" i="12"/>
  <c r="AI491" i="12"/>
  <c r="AI397" i="12"/>
  <c r="AI419" i="12"/>
  <c r="AI440" i="12"/>
  <c r="AI442" i="12"/>
  <c r="AI444" i="12"/>
  <c r="AI446" i="12"/>
  <c r="AI456" i="12"/>
  <c r="AI448" i="12"/>
  <c r="AI450" i="12"/>
  <c r="AI452" i="12"/>
  <c r="AI454" i="12"/>
  <c r="AI461" i="12"/>
  <c r="AI469" i="12"/>
  <c r="AI477" i="12"/>
  <c r="AI485" i="12"/>
  <c r="AI493" i="12"/>
  <c r="AI427" i="12"/>
  <c r="AI458" i="12"/>
  <c r="AI443" i="12"/>
  <c r="AI479" i="12"/>
  <c r="AI500" i="12"/>
  <c r="AI435" i="12"/>
  <c r="AI487" i="12"/>
  <c r="AI497" i="12"/>
  <c r="AI462" i="12"/>
  <c r="AI464" i="12"/>
  <c r="AI466" i="12"/>
  <c r="AI494" i="12"/>
  <c r="AI468" i="12"/>
  <c r="AI470" i="12"/>
  <c r="AI472" i="12"/>
  <c r="AI474" i="12"/>
  <c r="AI499" i="12"/>
  <c r="AI460" i="12"/>
  <c r="AI476" i="12"/>
  <c r="AI478" i="12"/>
  <c r="AI480" i="12"/>
  <c r="AI482" i="12"/>
  <c r="AI496" i="12"/>
  <c r="AI484" i="12"/>
  <c r="AI486" i="12"/>
  <c r="AI488" i="12"/>
  <c r="AI490" i="12"/>
  <c r="AI471" i="12"/>
  <c r="AI495" i="12"/>
  <c r="AI498" i="12"/>
  <c r="AI492" i="12"/>
  <c r="AI463" i="12"/>
  <c r="AI88" i="12"/>
  <c r="AI82" i="12"/>
  <c r="AI75" i="12"/>
  <c r="AI74" i="12"/>
  <c r="AI59" i="12"/>
  <c r="AI68" i="12"/>
  <c r="AI67" i="12"/>
  <c r="AI66" i="12"/>
  <c r="AI32" i="12"/>
  <c r="AI99" i="12"/>
  <c r="AI22" i="12"/>
  <c r="AI76" i="12"/>
  <c r="AI5" i="12"/>
  <c r="AI27" i="12"/>
  <c r="AI18" i="12"/>
  <c r="AI16" i="12"/>
  <c r="AI24" i="12"/>
  <c r="AI61" i="12"/>
  <c r="AI53" i="12"/>
  <c r="AI38" i="12"/>
  <c r="AI43" i="12"/>
  <c r="AI54" i="12"/>
  <c r="AI51" i="12"/>
  <c r="AI12" i="12"/>
  <c r="AI36" i="12"/>
  <c r="AI96" i="12"/>
  <c r="AI95" i="12"/>
  <c r="AI80" i="12"/>
  <c r="AI69" i="12"/>
  <c r="AI23" i="12"/>
  <c r="AI30" i="12"/>
  <c r="AI26" i="12"/>
  <c r="AI87" i="12"/>
  <c r="AI70" i="12"/>
  <c r="AI3" i="12"/>
  <c r="AI4" i="12" s="1"/>
  <c r="AI47" i="12"/>
  <c r="AI60" i="12"/>
  <c r="AI44" i="12"/>
  <c r="AI39" i="12"/>
  <c r="AI37" i="12"/>
  <c r="AI8" i="12"/>
  <c r="AI7" i="12"/>
  <c r="AI28" i="12"/>
  <c r="AI25" i="12"/>
  <c r="AI52" i="12"/>
  <c r="AI31" i="12"/>
  <c r="AI91" i="12"/>
  <c r="AI85" i="12"/>
  <c r="AI9" i="12"/>
  <c r="AI6" i="12"/>
  <c r="AI17" i="12"/>
  <c r="AI15" i="12"/>
  <c r="AI11" i="12"/>
  <c r="AI81" i="12"/>
  <c r="AI65" i="12"/>
  <c r="AI64" i="12"/>
  <c r="AI92" i="12"/>
  <c r="AI93" i="12"/>
  <c r="AI13" i="12"/>
  <c r="AI56" i="12"/>
  <c r="AI46" i="12"/>
  <c r="AI19" i="12"/>
  <c r="AI14" i="12"/>
  <c r="AI21" i="12"/>
  <c r="AI98" i="12"/>
  <c r="AI86" i="12"/>
  <c r="AI100" i="12"/>
  <c r="AI84" i="12"/>
  <c r="AI83" i="12"/>
  <c r="AI63" i="12"/>
  <c r="AI58" i="12"/>
  <c r="AI77" i="12"/>
  <c r="AI97" i="12"/>
  <c r="AI62" i="12"/>
  <c r="AI50" i="12"/>
  <c r="AI42" i="12"/>
  <c r="AI40" i="12"/>
  <c r="AI35" i="12"/>
  <c r="AI49" i="12"/>
  <c r="AI41" i="12"/>
  <c r="AI34" i="12"/>
  <c r="AI33" i="12"/>
  <c r="AI20" i="12"/>
  <c r="AI45" i="12"/>
  <c r="AI55" i="12"/>
  <c r="AI78" i="12"/>
  <c r="AI73" i="12"/>
  <c r="AI71" i="12"/>
  <c r="AI57" i="12"/>
  <c r="AI48" i="12"/>
  <c r="AI29" i="12"/>
  <c r="AI90" i="12"/>
  <c r="AI94" i="12"/>
  <c r="AI72" i="12"/>
  <c r="AI89" i="12"/>
  <c r="AI79" i="12"/>
  <c r="O33" i="6"/>
  <c r="J33" i="6"/>
  <c r="AG3" i="56"/>
  <c r="AG4" i="56" s="1"/>
  <c r="AF3" i="51"/>
  <c r="AF4" i="51" s="1"/>
  <c r="D34" i="6"/>
  <c r="F34" i="6"/>
  <c r="B34" i="6"/>
  <c r="C34" i="6"/>
  <c r="E34" i="6"/>
  <c r="AF3" i="10"/>
  <c r="AF4" i="10" s="1"/>
  <c r="AG106" i="10" l="1"/>
  <c r="AG114" i="10"/>
  <c r="AG122" i="10"/>
  <c r="AG130" i="10"/>
  <c r="AG108" i="10"/>
  <c r="AG116" i="10"/>
  <c r="AG124" i="10"/>
  <c r="AG132" i="10"/>
  <c r="AG110" i="10"/>
  <c r="AG118" i="10"/>
  <c r="AG126" i="10"/>
  <c r="AG134" i="10"/>
  <c r="AG120" i="10"/>
  <c r="AG139" i="10"/>
  <c r="AG147" i="10"/>
  <c r="AG155" i="10"/>
  <c r="AG163" i="10"/>
  <c r="AG171" i="10"/>
  <c r="AG179" i="10"/>
  <c r="AG187" i="10"/>
  <c r="AG128" i="10"/>
  <c r="AG136" i="10"/>
  <c r="AG144" i="10"/>
  <c r="AG152" i="10"/>
  <c r="AG160" i="10"/>
  <c r="AG168" i="10"/>
  <c r="AG105" i="10"/>
  <c r="AG107" i="10"/>
  <c r="AG141" i="10"/>
  <c r="AG149" i="10"/>
  <c r="AG157" i="10"/>
  <c r="AG165" i="10"/>
  <c r="AG173" i="10"/>
  <c r="AG181" i="10"/>
  <c r="AG109" i="10"/>
  <c r="AG111" i="10"/>
  <c r="AG113" i="10"/>
  <c r="AG115" i="10"/>
  <c r="AG138" i="10"/>
  <c r="AG146" i="10"/>
  <c r="AG154" i="10"/>
  <c r="AG117" i="10"/>
  <c r="AG119" i="10"/>
  <c r="AG121" i="10"/>
  <c r="AG123" i="10"/>
  <c r="AG135" i="10"/>
  <c r="AG143" i="10"/>
  <c r="AG151" i="10"/>
  <c r="AG159" i="10"/>
  <c r="AG167" i="10"/>
  <c r="AG175" i="10"/>
  <c r="AG183" i="10"/>
  <c r="AG125" i="10"/>
  <c r="AG127" i="10"/>
  <c r="AG129" i="10"/>
  <c r="AG131" i="10"/>
  <c r="AG140" i="10"/>
  <c r="AG148" i="10"/>
  <c r="AG156" i="10"/>
  <c r="AG164" i="10"/>
  <c r="AG112" i="10"/>
  <c r="AG142" i="10"/>
  <c r="AG150" i="10"/>
  <c r="AG158" i="10"/>
  <c r="AG137" i="10"/>
  <c r="AG166" i="10"/>
  <c r="AG170" i="10"/>
  <c r="AG182" i="10"/>
  <c r="AG184" i="10"/>
  <c r="AG186" i="10"/>
  <c r="AG194" i="10"/>
  <c r="AG202" i="10"/>
  <c r="AG210" i="10"/>
  <c r="AG218" i="10"/>
  <c r="AG226" i="10"/>
  <c r="AG234" i="10"/>
  <c r="AG242" i="10"/>
  <c r="AG250" i="10"/>
  <c r="AG191" i="10"/>
  <c r="AG199" i="10"/>
  <c r="AG207" i="10"/>
  <c r="AG215" i="10"/>
  <c r="AG223" i="10"/>
  <c r="AG153" i="10"/>
  <c r="AG169" i="10"/>
  <c r="AG188" i="10"/>
  <c r="AG196" i="10"/>
  <c r="AG204" i="10"/>
  <c r="AG212" i="10"/>
  <c r="AG220" i="10"/>
  <c r="AG228" i="10"/>
  <c r="AG236" i="10"/>
  <c r="AG244" i="10"/>
  <c r="AG252" i="10"/>
  <c r="AG177" i="10"/>
  <c r="AG193" i="10"/>
  <c r="AG201" i="10"/>
  <c r="AG209" i="10"/>
  <c r="AG217" i="10"/>
  <c r="AG225" i="10"/>
  <c r="AG133" i="10"/>
  <c r="AG162" i="10"/>
  <c r="AG185" i="10"/>
  <c r="AG190" i="10"/>
  <c r="AG198" i="10"/>
  <c r="AG206" i="10"/>
  <c r="AG214" i="10"/>
  <c r="AG222" i="10"/>
  <c r="AG230" i="10"/>
  <c r="AG238" i="10"/>
  <c r="AG246" i="10"/>
  <c r="AG254" i="10"/>
  <c r="AG145" i="10"/>
  <c r="AG195" i="10"/>
  <c r="AG203" i="10"/>
  <c r="AG211" i="10"/>
  <c r="AG219" i="10"/>
  <c r="AG174" i="10"/>
  <c r="AG176" i="10"/>
  <c r="AG178" i="10"/>
  <c r="AG180" i="10"/>
  <c r="AG189" i="10"/>
  <c r="AG197" i="10"/>
  <c r="AG205" i="10"/>
  <c r="AG213" i="10"/>
  <c r="AG221" i="10"/>
  <c r="AG208" i="10"/>
  <c r="AG232" i="10"/>
  <c r="AG263" i="10"/>
  <c r="AG271" i="10"/>
  <c r="AG279" i="10"/>
  <c r="AG287" i="10"/>
  <c r="AG295" i="10"/>
  <c r="AG303" i="10"/>
  <c r="AG311" i="10"/>
  <c r="AG319" i="10"/>
  <c r="AG240" i="10"/>
  <c r="AG260" i="10"/>
  <c r="AG268" i="10"/>
  <c r="AG276" i="10"/>
  <c r="AG284" i="10"/>
  <c r="AG224" i="10"/>
  <c r="AG248" i="10"/>
  <c r="AG257" i="10"/>
  <c r="AG265" i="10"/>
  <c r="AG273" i="10"/>
  <c r="AG281" i="10"/>
  <c r="AG289" i="10"/>
  <c r="AG297" i="10"/>
  <c r="AG305" i="10"/>
  <c r="AG313" i="10"/>
  <c r="AG200" i="10"/>
  <c r="AG256" i="10"/>
  <c r="AG262" i="10"/>
  <c r="AG270" i="10"/>
  <c r="AG278" i="10"/>
  <c r="AG286" i="10"/>
  <c r="AG161" i="10"/>
  <c r="AG229" i="10"/>
  <c r="AG231" i="10"/>
  <c r="AG233" i="10"/>
  <c r="AG235" i="10"/>
  <c r="AG259" i="10"/>
  <c r="AG267" i="10"/>
  <c r="AG275" i="10"/>
  <c r="AG283" i="10"/>
  <c r="AG291" i="10"/>
  <c r="AG299" i="10"/>
  <c r="AG307" i="10"/>
  <c r="AG315" i="10"/>
  <c r="AG172" i="10"/>
  <c r="AG216" i="10"/>
  <c r="AG237" i="10"/>
  <c r="AG239" i="10"/>
  <c r="AG241" i="10"/>
  <c r="AG243" i="10"/>
  <c r="AG264" i="10"/>
  <c r="AG272" i="10"/>
  <c r="AG280" i="10"/>
  <c r="AG288" i="10"/>
  <c r="AG253" i="10"/>
  <c r="AG255" i="10"/>
  <c r="AG258" i="10"/>
  <c r="AG266" i="10"/>
  <c r="AG274" i="10"/>
  <c r="AG282" i="10"/>
  <c r="AG290" i="10"/>
  <c r="AG251" i="10"/>
  <c r="AG292" i="10"/>
  <c r="AG294" i="10"/>
  <c r="AG296" i="10"/>
  <c r="AG321" i="10"/>
  <c r="AG329" i="10"/>
  <c r="AG337" i="10"/>
  <c r="AG345" i="10"/>
  <c r="AG353" i="10"/>
  <c r="AG361" i="10"/>
  <c r="AG369" i="10"/>
  <c r="AG377" i="10"/>
  <c r="AG385" i="10"/>
  <c r="AG192" i="10"/>
  <c r="AG249" i="10"/>
  <c r="AG298" i="10"/>
  <c r="AG300" i="10"/>
  <c r="AG302" i="10"/>
  <c r="AG304" i="10"/>
  <c r="AG326" i="10"/>
  <c r="AG334" i="10"/>
  <c r="AG342" i="10"/>
  <c r="AG350" i="10"/>
  <c r="AG247" i="10"/>
  <c r="AG269" i="10"/>
  <c r="AG306" i="10"/>
  <c r="AG308" i="10"/>
  <c r="AG310" i="10"/>
  <c r="AG312" i="10"/>
  <c r="AG323" i="10"/>
  <c r="AG331" i="10"/>
  <c r="AG339" i="10"/>
  <c r="AG347" i="10"/>
  <c r="AG355" i="10"/>
  <c r="AG363" i="10"/>
  <c r="AG371" i="10"/>
  <c r="AG379" i="10"/>
  <c r="AG387" i="10"/>
  <c r="AG245" i="10"/>
  <c r="AG314" i="10"/>
  <c r="AG316" i="10"/>
  <c r="AG318" i="10"/>
  <c r="AG320" i="10"/>
  <c r="AG328" i="10"/>
  <c r="AG336" i="10"/>
  <c r="AG344" i="10"/>
  <c r="AG352" i="10"/>
  <c r="AG227" i="10"/>
  <c r="AG285" i="10"/>
  <c r="AG293" i="10"/>
  <c r="AG325" i="10"/>
  <c r="AG333" i="10"/>
  <c r="AG341" i="10"/>
  <c r="AG349" i="10"/>
  <c r="AG357" i="10"/>
  <c r="AG365" i="10"/>
  <c r="AG373" i="10"/>
  <c r="AG381" i="10"/>
  <c r="AG261" i="10"/>
  <c r="AG301" i="10"/>
  <c r="AG322" i="10"/>
  <c r="AG330" i="10"/>
  <c r="AG338" i="10"/>
  <c r="AG346" i="10"/>
  <c r="AG354" i="10"/>
  <c r="AG277" i="10"/>
  <c r="AG317" i="10"/>
  <c r="AG324" i="10"/>
  <c r="AG332" i="10"/>
  <c r="AG340" i="10"/>
  <c r="AG348" i="10"/>
  <c r="AG359" i="10"/>
  <c r="AG388" i="10"/>
  <c r="AG391" i="10"/>
  <c r="AG399" i="10"/>
  <c r="AG407" i="10"/>
  <c r="AG415" i="10"/>
  <c r="AG423" i="10"/>
  <c r="AG431" i="10"/>
  <c r="AG439" i="10"/>
  <c r="AG447" i="10"/>
  <c r="AG455" i="10"/>
  <c r="AG463" i="10"/>
  <c r="AG471" i="10"/>
  <c r="AG479" i="10"/>
  <c r="AG343" i="10"/>
  <c r="AG367" i="10"/>
  <c r="AG396" i="10"/>
  <c r="AG404" i="10"/>
  <c r="AG412" i="10"/>
  <c r="AG420" i="10"/>
  <c r="AG428" i="10"/>
  <c r="AG436" i="10"/>
  <c r="AG444" i="10"/>
  <c r="AG452" i="10"/>
  <c r="AG309" i="10"/>
  <c r="AG375" i="10"/>
  <c r="AG393" i="10"/>
  <c r="AG401" i="10"/>
  <c r="AG409" i="10"/>
  <c r="AG417" i="10"/>
  <c r="AG425" i="10"/>
  <c r="AG433" i="10"/>
  <c r="AG441" i="10"/>
  <c r="AG449" i="10"/>
  <c r="AG457" i="10"/>
  <c r="AG465" i="10"/>
  <c r="AG473" i="10"/>
  <c r="AG481" i="10"/>
  <c r="AG383" i="10"/>
  <c r="AG390" i="10"/>
  <c r="AG398" i="10"/>
  <c r="AG406" i="10"/>
  <c r="AG414" i="10"/>
  <c r="AG422" i="10"/>
  <c r="AG430" i="10"/>
  <c r="AG438" i="10"/>
  <c r="AG446" i="10"/>
  <c r="AG454" i="10"/>
  <c r="AG335" i="10"/>
  <c r="AG360" i="10"/>
  <c r="AG362" i="10"/>
  <c r="AG395" i="10"/>
  <c r="AG403" i="10"/>
  <c r="AG411" i="10"/>
  <c r="AG419" i="10"/>
  <c r="AG427" i="10"/>
  <c r="AG435" i="10"/>
  <c r="AG443" i="10"/>
  <c r="AG451" i="10"/>
  <c r="AG459" i="10"/>
  <c r="AG467" i="10"/>
  <c r="AG475" i="10"/>
  <c r="AG358" i="10"/>
  <c r="AG364" i="10"/>
  <c r="AG366" i="10"/>
  <c r="AG368" i="10"/>
  <c r="AG370" i="10"/>
  <c r="AG392" i="10"/>
  <c r="AG400" i="10"/>
  <c r="AG408" i="10"/>
  <c r="AG416" i="10"/>
  <c r="AG424" i="10"/>
  <c r="AG432" i="10"/>
  <c r="AG440" i="10"/>
  <c r="AG448" i="10"/>
  <c r="AG327" i="10"/>
  <c r="AG380" i="10"/>
  <c r="AG382" i="10"/>
  <c r="AG384" i="10"/>
  <c r="AG386" i="10"/>
  <c r="AG394" i="10"/>
  <c r="AG402" i="10"/>
  <c r="AG410" i="10"/>
  <c r="AG418" i="10"/>
  <c r="AG426" i="10"/>
  <c r="AG434" i="10"/>
  <c r="AG442" i="10"/>
  <c r="AG450" i="10"/>
  <c r="AG376" i="10"/>
  <c r="AG429" i="10"/>
  <c r="AG461" i="10"/>
  <c r="AG489" i="10"/>
  <c r="AG497" i="10"/>
  <c r="AG374" i="10"/>
  <c r="AG405" i="10"/>
  <c r="AG469" i="10"/>
  <c r="AG486" i="10"/>
  <c r="AG494" i="10"/>
  <c r="AG372" i="10"/>
  <c r="AG445" i="10"/>
  <c r="AG477" i="10"/>
  <c r="AG483" i="10"/>
  <c r="AG491" i="10"/>
  <c r="AG499" i="10"/>
  <c r="AG421" i="10"/>
  <c r="AG488" i="10"/>
  <c r="AG496" i="10"/>
  <c r="AG356" i="10"/>
  <c r="AG397" i="10"/>
  <c r="AG453" i="10"/>
  <c r="AG458" i="10"/>
  <c r="AG460" i="10"/>
  <c r="AG462" i="10"/>
  <c r="AG464" i="10"/>
  <c r="AG485" i="10"/>
  <c r="AG493" i="10"/>
  <c r="AG437" i="10"/>
  <c r="AG456" i="10"/>
  <c r="AG466" i="10"/>
  <c r="AG468" i="10"/>
  <c r="AG470" i="10"/>
  <c r="AG472" i="10"/>
  <c r="AG482" i="10"/>
  <c r="AG490" i="10"/>
  <c r="AG498" i="10"/>
  <c r="AG413" i="10"/>
  <c r="AG351" i="10"/>
  <c r="AG378" i="10"/>
  <c r="AG389" i="10"/>
  <c r="AG484" i="10"/>
  <c r="AG492" i="10"/>
  <c r="AG500" i="10"/>
  <c r="AG478" i="10"/>
  <c r="AG495" i="10"/>
  <c r="AG476" i="10"/>
  <c r="AG474" i="10"/>
  <c r="AG487" i="10"/>
  <c r="AG480" i="10"/>
  <c r="AJ97" i="12"/>
  <c r="AJ107" i="12"/>
  <c r="AJ115" i="12"/>
  <c r="AJ101" i="12"/>
  <c r="AJ109" i="12"/>
  <c r="AJ105" i="12"/>
  <c r="AJ117" i="12"/>
  <c r="AJ125" i="12"/>
  <c r="AJ133" i="12"/>
  <c r="AJ106" i="12"/>
  <c r="AJ110" i="12"/>
  <c r="AJ111" i="12"/>
  <c r="AJ119" i="12"/>
  <c r="AJ127" i="12"/>
  <c r="AJ102" i="12"/>
  <c r="AJ103" i="12"/>
  <c r="AJ112" i="12"/>
  <c r="AJ108" i="12"/>
  <c r="AJ114" i="12"/>
  <c r="AJ116" i="12"/>
  <c r="AJ120" i="12"/>
  <c r="AJ134" i="12"/>
  <c r="AJ136" i="12"/>
  <c r="AJ144" i="12"/>
  <c r="AJ126" i="12"/>
  <c r="AJ138" i="12"/>
  <c r="AJ146" i="12"/>
  <c r="AJ118" i="12"/>
  <c r="AJ123" i="12"/>
  <c r="AJ129" i="12"/>
  <c r="AJ145" i="12"/>
  <c r="AJ154" i="12"/>
  <c r="AJ162" i="12"/>
  <c r="AJ131" i="12"/>
  <c r="AJ137" i="12"/>
  <c r="AJ148" i="12"/>
  <c r="AJ156" i="12"/>
  <c r="AJ164" i="12"/>
  <c r="AJ153" i="12"/>
  <c r="AJ157" i="12"/>
  <c r="AJ166" i="12"/>
  <c r="AJ174" i="12"/>
  <c r="AJ182" i="12"/>
  <c r="AJ113" i="12"/>
  <c r="AJ135" i="12"/>
  <c r="AJ139" i="12"/>
  <c r="AJ140" i="12"/>
  <c r="AJ149" i="12"/>
  <c r="AJ163" i="12"/>
  <c r="AJ168" i="12"/>
  <c r="AJ176" i="12"/>
  <c r="AJ184" i="12"/>
  <c r="AJ141" i="12"/>
  <c r="AJ147" i="12"/>
  <c r="AJ142" i="12"/>
  <c r="AJ155" i="12"/>
  <c r="AJ104" i="12"/>
  <c r="AJ132" i="12"/>
  <c r="AJ143" i="12"/>
  <c r="AJ121" i="12"/>
  <c r="AJ122" i="12"/>
  <c r="AJ124" i="12"/>
  <c r="AJ128" i="12"/>
  <c r="AJ173" i="12"/>
  <c r="AJ177" i="12"/>
  <c r="AJ185" i="12"/>
  <c r="AJ193" i="12"/>
  <c r="AJ201" i="12"/>
  <c r="AJ130" i="12"/>
  <c r="AJ151" i="12"/>
  <c r="AJ159" i="12"/>
  <c r="AJ169" i="12"/>
  <c r="AJ183" i="12"/>
  <c r="AJ187" i="12"/>
  <c r="AJ195" i="12"/>
  <c r="AJ203" i="12"/>
  <c r="AJ165" i="12"/>
  <c r="AJ170" i="12"/>
  <c r="AJ150" i="12"/>
  <c r="AJ160" i="12"/>
  <c r="AJ175" i="12"/>
  <c r="AJ158" i="12"/>
  <c r="AJ161" i="12"/>
  <c r="AJ152" i="12"/>
  <c r="AJ178" i="12"/>
  <c r="AJ191" i="12"/>
  <c r="AJ205" i="12"/>
  <c r="AJ210" i="12"/>
  <c r="AJ218" i="12"/>
  <c r="AJ192" i="12"/>
  <c r="AJ172" i="12"/>
  <c r="AJ180" i="12"/>
  <c r="AJ197" i="12"/>
  <c r="AJ206" i="12"/>
  <c r="AJ212" i="12"/>
  <c r="AJ220" i="12"/>
  <c r="AJ188" i="12"/>
  <c r="AJ167" i="12"/>
  <c r="AJ189" i="12"/>
  <c r="AJ198" i="12"/>
  <c r="AJ207" i="12"/>
  <c r="AJ171" i="12"/>
  <c r="AJ179" i="12"/>
  <c r="AJ181" i="12"/>
  <c r="AJ186" i="12"/>
  <c r="AJ194" i="12"/>
  <c r="AJ216" i="12"/>
  <c r="AJ227" i="12"/>
  <c r="AJ235" i="12"/>
  <c r="AJ243" i="12"/>
  <c r="AJ190" i="12"/>
  <c r="AJ202" i="12"/>
  <c r="AJ199" i="12"/>
  <c r="AJ208" i="12"/>
  <c r="AJ222" i="12"/>
  <c r="AJ229" i="12"/>
  <c r="AJ237" i="12"/>
  <c r="AJ196" i="12"/>
  <c r="AJ204" i="12"/>
  <c r="AJ214" i="12"/>
  <c r="AJ223" i="12"/>
  <c r="AJ231" i="12"/>
  <c r="AJ200" i="12"/>
  <c r="AJ221" i="12"/>
  <c r="AJ225" i="12"/>
  <c r="AJ242" i="12"/>
  <c r="AJ250" i="12"/>
  <c r="AJ258" i="12"/>
  <c r="AJ266" i="12"/>
  <c r="AJ274" i="12"/>
  <c r="AJ215" i="12"/>
  <c r="AJ233" i="12"/>
  <c r="AJ209" i="12"/>
  <c r="AJ234" i="12"/>
  <c r="AJ238" i="12"/>
  <c r="AJ252" i="12"/>
  <c r="AJ260" i="12"/>
  <c r="AJ268" i="12"/>
  <c r="AJ217" i="12"/>
  <c r="AJ226" i="12"/>
  <c r="AJ228" i="12"/>
  <c r="AJ244" i="12"/>
  <c r="AJ246" i="12"/>
  <c r="AJ211" i="12"/>
  <c r="AJ219" i="12"/>
  <c r="AJ230" i="12"/>
  <c r="AJ232" i="12"/>
  <c r="AJ213" i="12"/>
  <c r="AJ224" i="12"/>
  <c r="AJ251" i="12"/>
  <c r="AJ265" i="12"/>
  <c r="AJ269" i="12"/>
  <c r="AJ279" i="12"/>
  <c r="AJ287" i="12"/>
  <c r="AJ295" i="12"/>
  <c r="AJ303" i="12"/>
  <c r="AJ239" i="12"/>
  <c r="AJ245" i="12"/>
  <c r="AJ247" i="12"/>
  <c r="AJ256" i="12"/>
  <c r="AJ270" i="12"/>
  <c r="AJ236" i="12"/>
  <c r="AJ257" i="12"/>
  <c r="AJ261" i="12"/>
  <c r="AJ281" i="12"/>
  <c r="AJ289" i="12"/>
  <c r="AJ297" i="12"/>
  <c r="AJ305" i="12"/>
  <c r="AJ248" i="12"/>
  <c r="AJ262" i="12"/>
  <c r="AJ241" i="12"/>
  <c r="AJ249" i="12"/>
  <c r="AJ253" i="12"/>
  <c r="AJ267" i="12"/>
  <c r="AJ275" i="12"/>
  <c r="AJ283" i="12"/>
  <c r="AJ291" i="12"/>
  <c r="AJ299" i="12"/>
  <c r="AJ254" i="12"/>
  <c r="AJ263" i="12"/>
  <c r="AJ255" i="12"/>
  <c r="AJ264" i="12"/>
  <c r="AJ290" i="12"/>
  <c r="AJ292" i="12"/>
  <c r="AJ294" i="12"/>
  <c r="AJ296" i="12"/>
  <c r="AJ307" i="12"/>
  <c r="AJ315" i="12"/>
  <c r="AJ323" i="12"/>
  <c r="AJ331" i="12"/>
  <c r="AJ259" i="12"/>
  <c r="AJ273" i="12"/>
  <c r="AJ298" i="12"/>
  <c r="AJ300" i="12"/>
  <c r="AJ302" i="12"/>
  <c r="AJ304" i="12"/>
  <c r="AJ240" i="12"/>
  <c r="AJ277" i="12"/>
  <c r="AJ309" i="12"/>
  <c r="AJ317" i="12"/>
  <c r="AJ325" i="12"/>
  <c r="AJ333" i="12"/>
  <c r="AJ285" i="12"/>
  <c r="AJ306" i="12"/>
  <c r="AJ272" i="12"/>
  <c r="AJ293" i="12"/>
  <c r="AJ311" i="12"/>
  <c r="AJ319" i="12"/>
  <c r="AJ327" i="12"/>
  <c r="AJ301" i="12"/>
  <c r="AJ308" i="12"/>
  <c r="AJ271" i="12"/>
  <c r="AJ282" i="12"/>
  <c r="AJ284" i="12"/>
  <c r="AJ286" i="12"/>
  <c r="AJ288" i="12"/>
  <c r="AJ310" i="12"/>
  <c r="AJ280" i="12"/>
  <c r="AJ312" i="12"/>
  <c r="AJ314" i="12"/>
  <c r="AJ316" i="12"/>
  <c r="AJ338" i="12"/>
  <c r="AJ342" i="12"/>
  <c r="AJ350" i="12"/>
  <c r="AJ358" i="12"/>
  <c r="AJ366" i="12"/>
  <c r="AJ374" i="12"/>
  <c r="AJ278" i="12"/>
  <c r="AJ318" i="12"/>
  <c r="AJ320" i="12"/>
  <c r="AJ322" i="12"/>
  <c r="AJ324" i="12"/>
  <c r="AJ339" i="12"/>
  <c r="AJ276" i="12"/>
  <c r="AJ326" i="12"/>
  <c r="AJ328" i="12"/>
  <c r="AJ330" i="12"/>
  <c r="AJ334" i="12"/>
  <c r="AJ344" i="12"/>
  <c r="AJ352" i="12"/>
  <c r="AJ360" i="12"/>
  <c r="AJ368" i="12"/>
  <c r="AJ376" i="12"/>
  <c r="AJ335" i="12"/>
  <c r="AJ341" i="12"/>
  <c r="AJ313" i="12"/>
  <c r="AJ346" i="12"/>
  <c r="AJ354" i="12"/>
  <c r="AJ362" i="12"/>
  <c r="AJ370" i="12"/>
  <c r="AJ321" i="12"/>
  <c r="AJ336" i="12"/>
  <c r="AJ343" i="12"/>
  <c r="AJ337" i="12"/>
  <c r="AJ332" i="12"/>
  <c r="AJ348" i="12"/>
  <c r="AJ381" i="12"/>
  <c r="AJ389" i="12"/>
  <c r="AJ397" i="12"/>
  <c r="AJ405" i="12"/>
  <c r="AJ413" i="12"/>
  <c r="AJ345" i="12"/>
  <c r="AJ356" i="12"/>
  <c r="AJ378" i="12"/>
  <c r="AJ364" i="12"/>
  <c r="AJ383" i="12"/>
  <c r="AJ391" i="12"/>
  <c r="AJ399" i="12"/>
  <c r="AJ407" i="12"/>
  <c r="AJ372" i="12"/>
  <c r="AJ380" i="12"/>
  <c r="AJ329" i="12"/>
  <c r="AJ340" i="12"/>
  <c r="AJ347" i="12"/>
  <c r="AJ349" i="12"/>
  <c r="AJ351" i="12"/>
  <c r="AJ377" i="12"/>
  <c r="AJ385" i="12"/>
  <c r="AJ393" i="12"/>
  <c r="AJ401" i="12"/>
  <c r="AJ409" i="12"/>
  <c r="AJ353" i="12"/>
  <c r="AJ355" i="12"/>
  <c r="AJ357" i="12"/>
  <c r="AJ359" i="12"/>
  <c r="AJ369" i="12"/>
  <c r="AJ371" i="12"/>
  <c r="AJ373" i="12"/>
  <c r="AJ375" i="12"/>
  <c r="AJ411" i="12"/>
  <c r="AJ416" i="12"/>
  <c r="AJ424" i="12"/>
  <c r="AJ432" i="12"/>
  <c r="AJ440" i="12"/>
  <c r="AJ448" i="12"/>
  <c r="AJ379" i="12"/>
  <c r="AJ384" i="12"/>
  <c r="AJ386" i="12"/>
  <c r="AJ388" i="12"/>
  <c r="AJ390" i="12"/>
  <c r="AJ367" i="12"/>
  <c r="AJ392" i="12"/>
  <c r="AJ394" i="12"/>
  <c r="AJ396" i="12"/>
  <c r="AJ398" i="12"/>
  <c r="AJ418" i="12"/>
  <c r="AJ426" i="12"/>
  <c r="AJ434" i="12"/>
  <c r="AJ442" i="12"/>
  <c r="AJ450" i="12"/>
  <c r="AJ365" i="12"/>
  <c r="AJ400" i="12"/>
  <c r="AJ402" i="12"/>
  <c r="AJ404" i="12"/>
  <c r="AJ406" i="12"/>
  <c r="AJ415" i="12"/>
  <c r="AJ363" i="12"/>
  <c r="AJ382" i="12"/>
  <c r="AJ408" i="12"/>
  <c r="AJ410" i="12"/>
  <c r="AJ412" i="12"/>
  <c r="AJ420" i="12"/>
  <c r="AJ428" i="12"/>
  <c r="AJ436" i="12"/>
  <c r="AJ444" i="12"/>
  <c r="AJ452" i="12"/>
  <c r="AJ361" i="12"/>
  <c r="AJ387" i="12"/>
  <c r="AJ417" i="12"/>
  <c r="AJ403" i="12"/>
  <c r="AJ414" i="12"/>
  <c r="AJ419" i="12"/>
  <c r="AJ443" i="12"/>
  <c r="AJ445" i="12"/>
  <c r="AJ447" i="12"/>
  <c r="AJ449" i="12"/>
  <c r="AJ460" i="12"/>
  <c r="AJ468" i="12"/>
  <c r="AJ476" i="12"/>
  <c r="AJ484" i="12"/>
  <c r="AJ492" i="12"/>
  <c r="AJ422" i="12"/>
  <c r="AJ451" i="12"/>
  <c r="AJ453" i="12"/>
  <c r="AJ455" i="12"/>
  <c r="AJ457" i="12"/>
  <c r="AJ430" i="12"/>
  <c r="AJ462" i="12"/>
  <c r="AJ470" i="12"/>
  <c r="AJ478" i="12"/>
  <c r="AJ486" i="12"/>
  <c r="AJ438" i="12"/>
  <c r="AJ459" i="12"/>
  <c r="AJ395" i="12"/>
  <c r="AJ446" i="12"/>
  <c r="AJ456" i="12"/>
  <c r="AJ464" i="12"/>
  <c r="AJ472" i="12"/>
  <c r="AJ480" i="12"/>
  <c r="AJ488" i="12"/>
  <c r="AJ421" i="12"/>
  <c r="AJ423" i="12"/>
  <c r="AJ425" i="12"/>
  <c r="AJ454" i="12"/>
  <c r="AJ435" i="12"/>
  <c r="AJ437" i="12"/>
  <c r="AJ439" i="12"/>
  <c r="AJ441" i="12"/>
  <c r="AJ471" i="12"/>
  <c r="AJ473" i="12"/>
  <c r="AJ475" i="12"/>
  <c r="AJ477" i="12"/>
  <c r="AJ495" i="12"/>
  <c r="AJ479" i="12"/>
  <c r="AJ481" i="12"/>
  <c r="AJ483" i="12"/>
  <c r="AJ485" i="12"/>
  <c r="AJ433" i="12"/>
  <c r="AJ487" i="12"/>
  <c r="AJ489" i="12"/>
  <c r="AJ491" i="12"/>
  <c r="AJ493" i="12"/>
  <c r="AJ497" i="12"/>
  <c r="AJ431" i="12"/>
  <c r="AJ466" i="12"/>
  <c r="AJ494" i="12"/>
  <c r="AJ429" i="12"/>
  <c r="AJ474" i="12"/>
  <c r="AJ499" i="12"/>
  <c r="AJ427" i="12"/>
  <c r="AJ482" i="12"/>
  <c r="AJ496" i="12"/>
  <c r="AJ458" i="12"/>
  <c r="AJ463" i="12"/>
  <c r="AJ465" i="12"/>
  <c r="AJ467" i="12"/>
  <c r="AJ469" i="12"/>
  <c r="AJ498" i="12"/>
  <c r="AJ500" i="12"/>
  <c r="AJ490" i="12"/>
  <c r="AJ461" i="12"/>
  <c r="AJ12" i="12"/>
  <c r="AJ67" i="12"/>
  <c r="AJ14" i="12"/>
  <c r="AJ44" i="12"/>
  <c r="AJ81" i="12"/>
  <c r="AJ36" i="12"/>
  <c r="AJ19" i="12"/>
  <c r="AJ50" i="12"/>
  <c r="AJ83" i="12"/>
  <c r="AJ66" i="12"/>
  <c r="AJ10" i="12"/>
  <c r="AJ73" i="12"/>
  <c r="AJ82" i="12"/>
  <c r="AJ30" i="12"/>
  <c r="AJ60" i="12"/>
  <c r="AJ23" i="12"/>
  <c r="AJ46" i="12"/>
  <c r="AJ24" i="12"/>
  <c r="AJ88" i="12"/>
  <c r="AJ8" i="12"/>
  <c r="AJ48" i="12"/>
  <c r="AJ39" i="12"/>
  <c r="AJ100" i="12"/>
  <c r="AJ11" i="12"/>
  <c r="AJ40" i="12"/>
  <c r="AJ77" i="12"/>
  <c r="AJ7" i="12"/>
  <c r="AJ51" i="12"/>
  <c r="AJ91" i="12"/>
  <c r="AJ80" i="12"/>
  <c r="AJ22" i="12"/>
  <c r="AJ70" i="12"/>
  <c r="AJ6" i="12"/>
  <c r="AJ99" i="12"/>
  <c r="AJ58" i="12"/>
  <c r="AJ18" i="12"/>
  <c r="AJ95" i="12"/>
  <c r="AJ42" i="12"/>
  <c r="AJ76" i="12"/>
  <c r="AJ31" i="12"/>
  <c r="AJ49" i="12"/>
  <c r="AJ37" i="12"/>
  <c r="AJ64" i="12"/>
  <c r="AJ15" i="12"/>
  <c r="AJ69" i="12"/>
  <c r="AJ74" i="12"/>
  <c r="AJ13" i="12"/>
  <c r="AJ71" i="12"/>
  <c r="AJ28" i="12"/>
  <c r="AJ57" i="12"/>
  <c r="AJ93" i="12"/>
  <c r="AJ27" i="12"/>
  <c r="AJ75" i="12"/>
  <c r="AJ25" i="12"/>
  <c r="AJ90" i="12"/>
  <c r="AJ16" i="12"/>
  <c r="AJ63" i="12"/>
  <c r="AJ94" i="12"/>
  <c r="AJ33" i="12"/>
  <c r="AJ89" i="12"/>
  <c r="AJ38" i="12"/>
  <c r="AJ56" i="12"/>
  <c r="AJ20" i="12"/>
  <c r="AJ55" i="12"/>
  <c r="AJ92" i="12"/>
  <c r="AJ79" i="12"/>
  <c r="AJ61" i="12"/>
  <c r="AJ41" i="12"/>
  <c r="AJ85" i="12"/>
  <c r="AJ32" i="12"/>
  <c r="AJ62" i="12"/>
  <c r="AJ26" i="12"/>
  <c r="AJ65" i="12"/>
  <c r="AJ17" i="12"/>
  <c r="AJ54" i="12"/>
  <c r="AJ87" i="12"/>
  <c r="AJ53" i="12"/>
  <c r="AJ45" i="12"/>
  <c r="AJ3" i="12"/>
  <c r="AJ4" i="12" s="1"/>
  <c r="AJ21" i="12"/>
  <c r="AJ43" i="12"/>
  <c r="AJ84" i="12"/>
  <c r="AJ35" i="12"/>
  <c r="AJ72" i="12"/>
  <c r="AJ29" i="12"/>
  <c r="AJ68" i="12"/>
  <c r="AJ9" i="12"/>
  <c r="AJ52" i="12"/>
  <c r="AJ86" i="12"/>
  <c r="AJ5" i="12"/>
  <c r="AJ78" i="12"/>
  <c r="AJ59" i="12"/>
  <c r="AJ96" i="12"/>
  <c r="AJ34" i="12"/>
  <c r="AJ98" i="12"/>
  <c r="AJ47" i="12"/>
  <c r="E35" i="6"/>
  <c r="C35" i="6"/>
  <c r="D35" i="6"/>
  <c r="B35" i="6"/>
  <c r="F35" i="6"/>
  <c r="AG3" i="51"/>
  <c r="AG4" i="51" s="1"/>
  <c r="AH3" i="56"/>
  <c r="AH4" i="56" s="1"/>
  <c r="AG56" i="10"/>
  <c r="AG22" i="10"/>
  <c r="AG53" i="10"/>
  <c r="AG89" i="10"/>
  <c r="AG100" i="10"/>
  <c r="AG36" i="10"/>
  <c r="AG85" i="10"/>
  <c r="AG103" i="10"/>
  <c r="AG39" i="10"/>
  <c r="AG27" i="10"/>
  <c r="AG98" i="10"/>
  <c r="AG50" i="10"/>
  <c r="AG96" i="10"/>
  <c r="AG49" i="10"/>
  <c r="AG97" i="10"/>
  <c r="AG37" i="10"/>
  <c r="AG84" i="10"/>
  <c r="AG81" i="10"/>
  <c r="AG16" i="10"/>
  <c r="AG78" i="10"/>
  <c r="AG77" i="10"/>
  <c r="AG25" i="10"/>
  <c r="AG9" i="10"/>
  <c r="AG68" i="10"/>
  <c r="AG13" i="10"/>
  <c r="AG95" i="10"/>
  <c r="AG47" i="10"/>
  <c r="AG59" i="10"/>
  <c r="AG83" i="10"/>
  <c r="AG74" i="10"/>
  <c r="AG3" i="10"/>
  <c r="AG4" i="10" s="1"/>
  <c r="AG72" i="10"/>
  <c r="AG48" i="10"/>
  <c r="AG73" i="10"/>
  <c r="AG79" i="10"/>
  <c r="AG63" i="10"/>
  <c r="AG28" i="10"/>
  <c r="AG54" i="10"/>
  <c r="AG82" i="10"/>
  <c r="AG44" i="10"/>
  <c r="AG71" i="10"/>
  <c r="AG12" i="10"/>
  <c r="AG99" i="10"/>
  <c r="AG29" i="10"/>
  <c r="AG58" i="10"/>
  <c r="AG7" i="10"/>
  <c r="AG52" i="10"/>
  <c r="AG43" i="10"/>
  <c r="AG42" i="10"/>
  <c r="AG70" i="10"/>
  <c r="AG17" i="10"/>
  <c r="AG67" i="10"/>
  <c r="AG8" i="10"/>
  <c r="AG57" i="10"/>
  <c r="AG26" i="10"/>
  <c r="AG51" i="10"/>
  <c r="AG69" i="10"/>
  <c r="AG41" i="10"/>
  <c r="AG40" i="10"/>
  <c r="AG31" i="10"/>
  <c r="AG62" i="10"/>
  <c r="AG20" i="10"/>
  <c r="AG92" i="10"/>
  <c r="AG46" i="10"/>
  <c r="AG10" i="10"/>
  <c r="AG33" i="10"/>
  <c r="AG66" i="10"/>
  <c r="AG18" i="10"/>
  <c r="AG61" i="10"/>
  <c r="AG15" i="10"/>
  <c r="AG38" i="10"/>
  <c r="AG87" i="10"/>
  <c r="AG91" i="10"/>
  <c r="AG30" i="10"/>
  <c r="AG45" i="10"/>
  <c r="AG88" i="10"/>
  <c r="AG23" i="10"/>
  <c r="AG65" i="10"/>
  <c r="AG11" i="10"/>
  <c r="AG35" i="10"/>
  <c r="AG101" i="10"/>
  <c r="AG24" i="10"/>
  <c r="AG90" i="10"/>
  <c r="AG14" i="10"/>
  <c r="AG76" i="10"/>
  <c r="AG55" i="10"/>
  <c r="AG21" i="10"/>
  <c r="AG93" i="10"/>
  <c r="AG5" i="10"/>
  <c r="AG6" i="10"/>
  <c r="AG94" i="10"/>
  <c r="AG104" i="10"/>
  <c r="AG60" i="10"/>
  <c r="AG19" i="10"/>
  <c r="AG75" i="10"/>
  <c r="AG34" i="10"/>
  <c r="AG32" i="10"/>
  <c r="AG80" i="10"/>
  <c r="AG102" i="10"/>
  <c r="AG86" i="10"/>
  <c r="AG64" i="10"/>
  <c r="J34" i="6"/>
  <c r="O34" i="6"/>
  <c r="AH109" i="10" l="1"/>
  <c r="AH117" i="10"/>
  <c r="AH125" i="10"/>
  <c r="AH133" i="10"/>
  <c r="AH111" i="10"/>
  <c r="AH119" i="10"/>
  <c r="AH127" i="10"/>
  <c r="AH105" i="10"/>
  <c r="AH113" i="10"/>
  <c r="AH121" i="10"/>
  <c r="AH129" i="10"/>
  <c r="AH112" i="10"/>
  <c r="AH114" i="10"/>
  <c r="AH116" i="10"/>
  <c r="AH118" i="10"/>
  <c r="AH142" i="10"/>
  <c r="AH150" i="10"/>
  <c r="AH158" i="10"/>
  <c r="AH166" i="10"/>
  <c r="AH174" i="10"/>
  <c r="AH182" i="10"/>
  <c r="AH120" i="10"/>
  <c r="AH122" i="10"/>
  <c r="AH124" i="10"/>
  <c r="AH126" i="10"/>
  <c r="AH139" i="10"/>
  <c r="AH147" i="10"/>
  <c r="AH155" i="10"/>
  <c r="AH163" i="10"/>
  <c r="AH171" i="10"/>
  <c r="AH128" i="10"/>
  <c r="AH130" i="10"/>
  <c r="AH132" i="10"/>
  <c r="AH134" i="10"/>
  <c r="AH136" i="10"/>
  <c r="AH144" i="10"/>
  <c r="AH152" i="10"/>
  <c r="AH160" i="10"/>
  <c r="AH168" i="10"/>
  <c r="AH176" i="10"/>
  <c r="AH184" i="10"/>
  <c r="AH107" i="10"/>
  <c r="AH141" i="10"/>
  <c r="AH149" i="10"/>
  <c r="AH157" i="10"/>
  <c r="AH115" i="10"/>
  <c r="AH138" i="10"/>
  <c r="AH146" i="10"/>
  <c r="AH154" i="10"/>
  <c r="AH162" i="10"/>
  <c r="AH170" i="10"/>
  <c r="AH178" i="10"/>
  <c r="AH186" i="10"/>
  <c r="AH123" i="10"/>
  <c r="AH135" i="10"/>
  <c r="AH143" i="10"/>
  <c r="AH151" i="10"/>
  <c r="AH159" i="10"/>
  <c r="AH167" i="10"/>
  <c r="AH106" i="10"/>
  <c r="AH108" i="10"/>
  <c r="AH110" i="10"/>
  <c r="AH137" i="10"/>
  <c r="AH145" i="10"/>
  <c r="AH153" i="10"/>
  <c r="AH180" i="10"/>
  <c r="AH189" i="10"/>
  <c r="AH197" i="10"/>
  <c r="AH205" i="10"/>
  <c r="AH213" i="10"/>
  <c r="AH221" i="10"/>
  <c r="AH229" i="10"/>
  <c r="AH237" i="10"/>
  <c r="AH245" i="10"/>
  <c r="AH253" i="10"/>
  <c r="AH140" i="10"/>
  <c r="AH194" i="10"/>
  <c r="AH202" i="10"/>
  <c r="AH210" i="10"/>
  <c r="AH218" i="10"/>
  <c r="AH226" i="10"/>
  <c r="AH191" i="10"/>
  <c r="AH199" i="10"/>
  <c r="AH207" i="10"/>
  <c r="AH215" i="10"/>
  <c r="AH223" i="10"/>
  <c r="AH231" i="10"/>
  <c r="AH239" i="10"/>
  <c r="AH247" i="10"/>
  <c r="AH255" i="10"/>
  <c r="AH156" i="10"/>
  <c r="AH169" i="10"/>
  <c r="AH173" i="10"/>
  <c r="AH175" i="10"/>
  <c r="AH188" i="10"/>
  <c r="AH196" i="10"/>
  <c r="AH204" i="10"/>
  <c r="AH212" i="10"/>
  <c r="AH220" i="10"/>
  <c r="AH177" i="10"/>
  <c r="AH179" i="10"/>
  <c r="AH181" i="10"/>
  <c r="AH183" i="10"/>
  <c r="AH193" i="10"/>
  <c r="AH201" i="10"/>
  <c r="AH209" i="10"/>
  <c r="AH217" i="10"/>
  <c r="AH225" i="10"/>
  <c r="AH233" i="10"/>
  <c r="AH241" i="10"/>
  <c r="AH249" i="10"/>
  <c r="AH131" i="10"/>
  <c r="AH185" i="10"/>
  <c r="AH190" i="10"/>
  <c r="AH198" i="10"/>
  <c r="AH206" i="10"/>
  <c r="AH214" i="10"/>
  <c r="AH222" i="10"/>
  <c r="AH161" i="10"/>
  <c r="AH165" i="10"/>
  <c r="AH172" i="10"/>
  <c r="AH192" i="10"/>
  <c r="AH200" i="10"/>
  <c r="AH208" i="10"/>
  <c r="AH216" i="10"/>
  <c r="AH224" i="10"/>
  <c r="AH228" i="10"/>
  <c r="AH230" i="10"/>
  <c r="AH258" i="10"/>
  <c r="AH266" i="10"/>
  <c r="AH274" i="10"/>
  <c r="AH282" i="10"/>
  <c r="AH290" i="10"/>
  <c r="AH298" i="10"/>
  <c r="AH306" i="10"/>
  <c r="AH314" i="10"/>
  <c r="AH148" i="10"/>
  <c r="AH211" i="10"/>
  <c r="AH232" i="10"/>
  <c r="AH234" i="10"/>
  <c r="AH236" i="10"/>
  <c r="AH238" i="10"/>
  <c r="AH263" i="10"/>
  <c r="AH271" i="10"/>
  <c r="AH279" i="10"/>
  <c r="AH287" i="10"/>
  <c r="AH164" i="10"/>
  <c r="AH187" i="10"/>
  <c r="AH240" i="10"/>
  <c r="AH242" i="10"/>
  <c r="AH244" i="10"/>
  <c r="AH246" i="10"/>
  <c r="AH260" i="10"/>
  <c r="AH268" i="10"/>
  <c r="AH276" i="10"/>
  <c r="AH284" i="10"/>
  <c r="AH292" i="10"/>
  <c r="AH300" i="10"/>
  <c r="AH308" i="10"/>
  <c r="AH316" i="10"/>
  <c r="AH248" i="10"/>
  <c r="AH250" i="10"/>
  <c r="AH252" i="10"/>
  <c r="AH254" i="10"/>
  <c r="AH257" i="10"/>
  <c r="AH265" i="10"/>
  <c r="AH273" i="10"/>
  <c r="AH281" i="10"/>
  <c r="AH289" i="10"/>
  <c r="AH203" i="10"/>
  <c r="AH256" i="10"/>
  <c r="AH262" i="10"/>
  <c r="AH270" i="10"/>
  <c r="AH278" i="10"/>
  <c r="AH286" i="10"/>
  <c r="AH294" i="10"/>
  <c r="AH302" i="10"/>
  <c r="AH310" i="10"/>
  <c r="AH318" i="10"/>
  <c r="AH235" i="10"/>
  <c r="AH259" i="10"/>
  <c r="AH267" i="10"/>
  <c r="AH275" i="10"/>
  <c r="AH283" i="10"/>
  <c r="AH195" i="10"/>
  <c r="AH227" i="10"/>
  <c r="AH251" i="10"/>
  <c r="AH261" i="10"/>
  <c r="AH269" i="10"/>
  <c r="AH277" i="10"/>
  <c r="AH285" i="10"/>
  <c r="AH280" i="10"/>
  <c r="AH317" i="10"/>
  <c r="AH319" i="10"/>
  <c r="AH324" i="10"/>
  <c r="AH332" i="10"/>
  <c r="AH340" i="10"/>
  <c r="AH348" i="10"/>
  <c r="AH356" i="10"/>
  <c r="AH364" i="10"/>
  <c r="AH372" i="10"/>
  <c r="AH380" i="10"/>
  <c r="AH388" i="10"/>
  <c r="AH296" i="10"/>
  <c r="AH321" i="10"/>
  <c r="AH329" i="10"/>
  <c r="AH337" i="10"/>
  <c r="AH345" i="10"/>
  <c r="AH353" i="10"/>
  <c r="AH304" i="10"/>
  <c r="AH326" i="10"/>
  <c r="AH334" i="10"/>
  <c r="AH342" i="10"/>
  <c r="AH350" i="10"/>
  <c r="AH358" i="10"/>
  <c r="AH366" i="10"/>
  <c r="AH374" i="10"/>
  <c r="AH382" i="10"/>
  <c r="AH272" i="10"/>
  <c r="AH312" i="10"/>
  <c r="AH323" i="10"/>
  <c r="AH331" i="10"/>
  <c r="AH339" i="10"/>
  <c r="AH347" i="10"/>
  <c r="AH355" i="10"/>
  <c r="AH219" i="10"/>
  <c r="AH243" i="10"/>
  <c r="AH320" i="10"/>
  <c r="AH328" i="10"/>
  <c r="AH336" i="10"/>
  <c r="AH344" i="10"/>
  <c r="AH352" i="10"/>
  <c r="AH360" i="10"/>
  <c r="AH368" i="10"/>
  <c r="AH376" i="10"/>
  <c r="AH384" i="10"/>
  <c r="AH288" i="10"/>
  <c r="AH291" i="10"/>
  <c r="AH293" i="10"/>
  <c r="AH295" i="10"/>
  <c r="AH297" i="10"/>
  <c r="AH299" i="10"/>
  <c r="AH325" i="10"/>
  <c r="AH333" i="10"/>
  <c r="AH341" i="10"/>
  <c r="AH349" i="10"/>
  <c r="AH309" i="10"/>
  <c r="AH311" i="10"/>
  <c r="AH313" i="10"/>
  <c r="AH315" i="10"/>
  <c r="AH327" i="10"/>
  <c r="AH335" i="10"/>
  <c r="AH343" i="10"/>
  <c r="AH351" i="10"/>
  <c r="AH330" i="10"/>
  <c r="AH386" i="10"/>
  <c r="AH394" i="10"/>
  <c r="AH402" i="10"/>
  <c r="AH410" i="10"/>
  <c r="AH418" i="10"/>
  <c r="AH426" i="10"/>
  <c r="AH434" i="10"/>
  <c r="AH442" i="10"/>
  <c r="AH450" i="10"/>
  <c r="AH458" i="10"/>
  <c r="AH466" i="10"/>
  <c r="AH474" i="10"/>
  <c r="AH359" i="10"/>
  <c r="AH361" i="10"/>
  <c r="AH363" i="10"/>
  <c r="AH365" i="10"/>
  <c r="AH391" i="10"/>
  <c r="AH399" i="10"/>
  <c r="AH407" i="10"/>
  <c r="AH415" i="10"/>
  <c r="AH423" i="10"/>
  <c r="AH431" i="10"/>
  <c r="AH439" i="10"/>
  <c r="AH447" i="10"/>
  <c r="AH455" i="10"/>
  <c r="AH346" i="10"/>
  <c r="AH367" i="10"/>
  <c r="AH369" i="10"/>
  <c r="AH371" i="10"/>
  <c r="AH373" i="10"/>
  <c r="AH396" i="10"/>
  <c r="AH404" i="10"/>
  <c r="AH412" i="10"/>
  <c r="AH420" i="10"/>
  <c r="AH428" i="10"/>
  <c r="AH436" i="10"/>
  <c r="AH444" i="10"/>
  <c r="AH452" i="10"/>
  <c r="AH460" i="10"/>
  <c r="AH468" i="10"/>
  <c r="AH476" i="10"/>
  <c r="AH307" i="10"/>
  <c r="AH322" i="10"/>
  <c r="AH375" i="10"/>
  <c r="AH377" i="10"/>
  <c r="AH379" i="10"/>
  <c r="AH381" i="10"/>
  <c r="AH393" i="10"/>
  <c r="AH401" i="10"/>
  <c r="AH409" i="10"/>
  <c r="AH417" i="10"/>
  <c r="AH425" i="10"/>
  <c r="AH433" i="10"/>
  <c r="AH441" i="10"/>
  <c r="AH449" i="10"/>
  <c r="AH305" i="10"/>
  <c r="AH383" i="10"/>
  <c r="AH385" i="10"/>
  <c r="AH387" i="10"/>
  <c r="AH390" i="10"/>
  <c r="AH398" i="10"/>
  <c r="AH406" i="10"/>
  <c r="AH414" i="10"/>
  <c r="AH422" i="10"/>
  <c r="AH430" i="10"/>
  <c r="AH438" i="10"/>
  <c r="AH446" i="10"/>
  <c r="AH454" i="10"/>
  <c r="AH462" i="10"/>
  <c r="AH470" i="10"/>
  <c r="AH478" i="10"/>
  <c r="AH303" i="10"/>
  <c r="AH338" i="10"/>
  <c r="AH362" i="10"/>
  <c r="AH395" i="10"/>
  <c r="AH403" i="10"/>
  <c r="AH411" i="10"/>
  <c r="AH419" i="10"/>
  <c r="AH427" i="10"/>
  <c r="AH435" i="10"/>
  <c r="AH443" i="10"/>
  <c r="AH264" i="10"/>
  <c r="AH354" i="10"/>
  <c r="AH378" i="10"/>
  <c r="AH389" i="10"/>
  <c r="AH397" i="10"/>
  <c r="AH405" i="10"/>
  <c r="AH413" i="10"/>
  <c r="AH421" i="10"/>
  <c r="AH429" i="10"/>
  <c r="AH437" i="10"/>
  <c r="AH445" i="10"/>
  <c r="AH453" i="10"/>
  <c r="AH392" i="10"/>
  <c r="AH457" i="10"/>
  <c r="AH459" i="10"/>
  <c r="AH484" i="10"/>
  <c r="AH492" i="10"/>
  <c r="AH500" i="10"/>
  <c r="AH301" i="10"/>
  <c r="AH432" i="10"/>
  <c r="AH461" i="10"/>
  <c r="AH463" i="10"/>
  <c r="AH465" i="10"/>
  <c r="AH467" i="10"/>
  <c r="AH489" i="10"/>
  <c r="AH497" i="10"/>
  <c r="AH408" i="10"/>
  <c r="AH469" i="10"/>
  <c r="AH471" i="10"/>
  <c r="AH473" i="10"/>
  <c r="AH475" i="10"/>
  <c r="AH486" i="10"/>
  <c r="AH494" i="10"/>
  <c r="AH370" i="10"/>
  <c r="AH448" i="10"/>
  <c r="AH477" i="10"/>
  <c r="AH479" i="10"/>
  <c r="AH481" i="10"/>
  <c r="AH483" i="10"/>
  <c r="AH491" i="10"/>
  <c r="AH499" i="10"/>
  <c r="AH424" i="10"/>
  <c r="AH488" i="10"/>
  <c r="AH496" i="10"/>
  <c r="AH400" i="10"/>
  <c r="AH451" i="10"/>
  <c r="AH464" i="10"/>
  <c r="AH485" i="10"/>
  <c r="AH493" i="10"/>
  <c r="AH357" i="10"/>
  <c r="AH440" i="10"/>
  <c r="AH456" i="10"/>
  <c r="AH416" i="10"/>
  <c r="AH480" i="10"/>
  <c r="AH487" i="10"/>
  <c r="AH495" i="10"/>
  <c r="AH498" i="10"/>
  <c r="AH472" i="10"/>
  <c r="AH490" i="10"/>
  <c r="AH482" i="10"/>
  <c r="AK38" i="12"/>
  <c r="AK102" i="12"/>
  <c r="AK110" i="12"/>
  <c r="AK104" i="12"/>
  <c r="AK112" i="12"/>
  <c r="AK114" i="12"/>
  <c r="AK120" i="12"/>
  <c r="AK128" i="12"/>
  <c r="AK101" i="12"/>
  <c r="AK105" i="12"/>
  <c r="AK106" i="12"/>
  <c r="AK115" i="12"/>
  <c r="AK122" i="12"/>
  <c r="AK130" i="12"/>
  <c r="AK111" i="12"/>
  <c r="AK107" i="12"/>
  <c r="AK103" i="12"/>
  <c r="AK109" i="12"/>
  <c r="AK108" i="12"/>
  <c r="AK129" i="12"/>
  <c r="AK139" i="12"/>
  <c r="AK147" i="12"/>
  <c r="AK121" i="12"/>
  <c r="AK141" i="12"/>
  <c r="AK113" i="12"/>
  <c r="AK140" i="12"/>
  <c r="AK149" i="12"/>
  <c r="AK157" i="12"/>
  <c r="AK165" i="12"/>
  <c r="AK116" i="12"/>
  <c r="AK124" i="12"/>
  <c r="AK146" i="12"/>
  <c r="AK151" i="12"/>
  <c r="AK159" i="12"/>
  <c r="AK118" i="12"/>
  <c r="AK126" i="12"/>
  <c r="AK132" i="12"/>
  <c r="AK138" i="12"/>
  <c r="AK119" i="12"/>
  <c r="AK123" i="12"/>
  <c r="AK144" i="12"/>
  <c r="AK148" i="12"/>
  <c r="AK152" i="12"/>
  <c r="AK169" i="12"/>
  <c r="AK177" i="12"/>
  <c r="AK135" i="12"/>
  <c r="AK158" i="12"/>
  <c r="AK171" i="12"/>
  <c r="AK179" i="12"/>
  <c r="AK137" i="12"/>
  <c r="AK150" i="12"/>
  <c r="AK117" i="12"/>
  <c r="AK142" i="12"/>
  <c r="AK125" i="12"/>
  <c r="AK136" i="12"/>
  <c r="AK163" i="12"/>
  <c r="AK168" i="12"/>
  <c r="AK172" i="12"/>
  <c r="AK188" i="12"/>
  <c r="AK196" i="12"/>
  <c r="AK204" i="12"/>
  <c r="AK134" i="12"/>
  <c r="AK154" i="12"/>
  <c r="AK164" i="12"/>
  <c r="AK178" i="12"/>
  <c r="AK190" i="12"/>
  <c r="AK198" i="12"/>
  <c r="AK206" i="12"/>
  <c r="AK127" i="12"/>
  <c r="AK131" i="12"/>
  <c r="AK143" i="12"/>
  <c r="AK156" i="12"/>
  <c r="AK145" i="12"/>
  <c r="AK153" i="12"/>
  <c r="AK170" i="12"/>
  <c r="AK160" i="12"/>
  <c r="AK166" i="12"/>
  <c r="AK133" i="12"/>
  <c r="AK162" i="12"/>
  <c r="AK167" i="12"/>
  <c r="AK161" i="12"/>
  <c r="AK181" i="12"/>
  <c r="AK182" i="12"/>
  <c r="AK186" i="12"/>
  <c r="AK200" i="12"/>
  <c r="AK213" i="12"/>
  <c r="AK221" i="12"/>
  <c r="AK175" i="12"/>
  <c r="AK183" i="12"/>
  <c r="AK187" i="12"/>
  <c r="AK191" i="12"/>
  <c r="AK184" i="12"/>
  <c r="AK192" i="12"/>
  <c r="AK201" i="12"/>
  <c r="AK215" i="12"/>
  <c r="AK223" i="12"/>
  <c r="AK180" i="12"/>
  <c r="AK174" i="12"/>
  <c r="AK193" i="12"/>
  <c r="AK202" i="12"/>
  <c r="AK189" i="12"/>
  <c r="AK155" i="12"/>
  <c r="AK173" i="12"/>
  <c r="AK197" i="12"/>
  <c r="AK211" i="12"/>
  <c r="AK230" i="12"/>
  <c r="AK238" i="12"/>
  <c r="AK194" i="12"/>
  <c r="AK205" i="12"/>
  <c r="AK176" i="12"/>
  <c r="AK217" i="12"/>
  <c r="AK232" i="12"/>
  <c r="AK240" i="12"/>
  <c r="AK199" i="12"/>
  <c r="AK185" i="12"/>
  <c r="AK209" i="12"/>
  <c r="AK218" i="12"/>
  <c r="AK226" i="12"/>
  <c r="AK195" i="12"/>
  <c r="AK210" i="12"/>
  <c r="AK224" i="12"/>
  <c r="AK237" i="12"/>
  <c r="AK241" i="12"/>
  <c r="AK245" i="12"/>
  <c r="AK253" i="12"/>
  <c r="AK261" i="12"/>
  <c r="AK269" i="12"/>
  <c r="AK225" i="12"/>
  <c r="AK227" i="12"/>
  <c r="AK229" i="12"/>
  <c r="AK231" i="12"/>
  <c r="AK207" i="12"/>
  <c r="AK212" i="12"/>
  <c r="AK233" i="12"/>
  <c r="AK247" i="12"/>
  <c r="AK255" i="12"/>
  <c r="AK263" i="12"/>
  <c r="AK271" i="12"/>
  <c r="AK220" i="12"/>
  <c r="AK214" i="12"/>
  <c r="AK239" i="12"/>
  <c r="AK203" i="12"/>
  <c r="AK222" i="12"/>
  <c r="AK228" i="12"/>
  <c r="AK216" i="12"/>
  <c r="AK208" i="12"/>
  <c r="AK234" i="12"/>
  <c r="AK260" i="12"/>
  <c r="AK264" i="12"/>
  <c r="AK282" i="12"/>
  <c r="AK290" i="12"/>
  <c r="AK298" i="12"/>
  <c r="AK242" i="12"/>
  <c r="AK251" i="12"/>
  <c r="AK265" i="12"/>
  <c r="AK252" i="12"/>
  <c r="AK256" i="12"/>
  <c r="AK270" i="12"/>
  <c r="AK276" i="12"/>
  <c r="AK284" i="12"/>
  <c r="AK292" i="12"/>
  <c r="AK300" i="12"/>
  <c r="AK236" i="12"/>
  <c r="AK244" i="12"/>
  <c r="AK257" i="12"/>
  <c r="AK266" i="12"/>
  <c r="AK248" i="12"/>
  <c r="AK262" i="12"/>
  <c r="AK278" i="12"/>
  <c r="AK286" i="12"/>
  <c r="AK294" i="12"/>
  <c r="AK302" i="12"/>
  <c r="AK219" i="12"/>
  <c r="AK235" i="12"/>
  <c r="AK246" i="12"/>
  <c r="AK249" i="12"/>
  <c r="AK258" i="12"/>
  <c r="AK267" i="12"/>
  <c r="AK250" i="12"/>
  <c r="AK259" i="12"/>
  <c r="AK288" i="12"/>
  <c r="AK310" i="12"/>
  <c r="AK318" i="12"/>
  <c r="AK326" i="12"/>
  <c r="AK334" i="12"/>
  <c r="AK296" i="12"/>
  <c r="AK305" i="12"/>
  <c r="AK307" i="12"/>
  <c r="AK243" i="12"/>
  <c r="AK273" i="12"/>
  <c r="AK275" i="12"/>
  <c r="AK304" i="12"/>
  <c r="AK312" i="12"/>
  <c r="AK320" i="12"/>
  <c r="AK328" i="12"/>
  <c r="AK336" i="12"/>
  <c r="AK277" i="12"/>
  <c r="AK279" i="12"/>
  <c r="AK281" i="12"/>
  <c r="AK283" i="12"/>
  <c r="AK309" i="12"/>
  <c r="AK254" i="12"/>
  <c r="AK285" i="12"/>
  <c r="AK287" i="12"/>
  <c r="AK289" i="12"/>
  <c r="AK291" i="12"/>
  <c r="AK306" i="12"/>
  <c r="AK314" i="12"/>
  <c r="AK322" i="12"/>
  <c r="AK272" i="12"/>
  <c r="AK293" i="12"/>
  <c r="AK295" i="12"/>
  <c r="AK297" i="12"/>
  <c r="AK299" i="12"/>
  <c r="AK268" i="12"/>
  <c r="AK274" i="12"/>
  <c r="AK280" i="12"/>
  <c r="AK308" i="12"/>
  <c r="AK333" i="12"/>
  <c r="AK337" i="12"/>
  <c r="AK345" i="12"/>
  <c r="AK353" i="12"/>
  <c r="AK361" i="12"/>
  <c r="AK369" i="12"/>
  <c r="AK303" i="12"/>
  <c r="AK316" i="12"/>
  <c r="AK338" i="12"/>
  <c r="AK342" i="12"/>
  <c r="AK301" i="12"/>
  <c r="AK324" i="12"/>
  <c r="AK339" i="12"/>
  <c r="AK347" i="12"/>
  <c r="AK355" i="12"/>
  <c r="AK363" i="12"/>
  <c r="AK371" i="12"/>
  <c r="AK330" i="12"/>
  <c r="AK344" i="12"/>
  <c r="AK311" i="12"/>
  <c r="AK335" i="12"/>
  <c r="AK341" i="12"/>
  <c r="AK349" i="12"/>
  <c r="AK357" i="12"/>
  <c r="AK365" i="12"/>
  <c r="AK373" i="12"/>
  <c r="AK313" i="12"/>
  <c r="AK315" i="12"/>
  <c r="AK317" i="12"/>
  <c r="AK319" i="12"/>
  <c r="AK331" i="12"/>
  <c r="AK329" i="12"/>
  <c r="AK332" i="12"/>
  <c r="AK340" i="12"/>
  <c r="AK321" i="12"/>
  <c r="AK346" i="12"/>
  <c r="AK375" i="12"/>
  <c r="AK384" i="12"/>
  <c r="AK392" i="12"/>
  <c r="AK400" i="12"/>
  <c r="AK408" i="12"/>
  <c r="AK348" i="12"/>
  <c r="AK350" i="12"/>
  <c r="AK352" i="12"/>
  <c r="AK354" i="12"/>
  <c r="AK381" i="12"/>
  <c r="AK356" i="12"/>
  <c r="AK358" i="12"/>
  <c r="AK360" i="12"/>
  <c r="AK362" i="12"/>
  <c r="AK378" i="12"/>
  <c r="AK386" i="12"/>
  <c r="AK394" i="12"/>
  <c r="AK402" i="12"/>
  <c r="AK410" i="12"/>
  <c r="AK364" i="12"/>
  <c r="AK366" i="12"/>
  <c r="AK368" i="12"/>
  <c r="AK370" i="12"/>
  <c r="AK372" i="12"/>
  <c r="AK374" i="12"/>
  <c r="AK376" i="12"/>
  <c r="AK380" i="12"/>
  <c r="AK388" i="12"/>
  <c r="AK396" i="12"/>
  <c r="AK404" i="12"/>
  <c r="AK412" i="12"/>
  <c r="AK327" i="12"/>
  <c r="AK343" i="12"/>
  <c r="AK351" i="12"/>
  <c r="AK377" i="12"/>
  <c r="AK323" i="12"/>
  <c r="AK367" i="12"/>
  <c r="AK379" i="12"/>
  <c r="AK325" i="12"/>
  <c r="AK403" i="12"/>
  <c r="AK405" i="12"/>
  <c r="AK407" i="12"/>
  <c r="AK409" i="12"/>
  <c r="AK414" i="12"/>
  <c r="AK419" i="12"/>
  <c r="AK427" i="12"/>
  <c r="AK435" i="12"/>
  <c r="AK443" i="12"/>
  <c r="AK451" i="12"/>
  <c r="AK411" i="12"/>
  <c r="AK413" i="12"/>
  <c r="AK416" i="12"/>
  <c r="AK390" i="12"/>
  <c r="AK421" i="12"/>
  <c r="AK429" i="12"/>
  <c r="AK437" i="12"/>
  <c r="AK445" i="12"/>
  <c r="AK453" i="12"/>
  <c r="AK398" i="12"/>
  <c r="AK418" i="12"/>
  <c r="AK406" i="12"/>
  <c r="AK415" i="12"/>
  <c r="AK423" i="12"/>
  <c r="AK431" i="12"/>
  <c r="AK439" i="12"/>
  <c r="AK447" i="12"/>
  <c r="AK455" i="12"/>
  <c r="AK382" i="12"/>
  <c r="AK383" i="12"/>
  <c r="AK385" i="12"/>
  <c r="AK395" i="12"/>
  <c r="AK397" i="12"/>
  <c r="AK399" i="12"/>
  <c r="AK401" i="12"/>
  <c r="AK359" i="12"/>
  <c r="AK387" i="12"/>
  <c r="AK417" i="12"/>
  <c r="AK441" i="12"/>
  <c r="AK463" i="12"/>
  <c r="AK471" i="12"/>
  <c r="AK479" i="12"/>
  <c r="AK487" i="12"/>
  <c r="AK449" i="12"/>
  <c r="AK460" i="12"/>
  <c r="AK420" i="12"/>
  <c r="AK422" i="12"/>
  <c r="AK424" i="12"/>
  <c r="AK426" i="12"/>
  <c r="AK428" i="12"/>
  <c r="AK457" i="12"/>
  <c r="AK465" i="12"/>
  <c r="AK473" i="12"/>
  <c r="AK481" i="12"/>
  <c r="AK489" i="12"/>
  <c r="AK430" i="12"/>
  <c r="AK432" i="12"/>
  <c r="AK434" i="12"/>
  <c r="AK436" i="12"/>
  <c r="AK438" i="12"/>
  <c r="AK440" i="12"/>
  <c r="AK442" i="12"/>
  <c r="AK444" i="12"/>
  <c r="AK459" i="12"/>
  <c r="AK467" i="12"/>
  <c r="AK475" i="12"/>
  <c r="AK483" i="12"/>
  <c r="AK491" i="12"/>
  <c r="AK393" i="12"/>
  <c r="AK446" i="12"/>
  <c r="AK448" i="12"/>
  <c r="AK450" i="12"/>
  <c r="AK452" i="12"/>
  <c r="AK456" i="12"/>
  <c r="AK389" i="12"/>
  <c r="AK433" i="12"/>
  <c r="AK458" i="12"/>
  <c r="AK469" i="12"/>
  <c r="AK498" i="12"/>
  <c r="AK477" i="12"/>
  <c r="AK495" i="12"/>
  <c r="AK485" i="12"/>
  <c r="AK500" i="12"/>
  <c r="AK462" i="12"/>
  <c r="AK464" i="12"/>
  <c r="AK493" i="12"/>
  <c r="AK497" i="12"/>
  <c r="AK454" i="12"/>
  <c r="AK466" i="12"/>
  <c r="AK468" i="12"/>
  <c r="AK470" i="12"/>
  <c r="AK472" i="12"/>
  <c r="AK494" i="12"/>
  <c r="AK474" i="12"/>
  <c r="AK476" i="12"/>
  <c r="AK478" i="12"/>
  <c r="AK480" i="12"/>
  <c r="AK499" i="12"/>
  <c r="AK461" i="12"/>
  <c r="AK490" i="12"/>
  <c r="AK492" i="12"/>
  <c r="AK391" i="12"/>
  <c r="AK484" i="12"/>
  <c r="AK496" i="12"/>
  <c r="AK482" i="12"/>
  <c r="AK425" i="12"/>
  <c r="AK486" i="12"/>
  <c r="AK488" i="12"/>
  <c r="AK50" i="12"/>
  <c r="AK22" i="12"/>
  <c r="AK100" i="12"/>
  <c r="AK43" i="12"/>
  <c r="AK80" i="12"/>
  <c r="AK75" i="12"/>
  <c r="AK34" i="12"/>
  <c r="AK73" i="12"/>
  <c r="AK3" i="12"/>
  <c r="AK4" i="12" s="1"/>
  <c r="AK7" i="12"/>
  <c r="AK86" i="12"/>
  <c r="AK83" i="12"/>
  <c r="AK28" i="12"/>
  <c r="AK58" i="12"/>
  <c r="AK95" i="12"/>
  <c r="AK8" i="12"/>
  <c r="AK29" i="12"/>
  <c r="AK19" i="12"/>
  <c r="AK66" i="12"/>
  <c r="AK39" i="12"/>
  <c r="AK72" i="12"/>
  <c r="AK10" i="12"/>
  <c r="AK48" i="12"/>
  <c r="AK85" i="12"/>
  <c r="AK67" i="12"/>
  <c r="AK5" i="12"/>
  <c r="AK49" i="12"/>
  <c r="AK78" i="12"/>
  <c r="AK77" i="12"/>
  <c r="AK6" i="12"/>
  <c r="AK33" i="12"/>
  <c r="AK94" i="12"/>
  <c r="AK17" i="12"/>
  <c r="AK57" i="12"/>
  <c r="AK20" i="12"/>
  <c r="AK47" i="12"/>
  <c r="AK84" i="12"/>
  <c r="AK64" i="12"/>
  <c r="AK12" i="12"/>
  <c r="AK44" i="12"/>
  <c r="AK46" i="12"/>
  <c r="AK74" i="12"/>
  <c r="AK92" i="12"/>
  <c r="AK69" i="12"/>
  <c r="AK21" i="12"/>
  <c r="AK42" i="12"/>
  <c r="AK60" i="12"/>
  <c r="AK31" i="12"/>
  <c r="AK87" i="12"/>
  <c r="AK25" i="12"/>
  <c r="AK91" i="12"/>
  <c r="AK11" i="12"/>
  <c r="AK45" i="12"/>
  <c r="AK79" i="12"/>
  <c r="AK56" i="12"/>
  <c r="AK96" i="12"/>
  <c r="AK90" i="12"/>
  <c r="AK41" i="12"/>
  <c r="AK61" i="12"/>
  <c r="AK35" i="12"/>
  <c r="AK32" i="12"/>
  <c r="AK71" i="12"/>
  <c r="AK55" i="12"/>
  <c r="AK99" i="12"/>
  <c r="AK14" i="12"/>
  <c r="AK36" i="12"/>
  <c r="AK63" i="12"/>
  <c r="AK54" i="12"/>
  <c r="AK52" i="12"/>
  <c r="AK18" i="12"/>
  <c r="AK24" i="12"/>
  <c r="AK97" i="12"/>
  <c r="AK89" i="12"/>
  <c r="AK9" i="12"/>
  <c r="AK16" i="12"/>
  <c r="AK53" i="12"/>
  <c r="AK82" i="12"/>
  <c r="AK23" i="12"/>
  <c r="AK30" i="12"/>
  <c r="AK62" i="12"/>
  <c r="AK93" i="12"/>
  <c r="AK70" i="12"/>
  <c r="AK26" i="12"/>
  <c r="AK65" i="12"/>
  <c r="AK59" i="12"/>
  <c r="AK40" i="12"/>
  <c r="AK88" i="12"/>
  <c r="AK68" i="12"/>
  <c r="AK13" i="12"/>
  <c r="AK51" i="12"/>
  <c r="AK81" i="12"/>
  <c r="AK27" i="12"/>
  <c r="AK15" i="12"/>
  <c r="AK76" i="12"/>
  <c r="AK37" i="12"/>
  <c r="AK98" i="12"/>
  <c r="AH3" i="51"/>
  <c r="AH4" i="51" s="1"/>
  <c r="D36" i="6"/>
  <c r="F36" i="6"/>
  <c r="E36" i="6"/>
  <c r="B36" i="6"/>
  <c r="C36" i="6"/>
  <c r="J35" i="6"/>
  <c r="O35" i="6"/>
  <c r="AI3" i="56"/>
  <c r="AI4" i="56" s="1"/>
  <c r="AH78" i="10"/>
  <c r="AH94" i="10"/>
  <c r="AH91" i="10"/>
  <c r="AH7" i="10"/>
  <c r="AH46" i="10"/>
  <c r="AH26" i="10"/>
  <c r="AH41" i="10"/>
  <c r="AH43" i="10"/>
  <c r="AH101" i="10"/>
  <c r="AH35" i="10"/>
  <c r="AH60" i="10"/>
  <c r="AH29" i="10"/>
  <c r="AH100" i="10"/>
  <c r="AH68" i="10"/>
  <c r="AH93" i="10"/>
  <c r="AH90" i="10"/>
  <c r="AH19" i="10"/>
  <c r="AH45" i="10"/>
  <c r="AH103" i="10"/>
  <c r="AH40" i="10"/>
  <c r="AH69" i="10"/>
  <c r="AH76" i="10"/>
  <c r="AH104" i="10"/>
  <c r="AH38" i="10"/>
  <c r="AH25" i="10"/>
  <c r="AH99" i="10"/>
  <c r="AH28" i="10"/>
  <c r="AH53" i="10"/>
  <c r="AH48" i="10"/>
  <c r="AH44" i="10"/>
  <c r="AH82" i="10"/>
  <c r="AH102" i="10"/>
  <c r="AH75" i="10"/>
  <c r="AH70" i="10"/>
  <c r="AH80" i="10"/>
  <c r="AH98" i="10"/>
  <c r="AH24" i="10"/>
  <c r="AH52" i="10"/>
  <c r="AH23" i="10"/>
  <c r="AH81" i="10"/>
  <c r="AH79" i="10"/>
  <c r="AH74" i="10"/>
  <c r="AH67" i="10"/>
  <c r="AH77" i="10"/>
  <c r="AH97" i="10"/>
  <c r="AH9" i="10"/>
  <c r="AH36" i="10"/>
  <c r="AH15" i="10"/>
  <c r="AH47" i="10"/>
  <c r="AH39" i="10"/>
  <c r="AH73" i="10"/>
  <c r="AH62" i="10"/>
  <c r="AH11" i="10"/>
  <c r="AH63" i="10"/>
  <c r="AH20" i="10"/>
  <c r="AH92" i="10"/>
  <c r="AH88" i="10"/>
  <c r="AH42" i="10"/>
  <c r="AH13" i="10"/>
  <c r="AH66" i="10"/>
  <c r="AH61" i="10"/>
  <c r="AH21" i="10"/>
  <c r="AH58" i="10"/>
  <c r="AH37" i="10"/>
  <c r="AH96" i="10"/>
  <c r="AH89" i="10"/>
  <c r="AH87" i="10"/>
  <c r="AH31" i="10"/>
  <c r="AH16" i="10"/>
  <c r="AH3" i="10"/>
  <c r="AH4" i="10" s="1"/>
  <c r="AH65" i="10"/>
  <c r="AH32" i="10"/>
  <c r="AH17" i="10"/>
  <c r="AH57" i="10"/>
  <c r="AH95" i="10"/>
  <c r="AH55" i="10"/>
  <c r="AH86" i="10"/>
  <c r="AH30" i="10"/>
  <c r="AH6" i="10"/>
  <c r="AH64" i="10"/>
  <c r="AH27" i="10"/>
  <c r="AH5" i="10"/>
  <c r="AH56" i="10"/>
  <c r="AH59" i="10"/>
  <c r="AH50" i="10"/>
  <c r="AH85" i="10"/>
  <c r="AH84" i="10"/>
  <c r="AH12" i="10"/>
  <c r="AH34" i="10"/>
  <c r="AH72" i="10"/>
  <c r="AH22" i="10"/>
  <c r="AH33" i="10"/>
  <c r="AH54" i="10"/>
  <c r="AH49" i="10"/>
  <c r="AH51" i="10"/>
  <c r="AH83" i="10"/>
  <c r="AH18" i="10"/>
  <c r="AH10" i="10"/>
  <c r="AH71" i="10"/>
  <c r="AH14" i="10"/>
  <c r="AH8" i="10"/>
  <c r="AI112" i="10" l="1"/>
  <c r="AI120" i="10"/>
  <c r="AI128" i="10"/>
  <c r="AI106" i="10"/>
  <c r="AI114" i="10"/>
  <c r="AI122" i="10"/>
  <c r="AI130" i="10"/>
  <c r="AI108" i="10"/>
  <c r="AI116" i="10"/>
  <c r="AI124" i="10"/>
  <c r="AI132" i="10"/>
  <c r="AI110" i="10"/>
  <c r="AI137" i="10"/>
  <c r="AI145" i="10"/>
  <c r="AI153" i="10"/>
  <c r="AI161" i="10"/>
  <c r="AI169" i="10"/>
  <c r="AI177" i="10"/>
  <c r="AI185" i="10"/>
  <c r="AI118" i="10"/>
  <c r="AI142" i="10"/>
  <c r="AI150" i="10"/>
  <c r="AI158" i="10"/>
  <c r="AI166" i="10"/>
  <c r="AI126" i="10"/>
  <c r="AI139" i="10"/>
  <c r="AI147" i="10"/>
  <c r="AI155" i="10"/>
  <c r="AI163" i="10"/>
  <c r="AI171" i="10"/>
  <c r="AI179" i="10"/>
  <c r="AI105" i="10"/>
  <c r="AI134" i="10"/>
  <c r="AI136" i="10"/>
  <c r="AI144" i="10"/>
  <c r="AI152" i="10"/>
  <c r="AI160" i="10"/>
  <c r="AI107" i="10"/>
  <c r="AI109" i="10"/>
  <c r="AI111" i="10"/>
  <c r="AI113" i="10"/>
  <c r="AI141" i="10"/>
  <c r="AI149" i="10"/>
  <c r="AI157" i="10"/>
  <c r="AI165" i="10"/>
  <c r="AI173" i="10"/>
  <c r="AI181" i="10"/>
  <c r="AI115" i="10"/>
  <c r="AI117" i="10"/>
  <c r="AI119" i="10"/>
  <c r="AI121" i="10"/>
  <c r="AI138" i="10"/>
  <c r="AI146" i="10"/>
  <c r="AI154" i="10"/>
  <c r="AI162" i="10"/>
  <c r="AI131" i="10"/>
  <c r="AI133" i="10"/>
  <c r="AI140" i="10"/>
  <c r="AI148" i="10"/>
  <c r="AI156" i="10"/>
  <c r="AI125" i="10"/>
  <c r="AI159" i="10"/>
  <c r="AI172" i="10"/>
  <c r="AI174" i="10"/>
  <c r="AI176" i="10"/>
  <c r="AI178" i="10"/>
  <c r="AI192" i="10"/>
  <c r="AI200" i="10"/>
  <c r="AI208" i="10"/>
  <c r="AI216" i="10"/>
  <c r="AI224" i="10"/>
  <c r="AI232" i="10"/>
  <c r="AI240" i="10"/>
  <c r="AI248" i="10"/>
  <c r="AI256" i="10"/>
  <c r="AI123" i="10"/>
  <c r="AI167" i="10"/>
  <c r="AI170" i="10"/>
  <c r="AI180" i="10"/>
  <c r="AI182" i="10"/>
  <c r="AI184" i="10"/>
  <c r="AI186" i="10"/>
  <c r="AI189" i="10"/>
  <c r="AI197" i="10"/>
  <c r="AI205" i="10"/>
  <c r="AI213" i="10"/>
  <c r="AI221" i="10"/>
  <c r="AI143" i="10"/>
  <c r="AI168" i="10"/>
  <c r="AI194" i="10"/>
  <c r="AI202" i="10"/>
  <c r="AI210" i="10"/>
  <c r="AI218" i="10"/>
  <c r="AI226" i="10"/>
  <c r="AI234" i="10"/>
  <c r="AI242" i="10"/>
  <c r="AI250" i="10"/>
  <c r="AI191" i="10"/>
  <c r="AI199" i="10"/>
  <c r="AI207" i="10"/>
  <c r="AI215" i="10"/>
  <c r="AI223" i="10"/>
  <c r="AI175" i="10"/>
  <c r="AI188" i="10"/>
  <c r="AI196" i="10"/>
  <c r="AI204" i="10"/>
  <c r="AI212" i="10"/>
  <c r="AI220" i="10"/>
  <c r="AI228" i="10"/>
  <c r="AI236" i="10"/>
  <c r="AI244" i="10"/>
  <c r="AI252" i="10"/>
  <c r="AI135" i="10"/>
  <c r="AI183" i="10"/>
  <c r="AI193" i="10"/>
  <c r="AI201" i="10"/>
  <c r="AI209" i="10"/>
  <c r="AI217" i="10"/>
  <c r="AI225" i="10"/>
  <c r="AI127" i="10"/>
  <c r="AI151" i="10"/>
  <c r="AI164" i="10"/>
  <c r="AI187" i="10"/>
  <c r="AI195" i="10"/>
  <c r="AI203" i="10"/>
  <c r="AI211" i="10"/>
  <c r="AI219" i="10"/>
  <c r="AI198" i="10"/>
  <c r="AI227" i="10"/>
  <c r="AI251" i="10"/>
  <c r="AI253" i="10"/>
  <c r="AI255" i="10"/>
  <c r="AI261" i="10"/>
  <c r="AI269" i="10"/>
  <c r="AI277" i="10"/>
  <c r="AI285" i="10"/>
  <c r="AI293" i="10"/>
  <c r="AI301" i="10"/>
  <c r="AI309" i="10"/>
  <c r="AI317" i="10"/>
  <c r="AI230" i="10"/>
  <c r="AI258" i="10"/>
  <c r="AI266" i="10"/>
  <c r="AI274" i="10"/>
  <c r="AI282" i="10"/>
  <c r="AI290" i="10"/>
  <c r="AI214" i="10"/>
  <c r="AI238" i="10"/>
  <c r="AI263" i="10"/>
  <c r="AI271" i="10"/>
  <c r="AI279" i="10"/>
  <c r="AI287" i="10"/>
  <c r="AI295" i="10"/>
  <c r="AI303" i="10"/>
  <c r="AI311" i="10"/>
  <c r="AI319" i="10"/>
  <c r="AI190" i="10"/>
  <c r="AI246" i="10"/>
  <c r="AI260" i="10"/>
  <c r="AI268" i="10"/>
  <c r="AI276" i="10"/>
  <c r="AI284" i="10"/>
  <c r="AI254" i="10"/>
  <c r="AI257" i="10"/>
  <c r="AI265" i="10"/>
  <c r="AI273" i="10"/>
  <c r="AI281" i="10"/>
  <c r="AI289" i="10"/>
  <c r="AI297" i="10"/>
  <c r="AI305" i="10"/>
  <c r="AI313" i="10"/>
  <c r="AI129" i="10"/>
  <c r="AI206" i="10"/>
  <c r="AI229" i="10"/>
  <c r="AI231" i="10"/>
  <c r="AI233" i="10"/>
  <c r="AI262" i="10"/>
  <c r="AI270" i="10"/>
  <c r="AI278" i="10"/>
  <c r="AI286" i="10"/>
  <c r="AI222" i="10"/>
  <c r="AI243" i="10"/>
  <c r="AI245" i="10"/>
  <c r="AI247" i="10"/>
  <c r="AI249" i="10"/>
  <c r="AI264" i="10"/>
  <c r="AI272" i="10"/>
  <c r="AI280" i="10"/>
  <c r="AI288" i="10"/>
  <c r="AI235" i="10"/>
  <c r="AI315" i="10"/>
  <c r="AI327" i="10"/>
  <c r="AI335" i="10"/>
  <c r="AI343" i="10"/>
  <c r="AI351" i="10"/>
  <c r="AI359" i="10"/>
  <c r="AI367" i="10"/>
  <c r="AI375" i="10"/>
  <c r="AI383" i="10"/>
  <c r="AI283" i="10"/>
  <c r="AI292" i="10"/>
  <c r="AI294" i="10"/>
  <c r="AI324" i="10"/>
  <c r="AI332" i="10"/>
  <c r="AI340" i="10"/>
  <c r="AI348" i="10"/>
  <c r="AI356" i="10"/>
  <c r="AI259" i="10"/>
  <c r="AI296" i="10"/>
  <c r="AI298" i="10"/>
  <c r="AI300" i="10"/>
  <c r="AI302" i="10"/>
  <c r="AI321" i="10"/>
  <c r="AI329" i="10"/>
  <c r="AI337" i="10"/>
  <c r="AI345" i="10"/>
  <c r="AI353" i="10"/>
  <c r="AI361" i="10"/>
  <c r="AI369" i="10"/>
  <c r="AI377" i="10"/>
  <c r="AI385" i="10"/>
  <c r="AI304" i="10"/>
  <c r="AI306" i="10"/>
  <c r="AI308" i="10"/>
  <c r="AI310" i="10"/>
  <c r="AI326" i="10"/>
  <c r="AI334" i="10"/>
  <c r="AI342" i="10"/>
  <c r="AI350" i="10"/>
  <c r="AI358" i="10"/>
  <c r="AI275" i="10"/>
  <c r="AI312" i="10"/>
  <c r="AI314" i="10"/>
  <c r="AI316" i="10"/>
  <c r="AI318" i="10"/>
  <c r="AI323" i="10"/>
  <c r="AI331" i="10"/>
  <c r="AI339" i="10"/>
  <c r="AI347" i="10"/>
  <c r="AI355" i="10"/>
  <c r="AI363" i="10"/>
  <c r="AI371" i="10"/>
  <c r="AI379" i="10"/>
  <c r="AI387" i="10"/>
  <c r="AI241" i="10"/>
  <c r="AI320" i="10"/>
  <c r="AI328" i="10"/>
  <c r="AI336" i="10"/>
  <c r="AI344" i="10"/>
  <c r="AI352" i="10"/>
  <c r="AI237" i="10"/>
  <c r="AI267" i="10"/>
  <c r="AI307" i="10"/>
  <c r="AI322" i="10"/>
  <c r="AI330" i="10"/>
  <c r="AI338" i="10"/>
  <c r="AI346" i="10"/>
  <c r="AI354" i="10"/>
  <c r="AI378" i="10"/>
  <c r="AI380" i="10"/>
  <c r="AI382" i="10"/>
  <c r="AI384" i="10"/>
  <c r="AI389" i="10"/>
  <c r="AI397" i="10"/>
  <c r="AI405" i="10"/>
  <c r="AI413" i="10"/>
  <c r="AI421" i="10"/>
  <c r="AI429" i="10"/>
  <c r="AI437" i="10"/>
  <c r="AI445" i="10"/>
  <c r="AI453" i="10"/>
  <c r="AI461" i="10"/>
  <c r="AI469" i="10"/>
  <c r="AI477" i="10"/>
  <c r="AI333" i="10"/>
  <c r="AI386" i="10"/>
  <c r="AI388" i="10"/>
  <c r="AI394" i="10"/>
  <c r="AI402" i="10"/>
  <c r="AI410" i="10"/>
  <c r="AI418" i="10"/>
  <c r="AI426" i="10"/>
  <c r="AI434" i="10"/>
  <c r="AI442" i="10"/>
  <c r="AI450" i="10"/>
  <c r="AI239" i="10"/>
  <c r="AI365" i="10"/>
  <c r="AI391" i="10"/>
  <c r="AI399" i="10"/>
  <c r="AI407" i="10"/>
  <c r="AI415" i="10"/>
  <c r="AI423" i="10"/>
  <c r="AI431" i="10"/>
  <c r="AI439" i="10"/>
  <c r="AI447" i="10"/>
  <c r="AI455" i="10"/>
  <c r="AI463" i="10"/>
  <c r="AI471" i="10"/>
  <c r="AI479" i="10"/>
  <c r="AI291" i="10"/>
  <c r="AI349" i="10"/>
  <c r="AI373" i="10"/>
  <c r="AI396" i="10"/>
  <c r="AI404" i="10"/>
  <c r="AI412" i="10"/>
  <c r="AI420" i="10"/>
  <c r="AI428" i="10"/>
  <c r="AI436" i="10"/>
  <c r="AI444" i="10"/>
  <c r="AI452" i="10"/>
  <c r="AI325" i="10"/>
  <c r="AI381" i="10"/>
  <c r="AI393" i="10"/>
  <c r="AI401" i="10"/>
  <c r="AI409" i="10"/>
  <c r="AI417" i="10"/>
  <c r="AI425" i="10"/>
  <c r="AI433" i="10"/>
  <c r="AI441" i="10"/>
  <c r="AI449" i="10"/>
  <c r="AI457" i="10"/>
  <c r="AI465" i="10"/>
  <c r="AI473" i="10"/>
  <c r="AI481" i="10"/>
  <c r="AI360" i="10"/>
  <c r="AI390" i="10"/>
  <c r="AI398" i="10"/>
  <c r="AI406" i="10"/>
  <c r="AI414" i="10"/>
  <c r="AI422" i="10"/>
  <c r="AI430" i="10"/>
  <c r="AI438" i="10"/>
  <c r="AI446" i="10"/>
  <c r="AI299" i="10"/>
  <c r="AI357" i="10"/>
  <c r="AI370" i="10"/>
  <c r="AI372" i="10"/>
  <c r="AI374" i="10"/>
  <c r="AI376" i="10"/>
  <c r="AI392" i="10"/>
  <c r="AI400" i="10"/>
  <c r="AI408" i="10"/>
  <c r="AI416" i="10"/>
  <c r="AI424" i="10"/>
  <c r="AI432" i="10"/>
  <c r="AI440" i="10"/>
  <c r="AI448" i="10"/>
  <c r="AI341" i="10"/>
  <c r="AI419" i="10"/>
  <c r="AI480" i="10"/>
  <c r="AI487" i="10"/>
  <c r="AI495" i="10"/>
  <c r="AI395" i="10"/>
  <c r="AI459" i="10"/>
  <c r="AI484" i="10"/>
  <c r="AI492" i="10"/>
  <c r="AI500" i="10"/>
  <c r="AI435" i="10"/>
  <c r="AI467" i="10"/>
  <c r="AI489" i="10"/>
  <c r="AI497" i="10"/>
  <c r="AI411" i="10"/>
  <c r="AI475" i="10"/>
  <c r="AI486" i="10"/>
  <c r="AI494" i="10"/>
  <c r="AI368" i="10"/>
  <c r="AI454" i="10"/>
  <c r="AI483" i="10"/>
  <c r="AI491" i="10"/>
  <c r="AI499" i="10"/>
  <c r="AI366" i="10"/>
  <c r="AI427" i="10"/>
  <c r="AI458" i="10"/>
  <c r="AI460" i="10"/>
  <c r="AI462" i="10"/>
  <c r="AI488" i="10"/>
  <c r="AI496" i="10"/>
  <c r="AI364" i="10"/>
  <c r="AI403" i="10"/>
  <c r="AI451" i="10"/>
  <c r="AI362" i="10"/>
  <c r="AI443" i="10"/>
  <c r="AI456" i="10"/>
  <c r="AI472" i="10"/>
  <c r="AI474" i="10"/>
  <c r="AI476" i="10"/>
  <c r="AI478" i="10"/>
  <c r="AI482" i="10"/>
  <c r="AI490" i="10"/>
  <c r="AI498" i="10"/>
  <c r="AI485" i="10"/>
  <c r="AI470" i="10"/>
  <c r="AI468" i="10"/>
  <c r="AI493" i="10"/>
  <c r="AI466" i="10"/>
  <c r="AI464" i="10"/>
  <c r="AL38" i="12"/>
  <c r="AL105" i="12"/>
  <c r="AL113" i="12"/>
  <c r="AL107" i="12"/>
  <c r="AL115" i="12"/>
  <c r="AL109" i="12"/>
  <c r="AL123" i="12"/>
  <c r="AL131" i="12"/>
  <c r="AL101" i="12"/>
  <c r="AL110" i="12"/>
  <c r="AL117" i="12"/>
  <c r="AL125" i="12"/>
  <c r="AL133" i="12"/>
  <c r="AL106" i="12"/>
  <c r="AL102" i="12"/>
  <c r="AL111" i="12"/>
  <c r="AL104" i="12"/>
  <c r="AL108" i="12"/>
  <c r="AL124" i="12"/>
  <c r="AL142" i="12"/>
  <c r="AL116" i="12"/>
  <c r="AL130" i="12"/>
  <c r="AL134" i="12"/>
  <c r="AL136" i="12"/>
  <c r="AL144" i="12"/>
  <c r="AL128" i="12"/>
  <c r="AL135" i="12"/>
  <c r="AL152" i="12"/>
  <c r="AL160" i="12"/>
  <c r="AL141" i="12"/>
  <c r="AL145" i="12"/>
  <c r="AL154" i="12"/>
  <c r="AL162" i="12"/>
  <c r="AL119" i="12"/>
  <c r="AL137" i="12"/>
  <c r="AL120" i="12"/>
  <c r="AL121" i="12"/>
  <c r="AL122" i="12"/>
  <c r="AL161" i="12"/>
  <c r="AL172" i="12"/>
  <c r="AL180" i="12"/>
  <c r="AL138" i="12"/>
  <c r="AL114" i="12"/>
  <c r="AL118" i="12"/>
  <c r="AL139" i="12"/>
  <c r="AL146" i="12"/>
  <c r="AL153" i="12"/>
  <c r="AL166" i="12"/>
  <c r="AL174" i="12"/>
  <c r="AL182" i="12"/>
  <c r="AL103" i="12"/>
  <c r="AL112" i="12"/>
  <c r="AL140" i="12"/>
  <c r="AL147" i="12"/>
  <c r="AL126" i="12"/>
  <c r="AL127" i="12"/>
  <c r="AL129" i="12"/>
  <c r="AL143" i="12"/>
  <c r="AL149" i="12"/>
  <c r="AL167" i="12"/>
  <c r="AL181" i="12"/>
  <c r="AL191" i="12"/>
  <c r="AL199" i="12"/>
  <c r="AL207" i="12"/>
  <c r="AL157" i="12"/>
  <c r="AL163" i="12"/>
  <c r="AL168" i="12"/>
  <c r="AL151" i="12"/>
  <c r="AL164" i="12"/>
  <c r="AL173" i="12"/>
  <c r="AL185" i="12"/>
  <c r="AL193" i="12"/>
  <c r="AL201" i="12"/>
  <c r="AL159" i="12"/>
  <c r="AL169" i="12"/>
  <c r="AL148" i="12"/>
  <c r="AL156" i="12"/>
  <c r="AL165" i="12"/>
  <c r="AL179" i="12"/>
  <c r="AL132" i="12"/>
  <c r="AL150" i="12"/>
  <c r="AL155" i="12"/>
  <c r="AL195" i="12"/>
  <c r="AL204" i="12"/>
  <c r="AL208" i="12"/>
  <c r="AL216" i="12"/>
  <c r="AL224" i="12"/>
  <c r="AL170" i="12"/>
  <c r="AL178" i="12"/>
  <c r="AL186" i="12"/>
  <c r="AL175" i="12"/>
  <c r="AL183" i="12"/>
  <c r="AL187" i="12"/>
  <c r="AL196" i="12"/>
  <c r="AL205" i="12"/>
  <c r="AL210" i="12"/>
  <c r="AL218" i="12"/>
  <c r="AL184" i="12"/>
  <c r="AL192" i="12"/>
  <c r="AL177" i="12"/>
  <c r="AL188" i="12"/>
  <c r="AL197" i="12"/>
  <c r="AL158" i="12"/>
  <c r="AL176" i="12"/>
  <c r="AL190" i="12"/>
  <c r="AL200" i="12"/>
  <c r="AL220" i="12"/>
  <c r="AL225" i="12"/>
  <c r="AL233" i="12"/>
  <c r="AL241" i="12"/>
  <c r="AL194" i="12"/>
  <c r="AL202" i="12"/>
  <c r="AL212" i="12"/>
  <c r="AL221" i="12"/>
  <c r="AL227" i="12"/>
  <c r="AL235" i="12"/>
  <c r="AL243" i="12"/>
  <c r="AL213" i="12"/>
  <c r="AL222" i="12"/>
  <c r="AL229" i="12"/>
  <c r="AL171" i="12"/>
  <c r="AL189" i="12"/>
  <c r="AL198" i="12"/>
  <c r="AL203" i="12"/>
  <c r="AL236" i="12"/>
  <c r="AL248" i="12"/>
  <c r="AL256" i="12"/>
  <c r="AL264" i="12"/>
  <c r="AL272" i="12"/>
  <c r="AL215" i="12"/>
  <c r="AL223" i="12"/>
  <c r="AL231" i="12"/>
  <c r="AL242" i="12"/>
  <c r="AL250" i="12"/>
  <c r="AL258" i="12"/>
  <c r="AL266" i="12"/>
  <c r="AL274" i="12"/>
  <c r="AL209" i="12"/>
  <c r="AL217" i="12"/>
  <c r="AL234" i="12"/>
  <c r="AL206" i="12"/>
  <c r="AL214" i="12"/>
  <c r="AL226" i="12"/>
  <c r="AL219" i="12"/>
  <c r="AL211" i="12"/>
  <c r="AL228" i="12"/>
  <c r="AL237" i="12"/>
  <c r="AL255" i="12"/>
  <c r="AL259" i="12"/>
  <c r="AL273" i="12"/>
  <c r="AL277" i="12"/>
  <c r="AL285" i="12"/>
  <c r="AL293" i="12"/>
  <c r="AL301" i="12"/>
  <c r="AL260" i="12"/>
  <c r="AL269" i="12"/>
  <c r="AL239" i="12"/>
  <c r="AL245" i="12"/>
  <c r="AL247" i="12"/>
  <c r="AL251" i="12"/>
  <c r="AL265" i="12"/>
  <c r="AL279" i="12"/>
  <c r="AL287" i="12"/>
  <c r="AL295" i="12"/>
  <c r="AL303" i="12"/>
  <c r="AL252" i="12"/>
  <c r="AL261" i="12"/>
  <c r="AL270" i="12"/>
  <c r="AL244" i="12"/>
  <c r="AL257" i="12"/>
  <c r="AL271" i="12"/>
  <c r="AL281" i="12"/>
  <c r="AL289" i="12"/>
  <c r="AL297" i="12"/>
  <c r="AL238" i="12"/>
  <c r="AL253" i="12"/>
  <c r="AL262" i="12"/>
  <c r="AL230" i="12"/>
  <c r="AL240" i="12"/>
  <c r="AL254" i="12"/>
  <c r="AL268" i="12"/>
  <c r="AL280" i="12"/>
  <c r="AL282" i="12"/>
  <c r="AL284" i="12"/>
  <c r="AL286" i="12"/>
  <c r="AL313" i="12"/>
  <c r="AL321" i="12"/>
  <c r="AL329" i="12"/>
  <c r="AL337" i="12"/>
  <c r="AL232" i="12"/>
  <c r="AL288" i="12"/>
  <c r="AL290" i="12"/>
  <c r="AL292" i="12"/>
  <c r="AL294" i="12"/>
  <c r="AL310" i="12"/>
  <c r="AL263" i="12"/>
  <c r="AL296" i="12"/>
  <c r="AL298" i="12"/>
  <c r="AL300" i="12"/>
  <c r="AL302" i="12"/>
  <c r="AL305" i="12"/>
  <c r="AL307" i="12"/>
  <c r="AL315" i="12"/>
  <c r="AL323" i="12"/>
  <c r="AL331" i="12"/>
  <c r="AL246" i="12"/>
  <c r="AL267" i="12"/>
  <c r="AL275" i="12"/>
  <c r="AL304" i="12"/>
  <c r="AL283" i="12"/>
  <c r="AL309" i="12"/>
  <c r="AL317" i="12"/>
  <c r="AL325" i="12"/>
  <c r="AL291" i="12"/>
  <c r="AL306" i="12"/>
  <c r="AL249" i="12"/>
  <c r="AL276" i="12"/>
  <c r="AL278" i="12"/>
  <c r="AL308" i="12"/>
  <c r="AL332" i="12"/>
  <c r="AL340" i="12"/>
  <c r="AL348" i="12"/>
  <c r="AL356" i="12"/>
  <c r="AL364" i="12"/>
  <c r="AL372" i="12"/>
  <c r="AL312" i="12"/>
  <c r="AL314" i="12"/>
  <c r="AL333" i="12"/>
  <c r="AL316" i="12"/>
  <c r="AL318" i="12"/>
  <c r="AL320" i="12"/>
  <c r="AL322" i="12"/>
  <c r="AL338" i="12"/>
  <c r="AL342" i="12"/>
  <c r="AL350" i="12"/>
  <c r="AL358" i="12"/>
  <c r="AL366" i="12"/>
  <c r="AL374" i="12"/>
  <c r="AL299" i="12"/>
  <c r="AL324" i="12"/>
  <c r="AL326" i="12"/>
  <c r="AL328" i="12"/>
  <c r="AL334" i="12"/>
  <c r="AL339" i="12"/>
  <c r="AL330" i="12"/>
  <c r="AL344" i="12"/>
  <c r="AL352" i="12"/>
  <c r="AL360" i="12"/>
  <c r="AL368" i="12"/>
  <c r="AL376" i="12"/>
  <c r="AL311" i="12"/>
  <c r="AL335" i="12"/>
  <c r="AL341" i="12"/>
  <c r="AL327" i="12"/>
  <c r="AL343" i="12"/>
  <c r="AL367" i="12"/>
  <c r="AL369" i="12"/>
  <c r="AL371" i="12"/>
  <c r="AL373" i="12"/>
  <c r="AL379" i="12"/>
  <c r="AL387" i="12"/>
  <c r="AL395" i="12"/>
  <c r="AL403" i="12"/>
  <c r="AL411" i="12"/>
  <c r="AL319" i="12"/>
  <c r="AL336" i="12"/>
  <c r="AL346" i="12"/>
  <c r="AL375" i="12"/>
  <c r="AL345" i="12"/>
  <c r="AL354" i="12"/>
  <c r="AL381" i="12"/>
  <c r="AL389" i="12"/>
  <c r="AL397" i="12"/>
  <c r="AL405" i="12"/>
  <c r="AL413" i="12"/>
  <c r="AL362" i="12"/>
  <c r="AL378" i="12"/>
  <c r="AL370" i="12"/>
  <c r="AL383" i="12"/>
  <c r="AL391" i="12"/>
  <c r="AL399" i="12"/>
  <c r="AL407" i="12"/>
  <c r="AL347" i="12"/>
  <c r="AL349" i="12"/>
  <c r="AL359" i="12"/>
  <c r="AL361" i="12"/>
  <c r="AL363" i="12"/>
  <c r="AL365" i="12"/>
  <c r="AL355" i="12"/>
  <c r="AL401" i="12"/>
  <c r="AL422" i="12"/>
  <c r="AL430" i="12"/>
  <c r="AL438" i="12"/>
  <c r="AL446" i="12"/>
  <c r="AL454" i="12"/>
  <c r="AL353" i="12"/>
  <c r="AL409" i="12"/>
  <c r="AL414" i="12"/>
  <c r="AL419" i="12"/>
  <c r="AL351" i="12"/>
  <c r="AL384" i="12"/>
  <c r="AL386" i="12"/>
  <c r="AL388" i="12"/>
  <c r="AL416" i="12"/>
  <c r="AL424" i="12"/>
  <c r="AL432" i="12"/>
  <c r="AL440" i="12"/>
  <c r="AL448" i="12"/>
  <c r="AL380" i="12"/>
  <c r="AL390" i="12"/>
  <c r="AL392" i="12"/>
  <c r="AL394" i="12"/>
  <c r="AL396" i="12"/>
  <c r="AL398" i="12"/>
  <c r="AL400" i="12"/>
  <c r="AL402" i="12"/>
  <c r="AL404" i="12"/>
  <c r="AL418" i="12"/>
  <c r="AL426" i="12"/>
  <c r="AL434" i="12"/>
  <c r="AL442" i="12"/>
  <c r="AL450" i="12"/>
  <c r="AL406" i="12"/>
  <c r="AL408" i="12"/>
  <c r="AL410" i="12"/>
  <c r="AL412" i="12"/>
  <c r="AL415" i="12"/>
  <c r="AL357" i="12"/>
  <c r="AL393" i="12"/>
  <c r="AL417" i="12"/>
  <c r="AL377" i="12"/>
  <c r="AL433" i="12"/>
  <c r="AL435" i="12"/>
  <c r="AL437" i="12"/>
  <c r="AL439" i="12"/>
  <c r="AL458" i="12"/>
  <c r="AL466" i="12"/>
  <c r="AL474" i="12"/>
  <c r="AL482" i="12"/>
  <c r="AL490" i="12"/>
  <c r="AL385" i="12"/>
  <c r="AL441" i="12"/>
  <c r="AL443" i="12"/>
  <c r="AL445" i="12"/>
  <c r="AL447" i="12"/>
  <c r="AL449" i="12"/>
  <c r="AL451" i="12"/>
  <c r="AL453" i="12"/>
  <c r="AL455" i="12"/>
  <c r="AL460" i="12"/>
  <c r="AL468" i="12"/>
  <c r="AL476" i="12"/>
  <c r="AL484" i="12"/>
  <c r="AL492" i="12"/>
  <c r="AL420" i="12"/>
  <c r="AL428" i="12"/>
  <c r="AL457" i="12"/>
  <c r="AL436" i="12"/>
  <c r="AL462" i="12"/>
  <c r="AL470" i="12"/>
  <c r="AL478" i="12"/>
  <c r="AL486" i="12"/>
  <c r="AL444" i="12"/>
  <c r="AL459" i="12"/>
  <c r="AL382" i="12"/>
  <c r="AL425" i="12"/>
  <c r="AL427" i="12"/>
  <c r="AL429" i="12"/>
  <c r="AL431" i="12"/>
  <c r="AL421" i="12"/>
  <c r="AL461" i="12"/>
  <c r="AL463" i="12"/>
  <c r="AL465" i="12"/>
  <c r="AL467" i="12"/>
  <c r="AL469" i="12"/>
  <c r="AL471" i="12"/>
  <c r="AL473" i="12"/>
  <c r="AL475" i="12"/>
  <c r="AL498" i="12"/>
  <c r="AL477" i="12"/>
  <c r="AL479" i="12"/>
  <c r="AL481" i="12"/>
  <c r="AL483" i="12"/>
  <c r="AL495" i="12"/>
  <c r="AL485" i="12"/>
  <c r="AL487" i="12"/>
  <c r="AL489" i="12"/>
  <c r="AL491" i="12"/>
  <c r="AL500" i="12"/>
  <c r="AL456" i="12"/>
  <c r="AL464" i="12"/>
  <c r="AL493" i="12"/>
  <c r="AL497" i="12"/>
  <c r="AL452" i="12"/>
  <c r="AL472" i="12"/>
  <c r="AL494" i="12"/>
  <c r="AL423" i="12"/>
  <c r="AL488" i="12"/>
  <c r="AL496" i="12"/>
  <c r="AL499" i="12"/>
  <c r="AL480" i="12"/>
  <c r="AL6" i="12"/>
  <c r="AL90" i="12"/>
  <c r="AL79" i="12"/>
  <c r="AL18" i="12"/>
  <c r="AL60" i="12"/>
  <c r="AL30" i="12"/>
  <c r="AL61" i="12"/>
  <c r="AL81" i="12"/>
  <c r="AL80" i="12"/>
  <c r="AL37" i="12"/>
  <c r="AL28" i="12"/>
  <c r="AL94" i="12"/>
  <c r="AL98" i="12"/>
  <c r="AL3" i="12"/>
  <c r="AL4" i="12" s="1"/>
  <c r="AL43" i="12"/>
  <c r="AL87" i="12"/>
  <c r="AL71" i="12"/>
  <c r="AL15" i="12"/>
  <c r="AL51" i="12"/>
  <c r="AL25" i="12"/>
  <c r="AL100" i="12"/>
  <c r="AL10" i="12"/>
  <c r="AL40" i="12"/>
  <c r="AL31" i="12"/>
  <c r="AL44" i="12"/>
  <c r="AL48" i="12"/>
  <c r="AL77" i="12"/>
  <c r="AL74" i="12"/>
  <c r="AL14" i="12"/>
  <c r="AL55" i="12"/>
  <c r="AL21" i="12"/>
  <c r="AL47" i="12"/>
  <c r="AL45" i="12"/>
  <c r="AL20" i="12"/>
  <c r="AL73" i="12"/>
  <c r="AL54" i="12"/>
  <c r="AL65" i="12"/>
  <c r="AL23" i="12"/>
  <c r="AL7" i="12"/>
  <c r="AL41" i="12"/>
  <c r="AL82" i="12"/>
  <c r="AL56" i="12"/>
  <c r="AL96" i="12"/>
  <c r="AL16" i="12"/>
  <c r="AL11" i="12"/>
  <c r="AL92" i="12"/>
  <c r="AL99" i="12"/>
  <c r="AL88" i="12"/>
  <c r="AL49" i="12"/>
  <c r="AL86" i="12"/>
  <c r="AL22" i="12"/>
  <c r="AL95" i="12"/>
  <c r="AL39" i="12"/>
  <c r="AL66" i="12"/>
  <c r="AL58" i="12"/>
  <c r="AL85" i="12"/>
  <c r="AL84" i="12"/>
  <c r="AL67" i="12"/>
  <c r="AL63" i="12"/>
  <c r="AL33" i="12"/>
  <c r="AL12" i="12"/>
  <c r="AL36" i="12"/>
  <c r="AL70" i="12"/>
  <c r="AL13" i="12"/>
  <c r="AL83" i="12"/>
  <c r="AL17" i="12"/>
  <c r="AL59" i="12"/>
  <c r="AL50" i="12"/>
  <c r="AL42" i="12"/>
  <c r="AL9" i="12"/>
  <c r="AL26" i="12"/>
  <c r="AL97" i="12"/>
  <c r="AL75" i="12"/>
  <c r="AL78" i="12"/>
  <c r="AL34" i="12"/>
  <c r="AL69" i="12"/>
  <c r="AL8" i="12"/>
  <c r="AL62" i="12"/>
  <c r="AL29" i="12"/>
  <c r="AL57" i="12"/>
  <c r="AL91" i="12"/>
  <c r="AL89" i="12"/>
  <c r="AL5" i="12"/>
  <c r="AL72" i="12"/>
  <c r="AL52" i="12"/>
  <c r="AL93" i="12"/>
  <c r="AL24" i="12"/>
  <c r="AL76" i="12"/>
  <c r="AL32" i="12"/>
  <c r="AL68" i="12"/>
  <c r="AL27" i="12"/>
  <c r="AL53" i="12"/>
  <c r="AL46" i="12"/>
  <c r="AL64" i="12"/>
  <c r="AL35" i="12"/>
  <c r="AL19" i="12"/>
  <c r="J36" i="6"/>
  <c r="O36" i="6"/>
  <c r="AJ3" i="56"/>
  <c r="AJ4" i="56" s="1"/>
  <c r="AI3" i="51"/>
  <c r="AI4" i="51" s="1"/>
  <c r="AI82" i="10"/>
  <c r="AI13" i="10"/>
  <c r="AI56" i="10"/>
  <c r="AI53" i="10"/>
  <c r="AI91" i="10"/>
  <c r="AI86" i="10"/>
  <c r="AI15" i="10"/>
  <c r="AI23" i="10"/>
  <c r="AI68" i="10"/>
  <c r="AI28" i="10"/>
  <c r="AI66" i="10"/>
  <c r="AI103" i="10"/>
  <c r="AI42" i="10"/>
  <c r="AI33" i="10"/>
  <c r="AI55" i="10"/>
  <c r="AI52" i="10"/>
  <c r="AI90" i="10"/>
  <c r="AI85" i="10"/>
  <c r="AI29" i="10"/>
  <c r="AI7" i="10"/>
  <c r="AI67" i="10"/>
  <c r="AI25" i="10"/>
  <c r="AI65" i="10"/>
  <c r="AI71" i="10"/>
  <c r="AI99" i="10"/>
  <c r="AI94" i="10"/>
  <c r="AI22" i="10"/>
  <c r="AI45" i="10"/>
  <c r="AI11" i="10"/>
  <c r="AI37" i="10"/>
  <c r="AI100" i="10"/>
  <c r="AI32" i="10"/>
  <c r="AI98" i="10"/>
  <c r="AI93" i="10"/>
  <c r="AI10" i="10"/>
  <c r="AI12" i="10"/>
  <c r="AI44" i="10"/>
  <c r="AI6" i="10"/>
  <c r="AI5" i="10"/>
  <c r="AI75" i="10"/>
  <c r="AI16" i="10"/>
  <c r="AI39" i="10"/>
  <c r="AI34" i="10"/>
  <c r="AI92" i="10"/>
  <c r="AI54" i="10"/>
  <c r="AI84" i="10"/>
  <c r="AI26" i="10"/>
  <c r="AI31" i="10"/>
  <c r="AI79" i="10"/>
  <c r="AI83" i="10"/>
  <c r="AI73" i="10"/>
  <c r="AI96" i="10"/>
  <c r="AI18" i="10"/>
  <c r="AI58" i="10"/>
  <c r="AI51" i="10"/>
  <c r="AI50" i="10"/>
  <c r="AI102" i="10"/>
  <c r="AI101" i="10"/>
  <c r="AI78" i="10"/>
  <c r="AI76" i="10"/>
  <c r="AI64" i="10"/>
  <c r="AI62" i="10"/>
  <c r="AI27" i="10"/>
  <c r="AI57" i="10"/>
  <c r="AI3" i="10"/>
  <c r="AI4" i="10" s="1"/>
  <c r="AI49" i="10"/>
  <c r="AI87" i="10"/>
  <c r="AI81" i="10"/>
  <c r="AI77" i="10"/>
  <c r="AI40" i="10"/>
  <c r="AI63" i="10"/>
  <c r="AI61" i="10"/>
  <c r="AI24" i="10"/>
  <c r="AI35" i="10"/>
  <c r="AI48" i="10"/>
  <c r="AI80" i="10"/>
  <c r="AI41" i="10"/>
  <c r="AI72" i="10"/>
  <c r="AI20" i="10"/>
  <c r="AI36" i="10"/>
  <c r="AI60" i="10"/>
  <c r="AI19" i="10"/>
  <c r="AI95" i="10"/>
  <c r="AI30" i="10"/>
  <c r="AI47" i="10"/>
  <c r="AI46" i="10"/>
  <c r="AI38" i="10"/>
  <c r="AI69" i="10"/>
  <c r="AI14" i="10"/>
  <c r="AI17" i="10"/>
  <c r="AI59" i="10"/>
  <c r="AI21" i="10"/>
  <c r="AI9" i="10"/>
  <c r="AI74" i="10"/>
  <c r="AI97" i="10"/>
  <c r="AI70" i="10"/>
  <c r="AI88" i="10"/>
  <c r="AI89" i="10"/>
  <c r="AI8" i="10"/>
  <c r="AI43" i="10"/>
  <c r="AI104" i="10"/>
  <c r="E37" i="6"/>
  <c r="F37" i="6"/>
  <c r="B37" i="6"/>
  <c r="C37" i="6"/>
  <c r="D37" i="6"/>
  <c r="AM60" i="12" l="1"/>
  <c r="AM108" i="12"/>
  <c r="AM102" i="12"/>
  <c r="AM110" i="12"/>
  <c r="AM104" i="12"/>
  <c r="AM113" i="12"/>
  <c r="AM118" i="12"/>
  <c r="AM126" i="12"/>
  <c r="AM134" i="12"/>
  <c r="AM109" i="12"/>
  <c r="AM105" i="12"/>
  <c r="AM114" i="12"/>
  <c r="AM120" i="12"/>
  <c r="AM128" i="12"/>
  <c r="AM101" i="12"/>
  <c r="AM106" i="12"/>
  <c r="AM107" i="12"/>
  <c r="AM111" i="12"/>
  <c r="AM103" i="12"/>
  <c r="AM119" i="12"/>
  <c r="AM133" i="12"/>
  <c r="AM137" i="12"/>
  <c r="AM145" i="12"/>
  <c r="AM115" i="12"/>
  <c r="AM125" i="12"/>
  <c r="AM129" i="12"/>
  <c r="AM139" i="12"/>
  <c r="AM147" i="12"/>
  <c r="AM112" i="12"/>
  <c r="AM117" i="12"/>
  <c r="AM122" i="12"/>
  <c r="AM144" i="12"/>
  <c r="AM155" i="12"/>
  <c r="AM163" i="12"/>
  <c r="AM123" i="12"/>
  <c r="AM130" i="12"/>
  <c r="AM136" i="12"/>
  <c r="AM140" i="12"/>
  <c r="AM149" i="12"/>
  <c r="AM157" i="12"/>
  <c r="AM165" i="12"/>
  <c r="AM131" i="12"/>
  <c r="AM116" i="12"/>
  <c r="AM124" i="12"/>
  <c r="AM127" i="12"/>
  <c r="AM143" i="12"/>
  <c r="AM156" i="12"/>
  <c r="AM167" i="12"/>
  <c r="AM175" i="12"/>
  <c r="AM183" i="12"/>
  <c r="AM121" i="12"/>
  <c r="AM138" i="12"/>
  <c r="AM148" i="12"/>
  <c r="AM162" i="12"/>
  <c r="AM169" i="12"/>
  <c r="AM177" i="12"/>
  <c r="AM135" i="12"/>
  <c r="AM146" i="12"/>
  <c r="AM141" i="12"/>
  <c r="AM154" i="12"/>
  <c r="AM158" i="12"/>
  <c r="AM132" i="12"/>
  <c r="AM142" i="12"/>
  <c r="AM152" i="12"/>
  <c r="AM176" i="12"/>
  <c r="AM186" i="12"/>
  <c r="AM194" i="12"/>
  <c r="AM202" i="12"/>
  <c r="AM168" i="12"/>
  <c r="AM182" i="12"/>
  <c r="AM188" i="12"/>
  <c r="AM196" i="12"/>
  <c r="AM204" i="12"/>
  <c r="AM151" i="12"/>
  <c r="AM164" i="12"/>
  <c r="AM159" i="12"/>
  <c r="AM174" i="12"/>
  <c r="AM178" i="12"/>
  <c r="AM153" i="12"/>
  <c r="AM161" i="12"/>
  <c r="AM166" i="12"/>
  <c r="AM173" i="12"/>
  <c r="AM190" i="12"/>
  <c r="AM199" i="12"/>
  <c r="AM211" i="12"/>
  <c r="AM219" i="12"/>
  <c r="AM181" i="12"/>
  <c r="AM150" i="12"/>
  <c r="AM170" i="12"/>
  <c r="AM191" i="12"/>
  <c r="AM200" i="12"/>
  <c r="AM213" i="12"/>
  <c r="AM221" i="12"/>
  <c r="AM172" i="12"/>
  <c r="AM187" i="12"/>
  <c r="AM180" i="12"/>
  <c r="AM184" i="12"/>
  <c r="AM192" i="12"/>
  <c r="AM206" i="12"/>
  <c r="AM160" i="12"/>
  <c r="AM171" i="12"/>
  <c r="AM185" i="12"/>
  <c r="AM189" i="12"/>
  <c r="AM203" i="12"/>
  <c r="AM215" i="12"/>
  <c r="AM224" i="12"/>
  <c r="AM228" i="12"/>
  <c r="AM236" i="12"/>
  <c r="AM244" i="12"/>
  <c r="AM197" i="12"/>
  <c r="AM179" i="12"/>
  <c r="AM205" i="12"/>
  <c r="AM216" i="12"/>
  <c r="AM230" i="12"/>
  <c r="AM238" i="12"/>
  <c r="AM193" i="12"/>
  <c r="AM207" i="12"/>
  <c r="AM208" i="12"/>
  <c r="AM217" i="12"/>
  <c r="AM232" i="12"/>
  <c r="AM201" i="12"/>
  <c r="AM195" i="12"/>
  <c r="AM198" i="12"/>
  <c r="AM251" i="12"/>
  <c r="AM259" i="12"/>
  <c r="AM267" i="12"/>
  <c r="AM210" i="12"/>
  <c r="AM218" i="12"/>
  <c r="AM225" i="12"/>
  <c r="AM227" i="12"/>
  <c r="AM229" i="12"/>
  <c r="AM237" i="12"/>
  <c r="AM245" i="12"/>
  <c r="AM253" i="12"/>
  <c r="AM261" i="12"/>
  <c r="AM269" i="12"/>
  <c r="AM212" i="12"/>
  <c r="AM223" i="12"/>
  <c r="AM231" i="12"/>
  <c r="AM233" i="12"/>
  <c r="AM209" i="12"/>
  <c r="AM220" i="12"/>
  <c r="AM243" i="12"/>
  <c r="AM214" i="12"/>
  <c r="AM240" i="12"/>
  <c r="AM250" i="12"/>
  <c r="AM254" i="12"/>
  <c r="AM268" i="12"/>
  <c r="AM280" i="12"/>
  <c r="AM288" i="12"/>
  <c r="AM296" i="12"/>
  <c r="AM304" i="12"/>
  <c r="AM226" i="12"/>
  <c r="AM234" i="12"/>
  <c r="AM255" i="12"/>
  <c r="AM264" i="12"/>
  <c r="AM242" i="12"/>
  <c r="AM260" i="12"/>
  <c r="AM274" i="12"/>
  <c r="AM282" i="12"/>
  <c r="AM290" i="12"/>
  <c r="AM298" i="12"/>
  <c r="AM239" i="12"/>
  <c r="AM247" i="12"/>
  <c r="AM256" i="12"/>
  <c r="AM265" i="12"/>
  <c r="AM252" i="12"/>
  <c r="AM266" i="12"/>
  <c r="AM270" i="12"/>
  <c r="AM276" i="12"/>
  <c r="AM284" i="12"/>
  <c r="AM292" i="12"/>
  <c r="AM300" i="12"/>
  <c r="AM222" i="12"/>
  <c r="AM241" i="12"/>
  <c r="AM248" i="12"/>
  <c r="AM257" i="12"/>
  <c r="AM246" i="12"/>
  <c r="AM249" i="12"/>
  <c r="AM263" i="12"/>
  <c r="AM271" i="12"/>
  <c r="AM278" i="12"/>
  <c r="AM308" i="12"/>
  <c r="AM316" i="12"/>
  <c r="AM324" i="12"/>
  <c r="AM332" i="12"/>
  <c r="AM286" i="12"/>
  <c r="AM294" i="12"/>
  <c r="AM310" i="12"/>
  <c r="AM318" i="12"/>
  <c r="AM326" i="12"/>
  <c r="AM334" i="12"/>
  <c r="AM273" i="12"/>
  <c r="AM302" i="12"/>
  <c r="AM305" i="12"/>
  <c r="AM307" i="12"/>
  <c r="AM275" i="12"/>
  <c r="AM277" i="12"/>
  <c r="AM279" i="12"/>
  <c r="AM281" i="12"/>
  <c r="AM312" i="12"/>
  <c r="AM320" i="12"/>
  <c r="AM328" i="12"/>
  <c r="AM235" i="12"/>
  <c r="AM258" i="12"/>
  <c r="AM283" i="12"/>
  <c r="AM285" i="12"/>
  <c r="AM287" i="12"/>
  <c r="AM289" i="12"/>
  <c r="AM309" i="12"/>
  <c r="AM299" i="12"/>
  <c r="AM301" i="12"/>
  <c r="AM303" i="12"/>
  <c r="AM327" i="12"/>
  <c r="AM329" i="12"/>
  <c r="AM343" i="12"/>
  <c r="AM351" i="12"/>
  <c r="AM359" i="12"/>
  <c r="AM367" i="12"/>
  <c r="AM375" i="12"/>
  <c r="AM337" i="12"/>
  <c r="AM340" i="12"/>
  <c r="AM314" i="12"/>
  <c r="AM333" i="12"/>
  <c r="AM345" i="12"/>
  <c r="AM353" i="12"/>
  <c r="AM361" i="12"/>
  <c r="AM369" i="12"/>
  <c r="AM322" i="12"/>
  <c r="AM338" i="12"/>
  <c r="AM342" i="12"/>
  <c r="AM297" i="12"/>
  <c r="AM339" i="12"/>
  <c r="AM347" i="12"/>
  <c r="AM355" i="12"/>
  <c r="AM363" i="12"/>
  <c r="AM371" i="12"/>
  <c r="AM262" i="12"/>
  <c r="AM295" i="12"/>
  <c r="AM306" i="12"/>
  <c r="AM330" i="12"/>
  <c r="AM291" i="12"/>
  <c r="AM319" i="12"/>
  <c r="AM321" i="12"/>
  <c r="AM323" i="12"/>
  <c r="AM325" i="12"/>
  <c r="AM336" i="12"/>
  <c r="AM365" i="12"/>
  <c r="AM382" i="12"/>
  <c r="AM390" i="12"/>
  <c r="AM398" i="12"/>
  <c r="AM406" i="12"/>
  <c r="AM373" i="12"/>
  <c r="AM379" i="12"/>
  <c r="AM272" i="12"/>
  <c r="AM317" i="12"/>
  <c r="AM341" i="12"/>
  <c r="AM346" i="12"/>
  <c r="AM348" i="12"/>
  <c r="AM350" i="12"/>
  <c r="AM352" i="12"/>
  <c r="AM384" i="12"/>
  <c r="AM392" i="12"/>
  <c r="AM400" i="12"/>
  <c r="AM408" i="12"/>
  <c r="AM293" i="12"/>
  <c r="AM315" i="12"/>
  <c r="AM354" i="12"/>
  <c r="AM356" i="12"/>
  <c r="AM358" i="12"/>
  <c r="AM360" i="12"/>
  <c r="AM381" i="12"/>
  <c r="AM313" i="12"/>
  <c r="AM331" i="12"/>
  <c r="AM344" i="12"/>
  <c r="AM362" i="12"/>
  <c r="AM364" i="12"/>
  <c r="AM366" i="12"/>
  <c r="AM368" i="12"/>
  <c r="AM378" i="12"/>
  <c r="AM386" i="12"/>
  <c r="AM394" i="12"/>
  <c r="AM402" i="12"/>
  <c r="AM410" i="12"/>
  <c r="AM311" i="12"/>
  <c r="AM335" i="12"/>
  <c r="AM370" i="12"/>
  <c r="AM372" i="12"/>
  <c r="AM374" i="12"/>
  <c r="AM376" i="12"/>
  <c r="AM357" i="12"/>
  <c r="AM377" i="12"/>
  <c r="AM393" i="12"/>
  <c r="AM395" i="12"/>
  <c r="AM397" i="12"/>
  <c r="AM399" i="12"/>
  <c r="AM417" i="12"/>
  <c r="AM425" i="12"/>
  <c r="AM433" i="12"/>
  <c r="AM441" i="12"/>
  <c r="AM449" i="12"/>
  <c r="AM401" i="12"/>
  <c r="AM403" i="12"/>
  <c r="AM405" i="12"/>
  <c r="AM407" i="12"/>
  <c r="AM409" i="12"/>
  <c r="AM411" i="12"/>
  <c r="AM413" i="12"/>
  <c r="AM414" i="12"/>
  <c r="AM419" i="12"/>
  <c r="AM427" i="12"/>
  <c r="AM435" i="12"/>
  <c r="AM443" i="12"/>
  <c r="AM451" i="12"/>
  <c r="AM349" i="12"/>
  <c r="AM388" i="12"/>
  <c r="AM416" i="12"/>
  <c r="AM380" i="12"/>
  <c r="AM396" i="12"/>
  <c r="AM421" i="12"/>
  <c r="AM429" i="12"/>
  <c r="AM437" i="12"/>
  <c r="AM445" i="12"/>
  <c r="AM453" i="12"/>
  <c r="AM404" i="12"/>
  <c r="AM418" i="12"/>
  <c r="AM385" i="12"/>
  <c r="AM387" i="12"/>
  <c r="AM389" i="12"/>
  <c r="AM391" i="12"/>
  <c r="AM412" i="12"/>
  <c r="AM431" i="12"/>
  <c r="AM461" i="12"/>
  <c r="AM469" i="12"/>
  <c r="AM477" i="12"/>
  <c r="AM485" i="12"/>
  <c r="AM439" i="12"/>
  <c r="AM458" i="12"/>
  <c r="AM383" i="12"/>
  <c r="AM447" i="12"/>
  <c r="AM463" i="12"/>
  <c r="AM471" i="12"/>
  <c r="AM479" i="12"/>
  <c r="AM487" i="12"/>
  <c r="AM422" i="12"/>
  <c r="AM424" i="12"/>
  <c r="AM426" i="12"/>
  <c r="AM455" i="12"/>
  <c r="AM460" i="12"/>
  <c r="AM420" i="12"/>
  <c r="AM428" i="12"/>
  <c r="AM430" i="12"/>
  <c r="AM432" i="12"/>
  <c r="AM434" i="12"/>
  <c r="AM457" i="12"/>
  <c r="AM465" i="12"/>
  <c r="AM473" i="12"/>
  <c r="AM481" i="12"/>
  <c r="AM489" i="12"/>
  <c r="AM415" i="12"/>
  <c r="AM436" i="12"/>
  <c r="AM438" i="12"/>
  <c r="AM440" i="12"/>
  <c r="AM442" i="12"/>
  <c r="AM423" i="12"/>
  <c r="AM452" i="12"/>
  <c r="AM454" i="12"/>
  <c r="AM456" i="12"/>
  <c r="AM446" i="12"/>
  <c r="AM488" i="12"/>
  <c r="AM490" i="12"/>
  <c r="AM492" i="12"/>
  <c r="AM496" i="12"/>
  <c r="AM444" i="12"/>
  <c r="AM467" i="12"/>
  <c r="AM475" i="12"/>
  <c r="AM498" i="12"/>
  <c r="AM483" i="12"/>
  <c r="AM495" i="12"/>
  <c r="AM462" i="12"/>
  <c r="AM491" i="12"/>
  <c r="AM500" i="12"/>
  <c r="AM459" i="12"/>
  <c r="AM464" i="12"/>
  <c r="AM466" i="12"/>
  <c r="AM468" i="12"/>
  <c r="AM470" i="12"/>
  <c r="AM493" i="12"/>
  <c r="AM497" i="12"/>
  <c r="AM448" i="12"/>
  <c r="AM480" i="12"/>
  <c r="AM482" i="12"/>
  <c r="AM484" i="12"/>
  <c r="AM486" i="12"/>
  <c r="AM499" i="12"/>
  <c r="AM478" i="12"/>
  <c r="AM476" i="12"/>
  <c r="AM474" i="12"/>
  <c r="AM494" i="12"/>
  <c r="AM450" i="12"/>
  <c r="AM472" i="12"/>
  <c r="AJ107" i="10"/>
  <c r="AJ115" i="10"/>
  <c r="AJ123" i="10"/>
  <c r="AJ131" i="10"/>
  <c r="AJ109" i="10"/>
  <c r="AJ117" i="10"/>
  <c r="AJ125" i="10"/>
  <c r="AJ133" i="10"/>
  <c r="AJ111" i="10"/>
  <c r="AJ119" i="10"/>
  <c r="AJ127" i="10"/>
  <c r="AJ106" i="10"/>
  <c r="AJ108" i="10"/>
  <c r="AJ140" i="10"/>
  <c r="AJ148" i="10"/>
  <c r="AJ156" i="10"/>
  <c r="AJ164" i="10"/>
  <c r="AJ172" i="10"/>
  <c r="AJ180" i="10"/>
  <c r="AJ110" i="10"/>
  <c r="AJ112" i="10"/>
  <c r="AJ114" i="10"/>
  <c r="AJ116" i="10"/>
  <c r="AJ137" i="10"/>
  <c r="AJ145" i="10"/>
  <c r="AJ153" i="10"/>
  <c r="AJ161" i="10"/>
  <c r="AJ169" i="10"/>
  <c r="AJ118" i="10"/>
  <c r="AJ120" i="10"/>
  <c r="AJ122" i="10"/>
  <c r="AJ124" i="10"/>
  <c r="AJ142" i="10"/>
  <c r="AJ150" i="10"/>
  <c r="AJ158" i="10"/>
  <c r="AJ166" i="10"/>
  <c r="AJ174" i="10"/>
  <c r="AJ182" i="10"/>
  <c r="AJ126" i="10"/>
  <c r="AJ128" i="10"/>
  <c r="AJ130" i="10"/>
  <c r="AJ132" i="10"/>
  <c r="AJ139" i="10"/>
  <c r="AJ147" i="10"/>
  <c r="AJ155" i="10"/>
  <c r="AJ105" i="10"/>
  <c r="AJ134" i="10"/>
  <c r="AJ136" i="10"/>
  <c r="AJ144" i="10"/>
  <c r="AJ152" i="10"/>
  <c r="AJ160" i="10"/>
  <c r="AJ168" i="10"/>
  <c r="AJ176" i="10"/>
  <c r="AJ184" i="10"/>
  <c r="AJ113" i="10"/>
  <c r="AJ141" i="10"/>
  <c r="AJ149" i="10"/>
  <c r="AJ157" i="10"/>
  <c r="AJ165" i="10"/>
  <c r="AJ129" i="10"/>
  <c r="AJ135" i="10"/>
  <c r="AJ143" i="10"/>
  <c r="AJ151" i="10"/>
  <c r="AJ154" i="10"/>
  <c r="AJ171" i="10"/>
  <c r="AJ187" i="10"/>
  <c r="AJ195" i="10"/>
  <c r="AJ203" i="10"/>
  <c r="AJ211" i="10"/>
  <c r="AJ219" i="10"/>
  <c r="AJ227" i="10"/>
  <c r="AJ235" i="10"/>
  <c r="AJ243" i="10"/>
  <c r="AJ251" i="10"/>
  <c r="AJ159" i="10"/>
  <c r="AJ178" i="10"/>
  <c r="AJ192" i="10"/>
  <c r="AJ200" i="10"/>
  <c r="AJ208" i="10"/>
  <c r="AJ216" i="10"/>
  <c r="AJ224" i="10"/>
  <c r="AJ121" i="10"/>
  <c r="AJ167" i="10"/>
  <c r="AJ170" i="10"/>
  <c r="AJ186" i="10"/>
  <c r="AJ189" i="10"/>
  <c r="AJ197" i="10"/>
  <c r="AJ205" i="10"/>
  <c r="AJ213" i="10"/>
  <c r="AJ221" i="10"/>
  <c r="AJ229" i="10"/>
  <c r="AJ237" i="10"/>
  <c r="AJ245" i="10"/>
  <c r="AJ253" i="10"/>
  <c r="AJ146" i="10"/>
  <c r="AJ194" i="10"/>
  <c r="AJ202" i="10"/>
  <c r="AJ210" i="10"/>
  <c r="AJ218" i="10"/>
  <c r="AJ226" i="10"/>
  <c r="AJ173" i="10"/>
  <c r="AJ191" i="10"/>
  <c r="AJ199" i="10"/>
  <c r="AJ207" i="10"/>
  <c r="AJ215" i="10"/>
  <c r="AJ223" i="10"/>
  <c r="AJ231" i="10"/>
  <c r="AJ239" i="10"/>
  <c r="AJ247" i="10"/>
  <c r="AJ255" i="10"/>
  <c r="AJ162" i="10"/>
  <c r="AJ175" i="10"/>
  <c r="AJ177" i="10"/>
  <c r="AJ179" i="10"/>
  <c r="AJ181" i="10"/>
  <c r="AJ188" i="10"/>
  <c r="AJ196" i="10"/>
  <c r="AJ204" i="10"/>
  <c r="AJ212" i="10"/>
  <c r="AJ220" i="10"/>
  <c r="AJ190" i="10"/>
  <c r="AJ198" i="10"/>
  <c r="AJ206" i="10"/>
  <c r="AJ214" i="10"/>
  <c r="AJ222" i="10"/>
  <c r="AJ163" i="10"/>
  <c r="AJ225" i="10"/>
  <c r="AJ249" i="10"/>
  <c r="AJ264" i="10"/>
  <c r="AJ272" i="10"/>
  <c r="AJ280" i="10"/>
  <c r="AJ288" i="10"/>
  <c r="AJ296" i="10"/>
  <c r="AJ304" i="10"/>
  <c r="AJ312" i="10"/>
  <c r="AJ320" i="10"/>
  <c r="AJ201" i="10"/>
  <c r="AJ228" i="10"/>
  <c r="AJ261" i="10"/>
  <c r="AJ269" i="10"/>
  <c r="AJ277" i="10"/>
  <c r="AJ285" i="10"/>
  <c r="AJ138" i="10"/>
  <c r="AJ230" i="10"/>
  <c r="AJ232" i="10"/>
  <c r="AJ234" i="10"/>
  <c r="AJ236" i="10"/>
  <c r="AJ258" i="10"/>
  <c r="AJ266" i="10"/>
  <c r="AJ274" i="10"/>
  <c r="AJ282" i="10"/>
  <c r="AJ290" i="10"/>
  <c r="AJ298" i="10"/>
  <c r="AJ306" i="10"/>
  <c r="AJ314" i="10"/>
  <c r="AJ185" i="10"/>
  <c r="AJ217" i="10"/>
  <c r="AJ238" i="10"/>
  <c r="AJ240" i="10"/>
  <c r="AJ242" i="10"/>
  <c r="AJ244" i="10"/>
  <c r="AJ263" i="10"/>
  <c r="AJ271" i="10"/>
  <c r="AJ279" i="10"/>
  <c r="AJ287" i="10"/>
  <c r="AJ183" i="10"/>
  <c r="AJ193" i="10"/>
  <c r="AJ246" i="10"/>
  <c r="AJ248" i="10"/>
  <c r="AJ250" i="10"/>
  <c r="AJ252" i="10"/>
  <c r="AJ260" i="10"/>
  <c r="AJ268" i="10"/>
  <c r="AJ276" i="10"/>
  <c r="AJ284" i="10"/>
  <c r="AJ292" i="10"/>
  <c r="AJ300" i="10"/>
  <c r="AJ308" i="10"/>
  <c r="AJ316" i="10"/>
  <c r="AJ254" i="10"/>
  <c r="AJ256" i="10"/>
  <c r="AJ257" i="10"/>
  <c r="AJ265" i="10"/>
  <c r="AJ273" i="10"/>
  <c r="AJ281" i="10"/>
  <c r="AJ289" i="10"/>
  <c r="AJ241" i="10"/>
  <c r="AJ259" i="10"/>
  <c r="AJ267" i="10"/>
  <c r="AJ275" i="10"/>
  <c r="AJ283" i="10"/>
  <c r="AJ270" i="10"/>
  <c r="AJ307" i="10"/>
  <c r="AJ309" i="10"/>
  <c r="AJ311" i="10"/>
  <c r="AJ313" i="10"/>
  <c r="AJ322" i="10"/>
  <c r="AJ330" i="10"/>
  <c r="AJ338" i="10"/>
  <c r="AJ346" i="10"/>
  <c r="AJ354" i="10"/>
  <c r="AJ362" i="10"/>
  <c r="AJ370" i="10"/>
  <c r="AJ378" i="10"/>
  <c r="AJ386" i="10"/>
  <c r="AJ233" i="10"/>
  <c r="AJ315" i="10"/>
  <c r="AJ317" i="10"/>
  <c r="AJ319" i="10"/>
  <c r="AJ327" i="10"/>
  <c r="AJ335" i="10"/>
  <c r="AJ343" i="10"/>
  <c r="AJ351" i="10"/>
  <c r="AJ286" i="10"/>
  <c r="AJ294" i="10"/>
  <c r="AJ324" i="10"/>
  <c r="AJ332" i="10"/>
  <c r="AJ340" i="10"/>
  <c r="AJ348" i="10"/>
  <c r="AJ356" i="10"/>
  <c r="AJ364" i="10"/>
  <c r="AJ372" i="10"/>
  <c r="AJ380" i="10"/>
  <c r="AJ388" i="10"/>
  <c r="AJ262" i="10"/>
  <c r="AJ302" i="10"/>
  <c r="AJ321" i="10"/>
  <c r="AJ329" i="10"/>
  <c r="AJ337" i="10"/>
  <c r="AJ345" i="10"/>
  <c r="AJ353" i="10"/>
  <c r="AJ310" i="10"/>
  <c r="AJ326" i="10"/>
  <c r="AJ334" i="10"/>
  <c r="AJ342" i="10"/>
  <c r="AJ350" i="10"/>
  <c r="AJ358" i="10"/>
  <c r="AJ366" i="10"/>
  <c r="AJ374" i="10"/>
  <c r="AJ382" i="10"/>
  <c r="AJ209" i="10"/>
  <c r="AJ278" i="10"/>
  <c r="AJ318" i="10"/>
  <c r="AJ323" i="10"/>
  <c r="AJ331" i="10"/>
  <c r="AJ339" i="10"/>
  <c r="AJ347" i="10"/>
  <c r="AJ291" i="10"/>
  <c r="AJ299" i="10"/>
  <c r="AJ301" i="10"/>
  <c r="AJ303" i="10"/>
  <c r="AJ305" i="10"/>
  <c r="AJ325" i="10"/>
  <c r="AJ333" i="10"/>
  <c r="AJ341" i="10"/>
  <c r="AJ349" i="10"/>
  <c r="AJ297" i="10"/>
  <c r="AJ357" i="10"/>
  <c r="AJ376" i="10"/>
  <c r="AJ392" i="10"/>
  <c r="AJ400" i="10"/>
  <c r="AJ408" i="10"/>
  <c r="AJ416" i="10"/>
  <c r="AJ424" i="10"/>
  <c r="AJ432" i="10"/>
  <c r="AJ440" i="10"/>
  <c r="AJ448" i="10"/>
  <c r="AJ456" i="10"/>
  <c r="AJ464" i="10"/>
  <c r="AJ472" i="10"/>
  <c r="AJ480" i="10"/>
  <c r="AJ295" i="10"/>
  <c r="AJ384" i="10"/>
  <c r="AJ389" i="10"/>
  <c r="AJ397" i="10"/>
  <c r="AJ405" i="10"/>
  <c r="AJ413" i="10"/>
  <c r="AJ421" i="10"/>
  <c r="AJ429" i="10"/>
  <c r="AJ437" i="10"/>
  <c r="AJ445" i="10"/>
  <c r="AJ453" i="10"/>
  <c r="AJ293" i="10"/>
  <c r="AJ336" i="10"/>
  <c r="AJ359" i="10"/>
  <c r="AJ361" i="10"/>
  <c r="AJ363" i="10"/>
  <c r="AJ394" i="10"/>
  <c r="AJ402" i="10"/>
  <c r="AJ410" i="10"/>
  <c r="AJ418" i="10"/>
  <c r="AJ426" i="10"/>
  <c r="AJ434" i="10"/>
  <c r="AJ442" i="10"/>
  <c r="AJ450" i="10"/>
  <c r="AJ458" i="10"/>
  <c r="AJ466" i="10"/>
  <c r="AJ474" i="10"/>
  <c r="AJ365" i="10"/>
  <c r="AJ367" i="10"/>
  <c r="AJ369" i="10"/>
  <c r="AJ371" i="10"/>
  <c r="AJ391" i="10"/>
  <c r="AJ399" i="10"/>
  <c r="AJ407" i="10"/>
  <c r="AJ415" i="10"/>
  <c r="AJ423" i="10"/>
  <c r="AJ431" i="10"/>
  <c r="AJ439" i="10"/>
  <c r="AJ447" i="10"/>
  <c r="AJ455" i="10"/>
  <c r="AJ352" i="10"/>
  <c r="AJ373" i="10"/>
  <c r="AJ375" i="10"/>
  <c r="AJ377" i="10"/>
  <c r="AJ379" i="10"/>
  <c r="AJ396" i="10"/>
  <c r="AJ404" i="10"/>
  <c r="AJ412" i="10"/>
  <c r="AJ420" i="10"/>
  <c r="AJ428" i="10"/>
  <c r="AJ436" i="10"/>
  <c r="AJ444" i="10"/>
  <c r="AJ452" i="10"/>
  <c r="AJ460" i="10"/>
  <c r="AJ468" i="10"/>
  <c r="AJ476" i="10"/>
  <c r="AJ328" i="10"/>
  <c r="AJ355" i="10"/>
  <c r="AJ381" i="10"/>
  <c r="AJ383" i="10"/>
  <c r="AJ385" i="10"/>
  <c r="AJ387" i="10"/>
  <c r="AJ393" i="10"/>
  <c r="AJ401" i="10"/>
  <c r="AJ409" i="10"/>
  <c r="AJ417" i="10"/>
  <c r="AJ425" i="10"/>
  <c r="AJ433" i="10"/>
  <c r="AJ441" i="10"/>
  <c r="AJ449" i="10"/>
  <c r="AJ344" i="10"/>
  <c r="AJ368" i="10"/>
  <c r="AJ395" i="10"/>
  <c r="AJ403" i="10"/>
  <c r="AJ411" i="10"/>
  <c r="AJ419" i="10"/>
  <c r="AJ427" i="10"/>
  <c r="AJ435" i="10"/>
  <c r="AJ443" i="10"/>
  <c r="AJ451" i="10"/>
  <c r="AJ360" i="10"/>
  <c r="AJ446" i="10"/>
  <c r="AJ478" i="10"/>
  <c r="AJ482" i="10"/>
  <c r="AJ490" i="10"/>
  <c r="AJ498" i="10"/>
  <c r="AJ422" i="10"/>
  <c r="AJ457" i="10"/>
  <c r="AJ487" i="10"/>
  <c r="AJ495" i="10"/>
  <c r="AJ398" i="10"/>
  <c r="AJ459" i="10"/>
  <c r="AJ461" i="10"/>
  <c r="AJ463" i="10"/>
  <c r="AJ465" i="10"/>
  <c r="AJ484" i="10"/>
  <c r="AJ492" i="10"/>
  <c r="AJ500" i="10"/>
  <c r="AJ438" i="10"/>
  <c r="AJ467" i="10"/>
  <c r="AJ469" i="10"/>
  <c r="AJ471" i="10"/>
  <c r="AJ473" i="10"/>
  <c r="AJ489" i="10"/>
  <c r="AJ497" i="10"/>
  <c r="AJ414" i="10"/>
  <c r="AJ475" i="10"/>
  <c r="AJ477" i="10"/>
  <c r="AJ479" i="10"/>
  <c r="AJ481" i="10"/>
  <c r="AJ486" i="10"/>
  <c r="AJ494" i="10"/>
  <c r="AJ390" i="10"/>
  <c r="AJ454" i="10"/>
  <c r="AJ483" i="10"/>
  <c r="AJ491" i="10"/>
  <c r="AJ499" i="10"/>
  <c r="AJ430" i="10"/>
  <c r="AJ406" i="10"/>
  <c r="AJ470" i="10"/>
  <c r="AJ485" i="10"/>
  <c r="AJ493" i="10"/>
  <c r="AJ462" i="10"/>
  <c r="AJ488" i="10"/>
  <c r="AJ496" i="10"/>
  <c r="AM19" i="12"/>
  <c r="AM40" i="12"/>
  <c r="AM58" i="12"/>
  <c r="AM49" i="12"/>
  <c r="AM8" i="12"/>
  <c r="AM38" i="12"/>
  <c r="AM76" i="12"/>
  <c r="AM17" i="12"/>
  <c r="AM54" i="12"/>
  <c r="AM46" i="12"/>
  <c r="AM90" i="12"/>
  <c r="AM87" i="12"/>
  <c r="AM75" i="12"/>
  <c r="AM11" i="12"/>
  <c r="AM91" i="12"/>
  <c r="AM89" i="12"/>
  <c r="AM83" i="12"/>
  <c r="AM21" i="12"/>
  <c r="AM36" i="12"/>
  <c r="AM14" i="12"/>
  <c r="AM30" i="12"/>
  <c r="AM86" i="12"/>
  <c r="AM55" i="12"/>
  <c r="AM52" i="12"/>
  <c r="AM29" i="12"/>
  <c r="AM99" i="12"/>
  <c r="AM35" i="12"/>
  <c r="AM56" i="12"/>
  <c r="AM41" i="12"/>
  <c r="AM78" i="12"/>
  <c r="AM31" i="12"/>
  <c r="AM74" i="12"/>
  <c r="AM15" i="12"/>
  <c r="AM50" i="12"/>
  <c r="AM69" i="12"/>
  <c r="AM3" i="12"/>
  <c r="AM4" i="12" s="1"/>
  <c r="AM66" i="12"/>
  <c r="AM6" i="12"/>
  <c r="AM26" i="12"/>
  <c r="AM92" i="12"/>
  <c r="AM70" i="12"/>
  <c r="AM12" i="12"/>
  <c r="AM28" i="12"/>
  <c r="AM93" i="12"/>
  <c r="AM96" i="12"/>
  <c r="AM95" i="12"/>
  <c r="AM47" i="12"/>
  <c r="AM77" i="12"/>
  <c r="AM23" i="12"/>
  <c r="AM61" i="12"/>
  <c r="AM98" i="12"/>
  <c r="AM85" i="12"/>
  <c r="AM5" i="12"/>
  <c r="AM20" i="12"/>
  <c r="AM24" i="12"/>
  <c r="AM53" i="12"/>
  <c r="AM18" i="12"/>
  <c r="AM65" i="12"/>
  <c r="AM97" i="12"/>
  <c r="AM43" i="12"/>
  <c r="AM73" i="12"/>
  <c r="AM7" i="12"/>
  <c r="AM59" i="12"/>
  <c r="AM32" i="12"/>
  <c r="AM44" i="12"/>
  <c r="AM10" i="12"/>
  <c r="AM79" i="12"/>
  <c r="AM25" i="12"/>
  <c r="AM94" i="12"/>
  <c r="AM33" i="12"/>
  <c r="AM51" i="12"/>
  <c r="AM80" i="12"/>
  <c r="AM34" i="12"/>
  <c r="AM13" i="12"/>
  <c r="AM16" i="12"/>
  <c r="AM9" i="12"/>
  <c r="AM81" i="12"/>
  <c r="AM84" i="12"/>
  <c r="AM62" i="12"/>
  <c r="AM48" i="12"/>
  <c r="AM82" i="12"/>
  <c r="AM63" i="12"/>
  <c r="AM67" i="12"/>
  <c r="AM57" i="12"/>
  <c r="AM37" i="12"/>
  <c r="AM72" i="12"/>
  <c r="AM100" i="12"/>
  <c r="AM45" i="12"/>
  <c r="AM27" i="12"/>
  <c r="AM64" i="12"/>
  <c r="AM39" i="12"/>
  <c r="AM68" i="12"/>
  <c r="AM71" i="12"/>
  <c r="AM22" i="12"/>
  <c r="AM88" i="12"/>
  <c r="AM42" i="12"/>
  <c r="AJ46" i="10"/>
  <c r="AJ56" i="10"/>
  <c r="AJ31" i="10"/>
  <c r="AJ88" i="10"/>
  <c r="AJ86" i="10"/>
  <c r="AJ43" i="10"/>
  <c r="AJ40" i="10"/>
  <c r="AJ83" i="10"/>
  <c r="AJ14" i="10"/>
  <c r="AJ73" i="10"/>
  <c r="AJ18" i="10"/>
  <c r="AJ64" i="10"/>
  <c r="AJ17" i="10"/>
  <c r="AJ50" i="10"/>
  <c r="AJ33" i="10"/>
  <c r="AJ57" i="10"/>
  <c r="AJ85" i="10"/>
  <c r="AJ104" i="10"/>
  <c r="AJ37" i="10"/>
  <c r="AJ66" i="10"/>
  <c r="AJ53" i="10"/>
  <c r="AJ8" i="10"/>
  <c r="AJ99" i="10"/>
  <c r="AJ13" i="10"/>
  <c r="AJ63" i="10"/>
  <c r="AJ35" i="10"/>
  <c r="AJ54" i="10"/>
  <c r="AJ28" i="10"/>
  <c r="AJ92" i="10"/>
  <c r="AJ24" i="10"/>
  <c r="AJ82" i="10"/>
  <c r="AJ77" i="10"/>
  <c r="AJ22" i="10"/>
  <c r="AJ32" i="10"/>
  <c r="AJ67" i="10"/>
  <c r="AJ95" i="10"/>
  <c r="AJ38" i="10"/>
  <c r="AJ89" i="10"/>
  <c r="AJ59" i="10"/>
  <c r="AJ101" i="10"/>
  <c r="AJ81" i="10"/>
  <c r="AJ72" i="10"/>
  <c r="AJ90" i="10"/>
  <c r="AJ27" i="10"/>
  <c r="AJ62" i="10"/>
  <c r="AJ65" i="10"/>
  <c r="AJ16" i="10"/>
  <c r="AJ49" i="10"/>
  <c r="AJ94" i="10"/>
  <c r="AJ48" i="10"/>
  <c r="AJ75" i="10"/>
  <c r="AJ41" i="10"/>
  <c r="AJ51" i="10"/>
  <c r="AJ5" i="10"/>
  <c r="AJ19" i="10"/>
  <c r="AJ11" i="10"/>
  <c r="AJ47" i="10"/>
  <c r="AJ55" i="10"/>
  <c r="AJ25" i="10"/>
  <c r="AJ45" i="10"/>
  <c r="AJ36" i="10"/>
  <c r="AJ10" i="10"/>
  <c r="AJ103" i="10"/>
  <c r="AJ7" i="10"/>
  <c r="AJ97" i="10"/>
  <c r="AJ30" i="10"/>
  <c r="AJ42" i="10"/>
  <c r="AJ12" i="10"/>
  <c r="AJ9" i="10"/>
  <c r="AJ44" i="10"/>
  <c r="AJ29" i="10"/>
  <c r="AJ74" i="10"/>
  <c r="AJ102" i="10"/>
  <c r="AJ91" i="10"/>
  <c r="AJ93" i="10"/>
  <c r="AJ26" i="10"/>
  <c r="AJ84" i="10"/>
  <c r="AJ34" i="10"/>
  <c r="AJ100" i="10"/>
  <c r="AJ23" i="10"/>
  <c r="AJ69" i="10"/>
  <c r="AJ70" i="10"/>
  <c r="AJ60" i="10"/>
  <c r="AJ87" i="10"/>
  <c r="AJ98" i="10"/>
  <c r="AJ15" i="10"/>
  <c r="AJ3" i="10"/>
  <c r="AJ4" i="10" s="1"/>
  <c r="AJ78" i="10"/>
  <c r="AJ21" i="10"/>
  <c r="AJ68" i="10"/>
  <c r="AJ96" i="10"/>
  <c r="AJ6" i="10"/>
  <c r="AJ79" i="10"/>
  <c r="AJ76" i="10"/>
  <c r="AJ71" i="10"/>
  <c r="AJ52" i="10"/>
  <c r="AJ20" i="10"/>
  <c r="AJ61" i="10"/>
  <c r="AJ39" i="10"/>
  <c r="AJ80" i="10"/>
  <c r="AJ58" i="10"/>
  <c r="AK3" i="56"/>
  <c r="AK4" i="56" s="1"/>
  <c r="D38" i="6"/>
  <c r="C38" i="6"/>
  <c r="F38" i="6"/>
  <c r="B38" i="6"/>
  <c r="E38" i="6"/>
  <c r="AJ3" i="51"/>
  <c r="AJ4" i="51" s="1"/>
  <c r="O37" i="6"/>
  <c r="J37" i="6"/>
  <c r="AN47" i="12" l="1"/>
  <c r="AN103" i="12"/>
  <c r="AN111" i="12"/>
  <c r="AN105" i="12"/>
  <c r="AN113" i="12"/>
  <c r="AN108" i="12"/>
  <c r="AN121" i="12"/>
  <c r="AN129" i="12"/>
  <c r="AN104" i="12"/>
  <c r="AN109" i="12"/>
  <c r="AN123" i="12"/>
  <c r="AN131" i="12"/>
  <c r="AN110" i="12"/>
  <c r="AN101" i="12"/>
  <c r="AN102" i="12"/>
  <c r="AN106" i="12"/>
  <c r="AN112" i="12"/>
  <c r="AN128" i="12"/>
  <c r="AN132" i="12"/>
  <c r="AN140" i="12"/>
  <c r="AN114" i="12"/>
  <c r="AN120" i="12"/>
  <c r="AN124" i="12"/>
  <c r="AN142" i="12"/>
  <c r="AN107" i="12"/>
  <c r="AN116" i="12"/>
  <c r="AN117" i="12"/>
  <c r="AN127" i="12"/>
  <c r="AN134" i="12"/>
  <c r="AN139" i="12"/>
  <c r="AN143" i="12"/>
  <c r="AN150" i="12"/>
  <c r="AN158" i="12"/>
  <c r="AN135" i="12"/>
  <c r="AN152" i="12"/>
  <c r="AN160" i="12"/>
  <c r="AN125" i="12"/>
  <c r="AN126" i="12"/>
  <c r="AN136" i="12"/>
  <c r="AN151" i="12"/>
  <c r="AN165" i="12"/>
  <c r="AN170" i="12"/>
  <c r="AN178" i="12"/>
  <c r="AN119" i="12"/>
  <c r="AN122" i="12"/>
  <c r="AN144" i="12"/>
  <c r="AN145" i="12"/>
  <c r="AN157" i="12"/>
  <c r="AN161" i="12"/>
  <c r="AN172" i="12"/>
  <c r="AN180" i="12"/>
  <c r="AN118" i="12"/>
  <c r="AN138" i="12"/>
  <c r="AN148" i="12"/>
  <c r="AN115" i="12"/>
  <c r="AN146" i="12"/>
  <c r="AN149" i="12"/>
  <c r="AN153" i="12"/>
  <c r="AN137" i="12"/>
  <c r="AN141" i="12"/>
  <c r="AN130" i="12"/>
  <c r="AN133" i="12"/>
  <c r="AN155" i="12"/>
  <c r="AN162" i="12"/>
  <c r="AN171" i="12"/>
  <c r="AN189" i="12"/>
  <c r="AN197" i="12"/>
  <c r="AN205" i="12"/>
  <c r="AN167" i="12"/>
  <c r="AN154" i="12"/>
  <c r="AN163" i="12"/>
  <c r="AN177" i="12"/>
  <c r="AN181" i="12"/>
  <c r="AN191" i="12"/>
  <c r="AN199" i="12"/>
  <c r="AN207" i="12"/>
  <c r="AN168" i="12"/>
  <c r="AN164" i="12"/>
  <c r="AN169" i="12"/>
  <c r="AN173" i="12"/>
  <c r="AN156" i="12"/>
  <c r="AN159" i="12"/>
  <c r="AN147" i="12"/>
  <c r="AN166" i="12"/>
  <c r="AN176" i="12"/>
  <c r="AN185" i="12"/>
  <c r="AN194" i="12"/>
  <c r="AN203" i="12"/>
  <c r="AN214" i="12"/>
  <c r="AN222" i="12"/>
  <c r="AN182" i="12"/>
  <c r="AN190" i="12"/>
  <c r="AN186" i="12"/>
  <c r="AN195" i="12"/>
  <c r="AN208" i="12"/>
  <c r="AN216" i="12"/>
  <c r="AN224" i="12"/>
  <c r="AN175" i="12"/>
  <c r="AN183" i="12"/>
  <c r="AN187" i="12"/>
  <c r="AN201" i="12"/>
  <c r="AN174" i="12"/>
  <c r="AN184" i="12"/>
  <c r="AN188" i="12"/>
  <c r="AN192" i="12"/>
  <c r="AN179" i="12"/>
  <c r="AN210" i="12"/>
  <c r="AN219" i="12"/>
  <c r="AN231" i="12"/>
  <c r="AN239" i="12"/>
  <c r="AN200" i="12"/>
  <c r="AN211" i="12"/>
  <c r="AN220" i="12"/>
  <c r="AN225" i="12"/>
  <c r="AN233" i="12"/>
  <c r="AN241" i="12"/>
  <c r="AN202" i="12"/>
  <c r="AN196" i="12"/>
  <c r="AN212" i="12"/>
  <c r="AN227" i="12"/>
  <c r="AN193" i="12"/>
  <c r="AN204" i="12"/>
  <c r="AN198" i="12"/>
  <c r="AN206" i="12"/>
  <c r="AN213" i="12"/>
  <c r="AN240" i="12"/>
  <c r="AN246" i="12"/>
  <c r="AN254" i="12"/>
  <c r="AN262" i="12"/>
  <c r="AN270" i="12"/>
  <c r="AN221" i="12"/>
  <c r="AN218" i="12"/>
  <c r="AN248" i="12"/>
  <c r="AN256" i="12"/>
  <c r="AN264" i="12"/>
  <c r="AN272" i="12"/>
  <c r="AN215" i="12"/>
  <c r="AN229" i="12"/>
  <c r="AN223" i="12"/>
  <c r="AN238" i="12"/>
  <c r="AN242" i="12"/>
  <c r="AN209" i="12"/>
  <c r="AN217" i="12"/>
  <c r="AN226" i="12"/>
  <c r="AN228" i="12"/>
  <c r="AN230" i="12"/>
  <c r="AN232" i="12"/>
  <c r="AN249" i="12"/>
  <c r="AN263" i="12"/>
  <c r="AN275" i="12"/>
  <c r="AN283" i="12"/>
  <c r="AN291" i="12"/>
  <c r="AN299" i="12"/>
  <c r="AN237" i="12"/>
  <c r="AN250" i="12"/>
  <c r="AN259" i="12"/>
  <c r="AN268" i="12"/>
  <c r="AN234" i="12"/>
  <c r="AN255" i="12"/>
  <c r="AN269" i="12"/>
  <c r="AN273" i="12"/>
  <c r="AN277" i="12"/>
  <c r="AN285" i="12"/>
  <c r="AN293" i="12"/>
  <c r="AN301" i="12"/>
  <c r="AN245" i="12"/>
  <c r="AN251" i="12"/>
  <c r="AN260" i="12"/>
  <c r="AN236" i="12"/>
  <c r="AN247" i="12"/>
  <c r="AN261" i="12"/>
  <c r="AN265" i="12"/>
  <c r="AN279" i="12"/>
  <c r="AN287" i="12"/>
  <c r="AN295" i="12"/>
  <c r="AN303" i="12"/>
  <c r="AN244" i="12"/>
  <c r="AN252" i="12"/>
  <c r="AN266" i="12"/>
  <c r="AN235" i="12"/>
  <c r="AN243" i="12"/>
  <c r="AN258" i="12"/>
  <c r="AN267" i="12"/>
  <c r="AN253" i="12"/>
  <c r="AN274" i="12"/>
  <c r="AN276" i="12"/>
  <c r="AN311" i="12"/>
  <c r="AN319" i="12"/>
  <c r="AN327" i="12"/>
  <c r="AN335" i="12"/>
  <c r="AN257" i="12"/>
  <c r="AN271" i="12"/>
  <c r="AN278" i="12"/>
  <c r="AN280" i="12"/>
  <c r="AN282" i="12"/>
  <c r="AN284" i="12"/>
  <c r="AN308" i="12"/>
  <c r="AN286" i="12"/>
  <c r="AN288" i="12"/>
  <c r="AN290" i="12"/>
  <c r="AN292" i="12"/>
  <c r="AN313" i="12"/>
  <c r="AN321" i="12"/>
  <c r="AN329" i="12"/>
  <c r="AN337" i="12"/>
  <c r="AN294" i="12"/>
  <c r="AN296" i="12"/>
  <c r="AN298" i="12"/>
  <c r="AN300" i="12"/>
  <c r="AN310" i="12"/>
  <c r="AN302" i="12"/>
  <c r="AN304" i="12"/>
  <c r="AN305" i="12"/>
  <c r="AN307" i="12"/>
  <c r="AN315" i="12"/>
  <c r="AN323" i="12"/>
  <c r="AN281" i="12"/>
  <c r="AN297" i="12"/>
  <c r="AN306" i="12"/>
  <c r="AN289" i="12"/>
  <c r="AN325" i="12"/>
  <c r="AN336" i="12"/>
  <c r="AN346" i="12"/>
  <c r="AN354" i="12"/>
  <c r="AN362" i="12"/>
  <c r="AN370" i="12"/>
  <c r="AN332" i="12"/>
  <c r="AN343" i="12"/>
  <c r="AN312" i="12"/>
  <c r="AN340" i="12"/>
  <c r="AN348" i="12"/>
  <c r="AN356" i="12"/>
  <c r="AN364" i="12"/>
  <c r="AN372" i="12"/>
  <c r="AN314" i="12"/>
  <c r="AN316" i="12"/>
  <c r="AN318" i="12"/>
  <c r="AN320" i="12"/>
  <c r="AN333" i="12"/>
  <c r="AN345" i="12"/>
  <c r="AN322" i="12"/>
  <c r="AN324" i="12"/>
  <c r="AN326" i="12"/>
  <c r="AN328" i="12"/>
  <c r="AN334" i="12"/>
  <c r="AN338" i="12"/>
  <c r="AN342" i="12"/>
  <c r="AN350" i="12"/>
  <c r="AN358" i="12"/>
  <c r="AN366" i="12"/>
  <c r="AN374" i="12"/>
  <c r="AN339" i="12"/>
  <c r="AN317" i="12"/>
  <c r="AN331" i="12"/>
  <c r="AN341" i="12"/>
  <c r="AN330" i="12"/>
  <c r="AN357" i="12"/>
  <c r="AN359" i="12"/>
  <c r="AN361" i="12"/>
  <c r="AN363" i="12"/>
  <c r="AN377" i="12"/>
  <c r="AN385" i="12"/>
  <c r="AN393" i="12"/>
  <c r="AN401" i="12"/>
  <c r="AN409" i="12"/>
  <c r="AN365" i="12"/>
  <c r="AN367" i="12"/>
  <c r="AN369" i="12"/>
  <c r="AN371" i="12"/>
  <c r="AN382" i="12"/>
  <c r="AN373" i="12"/>
  <c r="AN375" i="12"/>
  <c r="AN379" i="12"/>
  <c r="AN387" i="12"/>
  <c r="AN395" i="12"/>
  <c r="AN403" i="12"/>
  <c r="AN411" i="12"/>
  <c r="AN309" i="12"/>
  <c r="AN352" i="12"/>
  <c r="AN360" i="12"/>
  <c r="AN381" i="12"/>
  <c r="AN389" i="12"/>
  <c r="AN397" i="12"/>
  <c r="AN405" i="12"/>
  <c r="AN413" i="12"/>
  <c r="AN344" i="12"/>
  <c r="AN368" i="12"/>
  <c r="AN378" i="12"/>
  <c r="AN349" i="12"/>
  <c r="AN351" i="12"/>
  <c r="AN353" i="12"/>
  <c r="AN355" i="12"/>
  <c r="AN391" i="12"/>
  <c r="AN420" i="12"/>
  <c r="AN428" i="12"/>
  <c r="AN436" i="12"/>
  <c r="AN444" i="12"/>
  <c r="AN452" i="12"/>
  <c r="AN399" i="12"/>
  <c r="AN417" i="12"/>
  <c r="AN376" i="12"/>
  <c r="AN407" i="12"/>
  <c r="AN422" i="12"/>
  <c r="AN430" i="12"/>
  <c r="AN438" i="12"/>
  <c r="AN446" i="12"/>
  <c r="AN454" i="12"/>
  <c r="AN384" i="12"/>
  <c r="AN386" i="12"/>
  <c r="AN414" i="12"/>
  <c r="AN419" i="12"/>
  <c r="AN347" i="12"/>
  <c r="AN388" i="12"/>
  <c r="AN390" i="12"/>
  <c r="AN392" i="12"/>
  <c r="AN394" i="12"/>
  <c r="AN416" i="12"/>
  <c r="AN424" i="12"/>
  <c r="AN432" i="12"/>
  <c r="AN440" i="12"/>
  <c r="AN448" i="12"/>
  <c r="AN380" i="12"/>
  <c r="AN396" i="12"/>
  <c r="AN398" i="12"/>
  <c r="AN400" i="12"/>
  <c r="AN402" i="12"/>
  <c r="AN383" i="12"/>
  <c r="AN412" i="12"/>
  <c r="AN415" i="12"/>
  <c r="AN423" i="12"/>
  <c r="AN425" i="12"/>
  <c r="AN427" i="12"/>
  <c r="AN429" i="12"/>
  <c r="AN456" i="12"/>
  <c r="AN464" i="12"/>
  <c r="AN472" i="12"/>
  <c r="AN480" i="12"/>
  <c r="AN488" i="12"/>
  <c r="AN410" i="12"/>
  <c r="AN431" i="12"/>
  <c r="AN433" i="12"/>
  <c r="AN435" i="12"/>
  <c r="AN437" i="12"/>
  <c r="AN408" i="12"/>
  <c r="AN439" i="12"/>
  <c r="AN441" i="12"/>
  <c r="AN443" i="12"/>
  <c r="AN445" i="12"/>
  <c r="AN458" i="12"/>
  <c r="AN466" i="12"/>
  <c r="AN474" i="12"/>
  <c r="AN482" i="12"/>
  <c r="AN490" i="12"/>
  <c r="AN406" i="12"/>
  <c r="AN447" i="12"/>
  <c r="AN449" i="12"/>
  <c r="AN451" i="12"/>
  <c r="AN453" i="12"/>
  <c r="AN404" i="12"/>
  <c r="AN426" i="12"/>
  <c r="AN455" i="12"/>
  <c r="AN460" i="12"/>
  <c r="AN468" i="12"/>
  <c r="AN476" i="12"/>
  <c r="AN484" i="12"/>
  <c r="AN492" i="12"/>
  <c r="AN434" i="12"/>
  <c r="AN457" i="12"/>
  <c r="AN421" i="12"/>
  <c r="AN450" i="12"/>
  <c r="AN459" i="12"/>
  <c r="AN486" i="12"/>
  <c r="AN499" i="12"/>
  <c r="AN461" i="12"/>
  <c r="AN463" i="12"/>
  <c r="AN465" i="12"/>
  <c r="AN496" i="12"/>
  <c r="AN442" i="12"/>
  <c r="AN467" i="12"/>
  <c r="AN469" i="12"/>
  <c r="AN471" i="12"/>
  <c r="AN473" i="12"/>
  <c r="AN418" i="12"/>
  <c r="AN475" i="12"/>
  <c r="AN477" i="12"/>
  <c r="AN479" i="12"/>
  <c r="AN481" i="12"/>
  <c r="AN498" i="12"/>
  <c r="AN483" i="12"/>
  <c r="AN485" i="12"/>
  <c r="AN487" i="12"/>
  <c r="AN489" i="12"/>
  <c r="AN495" i="12"/>
  <c r="AN462" i="12"/>
  <c r="AN491" i="12"/>
  <c r="AN478" i="12"/>
  <c r="AN494" i="12"/>
  <c r="AN493" i="12"/>
  <c r="AN500" i="12"/>
  <c r="AN470" i="12"/>
  <c r="AN497" i="12"/>
  <c r="AK110" i="10"/>
  <c r="AK118" i="10"/>
  <c r="AK126" i="10"/>
  <c r="AK134" i="10"/>
  <c r="AK112" i="10"/>
  <c r="AK120" i="10"/>
  <c r="AK128" i="10"/>
  <c r="AK106" i="10"/>
  <c r="AK114" i="10"/>
  <c r="AK122" i="10"/>
  <c r="AK130" i="10"/>
  <c r="AK129" i="10"/>
  <c r="AK131" i="10"/>
  <c r="AK133" i="10"/>
  <c r="AK135" i="10"/>
  <c r="AK143" i="10"/>
  <c r="AK151" i="10"/>
  <c r="AK159" i="10"/>
  <c r="AK167" i="10"/>
  <c r="AK175" i="10"/>
  <c r="AK183" i="10"/>
  <c r="AK108" i="10"/>
  <c r="AK140" i="10"/>
  <c r="AK148" i="10"/>
  <c r="AK156" i="10"/>
  <c r="AK164" i="10"/>
  <c r="AK116" i="10"/>
  <c r="AK137" i="10"/>
  <c r="AK145" i="10"/>
  <c r="AK153" i="10"/>
  <c r="AK161" i="10"/>
  <c r="AK169" i="10"/>
  <c r="AK177" i="10"/>
  <c r="AK185" i="10"/>
  <c r="AK124" i="10"/>
  <c r="AK142" i="10"/>
  <c r="AK150" i="10"/>
  <c r="AK158" i="10"/>
  <c r="AK132" i="10"/>
  <c r="AK139" i="10"/>
  <c r="AK147" i="10"/>
  <c r="AK155" i="10"/>
  <c r="AK163" i="10"/>
  <c r="AK171" i="10"/>
  <c r="AK179" i="10"/>
  <c r="AK105" i="10"/>
  <c r="AK107" i="10"/>
  <c r="AK109" i="10"/>
  <c r="AK111" i="10"/>
  <c r="AK136" i="10"/>
  <c r="AK144" i="10"/>
  <c r="AK152" i="10"/>
  <c r="AK160" i="10"/>
  <c r="AK168" i="10"/>
  <c r="AK121" i="10"/>
  <c r="AK123" i="10"/>
  <c r="AK125" i="10"/>
  <c r="AK127" i="10"/>
  <c r="AK138" i="10"/>
  <c r="AK146" i="10"/>
  <c r="AK154" i="10"/>
  <c r="AK165" i="10"/>
  <c r="AK190" i="10"/>
  <c r="AK198" i="10"/>
  <c r="AK206" i="10"/>
  <c r="AK214" i="10"/>
  <c r="AK222" i="10"/>
  <c r="AK230" i="10"/>
  <c r="AK238" i="10"/>
  <c r="AK246" i="10"/>
  <c r="AK254" i="10"/>
  <c r="AK157" i="10"/>
  <c r="AK166" i="10"/>
  <c r="AK172" i="10"/>
  <c r="AK174" i="10"/>
  <c r="AK176" i="10"/>
  <c r="AK187" i="10"/>
  <c r="AK195" i="10"/>
  <c r="AK203" i="10"/>
  <c r="AK211" i="10"/>
  <c r="AK219" i="10"/>
  <c r="AK227" i="10"/>
  <c r="AK178" i="10"/>
  <c r="AK180" i="10"/>
  <c r="AK182" i="10"/>
  <c r="AK184" i="10"/>
  <c r="AK192" i="10"/>
  <c r="AK200" i="10"/>
  <c r="AK208" i="10"/>
  <c r="AK216" i="10"/>
  <c r="AK224" i="10"/>
  <c r="AK232" i="10"/>
  <c r="AK240" i="10"/>
  <c r="AK248" i="10"/>
  <c r="AK256" i="10"/>
  <c r="AK119" i="10"/>
  <c r="AK170" i="10"/>
  <c r="AK186" i="10"/>
  <c r="AK189" i="10"/>
  <c r="AK197" i="10"/>
  <c r="AK205" i="10"/>
  <c r="AK213" i="10"/>
  <c r="AK221" i="10"/>
  <c r="AK117" i="10"/>
  <c r="AK149" i="10"/>
  <c r="AK194" i="10"/>
  <c r="AK202" i="10"/>
  <c r="AK210" i="10"/>
  <c r="AK218" i="10"/>
  <c r="AK226" i="10"/>
  <c r="AK234" i="10"/>
  <c r="AK242" i="10"/>
  <c r="AK250" i="10"/>
  <c r="AK115" i="10"/>
  <c r="AK173" i="10"/>
  <c r="AK191" i="10"/>
  <c r="AK199" i="10"/>
  <c r="AK207" i="10"/>
  <c r="AK215" i="10"/>
  <c r="AK223" i="10"/>
  <c r="AK141" i="10"/>
  <c r="AK193" i="10"/>
  <c r="AK201" i="10"/>
  <c r="AK209" i="10"/>
  <c r="AK217" i="10"/>
  <c r="AK188" i="10"/>
  <c r="AK241" i="10"/>
  <c r="AK243" i="10"/>
  <c r="AK245" i="10"/>
  <c r="AK247" i="10"/>
  <c r="AK259" i="10"/>
  <c r="AK267" i="10"/>
  <c r="AK275" i="10"/>
  <c r="AK283" i="10"/>
  <c r="AK291" i="10"/>
  <c r="AK299" i="10"/>
  <c r="AK307" i="10"/>
  <c r="AK315" i="10"/>
  <c r="AK225" i="10"/>
  <c r="AK249" i="10"/>
  <c r="AK251" i="10"/>
  <c r="AK253" i="10"/>
  <c r="AK255" i="10"/>
  <c r="AK264" i="10"/>
  <c r="AK272" i="10"/>
  <c r="AK280" i="10"/>
  <c r="AK288" i="10"/>
  <c r="AK204" i="10"/>
  <c r="AK228" i="10"/>
  <c r="AK261" i="10"/>
  <c r="AK269" i="10"/>
  <c r="AK277" i="10"/>
  <c r="AK285" i="10"/>
  <c r="AK293" i="10"/>
  <c r="AK301" i="10"/>
  <c r="AK309" i="10"/>
  <c r="AK317" i="10"/>
  <c r="AK236" i="10"/>
  <c r="AK258" i="10"/>
  <c r="AK266" i="10"/>
  <c r="AK274" i="10"/>
  <c r="AK282" i="10"/>
  <c r="AK290" i="10"/>
  <c r="AK220" i="10"/>
  <c r="AK244" i="10"/>
  <c r="AK263" i="10"/>
  <c r="AK271" i="10"/>
  <c r="AK279" i="10"/>
  <c r="AK287" i="10"/>
  <c r="AK295" i="10"/>
  <c r="AK303" i="10"/>
  <c r="AK311" i="10"/>
  <c r="AK319" i="10"/>
  <c r="AK181" i="10"/>
  <c r="AK196" i="10"/>
  <c r="AK252" i="10"/>
  <c r="AK260" i="10"/>
  <c r="AK268" i="10"/>
  <c r="AK276" i="10"/>
  <c r="AK284" i="10"/>
  <c r="AK212" i="10"/>
  <c r="AK233" i="10"/>
  <c r="AK235" i="10"/>
  <c r="AK237" i="10"/>
  <c r="AK239" i="10"/>
  <c r="AK262" i="10"/>
  <c r="AK270" i="10"/>
  <c r="AK278" i="10"/>
  <c r="AK286" i="10"/>
  <c r="AK113" i="10"/>
  <c r="AK305" i="10"/>
  <c r="AK325" i="10"/>
  <c r="AK333" i="10"/>
  <c r="AK341" i="10"/>
  <c r="AK349" i="10"/>
  <c r="AK357" i="10"/>
  <c r="AK365" i="10"/>
  <c r="AK373" i="10"/>
  <c r="AK381" i="10"/>
  <c r="AK273" i="10"/>
  <c r="AK313" i="10"/>
  <c r="AK322" i="10"/>
  <c r="AK330" i="10"/>
  <c r="AK338" i="10"/>
  <c r="AK346" i="10"/>
  <c r="AK354" i="10"/>
  <c r="AK231" i="10"/>
  <c r="AK292" i="10"/>
  <c r="AK327" i="10"/>
  <c r="AK335" i="10"/>
  <c r="AK343" i="10"/>
  <c r="AK351" i="10"/>
  <c r="AK359" i="10"/>
  <c r="AK367" i="10"/>
  <c r="AK375" i="10"/>
  <c r="AK383" i="10"/>
  <c r="AK229" i="10"/>
  <c r="AK289" i="10"/>
  <c r="AK294" i="10"/>
  <c r="AK296" i="10"/>
  <c r="AK298" i="10"/>
  <c r="AK300" i="10"/>
  <c r="AK324" i="10"/>
  <c r="AK332" i="10"/>
  <c r="AK340" i="10"/>
  <c r="AK348" i="10"/>
  <c r="AK356" i="10"/>
  <c r="AK162" i="10"/>
  <c r="AK265" i="10"/>
  <c r="AK302" i="10"/>
  <c r="AK304" i="10"/>
  <c r="AK306" i="10"/>
  <c r="AK308" i="10"/>
  <c r="AK321" i="10"/>
  <c r="AK329" i="10"/>
  <c r="AK337" i="10"/>
  <c r="AK345" i="10"/>
  <c r="AK353" i="10"/>
  <c r="AK361" i="10"/>
  <c r="AK369" i="10"/>
  <c r="AK377" i="10"/>
  <c r="AK385" i="10"/>
  <c r="AK310" i="10"/>
  <c r="AK312" i="10"/>
  <c r="AK314" i="10"/>
  <c r="AK316" i="10"/>
  <c r="AK326" i="10"/>
  <c r="AK334" i="10"/>
  <c r="AK342" i="10"/>
  <c r="AK350" i="10"/>
  <c r="AK257" i="10"/>
  <c r="AK297" i="10"/>
  <c r="AK328" i="10"/>
  <c r="AK336" i="10"/>
  <c r="AK344" i="10"/>
  <c r="AK352" i="10"/>
  <c r="AK347" i="10"/>
  <c r="AK368" i="10"/>
  <c r="AK370" i="10"/>
  <c r="AK372" i="10"/>
  <c r="AK374" i="10"/>
  <c r="AK395" i="10"/>
  <c r="AK403" i="10"/>
  <c r="AK411" i="10"/>
  <c r="AK419" i="10"/>
  <c r="AK427" i="10"/>
  <c r="AK435" i="10"/>
  <c r="AK443" i="10"/>
  <c r="AK451" i="10"/>
  <c r="AK459" i="10"/>
  <c r="AK467" i="10"/>
  <c r="AK475" i="10"/>
  <c r="AK320" i="10"/>
  <c r="AK323" i="10"/>
  <c r="AK376" i="10"/>
  <c r="AK378" i="10"/>
  <c r="AK380" i="10"/>
  <c r="AK382" i="10"/>
  <c r="AK392" i="10"/>
  <c r="AK400" i="10"/>
  <c r="AK408" i="10"/>
  <c r="AK416" i="10"/>
  <c r="AK424" i="10"/>
  <c r="AK432" i="10"/>
  <c r="AK440" i="10"/>
  <c r="AK448" i="10"/>
  <c r="AK318" i="10"/>
  <c r="AK384" i="10"/>
  <c r="AK386" i="10"/>
  <c r="AK388" i="10"/>
  <c r="AK389" i="10"/>
  <c r="AK397" i="10"/>
  <c r="AK405" i="10"/>
  <c r="AK413" i="10"/>
  <c r="AK421" i="10"/>
  <c r="AK429" i="10"/>
  <c r="AK437" i="10"/>
  <c r="AK445" i="10"/>
  <c r="AK453" i="10"/>
  <c r="AK461" i="10"/>
  <c r="AK469" i="10"/>
  <c r="AK477" i="10"/>
  <c r="AK281" i="10"/>
  <c r="AK339" i="10"/>
  <c r="AK363" i="10"/>
  <c r="AK394" i="10"/>
  <c r="AK402" i="10"/>
  <c r="AK410" i="10"/>
  <c r="AK418" i="10"/>
  <c r="AK426" i="10"/>
  <c r="AK434" i="10"/>
  <c r="AK442" i="10"/>
  <c r="AK450" i="10"/>
  <c r="AK371" i="10"/>
  <c r="AK391" i="10"/>
  <c r="AK399" i="10"/>
  <c r="AK407" i="10"/>
  <c r="AK415" i="10"/>
  <c r="AK423" i="10"/>
  <c r="AK431" i="10"/>
  <c r="AK439" i="10"/>
  <c r="AK447" i="10"/>
  <c r="AK455" i="10"/>
  <c r="AK463" i="10"/>
  <c r="AK471" i="10"/>
  <c r="AK479" i="10"/>
  <c r="AK379" i="10"/>
  <c r="AK396" i="10"/>
  <c r="AK404" i="10"/>
  <c r="AK412" i="10"/>
  <c r="AK420" i="10"/>
  <c r="AK428" i="10"/>
  <c r="AK436" i="10"/>
  <c r="AK444" i="10"/>
  <c r="AK360" i="10"/>
  <c r="AK362" i="10"/>
  <c r="AK364" i="10"/>
  <c r="AK366" i="10"/>
  <c r="AK390" i="10"/>
  <c r="AK398" i="10"/>
  <c r="AK406" i="10"/>
  <c r="AK414" i="10"/>
  <c r="AK422" i="10"/>
  <c r="AK430" i="10"/>
  <c r="AK438" i="10"/>
  <c r="AK446" i="10"/>
  <c r="AK409" i="10"/>
  <c r="AK456" i="10"/>
  <c r="AK470" i="10"/>
  <c r="AK472" i="10"/>
  <c r="AK474" i="10"/>
  <c r="AK476" i="10"/>
  <c r="AK485" i="10"/>
  <c r="AK493" i="10"/>
  <c r="AK331" i="10"/>
  <c r="AK358" i="10"/>
  <c r="AK449" i="10"/>
  <c r="AK452" i="10"/>
  <c r="AK478" i="10"/>
  <c r="AK480" i="10"/>
  <c r="AK482" i="10"/>
  <c r="AK490" i="10"/>
  <c r="AK498" i="10"/>
  <c r="AK355" i="10"/>
  <c r="AK425" i="10"/>
  <c r="AK457" i="10"/>
  <c r="AK487" i="10"/>
  <c r="AK495" i="10"/>
  <c r="AK401" i="10"/>
  <c r="AK465" i="10"/>
  <c r="AK484" i="10"/>
  <c r="AK492" i="10"/>
  <c r="AK500" i="10"/>
  <c r="AK441" i="10"/>
  <c r="AK473" i="10"/>
  <c r="AK489" i="10"/>
  <c r="AK497" i="10"/>
  <c r="AK417" i="10"/>
  <c r="AK481" i="10"/>
  <c r="AK486" i="10"/>
  <c r="AK494" i="10"/>
  <c r="AK393" i="10"/>
  <c r="AK454" i="10"/>
  <c r="AK458" i="10"/>
  <c r="AK387" i="10"/>
  <c r="AK433" i="10"/>
  <c r="AK462" i="10"/>
  <c r="AK464" i="10"/>
  <c r="AK466" i="10"/>
  <c r="AK468" i="10"/>
  <c r="AK488" i="10"/>
  <c r="AK496" i="10"/>
  <c r="AK460" i="10"/>
  <c r="AK491" i="10"/>
  <c r="AK483" i="10"/>
  <c r="AK499" i="10"/>
  <c r="AN5" i="12"/>
  <c r="AN98" i="12"/>
  <c r="AN85" i="12"/>
  <c r="AN48" i="12"/>
  <c r="AN20" i="12"/>
  <c r="AN18" i="12"/>
  <c r="AN3" i="12"/>
  <c r="AN4" i="12" s="1"/>
  <c r="AN83" i="12"/>
  <c r="AN17" i="12"/>
  <c r="AN14" i="12"/>
  <c r="AN50" i="12"/>
  <c r="AN23" i="12"/>
  <c r="AN35" i="12"/>
  <c r="AN32" i="12"/>
  <c r="AN87" i="12"/>
  <c r="AN16" i="12"/>
  <c r="AN80" i="12"/>
  <c r="AN30" i="12"/>
  <c r="AN72" i="12"/>
  <c r="AN49" i="12"/>
  <c r="AN70" i="12"/>
  <c r="AN37" i="12"/>
  <c r="AN76" i="12"/>
  <c r="AN51" i="12"/>
  <c r="AN15" i="12"/>
  <c r="AN29" i="12"/>
  <c r="AN6" i="12"/>
  <c r="AN89" i="12"/>
  <c r="AN97" i="12"/>
  <c r="AN21" i="12"/>
  <c r="AN99" i="12"/>
  <c r="AN65" i="12"/>
  <c r="AN24" i="12"/>
  <c r="AN61" i="12"/>
  <c r="AN43" i="12"/>
  <c r="AN33" i="12"/>
  <c r="AN95" i="12"/>
  <c r="AN52" i="12"/>
  <c r="AN42" i="12"/>
  <c r="AN100" i="12"/>
  <c r="AN26" i="12"/>
  <c r="AN92" i="12"/>
  <c r="AN86" i="12"/>
  <c r="AN88" i="12"/>
  <c r="AN64" i="12"/>
  <c r="AN11" i="12"/>
  <c r="AN10" i="12"/>
  <c r="AN58" i="12"/>
  <c r="AN91" i="12"/>
  <c r="AN54" i="12"/>
  <c r="AN84" i="12"/>
  <c r="AN46" i="12"/>
  <c r="AN96" i="12"/>
  <c r="AN38" i="12"/>
  <c r="AN60" i="12"/>
  <c r="AN27" i="12"/>
  <c r="AN59" i="12"/>
  <c r="AN28" i="12"/>
  <c r="AN39" i="12"/>
  <c r="AN53" i="12"/>
  <c r="AN71" i="12"/>
  <c r="AN57" i="12"/>
  <c r="AN45" i="12"/>
  <c r="AN8" i="12"/>
  <c r="AN81" i="12"/>
  <c r="AN67" i="12"/>
  <c r="AN13" i="12"/>
  <c r="AN75" i="12"/>
  <c r="AN41" i="12"/>
  <c r="AN19" i="12"/>
  <c r="AN78" i="12"/>
  <c r="AN66" i="12"/>
  <c r="AN34" i="12"/>
  <c r="AN82" i="12"/>
  <c r="AN94" i="12"/>
  <c r="AN9" i="12"/>
  <c r="AN25" i="12"/>
  <c r="AN77" i="12"/>
  <c r="AN22" i="12"/>
  <c r="AN31" i="12"/>
  <c r="AN40" i="12"/>
  <c r="AN12" i="12"/>
  <c r="AN7" i="12"/>
  <c r="AN79" i="12"/>
  <c r="AN74" i="12"/>
  <c r="AN73" i="12"/>
  <c r="AN62" i="12"/>
  <c r="AN36" i="12"/>
  <c r="AN63" i="12"/>
  <c r="AN93" i="12"/>
  <c r="AN69" i="12"/>
  <c r="AN56" i="12"/>
  <c r="AN90" i="12"/>
  <c r="AN55" i="12"/>
  <c r="AN44" i="12"/>
  <c r="AN68" i="12"/>
  <c r="AL3" i="56"/>
  <c r="AL4" i="56" s="1"/>
  <c r="J38" i="6"/>
  <c r="O38" i="6"/>
  <c r="AK55" i="10"/>
  <c r="AK18" i="10"/>
  <c r="AK93" i="10"/>
  <c r="AK31" i="10"/>
  <c r="AK83" i="10"/>
  <c r="AK74" i="10"/>
  <c r="AK12" i="10"/>
  <c r="AK24" i="10"/>
  <c r="AK17" i="10"/>
  <c r="AK70" i="10"/>
  <c r="AK11" i="10"/>
  <c r="AK16" i="10"/>
  <c r="AK61" i="10"/>
  <c r="AK95" i="10"/>
  <c r="AK88" i="10"/>
  <c r="AK10" i="10"/>
  <c r="AK82" i="10"/>
  <c r="AK5" i="10"/>
  <c r="AK44" i="10"/>
  <c r="AK97" i="10"/>
  <c r="AK3" i="10"/>
  <c r="AK4" i="10" s="1"/>
  <c r="AK9" i="10"/>
  <c r="AK40" i="10"/>
  <c r="AK85" i="10"/>
  <c r="AK102" i="10"/>
  <c r="AK35" i="10"/>
  <c r="AK94" i="10"/>
  <c r="AK86" i="10"/>
  <c r="AK14" i="10"/>
  <c r="AK51" i="10"/>
  <c r="AK20" i="10"/>
  <c r="AK69" i="10"/>
  <c r="AK90" i="10"/>
  <c r="AK104" i="10"/>
  <c r="AK28" i="10"/>
  <c r="AK65" i="10"/>
  <c r="AK48" i="10"/>
  <c r="AK99" i="10"/>
  <c r="AK8" i="10"/>
  <c r="AK63" i="10"/>
  <c r="AK56" i="10"/>
  <c r="AK27" i="10"/>
  <c r="AK46" i="10"/>
  <c r="AK100" i="10"/>
  <c r="AK36" i="10"/>
  <c r="AK60" i="10"/>
  <c r="AK80" i="10"/>
  <c r="AK103" i="10"/>
  <c r="AK39" i="10"/>
  <c r="AK42" i="10"/>
  <c r="AK98" i="10"/>
  <c r="AK15" i="10"/>
  <c r="AK58" i="10"/>
  <c r="AK50" i="10"/>
  <c r="AK34" i="10"/>
  <c r="AK45" i="10"/>
  <c r="AK81" i="10"/>
  <c r="AK21" i="10"/>
  <c r="AK54" i="10"/>
  <c r="AK78" i="10"/>
  <c r="AK77" i="10"/>
  <c r="AK91" i="10"/>
  <c r="AK23" i="10"/>
  <c r="AK68" i="10"/>
  <c r="AK26" i="10"/>
  <c r="AK57" i="10"/>
  <c r="AK49" i="10"/>
  <c r="AK89" i="10"/>
  <c r="AK38" i="10"/>
  <c r="AK7" i="10"/>
  <c r="AK84" i="10"/>
  <c r="AK75" i="10"/>
  <c r="AK25" i="10"/>
  <c r="AK37" i="10"/>
  <c r="AK41" i="10"/>
  <c r="AK71" i="10"/>
  <c r="AK29" i="10"/>
  <c r="AK32" i="10"/>
  <c r="AK62" i="10"/>
  <c r="AK96" i="10"/>
  <c r="AK19" i="10"/>
  <c r="AK59" i="10"/>
  <c r="AK92" i="10"/>
  <c r="AK79" i="10"/>
  <c r="AK87" i="10"/>
  <c r="AK53" i="10"/>
  <c r="AK22" i="10"/>
  <c r="AK30" i="10"/>
  <c r="AK73" i="10"/>
  <c r="AK52" i="10"/>
  <c r="AK47" i="10"/>
  <c r="AK67" i="10"/>
  <c r="AK33" i="10"/>
  <c r="AK6" i="10"/>
  <c r="AK13" i="10"/>
  <c r="AK76" i="10"/>
  <c r="AK72" i="10"/>
  <c r="AK101" i="10"/>
  <c r="AK43" i="10"/>
  <c r="AK66" i="10"/>
  <c r="AK64" i="10"/>
  <c r="AK3" i="51"/>
  <c r="AK4" i="51" s="1"/>
  <c r="B39" i="6"/>
  <c r="F39" i="6"/>
  <c r="E39" i="6"/>
  <c r="C39" i="6"/>
  <c r="D39" i="6"/>
  <c r="AL105" i="10" l="1"/>
  <c r="AL113" i="10"/>
  <c r="AL121" i="10"/>
  <c r="AL129" i="10"/>
  <c r="AL107" i="10"/>
  <c r="AL115" i="10"/>
  <c r="AL123" i="10"/>
  <c r="AL131" i="10"/>
  <c r="AL109" i="10"/>
  <c r="AL117" i="10"/>
  <c r="AL125" i="10"/>
  <c r="AL133" i="10"/>
  <c r="AL127" i="10"/>
  <c r="AL138" i="10"/>
  <c r="AL146" i="10"/>
  <c r="AL154" i="10"/>
  <c r="AL162" i="10"/>
  <c r="AL170" i="10"/>
  <c r="AL178" i="10"/>
  <c r="AL186" i="10"/>
  <c r="AL106" i="10"/>
  <c r="AL135" i="10"/>
  <c r="AL143" i="10"/>
  <c r="AL151" i="10"/>
  <c r="AL159" i="10"/>
  <c r="AL167" i="10"/>
  <c r="AL108" i="10"/>
  <c r="AL110" i="10"/>
  <c r="AL112" i="10"/>
  <c r="AL114" i="10"/>
  <c r="AL140" i="10"/>
  <c r="AL148" i="10"/>
  <c r="AL156" i="10"/>
  <c r="AL164" i="10"/>
  <c r="AL172" i="10"/>
  <c r="AL180" i="10"/>
  <c r="AL116" i="10"/>
  <c r="AL118" i="10"/>
  <c r="AL120" i="10"/>
  <c r="AL122" i="10"/>
  <c r="AL137" i="10"/>
  <c r="AL145" i="10"/>
  <c r="AL153" i="10"/>
  <c r="AL161" i="10"/>
  <c r="AL124" i="10"/>
  <c r="AL126" i="10"/>
  <c r="AL128" i="10"/>
  <c r="AL130" i="10"/>
  <c r="AL142" i="10"/>
  <c r="AL150" i="10"/>
  <c r="AL158" i="10"/>
  <c r="AL166" i="10"/>
  <c r="AL174" i="10"/>
  <c r="AL182" i="10"/>
  <c r="AL132" i="10"/>
  <c r="AL134" i="10"/>
  <c r="AL139" i="10"/>
  <c r="AL147" i="10"/>
  <c r="AL155" i="10"/>
  <c r="AL163" i="10"/>
  <c r="AL119" i="10"/>
  <c r="AL141" i="10"/>
  <c r="AL149" i="10"/>
  <c r="AL157" i="10"/>
  <c r="AL144" i="10"/>
  <c r="AL193" i="10"/>
  <c r="AL201" i="10"/>
  <c r="AL209" i="10"/>
  <c r="AL217" i="10"/>
  <c r="AL225" i="10"/>
  <c r="AL233" i="10"/>
  <c r="AL241" i="10"/>
  <c r="AL249" i="10"/>
  <c r="AL165" i="10"/>
  <c r="AL171" i="10"/>
  <c r="AL190" i="10"/>
  <c r="AL198" i="10"/>
  <c r="AL206" i="10"/>
  <c r="AL214" i="10"/>
  <c r="AL222" i="10"/>
  <c r="AL176" i="10"/>
  <c r="AL187" i="10"/>
  <c r="AL195" i="10"/>
  <c r="AL203" i="10"/>
  <c r="AL211" i="10"/>
  <c r="AL219" i="10"/>
  <c r="AL227" i="10"/>
  <c r="AL235" i="10"/>
  <c r="AL243" i="10"/>
  <c r="AL251" i="10"/>
  <c r="AL136" i="10"/>
  <c r="AL168" i="10"/>
  <c r="AL184" i="10"/>
  <c r="AL192" i="10"/>
  <c r="AL200" i="10"/>
  <c r="AL208" i="10"/>
  <c r="AL216" i="10"/>
  <c r="AL224" i="10"/>
  <c r="AL160" i="10"/>
  <c r="AL169" i="10"/>
  <c r="AL189" i="10"/>
  <c r="AL197" i="10"/>
  <c r="AL205" i="10"/>
  <c r="AL213" i="10"/>
  <c r="AL221" i="10"/>
  <c r="AL229" i="10"/>
  <c r="AL237" i="10"/>
  <c r="AL245" i="10"/>
  <c r="AL253" i="10"/>
  <c r="AL152" i="10"/>
  <c r="AL194" i="10"/>
  <c r="AL202" i="10"/>
  <c r="AL210" i="10"/>
  <c r="AL218" i="10"/>
  <c r="AL111" i="10"/>
  <c r="AL181" i="10"/>
  <c r="AL183" i="10"/>
  <c r="AL185" i="10"/>
  <c r="AL188" i="10"/>
  <c r="AL196" i="10"/>
  <c r="AL204" i="10"/>
  <c r="AL212" i="10"/>
  <c r="AL220" i="10"/>
  <c r="AL175" i="10"/>
  <c r="AL215" i="10"/>
  <c r="AL239" i="10"/>
  <c r="AL262" i="10"/>
  <c r="AL270" i="10"/>
  <c r="AL278" i="10"/>
  <c r="AL286" i="10"/>
  <c r="AL294" i="10"/>
  <c r="AL302" i="10"/>
  <c r="AL310" i="10"/>
  <c r="AL318" i="10"/>
  <c r="AL173" i="10"/>
  <c r="AL191" i="10"/>
  <c r="AL247" i="10"/>
  <c r="AL259" i="10"/>
  <c r="AL267" i="10"/>
  <c r="AL275" i="10"/>
  <c r="AL283" i="10"/>
  <c r="AL255" i="10"/>
  <c r="AL264" i="10"/>
  <c r="AL272" i="10"/>
  <c r="AL280" i="10"/>
  <c r="AL288" i="10"/>
  <c r="AL296" i="10"/>
  <c r="AL304" i="10"/>
  <c r="AL312" i="10"/>
  <c r="AL320" i="10"/>
  <c r="AL207" i="10"/>
  <c r="AL228" i="10"/>
  <c r="AL230" i="10"/>
  <c r="AL232" i="10"/>
  <c r="AL234" i="10"/>
  <c r="AL261" i="10"/>
  <c r="AL269" i="10"/>
  <c r="AL277" i="10"/>
  <c r="AL285" i="10"/>
  <c r="AL236" i="10"/>
  <c r="AL238" i="10"/>
  <c r="AL240" i="10"/>
  <c r="AL242" i="10"/>
  <c r="AL258" i="10"/>
  <c r="AL266" i="10"/>
  <c r="AL274" i="10"/>
  <c r="AL282" i="10"/>
  <c r="AL290" i="10"/>
  <c r="AL298" i="10"/>
  <c r="AL306" i="10"/>
  <c r="AL314" i="10"/>
  <c r="AL223" i="10"/>
  <c r="AL244" i="10"/>
  <c r="AL246" i="10"/>
  <c r="AL248" i="10"/>
  <c r="AL250" i="10"/>
  <c r="AL263" i="10"/>
  <c r="AL271" i="10"/>
  <c r="AL279" i="10"/>
  <c r="AL287" i="10"/>
  <c r="AL177" i="10"/>
  <c r="AL226" i="10"/>
  <c r="AL231" i="10"/>
  <c r="AL257" i="10"/>
  <c r="AL265" i="10"/>
  <c r="AL273" i="10"/>
  <c r="AL281" i="10"/>
  <c r="AL289" i="10"/>
  <c r="AL260" i="10"/>
  <c r="AL291" i="10"/>
  <c r="AL297" i="10"/>
  <c r="AL299" i="10"/>
  <c r="AL301" i="10"/>
  <c r="AL303" i="10"/>
  <c r="AL328" i="10"/>
  <c r="AL336" i="10"/>
  <c r="AL344" i="10"/>
  <c r="AL352" i="10"/>
  <c r="AL360" i="10"/>
  <c r="AL368" i="10"/>
  <c r="AL376" i="10"/>
  <c r="AL384" i="10"/>
  <c r="AL305" i="10"/>
  <c r="AL307" i="10"/>
  <c r="AL309" i="10"/>
  <c r="AL311" i="10"/>
  <c r="AL325" i="10"/>
  <c r="AL333" i="10"/>
  <c r="AL341" i="10"/>
  <c r="AL349" i="10"/>
  <c r="AL179" i="10"/>
  <c r="AL256" i="10"/>
  <c r="AL276" i="10"/>
  <c r="AL313" i="10"/>
  <c r="AL315" i="10"/>
  <c r="AL317" i="10"/>
  <c r="AL319" i="10"/>
  <c r="AL322" i="10"/>
  <c r="AL330" i="10"/>
  <c r="AL338" i="10"/>
  <c r="AL346" i="10"/>
  <c r="AL354" i="10"/>
  <c r="AL362" i="10"/>
  <c r="AL370" i="10"/>
  <c r="AL378" i="10"/>
  <c r="AL386" i="10"/>
  <c r="AL254" i="10"/>
  <c r="AL292" i="10"/>
  <c r="AL327" i="10"/>
  <c r="AL335" i="10"/>
  <c r="AL343" i="10"/>
  <c r="AL351" i="10"/>
  <c r="AL252" i="10"/>
  <c r="AL300" i="10"/>
  <c r="AL324" i="10"/>
  <c r="AL332" i="10"/>
  <c r="AL340" i="10"/>
  <c r="AL348" i="10"/>
  <c r="AL356" i="10"/>
  <c r="AL364" i="10"/>
  <c r="AL372" i="10"/>
  <c r="AL380" i="10"/>
  <c r="AL388" i="10"/>
  <c r="AL268" i="10"/>
  <c r="AL308" i="10"/>
  <c r="AL321" i="10"/>
  <c r="AL329" i="10"/>
  <c r="AL337" i="10"/>
  <c r="AL345" i="10"/>
  <c r="AL353" i="10"/>
  <c r="AL284" i="10"/>
  <c r="AL293" i="10"/>
  <c r="AL295" i="10"/>
  <c r="AL323" i="10"/>
  <c r="AL331" i="10"/>
  <c r="AL339" i="10"/>
  <c r="AL347" i="10"/>
  <c r="AL366" i="10"/>
  <c r="AL390" i="10"/>
  <c r="AL398" i="10"/>
  <c r="AL406" i="10"/>
  <c r="AL414" i="10"/>
  <c r="AL422" i="10"/>
  <c r="AL430" i="10"/>
  <c r="AL438" i="10"/>
  <c r="AL446" i="10"/>
  <c r="AL454" i="10"/>
  <c r="AL462" i="10"/>
  <c r="AL470" i="10"/>
  <c r="AL478" i="10"/>
  <c r="AL350" i="10"/>
  <c r="AL357" i="10"/>
  <c r="AL374" i="10"/>
  <c r="AL395" i="10"/>
  <c r="AL403" i="10"/>
  <c r="AL411" i="10"/>
  <c r="AL419" i="10"/>
  <c r="AL427" i="10"/>
  <c r="AL435" i="10"/>
  <c r="AL443" i="10"/>
  <c r="AL451" i="10"/>
  <c r="AL199" i="10"/>
  <c r="AL326" i="10"/>
  <c r="AL382" i="10"/>
  <c r="AL392" i="10"/>
  <c r="AL400" i="10"/>
  <c r="AL408" i="10"/>
  <c r="AL416" i="10"/>
  <c r="AL424" i="10"/>
  <c r="AL432" i="10"/>
  <c r="AL440" i="10"/>
  <c r="AL448" i="10"/>
  <c r="AL456" i="10"/>
  <c r="AL464" i="10"/>
  <c r="AL472" i="10"/>
  <c r="AL480" i="10"/>
  <c r="AL316" i="10"/>
  <c r="AL359" i="10"/>
  <c r="AL361" i="10"/>
  <c r="AL389" i="10"/>
  <c r="AL397" i="10"/>
  <c r="AL405" i="10"/>
  <c r="AL413" i="10"/>
  <c r="AL421" i="10"/>
  <c r="AL429" i="10"/>
  <c r="AL437" i="10"/>
  <c r="AL445" i="10"/>
  <c r="AL453" i="10"/>
  <c r="AL342" i="10"/>
  <c r="AL363" i="10"/>
  <c r="AL365" i="10"/>
  <c r="AL367" i="10"/>
  <c r="AL369" i="10"/>
  <c r="AL394" i="10"/>
  <c r="AL402" i="10"/>
  <c r="AL410" i="10"/>
  <c r="AL418" i="10"/>
  <c r="AL426" i="10"/>
  <c r="AL434" i="10"/>
  <c r="AL442" i="10"/>
  <c r="AL450" i="10"/>
  <c r="AL458" i="10"/>
  <c r="AL466" i="10"/>
  <c r="AL474" i="10"/>
  <c r="AL371" i="10"/>
  <c r="AL373" i="10"/>
  <c r="AL375" i="10"/>
  <c r="AL377" i="10"/>
  <c r="AL391" i="10"/>
  <c r="AL399" i="10"/>
  <c r="AL407" i="10"/>
  <c r="AL415" i="10"/>
  <c r="AL423" i="10"/>
  <c r="AL431" i="10"/>
  <c r="AL439" i="10"/>
  <c r="AL447" i="10"/>
  <c r="AL334" i="10"/>
  <c r="AL355" i="10"/>
  <c r="AL358" i="10"/>
  <c r="AL387" i="10"/>
  <c r="AL393" i="10"/>
  <c r="AL401" i="10"/>
  <c r="AL409" i="10"/>
  <c r="AL417" i="10"/>
  <c r="AL425" i="10"/>
  <c r="AL433" i="10"/>
  <c r="AL441" i="10"/>
  <c r="AL449" i="10"/>
  <c r="AL385" i="10"/>
  <c r="AL436" i="10"/>
  <c r="AL468" i="10"/>
  <c r="AL488" i="10"/>
  <c r="AL496" i="10"/>
  <c r="AL383" i="10"/>
  <c r="AL412" i="10"/>
  <c r="AL476" i="10"/>
  <c r="AL485" i="10"/>
  <c r="AL493" i="10"/>
  <c r="AL381" i="10"/>
  <c r="AL452" i="10"/>
  <c r="AL482" i="10"/>
  <c r="AL490" i="10"/>
  <c r="AL498" i="10"/>
  <c r="AL379" i="10"/>
  <c r="AL428" i="10"/>
  <c r="AL457" i="10"/>
  <c r="AL459" i="10"/>
  <c r="AL461" i="10"/>
  <c r="AL463" i="10"/>
  <c r="AL487" i="10"/>
  <c r="AL495" i="10"/>
  <c r="AL404" i="10"/>
  <c r="AL465" i="10"/>
  <c r="AL467" i="10"/>
  <c r="AL469" i="10"/>
  <c r="AL471" i="10"/>
  <c r="AL484" i="10"/>
  <c r="AL492" i="10"/>
  <c r="AL500" i="10"/>
  <c r="AL444" i="10"/>
  <c r="AL473" i="10"/>
  <c r="AL475" i="10"/>
  <c r="AL477" i="10"/>
  <c r="AL479" i="10"/>
  <c r="AL489" i="10"/>
  <c r="AL497" i="10"/>
  <c r="AL420" i="10"/>
  <c r="AL455" i="10"/>
  <c r="AL396" i="10"/>
  <c r="AL460" i="10"/>
  <c r="AL483" i="10"/>
  <c r="AL491" i="10"/>
  <c r="AL499" i="10"/>
  <c r="AL481" i="10"/>
  <c r="AL494" i="10"/>
  <c r="AL486" i="10"/>
  <c r="AO58" i="12"/>
  <c r="AO106" i="12"/>
  <c r="AO114" i="12"/>
  <c r="AO108" i="12"/>
  <c r="AO103" i="12"/>
  <c r="AO112" i="12"/>
  <c r="AO116" i="12"/>
  <c r="AO124" i="12"/>
  <c r="AO132" i="12"/>
  <c r="AO104" i="12"/>
  <c r="AO118" i="12"/>
  <c r="AO126" i="12"/>
  <c r="AO134" i="12"/>
  <c r="AO105" i="12"/>
  <c r="AO109" i="12"/>
  <c r="AO110" i="12"/>
  <c r="AO101" i="12"/>
  <c r="AO107" i="12"/>
  <c r="AO123" i="12"/>
  <c r="AO127" i="12"/>
  <c r="AO135" i="12"/>
  <c r="AO143" i="12"/>
  <c r="AO119" i="12"/>
  <c r="AO133" i="12"/>
  <c r="AO137" i="12"/>
  <c r="AO145" i="12"/>
  <c r="AO115" i="12"/>
  <c r="AO121" i="12"/>
  <c r="AO138" i="12"/>
  <c r="AO153" i="12"/>
  <c r="AO161" i="12"/>
  <c r="AO113" i="12"/>
  <c r="AO122" i="12"/>
  <c r="AO129" i="12"/>
  <c r="AO144" i="12"/>
  <c r="AO155" i="12"/>
  <c r="AO163" i="12"/>
  <c r="AO102" i="12"/>
  <c r="AO130" i="12"/>
  <c r="AO136" i="12"/>
  <c r="AO111" i="12"/>
  <c r="AO125" i="12"/>
  <c r="AO128" i="12"/>
  <c r="AO160" i="12"/>
  <c r="AO164" i="12"/>
  <c r="AO173" i="12"/>
  <c r="AO181" i="12"/>
  <c r="AO120" i="12"/>
  <c r="AO152" i="12"/>
  <c r="AO156" i="12"/>
  <c r="AO167" i="12"/>
  <c r="AO175" i="12"/>
  <c r="AO183" i="12"/>
  <c r="AO139" i="12"/>
  <c r="AO140" i="12"/>
  <c r="AO148" i="12"/>
  <c r="AO131" i="12"/>
  <c r="AO142" i="12"/>
  <c r="AO117" i="12"/>
  <c r="AO147" i="12"/>
  <c r="AO166" i="12"/>
  <c r="AO180" i="12"/>
  <c r="AO184" i="12"/>
  <c r="AO192" i="12"/>
  <c r="AO200" i="12"/>
  <c r="AO149" i="12"/>
  <c r="AO162" i="12"/>
  <c r="AO157" i="12"/>
  <c r="AO172" i="12"/>
  <c r="AO176" i="12"/>
  <c r="AO186" i="12"/>
  <c r="AO194" i="12"/>
  <c r="AO202" i="12"/>
  <c r="AO154" i="12"/>
  <c r="AO151" i="12"/>
  <c r="AO168" i="12"/>
  <c r="AO141" i="12"/>
  <c r="AO165" i="12"/>
  <c r="AO150" i="12"/>
  <c r="AO158" i="12"/>
  <c r="AO170" i="12"/>
  <c r="AO171" i="12"/>
  <c r="AO179" i="12"/>
  <c r="AO189" i="12"/>
  <c r="AO198" i="12"/>
  <c r="AO209" i="12"/>
  <c r="AO217" i="12"/>
  <c r="AO185" i="12"/>
  <c r="AO146" i="12"/>
  <c r="AO159" i="12"/>
  <c r="AO178" i="12"/>
  <c r="AO182" i="12"/>
  <c r="AO190" i="12"/>
  <c r="AO204" i="12"/>
  <c r="AO211" i="12"/>
  <c r="AO219" i="12"/>
  <c r="AO191" i="12"/>
  <c r="AO196" i="12"/>
  <c r="AO205" i="12"/>
  <c r="AO169" i="12"/>
  <c r="AO177" i="12"/>
  <c r="AO187" i="12"/>
  <c r="AO195" i="12"/>
  <c r="AO206" i="12"/>
  <c r="AO214" i="12"/>
  <c r="AO223" i="12"/>
  <c r="AO226" i="12"/>
  <c r="AO234" i="12"/>
  <c r="AO242" i="12"/>
  <c r="AO188" i="12"/>
  <c r="AO203" i="12"/>
  <c r="AO197" i="12"/>
  <c r="AO215" i="12"/>
  <c r="AO228" i="12"/>
  <c r="AO236" i="12"/>
  <c r="AO244" i="12"/>
  <c r="AO199" i="12"/>
  <c r="AO221" i="12"/>
  <c r="AO230" i="12"/>
  <c r="AO174" i="12"/>
  <c r="AO201" i="12"/>
  <c r="AO216" i="12"/>
  <c r="AO232" i="12"/>
  <c r="AO235" i="12"/>
  <c r="AO249" i="12"/>
  <c r="AO257" i="12"/>
  <c r="AO265" i="12"/>
  <c r="AO273" i="12"/>
  <c r="AO213" i="12"/>
  <c r="AO224" i="12"/>
  <c r="AO210" i="12"/>
  <c r="AO241" i="12"/>
  <c r="AO251" i="12"/>
  <c r="AO259" i="12"/>
  <c r="AO267" i="12"/>
  <c r="AO193" i="12"/>
  <c r="AO207" i="12"/>
  <c r="AO218" i="12"/>
  <c r="AO225" i="12"/>
  <c r="AO227" i="12"/>
  <c r="AO212" i="12"/>
  <c r="AO229" i="12"/>
  <c r="AO231" i="12"/>
  <c r="AO233" i="12"/>
  <c r="AO237" i="12"/>
  <c r="AO245" i="12"/>
  <c r="AO220" i="12"/>
  <c r="AO208" i="12"/>
  <c r="AO222" i="12"/>
  <c r="AO243" i="12"/>
  <c r="AO246" i="12"/>
  <c r="AO258" i="12"/>
  <c r="AO272" i="12"/>
  <c r="AO278" i="12"/>
  <c r="AO286" i="12"/>
  <c r="AO294" i="12"/>
  <c r="AO302" i="12"/>
  <c r="AO240" i="12"/>
  <c r="AO254" i="12"/>
  <c r="AO263" i="12"/>
  <c r="AO250" i="12"/>
  <c r="AO264" i="12"/>
  <c r="AO268" i="12"/>
  <c r="AO280" i="12"/>
  <c r="AO288" i="12"/>
  <c r="AO296" i="12"/>
  <c r="AO304" i="12"/>
  <c r="AO255" i="12"/>
  <c r="AO269" i="12"/>
  <c r="AO239" i="12"/>
  <c r="AO256" i="12"/>
  <c r="AO260" i="12"/>
  <c r="AO274" i="12"/>
  <c r="AO282" i="12"/>
  <c r="AO290" i="12"/>
  <c r="AO298" i="12"/>
  <c r="AO247" i="12"/>
  <c r="AO261" i="12"/>
  <c r="AO253" i="12"/>
  <c r="AO262" i="12"/>
  <c r="AO297" i="12"/>
  <c r="AO299" i="12"/>
  <c r="AO301" i="12"/>
  <c r="AO303" i="12"/>
  <c r="AO306" i="12"/>
  <c r="AO314" i="12"/>
  <c r="AO322" i="12"/>
  <c r="AO330" i="12"/>
  <c r="AO338" i="12"/>
  <c r="AO276" i="12"/>
  <c r="AO270" i="12"/>
  <c r="AO271" i="12"/>
  <c r="AO284" i="12"/>
  <c r="AO308" i="12"/>
  <c r="AO316" i="12"/>
  <c r="AO324" i="12"/>
  <c r="AO332" i="12"/>
  <c r="AO248" i="12"/>
  <c r="AO292" i="12"/>
  <c r="AO252" i="12"/>
  <c r="AO300" i="12"/>
  <c r="AO310" i="12"/>
  <c r="AO318" i="12"/>
  <c r="AO326" i="12"/>
  <c r="AO238" i="12"/>
  <c r="AO275" i="12"/>
  <c r="AO277" i="12"/>
  <c r="AO279" i="12"/>
  <c r="AO305" i="12"/>
  <c r="AO307" i="12"/>
  <c r="AO266" i="12"/>
  <c r="AO289" i="12"/>
  <c r="AO291" i="12"/>
  <c r="AO293" i="12"/>
  <c r="AO295" i="12"/>
  <c r="AO309" i="12"/>
  <c r="AO317" i="12"/>
  <c r="AO319" i="12"/>
  <c r="AO321" i="12"/>
  <c r="AO323" i="12"/>
  <c r="AO331" i="12"/>
  <c r="AO341" i="12"/>
  <c r="AO349" i="12"/>
  <c r="AO357" i="12"/>
  <c r="AO365" i="12"/>
  <c r="AO373" i="12"/>
  <c r="AO287" i="12"/>
  <c r="AO325" i="12"/>
  <c r="AO327" i="12"/>
  <c r="AO329" i="12"/>
  <c r="AO336" i="12"/>
  <c r="AO285" i="12"/>
  <c r="AO337" i="12"/>
  <c r="AO343" i="12"/>
  <c r="AO351" i="12"/>
  <c r="AO359" i="12"/>
  <c r="AO367" i="12"/>
  <c r="AO375" i="12"/>
  <c r="AO283" i="12"/>
  <c r="AO312" i="12"/>
  <c r="AO340" i="12"/>
  <c r="AO281" i="12"/>
  <c r="AO320" i="12"/>
  <c r="AO333" i="12"/>
  <c r="AO345" i="12"/>
  <c r="AO353" i="12"/>
  <c r="AO361" i="12"/>
  <c r="AO369" i="12"/>
  <c r="AO328" i="12"/>
  <c r="AO334" i="12"/>
  <c r="AO342" i="12"/>
  <c r="AO311" i="12"/>
  <c r="AO313" i="12"/>
  <c r="AO315" i="12"/>
  <c r="AO335" i="12"/>
  <c r="AO355" i="12"/>
  <c r="AO380" i="12"/>
  <c r="AO388" i="12"/>
  <c r="AO396" i="12"/>
  <c r="AO404" i="12"/>
  <c r="AO412" i="12"/>
  <c r="AO363" i="12"/>
  <c r="AO377" i="12"/>
  <c r="AO371" i="12"/>
  <c r="AO382" i="12"/>
  <c r="AO390" i="12"/>
  <c r="AO398" i="12"/>
  <c r="AO406" i="12"/>
  <c r="AO346" i="12"/>
  <c r="AO348" i="12"/>
  <c r="AO350" i="12"/>
  <c r="AO379" i="12"/>
  <c r="AO352" i="12"/>
  <c r="AO354" i="12"/>
  <c r="AO356" i="12"/>
  <c r="AO358" i="12"/>
  <c r="AO384" i="12"/>
  <c r="AO392" i="12"/>
  <c r="AO400" i="12"/>
  <c r="AO408" i="12"/>
  <c r="AO360" i="12"/>
  <c r="AO362" i="12"/>
  <c r="AO364" i="12"/>
  <c r="AO366" i="12"/>
  <c r="AO339" i="12"/>
  <c r="AO347" i="12"/>
  <c r="AO376" i="12"/>
  <c r="AO383" i="12"/>
  <c r="AO385" i="12"/>
  <c r="AO387" i="12"/>
  <c r="AO389" i="12"/>
  <c r="AO415" i="12"/>
  <c r="AO423" i="12"/>
  <c r="AO431" i="12"/>
  <c r="AO439" i="12"/>
  <c r="AO447" i="12"/>
  <c r="AO455" i="12"/>
  <c r="AO391" i="12"/>
  <c r="AO393" i="12"/>
  <c r="AO395" i="12"/>
  <c r="AO397" i="12"/>
  <c r="AO399" i="12"/>
  <c r="AO401" i="12"/>
  <c r="AO403" i="12"/>
  <c r="AO405" i="12"/>
  <c r="AO417" i="12"/>
  <c r="AO425" i="12"/>
  <c r="AO433" i="12"/>
  <c r="AO441" i="12"/>
  <c r="AO449" i="12"/>
  <c r="AO344" i="12"/>
  <c r="AO374" i="12"/>
  <c r="AO407" i="12"/>
  <c r="AO409" i="12"/>
  <c r="AO411" i="12"/>
  <c r="AO413" i="12"/>
  <c r="AO372" i="12"/>
  <c r="AO378" i="12"/>
  <c r="AO386" i="12"/>
  <c r="AO414" i="12"/>
  <c r="AO419" i="12"/>
  <c r="AO427" i="12"/>
  <c r="AO435" i="12"/>
  <c r="AO443" i="12"/>
  <c r="AO451" i="12"/>
  <c r="AO370" i="12"/>
  <c r="AO381" i="12"/>
  <c r="AO394" i="12"/>
  <c r="AO416" i="12"/>
  <c r="AO410" i="12"/>
  <c r="AO418" i="12"/>
  <c r="AO421" i="12"/>
  <c r="AO450" i="12"/>
  <c r="AO452" i="12"/>
  <c r="AO454" i="12"/>
  <c r="AO459" i="12"/>
  <c r="AO467" i="12"/>
  <c r="AO475" i="12"/>
  <c r="AO483" i="12"/>
  <c r="AO491" i="12"/>
  <c r="AO429" i="12"/>
  <c r="AO456" i="12"/>
  <c r="AO437" i="12"/>
  <c r="AO461" i="12"/>
  <c r="AO469" i="12"/>
  <c r="AO477" i="12"/>
  <c r="AO485" i="12"/>
  <c r="AO493" i="12"/>
  <c r="AO445" i="12"/>
  <c r="AO458" i="12"/>
  <c r="AO368" i="12"/>
  <c r="AO422" i="12"/>
  <c r="AO424" i="12"/>
  <c r="AO453" i="12"/>
  <c r="AO463" i="12"/>
  <c r="AO471" i="12"/>
  <c r="AO479" i="12"/>
  <c r="AO487" i="12"/>
  <c r="AO402" i="12"/>
  <c r="AO420" i="12"/>
  <c r="AO426" i="12"/>
  <c r="AO428" i="12"/>
  <c r="AO430" i="12"/>
  <c r="AO432" i="12"/>
  <c r="AO442" i="12"/>
  <c r="AO444" i="12"/>
  <c r="AO446" i="12"/>
  <c r="AO448" i="12"/>
  <c r="AO478" i="12"/>
  <c r="AO480" i="12"/>
  <c r="AO482" i="12"/>
  <c r="AO484" i="12"/>
  <c r="AO494" i="12"/>
  <c r="AO486" i="12"/>
  <c r="AO488" i="12"/>
  <c r="AO490" i="12"/>
  <c r="AO492" i="12"/>
  <c r="AO499" i="12"/>
  <c r="AO457" i="12"/>
  <c r="AO465" i="12"/>
  <c r="AO496" i="12"/>
  <c r="AO440" i="12"/>
  <c r="AO473" i="12"/>
  <c r="AO438" i="12"/>
  <c r="AO481" i="12"/>
  <c r="AO498" i="12"/>
  <c r="AO436" i="12"/>
  <c r="AO460" i="12"/>
  <c r="AO489" i="12"/>
  <c r="AO495" i="12"/>
  <c r="AO470" i="12"/>
  <c r="AO472" i="12"/>
  <c r="AO474" i="12"/>
  <c r="AO476" i="12"/>
  <c r="AO497" i="12"/>
  <c r="AO434" i="12"/>
  <c r="AO468" i="12"/>
  <c r="AO466" i="12"/>
  <c r="AO464" i="12"/>
  <c r="AO462" i="12"/>
  <c r="AO500" i="12"/>
  <c r="AO7" i="12"/>
  <c r="AO61" i="12"/>
  <c r="AO60" i="12"/>
  <c r="AO10" i="12"/>
  <c r="AO82" i="12"/>
  <c r="AO24" i="12"/>
  <c r="AO88" i="12"/>
  <c r="AO73" i="12"/>
  <c r="AO59" i="12"/>
  <c r="AO35" i="12"/>
  <c r="AO57" i="12"/>
  <c r="AO48" i="12"/>
  <c r="AO90" i="12"/>
  <c r="AO15" i="12"/>
  <c r="AO40" i="12"/>
  <c r="AO46" i="12"/>
  <c r="AO89" i="12"/>
  <c r="AO11" i="12"/>
  <c r="AO52" i="12"/>
  <c r="AO39" i="12"/>
  <c r="AO23" i="12"/>
  <c r="AO66" i="12"/>
  <c r="AO27" i="12"/>
  <c r="AO6" i="12"/>
  <c r="AO56" i="12"/>
  <c r="AO55" i="12"/>
  <c r="AO36" i="12"/>
  <c r="AO9" i="12"/>
  <c r="AO79" i="12"/>
  <c r="AO26" i="12"/>
  <c r="AO93" i="12"/>
  <c r="AO3" i="12"/>
  <c r="AO4" i="12" s="1"/>
  <c r="AO19" i="12"/>
  <c r="AO33" i="12"/>
  <c r="AO96" i="12"/>
  <c r="AO28" i="12"/>
  <c r="AO25" i="12"/>
  <c r="AO71" i="12"/>
  <c r="AO18" i="12"/>
  <c r="AO70" i="12"/>
  <c r="AO68" i="12"/>
  <c r="AO14" i="12"/>
  <c r="AO54" i="12"/>
  <c r="AO41" i="12"/>
  <c r="AO5" i="12"/>
  <c r="AO80" i="12"/>
  <c r="AO43" i="12"/>
  <c r="AO34" i="12"/>
  <c r="AO37" i="12"/>
  <c r="AO72" i="12"/>
  <c r="AO50" i="12"/>
  <c r="AO97" i="12"/>
  <c r="AO53" i="12"/>
  <c r="AO45" i="12"/>
  <c r="AO13" i="12"/>
  <c r="AO75" i="12"/>
  <c r="AO76" i="12"/>
  <c r="AO100" i="12"/>
  <c r="AO85" i="12"/>
  <c r="AO81" i="12"/>
  <c r="AO63" i="12"/>
  <c r="AO74" i="12"/>
  <c r="AO47" i="12"/>
  <c r="AO49" i="12"/>
  <c r="AO92" i="12"/>
  <c r="AO91" i="12"/>
  <c r="AO8" i="12"/>
  <c r="AO17" i="12"/>
  <c r="AO67" i="12"/>
  <c r="AO32" i="12"/>
  <c r="AO16" i="12"/>
  <c r="AO65" i="12"/>
  <c r="AO31" i="12"/>
  <c r="AO77" i="12"/>
  <c r="AO21" i="12"/>
  <c r="AO12" i="12"/>
  <c r="AO99" i="12"/>
  <c r="AO83" i="12"/>
  <c r="AO87" i="12"/>
  <c r="AO30" i="12"/>
  <c r="AO42" i="12"/>
  <c r="AO94" i="12"/>
  <c r="AO20" i="12"/>
  <c r="AO38" i="12"/>
  <c r="AO78" i="12"/>
  <c r="AO64" i="12"/>
  <c r="AO51" i="12"/>
  <c r="AO29" i="12"/>
  <c r="AO22" i="12"/>
  <c r="AO62" i="12"/>
  <c r="AO44" i="12"/>
  <c r="AO98" i="12"/>
  <c r="AO86" i="12"/>
  <c r="AO69" i="12"/>
  <c r="AO95" i="12"/>
  <c r="AO84" i="12"/>
  <c r="AL38" i="10"/>
  <c r="AL97" i="10"/>
  <c r="AL93" i="10"/>
  <c r="AL51" i="10"/>
  <c r="AL103" i="10"/>
  <c r="AL25" i="10"/>
  <c r="AL77" i="10"/>
  <c r="AL26" i="10"/>
  <c r="AL16" i="10"/>
  <c r="AL64" i="10"/>
  <c r="AL52" i="10"/>
  <c r="AL86" i="10"/>
  <c r="AL71" i="10"/>
  <c r="AL56" i="10"/>
  <c r="AL100" i="10"/>
  <c r="AL36" i="10"/>
  <c r="AL83" i="10"/>
  <c r="AL34" i="10"/>
  <c r="AL69" i="10"/>
  <c r="AL87" i="10"/>
  <c r="AL76" i="10"/>
  <c r="AL29" i="10"/>
  <c r="AL17" i="10"/>
  <c r="AL18" i="10"/>
  <c r="AL67" i="10"/>
  <c r="AL37" i="10"/>
  <c r="AL63" i="10"/>
  <c r="AL22" i="10"/>
  <c r="AL82" i="10"/>
  <c r="AL30" i="10"/>
  <c r="AL68" i="10"/>
  <c r="AL85" i="10"/>
  <c r="AL75" i="10"/>
  <c r="AL98" i="10"/>
  <c r="AL6" i="10"/>
  <c r="AL33" i="10"/>
  <c r="AL62" i="10"/>
  <c r="AL12" i="10"/>
  <c r="AL10" i="10"/>
  <c r="AL92" i="10"/>
  <c r="AL47" i="10"/>
  <c r="AL102" i="10"/>
  <c r="AL39" i="10"/>
  <c r="AL45" i="10"/>
  <c r="AL74" i="10"/>
  <c r="AL27" i="10"/>
  <c r="AL90" i="10"/>
  <c r="AL28" i="10"/>
  <c r="AL61" i="10"/>
  <c r="AL31" i="10"/>
  <c r="AL53" i="10"/>
  <c r="AL44" i="10"/>
  <c r="AL11" i="10"/>
  <c r="AL20" i="10"/>
  <c r="AL41" i="10"/>
  <c r="AL79" i="10"/>
  <c r="AL55" i="10"/>
  <c r="AL19" i="10"/>
  <c r="AL66" i="10"/>
  <c r="AL94" i="10"/>
  <c r="AL48" i="10"/>
  <c r="AL104" i="10"/>
  <c r="AL95" i="10"/>
  <c r="AL81" i="10"/>
  <c r="AL78" i="10"/>
  <c r="AL73" i="10"/>
  <c r="AL46" i="10"/>
  <c r="AL3" i="10"/>
  <c r="AL4" i="10" s="1"/>
  <c r="AL5" i="10"/>
  <c r="AL43" i="10"/>
  <c r="AL65" i="10"/>
  <c r="AL23" i="10"/>
  <c r="AL13" i="10"/>
  <c r="AL15" i="10"/>
  <c r="AL91" i="10"/>
  <c r="AL35" i="10"/>
  <c r="AL72" i="10"/>
  <c r="AL96" i="10"/>
  <c r="AL84" i="10"/>
  <c r="AL49" i="10"/>
  <c r="AL24" i="10"/>
  <c r="AL70" i="10"/>
  <c r="AL58" i="10"/>
  <c r="AL42" i="10"/>
  <c r="AL9" i="10"/>
  <c r="AL59" i="10"/>
  <c r="AL60" i="10"/>
  <c r="AL54" i="10"/>
  <c r="AL40" i="10"/>
  <c r="AL14" i="10"/>
  <c r="AL8" i="10"/>
  <c r="AL99" i="10"/>
  <c r="AL89" i="10"/>
  <c r="AL7" i="10"/>
  <c r="AL32" i="10"/>
  <c r="AL50" i="10"/>
  <c r="AL57" i="10"/>
  <c r="AL88" i="10"/>
  <c r="AL80" i="10"/>
  <c r="AL101" i="10"/>
  <c r="AL21" i="10"/>
  <c r="E40" i="6"/>
  <c r="B40" i="6"/>
  <c r="D40" i="6"/>
  <c r="C40" i="6"/>
  <c r="F40" i="6"/>
  <c r="AL3" i="51"/>
  <c r="AL4" i="51" s="1"/>
  <c r="O39" i="6"/>
  <c r="J39" i="6"/>
  <c r="AM3" i="56"/>
  <c r="AM4" i="56" s="1"/>
  <c r="AM108" i="10" l="1"/>
  <c r="AM116" i="10"/>
  <c r="AM124" i="10"/>
  <c r="AM132" i="10"/>
  <c r="AM110" i="10"/>
  <c r="AM118" i="10"/>
  <c r="AM126" i="10"/>
  <c r="AM134" i="10"/>
  <c r="AM112" i="10"/>
  <c r="AM120" i="10"/>
  <c r="AM128" i="10"/>
  <c r="AM119" i="10"/>
  <c r="AM121" i="10"/>
  <c r="AM123" i="10"/>
  <c r="AM125" i="10"/>
  <c r="AM141" i="10"/>
  <c r="AM149" i="10"/>
  <c r="AM157" i="10"/>
  <c r="AM165" i="10"/>
  <c r="AM173" i="10"/>
  <c r="AM181" i="10"/>
  <c r="AM127" i="10"/>
  <c r="AM129" i="10"/>
  <c r="AM131" i="10"/>
  <c r="AM133" i="10"/>
  <c r="AM138" i="10"/>
  <c r="AM146" i="10"/>
  <c r="AM154" i="10"/>
  <c r="AM162" i="10"/>
  <c r="AM170" i="10"/>
  <c r="AM106" i="10"/>
  <c r="AM135" i="10"/>
  <c r="AM143" i="10"/>
  <c r="AM151" i="10"/>
  <c r="AM159" i="10"/>
  <c r="AM167" i="10"/>
  <c r="AM175" i="10"/>
  <c r="AM183" i="10"/>
  <c r="AM114" i="10"/>
  <c r="AM140" i="10"/>
  <c r="AM148" i="10"/>
  <c r="AM156" i="10"/>
  <c r="AM122" i="10"/>
  <c r="AM137" i="10"/>
  <c r="AM145" i="10"/>
  <c r="AM153" i="10"/>
  <c r="AM161" i="10"/>
  <c r="AM169" i="10"/>
  <c r="AM177" i="10"/>
  <c r="AM185" i="10"/>
  <c r="AM130" i="10"/>
  <c r="AM142" i="10"/>
  <c r="AM150" i="10"/>
  <c r="AM158" i="10"/>
  <c r="AM166" i="10"/>
  <c r="AM111" i="10"/>
  <c r="AM113" i="10"/>
  <c r="AM115" i="10"/>
  <c r="AM117" i="10"/>
  <c r="AM136" i="10"/>
  <c r="AM144" i="10"/>
  <c r="AM152" i="10"/>
  <c r="AM109" i="10"/>
  <c r="AM164" i="10"/>
  <c r="AM188" i="10"/>
  <c r="AM196" i="10"/>
  <c r="AM204" i="10"/>
  <c r="AM212" i="10"/>
  <c r="AM220" i="10"/>
  <c r="AM228" i="10"/>
  <c r="AM236" i="10"/>
  <c r="AM244" i="10"/>
  <c r="AM252" i="10"/>
  <c r="AM107" i="10"/>
  <c r="AM147" i="10"/>
  <c r="AM193" i="10"/>
  <c r="AM201" i="10"/>
  <c r="AM209" i="10"/>
  <c r="AM217" i="10"/>
  <c r="AM225" i="10"/>
  <c r="AM105" i="10"/>
  <c r="AM171" i="10"/>
  <c r="AM172" i="10"/>
  <c r="AM174" i="10"/>
  <c r="AM190" i="10"/>
  <c r="AM198" i="10"/>
  <c r="AM206" i="10"/>
  <c r="AM214" i="10"/>
  <c r="AM222" i="10"/>
  <c r="AM230" i="10"/>
  <c r="AM238" i="10"/>
  <c r="AM246" i="10"/>
  <c r="AM254" i="10"/>
  <c r="AM176" i="10"/>
  <c r="AM178" i="10"/>
  <c r="AM180" i="10"/>
  <c r="AM182" i="10"/>
  <c r="AM187" i="10"/>
  <c r="AM195" i="10"/>
  <c r="AM203" i="10"/>
  <c r="AM211" i="10"/>
  <c r="AM219" i="10"/>
  <c r="AM227" i="10"/>
  <c r="AM139" i="10"/>
  <c r="AM168" i="10"/>
  <c r="AM184" i="10"/>
  <c r="AM186" i="10"/>
  <c r="AM192" i="10"/>
  <c r="AM200" i="10"/>
  <c r="AM208" i="10"/>
  <c r="AM216" i="10"/>
  <c r="AM224" i="10"/>
  <c r="AM232" i="10"/>
  <c r="AM240" i="10"/>
  <c r="AM248" i="10"/>
  <c r="AM256" i="10"/>
  <c r="AM160" i="10"/>
  <c r="AM189" i="10"/>
  <c r="AM197" i="10"/>
  <c r="AM205" i="10"/>
  <c r="AM213" i="10"/>
  <c r="AM221" i="10"/>
  <c r="AM163" i="10"/>
  <c r="AM179" i="10"/>
  <c r="AM191" i="10"/>
  <c r="AM199" i="10"/>
  <c r="AM207" i="10"/>
  <c r="AM215" i="10"/>
  <c r="AM223" i="10"/>
  <c r="AM226" i="10"/>
  <c r="AM231" i="10"/>
  <c r="AM233" i="10"/>
  <c r="AM235" i="10"/>
  <c r="AM237" i="10"/>
  <c r="AM257" i="10"/>
  <c r="AM265" i="10"/>
  <c r="AM273" i="10"/>
  <c r="AM281" i="10"/>
  <c r="AM289" i="10"/>
  <c r="AM297" i="10"/>
  <c r="AM305" i="10"/>
  <c r="AM313" i="10"/>
  <c r="AM218" i="10"/>
  <c r="AM239" i="10"/>
  <c r="AM241" i="10"/>
  <c r="AM243" i="10"/>
  <c r="AM245" i="10"/>
  <c r="AM262" i="10"/>
  <c r="AM270" i="10"/>
  <c r="AM278" i="10"/>
  <c r="AM286" i="10"/>
  <c r="AM194" i="10"/>
  <c r="AM247" i="10"/>
  <c r="AM249" i="10"/>
  <c r="AM251" i="10"/>
  <c r="AM253" i="10"/>
  <c r="AM259" i="10"/>
  <c r="AM267" i="10"/>
  <c r="AM275" i="10"/>
  <c r="AM283" i="10"/>
  <c r="AM291" i="10"/>
  <c r="AM299" i="10"/>
  <c r="AM307" i="10"/>
  <c r="AM315" i="10"/>
  <c r="AM255" i="10"/>
  <c r="AM264" i="10"/>
  <c r="AM272" i="10"/>
  <c r="AM280" i="10"/>
  <c r="AM288" i="10"/>
  <c r="AM210" i="10"/>
  <c r="AM234" i="10"/>
  <c r="AM261" i="10"/>
  <c r="AM269" i="10"/>
  <c r="AM277" i="10"/>
  <c r="AM285" i="10"/>
  <c r="AM293" i="10"/>
  <c r="AM301" i="10"/>
  <c r="AM309" i="10"/>
  <c r="AM317" i="10"/>
  <c r="AM242" i="10"/>
  <c r="AM258" i="10"/>
  <c r="AM266" i="10"/>
  <c r="AM274" i="10"/>
  <c r="AM282" i="10"/>
  <c r="AM202" i="10"/>
  <c r="AM229" i="10"/>
  <c r="AM260" i="10"/>
  <c r="AM268" i="10"/>
  <c r="AM276" i="10"/>
  <c r="AM284" i="10"/>
  <c r="AM287" i="10"/>
  <c r="AM295" i="10"/>
  <c r="AM323" i="10"/>
  <c r="AM331" i="10"/>
  <c r="AM339" i="10"/>
  <c r="AM347" i="10"/>
  <c r="AM355" i="10"/>
  <c r="AM363" i="10"/>
  <c r="AM371" i="10"/>
  <c r="AM379" i="10"/>
  <c r="AM387" i="10"/>
  <c r="AM263" i="10"/>
  <c r="AM290" i="10"/>
  <c r="AM303" i="10"/>
  <c r="AM328" i="10"/>
  <c r="AM336" i="10"/>
  <c r="AM344" i="10"/>
  <c r="AM352" i="10"/>
  <c r="AM311" i="10"/>
  <c r="AM325" i="10"/>
  <c r="AM333" i="10"/>
  <c r="AM341" i="10"/>
  <c r="AM349" i="10"/>
  <c r="AM357" i="10"/>
  <c r="AM365" i="10"/>
  <c r="AM373" i="10"/>
  <c r="AM381" i="10"/>
  <c r="AM155" i="10"/>
  <c r="AM279" i="10"/>
  <c r="AM319" i="10"/>
  <c r="AM322" i="10"/>
  <c r="AM330" i="10"/>
  <c r="AM338" i="10"/>
  <c r="AM346" i="10"/>
  <c r="AM354" i="10"/>
  <c r="AM292" i="10"/>
  <c r="AM294" i="10"/>
  <c r="AM296" i="10"/>
  <c r="AM298" i="10"/>
  <c r="AM327" i="10"/>
  <c r="AM335" i="10"/>
  <c r="AM343" i="10"/>
  <c r="AM351" i="10"/>
  <c r="AM359" i="10"/>
  <c r="AM367" i="10"/>
  <c r="AM375" i="10"/>
  <c r="AM383" i="10"/>
  <c r="AM250" i="10"/>
  <c r="AM300" i="10"/>
  <c r="AM302" i="10"/>
  <c r="AM304" i="10"/>
  <c r="AM306" i="10"/>
  <c r="AM324" i="10"/>
  <c r="AM332" i="10"/>
  <c r="AM340" i="10"/>
  <c r="AM348" i="10"/>
  <c r="AM316" i="10"/>
  <c r="AM318" i="10"/>
  <c r="AM320" i="10"/>
  <c r="AM326" i="10"/>
  <c r="AM334" i="10"/>
  <c r="AM342" i="10"/>
  <c r="AM350" i="10"/>
  <c r="AM337" i="10"/>
  <c r="AM358" i="10"/>
  <c r="AM360" i="10"/>
  <c r="AM362" i="10"/>
  <c r="AM364" i="10"/>
  <c r="AM393" i="10"/>
  <c r="AM401" i="10"/>
  <c r="AM409" i="10"/>
  <c r="AM417" i="10"/>
  <c r="AM425" i="10"/>
  <c r="AM433" i="10"/>
  <c r="AM441" i="10"/>
  <c r="AM449" i="10"/>
  <c r="AM457" i="10"/>
  <c r="AM465" i="10"/>
  <c r="AM473" i="10"/>
  <c r="AM481" i="10"/>
  <c r="AM366" i="10"/>
  <c r="AM368" i="10"/>
  <c r="AM370" i="10"/>
  <c r="AM372" i="10"/>
  <c r="AM390" i="10"/>
  <c r="AM398" i="10"/>
  <c r="AM406" i="10"/>
  <c r="AM414" i="10"/>
  <c r="AM422" i="10"/>
  <c r="AM430" i="10"/>
  <c r="AM438" i="10"/>
  <c r="AM446" i="10"/>
  <c r="AM454" i="10"/>
  <c r="AM353" i="10"/>
  <c r="AM374" i="10"/>
  <c r="AM376" i="10"/>
  <c r="AM378" i="10"/>
  <c r="AM380" i="10"/>
  <c r="AM395" i="10"/>
  <c r="AM403" i="10"/>
  <c r="AM411" i="10"/>
  <c r="AM419" i="10"/>
  <c r="AM427" i="10"/>
  <c r="AM435" i="10"/>
  <c r="AM443" i="10"/>
  <c r="AM451" i="10"/>
  <c r="AM459" i="10"/>
  <c r="AM467" i="10"/>
  <c r="AM475" i="10"/>
  <c r="AM329" i="10"/>
  <c r="AM382" i="10"/>
  <c r="AM384" i="10"/>
  <c r="AM386" i="10"/>
  <c r="AM388" i="10"/>
  <c r="AM392" i="10"/>
  <c r="AM400" i="10"/>
  <c r="AM408" i="10"/>
  <c r="AM416" i="10"/>
  <c r="AM424" i="10"/>
  <c r="AM432" i="10"/>
  <c r="AM440" i="10"/>
  <c r="AM448" i="10"/>
  <c r="AM456" i="10"/>
  <c r="AM271" i="10"/>
  <c r="AM314" i="10"/>
  <c r="AM361" i="10"/>
  <c r="AM389" i="10"/>
  <c r="AM397" i="10"/>
  <c r="AM405" i="10"/>
  <c r="AM413" i="10"/>
  <c r="AM421" i="10"/>
  <c r="AM429" i="10"/>
  <c r="AM437" i="10"/>
  <c r="AM445" i="10"/>
  <c r="AM453" i="10"/>
  <c r="AM461" i="10"/>
  <c r="AM469" i="10"/>
  <c r="AM477" i="10"/>
  <c r="AM312" i="10"/>
  <c r="AM345" i="10"/>
  <c r="AM369" i="10"/>
  <c r="AM394" i="10"/>
  <c r="AM402" i="10"/>
  <c r="AM410" i="10"/>
  <c r="AM418" i="10"/>
  <c r="AM426" i="10"/>
  <c r="AM434" i="10"/>
  <c r="AM442" i="10"/>
  <c r="AM450" i="10"/>
  <c r="AM308" i="10"/>
  <c r="AM356" i="10"/>
  <c r="AM385" i="10"/>
  <c r="AM396" i="10"/>
  <c r="AM404" i="10"/>
  <c r="AM412" i="10"/>
  <c r="AM420" i="10"/>
  <c r="AM428" i="10"/>
  <c r="AM436" i="10"/>
  <c r="AM444" i="10"/>
  <c r="AM452" i="10"/>
  <c r="AM399" i="10"/>
  <c r="AM460" i="10"/>
  <c r="AM462" i="10"/>
  <c r="AM464" i="10"/>
  <c r="AM466" i="10"/>
  <c r="AM483" i="10"/>
  <c r="AM491" i="10"/>
  <c r="AM499" i="10"/>
  <c r="AM439" i="10"/>
  <c r="AM468" i="10"/>
  <c r="AM470" i="10"/>
  <c r="AM472" i="10"/>
  <c r="AM474" i="10"/>
  <c r="AM488" i="10"/>
  <c r="AM496" i="10"/>
  <c r="AM321" i="10"/>
  <c r="AM415" i="10"/>
  <c r="AM476" i="10"/>
  <c r="AM478" i="10"/>
  <c r="AM480" i="10"/>
  <c r="AM485" i="10"/>
  <c r="AM493" i="10"/>
  <c r="AM391" i="10"/>
  <c r="AM482" i="10"/>
  <c r="AM490" i="10"/>
  <c r="AM498" i="10"/>
  <c r="AM377" i="10"/>
  <c r="AM431" i="10"/>
  <c r="AM463" i="10"/>
  <c r="AM487" i="10"/>
  <c r="AM495" i="10"/>
  <c r="AM310" i="10"/>
  <c r="AM407" i="10"/>
  <c r="AM471" i="10"/>
  <c r="AM484" i="10"/>
  <c r="AM492" i="10"/>
  <c r="AM500" i="10"/>
  <c r="AM447" i="10"/>
  <c r="AM423" i="10"/>
  <c r="AM455" i="10"/>
  <c r="AM458" i="10"/>
  <c r="AM486" i="10"/>
  <c r="AM494" i="10"/>
  <c r="AM479" i="10"/>
  <c r="AM497" i="10"/>
  <c r="AM489" i="10"/>
  <c r="AP73" i="12"/>
  <c r="AP101" i="12"/>
  <c r="AP109" i="12"/>
  <c r="AP103" i="12"/>
  <c r="AP111" i="12"/>
  <c r="AP107" i="12"/>
  <c r="AP119" i="12"/>
  <c r="AP127" i="12"/>
  <c r="AP108" i="12"/>
  <c r="AP113" i="12"/>
  <c r="AP121" i="12"/>
  <c r="AP129" i="12"/>
  <c r="AP104" i="12"/>
  <c r="AP105" i="12"/>
  <c r="AP110" i="12"/>
  <c r="AP102" i="12"/>
  <c r="AP106" i="12"/>
  <c r="AP118" i="12"/>
  <c r="AP122" i="12"/>
  <c r="AP138" i="12"/>
  <c r="AP146" i="12"/>
  <c r="AP128" i="12"/>
  <c r="AP140" i="12"/>
  <c r="AP112" i="12"/>
  <c r="AP114" i="12"/>
  <c r="AP115" i="12"/>
  <c r="AP133" i="12"/>
  <c r="AP147" i="12"/>
  <c r="AP148" i="12"/>
  <c r="AP156" i="12"/>
  <c r="AP164" i="12"/>
  <c r="AP117" i="12"/>
  <c r="AP139" i="12"/>
  <c r="AP150" i="12"/>
  <c r="AP158" i="12"/>
  <c r="AP116" i="12"/>
  <c r="AP124" i="12"/>
  <c r="AP130" i="12"/>
  <c r="AP131" i="12"/>
  <c r="AP132" i="12"/>
  <c r="AP142" i="12"/>
  <c r="AP155" i="12"/>
  <c r="AP159" i="12"/>
  <c r="AP168" i="12"/>
  <c r="AP176" i="12"/>
  <c r="AP184" i="12"/>
  <c r="AP123" i="12"/>
  <c r="AP125" i="12"/>
  <c r="AP126" i="12"/>
  <c r="AP136" i="12"/>
  <c r="AP143" i="12"/>
  <c r="AP120" i="12"/>
  <c r="AP144" i="12"/>
  <c r="AP151" i="12"/>
  <c r="AP165" i="12"/>
  <c r="AP170" i="12"/>
  <c r="AP178" i="12"/>
  <c r="AP145" i="12"/>
  <c r="AP135" i="12"/>
  <c r="AP157" i="12"/>
  <c r="AP134" i="12"/>
  <c r="AP141" i="12"/>
  <c r="AP161" i="12"/>
  <c r="AP175" i="12"/>
  <c r="AP179" i="12"/>
  <c r="AP187" i="12"/>
  <c r="AP195" i="12"/>
  <c r="AP203" i="12"/>
  <c r="AP137" i="12"/>
  <c r="AP152" i="12"/>
  <c r="AP166" i="12"/>
  <c r="AP149" i="12"/>
  <c r="AP162" i="12"/>
  <c r="AP167" i="12"/>
  <c r="AP171" i="12"/>
  <c r="AP189" i="12"/>
  <c r="AP197" i="12"/>
  <c r="AP205" i="12"/>
  <c r="AP163" i="12"/>
  <c r="AP154" i="12"/>
  <c r="AP177" i="12"/>
  <c r="AP160" i="12"/>
  <c r="AP193" i="12"/>
  <c r="AP207" i="12"/>
  <c r="AP212" i="12"/>
  <c r="AP220" i="12"/>
  <c r="AP173" i="12"/>
  <c r="AP153" i="12"/>
  <c r="AP181" i="12"/>
  <c r="AP185" i="12"/>
  <c r="AP199" i="12"/>
  <c r="AP214" i="12"/>
  <c r="AP222" i="12"/>
  <c r="AP182" i="12"/>
  <c r="AP186" i="12"/>
  <c r="AP190" i="12"/>
  <c r="AP172" i="12"/>
  <c r="AP183" i="12"/>
  <c r="AP191" i="12"/>
  <c r="AP200" i="12"/>
  <c r="AP180" i="12"/>
  <c r="AP174" i="12"/>
  <c r="AP188" i="12"/>
  <c r="AP198" i="12"/>
  <c r="AP209" i="12"/>
  <c r="AP218" i="12"/>
  <c r="AP229" i="12"/>
  <c r="AP237" i="12"/>
  <c r="AP206" i="12"/>
  <c r="AP169" i="12"/>
  <c r="AP192" i="12"/>
  <c r="AP210" i="12"/>
  <c r="AP224" i="12"/>
  <c r="AP231" i="12"/>
  <c r="AP239" i="12"/>
  <c r="AP194" i="12"/>
  <c r="AP202" i="12"/>
  <c r="AP216" i="12"/>
  <c r="AP225" i="12"/>
  <c r="AP196" i="12"/>
  <c r="AP201" i="12"/>
  <c r="AP204" i="12"/>
  <c r="AP208" i="12"/>
  <c r="AP219" i="12"/>
  <c r="AP226" i="12"/>
  <c r="AP228" i="12"/>
  <c r="AP230" i="12"/>
  <c r="AP244" i="12"/>
  <c r="AP252" i="12"/>
  <c r="AP260" i="12"/>
  <c r="AP268" i="12"/>
  <c r="AP232" i="12"/>
  <c r="AP213" i="12"/>
  <c r="AP221" i="12"/>
  <c r="AP236" i="12"/>
  <c r="AP240" i="12"/>
  <c r="AP246" i="12"/>
  <c r="AP254" i="12"/>
  <c r="AP262" i="12"/>
  <c r="AP270" i="12"/>
  <c r="AP215" i="12"/>
  <c r="AP227" i="12"/>
  <c r="AP223" i="12"/>
  <c r="AP233" i="12"/>
  <c r="AP211" i="12"/>
  <c r="AP217" i="12"/>
  <c r="AP235" i="12"/>
  <c r="AP253" i="12"/>
  <c r="AP267" i="12"/>
  <c r="AP271" i="12"/>
  <c r="AP281" i="12"/>
  <c r="AP289" i="12"/>
  <c r="AP297" i="12"/>
  <c r="AP305" i="12"/>
  <c r="AP243" i="12"/>
  <c r="AP249" i="12"/>
  <c r="AP258" i="12"/>
  <c r="AP259" i="12"/>
  <c r="AP263" i="12"/>
  <c r="AP275" i="12"/>
  <c r="AP283" i="12"/>
  <c r="AP291" i="12"/>
  <c r="AP299" i="12"/>
  <c r="AP234" i="12"/>
  <c r="AP242" i="12"/>
  <c r="AP250" i="12"/>
  <c r="AP264" i="12"/>
  <c r="AP245" i="12"/>
  <c r="AP251" i="12"/>
  <c r="AP255" i="12"/>
  <c r="AP269" i="12"/>
  <c r="AP277" i="12"/>
  <c r="AP285" i="12"/>
  <c r="AP293" i="12"/>
  <c r="AP301" i="12"/>
  <c r="AP256" i="12"/>
  <c r="AP265" i="12"/>
  <c r="AP238" i="12"/>
  <c r="AP248" i="12"/>
  <c r="AP257" i="12"/>
  <c r="AP266" i="12"/>
  <c r="AP295" i="12"/>
  <c r="AP309" i="12"/>
  <c r="AP317" i="12"/>
  <c r="AP325" i="12"/>
  <c r="AP333" i="12"/>
  <c r="AP274" i="12"/>
  <c r="AP303" i="12"/>
  <c r="AP306" i="12"/>
  <c r="AP261" i="12"/>
  <c r="AP276" i="12"/>
  <c r="AP278" i="12"/>
  <c r="AP280" i="12"/>
  <c r="AP282" i="12"/>
  <c r="AP311" i="12"/>
  <c r="AP319" i="12"/>
  <c r="AP327" i="12"/>
  <c r="AP335" i="12"/>
  <c r="AP284" i="12"/>
  <c r="AP286" i="12"/>
  <c r="AP288" i="12"/>
  <c r="AP290" i="12"/>
  <c r="AP308" i="12"/>
  <c r="AP273" i="12"/>
  <c r="AP292" i="12"/>
  <c r="AP294" i="12"/>
  <c r="AP296" i="12"/>
  <c r="AP298" i="12"/>
  <c r="AP313" i="12"/>
  <c r="AP321" i="12"/>
  <c r="AP329" i="12"/>
  <c r="AP241" i="12"/>
  <c r="AP300" i="12"/>
  <c r="AP302" i="12"/>
  <c r="AP304" i="12"/>
  <c r="AP310" i="12"/>
  <c r="AP247" i="12"/>
  <c r="AP272" i="12"/>
  <c r="AP287" i="12"/>
  <c r="AP315" i="12"/>
  <c r="AP344" i="12"/>
  <c r="AP352" i="12"/>
  <c r="AP360" i="12"/>
  <c r="AP368" i="12"/>
  <c r="AP376" i="12"/>
  <c r="AP323" i="12"/>
  <c r="AP331" i="12"/>
  <c r="AP341" i="12"/>
  <c r="AP332" i="12"/>
  <c r="AP336" i="12"/>
  <c r="AP346" i="12"/>
  <c r="AP354" i="12"/>
  <c r="AP362" i="12"/>
  <c r="AP370" i="12"/>
  <c r="AP307" i="12"/>
  <c r="AP337" i="12"/>
  <c r="AP343" i="12"/>
  <c r="AP312" i="12"/>
  <c r="AP314" i="12"/>
  <c r="AP316" i="12"/>
  <c r="AP318" i="12"/>
  <c r="AP340" i="12"/>
  <c r="AP348" i="12"/>
  <c r="AP356" i="12"/>
  <c r="AP364" i="12"/>
  <c r="AP372" i="12"/>
  <c r="AP279" i="12"/>
  <c r="AP320" i="12"/>
  <c r="AP322" i="12"/>
  <c r="AP324" i="12"/>
  <c r="AP326" i="12"/>
  <c r="AP338" i="12"/>
  <c r="AP330" i="12"/>
  <c r="AP339" i="12"/>
  <c r="AP342" i="12"/>
  <c r="AP347" i="12"/>
  <c r="AP349" i="12"/>
  <c r="AP351" i="12"/>
  <c r="AP353" i="12"/>
  <c r="AP383" i="12"/>
  <c r="AP391" i="12"/>
  <c r="AP399" i="12"/>
  <c r="AP407" i="12"/>
  <c r="AP328" i="12"/>
  <c r="AP334" i="12"/>
  <c r="AP355" i="12"/>
  <c r="AP357" i="12"/>
  <c r="AP359" i="12"/>
  <c r="AP361" i="12"/>
  <c r="AP380" i="12"/>
  <c r="AP363" i="12"/>
  <c r="AP365" i="12"/>
  <c r="AP367" i="12"/>
  <c r="AP369" i="12"/>
  <c r="AP377" i="12"/>
  <c r="AP385" i="12"/>
  <c r="AP393" i="12"/>
  <c r="AP401" i="12"/>
  <c r="AP409" i="12"/>
  <c r="AP345" i="12"/>
  <c r="AP371" i="12"/>
  <c r="AP373" i="12"/>
  <c r="AP375" i="12"/>
  <c r="AP382" i="12"/>
  <c r="AP350" i="12"/>
  <c r="AP379" i="12"/>
  <c r="AP387" i="12"/>
  <c r="AP395" i="12"/>
  <c r="AP403" i="12"/>
  <c r="AP411" i="12"/>
  <c r="AP358" i="12"/>
  <c r="AP374" i="12"/>
  <c r="AP378" i="12"/>
  <c r="AP410" i="12"/>
  <c r="AP412" i="12"/>
  <c r="AP418" i="12"/>
  <c r="AP426" i="12"/>
  <c r="AP434" i="12"/>
  <c r="AP442" i="12"/>
  <c r="AP450" i="12"/>
  <c r="AP389" i="12"/>
  <c r="AP415" i="12"/>
  <c r="AP397" i="12"/>
  <c r="AP420" i="12"/>
  <c r="AP428" i="12"/>
  <c r="AP436" i="12"/>
  <c r="AP444" i="12"/>
  <c r="AP452" i="12"/>
  <c r="AP405" i="12"/>
  <c r="AP417" i="12"/>
  <c r="AP384" i="12"/>
  <c r="AP413" i="12"/>
  <c r="AP422" i="12"/>
  <c r="AP430" i="12"/>
  <c r="AP438" i="12"/>
  <c r="AP446" i="12"/>
  <c r="AP454" i="12"/>
  <c r="AP386" i="12"/>
  <c r="AP388" i="12"/>
  <c r="AP390" i="12"/>
  <c r="AP392" i="12"/>
  <c r="AP414" i="12"/>
  <c r="AP419" i="12"/>
  <c r="AP366" i="12"/>
  <c r="AP402" i="12"/>
  <c r="AP404" i="12"/>
  <c r="AP406" i="12"/>
  <c r="AP408" i="12"/>
  <c r="AP396" i="12"/>
  <c r="AP448" i="12"/>
  <c r="AP462" i="12"/>
  <c r="AP470" i="12"/>
  <c r="AP478" i="12"/>
  <c r="AP486" i="12"/>
  <c r="AP394" i="12"/>
  <c r="AP421" i="12"/>
  <c r="AP423" i="12"/>
  <c r="AP425" i="12"/>
  <c r="AP427" i="12"/>
  <c r="AP459" i="12"/>
  <c r="AP429" i="12"/>
  <c r="AP431" i="12"/>
  <c r="AP433" i="12"/>
  <c r="AP435" i="12"/>
  <c r="AP456" i="12"/>
  <c r="AP464" i="12"/>
  <c r="AP472" i="12"/>
  <c r="AP480" i="12"/>
  <c r="AP488" i="12"/>
  <c r="AP416" i="12"/>
  <c r="AP437" i="12"/>
  <c r="AP439" i="12"/>
  <c r="AP441" i="12"/>
  <c r="AP443" i="12"/>
  <c r="AP445" i="12"/>
  <c r="AP447" i="12"/>
  <c r="AP449" i="12"/>
  <c r="AP451" i="12"/>
  <c r="AP458" i="12"/>
  <c r="AP466" i="12"/>
  <c r="AP474" i="12"/>
  <c r="AP482" i="12"/>
  <c r="AP490" i="12"/>
  <c r="AP381" i="12"/>
  <c r="AP424" i="12"/>
  <c r="AP453" i="12"/>
  <c r="AP455" i="12"/>
  <c r="AP398" i="12"/>
  <c r="AP440" i="12"/>
  <c r="AP457" i="12"/>
  <c r="AP476" i="12"/>
  <c r="AP497" i="12"/>
  <c r="AP484" i="12"/>
  <c r="AP494" i="12"/>
  <c r="AP400" i="12"/>
  <c r="AP461" i="12"/>
  <c r="AP463" i="12"/>
  <c r="AP492" i="12"/>
  <c r="AP499" i="12"/>
  <c r="AP465" i="12"/>
  <c r="AP467" i="12"/>
  <c r="AP469" i="12"/>
  <c r="AP471" i="12"/>
  <c r="AP496" i="12"/>
  <c r="AP473" i="12"/>
  <c r="AP475" i="12"/>
  <c r="AP477" i="12"/>
  <c r="AP479" i="12"/>
  <c r="AP481" i="12"/>
  <c r="AP483" i="12"/>
  <c r="AP485" i="12"/>
  <c r="AP487" i="12"/>
  <c r="AP498" i="12"/>
  <c r="AP432" i="12"/>
  <c r="AP468" i="12"/>
  <c r="AP493" i="12"/>
  <c r="AP491" i="12"/>
  <c r="AP489" i="12"/>
  <c r="AP495" i="12"/>
  <c r="AP460" i="12"/>
  <c r="AP500" i="12"/>
  <c r="AP75" i="12"/>
  <c r="AP37" i="12"/>
  <c r="AP100" i="12"/>
  <c r="AP22" i="12"/>
  <c r="AP63" i="12"/>
  <c r="AP9" i="12"/>
  <c r="AP53" i="12"/>
  <c r="AP87" i="12"/>
  <c r="AP27" i="12"/>
  <c r="AP46" i="12"/>
  <c r="AP39" i="12"/>
  <c r="AP86" i="12"/>
  <c r="AP74" i="12"/>
  <c r="AP44" i="12"/>
  <c r="AP30" i="12"/>
  <c r="AP45" i="12"/>
  <c r="AP16" i="12"/>
  <c r="AP69" i="12"/>
  <c r="AP14" i="12"/>
  <c r="AP48" i="12"/>
  <c r="AP98" i="12"/>
  <c r="AP15" i="12"/>
  <c r="AP18" i="12"/>
  <c r="AP47" i="12"/>
  <c r="AP64" i="12"/>
  <c r="AP93" i="12"/>
  <c r="AP56" i="12"/>
  <c r="AP26" i="12"/>
  <c r="AP66" i="12"/>
  <c r="AP95" i="12"/>
  <c r="AP36" i="12"/>
  <c r="AP85" i="12"/>
  <c r="AP11" i="12"/>
  <c r="AP59" i="12"/>
  <c r="AP79" i="12"/>
  <c r="AP76" i="12"/>
  <c r="AP31" i="12"/>
  <c r="AP62" i="12"/>
  <c r="AP8" i="12"/>
  <c r="AP70" i="12"/>
  <c r="AP38" i="12"/>
  <c r="AP89" i="12"/>
  <c r="AP60" i="12"/>
  <c r="AP20" i="12"/>
  <c r="AP54" i="12"/>
  <c r="AP83" i="12"/>
  <c r="AP23" i="12"/>
  <c r="AP50" i="12"/>
  <c r="AP35" i="12"/>
  <c r="AP91" i="12"/>
  <c r="AP41" i="12"/>
  <c r="AP13" i="12"/>
  <c r="AP52" i="12"/>
  <c r="AP97" i="12"/>
  <c r="AP24" i="12"/>
  <c r="AP77" i="12"/>
  <c r="AP25" i="12"/>
  <c r="AP51" i="12"/>
  <c r="AP82" i="12"/>
  <c r="AP81" i="12"/>
  <c r="AP19" i="12"/>
  <c r="AP12" i="12"/>
  <c r="AP72" i="12"/>
  <c r="AP42" i="12"/>
  <c r="AP96" i="12"/>
  <c r="AP34" i="12"/>
  <c r="AP71" i="12"/>
  <c r="AP28" i="12"/>
  <c r="AP67" i="12"/>
  <c r="AP84" i="12"/>
  <c r="AP10" i="12"/>
  <c r="AP32" i="12"/>
  <c r="AP40" i="12"/>
  <c r="AP55" i="12"/>
  <c r="AP80" i="12"/>
  <c r="AP68" i="12"/>
  <c r="AP29" i="12"/>
  <c r="AP99" i="12"/>
  <c r="AP7" i="12"/>
  <c r="AP88" i="12"/>
  <c r="AP17" i="12"/>
  <c r="AP49" i="12"/>
  <c r="AP78" i="12"/>
  <c r="AP65" i="12"/>
  <c r="AP5" i="12"/>
  <c r="AP6" i="12"/>
  <c r="AP58" i="12"/>
  <c r="AP33" i="12"/>
  <c r="AP94" i="12"/>
  <c r="AP3" i="12"/>
  <c r="AP4" i="12" s="1"/>
  <c r="AP92" i="12"/>
  <c r="AP57" i="12"/>
  <c r="AP90" i="12"/>
  <c r="AP21" i="12"/>
  <c r="AP43" i="12"/>
  <c r="AP61" i="12"/>
  <c r="AN3" i="56"/>
  <c r="AN4" i="56" s="1"/>
  <c r="AM93" i="10"/>
  <c r="AM24" i="10"/>
  <c r="AM48" i="10"/>
  <c r="AM102" i="10"/>
  <c r="AM43" i="10"/>
  <c r="AM67" i="10"/>
  <c r="AM58" i="10"/>
  <c r="AM12" i="10"/>
  <c r="AM74" i="10"/>
  <c r="AM92" i="10"/>
  <c r="AM32" i="10"/>
  <c r="AM21" i="10"/>
  <c r="AM70" i="10"/>
  <c r="AM54" i="10"/>
  <c r="AM91" i="10"/>
  <c r="AM86" i="10"/>
  <c r="AM79" i="10"/>
  <c r="AM33" i="10"/>
  <c r="AM35" i="10"/>
  <c r="AM9" i="10"/>
  <c r="AM66" i="10"/>
  <c r="AM55" i="10"/>
  <c r="AM101" i="10"/>
  <c r="AM31" i="10"/>
  <c r="AM62" i="10"/>
  <c r="AM53" i="10"/>
  <c r="AM90" i="10"/>
  <c r="AM85" i="10"/>
  <c r="AM78" i="10"/>
  <c r="AM26" i="10"/>
  <c r="AM6" i="10"/>
  <c r="AM7" i="10"/>
  <c r="AM65" i="10"/>
  <c r="AM16" i="10"/>
  <c r="AM82" i="10"/>
  <c r="AM3" i="10"/>
  <c r="AM4" i="10" s="1"/>
  <c r="AM61" i="10"/>
  <c r="AM39" i="10"/>
  <c r="AM52" i="10"/>
  <c r="AM89" i="10"/>
  <c r="AM80" i="10"/>
  <c r="AM77" i="10"/>
  <c r="AM8" i="10"/>
  <c r="AM83" i="10"/>
  <c r="AM30" i="10"/>
  <c r="AM64" i="10"/>
  <c r="AM27" i="10"/>
  <c r="AM76" i="10"/>
  <c r="AM60" i="10"/>
  <c r="AM95" i="10"/>
  <c r="AM23" i="10"/>
  <c r="AM50" i="10"/>
  <c r="AM29" i="10"/>
  <c r="AM45" i="10"/>
  <c r="AM69" i="10"/>
  <c r="AM99" i="10"/>
  <c r="AM42" i="10"/>
  <c r="AM100" i="10"/>
  <c r="AM36" i="10"/>
  <c r="AM17" i="10"/>
  <c r="AM38" i="10"/>
  <c r="AM103" i="10"/>
  <c r="AM88" i="10"/>
  <c r="AM19" i="10"/>
  <c r="AM28" i="10"/>
  <c r="AM73" i="10"/>
  <c r="AM10" i="10"/>
  <c r="AM51" i="10"/>
  <c r="AM87" i="10"/>
  <c r="AM97" i="10"/>
  <c r="AM63" i="10"/>
  <c r="AM34" i="10"/>
  <c r="AM5" i="10"/>
  <c r="AM46" i="10"/>
  <c r="AM56" i="10"/>
  <c r="AM98" i="10"/>
  <c r="AM13" i="10"/>
  <c r="AM14" i="10"/>
  <c r="AM44" i="10"/>
  <c r="AM81" i="10"/>
  <c r="AM57" i="10"/>
  <c r="AM71" i="10"/>
  <c r="AM84" i="10"/>
  <c r="AM104" i="10"/>
  <c r="AM40" i="10"/>
  <c r="AM25" i="10"/>
  <c r="AM96" i="10"/>
  <c r="AM49" i="10"/>
  <c r="AM72" i="10"/>
  <c r="AM11" i="10"/>
  <c r="AM15" i="10"/>
  <c r="AM59" i="10"/>
  <c r="AM47" i="10"/>
  <c r="AM68" i="10"/>
  <c r="AM20" i="10"/>
  <c r="AM22" i="10"/>
  <c r="AM94" i="10"/>
  <c r="AM18" i="10"/>
  <c r="AM37" i="10"/>
  <c r="AM75" i="10"/>
  <c r="AM41" i="10"/>
  <c r="J40" i="6"/>
  <c r="O40" i="6"/>
  <c r="AM3" i="51"/>
  <c r="AM4" i="51" s="1"/>
  <c r="C41" i="6"/>
  <c r="F41" i="6"/>
  <c r="E41" i="6"/>
  <c r="D41" i="6"/>
  <c r="B41" i="6"/>
  <c r="AN111" i="10" l="1"/>
  <c r="AN119" i="10"/>
  <c r="AN127" i="10"/>
  <c r="AN105" i="10"/>
  <c r="AN113" i="10"/>
  <c r="AN121" i="10"/>
  <c r="AN129" i="10"/>
  <c r="AN107" i="10"/>
  <c r="AN115" i="10"/>
  <c r="AN123" i="10"/>
  <c r="AN131" i="10"/>
  <c r="AN117" i="10"/>
  <c r="AN136" i="10"/>
  <c r="AN144" i="10"/>
  <c r="AN152" i="10"/>
  <c r="AN160" i="10"/>
  <c r="AN168" i="10"/>
  <c r="AN176" i="10"/>
  <c r="AN184" i="10"/>
  <c r="AN125" i="10"/>
  <c r="AN141" i="10"/>
  <c r="AN149" i="10"/>
  <c r="AN157" i="10"/>
  <c r="AN165" i="10"/>
  <c r="AN133" i="10"/>
  <c r="AN138" i="10"/>
  <c r="AN146" i="10"/>
  <c r="AN154" i="10"/>
  <c r="AN162" i="10"/>
  <c r="AN170" i="10"/>
  <c r="AN178" i="10"/>
  <c r="AN186" i="10"/>
  <c r="AN106" i="10"/>
  <c r="AN108" i="10"/>
  <c r="AN110" i="10"/>
  <c r="AN112" i="10"/>
  <c r="AN135" i="10"/>
  <c r="AN143" i="10"/>
  <c r="AN151" i="10"/>
  <c r="AN159" i="10"/>
  <c r="AN114" i="10"/>
  <c r="AN116" i="10"/>
  <c r="AN118" i="10"/>
  <c r="AN120" i="10"/>
  <c r="AN140" i="10"/>
  <c r="AN148" i="10"/>
  <c r="AN156" i="10"/>
  <c r="AN164" i="10"/>
  <c r="AN172" i="10"/>
  <c r="AN180" i="10"/>
  <c r="AN122" i="10"/>
  <c r="AN124" i="10"/>
  <c r="AN126" i="10"/>
  <c r="AN128" i="10"/>
  <c r="AN137" i="10"/>
  <c r="AN145" i="10"/>
  <c r="AN153" i="10"/>
  <c r="AN161" i="10"/>
  <c r="AN109" i="10"/>
  <c r="AN139" i="10"/>
  <c r="AN147" i="10"/>
  <c r="AN155" i="10"/>
  <c r="AN134" i="10"/>
  <c r="AN163" i="10"/>
  <c r="AN179" i="10"/>
  <c r="AN181" i="10"/>
  <c r="AN183" i="10"/>
  <c r="AN185" i="10"/>
  <c r="AN191" i="10"/>
  <c r="AN199" i="10"/>
  <c r="AN207" i="10"/>
  <c r="AN215" i="10"/>
  <c r="AN223" i="10"/>
  <c r="AN231" i="10"/>
  <c r="AN239" i="10"/>
  <c r="AN247" i="10"/>
  <c r="AN255" i="10"/>
  <c r="AN132" i="10"/>
  <c r="AN188" i="10"/>
  <c r="AN196" i="10"/>
  <c r="AN204" i="10"/>
  <c r="AN212" i="10"/>
  <c r="AN220" i="10"/>
  <c r="AN130" i="10"/>
  <c r="AN150" i="10"/>
  <c r="AN166" i="10"/>
  <c r="AN193" i="10"/>
  <c r="AN201" i="10"/>
  <c r="AN209" i="10"/>
  <c r="AN217" i="10"/>
  <c r="AN225" i="10"/>
  <c r="AN233" i="10"/>
  <c r="AN241" i="10"/>
  <c r="AN249" i="10"/>
  <c r="AN167" i="10"/>
  <c r="AN171" i="10"/>
  <c r="AN174" i="10"/>
  <c r="AN190" i="10"/>
  <c r="AN198" i="10"/>
  <c r="AN206" i="10"/>
  <c r="AN214" i="10"/>
  <c r="AN222" i="10"/>
  <c r="AN182" i="10"/>
  <c r="AN187" i="10"/>
  <c r="AN195" i="10"/>
  <c r="AN203" i="10"/>
  <c r="AN211" i="10"/>
  <c r="AN219" i="10"/>
  <c r="AN227" i="10"/>
  <c r="AN235" i="10"/>
  <c r="AN243" i="10"/>
  <c r="AN251" i="10"/>
  <c r="AN142" i="10"/>
  <c r="AN169" i="10"/>
  <c r="AN192" i="10"/>
  <c r="AN200" i="10"/>
  <c r="AN208" i="10"/>
  <c r="AN216" i="10"/>
  <c r="AN224" i="10"/>
  <c r="AN158" i="10"/>
  <c r="AN173" i="10"/>
  <c r="AN175" i="10"/>
  <c r="AN177" i="10"/>
  <c r="AN194" i="10"/>
  <c r="AN202" i="10"/>
  <c r="AN210" i="10"/>
  <c r="AN218" i="10"/>
  <c r="AN205" i="10"/>
  <c r="AN229" i="10"/>
  <c r="AN260" i="10"/>
  <c r="AN268" i="10"/>
  <c r="AN276" i="10"/>
  <c r="AN284" i="10"/>
  <c r="AN292" i="10"/>
  <c r="AN300" i="10"/>
  <c r="AN308" i="10"/>
  <c r="AN316" i="10"/>
  <c r="AN226" i="10"/>
  <c r="AN237" i="10"/>
  <c r="AN257" i="10"/>
  <c r="AN265" i="10"/>
  <c r="AN273" i="10"/>
  <c r="AN281" i="10"/>
  <c r="AN289" i="10"/>
  <c r="AN221" i="10"/>
  <c r="AN245" i="10"/>
  <c r="AN262" i="10"/>
  <c r="AN270" i="10"/>
  <c r="AN278" i="10"/>
  <c r="AN286" i="10"/>
  <c r="AN294" i="10"/>
  <c r="AN302" i="10"/>
  <c r="AN310" i="10"/>
  <c r="AN318" i="10"/>
  <c r="AN197" i="10"/>
  <c r="AN253" i="10"/>
  <c r="AN259" i="10"/>
  <c r="AN267" i="10"/>
  <c r="AN275" i="10"/>
  <c r="AN283" i="10"/>
  <c r="AN291" i="10"/>
  <c r="AN228" i="10"/>
  <c r="AN230" i="10"/>
  <c r="AN232" i="10"/>
  <c r="AN264" i="10"/>
  <c r="AN272" i="10"/>
  <c r="AN280" i="10"/>
  <c r="AN288" i="10"/>
  <c r="AN296" i="10"/>
  <c r="AN304" i="10"/>
  <c r="AN312" i="10"/>
  <c r="AN320" i="10"/>
  <c r="AN213" i="10"/>
  <c r="AN234" i="10"/>
  <c r="AN236" i="10"/>
  <c r="AN238" i="10"/>
  <c r="AN240" i="10"/>
  <c r="AN261" i="10"/>
  <c r="AN269" i="10"/>
  <c r="AN277" i="10"/>
  <c r="AN285" i="10"/>
  <c r="AN250" i="10"/>
  <c r="AN252" i="10"/>
  <c r="AN254" i="10"/>
  <c r="AN256" i="10"/>
  <c r="AN263" i="10"/>
  <c r="AN271" i="10"/>
  <c r="AN279" i="10"/>
  <c r="AN287" i="10"/>
  <c r="AN244" i="10"/>
  <c r="AN293" i="10"/>
  <c r="AN326" i="10"/>
  <c r="AN334" i="10"/>
  <c r="AN342" i="10"/>
  <c r="AN350" i="10"/>
  <c r="AN358" i="10"/>
  <c r="AN366" i="10"/>
  <c r="AN374" i="10"/>
  <c r="AN382" i="10"/>
  <c r="AN242" i="10"/>
  <c r="AN295" i="10"/>
  <c r="AN297" i="10"/>
  <c r="AN299" i="10"/>
  <c r="AN301" i="10"/>
  <c r="AN323" i="10"/>
  <c r="AN331" i="10"/>
  <c r="AN339" i="10"/>
  <c r="AN347" i="10"/>
  <c r="AN355" i="10"/>
  <c r="AN266" i="10"/>
  <c r="AN290" i="10"/>
  <c r="AN303" i="10"/>
  <c r="AN305" i="10"/>
  <c r="AN307" i="10"/>
  <c r="AN309" i="10"/>
  <c r="AN328" i="10"/>
  <c r="AN336" i="10"/>
  <c r="AN344" i="10"/>
  <c r="AN352" i="10"/>
  <c r="AN360" i="10"/>
  <c r="AN368" i="10"/>
  <c r="AN376" i="10"/>
  <c r="AN384" i="10"/>
  <c r="AN311" i="10"/>
  <c r="AN313" i="10"/>
  <c r="AN315" i="10"/>
  <c r="AN317" i="10"/>
  <c r="AN325" i="10"/>
  <c r="AN333" i="10"/>
  <c r="AN341" i="10"/>
  <c r="AN349" i="10"/>
  <c r="AN357" i="10"/>
  <c r="AN282" i="10"/>
  <c r="AN319" i="10"/>
  <c r="AN322" i="10"/>
  <c r="AN330" i="10"/>
  <c r="AN338" i="10"/>
  <c r="AN346" i="10"/>
  <c r="AN354" i="10"/>
  <c r="AN362" i="10"/>
  <c r="AN370" i="10"/>
  <c r="AN378" i="10"/>
  <c r="AN386" i="10"/>
  <c r="AN258" i="10"/>
  <c r="AN298" i="10"/>
  <c r="AN327" i="10"/>
  <c r="AN335" i="10"/>
  <c r="AN343" i="10"/>
  <c r="AN351" i="10"/>
  <c r="AN189" i="10"/>
  <c r="AN246" i="10"/>
  <c r="AN274" i="10"/>
  <c r="AN314" i="10"/>
  <c r="AN321" i="10"/>
  <c r="AN329" i="10"/>
  <c r="AN337" i="10"/>
  <c r="AN345" i="10"/>
  <c r="AN353" i="10"/>
  <c r="AN306" i="10"/>
  <c r="AN356" i="10"/>
  <c r="AN385" i="10"/>
  <c r="AN387" i="10"/>
  <c r="AN396" i="10"/>
  <c r="AN404" i="10"/>
  <c r="AN412" i="10"/>
  <c r="AN420" i="10"/>
  <c r="AN428" i="10"/>
  <c r="AN436" i="10"/>
  <c r="AN444" i="10"/>
  <c r="AN452" i="10"/>
  <c r="AN460" i="10"/>
  <c r="AN468" i="10"/>
  <c r="AN476" i="10"/>
  <c r="AN340" i="10"/>
  <c r="AN364" i="10"/>
  <c r="AN393" i="10"/>
  <c r="AN401" i="10"/>
  <c r="AN409" i="10"/>
  <c r="AN417" i="10"/>
  <c r="AN425" i="10"/>
  <c r="AN433" i="10"/>
  <c r="AN441" i="10"/>
  <c r="AN449" i="10"/>
  <c r="AN372" i="10"/>
  <c r="AN390" i="10"/>
  <c r="AN398" i="10"/>
  <c r="AN406" i="10"/>
  <c r="AN414" i="10"/>
  <c r="AN422" i="10"/>
  <c r="AN430" i="10"/>
  <c r="AN438" i="10"/>
  <c r="AN446" i="10"/>
  <c r="AN454" i="10"/>
  <c r="AN462" i="10"/>
  <c r="AN470" i="10"/>
  <c r="AN478" i="10"/>
  <c r="AN380" i="10"/>
  <c r="AN395" i="10"/>
  <c r="AN403" i="10"/>
  <c r="AN411" i="10"/>
  <c r="AN419" i="10"/>
  <c r="AN427" i="10"/>
  <c r="AN435" i="10"/>
  <c r="AN443" i="10"/>
  <c r="AN451" i="10"/>
  <c r="AN332" i="10"/>
  <c r="AN359" i="10"/>
  <c r="AN388" i="10"/>
  <c r="AN392" i="10"/>
  <c r="AN400" i="10"/>
  <c r="AN408" i="10"/>
  <c r="AN416" i="10"/>
  <c r="AN424" i="10"/>
  <c r="AN432" i="10"/>
  <c r="AN440" i="10"/>
  <c r="AN448" i="10"/>
  <c r="AN456" i="10"/>
  <c r="AN464" i="10"/>
  <c r="AN472" i="10"/>
  <c r="AN480" i="10"/>
  <c r="AN361" i="10"/>
  <c r="AN363" i="10"/>
  <c r="AN365" i="10"/>
  <c r="AN367" i="10"/>
  <c r="AN389" i="10"/>
  <c r="AN397" i="10"/>
  <c r="AN405" i="10"/>
  <c r="AN413" i="10"/>
  <c r="AN421" i="10"/>
  <c r="AN429" i="10"/>
  <c r="AN437" i="10"/>
  <c r="AN445" i="10"/>
  <c r="AN324" i="10"/>
  <c r="AN377" i="10"/>
  <c r="AN379" i="10"/>
  <c r="AN381" i="10"/>
  <c r="AN383" i="10"/>
  <c r="AN391" i="10"/>
  <c r="AN399" i="10"/>
  <c r="AN407" i="10"/>
  <c r="AN415" i="10"/>
  <c r="AN423" i="10"/>
  <c r="AN431" i="10"/>
  <c r="AN439" i="10"/>
  <c r="AN447" i="10"/>
  <c r="AN369" i="10"/>
  <c r="AN426" i="10"/>
  <c r="AN455" i="10"/>
  <c r="AN458" i="10"/>
  <c r="AN486" i="10"/>
  <c r="AN494" i="10"/>
  <c r="AN248" i="10"/>
  <c r="AN402" i="10"/>
  <c r="AN466" i="10"/>
  <c r="AN483" i="10"/>
  <c r="AN491" i="10"/>
  <c r="AN499" i="10"/>
  <c r="AN442" i="10"/>
  <c r="AN474" i="10"/>
  <c r="AN488" i="10"/>
  <c r="AN496" i="10"/>
  <c r="AN418" i="10"/>
  <c r="AN485" i="10"/>
  <c r="AN493" i="10"/>
  <c r="AN394" i="10"/>
  <c r="AN457" i="10"/>
  <c r="AN459" i="10"/>
  <c r="AN461" i="10"/>
  <c r="AN482" i="10"/>
  <c r="AN490" i="10"/>
  <c r="AN498" i="10"/>
  <c r="AN348" i="10"/>
  <c r="AN375" i="10"/>
  <c r="AN434" i="10"/>
  <c r="AN453" i="10"/>
  <c r="AN463" i="10"/>
  <c r="AN465" i="10"/>
  <c r="AN467" i="10"/>
  <c r="AN469" i="10"/>
  <c r="AN487" i="10"/>
  <c r="AN495" i="10"/>
  <c r="AN373" i="10"/>
  <c r="AN410" i="10"/>
  <c r="AN371" i="10"/>
  <c r="AN450" i="10"/>
  <c r="AN479" i="10"/>
  <c r="AN481" i="10"/>
  <c r="AN489" i="10"/>
  <c r="AN497" i="10"/>
  <c r="AN471" i="10"/>
  <c r="AN492" i="10"/>
  <c r="AN484" i="10"/>
  <c r="AN477" i="10"/>
  <c r="AN500" i="10"/>
  <c r="AN475" i="10"/>
  <c r="AN473" i="10"/>
  <c r="AQ21" i="12"/>
  <c r="AQ104" i="12"/>
  <c r="AQ112" i="12"/>
  <c r="AQ106" i="12"/>
  <c r="AQ114" i="12"/>
  <c r="AQ102" i="12"/>
  <c r="AQ122" i="12"/>
  <c r="AQ130" i="12"/>
  <c r="AQ103" i="12"/>
  <c r="AQ107" i="12"/>
  <c r="AQ108" i="12"/>
  <c r="AQ116" i="12"/>
  <c r="AQ124" i="12"/>
  <c r="AQ132" i="12"/>
  <c r="AQ113" i="12"/>
  <c r="AQ109" i="12"/>
  <c r="AQ105" i="12"/>
  <c r="AQ111" i="12"/>
  <c r="AQ117" i="12"/>
  <c r="AQ131" i="12"/>
  <c r="AQ141" i="12"/>
  <c r="AQ123" i="12"/>
  <c r="AQ135" i="12"/>
  <c r="AQ143" i="12"/>
  <c r="AQ120" i="12"/>
  <c r="AQ126" i="12"/>
  <c r="AQ142" i="12"/>
  <c r="AQ151" i="12"/>
  <c r="AQ159" i="12"/>
  <c r="AQ128" i="12"/>
  <c r="AQ134" i="12"/>
  <c r="AQ153" i="12"/>
  <c r="AQ161" i="12"/>
  <c r="AQ101" i="12"/>
  <c r="AQ129" i="12"/>
  <c r="AQ133" i="12"/>
  <c r="AQ150" i="12"/>
  <c r="AQ154" i="12"/>
  <c r="AQ171" i="12"/>
  <c r="AQ179" i="12"/>
  <c r="AQ127" i="12"/>
  <c r="AQ119" i="12"/>
  <c r="AQ121" i="12"/>
  <c r="AQ125" i="12"/>
  <c r="AQ136" i="12"/>
  <c r="AQ160" i="12"/>
  <c r="AQ173" i="12"/>
  <c r="AQ181" i="12"/>
  <c r="AQ144" i="12"/>
  <c r="AQ118" i="12"/>
  <c r="AQ138" i="12"/>
  <c r="AQ139" i="12"/>
  <c r="AQ145" i="12"/>
  <c r="AQ152" i="12"/>
  <c r="AQ115" i="12"/>
  <c r="AQ140" i="12"/>
  <c r="AQ110" i="12"/>
  <c r="AQ137" i="12"/>
  <c r="AQ147" i="12"/>
  <c r="AQ158" i="12"/>
  <c r="AQ170" i="12"/>
  <c r="AQ174" i="12"/>
  <c r="AQ190" i="12"/>
  <c r="AQ198" i="12"/>
  <c r="AQ206" i="12"/>
  <c r="AQ155" i="12"/>
  <c r="AQ166" i="12"/>
  <c r="AQ180" i="12"/>
  <c r="AQ192" i="12"/>
  <c r="AQ200" i="12"/>
  <c r="AQ149" i="12"/>
  <c r="AQ157" i="12"/>
  <c r="AQ162" i="12"/>
  <c r="AQ167" i="12"/>
  <c r="AQ163" i="12"/>
  <c r="AQ172" i="12"/>
  <c r="AQ148" i="12"/>
  <c r="AQ164" i="12"/>
  <c r="AQ146" i="12"/>
  <c r="AQ169" i="12"/>
  <c r="AQ188" i="12"/>
  <c r="AQ202" i="12"/>
  <c r="AQ215" i="12"/>
  <c r="AQ223" i="12"/>
  <c r="AQ176" i="12"/>
  <c r="AQ189" i="12"/>
  <c r="AQ156" i="12"/>
  <c r="AQ168" i="12"/>
  <c r="AQ194" i="12"/>
  <c r="AQ203" i="12"/>
  <c r="AQ209" i="12"/>
  <c r="AQ217" i="12"/>
  <c r="AQ178" i="12"/>
  <c r="AQ185" i="12"/>
  <c r="AQ175" i="12"/>
  <c r="AQ182" i="12"/>
  <c r="AQ186" i="12"/>
  <c r="AQ195" i="12"/>
  <c r="AQ204" i="12"/>
  <c r="AQ165" i="12"/>
  <c r="AQ183" i="12"/>
  <c r="AQ191" i="12"/>
  <c r="AQ201" i="12"/>
  <c r="AQ213" i="12"/>
  <c r="AQ232" i="12"/>
  <c r="AQ240" i="12"/>
  <c r="AQ184" i="12"/>
  <c r="AQ219" i="12"/>
  <c r="AQ226" i="12"/>
  <c r="AQ234" i="12"/>
  <c r="AQ242" i="12"/>
  <c r="AQ197" i="12"/>
  <c r="AQ205" i="12"/>
  <c r="AQ211" i="12"/>
  <c r="AQ220" i="12"/>
  <c r="AQ228" i="12"/>
  <c r="AQ177" i="12"/>
  <c r="AQ187" i="12"/>
  <c r="AQ199" i="12"/>
  <c r="AQ193" i="12"/>
  <c r="AQ222" i="12"/>
  <c r="AQ239" i="12"/>
  <c r="AQ243" i="12"/>
  <c r="AQ247" i="12"/>
  <c r="AQ255" i="12"/>
  <c r="AQ263" i="12"/>
  <c r="AQ271" i="12"/>
  <c r="AQ208" i="12"/>
  <c r="AQ216" i="12"/>
  <c r="AQ230" i="12"/>
  <c r="AQ224" i="12"/>
  <c r="AQ235" i="12"/>
  <c r="AQ249" i="12"/>
  <c r="AQ257" i="12"/>
  <c r="AQ265" i="12"/>
  <c r="AQ273" i="12"/>
  <c r="AQ196" i="12"/>
  <c r="AQ210" i="12"/>
  <c r="AQ221" i="12"/>
  <c r="AQ207" i="12"/>
  <c r="AQ218" i="12"/>
  <c r="AQ225" i="12"/>
  <c r="AQ241" i="12"/>
  <c r="AQ212" i="12"/>
  <c r="AQ227" i="12"/>
  <c r="AQ229" i="12"/>
  <c r="AQ231" i="12"/>
  <c r="AQ214" i="12"/>
  <c r="AQ238" i="12"/>
  <c r="AQ248" i="12"/>
  <c r="AQ262" i="12"/>
  <c r="AQ266" i="12"/>
  <c r="AQ276" i="12"/>
  <c r="AQ284" i="12"/>
  <c r="AQ292" i="12"/>
  <c r="AQ300" i="12"/>
  <c r="AQ246" i="12"/>
  <c r="AQ253" i="12"/>
  <c r="AQ267" i="12"/>
  <c r="AQ233" i="12"/>
  <c r="AQ237" i="12"/>
  <c r="AQ254" i="12"/>
  <c r="AQ258" i="12"/>
  <c r="AQ272" i="12"/>
  <c r="AQ278" i="12"/>
  <c r="AQ286" i="12"/>
  <c r="AQ294" i="12"/>
  <c r="AQ302" i="12"/>
  <c r="AQ259" i="12"/>
  <c r="AQ268" i="12"/>
  <c r="AQ250" i="12"/>
  <c r="AQ264" i="12"/>
  <c r="AQ280" i="12"/>
  <c r="AQ288" i="12"/>
  <c r="AQ296" i="12"/>
  <c r="AQ304" i="12"/>
  <c r="AQ236" i="12"/>
  <c r="AQ245" i="12"/>
  <c r="AQ251" i="12"/>
  <c r="AQ260" i="12"/>
  <c r="AQ269" i="12"/>
  <c r="AQ252" i="12"/>
  <c r="AQ261" i="12"/>
  <c r="AQ287" i="12"/>
  <c r="AQ289" i="12"/>
  <c r="AQ291" i="12"/>
  <c r="AQ293" i="12"/>
  <c r="AQ312" i="12"/>
  <c r="AQ320" i="12"/>
  <c r="AQ328" i="12"/>
  <c r="AQ336" i="12"/>
  <c r="AQ295" i="12"/>
  <c r="AQ297" i="12"/>
  <c r="AQ299" i="12"/>
  <c r="AQ301" i="12"/>
  <c r="AQ309" i="12"/>
  <c r="AQ274" i="12"/>
  <c r="AQ303" i="12"/>
  <c r="AQ306" i="12"/>
  <c r="AQ314" i="12"/>
  <c r="AQ322" i="12"/>
  <c r="AQ330" i="12"/>
  <c r="AQ338" i="12"/>
  <c r="AQ270" i="12"/>
  <c r="AQ282" i="12"/>
  <c r="AQ290" i="12"/>
  <c r="AQ308" i="12"/>
  <c r="AQ316" i="12"/>
  <c r="AQ324" i="12"/>
  <c r="AQ244" i="12"/>
  <c r="AQ256" i="12"/>
  <c r="AQ298" i="12"/>
  <c r="AQ279" i="12"/>
  <c r="AQ281" i="12"/>
  <c r="AQ283" i="12"/>
  <c r="AQ285" i="12"/>
  <c r="AQ307" i="12"/>
  <c r="AQ311" i="12"/>
  <c r="AQ313" i="12"/>
  <c r="AQ335" i="12"/>
  <c r="AQ339" i="12"/>
  <c r="AQ347" i="12"/>
  <c r="AQ355" i="12"/>
  <c r="AQ363" i="12"/>
  <c r="AQ371" i="12"/>
  <c r="AQ305" i="12"/>
  <c r="AQ315" i="12"/>
  <c r="AQ317" i="12"/>
  <c r="AQ319" i="12"/>
  <c r="AQ321" i="12"/>
  <c r="AQ344" i="12"/>
  <c r="AQ323" i="12"/>
  <c r="AQ325" i="12"/>
  <c r="AQ327" i="12"/>
  <c r="AQ329" i="12"/>
  <c r="AQ331" i="12"/>
  <c r="AQ341" i="12"/>
  <c r="AQ349" i="12"/>
  <c r="AQ357" i="12"/>
  <c r="AQ365" i="12"/>
  <c r="AQ373" i="12"/>
  <c r="AQ332" i="12"/>
  <c r="AQ310" i="12"/>
  <c r="AQ337" i="12"/>
  <c r="AQ343" i="12"/>
  <c r="AQ351" i="12"/>
  <c r="AQ359" i="12"/>
  <c r="AQ367" i="12"/>
  <c r="AQ375" i="12"/>
  <c r="AQ318" i="12"/>
  <c r="AQ333" i="12"/>
  <c r="AQ340" i="12"/>
  <c r="AQ275" i="12"/>
  <c r="AQ334" i="12"/>
  <c r="AQ342" i="12"/>
  <c r="AQ374" i="12"/>
  <c r="AQ376" i="12"/>
  <c r="AQ378" i="12"/>
  <c r="AQ386" i="12"/>
  <c r="AQ394" i="12"/>
  <c r="AQ402" i="12"/>
  <c r="AQ410" i="12"/>
  <c r="AQ353" i="12"/>
  <c r="AQ326" i="12"/>
  <c r="AQ361" i="12"/>
  <c r="AQ380" i="12"/>
  <c r="AQ388" i="12"/>
  <c r="AQ396" i="12"/>
  <c r="AQ404" i="12"/>
  <c r="AQ412" i="12"/>
  <c r="AQ369" i="12"/>
  <c r="AQ377" i="12"/>
  <c r="AQ277" i="12"/>
  <c r="AQ345" i="12"/>
  <c r="AQ346" i="12"/>
  <c r="AQ348" i="12"/>
  <c r="AQ382" i="12"/>
  <c r="AQ390" i="12"/>
  <c r="AQ398" i="12"/>
  <c r="AQ406" i="12"/>
  <c r="AQ414" i="12"/>
  <c r="AQ350" i="12"/>
  <c r="AQ352" i="12"/>
  <c r="AQ354" i="12"/>
  <c r="AQ356" i="12"/>
  <c r="AQ379" i="12"/>
  <c r="AQ366" i="12"/>
  <c r="AQ368" i="12"/>
  <c r="AQ370" i="12"/>
  <c r="AQ372" i="12"/>
  <c r="AQ364" i="12"/>
  <c r="AQ408" i="12"/>
  <c r="AQ421" i="12"/>
  <c r="AQ429" i="12"/>
  <c r="AQ437" i="12"/>
  <c r="AQ445" i="12"/>
  <c r="AQ453" i="12"/>
  <c r="AQ362" i="12"/>
  <c r="AQ383" i="12"/>
  <c r="AQ385" i="12"/>
  <c r="AQ387" i="12"/>
  <c r="AQ418" i="12"/>
  <c r="AQ360" i="12"/>
  <c r="AQ389" i="12"/>
  <c r="AQ391" i="12"/>
  <c r="AQ393" i="12"/>
  <c r="AQ395" i="12"/>
  <c r="AQ415" i="12"/>
  <c r="AQ423" i="12"/>
  <c r="AQ431" i="12"/>
  <c r="AQ439" i="12"/>
  <c r="AQ447" i="12"/>
  <c r="AQ455" i="12"/>
  <c r="AQ358" i="12"/>
  <c r="AQ397" i="12"/>
  <c r="AQ399" i="12"/>
  <c r="AQ401" i="12"/>
  <c r="AQ403" i="12"/>
  <c r="AQ420" i="12"/>
  <c r="AQ405" i="12"/>
  <c r="AQ407" i="12"/>
  <c r="AQ409" i="12"/>
  <c r="AQ411" i="12"/>
  <c r="AQ417" i="12"/>
  <c r="AQ425" i="12"/>
  <c r="AQ433" i="12"/>
  <c r="AQ441" i="12"/>
  <c r="AQ449" i="12"/>
  <c r="AQ384" i="12"/>
  <c r="AQ413" i="12"/>
  <c r="AQ381" i="12"/>
  <c r="AQ400" i="12"/>
  <c r="AQ416" i="12"/>
  <c r="AQ440" i="12"/>
  <c r="AQ442" i="12"/>
  <c r="AQ444" i="12"/>
  <c r="AQ446" i="12"/>
  <c r="AQ457" i="12"/>
  <c r="AQ465" i="12"/>
  <c r="AQ473" i="12"/>
  <c r="AQ481" i="12"/>
  <c r="AQ489" i="12"/>
  <c r="AQ448" i="12"/>
  <c r="AQ450" i="12"/>
  <c r="AQ452" i="12"/>
  <c r="AQ454" i="12"/>
  <c r="AQ392" i="12"/>
  <c r="AQ427" i="12"/>
  <c r="AQ459" i="12"/>
  <c r="AQ467" i="12"/>
  <c r="AQ475" i="12"/>
  <c r="AQ483" i="12"/>
  <c r="AQ491" i="12"/>
  <c r="AQ435" i="12"/>
  <c r="AQ456" i="12"/>
  <c r="AQ419" i="12"/>
  <c r="AQ443" i="12"/>
  <c r="AQ461" i="12"/>
  <c r="AQ469" i="12"/>
  <c r="AQ477" i="12"/>
  <c r="AQ485" i="12"/>
  <c r="AQ493" i="12"/>
  <c r="AQ422" i="12"/>
  <c r="AQ451" i="12"/>
  <c r="AQ458" i="12"/>
  <c r="AQ432" i="12"/>
  <c r="AQ434" i="12"/>
  <c r="AQ436" i="12"/>
  <c r="AQ438" i="12"/>
  <c r="AQ430" i="12"/>
  <c r="AQ468" i="12"/>
  <c r="AQ470" i="12"/>
  <c r="AQ472" i="12"/>
  <c r="AQ474" i="12"/>
  <c r="AQ500" i="12"/>
  <c r="AQ428" i="12"/>
  <c r="AQ476" i="12"/>
  <c r="AQ478" i="12"/>
  <c r="AQ480" i="12"/>
  <c r="AQ482" i="12"/>
  <c r="AQ497" i="12"/>
  <c r="AQ426" i="12"/>
  <c r="AQ484" i="12"/>
  <c r="AQ486" i="12"/>
  <c r="AQ488" i="12"/>
  <c r="AQ490" i="12"/>
  <c r="AQ494" i="12"/>
  <c r="AQ424" i="12"/>
  <c r="AQ463" i="12"/>
  <c r="AQ492" i="12"/>
  <c r="AQ499" i="12"/>
  <c r="AQ471" i="12"/>
  <c r="AQ496" i="12"/>
  <c r="AQ479" i="12"/>
  <c r="AQ460" i="12"/>
  <c r="AQ462" i="12"/>
  <c r="AQ464" i="12"/>
  <c r="AQ466" i="12"/>
  <c r="AQ495" i="12"/>
  <c r="AQ487" i="12"/>
  <c r="AQ498" i="12"/>
  <c r="AQ69" i="12"/>
  <c r="AQ82" i="12"/>
  <c r="AQ95" i="12"/>
  <c r="AQ20" i="12"/>
  <c r="AQ28" i="12"/>
  <c r="AQ3" i="12"/>
  <c r="AQ4" i="12" s="1"/>
  <c r="AQ88" i="12"/>
  <c r="AQ25" i="12"/>
  <c r="AQ52" i="12"/>
  <c r="AQ53" i="12"/>
  <c r="AQ47" i="12"/>
  <c r="AQ38" i="12"/>
  <c r="AQ32" i="12"/>
  <c r="AQ63" i="12"/>
  <c r="AQ62" i="12"/>
  <c r="AQ54" i="12"/>
  <c r="AQ68" i="12"/>
  <c r="AQ90" i="12"/>
  <c r="AQ40" i="12"/>
  <c r="AQ8" i="12"/>
  <c r="AQ14" i="12"/>
  <c r="AQ99" i="12"/>
  <c r="AQ84" i="12"/>
  <c r="AQ73" i="12"/>
  <c r="AQ81" i="12"/>
  <c r="AQ78" i="12"/>
  <c r="AQ72" i="12"/>
  <c r="AQ57" i="12"/>
  <c r="AQ13" i="12"/>
  <c r="AQ74" i="12"/>
  <c r="AQ83" i="12"/>
  <c r="AQ34" i="12"/>
  <c r="AQ85" i="12"/>
  <c r="AQ66" i="12"/>
  <c r="AQ60" i="12"/>
  <c r="AQ37" i="12"/>
  <c r="AQ100" i="12"/>
  <c r="AQ9" i="12"/>
  <c r="AQ15" i="12"/>
  <c r="AQ18" i="12"/>
  <c r="AQ91" i="12"/>
  <c r="AQ36" i="12"/>
  <c r="AQ23" i="12"/>
  <c r="AQ44" i="12"/>
  <c r="AQ51" i="12"/>
  <c r="AQ92" i="12"/>
  <c r="AQ98" i="12"/>
  <c r="AQ89" i="12"/>
  <c r="AQ86" i="12"/>
  <c r="AQ27" i="12"/>
  <c r="AQ31" i="12"/>
  <c r="AQ29" i="12"/>
  <c r="AQ58" i="12"/>
  <c r="AQ56" i="12"/>
  <c r="AQ12" i="12"/>
  <c r="AQ93" i="12"/>
  <c r="AQ19" i="12"/>
  <c r="AQ50" i="12"/>
  <c r="AQ42" i="12"/>
  <c r="AQ33" i="12"/>
  <c r="AQ7" i="12"/>
  <c r="AQ10" i="12"/>
  <c r="AQ75" i="12"/>
  <c r="AQ61" i="12"/>
  <c r="AQ77" i="12"/>
  <c r="AQ97" i="12"/>
  <c r="AQ41" i="12"/>
  <c r="AQ22" i="12"/>
  <c r="AQ64" i="12"/>
  <c r="AQ70" i="12"/>
  <c r="AQ49" i="12"/>
  <c r="AQ43" i="12"/>
  <c r="AQ17" i="12"/>
  <c r="AQ39" i="12"/>
  <c r="AQ76" i="12"/>
  <c r="AQ30" i="12"/>
  <c r="AQ11" i="12"/>
  <c r="AQ45" i="12"/>
  <c r="AQ5" i="12"/>
  <c r="AQ46" i="12"/>
  <c r="AQ94" i="12"/>
  <c r="AQ35" i="12"/>
  <c r="AQ79" i="12"/>
  <c r="AQ67" i="12"/>
  <c r="AQ48" i="12"/>
  <c r="AQ80" i="12"/>
  <c r="AQ96" i="12"/>
  <c r="AQ59" i="12"/>
  <c r="AQ26" i="12"/>
  <c r="AQ87" i="12"/>
  <c r="AQ55" i="12"/>
  <c r="AQ6" i="12"/>
  <c r="AQ24" i="12"/>
  <c r="AQ71" i="12"/>
  <c r="AQ16" i="12"/>
  <c r="AQ65" i="12"/>
  <c r="J41" i="6"/>
  <c r="O41" i="6"/>
  <c r="D42" i="6"/>
  <c r="B42" i="6"/>
  <c r="F42" i="6"/>
  <c r="C42" i="6"/>
  <c r="E42" i="6"/>
  <c r="AN3" i="51"/>
  <c r="AN4" i="51" s="1"/>
  <c r="AN15" i="10"/>
  <c r="AN61" i="10"/>
  <c r="AN7" i="10"/>
  <c r="AN52" i="10"/>
  <c r="AN86" i="10"/>
  <c r="AN104" i="10"/>
  <c r="AN37" i="10"/>
  <c r="AN100" i="10"/>
  <c r="AN36" i="10"/>
  <c r="AN73" i="10"/>
  <c r="AN24" i="10"/>
  <c r="AN3" i="10"/>
  <c r="AN4" i="10" s="1"/>
  <c r="AN70" i="10"/>
  <c r="AN22" i="10"/>
  <c r="AN60" i="10"/>
  <c r="AN28" i="10"/>
  <c r="AN51" i="10"/>
  <c r="AN79" i="10"/>
  <c r="AN82" i="10"/>
  <c r="AN85" i="10"/>
  <c r="AN78" i="10"/>
  <c r="AN32" i="10"/>
  <c r="AN99" i="10"/>
  <c r="AN87" i="10"/>
  <c r="AN96" i="10"/>
  <c r="AN35" i="10"/>
  <c r="AN98" i="10"/>
  <c r="AN38" i="10"/>
  <c r="AN89" i="10"/>
  <c r="AN94" i="10"/>
  <c r="AN18" i="10"/>
  <c r="AN75" i="10"/>
  <c r="AN9" i="10"/>
  <c r="AN71" i="10"/>
  <c r="AN12" i="10"/>
  <c r="AN67" i="10"/>
  <c r="AN101" i="10"/>
  <c r="AN34" i="10"/>
  <c r="AN64" i="10"/>
  <c r="AN92" i="10"/>
  <c r="AN90" i="10"/>
  <c r="AN25" i="10"/>
  <c r="AN45" i="10"/>
  <c r="AN77" i="10"/>
  <c r="AN103" i="10"/>
  <c r="AN17" i="10"/>
  <c r="AN102" i="10"/>
  <c r="AN91" i="10"/>
  <c r="AN84" i="10"/>
  <c r="AN48" i="10"/>
  <c r="AN44" i="10"/>
  <c r="AN72" i="10"/>
  <c r="AN74" i="10"/>
  <c r="AN80" i="10"/>
  <c r="AN95" i="10"/>
  <c r="AN59" i="10"/>
  <c r="AN83" i="10"/>
  <c r="AN42" i="10"/>
  <c r="AN43" i="10"/>
  <c r="AN41" i="10"/>
  <c r="AN69" i="10"/>
  <c r="AN5" i="10"/>
  <c r="AN65" i="10"/>
  <c r="AN54" i="10"/>
  <c r="AN53" i="10"/>
  <c r="AN31" i="10"/>
  <c r="AN49" i="10"/>
  <c r="AN40" i="10"/>
  <c r="AN68" i="10"/>
  <c r="AN11" i="10"/>
  <c r="AN63" i="10"/>
  <c r="AN88" i="10"/>
  <c r="AN46" i="10"/>
  <c r="AN19" i="10"/>
  <c r="AN47" i="10"/>
  <c r="AN66" i="10"/>
  <c r="AN62" i="10"/>
  <c r="AN27" i="10"/>
  <c r="AN58" i="10"/>
  <c r="AN13" i="10"/>
  <c r="AN16" i="10"/>
  <c r="AN26" i="10"/>
  <c r="AN23" i="10"/>
  <c r="AN93" i="10"/>
  <c r="AN39" i="10"/>
  <c r="AN8" i="10"/>
  <c r="AN30" i="10"/>
  <c r="AN57" i="10"/>
  <c r="AN81" i="10"/>
  <c r="AN6" i="10"/>
  <c r="AN55" i="10"/>
  <c r="AN33" i="10"/>
  <c r="AN20" i="10"/>
  <c r="AN97" i="10"/>
  <c r="AN10" i="10"/>
  <c r="AN56" i="10"/>
  <c r="AN76" i="10"/>
  <c r="AN21" i="10"/>
  <c r="AN29" i="10"/>
  <c r="AN50" i="10"/>
  <c r="AN14" i="10"/>
  <c r="AO3" i="56"/>
  <c r="AO4" i="56" s="1"/>
  <c r="AR81" i="12" l="1"/>
  <c r="AR107" i="12"/>
  <c r="AR115" i="12"/>
  <c r="AR101" i="12"/>
  <c r="AR109" i="12"/>
  <c r="AR111" i="12"/>
  <c r="AR117" i="12"/>
  <c r="AR125" i="12"/>
  <c r="AR133" i="12"/>
  <c r="AR102" i="12"/>
  <c r="AR103" i="12"/>
  <c r="AR112" i="12"/>
  <c r="AR119" i="12"/>
  <c r="AR127" i="12"/>
  <c r="AR108" i="12"/>
  <c r="AR104" i="12"/>
  <c r="AR113" i="12"/>
  <c r="AR106" i="12"/>
  <c r="AR110" i="12"/>
  <c r="AR126" i="12"/>
  <c r="AR136" i="12"/>
  <c r="AR144" i="12"/>
  <c r="AR118" i="12"/>
  <c r="AR132" i="12"/>
  <c r="AR138" i="12"/>
  <c r="AR146" i="12"/>
  <c r="AR105" i="12"/>
  <c r="AR114" i="12"/>
  <c r="AR137" i="12"/>
  <c r="AR154" i="12"/>
  <c r="AR162" i="12"/>
  <c r="AR121" i="12"/>
  <c r="AR143" i="12"/>
  <c r="AR147" i="12"/>
  <c r="AR148" i="12"/>
  <c r="AR156" i="12"/>
  <c r="AR164" i="12"/>
  <c r="AR123" i="12"/>
  <c r="AR129" i="12"/>
  <c r="AR135" i="12"/>
  <c r="AR134" i="12"/>
  <c r="AR141" i="12"/>
  <c r="AR149" i="12"/>
  <c r="AR163" i="12"/>
  <c r="AR166" i="12"/>
  <c r="AR174" i="12"/>
  <c r="AR182" i="12"/>
  <c r="AR116" i="12"/>
  <c r="AR124" i="12"/>
  <c r="AR128" i="12"/>
  <c r="AR130" i="12"/>
  <c r="AR131" i="12"/>
  <c r="AR142" i="12"/>
  <c r="AR122" i="12"/>
  <c r="AR155" i="12"/>
  <c r="AR168" i="12"/>
  <c r="AR176" i="12"/>
  <c r="AR184" i="12"/>
  <c r="AR120" i="12"/>
  <c r="AR139" i="12"/>
  <c r="AR150" i="12"/>
  <c r="AR160" i="12"/>
  <c r="AR169" i="12"/>
  <c r="AR183" i="12"/>
  <c r="AR185" i="12"/>
  <c r="AR193" i="12"/>
  <c r="AR201" i="12"/>
  <c r="AR158" i="12"/>
  <c r="AR161" i="12"/>
  <c r="AR140" i="12"/>
  <c r="AR152" i="12"/>
  <c r="AR175" i="12"/>
  <c r="AR187" i="12"/>
  <c r="AR195" i="12"/>
  <c r="AR203" i="12"/>
  <c r="AR171" i="12"/>
  <c r="AR157" i="12"/>
  <c r="AR167" i="12"/>
  <c r="AR181" i="12"/>
  <c r="AR145" i="12"/>
  <c r="AR151" i="12"/>
  <c r="AR153" i="12"/>
  <c r="AR159" i="12"/>
  <c r="AR165" i="12"/>
  <c r="AR197" i="12"/>
  <c r="AR206" i="12"/>
  <c r="AR210" i="12"/>
  <c r="AR218" i="12"/>
  <c r="AR179" i="12"/>
  <c r="AR188" i="12"/>
  <c r="AR173" i="12"/>
  <c r="AR189" i="12"/>
  <c r="AR198" i="12"/>
  <c r="AR207" i="12"/>
  <c r="AR212" i="12"/>
  <c r="AR220" i="12"/>
  <c r="AR170" i="12"/>
  <c r="AR178" i="12"/>
  <c r="AR190" i="12"/>
  <c r="AR199" i="12"/>
  <c r="AR172" i="12"/>
  <c r="AR186" i="12"/>
  <c r="AR177" i="12"/>
  <c r="AR192" i="12"/>
  <c r="AR208" i="12"/>
  <c r="AR222" i="12"/>
  <c r="AR227" i="12"/>
  <c r="AR235" i="12"/>
  <c r="AR243" i="12"/>
  <c r="AR200" i="12"/>
  <c r="AR214" i="12"/>
  <c r="AR223" i="12"/>
  <c r="AR229" i="12"/>
  <c r="AR237" i="12"/>
  <c r="AR194" i="12"/>
  <c r="AR205" i="12"/>
  <c r="AR215" i="12"/>
  <c r="AR224" i="12"/>
  <c r="AR231" i="12"/>
  <c r="AR180" i="12"/>
  <c r="AR202" i="12"/>
  <c r="AR196" i="12"/>
  <c r="AR204" i="12"/>
  <c r="AR211" i="12"/>
  <c r="AR234" i="12"/>
  <c r="AR238" i="12"/>
  <c r="AR250" i="12"/>
  <c r="AR258" i="12"/>
  <c r="AR266" i="12"/>
  <c r="AR191" i="12"/>
  <c r="AR219" i="12"/>
  <c r="AR226" i="12"/>
  <c r="AR228" i="12"/>
  <c r="AR216" i="12"/>
  <c r="AR230" i="12"/>
  <c r="AR232" i="12"/>
  <c r="AR244" i="12"/>
  <c r="AR252" i="12"/>
  <c r="AR260" i="12"/>
  <c r="AR268" i="12"/>
  <c r="AR213" i="12"/>
  <c r="AR221" i="12"/>
  <c r="AR236" i="12"/>
  <c r="AR246" i="12"/>
  <c r="AR225" i="12"/>
  <c r="AR217" i="12"/>
  <c r="AR233" i="12"/>
  <c r="AR257" i="12"/>
  <c r="AR261" i="12"/>
  <c r="AR279" i="12"/>
  <c r="AR287" i="12"/>
  <c r="AR295" i="12"/>
  <c r="AR303" i="12"/>
  <c r="AR248" i="12"/>
  <c r="AR262" i="12"/>
  <c r="AR240" i="12"/>
  <c r="AR249" i="12"/>
  <c r="AR253" i="12"/>
  <c r="AR267" i="12"/>
  <c r="AR281" i="12"/>
  <c r="AR289" i="12"/>
  <c r="AR297" i="12"/>
  <c r="AR305" i="12"/>
  <c r="AR209" i="12"/>
  <c r="AR254" i="12"/>
  <c r="AR263" i="12"/>
  <c r="AR242" i="12"/>
  <c r="AR259" i="12"/>
  <c r="AR273" i="12"/>
  <c r="AR275" i="12"/>
  <c r="AR283" i="12"/>
  <c r="AR291" i="12"/>
  <c r="AR299" i="12"/>
  <c r="AR239" i="12"/>
  <c r="AR255" i="12"/>
  <c r="AR264" i="12"/>
  <c r="AR241" i="12"/>
  <c r="AR247" i="12"/>
  <c r="AR256" i="12"/>
  <c r="AR245" i="12"/>
  <c r="AR251" i="12"/>
  <c r="AR272" i="12"/>
  <c r="AR285" i="12"/>
  <c r="AR307" i="12"/>
  <c r="AR315" i="12"/>
  <c r="AR323" i="12"/>
  <c r="AR331" i="12"/>
  <c r="AR293" i="12"/>
  <c r="AR301" i="12"/>
  <c r="AR309" i="12"/>
  <c r="AR317" i="12"/>
  <c r="AR325" i="12"/>
  <c r="AR333" i="12"/>
  <c r="AR265" i="12"/>
  <c r="AR271" i="12"/>
  <c r="AR274" i="12"/>
  <c r="AR276" i="12"/>
  <c r="AR278" i="12"/>
  <c r="AR280" i="12"/>
  <c r="AR306" i="12"/>
  <c r="AR269" i="12"/>
  <c r="AR270" i="12"/>
  <c r="AR282" i="12"/>
  <c r="AR284" i="12"/>
  <c r="AR286" i="12"/>
  <c r="AR288" i="12"/>
  <c r="AR311" i="12"/>
  <c r="AR319" i="12"/>
  <c r="AR327" i="12"/>
  <c r="AR290" i="12"/>
  <c r="AR292" i="12"/>
  <c r="AR294" i="12"/>
  <c r="AR296" i="12"/>
  <c r="AR308" i="12"/>
  <c r="AR277" i="12"/>
  <c r="AR310" i="12"/>
  <c r="AR298" i="12"/>
  <c r="AR330" i="12"/>
  <c r="AR334" i="12"/>
  <c r="AR342" i="12"/>
  <c r="AR350" i="12"/>
  <c r="AR358" i="12"/>
  <c r="AR366" i="12"/>
  <c r="AR374" i="12"/>
  <c r="AR313" i="12"/>
  <c r="AR335" i="12"/>
  <c r="AR339" i="12"/>
  <c r="AR321" i="12"/>
  <c r="AR344" i="12"/>
  <c r="AR352" i="12"/>
  <c r="AR360" i="12"/>
  <c r="AR368" i="12"/>
  <c r="AR376" i="12"/>
  <c r="AR329" i="12"/>
  <c r="AR336" i="12"/>
  <c r="AR341" i="12"/>
  <c r="AR332" i="12"/>
  <c r="AR346" i="12"/>
  <c r="AR354" i="12"/>
  <c r="AR362" i="12"/>
  <c r="AR370" i="12"/>
  <c r="AR304" i="12"/>
  <c r="AR312" i="12"/>
  <c r="AR314" i="12"/>
  <c r="AR316" i="12"/>
  <c r="AR337" i="12"/>
  <c r="AR343" i="12"/>
  <c r="AR300" i="12"/>
  <c r="AR326" i="12"/>
  <c r="AR328" i="12"/>
  <c r="AR372" i="12"/>
  <c r="AR381" i="12"/>
  <c r="AR389" i="12"/>
  <c r="AR397" i="12"/>
  <c r="AR405" i="12"/>
  <c r="AR413" i="12"/>
  <c r="AR347" i="12"/>
  <c r="AR349" i="12"/>
  <c r="AR351" i="12"/>
  <c r="AR378" i="12"/>
  <c r="AR338" i="12"/>
  <c r="AR353" i="12"/>
  <c r="AR355" i="12"/>
  <c r="AR357" i="12"/>
  <c r="AR359" i="12"/>
  <c r="AR383" i="12"/>
  <c r="AR391" i="12"/>
  <c r="AR399" i="12"/>
  <c r="AR407" i="12"/>
  <c r="AR324" i="12"/>
  <c r="AR361" i="12"/>
  <c r="AR363" i="12"/>
  <c r="AR365" i="12"/>
  <c r="AR367" i="12"/>
  <c r="AR380" i="12"/>
  <c r="AR322" i="12"/>
  <c r="AR369" i="12"/>
  <c r="AR371" i="12"/>
  <c r="AR373" i="12"/>
  <c r="AR375" i="12"/>
  <c r="AR377" i="12"/>
  <c r="AR385" i="12"/>
  <c r="AR393" i="12"/>
  <c r="AR401" i="12"/>
  <c r="AR409" i="12"/>
  <c r="AR320" i="12"/>
  <c r="AR340" i="12"/>
  <c r="AR345" i="12"/>
  <c r="AR348" i="12"/>
  <c r="AR302" i="12"/>
  <c r="AR364" i="12"/>
  <c r="AR400" i="12"/>
  <c r="AR402" i="12"/>
  <c r="AR404" i="12"/>
  <c r="AR406" i="12"/>
  <c r="AR416" i="12"/>
  <c r="AR424" i="12"/>
  <c r="AR432" i="12"/>
  <c r="AR440" i="12"/>
  <c r="AR448" i="12"/>
  <c r="AR408" i="12"/>
  <c r="AR410" i="12"/>
  <c r="AR412" i="12"/>
  <c r="AR379" i="12"/>
  <c r="AR387" i="12"/>
  <c r="AR418" i="12"/>
  <c r="AR426" i="12"/>
  <c r="AR434" i="12"/>
  <c r="AR442" i="12"/>
  <c r="AR450" i="12"/>
  <c r="AR395" i="12"/>
  <c r="AR415" i="12"/>
  <c r="AR356" i="12"/>
  <c r="AR403" i="12"/>
  <c r="AR420" i="12"/>
  <c r="AR428" i="12"/>
  <c r="AR436" i="12"/>
  <c r="AR444" i="12"/>
  <c r="AR452" i="12"/>
  <c r="AR318" i="12"/>
  <c r="AR411" i="12"/>
  <c r="AR417" i="12"/>
  <c r="AR382" i="12"/>
  <c r="AR392" i="12"/>
  <c r="AR394" i="12"/>
  <c r="AR396" i="12"/>
  <c r="AR398" i="12"/>
  <c r="AR419" i="12"/>
  <c r="AR414" i="12"/>
  <c r="AR438" i="12"/>
  <c r="AR460" i="12"/>
  <c r="AR468" i="12"/>
  <c r="AR476" i="12"/>
  <c r="AR484" i="12"/>
  <c r="AR492" i="12"/>
  <c r="AR446" i="12"/>
  <c r="AR457" i="12"/>
  <c r="AR421" i="12"/>
  <c r="AR423" i="12"/>
  <c r="AR425" i="12"/>
  <c r="AR454" i="12"/>
  <c r="AR462" i="12"/>
  <c r="AR470" i="12"/>
  <c r="AR478" i="12"/>
  <c r="AR486" i="12"/>
  <c r="AR390" i="12"/>
  <c r="AR427" i="12"/>
  <c r="AR429" i="12"/>
  <c r="AR431" i="12"/>
  <c r="AR433" i="12"/>
  <c r="AR459" i="12"/>
  <c r="AR388" i="12"/>
  <c r="AR435" i="12"/>
  <c r="AR437" i="12"/>
  <c r="AR439" i="12"/>
  <c r="AR441" i="12"/>
  <c r="AR456" i="12"/>
  <c r="AR464" i="12"/>
  <c r="AR472" i="12"/>
  <c r="AR480" i="12"/>
  <c r="AR488" i="12"/>
  <c r="AR386" i="12"/>
  <c r="AR443" i="12"/>
  <c r="AR445" i="12"/>
  <c r="AR447" i="12"/>
  <c r="AR449" i="12"/>
  <c r="AR430" i="12"/>
  <c r="AR455" i="12"/>
  <c r="AR458" i="12"/>
  <c r="AR466" i="12"/>
  <c r="AR493" i="12"/>
  <c r="AR495" i="12"/>
  <c r="AR453" i="12"/>
  <c r="AR474" i="12"/>
  <c r="AR451" i="12"/>
  <c r="AR482" i="12"/>
  <c r="AR497" i="12"/>
  <c r="AR384" i="12"/>
  <c r="AR461" i="12"/>
  <c r="AR490" i="12"/>
  <c r="AR494" i="12"/>
  <c r="AR422" i="12"/>
  <c r="AR463" i="12"/>
  <c r="AR465" i="12"/>
  <c r="AR467" i="12"/>
  <c r="AR469" i="12"/>
  <c r="AR499" i="12"/>
  <c r="AR471" i="12"/>
  <c r="AR473" i="12"/>
  <c r="AR475" i="12"/>
  <c r="AR477" i="12"/>
  <c r="AR496" i="12"/>
  <c r="AR487" i="12"/>
  <c r="AR489" i="12"/>
  <c r="AR491" i="12"/>
  <c r="AR498" i="12"/>
  <c r="AR500" i="12"/>
  <c r="AR485" i="12"/>
  <c r="AR483" i="12"/>
  <c r="AR479" i="12"/>
  <c r="AR481" i="12"/>
  <c r="AO106" i="10"/>
  <c r="AO114" i="10"/>
  <c r="AO122" i="10"/>
  <c r="AO130" i="10"/>
  <c r="AO108" i="10"/>
  <c r="AO116" i="10"/>
  <c r="AO124" i="10"/>
  <c r="AO132" i="10"/>
  <c r="AO110" i="10"/>
  <c r="AO118" i="10"/>
  <c r="AO126" i="10"/>
  <c r="AO109" i="10"/>
  <c r="AO111" i="10"/>
  <c r="AO113" i="10"/>
  <c r="AO115" i="10"/>
  <c r="AO139" i="10"/>
  <c r="AO147" i="10"/>
  <c r="AO155" i="10"/>
  <c r="AO163" i="10"/>
  <c r="AO171" i="10"/>
  <c r="AO179" i="10"/>
  <c r="AO117" i="10"/>
  <c r="AO119" i="10"/>
  <c r="AO121" i="10"/>
  <c r="AO123" i="10"/>
  <c r="AO136" i="10"/>
  <c r="AO144" i="10"/>
  <c r="AO152" i="10"/>
  <c r="AO160" i="10"/>
  <c r="AO168" i="10"/>
  <c r="AO125" i="10"/>
  <c r="AO127" i="10"/>
  <c r="AO129" i="10"/>
  <c r="AO131" i="10"/>
  <c r="AO141" i="10"/>
  <c r="AO149" i="10"/>
  <c r="AO157" i="10"/>
  <c r="AO165" i="10"/>
  <c r="AO173" i="10"/>
  <c r="AO181" i="10"/>
  <c r="AO133" i="10"/>
  <c r="AO138" i="10"/>
  <c r="AO146" i="10"/>
  <c r="AO154" i="10"/>
  <c r="AO112" i="10"/>
  <c r="AO135" i="10"/>
  <c r="AO143" i="10"/>
  <c r="AO151" i="10"/>
  <c r="AO159" i="10"/>
  <c r="AO167" i="10"/>
  <c r="AO175" i="10"/>
  <c r="AO183" i="10"/>
  <c r="AO120" i="10"/>
  <c r="AO140" i="10"/>
  <c r="AO148" i="10"/>
  <c r="AO156" i="10"/>
  <c r="AO164" i="10"/>
  <c r="AO105" i="10"/>
  <c r="AO107" i="10"/>
  <c r="AO134" i="10"/>
  <c r="AO142" i="10"/>
  <c r="AO150" i="10"/>
  <c r="AO158" i="10"/>
  <c r="AO161" i="10"/>
  <c r="AO177" i="10"/>
  <c r="AO194" i="10"/>
  <c r="AO202" i="10"/>
  <c r="AO210" i="10"/>
  <c r="AO218" i="10"/>
  <c r="AO226" i="10"/>
  <c r="AO234" i="10"/>
  <c r="AO242" i="10"/>
  <c r="AO250" i="10"/>
  <c r="AO137" i="10"/>
  <c r="AO185" i="10"/>
  <c r="AO191" i="10"/>
  <c r="AO199" i="10"/>
  <c r="AO207" i="10"/>
  <c r="AO215" i="10"/>
  <c r="AO223" i="10"/>
  <c r="AO188" i="10"/>
  <c r="AO196" i="10"/>
  <c r="AO204" i="10"/>
  <c r="AO212" i="10"/>
  <c r="AO220" i="10"/>
  <c r="AO228" i="10"/>
  <c r="AO236" i="10"/>
  <c r="AO244" i="10"/>
  <c r="AO252" i="10"/>
  <c r="AO128" i="10"/>
  <c r="AO153" i="10"/>
  <c r="AO166" i="10"/>
  <c r="AO172" i="10"/>
  <c r="AO193" i="10"/>
  <c r="AO201" i="10"/>
  <c r="AO209" i="10"/>
  <c r="AO217" i="10"/>
  <c r="AO225" i="10"/>
  <c r="AO170" i="10"/>
  <c r="AO174" i="10"/>
  <c r="AO176" i="10"/>
  <c r="AO178" i="10"/>
  <c r="AO180" i="10"/>
  <c r="AO190" i="10"/>
  <c r="AO198" i="10"/>
  <c r="AO206" i="10"/>
  <c r="AO214" i="10"/>
  <c r="AO222" i="10"/>
  <c r="AO230" i="10"/>
  <c r="AO238" i="10"/>
  <c r="AO246" i="10"/>
  <c r="AO254" i="10"/>
  <c r="AO182" i="10"/>
  <c r="AO184" i="10"/>
  <c r="AO186" i="10"/>
  <c r="AO187" i="10"/>
  <c r="AO195" i="10"/>
  <c r="AO203" i="10"/>
  <c r="AO211" i="10"/>
  <c r="AO219" i="10"/>
  <c r="AO162" i="10"/>
  <c r="AO189" i="10"/>
  <c r="AO197" i="10"/>
  <c r="AO205" i="10"/>
  <c r="AO213" i="10"/>
  <c r="AO221" i="10"/>
  <c r="AO256" i="10"/>
  <c r="AO263" i="10"/>
  <c r="AO271" i="10"/>
  <c r="AO279" i="10"/>
  <c r="AO287" i="10"/>
  <c r="AO295" i="10"/>
  <c r="AO303" i="10"/>
  <c r="AO311" i="10"/>
  <c r="AO319" i="10"/>
  <c r="AO208" i="10"/>
  <c r="AO227" i="10"/>
  <c r="AO229" i="10"/>
  <c r="AO231" i="10"/>
  <c r="AO233" i="10"/>
  <c r="AO235" i="10"/>
  <c r="AO260" i="10"/>
  <c r="AO268" i="10"/>
  <c r="AO276" i="10"/>
  <c r="AO284" i="10"/>
  <c r="AO237" i="10"/>
  <c r="AO239" i="10"/>
  <c r="AO241" i="10"/>
  <c r="AO243" i="10"/>
  <c r="AO257" i="10"/>
  <c r="AO265" i="10"/>
  <c r="AO273" i="10"/>
  <c r="AO281" i="10"/>
  <c r="AO289" i="10"/>
  <c r="AO297" i="10"/>
  <c r="AO305" i="10"/>
  <c r="AO313" i="10"/>
  <c r="AO224" i="10"/>
  <c r="AO245" i="10"/>
  <c r="AO247" i="10"/>
  <c r="AO249" i="10"/>
  <c r="AO251" i="10"/>
  <c r="AO262" i="10"/>
  <c r="AO270" i="10"/>
  <c r="AO278" i="10"/>
  <c r="AO286" i="10"/>
  <c r="AO200" i="10"/>
  <c r="AO253" i="10"/>
  <c r="AO255" i="10"/>
  <c r="AO259" i="10"/>
  <c r="AO267" i="10"/>
  <c r="AO275" i="10"/>
  <c r="AO283" i="10"/>
  <c r="AO291" i="10"/>
  <c r="AO299" i="10"/>
  <c r="AO307" i="10"/>
  <c r="AO315" i="10"/>
  <c r="AO169" i="10"/>
  <c r="AO232" i="10"/>
  <c r="AO264" i="10"/>
  <c r="AO272" i="10"/>
  <c r="AO280" i="10"/>
  <c r="AO288" i="10"/>
  <c r="AO145" i="10"/>
  <c r="AO192" i="10"/>
  <c r="AO248" i="10"/>
  <c r="AO258" i="10"/>
  <c r="AO266" i="10"/>
  <c r="AO274" i="10"/>
  <c r="AO282" i="10"/>
  <c r="AO290" i="10"/>
  <c r="AO277" i="10"/>
  <c r="AO314" i="10"/>
  <c r="AO316" i="10"/>
  <c r="AO318" i="10"/>
  <c r="AO320" i="10"/>
  <c r="AO321" i="10"/>
  <c r="AO329" i="10"/>
  <c r="AO337" i="10"/>
  <c r="AO345" i="10"/>
  <c r="AO353" i="10"/>
  <c r="AO361" i="10"/>
  <c r="AO369" i="10"/>
  <c r="AO377" i="10"/>
  <c r="AO385" i="10"/>
  <c r="AO293" i="10"/>
  <c r="AO326" i="10"/>
  <c r="AO334" i="10"/>
  <c r="AO342" i="10"/>
  <c r="AO350" i="10"/>
  <c r="AO216" i="10"/>
  <c r="AO240" i="10"/>
  <c r="AO301" i="10"/>
  <c r="AO323" i="10"/>
  <c r="AO331" i="10"/>
  <c r="AO339" i="10"/>
  <c r="AO347" i="10"/>
  <c r="AO355" i="10"/>
  <c r="AO363" i="10"/>
  <c r="AO371" i="10"/>
  <c r="AO379" i="10"/>
  <c r="AO387" i="10"/>
  <c r="AO269" i="10"/>
  <c r="AO309" i="10"/>
  <c r="AO328" i="10"/>
  <c r="AO336" i="10"/>
  <c r="AO344" i="10"/>
  <c r="AO352" i="10"/>
  <c r="AO317" i="10"/>
  <c r="AO325" i="10"/>
  <c r="AO333" i="10"/>
  <c r="AO341" i="10"/>
  <c r="AO349" i="10"/>
  <c r="AO357" i="10"/>
  <c r="AO365" i="10"/>
  <c r="AO373" i="10"/>
  <c r="AO381" i="10"/>
  <c r="AO285" i="10"/>
  <c r="AO292" i="10"/>
  <c r="AO294" i="10"/>
  <c r="AO296" i="10"/>
  <c r="AO322" i="10"/>
  <c r="AO330" i="10"/>
  <c r="AO338" i="10"/>
  <c r="AO346" i="10"/>
  <c r="AO354" i="10"/>
  <c r="AO306" i="10"/>
  <c r="AO308" i="10"/>
  <c r="AO310" i="10"/>
  <c r="AO312" i="10"/>
  <c r="AO324" i="10"/>
  <c r="AO332" i="10"/>
  <c r="AO340" i="10"/>
  <c r="AO348" i="10"/>
  <c r="AO327" i="10"/>
  <c r="AO383" i="10"/>
  <c r="AO391" i="10"/>
  <c r="AO399" i="10"/>
  <c r="AO407" i="10"/>
  <c r="AO415" i="10"/>
  <c r="AO423" i="10"/>
  <c r="AO431" i="10"/>
  <c r="AO439" i="10"/>
  <c r="AO447" i="10"/>
  <c r="AO455" i="10"/>
  <c r="AO463" i="10"/>
  <c r="AO471" i="10"/>
  <c r="AO479" i="10"/>
  <c r="AO304" i="10"/>
  <c r="AO356" i="10"/>
  <c r="AO358" i="10"/>
  <c r="AO360" i="10"/>
  <c r="AO362" i="10"/>
  <c r="AO396" i="10"/>
  <c r="AO404" i="10"/>
  <c r="AO412" i="10"/>
  <c r="AO420" i="10"/>
  <c r="AO428" i="10"/>
  <c r="AO436" i="10"/>
  <c r="AO444" i="10"/>
  <c r="AO452" i="10"/>
  <c r="AO302" i="10"/>
  <c r="AO343" i="10"/>
  <c r="AO364" i="10"/>
  <c r="AO366" i="10"/>
  <c r="AO368" i="10"/>
  <c r="AO370" i="10"/>
  <c r="AO393" i="10"/>
  <c r="AO401" i="10"/>
  <c r="AO409" i="10"/>
  <c r="AO417" i="10"/>
  <c r="AO425" i="10"/>
  <c r="AO433" i="10"/>
  <c r="AO441" i="10"/>
  <c r="AO449" i="10"/>
  <c r="AO457" i="10"/>
  <c r="AO465" i="10"/>
  <c r="AO473" i="10"/>
  <c r="AO481" i="10"/>
  <c r="AO300" i="10"/>
  <c r="AO372" i="10"/>
  <c r="AO374" i="10"/>
  <c r="AO376" i="10"/>
  <c r="AO378" i="10"/>
  <c r="AO390" i="10"/>
  <c r="AO398" i="10"/>
  <c r="AO406" i="10"/>
  <c r="AO414" i="10"/>
  <c r="AO422" i="10"/>
  <c r="AO430" i="10"/>
  <c r="AO438" i="10"/>
  <c r="AO446" i="10"/>
  <c r="AO454" i="10"/>
  <c r="AO298" i="10"/>
  <c r="AO380" i="10"/>
  <c r="AO382" i="10"/>
  <c r="AO384" i="10"/>
  <c r="AO386" i="10"/>
  <c r="AO395" i="10"/>
  <c r="AO403" i="10"/>
  <c r="AO411" i="10"/>
  <c r="AO419" i="10"/>
  <c r="AO427" i="10"/>
  <c r="AO435" i="10"/>
  <c r="AO443" i="10"/>
  <c r="AO451" i="10"/>
  <c r="AO459" i="10"/>
  <c r="AO467" i="10"/>
  <c r="AO475" i="10"/>
  <c r="AO261" i="10"/>
  <c r="AO335" i="10"/>
  <c r="AO359" i="10"/>
  <c r="AO388" i="10"/>
  <c r="AO392" i="10"/>
  <c r="AO400" i="10"/>
  <c r="AO408" i="10"/>
  <c r="AO416" i="10"/>
  <c r="AO424" i="10"/>
  <c r="AO432" i="10"/>
  <c r="AO440" i="10"/>
  <c r="AO448" i="10"/>
  <c r="AO351" i="10"/>
  <c r="AO375" i="10"/>
  <c r="AO394" i="10"/>
  <c r="AO402" i="10"/>
  <c r="AO410" i="10"/>
  <c r="AO418" i="10"/>
  <c r="AO426" i="10"/>
  <c r="AO434" i="10"/>
  <c r="AO442" i="10"/>
  <c r="AO450" i="10"/>
  <c r="AO389" i="10"/>
  <c r="AO489" i="10"/>
  <c r="AO497" i="10"/>
  <c r="AO367" i="10"/>
  <c r="AO429" i="10"/>
  <c r="AO456" i="10"/>
  <c r="AO458" i="10"/>
  <c r="AO460" i="10"/>
  <c r="AO462" i="10"/>
  <c r="AO464" i="10"/>
  <c r="AO486" i="10"/>
  <c r="AO494" i="10"/>
  <c r="AO405" i="10"/>
  <c r="AO466" i="10"/>
  <c r="AO468" i="10"/>
  <c r="AO470" i="10"/>
  <c r="AO472" i="10"/>
  <c r="AO483" i="10"/>
  <c r="AO491" i="10"/>
  <c r="AO499" i="10"/>
  <c r="AO445" i="10"/>
  <c r="AO474" i="10"/>
  <c r="AO476" i="10"/>
  <c r="AO478" i="10"/>
  <c r="AO480" i="10"/>
  <c r="AO488" i="10"/>
  <c r="AO496" i="10"/>
  <c r="AO421" i="10"/>
  <c r="AO485" i="10"/>
  <c r="AO493" i="10"/>
  <c r="AO397" i="10"/>
  <c r="AO461" i="10"/>
  <c r="AO482" i="10"/>
  <c r="AO490" i="10"/>
  <c r="AO498" i="10"/>
  <c r="AO437" i="10"/>
  <c r="AO453" i="10"/>
  <c r="AO413" i="10"/>
  <c r="AO477" i="10"/>
  <c r="AO484" i="10"/>
  <c r="AO492" i="10"/>
  <c r="AO500" i="10"/>
  <c r="AO469" i="10"/>
  <c r="AO495" i="10"/>
  <c r="AO487" i="10"/>
  <c r="AR56" i="12"/>
  <c r="AR26" i="12"/>
  <c r="AR43" i="12"/>
  <c r="AR83" i="12"/>
  <c r="AR62" i="12"/>
  <c r="AR39" i="12"/>
  <c r="AR8" i="12"/>
  <c r="AR68" i="12"/>
  <c r="AR52" i="12"/>
  <c r="AR74" i="12"/>
  <c r="AR44" i="12"/>
  <c r="AR87" i="12"/>
  <c r="AR22" i="12"/>
  <c r="AR19" i="12"/>
  <c r="AR42" i="12"/>
  <c r="AR76" i="12"/>
  <c r="AR58" i="12"/>
  <c r="AR88" i="12"/>
  <c r="AR14" i="12"/>
  <c r="AR91" i="12"/>
  <c r="AR11" i="12"/>
  <c r="AR73" i="12"/>
  <c r="AR46" i="12"/>
  <c r="AR84" i="12"/>
  <c r="AR95" i="12"/>
  <c r="AR23" i="12"/>
  <c r="AR28" i="12"/>
  <c r="AR33" i="12"/>
  <c r="AR82" i="12"/>
  <c r="AR45" i="12"/>
  <c r="AR6" i="12"/>
  <c r="AR75" i="12"/>
  <c r="AR100" i="12"/>
  <c r="AR40" i="12"/>
  <c r="AR20" i="12"/>
  <c r="AR69" i="12"/>
  <c r="AR13" i="12"/>
  <c r="AR66" i="12"/>
  <c r="AR12" i="12"/>
  <c r="AR99" i="12"/>
  <c r="AR80" i="12"/>
  <c r="AR57" i="12"/>
  <c r="AR30" i="12"/>
  <c r="AR18" i="12"/>
  <c r="AR98" i="12"/>
  <c r="AR54" i="12"/>
  <c r="AR65" i="12"/>
  <c r="AR9" i="12"/>
  <c r="AR90" i="12"/>
  <c r="AR7" i="12"/>
  <c r="AR24" i="12"/>
  <c r="AR60" i="12"/>
  <c r="AR61" i="12"/>
  <c r="AR37" i="12"/>
  <c r="AR67" i="12"/>
  <c r="AR93" i="12"/>
  <c r="AR21" i="12"/>
  <c r="AR10" i="12"/>
  <c r="AR29" i="12"/>
  <c r="AR86" i="12"/>
  <c r="AR72" i="12"/>
  <c r="AR78" i="12"/>
  <c r="AR31" i="12"/>
  <c r="AR5" i="12"/>
  <c r="AR3" i="12"/>
  <c r="AR4" i="12" s="1"/>
  <c r="AR97" i="12"/>
  <c r="AR64" i="12"/>
  <c r="AR55" i="12"/>
  <c r="AR92" i="12"/>
  <c r="AR16" i="12"/>
  <c r="AR85" i="12"/>
  <c r="AR51" i="12"/>
  <c r="AR47" i="12"/>
  <c r="AR36" i="12"/>
  <c r="AR71" i="12"/>
  <c r="AR17" i="12"/>
  <c r="AR49" i="12"/>
  <c r="AR59" i="12"/>
  <c r="AR35" i="12"/>
  <c r="AR41" i="12"/>
  <c r="AR50" i="12"/>
  <c r="AR79" i="12"/>
  <c r="AR32" i="12"/>
  <c r="AR77" i="12"/>
  <c r="AR53" i="12"/>
  <c r="AR94" i="12"/>
  <c r="AR89" i="12"/>
  <c r="AR70" i="12"/>
  <c r="AR27" i="12"/>
  <c r="AR15" i="12"/>
  <c r="AR96" i="12"/>
  <c r="AR63" i="12"/>
  <c r="AR34" i="12"/>
  <c r="AR38" i="12"/>
  <c r="AR25" i="12"/>
  <c r="AR48" i="12"/>
  <c r="AO3" i="51"/>
  <c r="AO4" i="51" s="1"/>
  <c r="AP3" i="56"/>
  <c r="AP4" i="56" s="1"/>
  <c r="O42" i="6"/>
  <c r="J42" i="6"/>
  <c r="AO60" i="10"/>
  <c r="AO10" i="10"/>
  <c r="AO52" i="10"/>
  <c r="AO28" i="10"/>
  <c r="AO43" i="10"/>
  <c r="AO86" i="10"/>
  <c r="AO16" i="10"/>
  <c r="AO40" i="10"/>
  <c r="AO3" i="10"/>
  <c r="AO4" i="10" s="1"/>
  <c r="AO13" i="10"/>
  <c r="AO61" i="10"/>
  <c r="AO27" i="10"/>
  <c r="AO64" i="10"/>
  <c r="AO59" i="10"/>
  <c r="AO7" i="10"/>
  <c r="AO51" i="10"/>
  <c r="AO31" i="10"/>
  <c r="AO69" i="10"/>
  <c r="AO50" i="10"/>
  <c r="AO30" i="10"/>
  <c r="AO66" i="10"/>
  <c r="AO102" i="10"/>
  <c r="AO35" i="10"/>
  <c r="AO20" i="10"/>
  <c r="AO63" i="10"/>
  <c r="AO97" i="10"/>
  <c r="AO37" i="10"/>
  <c r="AO89" i="10"/>
  <c r="AO56" i="10"/>
  <c r="AO44" i="10"/>
  <c r="AO34" i="10"/>
  <c r="AO72" i="10"/>
  <c r="AO24" i="10"/>
  <c r="AO99" i="10"/>
  <c r="AO104" i="10"/>
  <c r="AO94" i="10"/>
  <c r="AO92" i="10"/>
  <c r="AO11" i="10"/>
  <c r="AO36" i="10"/>
  <c r="AO85" i="10"/>
  <c r="AO71" i="10"/>
  <c r="AO80" i="10"/>
  <c r="AO98" i="10"/>
  <c r="AO79" i="10"/>
  <c r="AO58" i="10"/>
  <c r="AO91" i="10"/>
  <c r="AO32" i="10"/>
  <c r="AO5" i="10"/>
  <c r="AO18" i="10"/>
  <c r="AO78" i="10"/>
  <c r="AO70" i="10"/>
  <c r="AO48" i="10"/>
  <c r="AO68" i="10"/>
  <c r="AO47" i="10"/>
  <c r="AO57" i="10"/>
  <c r="AO90" i="10"/>
  <c r="AO84" i="10"/>
  <c r="AO100" i="10"/>
  <c r="AO15" i="10"/>
  <c r="AO42" i="10"/>
  <c r="AO65" i="10"/>
  <c r="AO41" i="10"/>
  <c r="AO67" i="10"/>
  <c r="AO22" i="10"/>
  <c r="AO39" i="10"/>
  <c r="AO54" i="10"/>
  <c r="AO83" i="10"/>
  <c r="AO81" i="10"/>
  <c r="AO25" i="10"/>
  <c r="AO6" i="10"/>
  <c r="AO23" i="10"/>
  <c r="AO62" i="10"/>
  <c r="AO29" i="10"/>
  <c r="AO53" i="10"/>
  <c r="AO82" i="10"/>
  <c r="AO76" i="10"/>
  <c r="AO14" i="10"/>
  <c r="AO8" i="10"/>
  <c r="AO88" i="10"/>
  <c r="AO26" i="10"/>
  <c r="AO33" i="10"/>
  <c r="AO101" i="10"/>
  <c r="AO38" i="10"/>
  <c r="AO21" i="10"/>
  <c r="AO46" i="10"/>
  <c r="AO75" i="10"/>
  <c r="AO93" i="10"/>
  <c r="AO103" i="10"/>
  <c r="AO55" i="10"/>
  <c r="AO12" i="10"/>
  <c r="AO19" i="10"/>
  <c r="AO96" i="10"/>
  <c r="AO9" i="10"/>
  <c r="AO45" i="10"/>
  <c r="AO74" i="10"/>
  <c r="AO17" i="10"/>
  <c r="AO77" i="10"/>
  <c r="AO49" i="10"/>
  <c r="AO73" i="10"/>
  <c r="AO87" i="10"/>
  <c r="AO95" i="10"/>
  <c r="B43" i="6"/>
  <c r="F43" i="6"/>
  <c r="E43" i="6"/>
  <c r="D43" i="6"/>
  <c r="C43" i="6"/>
  <c r="AP109" i="10" l="1"/>
  <c r="AP117" i="10"/>
  <c r="AP125" i="10"/>
  <c r="AP133" i="10"/>
  <c r="AP111" i="10"/>
  <c r="AP119" i="10"/>
  <c r="AP127" i="10"/>
  <c r="AP105" i="10"/>
  <c r="AP113" i="10"/>
  <c r="AP121" i="10"/>
  <c r="AP129" i="10"/>
  <c r="AP107" i="10"/>
  <c r="AP134" i="10"/>
  <c r="AP142" i="10"/>
  <c r="AP150" i="10"/>
  <c r="AP158" i="10"/>
  <c r="AP166" i="10"/>
  <c r="AP174" i="10"/>
  <c r="AP182" i="10"/>
  <c r="AP115" i="10"/>
  <c r="AP139" i="10"/>
  <c r="AP147" i="10"/>
  <c r="AP155" i="10"/>
  <c r="AP163" i="10"/>
  <c r="AP171" i="10"/>
  <c r="AP123" i="10"/>
  <c r="AP136" i="10"/>
  <c r="AP144" i="10"/>
  <c r="AP152" i="10"/>
  <c r="AP160" i="10"/>
  <c r="AP168" i="10"/>
  <c r="AP176" i="10"/>
  <c r="AP184" i="10"/>
  <c r="AP131" i="10"/>
  <c r="AP141" i="10"/>
  <c r="AP149" i="10"/>
  <c r="AP157" i="10"/>
  <c r="AP106" i="10"/>
  <c r="AP108" i="10"/>
  <c r="AP110" i="10"/>
  <c r="AP138" i="10"/>
  <c r="AP146" i="10"/>
  <c r="AP154" i="10"/>
  <c r="AP162" i="10"/>
  <c r="AP170" i="10"/>
  <c r="AP178" i="10"/>
  <c r="AP186" i="10"/>
  <c r="AP112" i="10"/>
  <c r="AP114" i="10"/>
  <c r="AP116" i="10"/>
  <c r="AP118" i="10"/>
  <c r="AP135" i="10"/>
  <c r="AP143" i="10"/>
  <c r="AP151" i="10"/>
  <c r="AP159" i="10"/>
  <c r="AP167" i="10"/>
  <c r="AP128" i="10"/>
  <c r="AP130" i="10"/>
  <c r="AP132" i="10"/>
  <c r="AP137" i="10"/>
  <c r="AP145" i="10"/>
  <c r="AP153" i="10"/>
  <c r="AP173" i="10"/>
  <c r="AP175" i="10"/>
  <c r="AP189" i="10"/>
  <c r="AP197" i="10"/>
  <c r="AP205" i="10"/>
  <c r="AP213" i="10"/>
  <c r="AP221" i="10"/>
  <c r="AP229" i="10"/>
  <c r="AP237" i="10"/>
  <c r="AP245" i="10"/>
  <c r="AP253" i="10"/>
  <c r="AP161" i="10"/>
  <c r="AP164" i="10"/>
  <c r="AP177" i="10"/>
  <c r="AP179" i="10"/>
  <c r="AP181" i="10"/>
  <c r="AP183" i="10"/>
  <c r="AP194" i="10"/>
  <c r="AP202" i="10"/>
  <c r="AP210" i="10"/>
  <c r="AP218" i="10"/>
  <c r="AP226" i="10"/>
  <c r="AP140" i="10"/>
  <c r="AP165" i="10"/>
  <c r="AP185" i="10"/>
  <c r="AP191" i="10"/>
  <c r="AP199" i="10"/>
  <c r="AP207" i="10"/>
  <c r="AP215" i="10"/>
  <c r="AP223" i="10"/>
  <c r="AP231" i="10"/>
  <c r="AP239" i="10"/>
  <c r="AP247" i="10"/>
  <c r="AP255" i="10"/>
  <c r="AP188" i="10"/>
  <c r="AP196" i="10"/>
  <c r="AP204" i="10"/>
  <c r="AP212" i="10"/>
  <c r="AP220" i="10"/>
  <c r="AP126" i="10"/>
  <c r="AP156" i="10"/>
  <c r="AP172" i="10"/>
  <c r="AP193" i="10"/>
  <c r="AP201" i="10"/>
  <c r="AP209" i="10"/>
  <c r="AP217" i="10"/>
  <c r="AP225" i="10"/>
  <c r="AP233" i="10"/>
  <c r="AP241" i="10"/>
  <c r="AP249" i="10"/>
  <c r="AP124" i="10"/>
  <c r="AP180" i="10"/>
  <c r="AP190" i="10"/>
  <c r="AP198" i="10"/>
  <c r="AP206" i="10"/>
  <c r="AP214" i="10"/>
  <c r="AP222" i="10"/>
  <c r="AP120" i="10"/>
  <c r="AP148" i="10"/>
  <c r="AP169" i="10"/>
  <c r="AP192" i="10"/>
  <c r="AP200" i="10"/>
  <c r="AP208" i="10"/>
  <c r="AP216" i="10"/>
  <c r="AP224" i="10"/>
  <c r="AP195" i="10"/>
  <c r="AP248" i="10"/>
  <c r="AP250" i="10"/>
  <c r="AP252" i="10"/>
  <c r="AP254" i="10"/>
  <c r="AP258" i="10"/>
  <c r="AP266" i="10"/>
  <c r="AP274" i="10"/>
  <c r="AP282" i="10"/>
  <c r="AP290" i="10"/>
  <c r="AP298" i="10"/>
  <c r="AP306" i="10"/>
  <c r="AP314" i="10"/>
  <c r="AP256" i="10"/>
  <c r="AP263" i="10"/>
  <c r="AP271" i="10"/>
  <c r="AP279" i="10"/>
  <c r="AP287" i="10"/>
  <c r="AP122" i="10"/>
  <c r="AP211" i="10"/>
  <c r="AP227" i="10"/>
  <c r="AP235" i="10"/>
  <c r="AP260" i="10"/>
  <c r="AP268" i="10"/>
  <c r="AP276" i="10"/>
  <c r="AP284" i="10"/>
  <c r="AP292" i="10"/>
  <c r="AP300" i="10"/>
  <c r="AP308" i="10"/>
  <c r="AP316" i="10"/>
  <c r="AP187" i="10"/>
  <c r="AP243" i="10"/>
  <c r="AP257" i="10"/>
  <c r="AP265" i="10"/>
  <c r="AP273" i="10"/>
  <c r="AP281" i="10"/>
  <c r="AP289" i="10"/>
  <c r="AP251" i="10"/>
  <c r="AP262" i="10"/>
  <c r="AP270" i="10"/>
  <c r="AP278" i="10"/>
  <c r="AP286" i="10"/>
  <c r="AP294" i="10"/>
  <c r="AP302" i="10"/>
  <c r="AP310" i="10"/>
  <c r="AP318" i="10"/>
  <c r="AP203" i="10"/>
  <c r="AP228" i="10"/>
  <c r="AP230" i="10"/>
  <c r="AP259" i="10"/>
  <c r="AP267" i="10"/>
  <c r="AP275" i="10"/>
  <c r="AP283" i="10"/>
  <c r="AP219" i="10"/>
  <c r="AP240" i="10"/>
  <c r="AP242" i="10"/>
  <c r="AP244" i="10"/>
  <c r="AP246" i="10"/>
  <c r="AP261" i="10"/>
  <c r="AP269" i="10"/>
  <c r="AP277" i="10"/>
  <c r="AP285" i="10"/>
  <c r="AP312" i="10"/>
  <c r="AP324" i="10"/>
  <c r="AP332" i="10"/>
  <c r="AP340" i="10"/>
  <c r="AP348" i="10"/>
  <c r="AP356" i="10"/>
  <c r="AP364" i="10"/>
  <c r="AP372" i="10"/>
  <c r="AP380" i="10"/>
  <c r="AP388" i="10"/>
  <c r="AP280" i="10"/>
  <c r="AP291" i="10"/>
  <c r="AP320" i="10"/>
  <c r="AP321" i="10"/>
  <c r="AP329" i="10"/>
  <c r="AP337" i="10"/>
  <c r="AP345" i="10"/>
  <c r="AP353" i="10"/>
  <c r="AP293" i="10"/>
  <c r="AP295" i="10"/>
  <c r="AP297" i="10"/>
  <c r="AP299" i="10"/>
  <c r="AP326" i="10"/>
  <c r="AP334" i="10"/>
  <c r="AP342" i="10"/>
  <c r="AP350" i="10"/>
  <c r="AP358" i="10"/>
  <c r="AP366" i="10"/>
  <c r="AP374" i="10"/>
  <c r="AP382" i="10"/>
  <c r="AP238" i="10"/>
  <c r="AP301" i="10"/>
  <c r="AP303" i="10"/>
  <c r="AP305" i="10"/>
  <c r="AP307" i="10"/>
  <c r="AP323" i="10"/>
  <c r="AP331" i="10"/>
  <c r="AP339" i="10"/>
  <c r="AP347" i="10"/>
  <c r="AP355" i="10"/>
  <c r="AP236" i="10"/>
  <c r="AP272" i="10"/>
  <c r="AP309" i="10"/>
  <c r="AP311" i="10"/>
  <c r="AP313" i="10"/>
  <c r="AP315" i="10"/>
  <c r="AP328" i="10"/>
  <c r="AP336" i="10"/>
  <c r="AP344" i="10"/>
  <c r="AP352" i="10"/>
  <c r="AP360" i="10"/>
  <c r="AP368" i="10"/>
  <c r="AP376" i="10"/>
  <c r="AP384" i="10"/>
  <c r="AP234" i="10"/>
  <c r="AP317" i="10"/>
  <c r="AP319" i="10"/>
  <c r="AP325" i="10"/>
  <c r="AP333" i="10"/>
  <c r="AP341" i="10"/>
  <c r="AP349" i="10"/>
  <c r="AP264" i="10"/>
  <c r="AP304" i="10"/>
  <c r="AP327" i="10"/>
  <c r="AP335" i="10"/>
  <c r="AP343" i="10"/>
  <c r="AP351" i="10"/>
  <c r="AP288" i="10"/>
  <c r="AP354" i="10"/>
  <c r="AP375" i="10"/>
  <c r="AP377" i="10"/>
  <c r="AP379" i="10"/>
  <c r="AP381" i="10"/>
  <c r="AP394" i="10"/>
  <c r="AP402" i="10"/>
  <c r="AP410" i="10"/>
  <c r="AP418" i="10"/>
  <c r="AP426" i="10"/>
  <c r="AP434" i="10"/>
  <c r="AP442" i="10"/>
  <c r="AP450" i="10"/>
  <c r="AP458" i="10"/>
  <c r="AP466" i="10"/>
  <c r="AP474" i="10"/>
  <c r="AP330" i="10"/>
  <c r="AP383" i="10"/>
  <c r="AP385" i="10"/>
  <c r="AP387" i="10"/>
  <c r="AP391" i="10"/>
  <c r="AP399" i="10"/>
  <c r="AP407" i="10"/>
  <c r="AP415" i="10"/>
  <c r="AP423" i="10"/>
  <c r="AP431" i="10"/>
  <c r="AP439" i="10"/>
  <c r="AP447" i="10"/>
  <c r="AP455" i="10"/>
  <c r="AP357" i="10"/>
  <c r="AP362" i="10"/>
  <c r="AP396" i="10"/>
  <c r="AP404" i="10"/>
  <c r="AP412" i="10"/>
  <c r="AP420" i="10"/>
  <c r="AP428" i="10"/>
  <c r="AP436" i="10"/>
  <c r="AP444" i="10"/>
  <c r="AP452" i="10"/>
  <c r="AP460" i="10"/>
  <c r="AP468" i="10"/>
  <c r="AP476" i="10"/>
  <c r="AP346" i="10"/>
  <c r="AP370" i="10"/>
  <c r="AP393" i="10"/>
  <c r="AP401" i="10"/>
  <c r="AP409" i="10"/>
  <c r="AP417" i="10"/>
  <c r="AP425" i="10"/>
  <c r="AP433" i="10"/>
  <c r="AP441" i="10"/>
  <c r="AP449" i="10"/>
  <c r="AP322" i="10"/>
  <c r="AP378" i="10"/>
  <c r="AP390" i="10"/>
  <c r="AP398" i="10"/>
  <c r="AP406" i="10"/>
  <c r="AP414" i="10"/>
  <c r="AP422" i="10"/>
  <c r="AP430" i="10"/>
  <c r="AP438" i="10"/>
  <c r="AP446" i="10"/>
  <c r="AP454" i="10"/>
  <c r="AP462" i="10"/>
  <c r="AP470" i="10"/>
  <c r="AP478" i="10"/>
  <c r="AP296" i="10"/>
  <c r="AP386" i="10"/>
  <c r="AP395" i="10"/>
  <c r="AP403" i="10"/>
  <c r="AP411" i="10"/>
  <c r="AP419" i="10"/>
  <c r="AP427" i="10"/>
  <c r="AP435" i="10"/>
  <c r="AP443" i="10"/>
  <c r="AP232" i="10"/>
  <c r="AP367" i="10"/>
  <c r="AP369" i="10"/>
  <c r="AP371" i="10"/>
  <c r="AP373" i="10"/>
  <c r="AP389" i="10"/>
  <c r="AP397" i="10"/>
  <c r="AP405" i="10"/>
  <c r="AP413" i="10"/>
  <c r="AP421" i="10"/>
  <c r="AP429" i="10"/>
  <c r="AP437" i="10"/>
  <c r="AP445" i="10"/>
  <c r="AP416" i="10"/>
  <c r="AP477" i="10"/>
  <c r="AP479" i="10"/>
  <c r="AP481" i="10"/>
  <c r="AP484" i="10"/>
  <c r="AP492" i="10"/>
  <c r="AP500" i="10"/>
  <c r="AP392" i="10"/>
  <c r="AP489" i="10"/>
  <c r="AP497" i="10"/>
  <c r="AP365" i="10"/>
  <c r="AP432" i="10"/>
  <c r="AP456" i="10"/>
  <c r="AP464" i="10"/>
  <c r="AP486" i="10"/>
  <c r="AP494" i="10"/>
  <c r="AP363" i="10"/>
  <c r="AP408" i="10"/>
  <c r="AP472" i="10"/>
  <c r="AP483" i="10"/>
  <c r="AP491" i="10"/>
  <c r="AP499" i="10"/>
  <c r="AP361" i="10"/>
  <c r="AP448" i="10"/>
  <c r="AP480" i="10"/>
  <c r="AP488" i="10"/>
  <c r="AP496" i="10"/>
  <c r="AP359" i="10"/>
  <c r="AP424" i="10"/>
  <c r="AP457" i="10"/>
  <c r="AP459" i="10"/>
  <c r="AP485" i="10"/>
  <c r="AP493" i="10"/>
  <c r="AP338" i="10"/>
  <c r="AP400" i="10"/>
  <c r="AP440" i="10"/>
  <c r="AP451" i="10"/>
  <c r="AP453" i="10"/>
  <c r="AP469" i="10"/>
  <c r="AP471" i="10"/>
  <c r="AP473" i="10"/>
  <c r="AP475" i="10"/>
  <c r="AP487" i="10"/>
  <c r="AP495" i="10"/>
  <c r="AP482" i="10"/>
  <c r="AP467" i="10"/>
  <c r="AP498" i="10"/>
  <c r="AP465" i="10"/>
  <c r="AP463" i="10"/>
  <c r="AP461" i="10"/>
  <c r="AP490" i="10"/>
  <c r="AS76" i="12"/>
  <c r="AS102" i="12"/>
  <c r="AS110" i="12"/>
  <c r="AS104" i="12"/>
  <c r="AS112" i="12"/>
  <c r="AS106" i="12"/>
  <c r="AS115" i="12"/>
  <c r="AS120" i="12"/>
  <c r="AS128" i="12"/>
  <c r="AS111" i="12"/>
  <c r="AS107" i="12"/>
  <c r="AS122" i="12"/>
  <c r="AS130" i="12"/>
  <c r="AS103" i="12"/>
  <c r="AS108" i="12"/>
  <c r="AS109" i="12"/>
  <c r="AS101" i="12"/>
  <c r="AS105" i="12"/>
  <c r="AS121" i="12"/>
  <c r="AS139" i="12"/>
  <c r="AS147" i="12"/>
  <c r="AS127" i="12"/>
  <c r="AS131" i="12"/>
  <c r="AS141" i="12"/>
  <c r="AS118" i="12"/>
  <c r="AS125" i="12"/>
  <c r="AS132" i="12"/>
  <c r="AS146" i="12"/>
  <c r="AS149" i="12"/>
  <c r="AS157" i="12"/>
  <c r="AS165" i="12"/>
  <c r="AS133" i="12"/>
  <c r="AS138" i="12"/>
  <c r="AS142" i="12"/>
  <c r="AS151" i="12"/>
  <c r="AS159" i="12"/>
  <c r="AS134" i="12"/>
  <c r="AS137" i="12"/>
  <c r="AS158" i="12"/>
  <c r="AS169" i="12"/>
  <c r="AS177" i="12"/>
  <c r="AS129" i="12"/>
  <c r="AS113" i="12"/>
  <c r="AS116" i="12"/>
  <c r="AS123" i="12"/>
  <c r="AS124" i="12"/>
  <c r="AS126" i="12"/>
  <c r="AS143" i="12"/>
  <c r="AS150" i="12"/>
  <c r="AS164" i="12"/>
  <c r="AS171" i="12"/>
  <c r="AS179" i="12"/>
  <c r="AS114" i="12"/>
  <c r="AS119" i="12"/>
  <c r="AS136" i="12"/>
  <c r="AS144" i="12"/>
  <c r="AS156" i="12"/>
  <c r="AS135" i="12"/>
  <c r="AS117" i="12"/>
  <c r="AS140" i="12"/>
  <c r="AS153" i="12"/>
  <c r="AS178" i="12"/>
  <c r="AS188" i="12"/>
  <c r="AS196" i="12"/>
  <c r="AS204" i="12"/>
  <c r="AS160" i="12"/>
  <c r="AS155" i="12"/>
  <c r="AS161" i="12"/>
  <c r="AS170" i="12"/>
  <c r="AS184" i="12"/>
  <c r="AS190" i="12"/>
  <c r="AS198" i="12"/>
  <c r="AS206" i="12"/>
  <c r="AS152" i="12"/>
  <c r="AS166" i="12"/>
  <c r="AS162" i="12"/>
  <c r="AS176" i="12"/>
  <c r="AS180" i="12"/>
  <c r="AS154" i="12"/>
  <c r="AS163" i="12"/>
  <c r="AS167" i="12"/>
  <c r="AS174" i="12"/>
  <c r="AS192" i="12"/>
  <c r="AS201" i="12"/>
  <c r="AS213" i="12"/>
  <c r="AS221" i="12"/>
  <c r="AS145" i="12"/>
  <c r="AS193" i="12"/>
  <c r="AS202" i="12"/>
  <c r="AS215" i="12"/>
  <c r="AS223" i="12"/>
  <c r="AS168" i="12"/>
  <c r="AS173" i="12"/>
  <c r="AS181" i="12"/>
  <c r="AS189" i="12"/>
  <c r="AS185" i="12"/>
  <c r="AS194" i="12"/>
  <c r="AS148" i="12"/>
  <c r="AS175" i="12"/>
  <c r="AS182" i="12"/>
  <c r="AS187" i="12"/>
  <c r="AS191" i="12"/>
  <c r="AS172" i="12"/>
  <c r="AS217" i="12"/>
  <c r="AS230" i="12"/>
  <c r="AS238" i="12"/>
  <c r="AS186" i="12"/>
  <c r="AS195" i="12"/>
  <c r="AS203" i="12"/>
  <c r="AS209" i="12"/>
  <c r="AS218" i="12"/>
  <c r="AS232" i="12"/>
  <c r="AS240" i="12"/>
  <c r="AS200" i="12"/>
  <c r="AS197" i="12"/>
  <c r="AS210" i="12"/>
  <c r="AS219" i="12"/>
  <c r="AS226" i="12"/>
  <c r="AS205" i="12"/>
  <c r="AS214" i="12"/>
  <c r="AS233" i="12"/>
  <c r="AS245" i="12"/>
  <c r="AS253" i="12"/>
  <c r="AS261" i="12"/>
  <c r="AS269" i="12"/>
  <c r="AS211" i="12"/>
  <c r="AS222" i="12"/>
  <c r="AS208" i="12"/>
  <c r="AS228" i="12"/>
  <c r="AS239" i="12"/>
  <c r="AS247" i="12"/>
  <c r="AS255" i="12"/>
  <c r="AS263" i="12"/>
  <c r="AS271" i="12"/>
  <c r="AS199" i="12"/>
  <c r="AS216" i="12"/>
  <c r="AS224" i="12"/>
  <c r="AS183" i="12"/>
  <c r="AS207" i="12"/>
  <c r="AS220" i="12"/>
  <c r="AS241" i="12"/>
  <c r="AS252" i="12"/>
  <c r="AS256" i="12"/>
  <c r="AS270" i="12"/>
  <c r="AS274" i="12"/>
  <c r="AS282" i="12"/>
  <c r="AS290" i="12"/>
  <c r="AS298" i="12"/>
  <c r="AS235" i="12"/>
  <c r="AS257" i="12"/>
  <c r="AS266" i="12"/>
  <c r="AS243" i="12"/>
  <c r="AS246" i="12"/>
  <c r="AS248" i="12"/>
  <c r="AS262" i="12"/>
  <c r="AS276" i="12"/>
  <c r="AS284" i="12"/>
  <c r="AS292" i="12"/>
  <c r="AS300" i="12"/>
  <c r="AS212" i="12"/>
  <c r="AS231" i="12"/>
  <c r="AS237" i="12"/>
  <c r="AS249" i="12"/>
  <c r="AS258" i="12"/>
  <c r="AS267" i="12"/>
  <c r="AS229" i="12"/>
  <c r="AS234" i="12"/>
  <c r="AS254" i="12"/>
  <c r="AS268" i="12"/>
  <c r="AS272" i="12"/>
  <c r="AS278" i="12"/>
  <c r="AS286" i="12"/>
  <c r="AS294" i="12"/>
  <c r="AS302" i="12"/>
  <c r="AS227" i="12"/>
  <c r="AS242" i="12"/>
  <c r="AS250" i="12"/>
  <c r="AS259" i="12"/>
  <c r="AS244" i="12"/>
  <c r="AS251" i="12"/>
  <c r="AS265" i="12"/>
  <c r="AS236" i="12"/>
  <c r="AS277" i="12"/>
  <c r="AS279" i="12"/>
  <c r="AS281" i="12"/>
  <c r="AS283" i="12"/>
  <c r="AS310" i="12"/>
  <c r="AS318" i="12"/>
  <c r="AS326" i="12"/>
  <c r="AS334" i="12"/>
  <c r="AS285" i="12"/>
  <c r="AS287" i="12"/>
  <c r="AS289" i="12"/>
  <c r="AS291" i="12"/>
  <c r="AS307" i="12"/>
  <c r="AS293" i="12"/>
  <c r="AS295" i="12"/>
  <c r="AS297" i="12"/>
  <c r="AS299" i="12"/>
  <c r="AS312" i="12"/>
  <c r="AS320" i="12"/>
  <c r="AS328" i="12"/>
  <c r="AS336" i="12"/>
  <c r="AS301" i="12"/>
  <c r="AS303" i="12"/>
  <c r="AS309" i="12"/>
  <c r="AS280" i="12"/>
  <c r="AS306" i="12"/>
  <c r="AS314" i="12"/>
  <c r="AS322" i="12"/>
  <c r="AS273" i="12"/>
  <c r="AS288" i="12"/>
  <c r="AS264" i="12"/>
  <c r="AS275" i="12"/>
  <c r="AS304" i="12"/>
  <c r="AS305" i="12"/>
  <c r="AS225" i="12"/>
  <c r="AS345" i="12"/>
  <c r="AS353" i="12"/>
  <c r="AS361" i="12"/>
  <c r="AS369" i="12"/>
  <c r="AS296" i="12"/>
  <c r="AS308" i="12"/>
  <c r="AS311" i="12"/>
  <c r="AS330" i="12"/>
  <c r="AS342" i="12"/>
  <c r="AS313" i="12"/>
  <c r="AS315" i="12"/>
  <c r="AS317" i="12"/>
  <c r="AS319" i="12"/>
  <c r="AS335" i="12"/>
  <c r="AS339" i="12"/>
  <c r="AS347" i="12"/>
  <c r="AS355" i="12"/>
  <c r="AS363" i="12"/>
  <c r="AS371" i="12"/>
  <c r="AS321" i="12"/>
  <c r="AS323" i="12"/>
  <c r="AS325" i="12"/>
  <c r="AS327" i="12"/>
  <c r="AS331" i="12"/>
  <c r="AS344" i="12"/>
  <c r="AS260" i="12"/>
  <c r="AS329" i="12"/>
  <c r="AS341" i="12"/>
  <c r="AS349" i="12"/>
  <c r="AS357" i="12"/>
  <c r="AS365" i="12"/>
  <c r="AS373" i="12"/>
  <c r="AS332" i="12"/>
  <c r="AS324" i="12"/>
  <c r="AS338" i="12"/>
  <c r="AS340" i="12"/>
  <c r="AS364" i="12"/>
  <c r="AS366" i="12"/>
  <c r="AS368" i="12"/>
  <c r="AS370" i="12"/>
  <c r="AS384" i="12"/>
  <c r="AS392" i="12"/>
  <c r="AS400" i="12"/>
  <c r="AS408" i="12"/>
  <c r="AS372" i="12"/>
  <c r="AS374" i="12"/>
  <c r="AS376" i="12"/>
  <c r="AS381" i="12"/>
  <c r="AS351" i="12"/>
  <c r="AS378" i="12"/>
  <c r="AS386" i="12"/>
  <c r="AS394" i="12"/>
  <c r="AS402" i="12"/>
  <c r="AS410" i="12"/>
  <c r="AS359" i="12"/>
  <c r="AS367" i="12"/>
  <c r="AS380" i="12"/>
  <c r="AS388" i="12"/>
  <c r="AS396" i="12"/>
  <c r="AS404" i="12"/>
  <c r="AS412" i="12"/>
  <c r="AS333" i="12"/>
  <c r="AS346" i="12"/>
  <c r="AS375" i="12"/>
  <c r="AS377" i="12"/>
  <c r="AS316" i="12"/>
  <c r="AS356" i="12"/>
  <c r="AS358" i="12"/>
  <c r="AS360" i="12"/>
  <c r="AS362" i="12"/>
  <c r="AS379" i="12"/>
  <c r="AS348" i="12"/>
  <c r="AS382" i="12"/>
  <c r="AS398" i="12"/>
  <c r="AS419" i="12"/>
  <c r="AS427" i="12"/>
  <c r="AS435" i="12"/>
  <c r="AS443" i="12"/>
  <c r="AS451" i="12"/>
  <c r="AS406" i="12"/>
  <c r="AS416" i="12"/>
  <c r="AS343" i="12"/>
  <c r="AS383" i="12"/>
  <c r="AS385" i="12"/>
  <c r="AS421" i="12"/>
  <c r="AS429" i="12"/>
  <c r="AS437" i="12"/>
  <c r="AS445" i="12"/>
  <c r="AS453" i="12"/>
  <c r="AS387" i="12"/>
  <c r="AS389" i="12"/>
  <c r="AS391" i="12"/>
  <c r="AS393" i="12"/>
  <c r="AS418" i="12"/>
  <c r="AS395" i="12"/>
  <c r="AS397" i="12"/>
  <c r="AS399" i="12"/>
  <c r="AS401" i="12"/>
  <c r="AS415" i="12"/>
  <c r="AS423" i="12"/>
  <c r="AS431" i="12"/>
  <c r="AS439" i="12"/>
  <c r="AS447" i="12"/>
  <c r="AS455" i="12"/>
  <c r="AS354" i="12"/>
  <c r="AS403" i="12"/>
  <c r="AS405" i="12"/>
  <c r="AS407" i="12"/>
  <c r="AS409" i="12"/>
  <c r="AS350" i="12"/>
  <c r="AS390" i="12"/>
  <c r="AS414" i="12"/>
  <c r="AS430" i="12"/>
  <c r="AS432" i="12"/>
  <c r="AS434" i="12"/>
  <c r="AS436" i="12"/>
  <c r="AS463" i="12"/>
  <c r="AS471" i="12"/>
  <c r="AS479" i="12"/>
  <c r="AS487" i="12"/>
  <c r="AS337" i="12"/>
  <c r="AS417" i="12"/>
  <c r="AS438" i="12"/>
  <c r="AS440" i="12"/>
  <c r="AS442" i="12"/>
  <c r="AS444" i="12"/>
  <c r="AS460" i="12"/>
  <c r="AS446" i="12"/>
  <c r="AS448" i="12"/>
  <c r="AS450" i="12"/>
  <c r="AS452" i="12"/>
  <c r="AS457" i="12"/>
  <c r="AS465" i="12"/>
  <c r="AS473" i="12"/>
  <c r="AS481" i="12"/>
  <c r="AS489" i="12"/>
  <c r="AS425" i="12"/>
  <c r="AS454" i="12"/>
  <c r="AS413" i="12"/>
  <c r="AS433" i="12"/>
  <c r="AS459" i="12"/>
  <c r="AS467" i="12"/>
  <c r="AS475" i="12"/>
  <c r="AS483" i="12"/>
  <c r="AS491" i="12"/>
  <c r="AS352" i="12"/>
  <c r="AS411" i="12"/>
  <c r="AS441" i="12"/>
  <c r="AS456" i="12"/>
  <c r="AS422" i="12"/>
  <c r="AS424" i="12"/>
  <c r="AS426" i="12"/>
  <c r="AS428" i="12"/>
  <c r="AS458" i="12"/>
  <c r="AS462" i="12"/>
  <c r="AS464" i="12"/>
  <c r="AS498" i="12"/>
  <c r="AS466" i="12"/>
  <c r="AS468" i="12"/>
  <c r="AS470" i="12"/>
  <c r="AS472" i="12"/>
  <c r="AS493" i="12"/>
  <c r="AS495" i="12"/>
  <c r="AS474" i="12"/>
  <c r="AS476" i="12"/>
  <c r="AS478" i="12"/>
  <c r="AS480" i="12"/>
  <c r="AS500" i="12"/>
  <c r="AS449" i="12"/>
  <c r="AS482" i="12"/>
  <c r="AS484" i="12"/>
  <c r="AS486" i="12"/>
  <c r="AS488" i="12"/>
  <c r="AS497" i="12"/>
  <c r="AS461" i="12"/>
  <c r="AS490" i="12"/>
  <c r="AS492" i="12"/>
  <c r="AS494" i="12"/>
  <c r="AS420" i="12"/>
  <c r="AS469" i="12"/>
  <c r="AS485" i="12"/>
  <c r="AS477" i="12"/>
  <c r="AS496" i="12"/>
  <c r="AS499" i="12"/>
  <c r="AS67" i="12"/>
  <c r="AS85" i="12"/>
  <c r="AS89" i="12"/>
  <c r="AS64" i="12"/>
  <c r="AS37" i="12"/>
  <c r="AS74" i="12"/>
  <c r="AS63" i="12"/>
  <c r="AS12" i="12"/>
  <c r="AS55" i="12"/>
  <c r="AS90" i="12"/>
  <c r="AS58" i="12"/>
  <c r="AS18" i="12"/>
  <c r="AS88" i="12"/>
  <c r="AS24" i="12"/>
  <c r="AS53" i="12"/>
  <c r="AS50" i="12"/>
  <c r="AS65" i="12"/>
  <c r="AS46" i="12"/>
  <c r="AS41" i="12"/>
  <c r="AS45" i="12"/>
  <c r="AS52" i="12"/>
  <c r="AS14" i="12"/>
  <c r="AS94" i="12"/>
  <c r="AS15" i="12"/>
  <c r="AS56" i="12"/>
  <c r="AS30" i="12"/>
  <c r="AS82" i="12"/>
  <c r="AS21" i="12"/>
  <c r="AS23" i="12"/>
  <c r="AS97" i="12"/>
  <c r="AS71" i="12"/>
  <c r="AS13" i="12"/>
  <c r="AS16" i="12"/>
  <c r="AS77" i="12"/>
  <c r="AS68" i="12"/>
  <c r="AS99" i="12"/>
  <c r="AS6" i="12"/>
  <c r="AS33" i="12"/>
  <c r="AS27" i="12"/>
  <c r="AS48" i="12"/>
  <c r="AS31" i="12"/>
  <c r="AS3" i="12"/>
  <c r="AS4" i="12" s="1"/>
  <c r="AS39" i="12"/>
  <c r="AS36" i="12"/>
  <c r="AS22" i="12"/>
  <c r="AS95" i="12"/>
  <c r="AS59" i="12"/>
  <c r="AS51" i="12"/>
  <c r="AS8" i="12"/>
  <c r="AS93" i="12"/>
  <c r="AS7" i="12"/>
  <c r="AS81" i="12"/>
  <c r="AS19" i="12"/>
  <c r="AS84" i="12"/>
  <c r="AS96" i="12"/>
  <c r="AS70" i="12"/>
  <c r="AS9" i="12"/>
  <c r="AS62" i="12"/>
  <c r="AS83" i="12"/>
  <c r="AS60" i="12"/>
  <c r="AS11" i="12"/>
  <c r="AS61" i="12"/>
  <c r="AS66" i="12"/>
  <c r="AS44" i="12"/>
  <c r="AS80" i="12"/>
  <c r="AS47" i="12"/>
  <c r="AS54" i="12"/>
  <c r="AS35" i="12"/>
  <c r="AS73" i="12"/>
  <c r="AS34" i="12"/>
  <c r="AS42" i="12"/>
  <c r="AS29" i="12"/>
  <c r="AS91" i="12"/>
  <c r="AS49" i="12"/>
  <c r="AS40" i="12"/>
  <c r="AS100" i="12"/>
  <c r="AS17" i="12"/>
  <c r="AS38" i="12"/>
  <c r="AS10" i="12"/>
  <c r="AS43" i="12"/>
  <c r="AS28" i="12"/>
  <c r="AS5" i="12"/>
  <c r="AS26" i="12"/>
  <c r="AS69" i="12"/>
  <c r="AS98" i="12"/>
  <c r="AS32" i="12"/>
  <c r="AS20" i="12"/>
  <c r="AS72" i="12"/>
  <c r="AS86" i="12"/>
  <c r="AS92" i="12"/>
  <c r="AS87" i="12"/>
  <c r="AS75" i="12"/>
  <c r="AS79" i="12"/>
  <c r="AS78" i="12"/>
  <c r="AS25" i="12"/>
  <c r="AS57" i="12"/>
  <c r="AP3" i="51"/>
  <c r="AP4" i="51" s="1"/>
  <c r="AQ3" i="56"/>
  <c r="AQ4" i="56" s="1"/>
  <c r="O43" i="6"/>
  <c r="J43" i="6"/>
  <c r="B44" i="6"/>
  <c r="C44" i="6"/>
  <c r="F44" i="6"/>
  <c r="D44" i="6"/>
  <c r="E44" i="6"/>
  <c r="AP93" i="10"/>
  <c r="AP26" i="10"/>
  <c r="AP85" i="10"/>
  <c r="AP8" i="10"/>
  <c r="AP59" i="10"/>
  <c r="AP19" i="10"/>
  <c r="AP44" i="10"/>
  <c r="AP91" i="10"/>
  <c r="AP78" i="10"/>
  <c r="AP33" i="10"/>
  <c r="AP89" i="10"/>
  <c r="AP51" i="10"/>
  <c r="AP82" i="10"/>
  <c r="AP101" i="10"/>
  <c r="AP35" i="10"/>
  <c r="AP60" i="10"/>
  <c r="AP96" i="10"/>
  <c r="AP9" i="10"/>
  <c r="AP98" i="10"/>
  <c r="AP83" i="10"/>
  <c r="AP80" i="10"/>
  <c r="AP27" i="10"/>
  <c r="AP50" i="10"/>
  <c r="AP3" i="10"/>
  <c r="AP4" i="10" s="1"/>
  <c r="AP41" i="10"/>
  <c r="AP73" i="10"/>
  <c r="AP67" i="10"/>
  <c r="AP38" i="10"/>
  <c r="AP95" i="10"/>
  <c r="AP99" i="10"/>
  <c r="AP23" i="10"/>
  <c r="AP47" i="10"/>
  <c r="AP79" i="10"/>
  <c r="AP100" i="10"/>
  <c r="AP48" i="10"/>
  <c r="AP13" i="10"/>
  <c r="AP66" i="10"/>
  <c r="AP62" i="10"/>
  <c r="AP94" i="10"/>
  <c r="AP58" i="10"/>
  <c r="AP18" i="10"/>
  <c r="AP40" i="10"/>
  <c r="AP77" i="10"/>
  <c r="AP63" i="10"/>
  <c r="AP28" i="10"/>
  <c r="AP32" i="10"/>
  <c r="AP24" i="10"/>
  <c r="AP65" i="10"/>
  <c r="AP61" i="10"/>
  <c r="AP54" i="10"/>
  <c r="AP90" i="10"/>
  <c r="AP30" i="10"/>
  <c r="AP43" i="10"/>
  <c r="AP57" i="10"/>
  <c r="AP10" i="10"/>
  <c r="AP11" i="10"/>
  <c r="AP31" i="10"/>
  <c r="AP64" i="10"/>
  <c r="AP53" i="10"/>
  <c r="AP55" i="10"/>
  <c r="AP7" i="10"/>
  <c r="AP6" i="10"/>
  <c r="AP69" i="10"/>
  <c r="AP37" i="10"/>
  <c r="AP5" i="10"/>
  <c r="AP103" i="10"/>
  <c r="AP14" i="10"/>
  <c r="AP104" i="10"/>
  <c r="AP97" i="10"/>
  <c r="AP52" i="10"/>
  <c r="AP49" i="10"/>
  <c r="AP86" i="10"/>
  <c r="AP17" i="10"/>
  <c r="AP68" i="10"/>
  <c r="AP22" i="10"/>
  <c r="AP88" i="10"/>
  <c r="AP84" i="10"/>
  <c r="AP76" i="10"/>
  <c r="AP72" i="10"/>
  <c r="AP56" i="10"/>
  <c r="AP36" i="10"/>
  <c r="AP21" i="10"/>
  <c r="AP46" i="10"/>
  <c r="AP34" i="10"/>
  <c r="AP39" i="10"/>
  <c r="AP20" i="10"/>
  <c r="AP87" i="10"/>
  <c r="AP81" i="10"/>
  <c r="AP75" i="10"/>
  <c r="AP71" i="10"/>
  <c r="AP15" i="10"/>
  <c r="AP25" i="10"/>
  <c r="AP29" i="10"/>
  <c r="AP16" i="10"/>
  <c r="AP102" i="10"/>
  <c r="AP12" i="10"/>
  <c r="AP92" i="10"/>
  <c r="AP45" i="10"/>
  <c r="AP42" i="10"/>
  <c r="AP74" i="10"/>
  <c r="AP70" i="10"/>
  <c r="AQ112" i="10" l="1"/>
  <c r="AQ120" i="10"/>
  <c r="AQ128" i="10"/>
  <c r="AQ106" i="10"/>
  <c r="AQ114" i="10"/>
  <c r="AQ122" i="10"/>
  <c r="AQ130" i="10"/>
  <c r="AQ108" i="10"/>
  <c r="AQ116" i="10"/>
  <c r="AQ124" i="10"/>
  <c r="AQ132" i="10"/>
  <c r="AQ105" i="10"/>
  <c r="AQ137" i="10"/>
  <c r="AQ145" i="10"/>
  <c r="AQ153" i="10"/>
  <c r="AQ161" i="10"/>
  <c r="AQ169" i="10"/>
  <c r="AQ177" i="10"/>
  <c r="AQ185" i="10"/>
  <c r="AQ107" i="10"/>
  <c r="AQ109" i="10"/>
  <c r="AQ111" i="10"/>
  <c r="AQ113" i="10"/>
  <c r="AQ134" i="10"/>
  <c r="AQ142" i="10"/>
  <c r="AQ150" i="10"/>
  <c r="AQ158" i="10"/>
  <c r="AQ166" i="10"/>
  <c r="AQ115" i="10"/>
  <c r="AQ117" i="10"/>
  <c r="AQ119" i="10"/>
  <c r="AQ121" i="10"/>
  <c r="AQ139" i="10"/>
  <c r="AQ147" i="10"/>
  <c r="AQ155" i="10"/>
  <c r="AQ163" i="10"/>
  <c r="AQ171" i="10"/>
  <c r="AQ179" i="10"/>
  <c r="AQ123" i="10"/>
  <c r="AQ125" i="10"/>
  <c r="AQ127" i="10"/>
  <c r="AQ129" i="10"/>
  <c r="AQ136" i="10"/>
  <c r="AQ144" i="10"/>
  <c r="AQ152" i="10"/>
  <c r="AQ160" i="10"/>
  <c r="AQ131" i="10"/>
  <c r="AQ133" i="10"/>
  <c r="AQ141" i="10"/>
  <c r="AQ149" i="10"/>
  <c r="AQ157" i="10"/>
  <c r="AQ165" i="10"/>
  <c r="AQ173" i="10"/>
  <c r="AQ181" i="10"/>
  <c r="AQ110" i="10"/>
  <c r="AQ138" i="10"/>
  <c r="AQ146" i="10"/>
  <c r="AQ154" i="10"/>
  <c r="AQ162" i="10"/>
  <c r="AQ126" i="10"/>
  <c r="AQ140" i="10"/>
  <c r="AQ148" i="10"/>
  <c r="AQ156" i="10"/>
  <c r="AQ118" i="10"/>
  <c r="AQ151" i="10"/>
  <c r="AQ192" i="10"/>
  <c r="AQ200" i="10"/>
  <c r="AQ208" i="10"/>
  <c r="AQ216" i="10"/>
  <c r="AQ224" i="10"/>
  <c r="AQ232" i="10"/>
  <c r="AQ240" i="10"/>
  <c r="AQ248" i="10"/>
  <c r="AQ175" i="10"/>
  <c r="AQ189" i="10"/>
  <c r="AQ197" i="10"/>
  <c r="AQ205" i="10"/>
  <c r="AQ213" i="10"/>
  <c r="AQ221" i="10"/>
  <c r="AQ159" i="10"/>
  <c r="AQ164" i="10"/>
  <c r="AQ183" i="10"/>
  <c r="AQ194" i="10"/>
  <c r="AQ202" i="10"/>
  <c r="AQ210" i="10"/>
  <c r="AQ218" i="10"/>
  <c r="AQ226" i="10"/>
  <c r="AQ234" i="10"/>
  <c r="AQ242" i="10"/>
  <c r="AQ250" i="10"/>
  <c r="AQ143" i="10"/>
  <c r="AQ191" i="10"/>
  <c r="AQ199" i="10"/>
  <c r="AQ207" i="10"/>
  <c r="AQ215" i="10"/>
  <c r="AQ223" i="10"/>
  <c r="AQ167" i="10"/>
  <c r="AQ188" i="10"/>
  <c r="AQ196" i="10"/>
  <c r="AQ204" i="10"/>
  <c r="AQ212" i="10"/>
  <c r="AQ220" i="10"/>
  <c r="AQ228" i="10"/>
  <c r="AQ236" i="10"/>
  <c r="AQ244" i="10"/>
  <c r="AQ252" i="10"/>
  <c r="AQ168" i="10"/>
  <c r="AQ170" i="10"/>
  <c r="AQ172" i="10"/>
  <c r="AQ174" i="10"/>
  <c r="AQ176" i="10"/>
  <c r="AQ178" i="10"/>
  <c r="AQ193" i="10"/>
  <c r="AQ201" i="10"/>
  <c r="AQ209" i="10"/>
  <c r="AQ217" i="10"/>
  <c r="AQ225" i="10"/>
  <c r="AQ187" i="10"/>
  <c r="AQ195" i="10"/>
  <c r="AQ203" i="10"/>
  <c r="AQ211" i="10"/>
  <c r="AQ219" i="10"/>
  <c r="AQ135" i="10"/>
  <c r="AQ184" i="10"/>
  <c r="AQ222" i="10"/>
  <c r="AQ246" i="10"/>
  <c r="AQ261" i="10"/>
  <c r="AQ269" i="10"/>
  <c r="AQ277" i="10"/>
  <c r="AQ285" i="10"/>
  <c r="AQ293" i="10"/>
  <c r="AQ301" i="10"/>
  <c r="AQ309" i="10"/>
  <c r="AQ317" i="10"/>
  <c r="AQ182" i="10"/>
  <c r="AQ198" i="10"/>
  <c r="AQ254" i="10"/>
  <c r="AQ258" i="10"/>
  <c r="AQ266" i="10"/>
  <c r="AQ274" i="10"/>
  <c r="AQ282" i="10"/>
  <c r="AQ290" i="10"/>
  <c r="AQ180" i="10"/>
  <c r="AQ229" i="10"/>
  <c r="AQ231" i="10"/>
  <c r="AQ233" i="10"/>
  <c r="AQ256" i="10"/>
  <c r="AQ263" i="10"/>
  <c r="AQ271" i="10"/>
  <c r="AQ279" i="10"/>
  <c r="AQ287" i="10"/>
  <c r="AQ295" i="10"/>
  <c r="AQ303" i="10"/>
  <c r="AQ311" i="10"/>
  <c r="AQ319" i="10"/>
  <c r="AQ214" i="10"/>
  <c r="AQ227" i="10"/>
  <c r="AQ235" i="10"/>
  <c r="AQ237" i="10"/>
  <c r="AQ239" i="10"/>
  <c r="AQ241" i="10"/>
  <c r="AQ260" i="10"/>
  <c r="AQ268" i="10"/>
  <c r="AQ276" i="10"/>
  <c r="AQ284" i="10"/>
  <c r="AQ190" i="10"/>
  <c r="AQ243" i="10"/>
  <c r="AQ245" i="10"/>
  <c r="AQ247" i="10"/>
  <c r="AQ249" i="10"/>
  <c r="AQ257" i="10"/>
  <c r="AQ265" i="10"/>
  <c r="AQ273" i="10"/>
  <c r="AQ281" i="10"/>
  <c r="AQ289" i="10"/>
  <c r="AQ297" i="10"/>
  <c r="AQ305" i="10"/>
  <c r="AQ313" i="10"/>
  <c r="AQ251" i="10"/>
  <c r="AQ253" i="10"/>
  <c r="AQ255" i="10"/>
  <c r="AQ262" i="10"/>
  <c r="AQ270" i="10"/>
  <c r="AQ278" i="10"/>
  <c r="AQ286" i="10"/>
  <c r="AQ186" i="10"/>
  <c r="AQ238" i="10"/>
  <c r="AQ264" i="10"/>
  <c r="AQ272" i="10"/>
  <c r="AQ280" i="10"/>
  <c r="AQ288" i="10"/>
  <c r="AQ267" i="10"/>
  <c r="AQ304" i="10"/>
  <c r="AQ306" i="10"/>
  <c r="AQ308" i="10"/>
  <c r="AQ310" i="10"/>
  <c r="AQ327" i="10"/>
  <c r="AQ335" i="10"/>
  <c r="AQ343" i="10"/>
  <c r="AQ351" i="10"/>
  <c r="AQ359" i="10"/>
  <c r="AQ367" i="10"/>
  <c r="AQ375" i="10"/>
  <c r="AQ383" i="10"/>
  <c r="AQ312" i="10"/>
  <c r="AQ314" i="10"/>
  <c r="AQ316" i="10"/>
  <c r="AQ318" i="10"/>
  <c r="AQ324" i="10"/>
  <c r="AQ332" i="10"/>
  <c r="AQ340" i="10"/>
  <c r="AQ348" i="10"/>
  <c r="AQ356" i="10"/>
  <c r="AQ283" i="10"/>
  <c r="AQ291" i="10"/>
  <c r="AQ320" i="10"/>
  <c r="AQ321" i="10"/>
  <c r="AQ329" i="10"/>
  <c r="AQ337" i="10"/>
  <c r="AQ345" i="10"/>
  <c r="AQ353" i="10"/>
  <c r="AQ361" i="10"/>
  <c r="AQ369" i="10"/>
  <c r="AQ377" i="10"/>
  <c r="AQ385" i="10"/>
  <c r="AQ206" i="10"/>
  <c r="AQ259" i="10"/>
  <c r="AQ299" i="10"/>
  <c r="AQ326" i="10"/>
  <c r="AQ334" i="10"/>
  <c r="AQ342" i="10"/>
  <c r="AQ350" i="10"/>
  <c r="AQ307" i="10"/>
  <c r="AQ323" i="10"/>
  <c r="AQ331" i="10"/>
  <c r="AQ339" i="10"/>
  <c r="AQ347" i="10"/>
  <c r="AQ355" i="10"/>
  <c r="AQ363" i="10"/>
  <c r="AQ371" i="10"/>
  <c r="AQ379" i="10"/>
  <c r="AQ387" i="10"/>
  <c r="AQ275" i="10"/>
  <c r="AQ315" i="10"/>
  <c r="AQ328" i="10"/>
  <c r="AQ336" i="10"/>
  <c r="AQ344" i="10"/>
  <c r="AQ352" i="10"/>
  <c r="AQ230" i="10"/>
  <c r="AQ296" i="10"/>
  <c r="AQ298" i="10"/>
  <c r="AQ300" i="10"/>
  <c r="AQ302" i="10"/>
  <c r="AQ322" i="10"/>
  <c r="AQ330" i="10"/>
  <c r="AQ338" i="10"/>
  <c r="AQ346" i="10"/>
  <c r="AQ354" i="10"/>
  <c r="AQ373" i="10"/>
  <c r="AQ389" i="10"/>
  <c r="AQ397" i="10"/>
  <c r="AQ405" i="10"/>
  <c r="AQ413" i="10"/>
  <c r="AQ421" i="10"/>
  <c r="AQ429" i="10"/>
  <c r="AQ437" i="10"/>
  <c r="AQ445" i="10"/>
  <c r="AQ453" i="10"/>
  <c r="AQ461" i="10"/>
  <c r="AQ469" i="10"/>
  <c r="AQ477" i="10"/>
  <c r="AQ381" i="10"/>
  <c r="AQ394" i="10"/>
  <c r="AQ402" i="10"/>
  <c r="AQ410" i="10"/>
  <c r="AQ418" i="10"/>
  <c r="AQ426" i="10"/>
  <c r="AQ434" i="10"/>
  <c r="AQ442" i="10"/>
  <c r="AQ450" i="10"/>
  <c r="AQ333" i="10"/>
  <c r="AQ358" i="10"/>
  <c r="AQ360" i="10"/>
  <c r="AQ391" i="10"/>
  <c r="AQ399" i="10"/>
  <c r="AQ407" i="10"/>
  <c r="AQ415" i="10"/>
  <c r="AQ423" i="10"/>
  <c r="AQ431" i="10"/>
  <c r="AQ439" i="10"/>
  <c r="AQ447" i="10"/>
  <c r="AQ455" i="10"/>
  <c r="AQ463" i="10"/>
  <c r="AQ471" i="10"/>
  <c r="AQ479" i="10"/>
  <c r="AQ357" i="10"/>
  <c r="AQ362" i="10"/>
  <c r="AQ364" i="10"/>
  <c r="AQ366" i="10"/>
  <c r="AQ368" i="10"/>
  <c r="AQ396" i="10"/>
  <c r="AQ404" i="10"/>
  <c r="AQ412" i="10"/>
  <c r="AQ420" i="10"/>
  <c r="AQ428" i="10"/>
  <c r="AQ436" i="10"/>
  <c r="AQ444" i="10"/>
  <c r="AQ452" i="10"/>
  <c r="AQ349" i="10"/>
  <c r="AQ370" i="10"/>
  <c r="AQ372" i="10"/>
  <c r="AQ374" i="10"/>
  <c r="AQ376" i="10"/>
  <c r="AQ393" i="10"/>
  <c r="AQ401" i="10"/>
  <c r="AQ409" i="10"/>
  <c r="AQ417" i="10"/>
  <c r="AQ425" i="10"/>
  <c r="AQ433" i="10"/>
  <c r="AQ441" i="10"/>
  <c r="AQ449" i="10"/>
  <c r="AQ457" i="10"/>
  <c r="AQ465" i="10"/>
  <c r="AQ473" i="10"/>
  <c r="AQ481" i="10"/>
  <c r="AQ325" i="10"/>
  <c r="AQ378" i="10"/>
  <c r="AQ380" i="10"/>
  <c r="AQ382" i="10"/>
  <c r="AQ384" i="10"/>
  <c r="AQ390" i="10"/>
  <c r="AQ398" i="10"/>
  <c r="AQ406" i="10"/>
  <c r="AQ414" i="10"/>
  <c r="AQ422" i="10"/>
  <c r="AQ430" i="10"/>
  <c r="AQ438" i="10"/>
  <c r="AQ446" i="10"/>
  <c r="AQ292" i="10"/>
  <c r="AQ341" i="10"/>
  <c r="AQ365" i="10"/>
  <c r="AQ392" i="10"/>
  <c r="AQ400" i="10"/>
  <c r="AQ408" i="10"/>
  <c r="AQ416" i="10"/>
  <c r="AQ424" i="10"/>
  <c r="AQ432" i="10"/>
  <c r="AQ440" i="10"/>
  <c r="AQ448" i="10"/>
  <c r="AQ443" i="10"/>
  <c r="AQ451" i="10"/>
  <c r="AQ475" i="10"/>
  <c r="AQ487" i="10"/>
  <c r="AQ495" i="10"/>
  <c r="AQ419" i="10"/>
  <c r="AQ484" i="10"/>
  <c r="AQ492" i="10"/>
  <c r="AQ500" i="10"/>
  <c r="AQ395" i="10"/>
  <c r="AQ458" i="10"/>
  <c r="AQ460" i="10"/>
  <c r="AQ462" i="10"/>
  <c r="AQ489" i="10"/>
  <c r="AQ497" i="10"/>
  <c r="AQ388" i="10"/>
  <c r="AQ435" i="10"/>
  <c r="AQ456" i="10"/>
  <c r="AQ464" i="10"/>
  <c r="AQ466" i="10"/>
  <c r="AQ468" i="10"/>
  <c r="AQ470" i="10"/>
  <c r="AQ486" i="10"/>
  <c r="AQ494" i="10"/>
  <c r="AQ386" i="10"/>
  <c r="AQ411" i="10"/>
  <c r="AQ472" i="10"/>
  <c r="AQ474" i="10"/>
  <c r="AQ476" i="10"/>
  <c r="AQ478" i="10"/>
  <c r="AQ483" i="10"/>
  <c r="AQ491" i="10"/>
  <c r="AQ499" i="10"/>
  <c r="AQ480" i="10"/>
  <c r="AQ488" i="10"/>
  <c r="AQ496" i="10"/>
  <c r="AQ294" i="10"/>
  <c r="AQ427" i="10"/>
  <c r="AQ459" i="10"/>
  <c r="AQ403" i="10"/>
  <c r="AQ454" i="10"/>
  <c r="AQ467" i="10"/>
  <c r="AQ482" i="10"/>
  <c r="AQ490" i="10"/>
  <c r="AQ498" i="10"/>
  <c r="AQ485" i="10"/>
  <c r="AQ493" i="10"/>
  <c r="AT71" i="12"/>
  <c r="AT105" i="12"/>
  <c r="AT113" i="12"/>
  <c r="AT107" i="12"/>
  <c r="AT115" i="12"/>
  <c r="AT101" i="12"/>
  <c r="AT110" i="12"/>
  <c r="AT123" i="12"/>
  <c r="AT131" i="12"/>
  <c r="AT106" i="12"/>
  <c r="AT102" i="12"/>
  <c r="AT111" i="12"/>
  <c r="AT117" i="12"/>
  <c r="AT125" i="12"/>
  <c r="AT133" i="12"/>
  <c r="AT112" i="12"/>
  <c r="AT103" i="12"/>
  <c r="AT104" i="12"/>
  <c r="AT108" i="12"/>
  <c r="AT116" i="12"/>
  <c r="AT130" i="12"/>
  <c r="AT134" i="12"/>
  <c r="AT142" i="12"/>
  <c r="AT122" i="12"/>
  <c r="AT126" i="12"/>
  <c r="AT136" i="12"/>
  <c r="AT144" i="12"/>
  <c r="AT118" i="12"/>
  <c r="AT119" i="12"/>
  <c r="AT141" i="12"/>
  <c r="AT145" i="12"/>
  <c r="AT152" i="12"/>
  <c r="AT160" i="12"/>
  <c r="AT114" i="12"/>
  <c r="AT120" i="12"/>
  <c r="AT127" i="12"/>
  <c r="AT137" i="12"/>
  <c r="AT154" i="12"/>
  <c r="AT162" i="12"/>
  <c r="AT128" i="12"/>
  <c r="AT140" i="12"/>
  <c r="AT147" i="12"/>
  <c r="AT153" i="12"/>
  <c r="AT172" i="12"/>
  <c r="AT180" i="12"/>
  <c r="AT132" i="12"/>
  <c r="AT129" i="12"/>
  <c r="AT159" i="12"/>
  <c r="AT163" i="12"/>
  <c r="AT166" i="12"/>
  <c r="AT174" i="12"/>
  <c r="AT182" i="12"/>
  <c r="AT121" i="12"/>
  <c r="AT124" i="12"/>
  <c r="AT143" i="12"/>
  <c r="AT151" i="12"/>
  <c r="AT155" i="12"/>
  <c r="AT109" i="12"/>
  <c r="AT138" i="12"/>
  <c r="AT146" i="12"/>
  <c r="AT165" i="12"/>
  <c r="AT173" i="12"/>
  <c r="AT191" i="12"/>
  <c r="AT199" i="12"/>
  <c r="AT207" i="12"/>
  <c r="AT150" i="12"/>
  <c r="AT158" i="12"/>
  <c r="AT179" i="12"/>
  <c r="AT183" i="12"/>
  <c r="AT185" i="12"/>
  <c r="AT193" i="12"/>
  <c r="AT201" i="12"/>
  <c r="AT161" i="12"/>
  <c r="AT170" i="12"/>
  <c r="AT135" i="12"/>
  <c r="AT149" i="12"/>
  <c r="AT171" i="12"/>
  <c r="AT175" i="12"/>
  <c r="AT157" i="12"/>
  <c r="AT139" i="12"/>
  <c r="AT148" i="12"/>
  <c r="AT156" i="12"/>
  <c r="AT168" i="12"/>
  <c r="AT177" i="12"/>
  <c r="AT187" i="12"/>
  <c r="AT196" i="12"/>
  <c r="AT205" i="12"/>
  <c r="AT208" i="12"/>
  <c r="AT216" i="12"/>
  <c r="AT224" i="12"/>
  <c r="AT192" i="12"/>
  <c r="AT164" i="12"/>
  <c r="AT176" i="12"/>
  <c r="AT188" i="12"/>
  <c r="AT197" i="12"/>
  <c r="AT210" i="12"/>
  <c r="AT218" i="12"/>
  <c r="AT181" i="12"/>
  <c r="AT189" i="12"/>
  <c r="AT203" i="12"/>
  <c r="AT167" i="12"/>
  <c r="AT178" i="12"/>
  <c r="AT190" i="12"/>
  <c r="AT169" i="12"/>
  <c r="AT184" i="12"/>
  <c r="AT186" i="12"/>
  <c r="AT204" i="12"/>
  <c r="AT212" i="12"/>
  <c r="AT221" i="12"/>
  <c r="AT225" i="12"/>
  <c r="AT233" i="12"/>
  <c r="AT241" i="12"/>
  <c r="AT198" i="12"/>
  <c r="AT195" i="12"/>
  <c r="AT206" i="12"/>
  <c r="AT213" i="12"/>
  <c r="AT222" i="12"/>
  <c r="AT227" i="12"/>
  <c r="AT235" i="12"/>
  <c r="AT243" i="12"/>
  <c r="AT200" i="12"/>
  <c r="AT214" i="12"/>
  <c r="AT229" i="12"/>
  <c r="AT194" i="12"/>
  <c r="AT217" i="12"/>
  <c r="AT242" i="12"/>
  <c r="AT248" i="12"/>
  <c r="AT256" i="12"/>
  <c r="AT264" i="12"/>
  <c r="AT272" i="12"/>
  <c r="AT211" i="12"/>
  <c r="AT219" i="12"/>
  <c r="AT226" i="12"/>
  <c r="AT234" i="12"/>
  <c r="AT250" i="12"/>
  <c r="AT258" i="12"/>
  <c r="AT266" i="12"/>
  <c r="AT202" i="12"/>
  <c r="AT228" i="12"/>
  <c r="AT230" i="12"/>
  <c r="AT232" i="12"/>
  <c r="AT240" i="12"/>
  <c r="AT244" i="12"/>
  <c r="AT215" i="12"/>
  <c r="AT209" i="12"/>
  <c r="AT220" i="12"/>
  <c r="AT231" i="12"/>
  <c r="AT223" i="12"/>
  <c r="AT247" i="12"/>
  <c r="AT251" i="12"/>
  <c r="AT265" i="12"/>
  <c r="AT277" i="12"/>
  <c r="AT285" i="12"/>
  <c r="AT293" i="12"/>
  <c r="AT301" i="12"/>
  <c r="AT238" i="12"/>
  <c r="AT252" i="12"/>
  <c r="AT261" i="12"/>
  <c r="AT270" i="12"/>
  <c r="AT257" i="12"/>
  <c r="AT271" i="12"/>
  <c r="AT279" i="12"/>
  <c r="AT287" i="12"/>
  <c r="AT295" i="12"/>
  <c r="AT303" i="12"/>
  <c r="AT246" i="12"/>
  <c r="AT253" i="12"/>
  <c r="AT262" i="12"/>
  <c r="AT237" i="12"/>
  <c r="AT249" i="12"/>
  <c r="AT263" i="12"/>
  <c r="AT267" i="12"/>
  <c r="AT281" i="12"/>
  <c r="AT289" i="12"/>
  <c r="AT297" i="12"/>
  <c r="AT254" i="12"/>
  <c r="AT268" i="12"/>
  <c r="AT236" i="12"/>
  <c r="AT245" i="12"/>
  <c r="AT260" i="12"/>
  <c r="AT269" i="12"/>
  <c r="AT239" i="12"/>
  <c r="AT275" i="12"/>
  <c r="AT304" i="12"/>
  <c r="AT305" i="12"/>
  <c r="AT313" i="12"/>
  <c r="AT321" i="12"/>
  <c r="AT329" i="12"/>
  <c r="AT337" i="12"/>
  <c r="AT255" i="12"/>
  <c r="AT283" i="12"/>
  <c r="AT310" i="12"/>
  <c r="AT259" i="12"/>
  <c r="AT291" i="12"/>
  <c r="AT307" i="12"/>
  <c r="AT315" i="12"/>
  <c r="AT323" i="12"/>
  <c r="AT331" i="12"/>
  <c r="AT299" i="12"/>
  <c r="AT274" i="12"/>
  <c r="AT276" i="12"/>
  <c r="AT278" i="12"/>
  <c r="AT309" i="12"/>
  <c r="AT317" i="12"/>
  <c r="AT325" i="12"/>
  <c r="AT280" i="12"/>
  <c r="AT282" i="12"/>
  <c r="AT284" i="12"/>
  <c r="AT286" i="12"/>
  <c r="AT306" i="12"/>
  <c r="AT296" i="12"/>
  <c r="AT298" i="12"/>
  <c r="AT300" i="12"/>
  <c r="AT302" i="12"/>
  <c r="AT308" i="12"/>
  <c r="AT324" i="12"/>
  <c r="AT326" i="12"/>
  <c r="AT328" i="12"/>
  <c r="AT338" i="12"/>
  <c r="AT340" i="12"/>
  <c r="AT348" i="12"/>
  <c r="AT356" i="12"/>
  <c r="AT364" i="12"/>
  <c r="AT372" i="12"/>
  <c r="AT273" i="12"/>
  <c r="AT334" i="12"/>
  <c r="AT294" i="12"/>
  <c r="AT311" i="12"/>
  <c r="AT330" i="12"/>
  <c r="AT342" i="12"/>
  <c r="AT350" i="12"/>
  <c r="AT358" i="12"/>
  <c r="AT366" i="12"/>
  <c r="AT374" i="12"/>
  <c r="AT292" i="12"/>
  <c r="AT319" i="12"/>
  <c r="AT335" i="12"/>
  <c r="AT339" i="12"/>
  <c r="AT290" i="12"/>
  <c r="AT327" i="12"/>
  <c r="AT336" i="12"/>
  <c r="AT344" i="12"/>
  <c r="AT352" i="12"/>
  <c r="AT360" i="12"/>
  <c r="AT368" i="12"/>
  <c r="AT376" i="12"/>
  <c r="AT288" i="12"/>
  <c r="AT341" i="12"/>
  <c r="AT316" i="12"/>
  <c r="AT318" i="12"/>
  <c r="AT320" i="12"/>
  <c r="AT322" i="12"/>
  <c r="AT333" i="12"/>
  <c r="AT343" i="12"/>
  <c r="AT314" i="12"/>
  <c r="AT362" i="12"/>
  <c r="AT379" i="12"/>
  <c r="AT387" i="12"/>
  <c r="AT395" i="12"/>
  <c r="AT403" i="12"/>
  <c r="AT411" i="12"/>
  <c r="AT312" i="12"/>
  <c r="AT332" i="12"/>
  <c r="AT370" i="12"/>
  <c r="AT347" i="12"/>
  <c r="AT349" i="12"/>
  <c r="AT381" i="12"/>
  <c r="AT389" i="12"/>
  <c r="AT397" i="12"/>
  <c r="AT405" i="12"/>
  <c r="AT413" i="12"/>
  <c r="AT351" i="12"/>
  <c r="AT353" i="12"/>
  <c r="AT355" i="12"/>
  <c r="AT357" i="12"/>
  <c r="AT378" i="12"/>
  <c r="AT359" i="12"/>
  <c r="AT361" i="12"/>
  <c r="AT363" i="12"/>
  <c r="AT365" i="12"/>
  <c r="AT383" i="12"/>
  <c r="AT391" i="12"/>
  <c r="AT399" i="12"/>
  <c r="AT407" i="12"/>
  <c r="AT367" i="12"/>
  <c r="AT369" i="12"/>
  <c r="AT371" i="12"/>
  <c r="AT373" i="12"/>
  <c r="AT354" i="12"/>
  <c r="AT390" i="12"/>
  <c r="AT392" i="12"/>
  <c r="AT394" i="12"/>
  <c r="AT396" i="12"/>
  <c r="AT414" i="12"/>
  <c r="AT422" i="12"/>
  <c r="AT430" i="12"/>
  <c r="AT438" i="12"/>
  <c r="AT446" i="12"/>
  <c r="AT454" i="12"/>
  <c r="AT346" i="12"/>
  <c r="AT382" i="12"/>
  <c r="AT398" i="12"/>
  <c r="AT400" i="12"/>
  <c r="AT402" i="12"/>
  <c r="AT404" i="12"/>
  <c r="AT419" i="12"/>
  <c r="AT406" i="12"/>
  <c r="AT408" i="12"/>
  <c r="AT410" i="12"/>
  <c r="AT412" i="12"/>
  <c r="AT416" i="12"/>
  <c r="AT424" i="12"/>
  <c r="AT432" i="12"/>
  <c r="AT440" i="12"/>
  <c r="AT448" i="12"/>
  <c r="AT385" i="12"/>
  <c r="AT393" i="12"/>
  <c r="AT418" i="12"/>
  <c r="AT426" i="12"/>
  <c r="AT434" i="12"/>
  <c r="AT442" i="12"/>
  <c r="AT450" i="12"/>
  <c r="AT401" i="12"/>
  <c r="AT415" i="12"/>
  <c r="AT375" i="12"/>
  <c r="AT377" i="12"/>
  <c r="AT384" i="12"/>
  <c r="AT386" i="12"/>
  <c r="AT388" i="12"/>
  <c r="AT417" i="12"/>
  <c r="AT428" i="12"/>
  <c r="AT458" i="12"/>
  <c r="AT466" i="12"/>
  <c r="AT474" i="12"/>
  <c r="AT482" i="12"/>
  <c r="AT490" i="12"/>
  <c r="AT436" i="12"/>
  <c r="AT345" i="12"/>
  <c r="AT444" i="12"/>
  <c r="AT460" i="12"/>
  <c r="AT468" i="12"/>
  <c r="AT476" i="12"/>
  <c r="AT484" i="12"/>
  <c r="AT492" i="12"/>
  <c r="AT380" i="12"/>
  <c r="AT421" i="12"/>
  <c r="AT423" i="12"/>
  <c r="AT452" i="12"/>
  <c r="AT457" i="12"/>
  <c r="AT425" i="12"/>
  <c r="AT427" i="12"/>
  <c r="AT429" i="12"/>
  <c r="AT431" i="12"/>
  <c r="AT462" i="12"/>
  <c r="AT470" i="12"/>
  <c r="AT478" i="12"/>
  <c r="AT486" i="12"/>
  <c r="AT433" i="12"/>
  <c r="AT435" i="12"/>
  <c r="AT437" i="12"/>
  <c r="AT439" i="12"/>
  <c r="AT459" i="12"/>
  <c r="AT420" i="12"/>
  <c r="AT449" i="12"/>
  <c r="AT451" i="12"/>
  <c r="AT453" i="12"/>
  <c r="AT455" i="12"/>
  <c r="AT485" i="12"/>
  <c r="AT487" i="12"/>
  <c r="AT489" i="12"/>
  <c r="AT491" i="12"/>
  <c r="AT464" i="12"/>
  <c r="AT498" i="12"/>
  <c r="AT472" i="12"/>
  <c r="AT493" i="12"/>
  <c r="AT495" i="12"/>
  <c r="AT480" i="12"/>
  <c r="AT500" i="12"/>
  <c r="AT447" i="12"/>
  <c r="AT488" i="12"/>
  <c r="AT497" i="12"/>
  <c r="AT445" i="12"/>
  <c r="AT456" i="12"/>
  <c r="AT461" i="12"/>
  <c r="AT463" i="12"/>
  <c r="AT465" i="12"/>
  <c r="AT467" i="12"/>
  <c r="AT494" i="12"/>
  <c r="AT441" i="12"/>
  <c r="AT477" i="12"/>
  <c r="AT479" i="12"/>
  <c r="AT481" i="12"/>
  <c r="AT483" i="12"/>
  <c r="AT496" i="12"/>
  <c r="AT409" i="12"/>
  <c r="AT475" i="12"/>
  <c r="AT473" i="12"/>
  <c r="AT471" i="12"/>
  <c r="AT499" i="12"/>
  <c r="AT443" i="12"/>
  <c r="AT469" i="12"/>
  <c r="AT48" i="12"/>
  <c r="AT64" i="12"/>
  <c r="AT53" i="12"/>
  <c r="AT11" i="12"/>
  <c r="AT8" i="12"/>
  <c r="AT25" i="12"/>
  <c r="AT49" i="12"/>
  <c r="AT34" i="12"/>
  <c r="AT24" i="12"/>
  <c r="AT67" i="12"/>
  <c r="AT62" i="12"/>
  <c r="AT65" i="12"/>
  <c r="AT50" i="12"/>
  <c r="AT55" i="12"/>
  <c r="AT59" i="12"/>
  <c r="AT68" i="12"/>
  <c r="AT35" i="12"/>
  <c r="AT66" i="12"/>
  <c r="AT13" i="12"/>
  <c r="AT18" i="12"/>
  <c r="AT3" i="12"/>
  <c r="AT4" i="12" s="1"/>
  <c r="AT33" i="12"/>
  <c r="AT37" i="12"/>
  <c r="AT47" i="12"/>
  <c r="AT22" i="12"/>
  <c r="AT29" i="12"/>
  <c r="AT17" i="12"/>
  <c r="AT5" i="12"/>
  <c r="AT92" i="12"/>
  <c r="AT97" i="12"/>
  <c r="AT41" i="12"/>
  <c r="AT75" i="12"/>
  <c r="AT28" i="12"/>
  <c r="AT91" i="12"/>
  <c r="AT31" i="12"/>
  <c r="AT88" i="12"/>
  <c r="AT77" i="12"/>
  <c r="AT94" i="12"/>
  <c r="AT98" i="12"/>
  <c r="AT7" i="12"/>
  <c r="AT12" i="12"/>
  <c r="AT86" i="12"/>
  <c r="AT79" i="12"/>
  <c r="AT89" i="12"/>
  <c r="AT90" i="12"/>
  <c r="AT54" i="12"/>
  <c r="AT72" i="12"/>
  <c r="AT73" i="12"/>
  <c r="AT78" i="12"/>
  <c r="AT82" i="12"/>
  <c r="AT81" i="12"/>
  <c r="AT85" i="12"/>
  <c r="AT60" i="12"/>
  <c r="AT63" i="12"/>
  <c r="AT69" i="12"/>
  <c r="AT74" i="12"/>
  <c r="AT83" i="12"/>
  <c r="AT43" i="12"/>
  <c r="AT70" i="12"/>
  <c r="AT61" i="12"/>
  <c r="AT36" i="12"/>
  <c r="AT57" i="12"/>
  <c r="AT15" i="12"/>
  <c r="AT16" i="12"/>
  <c r="AT100" i="12"/>
  <c r="AT9" i="12"/>
  <c r="AT87" i="12"/>
  <c r="AT44" i="12"/>
  <c r="AT52" i="12"/>
  <c r="AT6" i="12"/>
  <c r="AT40" i="12"/>
  <c r="AT46" i="12"/>
  <c r="AT93" i="12"/>
  <c r="AT96" i="12"/>
  <c r="AT20" i="12"/>
  <c r="AT26" i="12"/>
  <c r="AT14" i="12"/>
  <c r="AT84" i="12"/>
  <c r="AT95" i="12"/>
  <c r="AT99" i="12"/>
  <c r="AT32" i="12"/>
  <c r="AT23" i="12"/>
  <c r="AT76" i="12"/>
  <c r="AT21" i="12"/>
  <c r="AT51" i="12"/>
  <c r="AT58" i="12"/>
  <c r="AT42" i="12"/>
  <c r="AT19" i="12"/>
  <c r="AT38" i="12"/>
  <c r="AT27" i="12"/>
  <c r="AT10" i="12"/>
  <c r="AT39" i="12"/>
  <c r="AT30" i="12"/>
  <c r="AT45" i="12"/>
  <c r="AT56" i="12"/>
  <c r="AT80" i="12"/>
  <c r="O44" i="6"/>
  <c r="J44" i="6"/>
  <c r="AR3" i="56"/>
  <c r="AR4" i="56" s="1"/>
  <c r="AQ98" i="10"/>
  <c r="AQ88" i="10"/>
  <c r="AQ47" i="10"/>
  <c r="AQ13" i="10"/>
  <c r="AQ48" i="10"/>
  <c r="AQ44" i="10"/>
  <c r="AQ81" i="10"/>
  <c r="AQ68" i="10"/>
  <c r="AQ32" i="10"/>
  <c r="AQ66" i="10"/>
  <c r="AQ95" i="10"/>
  <c r="AQ70" i="10"/>
  <c r="AQ57" i="10"/>
  <c r="AQ89" i="10"/>
  <c r="AQ14" i="10"/>
  <c r="AQ90" i="10"/>
  <c r="AQ7" i="10"/>
  <c r="AQ42" i="10"/>
  <c r="AQ79" i="10"/>
  <c r="AQ3" i="10"/>
  <c r="AQ4" i="10" s="1"/>
  <c r="AQ75" i="10"/>
  <c r="AQ33" i="10"/>
  <c r="AQ71" i="10"/>
  <c r="AQ50" i="10"/>
  <c r="AQ16" i="10"/>
  <c r="AQ55" i="10"/>
  <c r="AQ49" i="10"/>
  <c r="AQ93" i="10"/>
  <c r="AQ12" i="10"/>
  <c r="AQ18" i="10"/>
  <c r="AQ40" i="10"/>
  <c r="AQ77" i="10"/>
  <c r="AQ26" i="10"/>
  <c r="AQ73" i="10"/>
  <c r="AQ53" i="10"/>
  <c r="AQ62" i="10"/>
  <c r="AQ36" i="10"/>
  <c r="AQ11" i="10"/>
  <c r="AQ35" i="10"/>
  <c r="AQ34" i="10"/>
  <c r="AQ54" i="10"/>
  <c r="AQ20" i="10"/>
  <c r="AQ17" i="10"/>
  <c r="AQ39" i="10"/>
  <c r="AQ72" i="10"/>
  <c r="AQ29" i="10"/>
  <c r="AQ65" i="10"/>
  <c r="AQ28" i="10"/>
  <c r="AQ61" i="10"/>
  <c r="AQ99" i="10"/>
  <c r="AQ52" i="10"/>
  <c r="AQ102" i="10"/>
  <c r="AQ51" i="10"/>
  <c r="AQ87" i="10"/>
  <c r="AQ101" i="10"/>
  <c r="AQ69" i="10"/>
  <c r="AQ31" i="10"/>
  <c r="AQ64" i="10"/>
  <c r="AQ9" i="10"/>
  <c r="AQ60" i="10"/>
  <c r="AQ97" i="10"/>
  <c r="AQ15" i="10"/>
  <c r="AQ85" i="10"/>
  <c r="AQ10" i="10"/>
  <c r="AQ86" i="10"/>
  <c r="AQ83" i="10"/>
  <c r="AQ67" i="10"/>
  <c r="AQ22" i="10"/>
  <c r="AQ63" i="10"/>
  <c r="AQ24" i="10"/>
  <c r="AQ59" i="10"/>
  <c r="AQ92" i="10"/>
  <c r="AQ84" i="10"/>
  <c r="AQ46" i="10"/>
  <c r="AQ30" i="10"/>
  <c r="AQ80" i="10"/>
  <c r="AQ82" i="10"/>
  <c r="AQ38" i="10"/>
  <c r="AQ19" i="10"/>
  <c r="AQ37" i="10"/>
  <c r="AQ21" i="10"/>
  <c r="AQ58" i="10"/>
  <c r="AQ91" i="10"/>
  <c r="AQ43" i="10"/>
  <c r="AQ8" i="10"/>
  <c r="AQ45" i="10"/>
  <c r="AQ76" i="10"/>
  <c r="AQ104" i="10"/>
  <c r="AQ94" i="10"/>
  <c r="AQ100" i="10"/>
  <c r="AQ23" i="10"/>
  <c r="AQ103" i="10"/>
  <c r="AQ56" i="10"/>
  <c r="AQ5" i="10"/>
  <c r="AQ25" i="10"/>
  <c r="AQ27" i="10"/>
  <c r="AQ41" i="10"/>
  <c r="AQ78" i="10"/>
  <c r="AQ74" i="10"/>
  <c r="AQ6" i="10"/>
  <c r="AQ96" i="10"/>
  <c r="AQ3" i="51"/>
  <c r="AQ4" i="51" s="1"/>
  <c r="D45" i="6"/>
  <c r="B45" i="6"/>
  <c r="F45" i="6"/>
  <c r="E45" i="6"/>
  <c r="C45" i="6"/>
  <c r="AR107" i="10" l="1"/>
  <c r="AR115" i="10"/>
  <c r="AR123" i="10"/>
  <c r="AR131" i="10"/>
  <c r="AR109" i="10"/>
  <c r="AR117" i="10"/>
  <c r="AR125" i="10"/>
  <c r="AR133" i="10"/>
  <c r="AR111" i="10"/>
  <c r="AR119" i="10"/>
  <c r="AR127" i="10"/>
  <c r="AR126" i="10"/>
  <c r="AR128" i="10"/>
  <c r="AR130" i="10"/>
  <c r="AR132" i="10"/>
  <c r="AR140" i="10"/>
  <c r="AR148" i="10"/>
  <c r="AR156" i="10"/>
  <c r="AR164" i="10"/>
  <c r="AR172" i="10"/>
  <c r="AR180" i="10"/>
  <c r="AR105" i="10"/>
  <c r="AR137" i="10"/>
  <c r="AR145" i="10"/>
  <c r="AR153" i="10"/>
  <c r="AR161" i="10"/>
  <c r="AR169" i="10"/>
  <c r="AR113" i="10"/>
  <c r="AR134" i="10"/>
  <c r="AR142" i="10"/>
  <c r="AR150" i="10"/>
  <c r="AR158" i="10"/>
  <c r="AR166" i="10"/>
  <c r="AR174" i="10"/>
  <c r="AR182" i="10"/>
  <c r="AR121" i="10"/>
  <c r="AR139" i="10"/>
  <c r="AR147" i="10"/>
  <c r="AR155" i="10"/>
  <c r="AR129" i="10"/>
  <c r="AR136" i="10"/>
  <c r="AR144" i="10"/>
  <c r="AR152" i="10"/>
  <c r="AR160" i="10"/>
  <c r="AR168" i="10"/>
  <c r="AR176" i="10"/>
  <c r="AR184" i="10"/>
  <c r="AR106" i="10"/>
  <c r="AR108" i="10"/>
  <c r="AR141" i="10"/>
  <c r="AR149" i="10"/>
  <c r="AR157" i="10"/>
  <c r="AR165" i="10"/>
  <c r="AR118" i="10"/>
  <c r="AR120" i="10"/>
  <c r="AR122" i="10"/>
  <c r="AR124" i="10"/>
  <c r="AR135" i="10"/>
  <c r="AR143" i="10"/>
  <c r="AR151" i="10"/>
  <c r="AR162" i="10"/>
  <c r="AR187" i="10"/>
  <c r="AR195" i="10"/>
  <c r="AR203" i="10"/>
  <c r="AR211" i="10"/>
  <c r="AR219" i="10"/>
  <c r="AR227" i="10"/>
  <c r="AR235" i="10"/>
  <c r="AR243" i="10"/>
  <c r="AR251" i="10"/>
  <c r="AR116" i="10"/>
  <c r="AR154" i="10"/>
  <c r="AR163" i="10"/>
  <c r="AR173" i="10"/>
  <c r="AR192" i="10"/>
  <c r="AR200" i="10"/>
  <c r="AR208" i="10"/>
  <c r="AR216" i="10"/>
  <c r="AR224" i="10"/>
  <c r="AR114" i="10"/>
  <c r="AR175" i="10"/>
  <c r="AR177" i="10"/>
  <c r="AR179" i="10"/>
  <c r="AR181" i="10"/>
  <c r="AR189" i="10"/>
  <c r="AR197" i="10"/>
  <c r="AR205" i="10"/>
  <c r="AR213" i="10"/>
  <c r="AR221" i="10"/>
  <c r="AR229" i="10"/>
  <c r="AR237" i="10"/>
  <c r="AR245" i="10"/>
  <c r="AR253" i="10"/>
  <c r="AR112" i="10"/>
  <c r="AR159" i="10"/>
  <c r="AR183" i="10"/>
  <c r="AR185" i="10"/>
  <c r="AR194" i="10"/>
  <c r="AR202" i="10"/>
  <c r="AR210" i="10"/>
  <c r="AR218" i="10"/>
  <c r="AR226" i="10"/>
  <c r="AR110" i="10"/>
  <c r="AR146" i="10"/>
  <c r="AR171" i="10"/>
  <c r="AR191" i="10"/>
  <c r="AR199" i="10"/>
  <c r="AR207" i="10"/>
  <c r="AR215" i="10"/>
  <c r="AR223" i="10"/>
  <c r="AR231" i="10"/>
  <c r="AR239" i="10"/>
  <c r="AR247" i="10"/>
  <c r="AR255" i="10"/>
  <c r="AR167" i="10"/>
  <c r="AR188" i="10"/>
  <c r="AR196" i="10"/>
  <c r="AR204" i="10"/>
  <c r="AR212" i="10"/>
  <c r="AR220" i="10"/>
  <c r="AR138" i="10"/>
  <c r="AR186" i="10"/>
  <c r="AR190" i="10"/>
  <c r="AR198" i="10"/>
  <c r="AR206" i="10"/>
  <c r="AR214" i="10"/>
  <c r="AR222" i="10"/>
  <c r="AR170" i="10"/>
  <c r="AR238" i="10"/>
  <c r="AR240" i="10"/>
  <c r="AR242" i="10"/>
  <c r="AR244" i="10"/>
  <c r="AR264" i="10"/>
  <c r="AR272" i="10"/>
  <c r="AR280" i="10"/>
  <c r="AR288" i="10"/>
  <c r="AR296" i="10"/>
  <c r="AR304" i="10"/>
  <c r="AR312" i="10"/>
  <c r="AR320" i="10"/>
  <c r="AR246" i="10"/>
  <c r="AR248" i="10"/>
  <c r="AR250" i="10"/>
  <c r="AR252" i="10"/>
  <c r="AR261" i="10"/>
  <c r="AR269" i="10"/>
  <c r="AR277" i="10"/>
  <c r="AR285" i="10"/>
  <c r="AR201" i="10"/>
  <c r="AR225" i="10"/>
  <c r="AR254" i="10"/>
  <c r="AR258" i="10"/>
  <c r="AR266" i="10"/>
  <c r="AR274" i="10"/>
  <c r="AR282" i="10"/>
  <c r="AR290" i="10"/>
  <c r="AR298" i="10"/>
  <c r="AR306" i="10"/>
  <c r="AR314" i="10"/>
  <c r="AR178" i="10"/>
  <c r="AR233" i="10"/>
  <c r="AR256" i="10"/>
  <c r="AR263" i="10"/>
  <c r="AR271" i="10"/>
  <c r="AR279" i="10"/>
  <c r="AR287" i="10"/>
  <c r="AR217" i="10"/>
  <c r="AR241" i="10"/>
  <c r="AR260" i="10"/>
  <c r="AR268" i="10"/>
  <c r="AR276" i="10"/>
  <c r="AR284" i="10"/>
  <c r="AR292" i="10"/>
  <c r="AR300" i="10"/>
  <c r="AR308" i="10"/>
  <c r="AR316" i="10"/>
  <c r="AR193" i="10"/>
  <c r="AR249" i="10"/>
  <c r="AR257" i="10"/>
  <c r="AR265" i="10"/>
  <c r="AR273" i="10"/>
  <c r="AR281" i="10"/>
  <c r="AR289" i="10"/>
  <c r="AR209" i="10"/>
  <c r="AR230" i="10"/>
  <c r="AR232" i="10"/>
  <c r="AR234" i="10"/>
  <c r="AR236" i="10"/>
  <c r="AR259" i="10"/>
  <c r="AR267" i="10"/>
  <c r="AR275" i="10"/>
  <c r="AR283" i="10"/>
  <c r="AR228" i="10"/>
  <c r="AR302" i="10"/>
  <c r="AR322" i="10"/>
  <c r="AR330" i="10"/>
  <c r="AR338" i="10"/>
  <c r="AR346" i="10"/>
  <c r="AR354" i="10"/>
  <c r="AR362" i="10"/>
  <c r="AR370" i="10"/>
  <c r="AR378" i="10"/>
  <c r="AR386" i="10"/>
  <c r="AR270" i="10"/>
  <c r="AR310" i="10"/>
  <c r="AR327" i="10"/>
  <c r="AR335" i="10"/>
  <c r="AR343" i="10"/>
  <c r="AR351" i="10"/>
  <c r="AR318" i="10"/>
  <c r="AR324" i="10"/>
  <c r="AR332" i="10"/>
  <c r="AR340" i="10"/>
  <c r="AR348" i="10"/>
  <c r="AR356" i="10"/>
  <c r="AR364" i="10"/>
  <c r="AR372" i="10"/>
  <c r="AR380" i="10"/>
  <c r="AR388" i="10"/>
  <c r="AR286" i="10"/>
  <c r="AR291" i="10"/>
  <c r="AR293" i="10"/>
  <c r="AR295" i="10"/>
  <c r="AR297" i="10"/>
  <c r="AR321" i="10"/>
  <c r="AR329" i="10"/>
  <c r="AR337" i="10"/>
  <c r="AR345" i="10"/>
  <c r="AR353" i="10"/>
  <c r="AR262" i="10"/>
  <c r="AR299" i="10"/>
  <c r="AR301" i="10"/>
  <c r="AR303" i="10"/>
  <c r="AR305" i="10"/>
  <c r="AR326" i="10"/>
  <c r="AR334" i="10"/>
  <c r="AR342" i="10"/>
  <c r="AR350" i="10"/>
  <c r="AR358" i="10"/>
  <c r="AR366" i="10"/>
  <c r="AR374" i="10"/>
  <c r="AR382" i="10"/>
  <c r="AR307" i="10"/>
  <c r="AR309" i="10"/>
  <c r="AR311" i="10"/>
  <c r="AR313" i="10"/>
  <c r="AR323" i="10"/>
  <c r="AR331" i="10"/>
  <c r="AR339" i="10"/>
  <c r="AR347" i="10"/>
  <c r="AR294" i="10"/>
  <c r="AR325" i="10"/>
  <c r="AR333" i="10"/>
  <c r="AR341" i="10"/>
  <c r="AR349" i="10"/>
  <c r="AR315" i="10"/>
  <c r="AR344" i="10"/>
  <c r="AR355" i="10"/>
  <c r="AR365" i="10"/>
  <c r="AR367" i="10"/>
  <c r="AR369" i="10"/>
  <c r="AR371" i="10"/>
  <c r="AR392" i="10"/>
  <c r="AR400" i="10"/>
  <c r="AR408" i="10"/>
  <c r="AR416" i="10"/>
  <c r="AR424" i="10"/>
  <c r="AR432" i="10"/>
  <c r="AR440" i="10"/>
  <c r="AR448" i="10"/>
  <c r="AR456" i="10"/>
  <c r="AR464" i="10"/>
  <c r="AR472" i="10"/>
  <c r="AR480" i="10"/>
  <c r="AR278" i="10"/>
  <c r="AR373" i="10"/>
  <c r="AR375" i="10"/>
  <c r="AR377" i="10"/>
  <c r="AR379" i="10"/>
  <c r="AR389" i="10"/>
  <c r="AR397" i="10"/>
  <c r="AR405" i="10"/>
  <c r="AR413" i="10"/>
  <c r="AR421" i="10"/>
  <c r="AR429" i="10"/>
  <c r="AR437" i="10"/>
  <c r="AR445" i="10"/>
  <c r="AR453" i="10"/>
  <c r="AR381" i="10"/>
  <c r="AR383" i="10"/>
  <c r="AR385" i="10"/>
  <c r="AR387" i="10"/>
  <c r="AR394" i="10"/>
  <c r="AR402" i="10"/>
  <c r="AR410" i="10"/>
  <c r="AR418" i="10"/>
  <c r="AR426" i="10"/>
  <c r="AR434" i="10"/>
  <c r="AR442" i="10"/>
  <c r="AR450" i="10"/>
  <c r="AR458" i="10"/>
  <c r="AR466" i="10"/>
  <c r="AR474" i="10"/>
  <c r="AR336" i="10"/>
  <c r="AR360" i="10"/>
  <c r="AR391" i="10"/>
  <c r="AR399" i="10"/>
  <c r="AR407" i="10"/>
  <c r="AR415" i="10"/>
  <c r="AR423" i="10"/>
  <c r="AR431" i="10"/>
  <c r="AR439" i="10"/>
  <c r="AR447" i="10"/>
  <c r="AR455" i="10"/>
  <c r="AR357" i="10"/>
  <c r="AR368" i="10"/>
  <c r="AR396" i="10"/>
  <c r="AR404" i="10"/>
  <c r="AR412" i="10"/>
  <c r="AR420" i="10"/>
  <c r="AR428" i="10"/>
  <c r="AR436" i="10"/>
  <c r="AR444" i="10"/>
  <c r="AR452" i="10"/>
  <c r="AR460" i="10"/>
  <c r="AR468" i="10"/>
  <c r="AR476" i="10"/>
  <c r="AR352" i="10"/>
  <c r="AR376" i="10"/>
  <c r="AR393" i="10"/>
  <c r="AR401" i="10"/>
  <c r="AR409" i="10"/>
  <c r="AR417" i="10"/>
  <c r="AR425" i="10"/>
  <c r="AR433" i="10"/>
  <c r="AR441" i="10"/>
  <c r="AR449" i="10"/>
  <c r="AR317" i="10"/>
  <c r="AR359" i="10"/>
  <c r="AR361" i="10"/>
  <c r="AR363" i="10"/>
  <c r="AR395" i="10"/>
  <c r="AR403" i="10"/>
  <c r="AR411" i="10"/>
  <c r="AR419" i="10"/>
  <c r="AR427" i="10"/>
  <c r="AR435" i="10"/>
  <c r="AR443" i="10"/>
  <c r="AR451" i="10"/>
  <c r="AR406" i="10"/>
  <c r="AR454" i="10"/>
  <c r="AR467" i="10"/>
  <c r="AR469" i="10"/>
  <c r="AR471" i="10"/>
  <c r="AR473" i="10"/>
  <c r="AR482" i="10"/>
  <c r="AR490" i="10"/>
  <c r="AR498" i="10"/>
  <c r="AR319" i="10"/>
  <c r="AR446" i="10"/>
  <c r="AR475" i="10"/>
  <c r="AR477" i="10"/>
  <c r="AR479" i="10"/>
  <c r="AR481" i="10"/>
  <c r="AR487" i="10"/>
  <c r="AR495" i="10"/>
  <c r="AR422" i="10"/>
  <c r="AR484" i="10"/>
  <c r="AR492" i="10"/>
  <c r="AR500" i="10"/>
  <c r="AR398" i="10"/>
  <c r="AR462" i="10"/>
  <c r="AR489" i="10"/>
  <c r="AR497" i="10"/>
  <c r="AR438" i="10"/>
  <c r="AR470" i="10"/>
  <c r="AR486" i="10"/>
  <c r="AR494" i="10"/>
  <c r="AR384" i="10"/>
  <c r="AR414" i="10"/>
  <c r="AR478" i="10"/>
  <c r="AR483" i="10"/>
  <c r="AR491" i="10"/>
  <c r="AR499" i="10"/>
  <c r="AR390" i="10"/>
  <c r="AR457" i="10"/>
  <c r="AR328" i="10"/>
  <c r="AR430" i="10"/>
  <c r="AR459" i="10"/>
  <c r="AR461" i="10"/>
  <c r="AR463" i="10"/>
  <c r="AR465" i="10"/>
  <c r="AR485" i="10"/>
  <c r="AR493" i="10"/>
  <c r="AR488" i="10"/>
  <c r="AR496" i="10"/>
  <c r="AR3" i="51"/>
  <c r="AR4" i="51" s="1"/>
  <c r="J45" i="6"/>
  <c r="O45" i="6"/>
  <c r="AS3" i="56"/>
  <c r="AS4" i="56" s="1"/>
  <c r="AT3" i="56"/>
  <c r="AT4" i="56" s="1"/>
  <c r="AR35" i="10"/>
  <c r="AR66" i="10"/>
  <c r="AR11" i="10"/>
  <c r="AR53" i="10"/>
  <c r="AR92" i="10"/>
  <c r="AR34" i="10"/>
  <c r="AR101" i="10"/>
  <c r="AR46" i="10"/>
  <c r="AR58" i="10"/>
  <c r="AR19" i="10"/>
  <c r="AR44" i="10"/>
  <c r="AR12" i="10"/>
  <c r="AR39" i="10"/>
  <c r="AR63" i="10"/>
  <c r="AR8" i="10"/>
  <c r="AR88" i="10"/>
  <c r="AR50" i="10"/>
  <c r="AR93" i="10"/>
  <c r="AR9" i="10"/>
  <c r="AR48" i="10"/>
  <c r="AR60" i="10"/>
  <c r="AR26" i="10"/>
  <c r="AR42" i="10"/>
  <c r="AR77" i="10"/>
  <c r="AR96" i="10"/>
  <c r="AR20" i="10"/>
  <c r="AR73" i="10"/>
  <c r="AR33" i="10"/>
  <c r="AR57" i="10"/>
  <c r="AR7" i="10"/>
  <c r="AR47" i="10"/>
  <c r="AR38" i="10"/>
  <c r="AR104" i="10"/>
  <c r="AR72" i="10"/>
  <c r="AR95" i="10"/>
  <c r="AR29" i="10"/>
  <c r="AR13" i="10"/>
  <c r="AR90" i="10"/>
  <c r="AR27" i="10"/>
  <c r="AR55" i="10"/>
  <c r="AR18" i="10"/>
  <c r="AR74" i="10"/>
  <c r="AR94" i="10"/>
  <c r="AR82" i="10"/>
  <c r="AR71" i="10"/>
  <c r="AR65" i="10"/>
  <c r="AR5" i="10"/>
  <c r="AR22" i="10"/>
  <c r="AR89" i="10"/>
  <c r="AR10" i="10"/>
  <c r="AR28" i="10"/>
  <c r="AR86" i="10"/>
  <c r="AR69" i="10"/>
  <c r="AR87" i="10"/>
  <c r="AR81" i="10"/>
  <c r="AR41" i="10"/>
  <c r="AR64" i="10"/>
  <c r="AR31" i="10"/>
  <c r="AR17" i="10"/>
  <c r="AR84" i="10"/>
  <c r="AR15" i="10"/>
  <c r="AR32" i="10"/>
  <c r="AR85" i="10"/>
  <c r="AR67" i="10"/>
  <c r="AR56" i="10"/>
  <c r="AR76" i="10"/>
  <c r="AR24" i="10"/>
  <c r="AR40" i="10"/>
  <c r="AR62" i="10"/>
  <c r="AR103" i="10"/>
  <c r="AR98" i="10"/>
  <c r="AR83" i="10"/>
  <c r="AR59" i="10"/>
  <c r="AR30" i="10"/>
  <c r="AR80" i="10"/>
  <c r="AR36" i="10"/>
  <c r="AR54" i="10"/>
  <c r="AR75" i="10"/>
  <c r="AR14" i="10"/>
  <c r="AR37" i="10"/>
  <c r="AR99" i="10"/>
  <c r="AR91" i="10"/>
  <c r="AR52" i="10"/>
  <c r="AR6" i="10"/>
  <c r="AR3" i="10"/>
  <c r="AR4" i="10" s="1"/>
  <c r="AR79" i="10"/>
  <c r="AR97" i="10"/>
  <c r="AR16" i="10"/>
  <c r="AR45" i="10"/>
  <c r="AR100" i="10"/>
  <c r="AR102" i="10"/>
  <c r="AR68" i="10"/>
  <c r="AR23" i="10"/>
  <c r="AR51" i="10"/>
  <c r="AR25" i="10"/>
  <c r="AR49" i="10"/>
  <c r="AR61" i="10"/>
  <c r="AR21" i="10"/>
  <c r="AR43" i="10"/>
  <c r="AR78" i="10"/>
  <c r="AR70" i="10"/>
  <c r="E46" i="6"/>
  <c r="D46" i="6"/>
  <c r="F46" i="6"/>
  <c r="B46" i="6"/>
  <c r="C46" i="6"/>
  <c r="AS110" i="10" l="1"/>
  <c r="AS118" i="10"/>
  <c r="AS126" i="10"/>
  <c r="AS112" i="10"/>
  <c r="AS120" i="10"/>
  <c r="AS128" i="10"/>
  <c r="AS106" i="10"/>
  <c r="AS114" i="10"/>
  <c r="AS122" i="10"/>
  <c r="AS130" i="10"/>
  <c r="AS124" i="10"/>
  <c r="AS135" i="10"/>
  <c r="AS143" i="10"/>
  <c r="AS151" i="10"/>
  <c r="AS159" i="10"/>
  <c r="AS167" i="10"/>
  <c r="AS175" i="10"/>
  <c r="AS183" i="10"/>
  <c r="AS132" i="10"/>
  <c r="AS140" i="10"/>
  <c r="AS148" i="10"/>
  <c r="AS156" i="10"/>
  <c r="AS164" i="10"/>
  <c r="AS105" i="10"/>
  <c r="AS107" i="10"/>
  <c r="AS109" i="10"/>
  <c r="AS111" i="10"/>
  <c r="AS137" i="10"/>
  <c r="AS145" i="10"/>
  <c r="AS153" i="10"/>
  <c r="AS161" i="10"/>
  <c r="AS169" i="10"/>
  <c r="AS177" i="10"/>
  <c r="AS185" i="10"/>
  <c r="AS113" i="10"/>
  <c r="AS115" i="10"/>
  <c r="AS117" i="10"/>
  <c r="AS119" i="10"/>
  <c r="AS134" i="10"/>
  <c r="AS142" i="10"/>
  <c r="AS150" i="10"/>
  <c r="AS158" i="10"/>
  <c r="AS121" i="10"/>
  <c r="AS123" i="10"/>
  <c r="AS125" i="10"/>
  <c r="AS127" i="10"/>
  <c r="AS139" i="10"/>
  <c r="AS147" i="10"/>
  <c r="AS155" i="10"/>
  <c r="AS163" i="10"/>
  <c r="AS171" i="10"/>
  <c r="AS179" i="10"/>
  <c r="AS129" i="10"/>
  <c r="AS131" i="10"/>
  <c r="AS133" i="10"/>
  <c r="AS136" i="10"/>
  <c r="AS144" i="10"/>
  <c r="AS152" i="10"/>
  <c r="AS160" i="10"/>
  <c r="AS168" i="10"/>
  <c r="AS116" i="10"/>
  <c r="AS138" i="10"/>
  <c r="AS146" i="10"/>
  <c r="AS154" i="10"/>
  <c r="AS141" i="10"/>
  <c r="AS186" i="10"/>
  <c r="AS190" i="10"/>
  <c r="AS198" i="10"/>
  <c r="AS206" i="10"/>
  <c r="AS214" i="10"/>
  <c r="AS222" i="10"/>
  <c r="AS230" i="10"/>
  <c r="AS238" i="10"/>
  <c r="AS246" i="10"/>
  <c r="AS254" i="10"/>
  <c r="AS162" i="10"/>
  <c r="AS187" i="10"/>
  <c r="AS195" i="10"/>
  <c r="AS203" i="10"/>
  <c r="AS211" i="10"/>
  <c r="AS219" i="10"/>
  <c r="AS227" i="10"/>
  <c r="AS157" i="10"/>
  <c r="AS173" i="10"/>
  <c r="AS192" i="10"/>
  <c r="AS200" i="10"/>
  <c r="AS208" i="10"/>
  <c r="AS216" i="10"/>
  <c r="AS224" i="10"/>
  <c r="AS232" i="10"/>
  <c r="AS240" i="10"/>
  <c r="AS248" i="10"/>
  <c r="AS256" i="10"/>
  <c r="AS165" i="10"/>
  <c r="AS181" i="10"/>
  <c r="AS189" i="10"/>
  <c r="AS197" i="10"/>
  <c r="AS205" i="10"/>
  <c r="AS213" i="10"/>
  <c r="AS221" i="10"/>
  <c r="AS166" i="10"/>
  <c r="AS194" i="10"/>
  <c r="AS202" i="10"/>
  <c r="AS210" i="10"/>
  <c r="AS218" i="10"/>
  <c r="AS226" i="10"/>
  <c r="AS234" i="10"/>
  <c r="AS242" i="10"/>
  <c r="AS250" i="10"/>
  <c r="AS108" i="10"/>
  <c r="AS149" i="10"/>
  <c r="AS191" i="10"/>
  <c r="AS199" i="10"/>
  <c r="AS207" i="10"/>
  <c r="AS215" i="10"/>
  <c r="AS223" i="10"/>
  <c r="AS170" i="10"/>
  <c r="AS178" i="10"/>
  <c r="AS180" i="10"/>
  <c r="AS182" i="10"/>
  <c r="AS184" i="10"/>
  <c r="AS193" i="10"/>
  <c r="AS201" i="10"/>
  <c r="AS209" i="10"/>
  <c r="AS217" i="10"/>
  <c r="AS212" i="10"/>
  <c r="AS236" i="10"/>
  <c r="AS259" i="10"/>
  <c r="AS267" i="10"/>
  <c r="AS275" i="10"/>
  <c r="AS283" i="10"/>
  <c r="AS291" i="10"/>
  <c r="AS299" i="10"/>
  <c r="AS307" i="10"/>
  <c r="AS315" i="10"/>
  <c r="AS188" i="10"/>
  <c r="AS244" i="10"/>
  <c r="AS264" i="10"/>
  <c r="AS272" i="10"/>
  <c r="AS280" i="10"/>
  <c r="AS288" i="10"/>
  <c r="AS252" i="10"/>
  <c r="AS261" i="10"/>
  <c r="AS269" i="10"/>
  <c r="AS277" i="10"/>
  <c r="AS285" i="10"/>
  <c r="AS293" i="10"/>
  <c r="AS301" i="10"/>
  <c r="AS309" i="10"/>
  <c r="AS317" i="10"/>
  <c r="AS204" i="10"/>
  <c r="AS225" i="10"/>
  <c r="AS229" i="10"/>
  <c r="AS231" i="10"/>
  <c r="AS258" i="10"/>
  <c r="AS266" i="10"/>
  <c r="AS274" i="10"/>
  <c r="AS282" i="10"/>
  <c r="AS290" i="10"/>
  <c r="AS176" i="10"/>
  <c r="AS233" i="10"/>
  <c r="AS235" i="10"/>
  <c r="AS237" i="10"/>
  <c r="AS239" i="10"/>
  <c r="AS263" i="10"/>
  <c r="AS271" i="10"/>
  <c r="AS279" i="10"/>
  <c r="AS287" i="10"/>
  <c r="AS295" i="10"/>
  <c r="AS303" i="10"/>
  <c r="AS311" i="10"/>
  <c r="AS319" i="10"/>
  <c r="AS174" i="10"/>
  <c r="AS220" i="10"/>
  <c r="AS241" i="10"/>
  <c r="AS243" i="10"/>
  <c r="AS245" i="10"/>
  <c r="AS247" i="10"/>
  <c r="AS260" i="10"/>
  <c r="AS268" i="10"/>
  <c r="AS276" i="10"/>
  <c r="AS284" i="10"/>
  <c r="AS228" i="10"/>
  <c r="AS262" i="10"/>
  <c r="AS270" i="10"/>
  <c r="AS278" i="10"/>
  <c r="AS286" i="10"/>
  <c r="AS253" i="10"/>
  <c r="AS257" i="10"/>
  <c r="AS294" i="10"/>
  <c r="AS296" i="10"/>
  <c r="AS298" i="10"/>
  <c r="AS300" i="10"/>
  <c r="AS325" i="10"/>
  <c r="AS333" i="10"/>
  <c r="AS341" i="10"/>
  <c r="AS349" i="10"/>
  <c r="AS357" i="10"/>
  <c r="AS365" i="10"/>
  <c r="AS373" i="10"/>
  <c r="AS381" i="10"/>
  <c r="AS251" i="10"/>
  <c r="AS302" i="10"/>
  <c r="AS304" i="10"/>
  <c r="AS306" i="10"/>
  <c r="AS308" i="10"/>
  <c r="AS322" i="10"/>
  <c r="AS330" i="10"/>
  <c r="AS338" i="10"/>
  <c r="AS346" i="10"/>
  <c r="AS354" i="10"/>
  <c r="AS249" i="10"/>
  <c r="AS273" i="10"/>
  <c r="AS310" i="10"/>
  <c r="AS312" i="10"/>
  <c r="AS314" i="10"/>
  <c r="AS316" i="10"/>
  <c r="AS327" i="10"/>
  <c r="AS335" i="10"/>
  <c r="AS343" i="10"/>
  <c r="AS351" i="10"/>
  <c r="AS359" i="10"/>
  <c r="AS367" i="10"/>
  <c r="AS375" i="10"/>
  <c r="AS383" i="10"/>
  <c r="AS318" i="10"/>
  <c r="AS320" i="10"/>
  <c r="AS324" i="10"/>
  <c r="AS332" i="10"/>
  <c r="AS340" i="10"/>
  <c r="AS348" i="10"/>
  <c r="AS356" i="10"/>
  <c r="AS196" i="10"/>
  <c r="AS289" i="10"/>
  <c r="AS297" i="10"/>
  <c r="AS321" i="10"/>
  <c r="AS329" i="10"/>
  <c r="AS337" i="10"/>
  <c r="AS345" i="10"/>
  <c r="AS353" i="10"/>
  <c r="AS361" i="10"/>
  <c r="AS369" i="10"/>
  <c r="AS377" i="10"/>
  <c r="AS385" i="10"/>
  <c r="AS265" i="10"/>
  <c r="AS305" i="10"/>
  <c r="AS326" i="10"/>
  <c r="AS334" i="10"/>
  <c r="AS342" i="10"/>
  <c r="AS350" i="10"/>
  <c r="AS172" i="10"/>
  <c r="AS255" i="10"/>
  <c r="AS281" i="10"/>
  <c r="AS292" i="10"/>
  <c r="AS328" i="10"/>
  <c r="AS336" i="10"/>
  <c r="AS344" i="10"/>
  <c r="AS352" i="10"/>
  <c r="AS363" i="10"/>
  <c r="AS395" i="10"/>
  <c r="AS403" i="10"/>
  <c r="AS411" i="10"/>
  <c r="AS419" i="10"/>
  <c r="AS427" i="10"/>
  <c r="AS435" i="10"/>
  <c r="AS443" i="10"/>
  <c r="AS451" i="10"/>
  <c r="AS459" i="10"/>
  <c r="AS467" i="10"/>
  <c r="AS475" i="10"/>
  <c r="AS313" i="10"/>
  <c r="AS347" i="10"/>
  <c r="AS355" i="10"/>
  <c r="AS371" i="10"/>
  <c r="AS392" i="10"/>
  <c r="AS400" i="10"/>
  <c r="AS408" i="10"/>
  <c r="AS416" i="10"/>
  <c r="AS424" i="10"/>
  <c r="AS432" i="10"/>
  <c r="AS440" i="10"/>
  <c r="AS448" i="10"/>
  <c r="AS323" i="10"/>
  <c r="AS379" i="10"/>
  <c r="AS389" i="10"/>
  <c r="AS397" i="10"/>
  <c r="AS405" i="10"/>
  <c r="AS413" i="10"/>
  <c r="AS421" i="10"/>
  <c r="AS429" i="10"/>
  <c r="AS437" i="10"/>
  <c r="AS445" i="10"/>
  <c r="AS453" i="10"/>
  <c r="AS461" i="10"/>
  <c r="AS469" i="10"/>
  <c r="AS477" i="10"/>
  <c r="AS358" i="10"/>
  <c r="AS387" i="10"/>
  <c r="AS394" i="10"/>
  <c r="AS402" i="10"/>
  <c r="AS410" i="10"/>
  <c r="AS418" i="10"/>
  <c r="AS426" i="10"/>
  <c r="AS434" i="10"/>
  <c r="AS442" i="10"/>
  <c r="AS450" i="10"/>
  <c r="AS339" i="10"/>
  <c r="AS360" i="10"/>
  <c r="AS362" i="10"/>
  <c r="AS364" i="10"/>
  <c r="AS366" i="10"/>
  <c r="AS391" i="10"/>
  <c r="AS399" i="10"/>
  <c r="AS407" i="10"/>
  <c r="AS415" i="10"/>
  <c r="AS423" i="10"/>
  <c r="AS431" i="10"/>
  <c r="AS439" i="10"/>
  <c r="AS447" i="10"/>
  <c r="AS455" i="10"/>
  <c r="AS463" i="10"/>
  <c r="AS471" i="10"/>
  <c r="AS479" i="10"/>
  <c r="AS368" i="10"/>
  <c r="AS370" i="10"/>
  <c r="AS372" i="10"/>
  <c r="AS374" i="10"/>
  <c r="AS396" i="10"/>
  <c r="AS404" i="10"/>
  <c r="AS412" i="10"/>
  <c r="AS420" i="10"/>
  <c r="AS428" i="10"/>
  <c r="AS436" i="10"/>
  <c r="AS444" i="10"/>
  <c r="AS331" i="10"/>
  <c r="AS384" i="10"/>
  <c r="AS386" i="10"/>
  <c r="AS388" i="10"/>
  <c r="AS390" i="10"/>
  <c r="AS398" i="10"/>
  <c r="AS406" i="10"/>
  <c r="AS414" i="10"/>
  <c r="AS422" i="10"/>
  <c r="AS430" i="10"/>
  <c r="AS438" i="10"/>
  <c r="AS446" i="10"/>
  <c r="AS378" i="10"/>
  <c r="AS433" i="10"/>
  <c r="AS465" i="10"/>
  <c r="AS485" i="10"/>
  <c r="AS493" i="10"/>
  <c r="AS376" i="10"/>
  <c r="AS409" i="10"/>
  <c r="AS454" i="10"/>
  <c r="AS473" i="10"/>
  <c r="AS482" i="10"/>
  <c r="AS490" i="10"/>
  <c r="AS498" i="10"/>
  <c r="AS449" i="10"/>
  <c r="AS481" i="10"/>
  <c r="AS487" i="10"/>
  <c r="AS495" i="10"/>
  <c r="AS425" i="10"/>
  <c r="AS452" i="10"/>
  <c r="AS458" i="10"/>
  <c r="AS460" i="10"/>
  <c r="AS484" i="10"/>
  <c r="AS492" i="10"/>
  <c r="AS500" i="10"/>
  <c r="AS401" i="10"/>
  <c r="AS456" i="10"/>
  <c r="AS462" i="10"/>
  <c r="AS464" i="10"/>
  <c r="AS466" i="10"/>
  <c r="AS468" i="10"/>
  <c r="AS489" i="10"/>
  <c r="AS497" i="10"/>
  <c r="AS441" i="10"/>
  <c r="AS470" i="10"/>
  <c r="AS472" i="10"/>
  <c r="AS474" i="10"/>
  <c r="AS476" i="10"/>
  <c r="AS486" i="10"/>
  <c r="AS494" i="10"/>
  <c r="AS382" i="10"/>
  <c r="AS417" i="10"/>
  <c r="AS380" i="10"/>
  <c r="AS393" i="10"/>
  <c r="AS457" i="10"/>
  <c r="AS488" i="10"/>
  <c r="AS496" i="10"/>
  <c r="AS480" i="10"/>
  <c r="AS499" i="10"/>
  <c r="AS478" i="10"/>
  <c r="AS491" i="10"/>
  <c r="AS483" i="10"/>
  <c r="D47" i="6"/>
  <c r="F47" i="6"/>
  <c r="B47" i="6"/>
  <c r="E47" i="6"/>
  <c r="C47" i="6"/>
  <c r="O46" i="6"/>
  <c r="J46" i="6"/>
  <c r="AS3" i="51"/>
  <c r="AS4" i="51" s="1"/>
  <c r="AT3" i="51"/>
  <c r="AT4" i="51" s="1"/>
  <c r="AS18" i="10"/>
  <c r="AS7" i="10"/>
  <c r="AS43" i="10"/>
  <c r="AS39" i="10"/>
  <c r="AS101" i="10"/>
  <c r="AS94" i="10"/>
  <c r="AS73" i="10"/>
  <c r="AS84" i="10"/>
  <c r="AS100" i="10"/>
  <c r="AS36" i="10"/>
  <c r="AS98" i="10"/>
  <c r="AS23" i="10"/>
  <c r="AS56" i="10"/>
  <c r="AS89" i="10"/>
  <c r="AS47" i="10"/>
  <c r="AS28" i="10"/>
  <c r="AS42" i="10"/>
  <c r="AS69" i="10"/>
  <c r="AS29" i="10"/>
  <c r="AS99" i="10"/>
  <c r="AS96" i="10"/>
  <c r="AS34" i="10"/>
  <c r="AS60" i="10"/>
  <c r="AS20" i="10"/>
  <c r="AS37" i="10"/>
  <c r="AS54" i="10"/>
  <c r="AS83" i="10"/>
  <c r="AS104" i="10"/>
  <c r="AS45" i="10"/>
  <c r="AS24" i="10"/>
  <c r="AS81" i="10"/>
  <c r="AS3" i="10"/>
  <c r="AS4" i="10" s="1"/>
  <c r="AS77" i="10"/>
  <c r="AS17" i="10"/>
  <c r="AS58" i="10"/>
  <c r="AS53" i="10"/>
  <c r="AS82" i="10"/>
  <c r="AS85" i="10"/>
  <c r="AS21" i="10"/>
  <c r="AS13" i="10"/>
  <c r="AS76" i="10"/>
  <c r="AS72" i="10"/>
  <c r="AS6" i="10"/>
  <c r="AS67" i="10"/>
  <c r="AS64" i="10"/>
  <c r="AS32" i="10"/>
  <c r="AS57" i="10"/>
  <c r="AS55" i="10"/>
  <c r="AS46" i="10"/>
  <c r="AS30" i="10"/>
  <c r="AS41" i="10"/>
  <c r="AS103" i="10"/>
  <c r="AS26" i="10"/>
  <c r="AS95" i="10"/>
  <c r="AS59" i="10"/>
  <c r="AS68" i="10"/>
  <c r="AS93" i="10"/>
  <c r="AS12" i="10"/>
  <c r="AS52" i="10"/>
  <c r="AS80" i="10"/>
  <c r="AS31" i="10"/>
  <c r="AS10" i="10"/>
  <c r="AS75" i="10"/>
  <c r="AS14" i="10"/>
  <c r="AS71" i="10"/>
  <c r="AS66" i="10"/>
  <c r="AS63" i="10"/>
  <c r="AS97" i="10"/>
  <c r="AS88" i="10"/>
  <c r="AS22" i="10"/>
  <c r="AS51" i="10"/>
  <c r="AS79" i="10"/>
  <c r="AS25" i="10"/>
  <c r="AS33" i="10"/>
  <c r="AS74" i="10"/>
  <c r="AS8" i="10"/>
  <c r="AS70" i="10"/>
  <c r="AS5" i="10"/>
  <c r="AS65" i="10"/>
  <c r="AS62" i="10"/>
  <c r="AS92" i="10"/>
  <c r="AS87" i="10"/>
  <c r="AS16" i="10"/>
  <c r="AS50" i="10"/>
  <c r="AS78" i="10"/>
  <c r="AS27" i="10"/>
  <c r="AS11" i="10"/>
  <c r="AS44" i="10"/>
  <c r="AS19" i="10"/>
  <c r="AS40" i="10"/>
  <c r="AS15" i="10"/>
  <c r="AS102" i="10"/>
  <c r="AS35" i="10"/>
  <c r="AS61" i="10"/>
  <c r="AS91" i="10"/>
  <c r="AS86" i="10"/>
  <c r="AS49" i="10"/>
  <c r="AS48" i="10"/>
  <c r="AS9" i="10"/>
  <c r="AS38" i="10"/>
  <c r="AS90" i="10"/>
  <c r="AT105" i="10" l="1"/>
  <c r="AT113" i="10"/>
  <c r="AT121" i="10"/>
  <c r="AT129" i="10"/>
  <c r="AT107" i="10"/>
  <c r="AT115" i="10"/>
  <c r="AT123" i="10"/>
  <c r="AT131" i="10"/>
  <c r="AT109" i="10"/>
  <c r="AT117" i="10"/>
  <c r="AT125" i="10"/>
  <c r="AT133" i="10"/>
  <c r="AT116" i="10"/>
  <c r="AT118" i="10"/>
  <c r="AT120" i="10"/>
  <c r="AT122" i="10"/>
  <c r="AT138" i="10"/>
  <c r="AT146" i="10"/>
  <c r="AT154" i="10"/>
  <c r="AT162" i="10"/>
  <c r="AT170" i="10"/>
  <c r="AT178" i="10"/>
  <c r="AT186" i="10"/>
  <c r="AT124" i="10"/>
  <c r="AT126" i="10"/>
  <c r="AT128" i="10"/>
  <c r="AT130" i="10"/>
  <c r="AT135" i="10"/>
  <c r="AT143" i="10"/>
  <c r="AT151" i="10"/>
  <c r="AT159" i="10"/>
  <c r="AT167" i="10"/>
  <c r="AT132" i="10"/>
  <c r="AT140" i="10"/>
  <c r="AT148" i="10"/>
  <c r="AT156" i="10"/>
  <c r="AT164" i="10"/>
  <c r="AT172" i="10"/>
  <c r="AT180" i="10"/>
  <c r="AT111" i="10"/>
  <c r="AT137" i="10"/>
  <c r="AT145" i="10"/>
  <c r="AT153" i="10"/>
  <c r="AT161" i="10"/>
  <c r="AT119" i="10"/>
  <c r="AT134" i="10"/>
  <c r="AT142" i="10"/>
  <c r="AT150" i="10"/>
  <c r="AT158" i="10"/>
  <c r="AT166" i="10"/>
  <c r="AT174" i="10"/>
  <c r="AT182" i="10"/>
  <c r="AT127" i="10"/>
  <c r="AT139" i="10"/>
  <c r="AT147" i="10"/>
  <c r="AT155" i="10"/>
  <c r="AT163" i="10"/>
  <c r="AT108" i="10"/>
  <c r="AT110" i="10"/>
  <c r="AT112" i="10"/>
  <c r="AT114" i="10"/>
  <c r="AT141" i="10"/>
  <c r="AT149" i="10"/>
  <c r="AT157" i="10"/>
  <c r="AT169" i="10"/>
  <c r="AT184" i="10"/>
  <c r="AT193" i="10"/>
  <c r="AT201" i="10"/>
  <c r="AT209" i="10"/>
  <c r="AT217" i="10"/>
  <c r="AT225" i="10"/>
  <c r="AT233" i="10"/>
  <c r="AT241" i="10"/>
  <c r="AT249" i="10"/>
  <c r="AT144" i="10"/>
  <c r="AT190" i="10"/>
  <c r="AT198" i="10"/>
  <c r="AT206" i="10"/>
  <c r="AT214" i="10"/>
  <c r="AT222" i="10"/>
  <c r="AT187" i="10"/>
  <c r="AT195" i="10"/>
  <c r="AT203" i="10"/>
  <c r="AT211" i="10"/>
  <c r="AT219" i="10"/>
  <c r="AT227" i="10"/>
  <c r="AT235" i="10"/>
  <c r="AT243" i="10"/>
  <c r="AT251" i="10"/>
  <c r="AT173" i="10"/>
  <c r="AT175" i="10"/>
  <c r="AT177" i="10"/>
  <c r="AT179" i="10"/>
  <c r="AT192" i="10"/>
  <c r="AT200" i="10"/>
  <c r="AT208" i="10"/>
  <c r="AT216" i="10"/>
  <c r="AT224" i="10"/>
  <c r="AT136" i="10"/>
  <c r="AT165" i="10"/>
  <c r="AT181" i="10"/>
  <c r="AT183" i="10"/>
  <c r="AT185" i="10"/>
  <c r="AT189" i="10"/>
  <c r="AT197" i="10"/>
  <c r="AT205" i="10"/>
  <c r="AT213" i="10"/>
  <c r="AT221" i="10"/>
  <c r="AT229" i="10"/>
  <c r="AT237" i="10"/>
  <c r="AT245" i="10"/>
  <c r="AT253" i="10"/>
  <c r="AT171" i="10"/>
  <c r="AT194" i="10"/>
  <c r="AT202" i="10"/>
  <c r="AT210" i="10"/>
  <c r="AT218" i="10"/>
  <c r="AT176" i="10"/>
  <c r="AT188" i="10"/>
  <c r="AT196" i="10"/>
  <c r="AT204" i="10"/>
  <c r="AT212" i="10"/>
  <c r="AT220" i="10"/>
  <c r="AT228" i="10"/>
  <c r="AT230" i="10"/>
  <c r="AT232" i="10"/>
  <c r="AT234" i="10"/>
  <c r="AT262" i="10"/>
  <c r="AT270" i="10"/>
  <c r="AT278" i="10"/>
  <c r="AT286" i="10"/>
  <c r="AT294" i="10"/>
  <c r="AT302" i="10"/>
  <c r="AT310" i="10"/>
  <c r="AT318" i="10"/>
  <c r="AT215" i="10"/>
  <c r="AT236" i="10"/>
  <c r="AT238" i="10"/>
  <c r="AT240" i="10"/>
  <c r="AT242" i="10"/>
  <c r="AT259" i="10"/>
  <c r="AT267" i="10"/>
  <c r="AT275" i="10"/>
  <c r="AT283" i="10"/>
  <c r="AT191" i="10"/>
  <c r="AT226" i="10"/>
  <c r="AT244" i="10"/>
  <c r="AT246" i="10"/>
  <c r="AT248" i="10"/>
  <c r="AT250" i="10"/>
  <c r="AT264" i="10"/>
  <c r="AT272" i="10"/>
  <c r="AT280" i="10"/>
  <c r="AT288" i="10"/>
  <c r="AT296" i="10"/>
  <c r="AT304" i="10"/>
  <c r="AT312" i="10"/>
  <c r="AT320" i="10"/>
  <c r="AT106" i="10"/>
  <c r="AT160" i="10"/>
  <c r="AT168" i="10"/>
  <c r="AT252" i="10"/>
  <c r="AT254" i="10"/>
  <c r="AT261" i="10"/>
  <c r="AT269" i="10"/>
  <c r="AT277" i="10"/>
  <c r="AT285" i="10"/>
  <c r="AT152" i="10"/>
  <c r="AT207" i="10"/>
  <c r="AT231" i="10"/>
  <c r="AT256" i="10"/>
  <c r="AT258" i="10"/>
  <c r="AT266" i="10"/>
  <c r="AT274" i="10"/>
  <c r="AT282" i="10"/>
  <c r="AT290" i="10"/>
  <c r="AT298" i="10"/>
  <c r="AT306" i="10"/>
  <c r="AT314" i="10"/>
  <c r="AT239" i="10"/>
  <c r="AT263" i="10"/>
  <c r="AT271" i="10"/>
  <c r="AT279" i="10"/>
  <c r="AT287" i="10"/>
  <c r="AT199" i="10"/>
  <c r="AT255" i="10"/>
  <c r="AT257" i="10"/>
  <c r="AT265" i="10"/>
  <c r="AT273" i="10"/>
  <c r="AT281" i="10"/>
  <c r="AT289" i="10"/>
  <c r="AT284" i="10"/>
  <c r="AT292" i="10"/>
  <c r="AT328" i="10"/>
  <c r="AT336" i="10"/>
  <c r="AT344" i="10"/>
  <c r="AT352" i="10"/>
  <c r="AT360" i="10"/>
  <c r="AT368" i="10"/>
  <c r="AT376" i="10"/>
  <c r="AT384" i="10"/>
  <c r="AT260" i="10"/>
  <c r="AT300" i="10"/>
  <c r="AT325" i="10"/>
  <c r="AT333" i="10"/>
  <c r="AT341" i="10"/>
  <c r="AT349" i="10"/>
  <c r="AT308" i="10"/>
  <c r="AT322" i="10"/>
  <c r="AT330" i="10"/>
  <c r="AT338" i="10"/>
  <c r="AT346" i="10"/>
  <c r="AT354" i="10"/>
  <c r="AT362" i="10"/>
  <c r="AT370" i="10"/>
  <c r="AT378" i="10"/>
  <c r="AT386" i="10"/>
  <c r="AT247" i="10"/>
  <c r="AT276" i="10"/>
  <c r="AT316" i="10"/>
  <c r="AT327" i="10"/>
  <c r="AT335" i="10"/>
  <c r="AT343" i="10"/>
  <c r="AT351" i="10"/>
  <c r="AT291" i="10"/>
  <c r="AT293" i="10"/>
  <c r="AT295" i="10"/>
  <c r="AT324" i="10"/>
  <c r="AT332" i="10"/>
  <c r="AT340" i="10"/>
  <c r="AT348" i="10"/>
  <c r="AT356" i="10"/>
  <c r="AT364" i="10"/>
  <c r="AT372" i="10"/>
  <c r="AT380" i="10"/>
  <c r="AT388" i="10"/>
  <c r="AT297" i="10"/>
  <c r="AT299" i="10"/>
  <c r="AT301" i="10"/>
  <c r="AT303" i="10"/>
  <c r="AT321" i="10"/>
  <c r="AT329" i="10"/>
  <c r="AT337" i="10"/>
  <c r="AT345" i="10"/>
  <c r="AT353" i="10"/>
  <c r="AT223" i="10"/>
  <c r="AT313" i="10"/>
  <c r="AT315" i="10"/>
  <c r="AT317" i="10"/>
  <c r="AT319" i="10"/>
  <c r="AT323" i="10"/>
  <c r="AT331" i="10"/>
  <c r="AT339" i="10"/>
  <c r="AT347" i="10"/>
  <c r="AT334" i="10"/>
  <c r="AT359" i="10"/>
  <c r="AT361" i="10"/>
  <c r="AT390" i="10"/>
  <c r="AT398" i="10"/>
  <c r="AT406" i="10"/>
  <c r="AT414" i="10"/>
  <c r="AT422" i="10"/>
  <c r="AT430" i="10"/>
  <c r="AT438" i="10"/>
  <c r="AT446" i="10"/>
  <c r="AT454" i="10"/>
  <c r="AT462" i="10"/>
  <c r="AT470" i="10"/>
  <c r="AT478" i="10"/>
  <c r="AT363" i="10"/>
  <c r="AT365" i="10"/>
  <c r="AT367" i="10"/>
  <c r="AT369" i="10"/>
  <c r="AT395" i="10"/>
  <c r="AT403" i="10"/>
  <c r="AT411" i="10"/>
  <c r="AT419" i="10"/>
  <c r="AT427" i="10"/>
  <c r="AT435" i="10"/>
  <c r="AT443" i="10"/>
  <c r="AT451" i="10"/>
  <c r="AT268" i="10"/>
  <c r="AT311" i="10"/>
  <c r="AT350" i="10"/>
  <c r="AT355" i="10"/>
  <c r="AT371" i="10"/>
  <c r="AT373" i="10"/>
  <c r="AT375" i="10"/>
  <c r="AT377" i="10"/>
  <c r="AT392" i="10"/>
  <c r="AT400" i="10"/>
  <c r="AT408" i="10"/>
  <c r="AT416" i="10"/>
  <c r="AT424" i="10"/>
  <c r="AT432" i="10"/>
  <c r="AT440" i="10"/>
  <c r="AT448" i="10"/>
  <c r="AT456" i="10"/>
  <c r="AT464" i="10"/>
  <c r="AT472" i="10"/>
  <c r="AT480" i="10"/>
  <c r="AT309" i="10"/>
  <c r="AT326" i="10"/>
  <c r="AT379" i="10"/>
  <c r="AT381" i="10"/>
  <c r="AT383" i="10"/>
  <c r="AT385" i="10"/>
  <c r="AT389" i="10"/>
  <c r="AT397" i="10"/>
  <c r="AT405" i="10"/>
  <c r="AT413" i="10"/>
  <c r="AT421" i="10"/>
  <c r="AT429" i="10"/>
  <c r="AT437" i="10"/>
  <c r="AT445" i="10"/>
  <c r="AT453" i="10"/>
  <c r="AT307" i="10"/>
  <c r="AT358" i="10"/>
  <c r="AT387" i="10"/>
  <c r="AT394" i="10"/>
  <c r="AT402" i="10"/>
  <c r="AT410" i="10"/>
  <c r="AT418" i="10"/>
  <c r="AT426" i="10"/>
  <c r="AT434" i="10"/>
  <c r="AT442" i="10"/>
  <c r="AT450" i="10"/>
  <c r="AT458" i="10"/>
  <c r="AT466" i="10"/>
  <c r="AT474" i="10"/>
  <c r="AT305" i="10"/>
  <c r="AT342" i="10"/>
  <c r="AT357" i="10"/>
  <c r="AT366" i="10"/>
  <c r="AT391" i="10"/>
  <c r="AT399" i="10"/>
  <c r="AT407" i="10"/>
  <c r="AT415" i="10"/>
  <c r="AT423" i="10"/>
  <c r="AT431" i="10"/>
  <c r="AT439" i="10"/>
  <c r="AT447" i="10"/>
  <c r="AT382" i="10"/>
  <c r="AT393" i="10"/>
  <c r="AT401" i="10"/>
  <c r="AT409" i="10"/>
  <c r="AT417" i="10"/>
  <c r="AT425" i="10"/>
  <c r="AT433" i="10"/>
  <c r="AT441" i="10"/>
  <c r="AT449" i="10"/>
  <c r="AT396" i="10"/>
  <c r="AT457" i="10"/>
  <c r="AT459" i="10"/>
  <c r="AT461" i="10"/>
  <c r="AT463" i="10"/>
  <c r="AT488" i="10"/>
  <c r="AT496" i="10"/>
  <c r="AT436" i="10"/>
  <c r="AT455" i="10"/>
  <c r="AT465" i="10"/>
  <c r="AT467" i="10"/>
  <c r="AT469" i="10"/>
  <c r="AT471" i="10"/>
  <c r="AT485" i="10"/>
  <c r="AT493" i="10"/>
  <c r="AT374" i="10"/>
  <c r="AT412" i="10"/>
  <c r="AT473" i="10"/>
  <c r="AT475" i="10"/>
  <c r="AT477" i="10"/>
  <c r="AT479" i="10"/>
  <c r="AT482" i="10"/>
  <c r="AT490" i="10"/>
  <c r="AT498" i="10"/>
  <c r="AT481" i="10"/>
  <c r="AT487" i="10"/>
  <c r="AT495" i="10"/>
  <c r="AT428" i="10"/>
  <c r="AT452" i="10"/>
  <c r="AT460" i="10"/>
  <c r="AT484" i="10"/>
  <c r="AT492" i="10"/>
  <c r="AT500" i="10"/>
  <c r="AT404" i="10"/>
  <c r="AT468" i="10"/>
  <c r="AT489" i="10"/>
  <c r="AT497" i="10"/>
  <c r="AT444" i="10"/>
  <c r="AT420" i="10"/>
  <c r="AT483" i="10"/>
  <c r="AT491" i="10"/>
  <c r="AT499" i="10"/>
  <c r="AT476" i="10"/>
  <c r="AT494" i="10"/>
  <c r="AT486" i="10"/>
  <c r="D48" i="6"/>
  <c r="C48" i="6"/>
  <c r="E48" i="6"/>
  <c r="F48" i="6"/>
  <c r="B48" i="6"/>
  <c r="AT53" i="10"/>
  <c r="AT86" i="10"/>
  <c r="AT84" i="10"/>
  <c r="AT80" i="10"/>
  <c r="AT39" i="10"/>
  <c r="AT62" i="10"/>
  <c r="AT59" i="10"/>
  <c r="AT26" i="10"/>
  <c r="AT3" i="10"/>
  <c r="AT4" i="10" s="1"/>
  <c r="AT29" i="10"/>
  <c r="AT33" i="10"/>
  <c r="AT67" i="10"/>
  <c r="AT32" i="10"/>
  <c r="AT34" i="10"/>
  <c r="AT16" i="10"/>
  <c r="AT51" i="10"/>
  <c r="AT82" i="10"/>
  <c r="AT8" i="10"/>
  <c r="AT13" i="10"/>
  <c r="AT68" i="10"/>
  <c r="AT65" i="10"/>
  <c r="AT17" i="10"/>
  <c r="AT60" i="10"/>
  <c r="AT91" i="10"/>
  <c r="AT85" i="10"/>
  <c r="AT83" i="10"/>
  <c r="AT31" i="10"/>
  <c r="AT78" i="10"/>
  <c r="AT19" i="10"/>
  <c r="AT69" i="10"/>
  <c r="AT66" i="10"/>
  <c r="AT28" i="10"/>
  <c r="AT61" i="10"/>
  <c r="AT30" i="10"/>
  <c r="AT58" i="10"/>
  <c r="AT92" i="10"/>
  <c r="AT57" i="10"/>
  <c r="AT14" i="10"/>
  <c r="AT50" i="10"/>
  <c r="AT24" i="10"/>
  <c r="AT81" i="10"/>
  <c r="AT102" i="10"/>
  <c r="AT41" i="10"/>
  <c r="AT101" i="10"/>
  <c r="AT35" i="10"/>
  <c r="AT64" i="10"/>
  <c r="AT100" i="10"/>
  <c r="AT37" i="10"/>
  <c r="AT56" i="10"/>
  <c r="AT90" i="10"/>
  <c r="AT20" i="10"/>
  <c r="AT49" i="10"/>
  <c r="AT22" i="10"/>
  <c r="AT47" i="10"/>
  <c r="AT79" i="10"/>
  <c r="AT76" i="10"/>
  <c r="AT104" i="10"/>
  <c r="AT38" i="10"/>
  <c r="AT99" i="10"/>
  <c r="AT96" i="10"/>
  <c r="AT36" i="10"/>
  <c r="AT89" i="10"/>
  <c r="AT7" i="10"/>
  <c r="AT52" i="10"/>
  <c r="AT10" i="10"/>
  <c r="AT48" i="10"/>
  <c r="AT25" i="10"/>
  <c r="AT46" i="10"/>
  <c r="AT77" i="10"/>
  <c r="AT75" i="10"/>
  <c r="AT72" i="10"/>
  <c r="AT15" i="10"/>
  <c r="AT98" i="10"/>
  <c r="AT95" i="10"/>
  <c r="AT11" i="10"/>
  <c r="AT55" i="10"/>
  <c r="AT88" i="10"/>
  <c r="AT18" i="10"/>
  <c r="AT45" i="10"/>
  <c r="AT42" i="10"/>
  <c r="AT74" i="10"/>
  <c r="AT71" i="10"/>
  <c r="AT23" i="10"/>
  <c r="AT97" i="10"/>
  <c r="AT94" i="10"/>
  <c r="AT5" i="10"/>
  <c r="AT54" i="10"/>
  <c r="AT9" i="10"/>
  <c r="AT87" i="10"/>
  <c r="AT103" i="10"/>
  <c r="AT44" i="10"/>
  <c r="AT40" i="10"/>
  <c r="AT6" i="10"/>
  <c r="AT73" i="10"/>
  <c r="AT70" i="10"/>
  <c r="AT27" i="10"/>
  <c r="AT63" i="10"/>
  <c r="AT93" i="10"/>
  <c r="AT12" i="10"/>
  <c r="AT21" i="10"/>
  <c r="AT43" i="10"/>
  <c r="O47" i="6"/>
  <c r="J47" i="6"/>
  <c r="E49" i="6" l="1"/>
  <c r="C49" i="6"/>
  <c r="D49" i="6"/>
  <c r="F49" i="6"/>
  <c r="B49" i="6"/>
  <c r="O48" i="6"/>
  <c r="J48" i="6"/>
  <c r="D50" i="6" l="1"/>
  <c r="E50" i="6"/>
  <c r="F50" i="6"/>
  <c r="C50" i="6"/>
  <c r="B50" i="6"/>
  <c r="O49" i="6"/>
  <c r="J49" i="6"/>
  <c r="B51" i="6" l="1"/>
  <c r="D51" i="6"/>
  <c r="E51" i="6"/>
  <c r="C51" i="6"/>
  <c r="F51" i="6"/>
  <c r="J50" i="6"/>
  <c r="O50" i="6"/>
  <c r="J51" i="6" l="1"/>
  <c r="O51" i="6"/>
  <c r="F52" i="6"/>
  <c r="D52" i="6"/>
  <c r="B52" i="6"/>
  <c r="E52" i="6"/>
  <c r="C52" i="6"/>
  <c r="C53" i="6" l="1"/>
  <c r="D53" i="6"/>
  <c r="B53" i="6"/>
  <c r="F53" i="6"/>
  <c r="E53" i="6"/>
  <c r="O52" i="6"/>
  <c r="J52" i="6"/>
  <c r="E54" i="6" l="1"/>
  <c r="B54" i="6"/>
  <c r="D54" i="6"/>
  <c r="C54" i="6"/>
  <c r="F54" i="6"/>
  <c r="J53" i="6"/>
  <c r="O53" i="6"/>
  <c r="B55" i="6" l="1"/>
  <c r="C55" i="6"/>
  <c r="F55" i="6"/>
  <c r="E55" i="6"/>
  <c r="D55" i="6"/>
  <c r="O54" i="6"/>
  <c r="J54" i="6"/>
  <c r="C56" i="6" l="1"/>
  <c r="D56" i="6"/>
  <c r="E56" i="6"/>
  <c r="F56" i="6"/>
  <c r="B56" i="6"/>
  <c r="O55" i="6"/>
  <c r="J55" i="6"/>
  <c r="O56" i="6" l="1"/>
  <c r="J56" i="6"/>
  <c r="F57" i="6"/>
  <c r="B57" i="6"/>
  <c r="C57" i="6"/>
  <c r="E57" i="6"/>
  <c r="D57" i="6"/>
  <c r="F58" i="6" l="1"/>
  <c r="D58" i="6"/>
  <c r="B58" i="6"/>
  <c r="C58" i="6"/>
  <c r="E58" i="6"/>
  <c r="O57" i="6"/>
  <c r="J57" i="6"/>
  <c r="O58" i="6" l="1"/>
  <c r="J58" i="6"/>
  <c r="C59" i="6"/>
  <c r="B59" i="6"/>
  <c r="E59" i="6"/>
  <c r="F59" i="6"/>
  <c r="D59" i="6"/>
  <c r="D60" i="6" l="1"/>
  <c r="B60" i="6"/>
  <c r="E60" i="6"/>
  <c r="C60" i="6"/>
  <c r="F60" i="6"/>
  <c r="J59" i="6"/>
  <c r="O59" i="6"/>
  <c r="O60" i="6" l="1"/>
  <c r="J60" i="6"/>
  <c r="F61" i="6"/>
  <c r="B61" i="6"/>
  <c r="E61" i="6"/>
  <c r="D61" i="6"/>
  <c r="C61" i="6"/>
  <c r="L8" i="6" l="1" a="1"/>
  <c r="L8" i="6" s="1"/>
  <c r="L15" i="6" a="1"/>
  <c r="L15" i="6" s="1"/>
  <c r="Q54" i="6" a="1"/>
  <c r="Q54" i="6" s="1"/>
  <c r="O61" i="6"/>
  <c r="Q45" i="6" s="1" a="1"/>
  <c r="Q45" i="6" s="1"/>
  <c r="J61" i="6"/>
  <c r="L41" i="6" s="1" a="1"/>
  <c r="L41" i="6" s="1"/>
  <c r="L45" i="6" l="1" a="1"/>
  <c r="L45" i="6" s="1"/>
  <c r="L29" i="6" a="1"/>
  <c r="L29" i="6" s="1"/>
  <c r="L27" i="6" a="1"/>
  <c r="L27" i="6" s="1"/>
  <c r="Q19" i="6" a="1"/>
  <c r="Q19" i="6" s="1"/>
  <c r="L36" i="6" a="1"/>
  <c r="L36" i="6" s="1"/>
  <c r="Q41" i="6" a="1"/>
  <c r="Q41" i="6" s="1"/>
  <c r="Q30" i="6" a="1"/>
  <c r="Q30" i="6" s="1"/>
  <c r="L59" i="6" a="1"/>
  <c r="L59" i="6" s="1"/>
  <c r="Q48" i="6" a="1"/>
  <c r="Q48" i="6" s="1"/>
  <c r="Q28" i="6" a="1"/>
  <c r="Q28" i="6" s="1"/>
  <c r="L13" i="6" a="1"/>
  <c r="L13" i="6" s="1"/>
  <c r="Q51" i="6" a="1"/>
  <c r="Q51" i="6" s="1"/>
  <c r="Q18" i="6" a="1"/>
  <c r="Q18" i="6" s="1"/>
  <c r="L28" i="6" a="1"/>
  <c r="L28" i="6" s="1"/>
  <c r="Q42" i="6" a="1"/>
  <c r="Q42" i="6" s="1"/>
  <c r="L56" i="6" a="1"/>
  <c r="L56" i="6" s="1"/>
  <c r="L16" i="6" a="1"/>
  <c r="L16" i="6" s="1"/>
  <c r="Q39" i="6" a="1"/>
  <c r="Q39" i="6" s="1"/>
  <c r="L57" i="6" a="1"/>
  <c r="L57" i="6" s="1"/>
  <c r="L35" i="6" a="1"/>
  <c r="L35" i="6" s="1"/>
  <c r="L60" i="6" a="1"/>
  <c r="L60" i="6" s="1"/>
  <c r="L34" i="6" a="1"/>
  <c r="L34" i="6" s="1"/>
  <c r="L20" i="6" a="1"/>
  <c r="L20" i="6" s="1"/>
  <c r="L3" i="6" a="1"/>
  <c r="L3" i="6" s="1"/>
  <c r="L39" i="6" a="1"/>
  <c r="L39" i="6" s="1"/>
  <c r="L54" i="6" a="1"/>
  <c r="L54" i="6" s="1"/>
  <c r="L25" i="6" a="1"/>
  <c r="L25" i="6" s="1"/>
  <c r="Q43" i="6" a="1"/>
  <c r="Q43" i="6" s="1"/>
  <c r="L58" i="6" a="1"/>
  <c r="L58" i="6" s="1"/>
  <c r="P47" i="6" a="1"/>
  <c r="P47" i="6" s="1"/>
  <c r="P27" i="6" a="1"/>
  <c r="P27" i="6" s="1"/>
  <c r="P17" i="6" a="1"/>
  <c r="P17" i="6" s="1"/>
  <c r="P53" i="6" a="1"/>
  <c r="P53" i="6" s="1"/>
  <c r="P3" i="6" a="1"/>
  <c r="P3" i="6" s="1"/>
  <c r="P28" i="6" a="1"/>
  <c r="P28" i="6" s="1"/>
  <c r="P12" i="6" a="1"/>
  <c r="P12" i="6" s="1"/>
  <c r="P48" i="6" a="1"/>
  <c r="P48" i="6" s="1"/>
  <c r="P49" i="6" a="1"/>
  <c r="P49" i="6" s="1"/>
  <c r="P35" i="6" a="1"/>
  <c r="P35" i="6" s="1"/>
  <c r="P11" i="6" a="1"/>
  <c r="P11" i="6" s="1"/>
  <c r="P21" i="6" a="1"/>
  <c r="P21" i="6" s="1"/>
  <c r="P44" i="6" a="1"/>
  <c r="P44" i="6" s="1"/>
  <c r="P59" i="6" a="1"/>
  <c r="P59" i="6" s="1"/>
  <c r="P15" i="6" a="1"/>
  <c r="P15" i="6" s="1"/>
  <c r="P45" i="6" a="1"/>
  <c r="P45" i="6" s="1"/>
  <c r="P61" i="6" a="1"/>
  <c r="P61" i="6" s="1"/>
  <c r="P32" i="6" a="1"/>
  <c r="P32" i="6" s="1"/>
  <c r="P25" i="6" a="1"/>
  <c r="P25" i="6" s="1"/>
  <c r="P18" i="6" a="1"/>
  <c r="P18" i="6" s="1"/>
  <c r="P10" i="6" a="1"/>
  <c r="P10" i="6" s="1"/>
  <c r="P16" i="6" a="1"/>
  <c r="P16" i="6" s="1"/>
  <c r="P58" i="6" a="1"/>
  <c r="P58" i="6" s="1"/>
  <c r="P8" i="6" a="1"/>
  <c r="P8" i="6" s="1"/>
  <c r="P14" i="6" a="1"/>
  <c r="P14" i="6" s="1"/>
  <c r="P6" i="6" a="1"/>
  <c r="P6" i="6" s="1"/>
  <c r="P23" i="6" a="1"/>
  <c r="P23" i="6" s="1"/>
  <c r="P54" i="6" a="1"/>
  <c r="P54" i="6" s="1"/>
  <c r="P31" i="6" a="1"/>
  <c r="P31" i="6" s="1"/>
  <c r="P40" i="6" a="1"/>
  <c r="P40" i="6" s="1"/>
  <c r="P52" i="6" a="1"/>
  <c r="P52" i="6" s="1"/>
  <c r="P4" i="6" a="1"/>
  <c r="P4" i="6" s="1"/>
  <c r="P50" i="6" a="1"/>
  <c r="P50" i="6" s="1"/>
  <c r="P34" i="6" a="1"/>
  <c r="P34" i="6" s="1"/>
  <c r="P29" i="6" a="1"/>
  <c r="P29" i="6" s="1"/>
  <c r="P30" i="6" a="1"/>
  <c r="P30" i="6" s="1"/>
  <c r="P46" i="6" a="1"/>
  <c r="P46" i="6" s="1"/>
  <c r="P39" i="6" a="1"/>
  <c r="P39" i="6" s="1"/>
  <c r="P22" i="6" a="1"/>
  <c r="P22" i="6" s="1"/>
  <c r="P9" i="6" a="1"/>
  <c r="P9" i="6" s="1"/>
  <c r="P37" i="6" a="1"/>
  <c r="P37" i="6" s="1"/>
  <c r="P55" i="6" a="1"/>
  <c r="P55" i="6" s="1"/>
  <c r="P38" i="6" a="1"/>
  <c r="P38" i="6" s="1"/>
  <c r="P24" i="6" a="1"/>
  <c r="P24" i="6" s="1"/>
  <c r="P60" i="6" a="1"/>
  <c r="P60" i="6" s="1"/>
  <c r="P36" i="6" a="1"/>
  <c r="P36" i="6" s="1"/>
  <c r="P43" i="6" a="1"/>
  <c r="P43" i="6" s="1"/>
  <c r="P33" i="6" a="1"/>
  <c r="P33" i="6" s="1"/>
  <c r="P19" i="6" a="1"/>
  <c r="P19" i="6" s="1"/>
  <c r="P57" i="6" a="1"/>
  <c r="P57" i="6" s="1"/>
  <c r="P13" i="6" a="1"/>
  <c r="P13" i="6" s="1"/>
  <c r="P20" i="6" a="1"/>
  <c r="P20" i="6" s="1"/>
  <c r="P41" i="6" a="1"/>
  <c r="P41" i="6" s="1"/>
  <c r="P7" i="6" a="1"/>
  <c r="P7" i="6" s="1"/>
  <c r="P5" i="6" a="1"/>
  <c r="P5" i="6" s="1"/>
  <c r="P51" i="6" a="1"/>
  <c r="P51" i="6" s="1"/>
  <c r="P26" i="6" a="1"/>
  <c r="P26" i="6" s="1"/>
  <c r="P56" i="6" a="1"/>
  <c r="P56" i="6" s="1"/>
  <c r="P42" i="6" a="1"/>
  <c r="P42" i="6" s="1"/>
  <c r="Q14" i="6" a="1"/>
  <c r="Q14" i="6" s="1"/>
  <c r="Q10" i="6" a="1"/>
  <c r="Q10" i="6" s="1"/>
  <c r="Q59" i="6" a="1"/>
  <c r="Q59" i="6" s="1"/>
  <c r="Q15" i="6" a="1"/>
  <c r="Q15" i="6" s="1"/>
  <c r="Q11" i="6" a="1"/>
  <c r="Q11" i="6" s="1"/>
  <c r="Q56" i="6" a="1"/>
  <c r="Q56" i="6" s="1"/>
  <c r="Q44" i="6" a="1"/>
  <c r="Q44" i="6" s="1"/>
  <c r="Q8" i="6" a="1"/>
  <c r="Q8" i="6" s="1"/>
  <c r="Q60" i="6" a="1"/>
  <c r="Q60" i="6" s="1"/>
  <c r="Q33" i="6" a="1"/>
  <c r="Q33" i="6" s="1"/>
  <c r="Q53" i="6" a="1"/>
  <c r="Q53" i="6" s="1"/>
  <c r="Q12" i="6" a="1"/>
  <c r="Q12" i="6" s="1"/>
  <c r="Q47" i="6" a="1"/>
  <c r="Q47" i="6" s="1"/>
  <c r="Q31" i="6" a="1"/>
  <c r="Q31" i="6" s="1"/>
  <c r="Q40" i="6" a="1"/>
  <c r="Q40" i="6" s="1"/>
  <c r="Q4" i="6" a="1"/>
  <c r="Q4" i="6" s="1"/>
  <c r="Q36" i="6" a="1"/>
  <c r="Q36" i="6" s="1"/>
  <c r="Q22" i="6" a="1"/>
  <c r="Q22" i="6" s="1"/>
  <c r="Q35" i="6" a="1"/>
  <c r="Q35" i="6" s="1"/>
  <c r="Q27" i="6" a="1"/>
  <c r="Q27" i="6" s="1"/>
  <c r="Q32" i="6" a="1"/>
  <c r="Q32" i="6" s="1"/>
  <c r="Q49" i="6" a="1"/>
  <c r="Q49" i="6" s="1"/>
  <c r="Q57" i="6" a="1"/>
  <c r="Q57" i="6" s="1"/>
  <c r="L52" i="6" a="1"/>
  <c r="L52" i="6" s="1"/>
  <c r="L17" i="6" a="1"/>
  <c r="L17" i="6" s="1"/>
  <c r="L43" i="6" a="1"/>
  <c r="L43" i="6" s="1"/>
  <c r="L42" i="6" a="1"/>
  <c r="L42" i="6" s="1"/>
  <c r="Q13" i="6" a="1"/>
  <c r="Q13" i="6" s="1"/>
  <c r="Q6" i="6" a="1"/>
  <c r="Q6" i="6" s="1"/>
  <c r="Q58" i="6" a="1"/>
  <c r="Q58" i="6" s="1"/>
  <c r="Q25" i="6" a="1"/>
  <c r="Q25" i="6" s="1"/>
  <c r="K27" i="6" a="1"/>
  <c r="K27" i="6" s="1"/>
  <c r="K22" i="6" a="1"/>
  <c r="K22" i="6" s="1"/>
  <c r="K6" i="6" a="1"/>
  <c r="K6" i="6" s="1"/>
  <c r="K60" i="6" a="1"/>
  <c r="K60" i="6" s="1"/>
  <c r="K52" i="6" a="1"/>
  <c r="K52" i="6" s="1"/>
  <c r="K33" i="6" a="1"/>
  <c r="K33" i="6" s="1"/>
  <c r="K48" i="6" a="1"/>
  <c r="K48" i="6" s="1"/>
  <c r="K30" i="6" a="1"/>
  <c r="K30" i="6" s="1"/>
  <c r="K43" i="6" a="1"/>
  <c r="K43" i="6" s="1"/>
  <c r="K38" i="6" a="1"/>
  <c r="K38" i="6" s="1"/>
  <c r="K45" i="6" a="1"/>
  <c r="K45" i="6" s="1"/>
  <c r="K37" i="6" a="1"/>
  <c r="K37" i="6" s="1"/>
  <c r="K47" i="6" a="1"/>
  <c r="K47" i="6" s="1"/>
  <c r="K39" i="6" a="1"/>
  <c r="K39" i="6" s="1"/>
  <c r="K50" i="6" a="1"/>
  <c r="K50" i="6" s="1"/>
  <c r="K5" i="6" a="1"/>
  <c r="K5" i="6" s="1"/>
  <c r="K49" i="6" a="1"/>
  <c r="K49" i="6" s="1"/>
  <c r="K42" i="6" a="1"/>
  <c r="K42" i="6" s="1"/>
  <c r="K3" i="6" a="1"/>
  <c r="K3" i="6" s="1"/>
  <c r="K26" i="6" a="1"/>
  <c r="K26" i="6" s="1"/>
  <c r="K59" i="6" a="1"/>
  <c r="K59" i="6" s="1"/>
  <c r="K54" i="6" a="1"/>
  <c r="K54" i="6" s="1"/>
  <c r="K31" i="6" a="1"/>
  <c r="K31" i="6" s="1"/>
  <c r="K25" i="6" a="1"/>
  <c r="K25" i="6" s="1"/>
  <c r="K57" i="6" a="1"/>
  <c r="K57" i="6" s="1"/>
  <c r="K8" i="6" a="1"/>
  <c r="K8" i="6" s="1"/>
  <c r="K15" i="6" a="1"/>
  <c r="K15" i="6" s="1"/>
  <c r="K44" i="6" a="1"/>
  <c r="K44" i="6" s="1"/>
  <c r="K18" i="6" a="1"/>
  <c r="K18" i="6" s="1"/>
  <c r="K24" i="6" a="1"/>
  <c r="K24" i="6" s="1"/>
  <c r="K55" i="6" a="1"/>
  <c r="K55" i="6" s="1"/>
  <c r="K61" i="6" a="1"/>
  <c r="K61" i="6" s="1"/>
  <c r="K36" i="6" a="1"/>
  <c r="K36" i="6" s="1"/>
  <c r="K21" i="6" a="1"/>
  <c r="K21" i="6" s="1"/>
  <c r="K16" i="6" a="1"/>
  <c r="K16" i="6" s="1"/>
  <c r="K12" i="6" a="1"/>
  <c r="K12" i="6" s="1"/>
  <c r="K29" i="6" a="1"/>
  <c r="K29" i="6" s="1"/>
  <c r="K34" i="6" a="1"/>
  <c r="K34" i="6" s="1"/>
  <c r="K58" i="6" a="1"/>
  <c r="K58" i="6" s="1"/>
  <c r="K56" i="6" a="1"/>
  <c r="K56" i="6" s="1"/>
  <c r="K7" i="6" a="1"/>
  <c r="K7" i="6" s="1"/>
  <c r="K11" i="6" a="1"/>
  <c r="K11" i="6" s="1"/>
  <c r="K40" i="6" a="1"/>
  <c r="K40" i="6" s="1"/>
  <c r="K28" i="6" a="1"/>
  <c r="K28" i="6" s="1"/>
  <c r="K32" i="6" a="1"/>
  <c r="K32" i="6" s="1"/>
  <c r="K14" i="6" a="1"/>
  <c r="K14" i="6" s="1"/>
  <c r="K17" i="6" a="1"/>
  <c r="K17" i="6" s="1"/>
  <c r="K53" i="6" a="1"/>
  <c r="K53" i="6" s="1"/>
  <c r="K10" i="6" a="1"/>
  <c r="K10" i="6" s="1"/>
  <c r="K19" i="6" a="1"/>
  <c r="K19" i="6" s="1"/>
  <c r="K4" i="6" a="1"/>
  <c r="K4" i="6" s="1"/>
  <c r="K9" i="6" a="1"/>
  <c r="K9" i="6" s="1"/>
  <c r="K13" i="6" a="1"/>
  <c r="K13" i="6" s="1"/>
  <c r="K23" i="6" a="1"/>
  <c r="K23" i="6" s="1"/>
  <c r="K41" i="6" a="1"/>
  <c r="K41" i="6" s="1"/>
  <c r="K46" i="6" a="1"/>
  <c r="K46" i="6" s="1"/>
  <c r="K51" i="6" a="1"/>
  <c r="K51" i="6" s="1"/>
  <c r="K20" i="6" a="1"/>
  <c r="K20" i="6" s="1"/>
  <c r="K35" i="6" a="1"/>
  <c r="K35" i="6" s="1"/>
  <c r="L30" i="6" a="1"/>
  <c r="L30" i="6" s="1"/>
  <c r="L31" i="6" a="1"/>
  <c r="L31" i="6" s="1"/>
  <c r="L48" i="6" a="1"/>
  <c r="L48" i="6" s="1"/>
  <c r="L9" i="6" a="1"/>
  <c r="L9" i="6" s="1"/>
  <c r="L40" i="6" a="1"/>
  <c r="L40" i="6" s="1"/>
  <c r="L26" i="6" a="1"/>
  <c r="L26" i="6" s="1"/>
  <c r="Q50" i="6" a="1"/>
  <c r="Q50" i="6" s="1"/>
  <c r="Q17" i="6" a="1"/>
  <c r="Q17" i="6" s="1"/>
  <c r="L24" i="6" a="1"/>
  <c r="L24" i="6" s="1"/>
  <c r="L4" i="6" a="1"/>
  <c r="L4" i="6" s="1"/>
  <c r="L51" i="6" a="1"/>
  <c r="L51" i="6" s="1"/>
  <c r="L12" i="6" a="1"/>
  <c r="L12" i="6" s="1"/>
  <c r="L7" i="6" a="1"/>
  <c r="L7" i="6" s="1"/>
  <c r="L23" i="6" a="1"/>
  <c r="L23" i="6" s="1"/>
  <c r="Q24" i="6" a="1"/>
  <c r="Q24" i="6" s="1"/>
  <c r="Q55" i="6" a="1"/>
  <c r="Q55" i="6" s="1"/>
  <c r="L47" i="6" a="1"/>
  <c r="L47" i="6" s="1"/>
  <c r="L49" i="6" a="1"/>
  <c r="L49" i="6" s="1"/>
  <c r="Q7" i="6" a="1"/>
  <c r="Q7" i="6" s="1"/>
  <c r="Q5" i="6" a="1"/>
  <c r="Q5" i="6" s="1"/>
  <c r="L10" i="6" a="1"/>
  <c r="L10" i="6" s="1"/>
  <c r="L21" i="6" a="1"/>
  <c r="L21" i="6" s="1"/>
  <c r="L11" i="6" a="1"/>
  <c r="L11" i="6" s="1"/>
  <c r="L37" i="6" a="1"/>
  <c r="L37" i="6" s="1"/>
  <c r="Q3" i="6" a="1"/>
  <c r="Q3" i="6" s="1"/>
  <c r="Q26" i="6" a="1"/>
  <c r="Q26" i="6" s="1"/>
  <c r="Q9" i="6" a="1"/>
  <c r="Q9" i="6" s="1"/>
  <c r="Q20" i="6" a="1"/>
  <c r="Q20" i="6" s="1"/>
  <c r="L44" i="6" a="1"/>
  <c r="L44" i="6" s="1"/>
  <c r="L6" i="6" a="1"/>
  <c r="L6" i="6" s="1"/>
  <c r="Q38" i="6" a="1"/>
  <c r="Q38" i="6" s="1"/>
  <c r="L61" i="6" a="1"/>
  <c r="L61" i="6" s="1"/>
  <c r="Q16" i="6" a="1"/>
  <c r="Q16" i="6" s="1"/>
  <c r="L50" i="6" a="1"/>
  <c r="L50" i="6" s="1"/>
  <c r="L55" i="6" a="1"/>
  <c r="L55" i="6" s="1"/>
  <c r="L33" i="6" a="1"/>
  <c r="L33" i="6" s="1"/>
  <c r="L5" i="6" a="1"/>
  <c r="L5" i="6" s="1"/>
  <c r="Q21" i="6" a="1"/>
  <c r="Q21" i="6" s="1"/>
  <c r="Q37" i="6" a="1"/>
  <c r="Q37" i="6" s="1"/>
  <c r="Q34" i="6" a="1"/>
  <c r="Q34" i="6" s="1"/>
  <c r="Q61" i="6" a="1"/>
  <c r="Q61" i="6" s="1"/>
  <c r="L19" i="6" a="1"/>
  <c r="L19" i="6" s="1"/>
  <c r="L32" i="6" a="1"/>
  <c r="L32" i="6" s="1"/>
  <c r="Q52" i="6" a="1"/>
  <c r="Q52" i="6" s="1"/>
  <c r="L18" i="6" a="1"/>
  <c r="L18" i="6" s="1"/>
  <c r="L46" i="6" a="1"/>
  <c r="L46" i="6" s="1"/>
  <c r="L22" i="6" a="1"/>
  <c r="L22" i="6" s="1"/>
  <c r="L14" i="6" a="1"/>
  <c r="L14" i="6" s="1"/>
  <c r="L53" i="6" a="1"/>
  <c r="L53" i="6" s="1"/>
  <c r="Q46" i="6" a="1"/>
  <c r="Q46" i="6" s="1"/>
  <c r="Q29" i="6" a="1"/>
  <c r="Q29" i="6" s="1"/>
  <c r="Q23" i="6" a="1"/>
  <c r="Q23" i="6" s="1"/>
  <c r="L38" i="6" a="1"/>
  <c r="L38" i="6" s="1"/>
  <c r="B5" i="10"/>
  <c r="B5" i="12"/>
  <c r="C5" i="10"/>
  <c r="D5" i="12"/>
  <c r="C5" i="12"/>
  <c r="D5" i="10"/>
  <c r="E5" i="12"/>
  <c r="F5" i="12"/>
  <c r="E5" i="10"/>
  <c r="F5" i="10"/>
  <c r="G5" i="12"/>
  <c r="H5" i="12"/>
  <c r="G5" i="10"/>
  <c r="H5" i="10"/>
  <c r="I5" i="12"/>
  <c r="J5" i="12"/>
  <c r="I5" i="10"/>
  <c r="K5" i="12"/>
  <c r="J5" i="10"/>
  <c r="K5" i="10"/>
  <c r="L5" i="12"/>
  <c r="L5" i="10"/>
  <c r="M5" i="12"/>
  <c r="M5" i="10"/>
  <c r="N5" i="12"/>
  <c r="N5" i="10"/>
  <c r="O5" i="12"/>
  <c r="O5" i="10"/>
  <c r="P5" i="12"/>
  <c r="P5" i="10"/>
  <c r="J6" i="12"/>
  <c r="J7" i="12"/>
  <c r="J7" i="10"/>
  <c r="J6" i="10"/>
  <c r="B473" i="10"/>
  <c r="B119" i="10"/>
  <c r="B150" i="10"/>
  <c r="B155" i="10"/>
  <c r="B168" i="10"/>
  <c r="B157" i="10"/>
  <c r="B162" i="10"/>
  <c r="B135" i="10"/>
  <c r="B153" i="10"/>
  <c r="B205" i="10"/>
  <c r="B187" i="10"/>
  <c r="B191" i="10"/>
  <c r="B255" i="10"/>
  <c r="B193" i="10"/>
  <c r="B257" i="10"/>
  <c r="B130" i="10"/>
  <c r="B208" i="10"/>
  <c r="B282" i="10"/>
  <c r="B279" i="10"/>
  <c r="B292" i="10"/>
  <c r="B265" i="10"/>
  <c r="B278" i="10"/>
  <c r="B234" i="10"/>
  <c r="B250" i="10"/>
  <c r="B324" i="10"/>
  <c r="B388" i="10"/>
  <c r="B337" i="10"/>
  <c r="B326" i="10"/>
  <c r="B291" i="10"/>
  <c r="B347" i="10"/>
  <c r="B336" i="10"/>
  <c r="B296" i="10"/>
  <c r="B327" i="10"/>
  <c r="B394" i="10"/>
  <c r="B458" i="10"/>
  <c r="B407" i="10"/>
  <c r="B370" i="10"/>
  <c r="B452" i="10"/>
  <c r="B401" i="10"/>
  <c r="B330" i="10"/>
  <c r="B438" i="10"/>
  <c r="B363" i="10"/>
  <c r="B443" i="10"/>
  <c r="B405" i="10"/>
  <c r="B484" i="10"/>
  <c r="B440" i="10"/>
  <c r="B480" i="10"/>
  <c r="B496" i="10"/>
  <c r="B493" i="10"/>
  <c r="B495" i="10"/>
  <c r="B109" i="12"/>
  <c r="B107" i="12"/>
  <c r="B105" i="12"/>
  <c r="B148" i="12"/>
  <c r="B133" i="12"/>
  <c r="B149" i="12"/>
  <c r="B128" i="12"/>
  <c r="B124" i="12"/>
  <c r="B169" i="12"/>
  <c r="B179" i="12"/>
  <c r="B165" i="12"/>
  <c r="B180" i="12"/>
  <c r="B152" i="12"/>
  <c r="B217" i="12"/>
  <c r="B231" i="12"/>
  <c r="B200" i="12"/>
  <c r="B234" i="12"/>
  <c r="B227" i="12"/>
  <c r="B228" i="12"/>
  <c r="B248" i="12"/>
  <c r="B291" i="12"/>
  <c r="B263" i="12"/>
  <c r="B256" i="12"/>
  <c r="B333" i="12"/>
  <c r="B286" i="12"/>
  <c r="B294" i="12"/>
  <c r="B304" i="12"/>
  <c r="B295" i="12"/>
  <c r="B339" i="12"/>
  <c r="B316" i="12"/>
  <c r="B332" i="12"/>
  <c r="B330" i="12"/>
  <c r="B361" i="12"/>
  <c r="B367" i="12"/>
  <c r="B393" i="12"/>
  <c r="B387" i="12"/>
  <c r="B351" i="12"/>
  <c r="B442" i="12"/>
  <c r="B444" i="12"/>
  <c r="B392" i="12"/>
  <c r="B398" i="12"/>
  <c r="B421" i="12"/>
  <c r="B486" i="12"/>
  <c r="B437" i="12"/>
  <c r="B445" i="12"/>
  <c r="B458" i="12"/>
  <c r="B457" i="12"/>
  <c r="B467" i="12"/>
  <c r="B494" i="12"/>
  <c r="B493" i="12"/>
  <c r="B127" i="10"/>
  <c r="B158" i="10"/>
  <c r="B163" i="10"/>
  <c r="B176" i="10"/>
  <c r="B112" i="10"/>
  <c r="B170" i="10"/>
  <c r="B143" i="10"/>
  <c r="B128" i="10"/>
  <c r="B213" i="10"/>
  <c r="B194" i="10"/>
  <c r="B199" i="10"/>
  <c r="B165" i="10"/>
  <c r="B201" i="10"/>
  <c r="B134" i="10"/>
  <c r="B156" i="10"/>
  <c r="B216" i="10"/>
  <c r="B290" i="10"/>
  <c r="B287" i="10"/>
  <c r="B300" i="10"/>
  <c r="B273" i="10"/>
  <c r="B286" i="10"/>
  <c r="B236" i="10"/>
  <c r="B252" i="10"/>
  <c r="B332" i="10"/>
  <c r="B132" i="10"/>
  <c r="B345" i="10"/>
  <c r="B334" i="10"/>
  <c r="B309" i="10"/>
  <c r="B355" i="10"/>
  <c r="B344" i="10"/>
  <c r="B325" i="10"/>
  <c r="B335" i="10"/>
  <c r="B402" i="10"/>
  <c r="B466" i="10"/>
  <c r="B415" i="10"/>
  <c r="B396" i="10"/>
  <c r="B460" i="10"/>
  <c r="B409" i="10"/>
  <c r="B386" i="10"/>
  <c r="B446" i="10"/>
  <c r="B365" i="10"/>
  <c r="B451" i="10"/>
  <c r="B413" i="10"/>
  <c r="B492" i="10"/>
  <c r="B456" i="10"/>
  <c r="B483" i="10"/>
  <c r="B369" i="10"/>
  <c r="B367" i="10"/>
  <c r="B475" i="10"/>
  <c r="B103" i="12"/>
  <c r="B121" i="12"/>
  <c r="B126" i="12"/>
  <c r="B125" i="12"/>
  <c r="B147" i="12"/>
  <c r="B163" i="12"/>
  <c r="B131" i="12"/>
  <c r="B120" i="12"/>
  <c r="B183" i="12"/>
  <c r="B189" i="12"/>
  <c r="B185" i="12"/>
  <c r="B193" i="12"/>
  <c r="B182" i="12"/>
  <c r="B229" i="12"/>
  <c r="B239" i="12"/>
  <c r="B221" i="12"/>
  <c r="B223" i="12"/>
  <c r="B211" i="12"/>
  <c r="B230" i="12"/>
  <c r="B257" i="12"/>
  <c r="B299" i="12"/>
  <c r="B277" i="12"/>
  <c r="B265" i="12"/>
  <c r="B273" i="12"/>
  <c r="B288" i="12"/>
  <c r="B296" i="12"/>
  <c r="B313" i="12"/>
  <c r="B323" i="12"/>
  <c r="B341" i="12"/>
  <c r="B318" i="12"/>
  <c r="B336" i="12"/>
  <c r="B337" i="12"/>
  <c r="B383" i="12"/>
  <c r="B369" i="12"/>
  <c r="B401" i="12"/>
  <c r="B395" i="12"/>
  <c r="B353" i="12"/>
  <c r="B450" i="12"/>
  <c r="B452" i="12"/>
  <c r="B422" i="12"/>
  <c r="B400" i="12"/>
  <c r="B423" i="12"/>
  <c r="B404" i="12"/>
  <c r="B439" i="12"/>
  <c r="B447" i="12"/>
  <c r="B466" i="12"/>
  <c r="B440" i="12"/>
  <c r="B469" i="12"/>
  <c r="B496" i="12"/>
  <c r="B498" i="12"/>
  <c r="B490" i="10"/>
  <c r="B105" i="10"/>
  <c r="B166" i="10"/>
  <c r="B171" i="10"/>
  <c r="B184" i="10"/>
  <c r="B114" i="10"/>
  <c r="B178" i="10"/>
  <c r="B151" i="10"/>
  <c r="B177" i="10"/>
  <c r="B221" i="10"/>
  <c r="B202" i="10"/>
  <c r="B207" i="10"/>
  <c r="B188" i="10"/>
  <c r="B209" i="10"/>
  <c r="B140" i="10"/>
  <c r="B161" i="10"/>
  <c r="B224" i="10"/>
  <c r="B298" i="10"/>
  <c r="B219" i="10"/>
  <c r="B308" i="10"/>
  <c r="B281" i="10"/>
  <c r="B294" i="10"/>
  <c r="B238" i="10"/>
  <c r="B254" i="10"/>
  <c r="B340" i="10"/>
  <c r="B288" i="10"/>
  <c r="B353" i="10"/>
  <c r="B342" i="10"/>
  <c r="B311" i="10"/>
  <c r="B246" i="10"/>
  <c r="B352" i="10"/>
  <c r="B333" i="10"/>
  <c r="B343" i="10"/>
  <c r="B410" i="10"/>
  <c r="B474" i="10"/>
  <c r="B423" i="10"/>
  <c r="B404" i="10"/>
  <c r="B468" i="10"/>
  <c r="B417" i="10"/>
  <c r="B390" i="10"/>
  <c r="B454" i="10"/>
  <c r="B395" i="10"/>
  <c r="B322" i="10"/>
  <c r="B421" i="10"/>
  <c r="B500" i="10"/>
  <c r="B472" i="10"/>
  <c r="B491" i="10"/>
  <c r="B432" i="10"/>
  <c r="B408" i="10"/>
  <c r="B111" i="12"/>
  <c r="B129" i="12"/>
  <c r="B130" i="12"/>
  <c r="B132" i="12"/>
  <c r="B150" i="12"/>
  <c r="B168" i="12"/>
  <c r="B143" i="12"/>
  <c r="B144" i="12"/>
  <c r="B187" i="12"/>
  <c r="B197" i="12"/>
  <c r="B192" i="12"/>
  <c r="B207" i="12"/>
  <c r="B186" i="12"/>
  <c r="B237" i="12"/>
  <c r="B196" i="12"/>
  <c r="B232" i="12"/>
  <c r="B244" i="12"/>
  <c r="B225" i="12"/>
  <c r="B261" i="12"/>
  <c r="B266" i="12"/>
  <c r="B216" i="12"/>
  <c r="B285" i="12"/>
  <c r="B243" i="12"/>
  <c r="B276" i="12"/>
  <c r="B290" i="12"/>
  <c r="B298" i="12"/>
  <c r="B321" i="12"/>
  <c r="B334" i="12"/>
  <c r="B346" i="12"/>
  <c r="B331" i="12"/>
  <c r="B340" i="12"/>
  <c r="B315" i="12"/>
  <c r="B391" i="12"/>
  <c r="B380" i="12"/>
  <c r="B409" i="12"/>
  <c r="B403" i="12"/>
  <c r="B378" i="12"/>
  <c r="B397" i="12"/>
  <c r="B384" i="12"/>
  <c r="B430" i="12"/>
  <c r="B419" i="12"/>
  <c r="B425" i="12"/>
  <c r="B429" i="12"/>
  <c r="B441" i="12"/>
  <c r="B449" i="12"/>
  <c r="B474" i="12"/>
  <c r="B484" i="12"/>
  <c r="B471" i="12"/>
  <c r="B481" i="12"/>
  <c r="B476" i="12"/>
  <c r="B109" i="10"/>
  <c r="B113" i="10"/>
  <c r="B174" i="10"/>
  <c r="B131" i="10"/>
  <c r="B106" i="10"/>
  <c r="B116" i="10"/>
  <c r="B186" i="10"/>
  <c r="B159" i="10"/>
  <c r="B179" i="10"/>
  <c r="B229" i="10"/>
  <c r="B210" i="10"/>
  <c r="B215" i="10"/>
  <c r="B196" i="10"/>
  <c r="B217" i="10"/>
  <c r="B190" i="10"/>
  <c r="B169" i="10"/>
  <c r="B203" i="10"/>
  <c r="B306" i="10"/>
  <c r="B243" i="10"/>
  <c r="B316" i="10"/>
  <c r="B289" i="10"/>
  <c r="B302" i="10"/>
  <c r="B259" i="10"/>
  <c r="B261" i="10"/>
  <c r="B348" i="10"/>
  <c r="B293" i="10"/>
  <c r="B264" i="10"/>
  <c r="B350" i="10"/>
  <c r="B313" i="10"/>
  <c r="B280" i="10"/>
  <c r="B360" i="10"/>
  <c r="B341" i="10"/>
  <c r="B351" i="10"/>
  <c r="B418" i="10"/>
  <c r="B482" i="10"/>
  <c r="B431" i="10"/>
  <c r="B412" i="10"/>
  <c r="B476" i="10"/>
  <c r="B425" i="10"/>
  <c r="B398" i="10"/>
  <c r="B462" i="10"/>
  <c r="B403" i="10"/>
  <c r="B375" i="10"/>
  <c r="B429" i="10"/>
  <c r="B400" i="10"/>
  <c r="B486" i="10"/>
  <c r="B499" i="10"/>
  <c r="B461" i="10"/>
  <c r="B448" i="10"/>
  <c r="B106" i="12"/>
  <c r="B108" i="12"/>
  <c r="B138" i="12"/>
  <c r="B137" i="12"/>
  <c r="B158" i="12"/>
  <c r="B176" i="12"/>
  <c r="B155" i="12"/>
  <c r="B151" i="12"/>
  <c r="B195" i="12"/>
  <c r="B205" i="12"/>
  <c r="B201" i="12"/>
  <c r="B214" i="12"/>
  <c r="B190" i="12"/>
  <c r="B245" i="12"/>
  <c r="B204" i="12"/>
  <c r="B238" i="12"/>
  <c r="B246" i="12"/>
  <c r="B236" i="12"/>
  <c r="B281" i="12"/>
  <c r="B253" i="12"/>
  <c r="B241" i="12"/>
  <c r="B293" i="12"/>
  <c r="B269" i="12"/>
  <c r="B278" i="12"/>
  <c r="B311" i="12"/>
  <c r="B308" i="12"/>
  <c r="B329" i="12"/>
  <c r="B344" i="12"/>
  <c r="B354" i="12"/>
  <c r="B343" i="12"/>
  <c r="B348" i="12"/>
  <c r="B338" i="12"/>
  <c r="B399" i="12"/>
  <c r="B371" i="12"/>
  <c r="B342" i="12"/>
  <c r="B411" i="12"/>
  <c r="B374" i="12"/>
  <c r="B415" i="12"/>
  <c r="B413" i="12"/>
  <c r="B438" i="12"/>
  <c r="B381" i="12"/>
  <c r="B427" i="12"/>
  <c r="B431" i="12"/>
  <c r="B443" i="12"/>
  <c r="B451" i="12"/>
  <c r="B482" i="12"/>
  <c r="B497" i="12"/>
  <c r="B499" i="12"/>
  <c r="B483" i="12"/>
  <c r="B460" i="12"/>
  <c r="B469" i="10"/>
  <c r="B117" i="10"/>
  <c r="B121" i="10"/>
  <c r="B182" i="10"/>
  <c r="B136" i="10"/>
  <c r="B108" i="10"/>
  <c r="B118" i="10"/>
  <c r="B120" i="10"/>
  <c r="B167" i="10"/>
  <c r="B181" i="10"/>
  <c r="B237" i="10"/>
  <c r="B218" i="10"/>
  <c r="B223" i="10"/>
  <c r="B204" i="10"/>
  <c r="B225" i="10"/>
  <c r="B198" i="10"/>
  <c r="B173" i="10"/>
  <c r="B256" i="10"/>
  <c r="B314" i="10"/>
  <c r="B260" i="10"/>
  <c r="B172" i="10"/>
  <c r="B228" i="10"/>
  <c r="B310" i="10"/>
  <c r="B267" i="10"/>
  <c r="B269" i="10"/>
  <c r="B356" i="10"/>
  <c r="B295" i="10"/>
  <c r="B301" i="10"/>
  <c r="B358" i="10"/>
  <c r="B315" i="10"/>
  <c r="B317" i="10"/>
  <c r="B368" i="10"/>
  <c r="B349" i="10"/>
  <c r="B383" i="10"/>
  <c r="B426" i="10"/>
  <c r="B338" i="10"/>
  <c r="B439" i="10"/>
  <c r="B420" i="10"/>
  <c r="B242" i="10"/>
  <c r="B433" i="10"/>
  <c r="B406" i="10"/>
  <c r="B470" i="10"/>
  <c r="B411" i="10"/>
  <c r="B377" i="10"/>
  <c r="B437" i="10"/>
  <c r="B464" i="10"/>
  <c r="B494" i="10"/>
  <c r="B371" i="10"/>
  <c r="B463" i="10"/>
  <c r="B477" i="10"/>
  <c r="B115" i="12"/>
  <c r="B112" i="12"/>
  <c r="B146" i="12"/>
  <c r="B141" i="12"/>
  <c r="B166" i="12"/>
  <c r="B184" i="12"/>
  <c r="B159" i="12"/>
  <c r="B145" i="12"/>
  <c r="B203" i="12"/>
  <c r="B153" i="12"/>
  <c r="B212" i="12"/>
  <c r="B222" i="12"/>
  <c r="B173" i="12"/>
  <c r="B202" i="12"/>
  <c r="B210" i="12"/>
  <c r="B252" i="12"/>
  <c r="B254" i="12"/>
  <c r="B240" i="12"/>
  <c r="B289" i="12"/>
  <c r="B267" i="12"/>
  <c r="B249" i="12"/>
  <c r="B301" i="12"/>
  <c r="B303" i="12"/>
  <c r="B280" i="12"/>
  <c r="B319" i="12"/>
  <c r="B251" i="12"/>
  <c r="B255" i="12"/>
  <c r="B352" i="12"/>
  <c r="B362" i="12"/>
  <c r="B320" i="12"/>
  <c r="B356" i="12"/>
  <c r="B287" i="12"/>
  <c r="B407" i="12"/>
  <c r="B373" i="12"/>
  <c r="B350" i="12"/>
  <c r="B366" i="12"/>
  <c r="B389" i="12"/>
  <c r="B405" i="12"/>
  <c r="B417" i="12"/>
  <c r="B446" i="12"/>
  <c r="B410" i="12"/>
  <c r="B456" i="12"/>
  <c r="B433" i="12"/>
  <c r="B464" i="12"/>
  <c r="B461" i="12"/>
  <c r="B490" i="12"/>
  <c r="B416" i="12"/>
  <c r="B473" i="12"/>
  <c r="B485" i="12"/>
  <c r="B500" i="12"/>
  <c r="B125" i="10"/>
  <c r="B129" i="10"/>
  <c r="B123" i="10"/>
  <c r="B144" i="10"/>
  <c r="B110" i="10"/>
  <c r="B138" i="10"/>
  <c r="B122" i="10"/>
  <c r="B107" i="10"/>
  <c r="B183" i="10"/>
  <c r="B245" i="10"/>
  <c r="B226" i="10"/>
  <c r="B231" i="10"/>
  <c r="B212" i="10"/>
  <c r="B233" i="10"/>
  <c r="B206" i="10"/>
  <c r="B175" i="10"/>
  <c r="B258" i="10"/>
  <c r="B235" i="10"/>
  <c r="B268" i="10"/>
  <c r="B195" i="10"/>
  <c r="B230" i="10"/>
  <c r="B318" i="10"/>
  <c r="B275" i="10"/>
  <c r="B277" i="10"/>
  <c r="B364" i="10"/>
  <c r="B297" i="10"/>
  <c r="B303" i="10"/>
  <c r="B366" i="10"/>
  <c r="B323" i="10"/>
  <c r="B319" i="10"/>
  <c r="B376" i="10"/>
  <c r="B240" i="10"/>
  <c r="B385" i="10"/>
  <c r="B434" i="10"/>
  <c r="B362" i="10"/>
  <c r="B447" i="10"/>
  <c r="B428" i="10"/>
  <c r="B354" i="10"/>
  <c r="B441" i="10"/>
  <c r="B414" i="10"/>
  <c r="B478" i="10"/>
  <c r="B419" i="10"/>
  <c r="B379" i="10"/>
  <c r="B445" i="10"/>
  <c r="B489" i="10"/>
  <c r="B346" i="10"/>
  <c r="B392" i="10"/>
  <c r="B465" i="10"/>
  <c r="B479" i="10"/>
  <c r="B119" i="12"/>
  <c r="B113" i="12"/>
  <c r="B118" i="12"/>
  <c r="B156" i="12"/>
  <c r="B114" i="12"/>
  <c r="B134" i="12"/>
  <c r="B170" i="12"/>
  <c r="B136" i="12"/>
  <c r="B154" i="12"/>
  <c r="B162" i="12"/>
  <c r="B220" i="12"/>
  <c r="B177" i="12"/>
  <c r="B181" i="12"/>
  <c r="B191" i="12"/>
  <c r="B224" i="12"/>
  <c r="B260" i="12"/>
  <c r="B262" i="12"/>
  <c r="B219" i="12"/>
  <c r="B297" i="12"/>
  <c r="B271" i="12"/>
  <c r="B258" i="12"/>
  <c r="B235" i="12"/>
  <c r="B309" i="12"/>
  <c r="B282" i="12"/>
  <c r="B327" i="12"/>
  <c r="B272" i="12"/>
  <c r="B279" i="12"/>
  <c r="B360" i="12"/>
  <c r="B370" i="12"/>
  <c r="B322" i="12"/>
  <c r="B364" i="12"/>
  <c r="B355" i="12"/>
  <c r="B307" i="12"/>
  <c r="B375" i="12"/>
  <c r="B382" i="12"/>
  <c r="B345" i="12"/>
  <c r="B418" i="12"/>
  <c r="B420" i="12"/>
  <c r="B386" i="12"/>
  <c r="B454" i="12"/>
  <c r="B412" i="12"/>
  <c r="B462" i="12"/>
  <c r="B435" i="12"/>
  <c r="B472" i="12"/>
  <c r="B424" i="12"/>
  <c r="B432" i="12"/>
  <c r="B463" i="12"/>
  <c r="B475" i="12"/>
  <c r="B487" i="12"/>
  <c r="B468" i="12"/>
  <c r="B498" i="10"/>
  <c r="B133" i="10"/>
  <c r="B115" i="10"/>
  <c r="B139" i="10"/>
  <c r="B152" i="10"/>
  <c r="B141" i="10"/>
  <c r="B146" i="10"/>
  <c r="B124" i="10"/>
  <c r="B137" i="10"/>
  <c r="B189" i="10"/>
  <c r="B253" i="10"/>
  <c r="B148" i="10"/>
  <c r="B239" i="10"/>
  <c r="B220" i="10"/>
  <c r="B241" i="10"/>
  <c r="B214" i="10"/>
  <c r="B192" i="10"/>
  <c r="B266" i="10"/>
  <c r="B263" i="10"/>
  <c r="B276" i="10"/>
  <c r="B227" i="10"/>
  <c r="B262" i="10"/>
  <c r="B211" i="10"/>
  <c r="B283" i="10"/>
  <c r="B285" i="10"/>
  <c r="B372" i="10"/>
  <c r="B299" i="10"/>
  <c r="B305" i="10"/>
  <c r="B374" i="10"/>
  <c r="B331" i="10"/>
  <c r="B321" i="10"/>
  <c r="B384" i="10"/>
  <c r="B272" i="10"/>
  <c r="B387" i="10"/>
  <c r="B442" i="10"/>
  <c r="B391" i="10"/>
  <c r="B455" i="10"/>
  <c r="B436" i="10"/>
  <c r="B378" i="10"/>
  <c r="B449" i="10"/>
  <c r="B422" i="10"/>
  <c r="B359" i="10"/>
  <c r="B427" i="10"/>
  <c r="B381" i="10"/>
  <c r="B453" i="10"/>
  <c r="B497" i="10"/>
  <c r="B373" i="10"/>
  <c r="B459" i="10"/>
  <c r="B467" i="10"/>
  <c r="B481" i="10"/>
  <c r="B127" i="12"/>
  <c r="B104" i="12"/>
  <c r="B122" i="12"/>
  <c r="B164" i="12"/>
  <c r="B123" i="12"/>
  <c r="B135" i="12"/>
  <c r="B178" i="12"/>
  <c r="B157" i="12"/>
  <c r="B161" i="12"/>
  <c r="B167" i="12"/>
  <c r="B172" i="12"/>
  <c r="B174" i="12"/>
  <c r="B194" i="12"/>
  <c r="B209" i="12"/>
  <c r="B233" i="12"/>
  <c r="B268" i="12"/>
  <c r="B270" i="12"/>
  <c r="B213" i="12"/>
  <c r="B305" i="12"/>
  <c r="B275" i="12"/>
  <c r="B247" i="12"/>
  <c r="B250" i="12"/>
  <c r="B317" i="12"/>
  <c r="B306" i="12"/>
  <c r="B335" i="12"/>
  <c r="B300" i="12"/>
  <c r="B310" i="12"/>
  <c r="B368" i="12"/>
  <c r="B312" i="12"/>
  <c r="B324" i="12"/>
  <c r="B372" i="12"/>
  <c r="B357" i="12"/>
  <c r="B363" i="12"/>
  <c r="B377" i="12"/>
  <c r="B358" i="12"/>
  <c r="B347" i="12"/>
  <c r="B426" i="12"/>
  <c r="B428" i="12"/>
  <c r="B388" i="12"/>
  <c r="B394" i="12"/>
  <c r="B414" i="12"/>
  <c r="B470" i="12"/>
  <c r="B459" i="12"/>
  <c r="B480" i="12"/>
  <c r="B453" i="12"/>
  <c r="B408" i="12"/>
  <c r="B492" i="12"/>
  <c r="B477" i="12"/>
  <c r="B489" i="12"/>
  <c r="B495" i="12"/>
  <c r="B471" i="10"/>
  <c r="B111" i="10"/>
  <c r="B142" i="10"/>
  <c r="B147" i="10"/>
  <c r="B160" i="10"/>
  <c r="B149" i="10"/>
  <c r="B154" i="10"/>
  <c r="B126" i="10"/>
  <c r="B145" i="10"/>
  <c r="B197" i="10"/>
  <c r="B185" i="10"/>
  <c r="B164" i="10"/>
  <c r="B247" i="10"/>
  <c r="B180" i="10"/>
  <c r="B249" i="10"/>
  <c r="B222" i="10"/>
  <c r="B200" i="10"/>
  <c r="B274" i="10"/>
  <c r="B271" i="10"/>
  <c r="B284" i="10"/>
  <c r="B251" i="10"/>
  <c r="B270" i="10"/>
  <c r="B232" i="10"/>
  <c r="B248" i="10"/>
  <c r="B320" i="10"/>
  <c r="B380" i="10"/>
  <c r="B329" i="10"/>
  <c r="B307" i="10"/>
  <c r="B382" i="10"/>
  <c r="B339" i="10"/>
  <c r="B328" i="10"/>
  <c r="B244" i="10"/>
  <c r="B312" i="10"/>
  <c r="B389" i="10"/>
  <c r="B450" i="10"/>
  <c r="B399" i="10"/>
  <c r="B357" i="10"/>
  <c r="B444" i="10"/>
  <c r="B393" i="10"/>
  <c r="B457" i="10"/>
  <c r="B430" i="10"/>
  <c r="B361" i="10"/>
  <c r="B435" i="10"/>
  <c r="B397" i="10"/>
  <c r="B424" i="10"/>
  <c r="B304" i="10"/>
  <c r="B416" i="10"/>
  <c r="B488" i="10"/>
  <c r="B485" i="10"/>
  <c r="B487" i="10"/>
  <c r="B101" i="12"/>
  <c r="B102" i="12"/>
  <c r="B110" i="12"/>
  <c r="B140" i="12"/>
  <c r="B116" i="12"/>
  <c r="B139" i="12"/>
  <c r="B142" i="12"/>
  <c r="B117" i="12"/>
  <c r="B160" i="12"/>
  <c r="B175" i="12"/>
  <c r="B171" i="12"/>
  <c r="B188" i="12"/>
  <c r="B199" i="12"/>
  <c r="B208" i="12"/>
  <c r="B218" i="12"/>
  <c r="B198" i="12"/>
  <c r="B215" i="12"/>
  <c r="B206" i="12"/>
  <c r="B226" i="12"/>
  <c r="B242" i="12"/>
  <c r="B283" i="12"/>
  <c r="B259" i="12"/>
  <c r="B264" i="12"/>
  <c r="B325" i="12"/>
  <c r="B284" i="12"/>
  <c r="B292" i="12"/>
  <c r="B302" i="12"/>
  <c r="B274" i="12"/>
  <c r="B376" i="12"/>
  <c r="B314" i="12"/>
  <c r="B326" i="12"/>
  <c r="B328" i="12"/>
  <c r="B359" i="12"/>
  <c r="B365" i="12"/>
  <c r="B385" i="12"/>
  <c r="B379" i="12"/>
  <c r="B349" i="12"/>
  <c r="B434" i="12"/>
  <c r="B436" i="12"/>
  <c r="B390" i="12"/>
  <c r="B396" i="12"/>
  <c r="B406" i="12"/>
  <c r="B478" i="12"/>
  <c r="B402" i="12"/>
  <c r="B488" i="12"/>
  <c r="B455" i="12"/>
  <c r="B448" i="12"/>
  <c r="B465" i="12"/>
  <c r="B479" i="12"/>
  <c r="B491" i="12"/>
  <c r="D107" i="10"/>
  <c r="D111" i="10"/>
  <c r="D172" i="10"/>
  <c r="D105" i="10"/>
  <c r="D129" i="10"/>
  <c r="D152" i="10"/>
  <c r="D116" i="10"/>
  <c r="D132" i="10"/>
  <c r="D211" i="10"/>
  <c r="D177" i="10"/>
  <c r="D124" i="10"/>
  <c r="D189" i="10"/>
  <c r="D253" i="10"/>
  <c r="D154" i="10"/>
  <c r="D247" i="10"/>
  <c r="D220" i="10"/>
  <c r="D246" i="10"/>
  <c r="D296" i="10"/>
  <c r="D277" i="10"/>
  <c r="D290" i="10"/>
  <c r="D287" i="10"/>
  <c r="D292" i="10"/>
  <c r="D281" i="10"/>
  <c r="D259" i="10"/>
  <c r="D338" i="10"/>
  <c r="D278" i="10"/>
  <c r="D295" i="10"/>
  <c r="D372" i="10"/>
  <c r="D305" i="10"/>
  <c r="D309" i="10"/>
  <c r="D366" i="10"/>
  <c r="D331" i="10"/>
  <c r="D341" i="10"/>
  <c r="D400" i="10"/>
  <c r="D464" i="10"/>
  <c r="D397" i="10"/>
  <c r="D360" i="10"/>
  <c r="D442" i="10"/>
  <c r="D368" i="10"/>
  <c r="D447" i="10"/>
  <c r="D428" i="10"/>
  <c r="D393" i="10"/>
  <c r="D365" i="10"/>
  <c r="D427" i="10"/>
  <c r="D479" i="10"/>
  <c r="D495" i="10"/>
  <c r="D470" i="10"/>
  <c r="D494" i="10"/>
  <c r="D438" i="10"/>
  <c r="D463" i="10"/>
  <c r="D105" i="12"/>
  <c r="D127" i="12"/>
  <c r="D134" i="12"/>
  <c r="D131" i="12"/>
  <c r="D122" i="12"/>
  <c r="D135" i="12"/>
  <c r="D128" i="12"/>
  <c r="D139" i="12"/>
  <c r="D151" i="12"/>
  <c r="D159" i="12"/>
  <c r="D210" i="12"/>
  <c r="D212" i="12"/>
  <c r="D207" i="12"/>
  <c r="D243" i="12"/>
  <c r="D199" i="12"/>
  <c r="D224" i="12"/>
  <c r="D221" i="12"/>
  <c r="D268" i="12"/>
  <c r="D265" i="12"/>
  <c r="D239" i="12"/>
  <c r="D236" i="12"/>
  <c r="D283" i="12"/>
  <c r="D255" i="12"/>
  <c r="D211" i="12"/>
  <c r="D325" i="12"/>
  <c r="D292" i="12"/>
  <c r="D300" i="12"/>
  <c r="D342" i="12"/>
  <c r="D344" i="12"/>
  <c r="D341" i="12"/>
  <c r="D318" i="12"/>
  <c r="D347" i="12"/>
  <c r="D345" i="12"/>
  <c r="D365" i="12"/>
  <c r="D373" i="12"/>
  <c r="D409" i="12"/>
  <c r="D410" i="12"/>
  <c r="D456" i="12"/>
  <c r="D450" i="12"/>
  <c r="D452" i="12"/>
  <c r="D400" i="12"/>
  <c r="D476" i="12"/>
  <c r="D427" i="12"/>
  <c r="D494" i="12"/>
  <c r="D445" i="12"/>
  <c r="D422" i="12"/>
  <c r="D495" i="12"/>
  <c r="D467" i="12"/>
  <c r="D479" i="12"/>
  <c r="D487" i="12"/>
  <c r="C101" i="12"/>
  <c r="C132" i="12"/>
  <c r="C117" i="12"/>
  <c r="C127" i="12"/>
  <c r="C147" i="12"/>
  <c r="C150" i="12"/>
  <c r="C137" i="12"/>
  <c r="C182" i="12"/>
  <c r="C169" i="12"/>
  <c r="C163" i="12"/>
  <c r="C223" i="12"/>
  <c r="C225" i="12"/>
  <c r="C184" i="12"/>
  <c r="C205" i="12"/>
  <c r="C204" i="12"/>
  <c r="C255" i="12"/>
  <c r="C265" i="12"/>
  <c r="C235" i="12"/>
  <c r="C256" i="12"/>
  <c r="C252" i="12"/>
  <c r="C294" i="12"/>
  <c r="C272" i="12"/>
  <c r="C251" i="12"/>
  <c r="C301" i="12"/>
  <c r="C282" i="12"/>
  <c r="C311" i="12"/>
  <c r="C289" i="12"/>
  <c r="C321" i="12"/>
  <c r="C327" i="12"/>
  <c r="C349" i="12"/>
  <c r="C351" i="12"/>
  <c r="C310" i="12"/>
  <c r="C394" i="12"/>
  <c r="C388" i="12"/>
  <c r="C354" i="12"/>
  <c r="C360" i="12"/>
  <c r="C387" i="12"/>
  <c r="C391" i="12"/>
  <c r="C403" i="12"/>
  <c r="C405" i="12"/>
  <c r="C417" i="12"/>
  <c r="C448" i="12"/>
  <c r="C489" i="12"/>
  <c r="C491" i="12"/>
  <c r="C485" i="12"/>
  <c r="C440" i="12"/>
  <c r="C482" i="12"/>
  <c r="C436" i="12"/>
  <c r="C494" i="12"/>
  <c r="C462" i="12"/>
  <c r="C108" i="10"/>
  <c r="C137" i="10"/>
  <c r="C115" i="10"/>
  <c r="C123" i="10"/>
  <c r="C171" i="10"/>
  <c r="C160" i="10"/>
  <c r="C118" i="10"/>
  <c r="C156" i="10"/>
  <c r="C232" i="10"/>
  <c r="C189" i="10"/>
  <c r="C218" i="10"/>
  <c r="D115" i="10"/>
  <c r="D119" i="10"/>
  <c r="D180" i="10"/>
  <c r="D121" i="10"/>
  <c r="D139" i="10"/>
  <c r="D160" i="10"/>
  <c r="D141" i="10"/>
  <c r="D135" i="10"/>
  <c r="D219" i="10"/>
  <c r="D179" i="10"/>
  <c r="D138" i="10"/>
  <c r="D197" i="10"/>
  <c r="D122" i="10"/>
  <c r="D191" i="10"/>
  <c r="D255" i="10"/>
  <c r="D146" i="10"/>
  <c r="D248" i="10"/>
  <c r="D304" i="10"/>
  <c r="D285" i="10"/>
  <c r="D298" i="10"/>
  <c r="D186" i="10"/>
  <c r="D300" i="10"/>
  <c r="D289" i="10"/>
  <c r="D267" i="10"/>
  <c r="D346" i="10"/>
  <c r="D318" i="10"/>
  <c r="D297" i="10"/>
  <c r="D380" i="10"/>
  <c r="D329" i="10"/>
  <c r="D311" i="10"/>
  <c r="D374" i="10"/>
  <c r="D339" i="10"/>
  <c r="D349" i="10"/>
  <c r="D408" i="10"/>
  <c r="D472" i="10"/>
  <c r="D405" i="10"/>
  <c r="D389" i="10"/>
  <c r="D450" i="10"/>
  <c r="D391" i="10"/>
  <c r="D455" i="10"/>
  <c r="D436" i="10"/>
  <c r="D401" i="10"/>
  <c r="D367" i="10"/>
  <c r="D435" i="10"/>
  <c r="D481" i="10"/>
  <c r="D359" i="10"/>
  <c r="D489" i="10"/>
  <c r="D422" i="10"/>
  <c r="D467" i="10"/>
  <c r="D461" i="10"/>
  <c r="D117" i="12"/>
  <c r="D102" i="12"/>
  <c r="D136" i="12"/>
  <c r="D145" i="12"/>
  <c r="D140" i="12"/>
  <c r="D142" i="12"/>
  <c r="D129" i="12"/>
  <c r="D147" i="12"/>
  <c r="D160" i="12"/>
  <c r="D161" i="12"/>
  <c r="D218" i="12"/>
  <c r="D220" i="12"/>
  <c r="D158" i="12"/>
  <c r="D194" i="12"/>
  <c r="D196" i="12"/>
  <c r="D226" i="12"/>
  <c r="D230" i="12"/>
  <c r="D209" i="12"/>
  <c r="D269" i="12"/>
  <c r="D257" i="12"/>
  <c r="D248" i="12"/>
  <c r="D291" i="12"/>
  <c r="D264" i="12"/>
  <c r="D301" i="12"/>
  <c r="D333" i="12"/>
  <c r="D294" i="12"/>
  <c r="D302" i="12"/>
  <c r="D350" i="12"/>
  <c r="D352" i="12"/>
  <c r="D312" i="12"/>
  <c r="D320" i="12"/>
  <c r="D349" i="12"/>
  <c r="D353" i="12"/>
  <c r="D367" i="12"/>
  <c r="D375" i="12"/>
  <c r="D330" i="12"/>
  <c r="D412" i="12"/>
  <c r="D328" i="12"/>
  <c r="D403" i="12"/>
  <c r="D364" i="12"/>
  <c r="D402" i="12"/>
  <c r="D484" i="12"/>
  <c r="D429" i="12"/>
  <c r="D435" i="12"/>
  <c r="D447" i="12"/>
  <c r="D451" i="12"/>
  <c r="D482" i="12"/>
  <c r="D469" i="12"/>
  <c r="D481" i="12"/>
  <c r="D493" i="12"/>
  <c r="C110" i="12"/>
  <c r="C103" i="12"/>
  <c r="C131" i="12"/>
  <c r="C142" i="12"/>
  <c r="C158" i="12"/>
  <c r="C154" i="12"/>
  <c r="C119" i="12"/>
  <c r="C190" i="12"/>
  <c r="C170" i="12"/>
  <c r="C167" i="12"/>
  <c r="C175" i="12"/>
  <c r="C189" i="12"/>
  <c r="C191" i="12"/>
  <c r="C199" i="12"/>
  <c r="C219" i="12"/>
  <c r="C263" i="12"/>
  <c r="C273" i="12"/>
  <c r="C211" i="12"/>
  <c r="C270" i="12"/>
  <c r="C261" i="12"/>
  <c r="C302" i="12"/>
  <c r="C280" i="12"/>
  <c r="C260" i="12"/>
  <c r="C312" i="12"/>
  <c r="C306" i="12"/>
  <c r="C298" i="12"/>
  <c r="C291" i="12"/>
  <c r="C347" i="12"/>
  <c r="C329" i="12"/>
  <c r="C357" i="12"/>
  <c r="C359" i="12"/>
  <c r="C313" i="12"/>
  <c r="C402" i="12"/>
  <c r="C396" i="12"/>
  <c r="C356" i="12"/>
  <c r="C362" i="12"/>
  <c r="C421" i="12"/>
  <c r="C393" i="12"/>
  <c r="C415" i="12"/>
  <c r="C407" i="12"/>
  <c r="C425" i="12"/>
  <c r="C450" i="12"/>
  <c r="C427" i="12"/>
  <c r="C400" i="12"/>
  <c r="C493" i="12"/>
  <c r="C442" i="12"/>
  <c r="C500" i="12"/>
  <c r="C463" i="12"/>
  <c r="C496" i="12"/>
  <c r="C464" i="12"/>
  <c r="C112" i="10"/>
  <c r="C116" i="10"/>
  <c r="C145" i="10"/>
  <c r="C117" i="10"/>
  <c r="C125" i="10"/>
  <c r="C179" i="10"/>
  <c r="C110" i="10"/>
  <c r="C138" i="10"/>
  <c r="C159" i="10"/>
  <c r="C240" i="10"/>
  <c r="C197" i="10"/>
  <c r="C226" i="10"/>
  <c r="C207" i="10"/>
  <c r="C204" i="10"/>
  <c r="C180" i="10"/>
  <c r="C225" i="10"/>
  <c r="C269" i="10"/>
  <c r="C206" i="10"/>
  <c r="C290" i="10"/>
  <c r="C287" i="10"/>
  <c r="C247" i="10"/>
  <c r="C251" i="10"/>
  <c r="C305" i="10"/>
  <c r="C278" i="10"/>
  <c r="C214" i="10"/>
  <c r="C335" i="10"/>
  <c r="C324" i="10"/>
  <c r="C345" i="10"/>
  <c r="C326" i="10"/>
  <c r="C331" i="10"/>
  <c r="C283" i="10"/>
  <c r="C306" i="10"/>
  <c r="C300" i="10"/>
  <c r="C437" i="10"/>
  <c r="C389" i="10"/>
  <c r="C450" i="10"/>
  <c r="C399" i="10"/>
  <c r="C463" i="10"/>
  <c r="C376" i="10"/>
  <c r="C452" i="10"/>
  <c r="C417" i="10"/>
  <c r="C481" i="10"/>
  <c r="D123" i="10"/>
  <c r="D127" i="10"/>
  <c r="D113" i="10"/>
  <c r="D142" i="10"/>
  <c r="D147" i="10"/>
  <c r="D168" i="10"/>
  <c r="D149" i="10"/>
  <c r="D143" i="10"/>
  <c r="D227" i="10"/>
  <c r="D181" i="10"/>
  <c r="D162" i="10"/>
  <c r="D205" i="10"/>
  <c r="D194" i="10"/>
  <c r="D199" i="10"/>
  <c r="D118" i="10"/>
  <c r="D190" i="10"/>
  <c r="D250" i="10"/>
  <c r="D312" i="10"/>
  <c r="D209" i="10"/>
  <c r="D306" i="10"/>
  <c r="D225" i="10"/>
  <c r="D308" i="10"/>
  <c r="D167" i="10"/>
  <c r="D275" i="10"/>
  <c r="D354" i="10"/>
  <c r="D327" i="10"/>
  <c r="D324" i="10"/>
  <c r="D388" i="10"/>
  <c r="D337" i="10"/>
  <c r="D313" i="10"/>
  <c r="D382" i="10"/>
  <c r="D347" i="10"/>
  <c r="D352" i="10"/>
  <c r="D416" i="10"/>
  <c r="D480" i="10"/>
  <c r="D413" i="10"/>
  <c r="D394" i="10"/>
  <c r="D458" i="10"/>
  <c r="D399" i="10"/>
  <c r="D357" i="10"/>
  <c r="D444" i="10"/>
  <c r="D409" i="10"/>
  <c r="D369" i="10"/>
  <c r="D443" i="10"/>
  <c r="D490" i="10"/>
  <c r="D430" i="10"/>
  <c r="D497" i="10"/>
  <c r="D457" i="10"/>
  <c r="D469" i="10"/>
  <c r="D496" i="10"/>
  <c r="D125" i="12"/>
  <c r="D103" i="12"/>
  <c r="D144" i="12"/>
  <c r="D154" i="12"/>
  <c r="D153" i="12"/>
  <c r="D148" i="12"/>
  <c r="D130" i="12"/>
  <c r="D152" i="12"/>
  <c r="D166" i="12"/>
  <c r="D170" i="12"/>
  <c r="D167" i="12"/>
  <c r="D172" i="12"/>
  <c r="D186" i="12"/>
  <c r="D202" i="12"/>
  <c r="D214" i="12"/>
  <c r="D228" i="12"/>
  <c r="D232" i="12"/>
  <c r="D217" i="12"/>
  <c r="D279" i="12"/>
  <c r="D261" i="12"/>
  <c r="D262" i="12"/>
  <c r="D299" i="12"/>
  <c r="D293" i="12"/>
  <c r="D273" i="12"/>
  <c r="D282" i="12"/>
  <c r="D296" i="12"/>
  <c r="D304" i="12"/>
  <c r="D358" i="12"/>
  <c r="D360" i="12"/>
  <c r="D314" i="12"/>
  <c r="D322" i="12"/>
  <c r="D351" i="12"/>
  <c r="D355" i="12"/>
  <c r="D383" i="12"/>
  <c r="D380" i="12"/>
  <c r="D332" i="12"/>
  <c r="D414" i="12"/>
  <c r="D387" i="12"/>
  <c r="D415" i="12"/>
  <c r="D379" i="12"/>
  <c r="D404" i="12"/>
  <c r="D492" i="12"/>
  <c r="D431" i="12"/>
  <c r="D437" i="12"/>
  <c r="D449" i="12"/>
  <c r="D453" i="12"/>
  <c r="D500" i="12"/>
  <c r="D471" i="12"/>
  <c r="D483" i="12"/>
  <c r="D489" i="12"/>
  <c r="C122" i="12"/>
  <c r="C107" i="12"/>
  <c r="C135" i="12"/>
  <c r="C153" i="12"/>
  <c r="C162" i="12"/>
  <c r="C173" i="12"/>
  <c r="C144" i="12"/>
  <c r="C198" i="12"/>
  <c r="C174" i="12"/>
  <c r="C145" i="12"/>
  <c r="C185" i="12"/>
  <c r="C193" i="12"/>
  <c r="C176" i="12"/>
  <c r="C213" i="12"/>
  <c r="C228" i="12"/>
  <c r="C271" i="12"/>
  <c r="C220" i="12"/>
  <c r="C222" i="12"/>
  <c r="C274" i="12"/>
  <c r="C236" i="12"/>
  <c r="C244" i="12"/>
  <c r="C288" i="12"/>
  <c r="C269" i="12"/>
  <c r="C320" i="12"/>
  <c r="C314" i="12"/>
  <c r="C308" i="12"/>
  <c r="C293" i="12"/>
  <c r="C355" i="12"/>
  <c r="C334" i="12"/>
  <c r="C365" i="12"/>
  <c r="C367" i="12"/>
  <c r="C333" i="12"/>
  <c r="C410" i="12"/>
  <c r="C404" i="12"/>
  <c r="C382" i="12"/>
  <c r="C364" i="12"/>
  <c r="C429" i="12"/>
  <c r="C395" i="12"/>
  <c r="C423" i="12"/>
  <c r="C409" i="12"/>
  <c r="C433" i="12"/>
  <c r="C452" i="12"/>
  <c r="C456" i="12"/>
  <c r="C443" i="12"/>
  <c r="C424" i="12"/>
  <c r="C444" i="12"/>
  <c r="C438" i="12"/>
  <c r="C492" i="12"/>
  <c r="C487" i="12"/>
  <c r="C498" i="12"/>
  <c r="C120" i="10"/>
  <c r="C124" i="10"/>
  <c r="C153" i="10"/>
  <c r="C119" i="10"/>
  <c r="C127" i="10"/>
  <c r="C187" i="10"/>
  <c r="C141" i="10"/>
  <c r="C146" i="10"/>
  <c r="C175" i="10"/>
  <c r="C248" i="10"/>
  <c r="C205" i="10"/>
  <c r="C234" i="10"/>
  <c r="C215" i="10"/>
  <c r="C212" i="10"/>
  <c r="C182" i="10"/>
  <c r="D131" i="10"/>
  <c r="D134" i="10"/>
  <c r="D137" i="10"/>
  <c r="D150" i="10"/>
  <c r="D155" i="10"/>
  <c r="D176" i="10"/>
  <c r="D157" i="10"/>
  <c r="D151" i="10"/>
  <c r="D235" i="10"/>
  <c r="D192" i="10"/>
  <c r="D163" i="10"/>
  <c r="D213" i="10"/>
  <c r="D202" i="10"/>
  <c r="D207" i="10"/>
  <c r="D178" i="10"/>
  <c r="D198" i="10"/>
  <c r="D252" i="10"/>
  <c r="D320" i="10"/>
  <c r="D233" i="10"/>
  <c r="D314" i="10"/>
  <c r="D249" i="10"/>
  <c r="D316" i="10"/>
  <c r="D217" i="10"/>
  <c r="D283" i="10"/>
  <c r="D362" i="10"/>
  <c r="D335" i="10"/>
  <c r="D332" i="10"/>
  <c r="D232" i="10"/>
  <c r="D345" i="10"/>
  <c r="D326" i="10"/>
  <c r="D315" i="10"/>
  <c r="D355" i="10"/>
  <c r="D373" i="10"/>
  <c r="D424" i="10"/>
  <c r="D328" i="10"/>
  <c r="D421" i="10"/>
  <c r="D402" i="10"/>
  <c r="D466" i="10"/>
  <c r="D407" i="10"/>
  <c r="D376" i="10"/>
  <c r="D452" i="10"/>
  <c r="D417" i="10"/>
  <c r="D371" i="10"/>
  <c r="D451" i="10"/>
  <c r="D498" i="10"/>
  <c r="D462" i="10"/>
  <c r="D286" i="10"/>
  <c r="D483" i="10"/>
  <c r="D471" i="10"/>
  <c r="D488" i="10"/>
  <c r="D133" i="12"/>
  <c r="D112" i="12"/>
  <c r="D126" i="12"/>
  <c r="D162" i="12"/>
  <c r="D157" i="12"/>
  <c r="D149" i="12"/>
  <c r="D143" i="12"/>
  <c r="D173" i="12"/>
  <c r="D169" i="12"/>
  <c r="D175" i="12"/>
  <c r="D178" i="12"/>
  <c r="D180" i="12"/>
  <c r="D179" i="12"/>
  <c r="D208" i="12"/>
  <c r="D223" i="12"/>
  <c r="D242" i="12"/>
  <c r="D215" i="12"/>
  <c r="D244" i="12"/>
  <c r="D287" i="12"/>
  <c r="D281" i="12"/>
  <c r="D271" i="12"/>
  <c r="D241" i="12"/>
  <c r="D307" i="12"/>
  <c r="D276" i="12"/>
  <c r="D284" i="12"/>
  <c r="D311" i="12"/>
  <c r="D308" i="12"/>
  <c r="D366" i="12"/>
  <c r="D368" i="12"/>
  <c r="D316" i="12"/>
  <c r="D324" i="12"/>
  <c r="D381" i="12"/>
  <c r="D357" i="12"/>
  <c r="D391" i="12"/>
  <c r="D348" i="12"/>
  <c r="D356" i="12"/>
  <c r="D416" i="12"/>
  <c r="D395" i="12"/>
  <c r="D411" i="12"/>
  <c r="D384" i="12"/>
  <c r="D406" i="12"/>
  <c r="D421" i="12"/>
  <c r="D433" i="12"/>
  <c r="D439" i="12"/>
  <c r="D464" i="12"/>
  <c r="D455" i="12"/>
  <c r="D490" i="12"/>
  <c r="D473" i="12"/>
  <c r="D485" i="12"/>
  <c r="D491" i="12"/>
  <c r="C130" i="12"/>
  <c r="C108" i="12"/>
  <c r="C143" i="12"/>
  <c r="C161" i="12"/>
  <c r="C171" i="12"/>
  <c r="C181" i="12"/>
  <c r="C140" i="12"/>
  <c r="C206" i="12"/>
  <c r="C192" i="12"/>
  <c r="C152" i="12"/>
  <c r="C172" i="12"/>
  <c r="C177" i="12"/>
  <c r="C197" i="12"/>
  <c r="C226" i="12"/>
  <c r="C186" i="12"/>
  <c r="C218" i="12"/>
  <c r="C214" i="12"/>
  <c r="C216" i="12"/>
  <c r="C276" i="12"/>
  <c r="C248" i="12"/>
  <c r="C253" i="12"/>
  <c r="C296" i="12"/>
  <c r="C208" i="12"/>
  <c r="C328" i="12"/>
  <c r="C322" i="12"/>
  <c r="C316" i="12"/>
  <c r="C307" i="12"/>
  <c r="C363" i="12"/>
  <c r="C344" i="12"/>
  <c r="C373" i="12"/>
  <c r="C375" i="12"/>
  <c r="C342" i="12"/>
  <c r="C361" i="12"/>
  <c r="C412" i="12"/>
  <c r="C390" i="12"/>
  <c r="C379" i="12"/>
  <c r="C437" i="12"/>
  <c r="C418" i="12"/>
  <c r="C431" i="12"/>
  <c r="C411" i="12"/>
  <c r="C441" i="12"/>
  <c r="C454" i="12"/>
  <c r="C435" i="12"/>
  <c r="C422" i="12"/>
  <c r="C426" i="12"/>
  <c r="C446" i="12"/>
  <c r="C484" i="12"/>
  <c r="C434" i="12"/>
  <c r="C468" i="12"/>
  <c r="C466" i="12"/>
  <c r="C128" i="10"/>
  <c r="C132" i="10"/>
  <c r="C161" i="10"/>
  <c r="C121" i="10"/>
  <c r="C129" i="10"/>
  <c r="C131" i="10"/>
  <c r="C149" i="10"/>
  <c r="C154" i="10"/>
  <c r="C192" i="10"/>
  <c r="C256" i="10"/>
  <c r="C213" i="10"/>
  <c r="C242" i="10"/>
  <c r="C223" i="10"/>
  <c r="C220" i="10"/>
  <c r="C184" i="10"/>
  <c r="D109" i="10"/>
  <c r="D140" i="10"/>
  <c r="D145" i="10"/>
  <c r="D158" i="10"/>
  <c r="D106" i="10"/>
  <c r="D184" i="10"/>
  <c r="D165" i="10"/>
  <c r="D171" i="10"/>
  <c r="D243" i="10"/>
  <c r="D200" i="10"/>
  <c r="D170" i="10"/>
  <c r="D221" i="10"/>
  <c r="D210" i="10"/>
  <c r="D215" i="10"/>
  <c r="D188" i="10"/>
  <c r="D206" i="10"/>
  <c r="D264" i="10"/>
  <c r="D254" i="10"/>
  <c r="D258" i="10"/>
  <c r="D241" i="10"/>
  <c r="D260" i="10"/>
  <c r="D201" i="10"/>
  <c r="D238" i="10"/>
  <c r="D291" i="10"/>
  <c r="D370" i="10"/>
  <c r="D343" i="10"/>
  <c r="D340" i="10"/>
  <c r="D257" i="10"/>
  <c r="D353" i="10"/>
  <c r="D334" i="10"/>
  <c r="D317" i="10"/>
  <c r="D262" i="10"/>
  <c r="D375" i="10"/>
  <c r="D432" i="10"/>
  <c r="D381" i="10"/>
  <c r="D429" i="10"/>
  <c r="D410" i="10"/>
  <c r="D474" i="10"/>
  <c r="D415" i="10"/>
  <c r="D396" i="10"/>
  <c r="D460" i="10"/>
  <c r="D425" i="10"/>
  <c r="D395" i="10"/>
  <c r="D363" i="10"/>
  <c r="D361" i="10"/>
  <c r="D484" i="10"/>
  <c r="D336" i="10"/>
  <c r="D491" i="10"/>
  <c r="D473" i="10"/>
  <c r="D107" i="12"/>
  <c r="D106" i="12"/>
  <c r="D108" i="12"/>
  <c r="D138" i="12"/>
  <c r="D113" i="12"/>
  <c r="D174" i="12"/>
  <c r="D163" i="12"/>
  <c r="D121" i="12"/>
  <c r="D177" i="12"/>
  <c r="D183" i="12"/>
  <c r="D150" i="12"/>
  <c r="D192" i="12"/>
  <c r="D188" i="12"/>
  <c r="D200" i="12"/>
  <c r="D222" i="12"/>
  <c r="D231" i="12"/>
  <c r="D250" i="12"/>
  <c r="D234" i="12"/>
  <c r="D246" i="12"/>
  <c r="D295" i="12"/>
  <c r="D289" i="12"/>
  <c r="D249" i="12"/>
  <c r="D247" i="12"/>
  <c r="D315" i="12"/>
  <c r="D278" i="12"/>
  <c r="D286" i="12"/>
  <c r="D319" i="12"/>
  <c r="D285" i="12"/>
  <c r="D374" i="12"/>
  <c r="D376" i="12"/>
  <c r="D346" i="12"/>
  <c r="D336" i="12"/>
  <c r="D389" i="12"/>
  <c r="D359" i="12"/>
  <c r="D399" i="12"/>
  <c r="D377" i="12"/>
  <c r="D326" i="12"/>
  <c r="D424" i="12"/>
  <c r="D418" i="12"/>
  <c r="D420" i="12"/>
  <c r="D386" i="12"/>
  <c r="D419" i="12"/>
  <c r="D423" i="12"/>
  <c r="D462" i="12"/>
  <c r="D441" i="12"/>
  <c r="D472" i="12"/>
  <c r="D392" i="12"/>
  <c r="D497" i="12"/>
  <c r="D475" i="12"/>
  <c r="D496" i="12"/>
  <c r="C104" i="12"/>
  <c r="C111" i="12"/>
  <c r="C105" i="12"/>
  <c r="C136" i="12"/>
  <c r="C109" i="12"/>
  <c r="C179" i="12"/>
  <c r="C123" i="12"/>
  <c r="C146" i="12"/>
  <c r="C148" i="12"/>
  <c r="C200" i="12"/>
  <c r="C168" i="12"/>
  <c r="C188" i="12"/>
  <c r="C194" i="12"/>
  <c r="C212" i="12"/>
  <c r="C234" i="12"/>
  <c r="C201" i="12"/>
  <c r="C239" i="12"/>
  <c r="C227" i="12"/>
  <c r="C224" i="12"/>
  <c r="C284" i="12"/>
  <c r="C262" i="12"/>
  <c r="C267" i="12"/>
  <c r="C304" i="12"/>
  <c r="C250" i="12"/>
  <c r="C336" i="12"/>
  <c r="C330" i="12"/>
  <c r="C324" i="12"/>
  <c r="C283" i="12"/>
  <c r="C371" i="12"/>
  <c r="C279" i="12"/>
  <c r="C346" i="12"/>
  <c r="C326" i="12"/>
  <c r="C345" i="12"/>
  <c r="C383" i="12"/>
  <c r="C348" i="12"/>
  <c r="C398" i="12"/>
  <c r="C374" i="12"/>
  <c r="C445" i="12"/>
  <c r="C370" i="12"/>
  <c r="C439" i="12"/>
  <c r="C420" i="12"/>
  <c r="C449" i="12"/>
  <c r="C457" i="12"/>
  <c r="C459" i="12"/>
  <c r="C451" i="12"/>
  <c r="C428" i="12"/>
  <c r="C460" i="12"/>
  <c r="C486" i="12"/>
  <c r="C471" i="12"/>
  <c r="C470" i="12"/>
  <c r="C106" i="10"/>
  <c r="C107" i="10"/>
  <c r="C169" i="10"/>
  <c r="C142" i="10"/>
  <c r="C139" i="10"/>
  <c r="C133" i="10"/>
  <c r="C157" i="10"/>
  <c r="C162" i="10"/>
  <c r="C200" i="10"/>
  <c r="C126" i="10"/>
  <c r="C221" i="10"/>
  <c r="C250" i="10"/>
  <c r="C174" i="10"/>
  <c r="C228" i="10"/>
  <c r="C186" i="10"/>
  <c r="C203" i="10"/>
  <c r="C293" i="10"/>
  <c r="C233" i="10"/>
  <c r="C239" i="10"/>
  <c r="C311" i="10"/>
  <c r="C268" i="10"/>
  <c r="C265" i="10"/>
  <c r="D117" i="10"/>
  <c r="D148" i="10"/>
  <c r="D153" i="10"/>
  <c r="D166" i="10"/>
  <c r="D108" i="10"/>
  <c r="D110" i="10"/>
  <c r="D126" i="10"/>
  <c r="D173" i="10"/>
  <c r="D251" i="10"/>
  <c r="D208" i="10"/>
  <c r="D183" i="10"/>
  <c r="D229" i="10"/>
  <c r="D218" i="10"/>
  <c r="D223" i="10"/>
  <c r="D196" i="10"/>
  <c r="D214" i="10"/>
  <c r="D272" i="10"/>
  <c r="D256" i="10"/>
  <c r="D266" i="10"/>
  <c r="D263" i="10"/>
  <c r="D268" i="10"/>
  <c r="D228" i="10"/>
  <c r="D240" i="10"/>
  <c r="D310" i="10"/>
  <c r="D378" i="10"/>
  <c r="D351" i="10"/>
  <c r="D348" i="10"/>
  <c r="D299" i="10"/>
  <c r="D230" i="10"/>
  <c r="D342" i="10"/>
  <c r="D319" i="10"/>
  <c r="D302" i="10"/>
  <c r="D377" i="10"/>
  <c r="D440" i="10"/>
  <c r="D383" i="10"/>
  <c r="D437" i="10"/>
  <c r="D418" i="10"/>
  <c r="D482" i="10"/>
  <c r="D423" i="10"/>
  <c r="D404" i="10"/>
  <c r="D468" i="10"/>
  <c r="D433" i="10"/>
  <c r="D403" i="10"/>
  <c r="D414" i="10"/>
  <c r="D390" i="10"/>
  <c r="D492" i="10"/>
  <c r="D446" i="10"/>
  <c r="D499" i="10"/>
  <c r="D485" i="10"/>
  <c r="D115" i="12"/>
  <c r="D110" i="12"/>
  <c r="D114" i="12"/>
  <c r="D146" i="12"/>
  <c r="D137" i="12"/>
  <c r="D182" i="12"/>
  <c r="D168" i="12"/>
  <c r="D123" i="12"/>
  <c r="D193" i="12"/>
  <c r="D187" i="12"/>
  <c r="D181" i="12"/>
  <c r="D185" i="12"/>
  <c r="D171" i="12"/>
  <c r="D216" i="12"/>
  <c r="D229" i="12"/>
  <c r="D204" i="12"/>
  <c r="D258" i="12"/>
  <c r="D238" i="12"/>
  <c r="D225" i="12"/>
  <c r="D303" i="12"/>
  <c r="D297" i="12"/>
  <c r="D253" i="12"/>
  <c r="D254" i="12"/>
  <c r="D323" i="12"/>
  <c r="D280" i="12"/>
  <c r="D288" i="12"/>
  <c r="D327" i="12"/>
  <c r="D310" i="12"/>
  <c r="D321" i="12"/>
  <c r="D259" i="12"/>
  <c r="D354" i="12"/>
  <c r="D343" i="12"/>
  <c r="D397" i="12"/>
  <c r="D378" i="12"/>
  <c r="D407" i="12"/>
  <c r="D385" i="12"/>
  <c r="D372" i="12"/>
  <c r="D432" i="12"/>
  <c r="D426" i="12"/>
  <c r="D428" i="12"/>
  <c r="D388" i="12"/>
  <c r="D446" i="12"/>
  <c r="D425" i="12"/>
  <c r="D470" i="12"/>
  <c r="D459" i="12"/>
  <c r="D480" i="12"/>
  <c r="D438" i="12"/>
  <c r="D458" i="12"/>
  <c r="D477" i="12"/>
  <c r="D394" i="12"/>
  <c r="C112" i="12"/>
  <c r="C102" i="12"/>
  <c r="C121" i="12"/>
  <c r="C151" i="12"/>
  <c r="C118" i="12"/>
  <c r="C138" i="12"/>
  <c r="C126" i="12"/>
  <c r="C149" i="12"/>
  <c r="C157" i="12"/>
  <c r="C156" i="12"/>
  <c r="C187" i="12"/>
  <c r="C202" i="12"/>
  <c r="C203" i="12"/>
  <c r="C221" i="12"/>
  <c r="C242" i="12"/>
  <c r="C210" i="12"/>
  <c r="C243" i="12"/>
  <c r="C229" i="12"/>
  <c r="C237" i="12"/>
  <c r="C292" i="12"/>
  <c r="C266" i="12"/>
  <c r="C241" i="12"/>
  <c r="C238" i="12"/>
  <c r="C295" i="12"/>
  <c r="C303" i="12"/>
  <c r="C338" i="12"/>
  <c r="C275" i="12"/>
  <c r="C315" i="12"/>
  <c r="C281" i="12"/>
  <c r="C335" i="12"/>
  <c r="C318" i="12"/>
  <c r="C332" i="12"/>
  <c r="C353" i="12"/>
  <c r="C337" i="12"/>
  <c r="C377" i="12"/>
  <c r="C406" i="12"/>
  <c r="C376" i="12"/>
  <c r="C453" i="12"/>
  <c r="C397" i="12"/>
  <c r="C447" i="12"/>
  <c r="C366" i="12"/>
  <c r="C392" i="12"/>
  <c r="C465" i="12"/>
  <c r="C467" i="12"/>
  <c r="C461" i="12"/>
  <c r="C430" i="12"/>
  <c r="C476" i="12"/>
  <c r="C488" i="12"/>
  <c r="C499" i="12"/>
  <c r="C472" i="12"/>
  <c r="C114" i="10"/>
  <c r="C109" i="10"/>
  <c r="C177" i="10"/>
  <c r="C150" i="10"/>
  <c r="C147" i="10"/>
  <c r="C136" i="10"/>
  <c r="C165" i="10"/>
  <c r="C134" i="10"/>
  <c r="C208" i="10"/>
  <c r="C135" i="10"/>
  <c r="C194" i="10"/>
  <c r="D125" i="10"/>
  <c r="D156" i="10"/>
  <c r="D161" i="10"/>
  <c r="D174" i="10"/>
  <c r="D136" i="10"/>
  <c r="D112" i="10"/>
  <c r="D128" i="10"/>
  <c r="D195" i="10"/>
  <c r="D159" i="10"/>
  <c r="D216" i="10"/>
  <c r="D185" i="10"/>
  <c r="D237" i="10"/>
  <c r="D226" i="10"/>
  <c r="D231" i="10"/>
  <c r="D204" i="10"/>
  <c r="D222" i="10"/>
  <c r="D280" i="10"/>
  <c r="D261" i="10"/>
  <c r="D274" i="10"/>
  <c r="D271" i="10"/>
  <c r="D276" i="10"/>
  <c r="D265" i="10"/>
  <c r="D242" i="10"/>
  <c r="D322" i="10"/>
  <c r="D386" i="10"/>
  <c r="D234" i="10"/>
  <c r="D356" i="10"/>
  <c r="D301" i="10"/>
  <c r="D270" i="10"/>
  <c r="D350" i="10"/>
  <c r="D321" i="10"/>
  <c r="D325" i="10"/>
  <c r="D379" i="10"/>
  <c r="D448" i="10"/>
  <c r="D385" i="10"/>
  <c r="D445" i="10"/>
  <c r="D426" i="10"/>
  <c r="D294" i="10"/>
  <c r="D431" i="10"/>
  <c r="D412" i="10"/>
  <c r="D476" i="10"/>
  <c r="D441" i="10"/>
  <c r="D411" i="10"/>
  <c r="D475" i="10"/>
  <c r="D454" i="10"/>
  <c r="D500" i="10"/>
  <c r="D478" i="10"/>
  <c r="D398" i="10"/>
  <c r="D493" i="10"/>
  <c r="D101" i="12"/>
  <c r="D111" i="12"/>
  <c r="D116" i="12"/>
  <c r="D104" i="12"/>
  <c r="D156" i="12"/>
  <c r="D141" i="12"/>
  <c r="D176" i="12"/>
  <c r="D124" i="12"/>
  <c r="D201" i="12"/>
  <c r="D195" i="12"/>
  <c r="D191" i="12"/>
  <c r="D197" i="12"/>
  <c r="D189" i="12"/>
  <c r="D227" i="12"/>
  <c r="D237" i="12"/>
  <c r="D190" i="12"/>
  <c r="D266" i="12"/>
  <c r="D252" i="12"/>
  <c r="D233" i="12"/>
  <c r="D256" i="12"/>
  <c r="D305" i="12"/>
  <c r="D267" i="12"/>
  <c r="D263" i="12"/>
  <c r="D331" i="12"/>
  <c r="D309" i="12"/>
  <c r="D306" i="12"/>
  <c r="D272" i="12"/>
  <c r="D313" i="12"/>
  <c r="D329" i="12"/>
  <c r="D277" i="12"/>
  <c r="D362" i="12"/>
  <c r="D337" i="12"/>
  <c r="D405" i="12"/>
  <c r="D361" i="12"/>
  <c r="D369" i="12"/>
  <c r="D393" i="12"/>
  <c r="D382" i="12"/>
  <c r="D440" i="12"/>
  <c r="D434" i="12"/>
  <c r="D436" i="12"/>
  <c r="D390" i="12"/>
  <c r="D460" i="12"/>
  <c r="D454" i="12"/>
  <c r="D478" i="12"/>
  <c r="D398" i="12"/>
  <c r="D488" i="12"/>
  <c r="D461" i="12"/>
  <c r="D463" i="12"/>
  <c r="D499" i="12"/>
  <c r="D466" i="12"/>
  <c r="C106" i="12"/>
  <c r="C116" i="12"/>
  <c r="C125" i="12"/>
  <c r="C159" i="12"/>
  <c r="C128" i="12"/>
  <c r="C129" i="12"/>
  <c r="C113" i="12"/>
  <c r="C165" i="12"/>
  <c r="C160" i="12"/>
  <c r="C139" i="12"/>
  <c r="C196" i="12"/>
  <c r="C209" i="12"/>
  <c r="C155" i="12"/>
  <c r="C232" i="12"/>
  <c r="C183" i="12"/>
  <c r="C230" i="12"/>
  <c r="C249" i="12"/>
  <c r="C231" i="12"/>
  <c r="C245" i="12"/>
  <c r="C300" i="12"/>
  <c r="C278" i="12"/>
  <c r="C254" i="12"/>
  <c r="C259" i="12"/>
  <c r="C297" i="12"/>
  <c r="C305" i="12"/>
  <c r="C264" i="12"/>
  <c r="C277" i="12"/>
  <c r="C317" i="12"/>
  <c r="C323" i="12"/>
  <c r="C339" i="12"/>
  <c r="C331" i="12"/>
  <c r="C340" i="12"/>
  <c r="C378" i="12"/>
  <c r="C369" i="12"/>
  <c r="C350" i="12"/>
  <c r="C414" i="12"/>
  <c r="C381" i="12"/>
  <c r="C372" i="12"/>
  <c r="C399" i="12"/>
  <c r="C455" i="12"/>
  <c r="C384" i="12"/>
  <c r="C408" i="12"/>
  <c r="C473" i="12"/>
  <c r="C475" i="12"/>
  <c r="C469" i="12"/>
  <c r="C458" i="12"/>
  <c r="C478" i="12"/>
  <c r="C490" i="12"/>
  <c r="C432" i="12"/>
  <c r="C474" i="12"/>
  <c r="C122" i="10"/>
  <c r="C111" i="10"/>
  <c r="C185" i="10"/>
  <c r="C158" i="10"/>
  <c r="C155" i="10"/>
  <c r="C144" i="10"/>
  <c r="C173" i="10"/>
  <c r="C140" i="10"/>
  <c r="C216" i="10"/>
  <c r="C170" i="10"/>
  <c r="C202" i="10"/>
  <c r="C164" i="10"/>
  <c r="C178" i="10"/>
  <c r="C244" i="10"/>
  <c r="C201" i="10"/>
  <c r="C219" i="10"/>
  <c r="C309" i="10"/>
  <c r="C266" i="10"/>
  <c r="C263" i="10"/>
  <c r="C222" i="10"/>
  <c r="C284" i="10"/>
  <c r="D133" i="10"/>
  <c r="D164" i="10"/>
  <c r="D169" i="10"/>
  <c r="D182" i="10"/>
  <c r="D144" i="10"/>
  <c r="D114" i="10"/>
  <c r="D130" i="10"/>
  <c r="D203" i="10"/>
  <c r="D175" i="10"/>
  <c r="D224" i="10"/>
  <c r="D187" i="10"/>
  <c r="D245" i="10"/>
  <c r="D120" i="10"/>
  <c r="D239" i="10"/>
  <c r="D212" i="10"/>
  <c r="D193" i="10"/>
  <c r="D288" i="10"/>
  <c r="D269" i="10"/>
  <c r="D282" i="10"/>
  <c r="D279" i="10"/>
  <c r="D284" i="10"/>
  <c r="D273" i="10"/>
  <c r="D244" i="10"/>
  <c r="D330" i="10"/>
  <c r="D236" i="10"/>
  <c r="D293" i="10"/>
  <c r="D364" i="10"/>
  <c r="D303" i="10"/>
  <c r="D307" i="10"/>
  <c r="D358" i="10"/>
  <c r="D323" i="10"/>
  <c r="D333" i="10"/>
  <c r="D392" i="10"/>
  <c r="D456" i="10"/>
  <c r="D387" i="10"/>
  <c r="D453" i="10"/>
  <c r="D434" i="10"/>
  <c r="D344" i="10"/>
  <c r="D439" i="10"/>
  <c r="D420" i="10"/>
  <c r="D384" i="10"/>
  <c r="D449" i="10"/>
  <c r="D419" i="10"/>
  <c r="D477" i="10"/>
  <c r="D487" i="10"/>
  <c r="D406" i="10"/>
  <c r="D486" i="10"/>
  <c r="D459" i="10"/>
  <c r="D465" i="10"/>
  <c r="D109" i="12"/>
  <c r="D119" i="12"/>
  <c r="D120" i="12"/>
  <c r="D118" i="12"/>
  <c r="D164" i="12"/>
  <c r="D132" i="12"/>
  <c r="D184" i="12"/>
  <c r="D155" i="12"/>
  <c r="D165" i="12"/>
  <c r="D203" i="12"/>
  <c r="D205" i="12"/>
  <c r="D206" i="12"/>
  <c r="D198" i="12"/>
  <c r="D235" i="12"/>
  <c r="D245" i="12"/>
  <c r="D213" i="12"/>
  <c r="D274" i="12"/>
  <c r="D260" i="12"/>
  <c r="D251" i="12"/>
  <c r="D270" i="12"/>
  <c r="D219" i="12"/>
  <c r="D275" i="12"/>
  <c r="D240" i="12"/>
  <c r="D339" i="12"/>
  <c r="D317" i="12"/>
  <c r="D290" i="12"/>
  <c r="D298" i="12"/>
  <c r="D338" i="12"/>
  <c r="D334" i="12"/>
  <c r="D335" i="12"/>
  <c r="D370" i="12"/>
  <c r="D340" i="12"/>
  <c r="D413" i="12"/>
  <c r="D363" i="12"/>
  <c r="D371" i="12"/>
  <c r="D401" i="12"/>
  <c r="D408" i="12"/>
  <c r="D448" i="12"/>
  <c r="D442" i="12"/>
  <c r="D444" i="12"/>
  <c r="D417" i="12"/>
  <c r="D468" i="12"/>
  <c r="D457" i="12"/>
  <c r="D486" i="12"/>
  <c r="D443" i="12"/>
  <c r="D396" i="12"/>
  <c r="D474" i="12"/>
  <c r="D465" i="12"/>
  <c r="D430" i="12"/>
  <c r="D498" i="12"/>
  <c r="C114" i="12"/>
  <c r="C124" i="12"/>
  <c r="C141" i="12"/>
  <c r="C120" i="12"/>
  <c r="C134" i="12"/>
  <c r="C133" i="12"/>
  <c r="C115" i="12"/>
  <c r="C178" i="12"/>
  <c r="C166" i="12"/>
  <c r="C180" i="12"/>
  <c r="C215" i="12"/>
  <c r="C217" i="12"/>
  <c r="C164" i="12"/>
  <c r="C240" i="12"/>
  <c r="C207" i="12"/>
  <c r="C247" i="12"/>
  <c r="C257" i="12"/>
  <c r="C233" i="12"/>
  <c r="C246" i="12"/>
  <c r="C195" i="12"/>
  <c r="C286" i="12"/>
  <c r="C258" i="12"/>
  <c r="C268" i="12"/>
  <c r="C299" i="12"/>
  <c r="C309" i="12"/>
  <c r="C290" i="12"/>
  <c r="C287" i="12"/>
  <c r="C319" i="12"/>
  <c r="C325" i="12"/>
  <c r="C341" i="12"/>
  <c r="C343" i="12"/>
  <c r="C285" i="12"/>
  <c r="C386" i="12"/>
  <c r="C380" i="12"/>
  <c r="C352" i="12"/>
  <c r="C358" i="12"/>
  <c r="C385" i="12"/>
  <c r="C389" i="12"/>
  <c r="C401" i="12"/>
  <c r="C368" i="12"/>
  <c r="C413" i="12"/>
  <c r="C416" i="12"/>
  <c r="C481" i="12"/>
  <c r="C483" i="12"/>
  <c r="C477" i="12"/>
  <c r="C419" i="12"/>
  <c r="C480" i="12"/>
  <c r="C497" i="12"/>
  <c r="C479" i="12"/>
  <c r="C495" i="12"/>
  <c r="C130" i="10"/>
  <c r="C113" i="10"/>
  <c r="C105" i="10"/>
  <c r="C166" i="10"/>
  <c r="C163" i="10"/>
  <c r="C152" i="10"/>
  <c r="C181" i="10"/>
  <c r="C148" i="10"/>
  <c r="C224" i="10"/>
  <c r="C183" i="10"/>
  <c r="C210" i="10"/>
  <c r="C191" i="10"/>
  <c r="C188" i="10"/>
  <c r="C252" i="10"/>
  <c r="C209" i="10"/>
  <c r="C254" i="10"/>
  <c r="C317" i="10"/>
  <c r="C274" i="10"/>
  <c r="C271" i="10"/>
  <c r="C243" i="10"/>
  <c r="C198" i="10"/>
  <c r="C289" i="10"/>
  <c r="C262" i="10"/>
  <c r="C280" i="10"/>
  <c r="C318" i="10"/>
  <c r="C383" i="10"/>
  <c r="C329" i="10"/>
  <c r="C267" i="10"/>
  <c r="C315" i="10"/>
  <c r="C379" i="10"/>
  <c r="C352" i="10"/>
  <c r="C346" i="10"/>
  <c r="C421" i="10"/>
  <c r="C298" i="10"/>
  <c r="C434" i="10"/>
  <c r="C368" i="10"/>
  <c r="C447" i="10"/>
  <c r="C372" i="10"/>
  <c r="C436" i="10"/>
  <c r="C401" i="10"/>
  <c r="C196" i="10"/>
  <c r="C261" i="10"/>
  <c r="C282" i="10"/>
  <c r="C245" i="10"/>
  <c r="C281" i="10"/>
  <c r="C286" i="10"/>
  <c r="C312" i="10"/>
  <c r="C375" i="10"/>
  <c r="C353" i="10"/>
  <c r="C350" i="10"/>
  <c r="C371" i="10"/>
  <c r="C308" i="10"/>
  <c r="C397" i="10"/>
  <c r="C477" i="10"/>
  <c r="C296" i="10"/>
  <c r="C423" i="10"/>
  <c r="C370" i="10"/>
  <c r="C378" i="10"/>
  <c r="C441" i="10"/>
  <c r="C390" i="10"/>
  <c r="C302" i="10"/>
  <c r="C432" i="10"/>
  <c r="C458" i="10"/>
  <c r="C466" i="10"/>
  <c r="C474" i="10"/>
  <c r="C483" i="10"/>
  <c r="C365" i="10"/>
  <c r="C236" i="10"/>
  <c r="C277" i="10"/>
  <c r="C235" i="10"/>
  <c r="C249" i="10"/>
  <c r="C297" i="10"/>
  <c r="C190" i="10"/>
  <c r="C314" i="10"/>
  <c r="C320" i="10"/>
  <c r="C361" i="10"/>
  <c r="C358" i="10"/>
  <c r="C387" i="10"/>
  <c r="C310" i="10"/>
  <c r="C405" i="10"/>
  <c r="C360" i="10"/>
  <c r="C341" i="10"/>
  <c r="C431" i="10"/>
  <c r="C374" i="10"/>
  <c r="C380" i="10"/>
  <c r="C449" i="10"/>
  <c r="C398" i="10"/>
  <c r="C349" i="10"/>
  <c r="C440" i="10"/>
  <c r="C460" i="10"/>
  <c r="C468" i="10"/>
  <c r="C476" i="10"/>
  <c r="C491" i="10"/>
  <c r="C411" i="10"/>
  <c r="C167" i="10"/>
  <c r="C285" i="10"/>
  <c r="C237" i="10"/>
  <c r="C260" i="10"/>
  <c r="C313" i="10"/>
  <c r="C246" i="10"/>
  <c r="C316" i="10"/>
  <c r="C332" i="10"/>
  <c r="C369" i="10"/>
  <c r="C291" i="10"/>
  <c r="C292" i="10"/>
  <c r="C322" i="10"/>
  <c r="C413" i="10"/>
  <c r="C394" i="10"/>
  <c r="C362" i="10"/>
  <c r="C439" i="10"/>
  <c r="C396" i="10"/>
  <c r="C382" i="10"/>
  <c r="C457" i="10"/>
  <c r="C406" i="10"/>
  <c r="C373" i="10"/>
  <c r="C448" i="10"/>
  <c r="C462" i="10"/>
  <c r="C470" i="10"/>
  <c r="C478" i="10"/>
  <c r="C499" i="10"/>
  <c r="C475" i="10"/>
  <c r="C193" i="10"/>
  <c r="C301" i="10"/>
  <c r="C241" i="10"/>
  <c r="C276" i="10"/>
  <c r="C321" i="10"/>
  <c r="C264" i="10"/>
  <c r="C327" i="10"/>
  <c r="C340" i="10"/>
  <c r="C377" i="10"/>
  <c r="C323" i="10"/>
  <c r="C294" i="10"/>
  <c r="C330" i="10"/>
  <c r="C429" i="10"/>
  <c r="C402" i="10"/>
  <c r="C364" i="10"/>
  <c r="C455" i="10"/>
  <c r="C404" i="10"/>
  <c r="C384" i="10"/>
  <c r="C465" i="10"/>
  <c r="C414" i="10"/>
  <c r="C392" i="10"/>
  <c r="C451" i="10"/>
  <c r="C484" i="10"/>
  <c r="C489" i="10"/>
  <c r="C486" i="10"/>
  <c r="C395" i="10"/>
  <c r="C490" i="10"/>
  <c r="C217" i="10"/>
  <c r="C168" i="10"/>
  <c r="C279" i="10"/>
  <c r="C227" i="10"/>
  <c r="C143" i="10"/>
  <c r="C272" i="10"/>
  <c r="C343" i="10"/>
  <c r="C348" i="10"/>
  <c r="C385" i="10"/>
  <c r="C339" i="10"/>
  <c r="C328" i="10"/>
  <c r="C338" i="10"/>
  <c r="C445" i="10"/>
  <c r="C410" i="10"/>
  <c r="C366" i="10"/>
  <c r="C471" i="10"/>
  <c r="C412" i="10"/>
  <c r="C393" i="10"/>
  <c r="C473" i="10"/>
  <c r="C422" i="10"/>
  <c r="C400" i="10"/>
  <c r="C454" i="10"/>
  <c r="C492" i="10"/>
  <c r="C497" i="10"/>
  <c r="C494" i="10"/>
  <c r="C459" i="10"/>
  <c r="C498" i="10"/>
  <c r="C151" i="10"/>
  <c r="C172" i="10"/>
  <c r="C229" i="10"/>
  <c r="C295" i="10"/>
  <c r="C253" i="10"/>
  <c r="C230" i="10"/>
  <c r="C288" i="10"/>
  <c r="C351" i="10"/>
  <c r="C356" i="10"/>
  <c r="C307" i="10"/>
  <c r="C347" i="10"/>
  <c r="C336" i="10"/>
  <c r="C354" i="10"/>
  <c r="C453" i="10"/>
  <c r="C418" i="10"/>
  <c r="C391" i="10"/>
  <c r="C479" i="10"/>
  <c r="C420" i="10"/>
  <c r="C409" i="10"/>
  <c r="C333" i="10"/>
  <c r="C430" i="10"/>
  <c r="C408" i="10"/>
  <c r="C487" i="10"/>
  <c r="C500" i="10"/>
  <c r="C443" i="10"/>
  <c r="C419" i="10"/>
  <c r="C488" i="10"/>
  <c r="C493" i="10"/>
  <c r="C199" i="10"/>
  <c r="C195" i="10"/>
  <c r="C231" i="10"/>
  <c r="C303" i="10"/>
  <c r="C255" i="10"/>
  <c r="C257" i="10"/>
  <c r="C238" i="10"/>
  <c r="C359" i="10"/>
  <c r="C299" i="10"/>
  <c r="C334" i="10"/>
  <c r="C355" i="10"/>
  <c r="C344" i="10"/>
  <c r="C325" i="10"/>
  <c r="C461" i="10"/>
  <c r="C426" i="10"/>
  <c r="C407" i="10"/>
  <c r="C259" i="10"/>
  <c r="C428" i="10"/>
  <c r="C425" i="10"/>
  <c r="C386" i="10"/>
  <c r="C438" i="10"/>
  <c r="C416" i="10"/>
  <c r="C495" i="10"/>
  <c r="C403" i="10"/>
  <c r="C456" i="10"/>
  <c r="C480" i="10"/>
  <c r="C496" i="10"/>
  <c r="C485" i="10"/>
  <c r="C176" i="10"/>
  <c r="C211" i="10"/>
  <c r="C258" i="10"/>
  <c r="C319" i="10"/>
  <c r="C273" i="10"/>
  <c r="C270" i="10"/>
  <c r="C275" i="10"/>
  <c r="C367" i="10"/>
  <c r="C337" i="10"/>
  <c r="C342" i="10"/>
  <c r="C363" i="10"/>
  <c r="C304" i="10"/>
  <c r="C381" i="10"/>
  <c r="C469" i="10"/>
  <c r="C442" i="10"/>
  <c r="C415" i="10"/>
  <c r="C357" i="10"/>
  <c r="C444" i="10"/>
  <c r="C433" i="10"/>
  <c r="C388" i="10"/>
  <c r="C446" i="10"/>
  <c r="C424" i="10"/>
  <c r="C427" i="10"/>
  <c r="C464" i="10"/>
  <c r="C472" i="10"/>
  <c r="C482" i="10"/>
  <c r="C435" i="10"/>
  <c r="C467" i="10"/>
  <c r="E110" i="10"/>
  <c r="E114" i="10"/>
  <c r="E167" i="10"/>
  <c r="E156" i="10"/>
  <c r="E145" i="10"/>
  <c r="E123" i="10"/>
  <c r="E133" i="10"/>
  <c r="E108" i="10"/>
  <c r="E146" i="10"/>
  <c r="E230" i="10"/>
  <c r="E219" i="10"/>
  <c r="E232" i="10"/>
  <c r="E197" i="10"/>
  <c r="E218" i="10"/>
  <c r="E176" i="10"/>
  <c r="E201" i="10"/>
  <c r="E267" i="10"/>
  <c r="E252" i="10"/>
  <c r="E269" i="10"/>
  <c r="E233" i="10"/>
  <c r="E290" i="10"/>
  <c r="E279" i="10"/>
  <c r="E251" i="10"/>
  <c r="E180" i="10"/>
  <c r="E302" i="10"/>
  <c r="E357" i="10"/>
  <c r="E316" i="10"/>
  <c r="E320" i="10"/>
  <c r="E383" i="10"/>
  <c r="E305" i="10"/>
  <c r="E385" i="10"/>
  <c r="E289" i="10"/>
  <c r="E352" i="10"/>
  <c r="E443" i="10"/>
  <c r="E400" i="10"/>
  <c r="E321" i="10"/>
  <c r="E437" i="10"/>
  <c r="E364" i="10"/>
  <c r="E434" i="10"/>
  <c r="E374" i="10"/>
  <c r="E447" i="10"/>
  <c r="E380" i="10"/>
  <c r="E444" i="10"/>
  <c r="E430" i="10"/>
  <c r="E386" i="10"/>
  <c r="E454" i="10"/>
  <c r="E466" i="10"/>
  <c r="E474" i="10"/>
  <c r="E486" i="10"/>
  <c r="E496" i="10"/>
  <c r="E114" i="12"/>
  <c r="E130" i="12"/>
  <c r="E147" i="12"/>
  <c r="E165" i="12"/>
  <c r="E138" i="12"/>
  <c r="E108" i="12"/>
  <c r="E142" i="12"/>
  <c r="E168" i="12"/>
  <c r="E198" i="12"/>
  <c r="E153" i="12"/>
  <c r="E200" i="12"/>
  <c r="E201" i="12"/>
  <c r="E189" i="12"/>
  <c r="E197" i="12"/>
  <c r="E209" i="12"/>
  <c r="E253" i="12"/>
  <c r="E263" i="12"/>
  <c r="E229" i="12"/>
  <c r="E298" i="12"/>
  <c r="E256" i="12"/>
  <c r="E266" i="12"/>
  <c r="E302" i="12"/>
  <c r="E274" i="12"/>
  <c r="E334" i="12"/>
  <c r="E303" i="12"/>
  <c r="E280" i="12"/>
  <c r="E311" i="12"/>
  <c r="E353" i="12"/>
  <c r="E338" i="12"/>
  <c r="E355" i="12"/>
  <c r="E308" i="12"/>
  <c r="E331" i="12"/>
  <c r="E392" i="12"/>
  <c r="E386" i="12"/>
  <c r="E388" i="12"/>
  <c r="E346" i="12"/>
  <c r="E419" i="12"/>
  <c r="E414" i="12"/>
  <c r="E437" i="12"/>
  <c r="E403" i="12"/>
  <c r="E447" i="12"/>
  <c r="E438" i="12"/>
  <c r="E362" i="12"/>
  <c r="E456" i="12"/>
  <c r="E441" i="12"/>
  <c r="E432" i="12"/>
  <c r="E495" i="12"/>
  <c r="E497" i="12"/>
  <c r="E469" i="12"/>
  <c r="E118" i="10"/>
  <c r="E122" i="10"/>
  <c r="E175" i="10"/>
  <c r="E164" i="10"/>
  <c r="E153" i="10"/>
  <c r="E125" i="10"/>
  <c r="E139" i="10"/>
  <c r="E136" i="10"/>
  <c r="E154" i="10"/>
  <c r="E238" i="10"/>
  <c r="E227" i="10"/>
  <c r="E240" i="10"/>
  <c r="E205" i="10"/>
  <c r="E226" i="10"/>
  <c r="E191" i="10"/>
  <c r="E209" i="10"/>
  <c r="E275" i="10"/>
  <c r="E264" i="10"/>
  <c r="E277" i="10"/>
  <c r="E235" i="10"/>
  <c r="E188" i="10"/>
  <c r="E287" i="10"/>
  <c r="E253" i="10"/>
  <c r="E236" i="10"/>
  <c r="E304" i="10"/>
  <c r="E365" i="10"/>
  <c r="E322" i="10"/>
  <c r="E327" i="10"/>
  <c r="E182" i="10"/>
  <c r="E329" i="10"/>
  <c r="E228" i="10"/>
  <c r="E294" i="10"/>
  <c r="E371" i="10"/>
  <c r="E451" i="10"/>
  <c r="E408" i="10"/>
  <c r="E331" i="10"/>
  <c r="E445" i="10"/>
  <c r="E366" i="10"/>
  <c r="E442" i="10"/>
  <c r="E391" i="10"/>
  <c r="E455" i="10"/>
  <c r="E382" i="10"/>
  <c r="E339" i="10"/>
  <c r="E438" i="10"/>
  <c r="E417" i="10"/>
  <c r="E458" i="10"/>
  <c r="E468" i="10"/>
  <c r="E476" i="10"/>
  <c r="E494" i="10"/>
  <c r="E483" i="10"/>
  <c r="E120" i="12"/>
  <c r="E111" i="12"/>
  <c r="E121" i="12"/>
  <c r="E119" i="12"/>
  <c r="E118" i="12"/>
  <c r="E134" i="12"/>
  <c r="E148" i="12"/>
  <c r="E172" i="12"/>
  <c r="E206" i="12"/>
  <c r="E162" i="12"/>
  <c r="E213" i="12"/>
  <c r="E215" i="12"/>
  <c r="E176" i="12"/>
  <c r="E194" i="12"/>
  <c r="E218" i="12"/>
  <c r="E261" i="12"/>
  <c r="E271" i="12"/>
  <c r="E231" i="12"/>
  <c r="E306" i="12"/>
  <c r="E270" i="12"/>
  <c r="E236" i="12"/>
  <c r="E249" i="12"/>
  <c r="E285" i="12"/>
  <c r="E254" i="12"/>
  <c r="E305" i="12"/>
  <c r="E309" i="12"/>
  <c r="E277" i="12"/>
  <c r="E361" i="12"/>
  <c r="E342" i="12"/>
  <c r="E363" i="12"/>
  <c r="E335" i="12"/>
  <c r="E332" i="12"/>
  <c r="E400" i="12"/>
  <c r="E394" i="12"/>
  <c r="E396" i="12"/>
  <c r="E364" i="12"/>
  <c r="E427" i="12"/>
  <c r="E416" i="12"/>
  <c r="E445" i="12"/>
  <c r="E405" i="12"/>
  <c r="E455" i="12"/>
  <c r="E440" i="12"/>
  <c r="E446" i="12"/>
  <c r="E457" i="12"/>
  <c r="E459" i="12"/>
  <c r="E434" i="12"/>
  <c r="E498" i="12"/>
  <c r="E482" i="12"/>
  <c r="E126" i="10"/>
  <c r="E130" i="10"/>
  <c r="E183" i="10"/>
  <c r="E172" i="10"/>
  <c r="E161" i="10"/>
  <c r="E127" i="10"/>
  <c r="E147" i="10"/>
  <c r="E144" i="10"/>
  <c r="E149" i="10"/>
  <c r="E246" i="10"/>
  <c r="E181" i="10"/>
  <c r="E248" i="10"/>
  <c r="E213" i="10"/>
  <c r="E234" i="10"/>
  <c r="E199" i="10"/>
  <c r="E217" i="10"/>
  <c r="E283" i="10"/>
  <c r="E272" i="10"/>
  <c r="E285" i="10"/>
  <c r="E237" i="10"/>
  <c r="E241" i="10"/>
  <c r="E295" i="10"/>
  <c r="E255" i="10"/>
  <c r="E257" i="10"/>
  <c r="E306" i="10"/>
  <c r="E373" i="10"/>
  <c r="E330" i="10"/>
  <c r="E335" i="10"/>
  <c r="E297" i="10"/>
  <c r="E337" i="10"/>
  <c r="E273" i="10"/>
  <c r="E296" i="10"/>
  <c r="E395" i="10"/>
  <c r="E459" i="10"/>
  <c r="E416" i="10"/>
  <c r="E387" i="10"/>
  <c r="E453" i="10"/>
  <c r="E389" i="10"/>
  <c r="E450" i="10"/>
  <c r="E399" i="10"/>
  <c r="E463" i="10"/>
  <c r="E396" i="10"/>
  <c r="E363" i="10"/>
  <c r="E446" i="10"/>
  <c r="E452" i="10"/>
  <c r="E460" i="10"/>
  <c r="E484" i="10"/>
  <c r="E489" i="10"/>
  <c r="E425" i="10"/>
  <c r="E499" i="10"/>
  <c r="E128" i="12"/>
  <c r="E107" i="12"/>
  <c r="E141" i="12"/>
  <c r="E126" i="12"/>
  <c r="E136" i="12"/>
  <c r="E158" i="12"/>
  <c r="E125" i="12"/>
  <c r="E188" i="12"/>
  <c r="E160" i="12"/>
  <c r="E155" i="12"/>
  <c r="E221" i="12"/>
  <c r="E223" i="12"/>
  <c r="E183" i="12"/>
  <c r="E205" i="12"/>
  <c r="E226" i="12"/>
  <c r="E269" i="12"/>
  <c r="E212" i="12"/>
  <c r="E208" i="12"/>
  <c r="E245" i="12"/>
  <c r="E276" i="12"/>
  <c r="E244" i="12"/>
  <c r="E258" i="12"/>
  <c r="E287" i="12"/>
  <c r="E293" i="12"/>
  <c r="E312" i="12"/>
  <c r="E268" i="12"/>
  <c r="E279" i="12"/>
  <c r="E369" i="12"/>
  <c r="E304" i="12"/>
  <c r="E371" i="12"/>
  <c r="E341" i="12"/>
  <c r="E340" i="12"/>
  <c r="E408" i="12"/>
  <c r="E402" i="12"/>
  <c r="E404" i="12"/>
  <c r="E366" i="12"/>
  <c r="E435" i="12"/>
  <c r="E387" i="12"/>
  <c r="E453" i="12"/>
  <c r="E407" i="12"/>
  <c r="E411" i="12"/>
  <c r="E442" i="12"/>
  <c r="E448" i="12"/>
  <c r="E465" i="12"/>
  <c r="E467" i="12"/>
  <c r="E436" i="12"/>
  <c r="E422" i="12"/>
  <c r="E484" i="12"/>
  <c r="E477" i="12"/>
  <c r="E496" i="12"/>
  <c r="E499" i="12"/>
  <c r="E134" i="10"/>
  <c r="E132" i="10"/>
  <c r="E107" i="10"/>
  <c r="E113" i="10"/>
  <c r="E169" i="10"/>
  <c r="E142" i="10"/>
  <c r="E155" i="10"/>
  <c r="E152" i="10"/>
  <c r="E190" i="10"/>
  <c r="E254" i="10"/>
  <c r="E192" i="10"/>
  <c r="E256" i="10"/>
  <c r="E221" i="10"/>
  <c r="E242" i="10"/>
  <c r="E207" i="10"/>
  <c r="E225" i="10"/>
  <c r="E291" i="10"/>
  <c r="E280" i="10"/>
  <c r="E293" i="10"/>
  <c r="E239" i="10"/>
  <c r="E243" i="10"/>
  <c r="E303" i="10"/>
  <c r="E260" i="10"/>
  <c r="E262" i="10"/>
  <c r="E308" i="10"/>
  <c r="E381" i="10"/>
  <c r="E338" i="10"/>
  <c r="E343" i="10"/>
  <c r="E324" i="10"/>
  <c r="E345" i="10"/>
  <c r="E313" i="10"/>
  <c r="E298" i="10"/>
  <c r="E403" i="10"/>
  <c r="E467" i="10"/>
  <c r="E424" i="10"/>
  <c r="E397" i="10"/>
  <c r="E461" i="10"/>
  <c r="E394" i="10"/>
  <c r="E292" i="10"/>
  <c r="E407" i="10"/>
  <c r="E471" i="10"/>
  <c r="E404" i="10"/>
  <c r="E390" i="10"/>
  <c r="E388" i="10"/>
  <c r="E481" i="10"/>
  <c r="E487" i="10"/>
  <c r="E492" i="10"/>
  <c r="E497" i="10"/>
  <c r="E457" i="10"/>
  <c r="E491" i="10"/>
  <c r="E101" i="12"/>
  <c r="E103" i="12"/>
  <c r="E117" i="12"/>
  <c r="E132" i="12"/>
  <c r="E152" i="12"/>
  <c r="E171" i="12"/>
  <c r="E143" i="12"/>
  <c r="E196" i="12"/>
  <c r="E144" i="12"/>
  <c r="E164" i="12"/>
  <c r="E181" i="12"/>
  <c r="E163" i="12"/>
  <c r="E182" i="12"/>
  <c r="E217" i="12"/>
  <c r="E195" i="12"/>
  <c r="E210" i="12"/>
  <c r="E234" i="12"/>
  <c r="E219" i="12"/>
  <c r="E246" i="12"/>
  <c r="E284" i="12"/>
  <c r="E248" i="12"/>
  <c r="E267" i="12"/>
  <c r="E289" i="12"/>
  <c r="E295" i="12"/>
  <c r="E320" i="12"/>
  <c r="E288" i="12"/>
  <c r="E281" i="12"/>
  <c r="E377" i="12"/>
  <c r="E321" i="12"/>
  <c r="E329" i="12"/>
  <c r="E349" i="12"/>
  <c r="E324" i="12"/>
  <c r="E343" i="12"/>
  <c r="E410" i="12"/>
  <c r="E412" i="12"/>
  <c r="E368" i="12"/>
  <c r="E443" i="12"/>
  <c r="E389" i="12"/>
  <c r="E395" i="12"/>
  <c r="E409" i="12"/>
  <c r="E413" i="12"/>
  <c r="E444" i="12"/>
  <c r="E450" i="12"/>
  <c r="E473" i="12"/>
  <c r="E475" i="12"/>
  <c r="E458" i="12"/>
  <c r="E461" i="12"/>
  <c r="E486" i="12"/>
  <c r="E494" i="12"/>
  <c r="E428" i="12"/>
  <c r="E112" i="10"/>
  <c r="E135" i="10"/>
  <c r="E109" i="10"/>
  <c r="E115" i="10"/>
  <c r="E177" i="10"/>
  <c r="E150" i="10"/>
  <c r="E163" i="10"/>
  <c r="E160" i="10"/>
  <c r="E198" i="10"/>
  <c r="E173" i="10"/>
  <c r="E200" i="10"/>
  <c r="E141" i="10"/>
  <c r="E165" i="10"/>
  <c r="E250" i="10"/>
  <c r="E215" i="10"/>
  <c r="E178" i="10"/>
  <c r="E299" i="10"/>
  <c r="E288" i="10"/>
  <c r="E301" i="10"/>
  <c r="E258" i="10"/>
  <c r="E245" i="10"/>
  <c r="E311" i="10"/>
  <c r="E268" i="10"/>
  <c r="E270" i="10"/>
  <c r="E325" i="10"/>
  <c r="E204" i="10"/>
  <c r="E346" i="10"/>
  <c r="E351" i="10"/>
  <c r="E332" i="10"/>
  <c r="E353" i="10"/>
  <c r="E326" i="10"/>
  <c r="E300" i="10"/>
  <c r="E411" i="10"/>
  <c r="E475" i="10"/>
  <c r="E432" i="10"/>
  <c r="E405" i="10"/>
  <c r="E469" i="10"/>
  <c r="E402" i="10"/>
  <c r="E347" i="10"/>
  <c r="E415" i="10"/>
  <c r="E479" i="10"/>
  <c r="E412" i="10"/>
  <c r="E398" i="10"/>
  <c r="E441" i="10"/>
  <c r="E490" i="10"/>
  <c r="E495" i="10"/>
  <c r="E500" i="10"/>
  <c r="E449" i="10"/>
  <c r="E358" i="10"/>
  <c r="E102" i="12"/>
  <c r="E105" i="12"/>
  <c r="E109" i="12"/>
  <c r="E124" i="12"/>
  <c r="E146" i="12"/>
  <c r="E166" i="12"/>
  <c r="E179" i="12"/>
  <c r="E150" i="12"/>
  <c r="E204" i="12"/>
  <c r="E156" i="12"/>
  <c r="E167" i="12"/>
  <c r="E187" i="12"/>
  <c r="E180" i="12"/>
  <c r="E211" i="12"/>
  <c r="E232" i="12"/>
  <c r="E203" i="12"/>
  <c r="E224" i="12"/>
  <c r="E220" i="12"/>
  <c r="E260" i="12"/>
  <c r="E251" i="12"/>
  <c r="E292" i="12"/>
  <c r="E262" i="12"/>
  <c r="E233" i="12"/>
  <c r="E291" i="12"/>
  <c r="E297" i="12"/>
  <c r="E328" i="12"/>
  <c r="E314" i="12"/>
  <c r="E283" i="12"/>
  <c r="E313" i="12"/>
  <c r="E323" i="12"/>
  <c r="E339" i="12"/>
  <c r="E357" i="12"/>
  <c r="E372" i="12"/>
  <c r="E351" i="12"/>
  <c r="E367" i="12"/>
  <c r="E348" i="12"/>
  <c r="E370" i="12"/>
  <c r="E451" i="12"/>
  <c r="E391" i="12"/>
  <c r="E397" i="12"/>
  <c r="E415" i="12"/>
  <c r="E420" i="12"/>
  <c r="E463" i="12"/>
  <c r="E452" i="12"/>
  <c r="E481" i="12"/>
  <c r="E483" i="12"/>
  <c r="E424" i="12"/>
  <c r="E474" i="12"/>
  <c r="E488" i="12"/>
  <c r="E120" i="10"/>
  <c r="E143" i="10"/>
  <c r="E111" i="10"/>
  <c r="E117" i="10"/>
  <c r="E185" i="10"/>
  <c r="E158" i="10"/>
  <c r="E171" i="10"/>
  <c r="E168" i="10"/>
  <c r="E206" i="10"/>
  <c r="E195" i="10"/>
  <c r="E208" i="10"/>
  <c r="E162" i="10"/>
  <c r="E194" i="10"/>
  <c r="E157" i="10"/>
  <c r="E223" i="10"/>
  <c r="E220" i="10"/>
  <c r="E307" i="10"/>
  <c r="E229" i="10"/>
  <c r="E309" i="10"/>
  <c r="E266" i="10"/>
  <c r="E247" i="10"/>
  <c r="E319" i="10"/>
  <c r="E276" i="10"/>
  <c r="E278" i="10"/>
  <c r="E333" i="10"/>
  <c r="E310" i="10"/>
  <c r="E354" i="10"/>
  <c r="E359" i="10"/>
  <c r="E340" i="10"/>
  <c r="E361" i="10"/>
  <c r="E334" i="10"/>
  <c r="E328" i="10"/>
  <c r="E419" i="10"/>
  <c r="E355" i="10"/>
  <c r="E440" i="10"/>
  <c r="E413" i="10"/>
  <c r="E477" i="10"/>
  <c r="E410" i="10"/>
  <c r="E368" i="10"/>
  <c r="E423" i="10"/>
  <c r="E323" i="10"/>
  <c r="E420" i="10"/>
  <c r="E406" i="10"/>
  <c r="E473" i="10"/>
  <c r="E498" i="10"/>
  <c r="E433" i="10"/>
  <c r="E409" i="10"/>
  <c r="E478" i="10"/>
  <c r="E401" i="10"/>
  <c r="E110" i="12"/>
  <c r="E106" i="12"/>
  <c r="E113" i="12"/>
  <c r="E140" i="12"/>
  <c r="E151" i="12"/>
  <c r="E169" i="12"/>
  <c r="E127" i="12"/>
  <c r="E123" i="12"/>
  <c r="E154" i="12"/>
  <c r="E161" i="12"/>
  <c r="E173" i="12"/>
  <c r="E191" i="12"/>
  <c r="E193" i="12"/>
  <c r="E225" i="12"/>
  <c r="E240" i="12"/>
  <c r="E216" i="12"/>
  <c r="E228" i="12"/>
  <c r="E239" i="12"/>
  <c r="E264" i="12"/>
  <c r="E265" i="12"/>
  <c r="E300" i="12"/>
  <c r="E278" i="12"/>
  <c r="E243" i="12"/>
  <c r="E310" i="12"/>
  <c r="E299" i="12"/>
  <c r="E336" i="12"/>
  <c r="E322" i="12"/>
  <c r="E333" i="12"/>
  <c r="E315" i="12"/>
  <c r="E325" i="12"/>
  <c r="E344" i="12"/>
  <c r="E365" i="12"/>
  <c r="E374" i="12"/>
  <c r="E381" i="12"/>
  <c r="E383" i="12"/>
  <c r="E350" i="12"/>
  <c r="E379" i="12"/>
  <c r="E356" i="12"/>
  <c r="E393" i="12"/>
  <c r="E399" i="12"/>
  <c r="E423" i="12"/>
  <c r="E360" i="12"/>
  <c r="E471" i="12"/>
  <c r="E460" i="12"/>
  <c r="E489" i="12"/>
  <c r="E491" i="12"/>
  <c r="E466" i="12"/>
  <c r="E476" i="12"/>
  <c r="E500" i="12"/>
  <c r="E426" i="12"/>
  <c r="E128" i="10"/>
  <c r="E151" i="10"/>
  <c r="E140" i="10"/>
  <c r="E119" i="10"/>
  <c r="E105" i="10"/>
  <c r="E129" i="10"/>
  <c r="E179" i="10"/>
  <c r="E124" i="10"/>
  <c r="E214" i="10"/>
  <c r="E203" i="10"/>
  <c r="E216" i="10"/>
  <c r="E170" i="10"/>
  <c r="E202" i="10"/>
  <c r="E166" i="10"/>
  <c r="E186" i="10"/>
  <c r="E244" i="10"/>
  <c r="E315" i="10"/>
  <c r="E231" i="10"/>
  <c r="E317" i="10"/>
  <c r="E274" i="10"/>
  <c r="E263" i="10"/>
  <c r="E184" i="10"/>
  <c r="E284" i="10"/>
  <c r="E286" i="10"/>
  <c r="E341" i="10"/>
  <c r="E312" i="10"/>
  <c r="E281" i="10"/>
  <c r="E367" i="10"/>
  <c r="E348" i="10"/>
  <c r="E369" i="10"/>
  <c r="E342" i="10"/>
  <c r="E336" i="10"/>
  <c r="E427" i="10"/>
  <c r="E379" i="10"/>
  <c r="E448" i="10"/>
  <c r="E421" i="10"/>
  <c r="E360" i="10"/>
  <c r="E418" i="10"/>
  <c r="E370" i="10"/>
  <c r="E431" i="10"/>
  <c r="E376" i="10"/>
  <c r="E428" i="10"/>
  <c r="E414" i="10"/>
  <c r="E485" i="10"/>
  <c r="E384" i="10"/>
  <c r="E462" i="10"/>
  <c r="E470" i="10"/>
  <c r="E480" i="10"/>
  <c r="E465" i="10"/>
  <c r="E104" i="12"/>
  <c r="E115" i="12"/>
  <c r="E129" i="12"/>
  <c r="E149" i="12"/>
  <c r="E159" i="12"/>
  <c r="E177" i="12"/>
  <c r="E131" i="12"/>
  <c r="E137" i="12"/>
  <c r="E178" i="12"/>
  <c r="E170" i="12"/>
  <c r="E184" i="12"/>
  <c r="E175" i="12"/>
  <c r="E202" i="12"/>
  <c r="E230" i="12"/>
  <c r="E199" i="12"/>
  <c r="E237" i="12"/>
  <c r="E247" i="12"/>
  <c r="E214" i="12"/>
  <c r="E282" i="12"/>
  <c r="E242" i="12"/>
  <c r="E222" i="12"/>
  <c r="E286" i="12"/>
  <c r="E250" i="12"/>
  <c r="E318" i="12"/>
  <c r="E307" i="12"/>
  <c r="E235" i="12"/>
  <c r="E330" i="12"/>
  <c r="E337" i="12"/>
  <c r="E317" i="12"/>
  <c r="E327" i="12"/>
  <c r="E272" i="12"/>
  <c r="E373" i="12"/>
  <c r="E376" i="12"/>
  <c r="E359" i="12"/>
  <c r="E375" i="12"/>
  <c r="E352" i="12"/>
  <c r="E358" i="12"/>
  <c r="E382" i="12"/>
  <c r="E421" i="12"/>
  <c r="E401" i="12"/>
  <c r="E431" i="12"/>
  <c r="E398" i="12"/>
  <c r="E479" i="12"/>
  <c r="E425" i="12"/>
  <c r="E433" i="12"/>
  <c r="E449" i="12"/>
  <c r="E468" i="12"/>
  <c r="E478" i="12"/>
  <c r="E490" i="12"/>
  <c r="E462" i="12"/>
  <c r="E493" i="12"/>
  <c r="E485" i="12"/>
  <c r="E106" i="10"/>
  <c r="E159" i="10"/>
  <c r="E148" i="10"/>
  <c r="E137" i="10"/>
  <c r="E121" i="10"/>
  <c r="E131" i="10"/>
  <c r="E187" i="10"/>
  <c r="E138" i="10"/>
  <c r="E222" i="10"/>
  <c r="E211" i="10"/>
  <c r="E224" i="10"/>
  <c r="E189" i="10"/>
  <c r="E210" i="10"/>
  <c r="E174" i="10"/>
  <c r="E193" i="10"/>
  <c r="E259" i="10"/>
  <c r="E196" i="10"/>
  <c r="E261" i="10"/>
  <c r="E212" i="10"/>
  <c r="E282" i="10"/>
  <c r="E271" i="10"/>
  <c r="E249" i="10"/>
  <c r="E116" i="10"/>
  <c r="E265" i="10"/>
  <c r="E349" i="10"/>
  <c r="E314" i="10"/>
  <c r="E318" i="10"/>
  <c r="E375" i="10"/>
  <c r="E356" i="10"/>
  <c r="E377" i="10"/>
  <c r="E350" i="10"/>
  <c r="E344" i="10"/>
  <c r="E435" i="10"/>
  <c r="E392" i="10"/>
  <c r="E456" i="10"/>
  <c r="E429" i="10"/>
  <c r="E362" i="10"/>
  <c r="E426" i="10"/>
  <c r="E372" i="10"/>
  <c r="E439" i="10"/>
  <c r="E378" i="10"/>
  <c r="E436" i="10"/>
  <c r="E422" i="10"/>
  <c r="E493" i="10"/>
  <c r="E393" i="10"/>
  <c r="E464" i="10"/>
  <c r="E472" i="10"/>
  <c r="E482" i="10"/>
  <c r="E488" i="10"/>
  <c r="E112" i="12"/>
  <c r="E122" i="12"/>
  <c r="E139" i="12"/>
  <c r="E157" i="12"/>
  <c r="E133" i="12"/>
  <c r="E185" i="12"/>
  <c r="E135" i="12"/>
  <c r="E145" i="12"/>
  <c r="E190" i="12"/>
  <c r="E116" i="12"/>
  <c r="E186" i="12"/>
  <c r="E192" i="12"/>
  <c r="E174" i="12"/>
  <c r="E238" i="12"/>
  <c r="E207" i="12"/>
  <c r="E241" i="12"/>
  <c r="E255" i="12"/>
  <c r="E227" i="12"/>
  <c r="E290" i="12"/>
  <c r="E252" i="12"/>
  <c r="E257" i="12"/>
  <c r="E294" i="12"/>
  <c r="E259" i="12"/>
  <c r="E326" i="12"/>
  <c r="E301" i="12"/>
  <c r="E273" i="12"/>
  <c r="E296" i="12"/>
  <c r="E345" i="12"/>
  <c r="E319" i="12"/>
  <c r="E347" i="12"/>
  <c r="E275" i="12"/>
  <c r="E316" i="12"/>
  <c r="E384" i="12"/>
  <c r="E378" i="12"/>
  <c r="E380" i="12"/>
  <c r="E354" i="12"/>
  <c r="E406" i="12"/>
  <c r="E385" i="12"/>
  <c r="E429" i="12"/>
  <c r="E418" i="12"/>
  <c r="E439" i="12"/>
  <c r="E390" i="12"/>
  <c r="E487" i="12"/>
  <c r="E454" i="12"/>
  <c r="E417" i="12"/>
  <c r="E430" i="12"/>
  <c r="E470" i="12"/>
  <c r="E480" i="12"/>
  <c r="E492" i="12"/>
  <c r="E464" i="12"/>
  <c r="E472" i="12"/>
  <c r="F105" i="12"/>
  <c r="F110" i="12"/>
  <c r="F104" i="12"/>
  <c r="F136" i="12"/>
  <c r="F162" i="12"/>
  <c r="F180" i="12"/>
  <c r="F114" i="12"/>
  <c r="F120" i="12"/>
  <c r="F207" i="12"/>
  <c r="F201" i="12"/>
  <c r="F150" i="12"/>
  <c r="F224" i="12"/>
  <c r="F218" i="12"/>
  <c r="F190" i="12"/>
  <c r="F221" i="12"/>
  <c r="F229" i="12"/>
  <c r="F226" i="12"/>
  <c r="F274" i="12"/>
  <c r="F240" i="12"/>
  <c r="F237" i="12"/>
  <c r="F279" i="12"/>
  <c r="F270" i="12"/>
  <c r="F253" i="12"/>
  <c r="F329" i="12"/>
  <c r="F323" i="12"/>
  <c r="F280" i="12"/>
  <c r="F288" i="12"/>
  <c r="F332" i="12"/>
  <c r="F338" i="12"/>
  <c r="F334" i="12"/>
  <c r="F311" i="12"/>
  <c r="F330" i="12"/>
  <c r="F411" i="12"/>
  <c r="F355" i="12"/>
  <c r="F359" i="12"/>
  <c r="F369" i="12"/>
  <c r="F377" i="12"/>
  <c r="F430" i="12"/>
  <c r="F419" i="12"/>
  <c r="F440" i="12"/>
  <c r="F442" i="12"/>
  <c r="F396" i="12"/>
  <c r="F388" i="12"/>
  <c r="F476" i="12"/>
  <c r="F457" i="12"/>
  <c r="F486" i="12"/>
  <c r="F428" i="12"/>
  <c r="F495" i="12"/>
  <c r="F469" i="12"/>
  <c r="F491" i="12"/>
  <c r="F105" i="10"/>
  <c r="F109" i="10"/>
  <c r="F138" i="10"/>
  <c r="F134" i="10"/>
  <c r="F148" i="10"/>
  <c r="F153" i="10"/>
  <c r="F182" i="10"/>
  <c r="F120" i="10"/>
  <c r="F201" i="10"/>
  <c r="F152" i="10"/>
  <c r="F173" i="10"/>
  <c r="F227" i="10"/>
  <c r="F192" i="10"/>
  <c r="F197" i="10"/>
  <c r="F165" i="10"/>
  <c r="F168" i="10"/>
  <c r="F238" i="10"/>
  <c r="F294" i="10"/>
  <c r="F248" i="10"/>
  <c r="F252" i="10"/>
  <c r="F304" i="10"/>
  <c r="F215" i="10"/>
  <c r="F306" i="10"/>
  <c r="F207" i="10"/>
  <c r="F289" i="10"/>
  <c r="F376" i="10"/>
  <c r="F357" i="10"/>
  <c r="F370" i="10"/>
  <c r="F343" i="10"/>
  <c r="F324" i="10"/>
  <c r="F388" i="10"/>
  <c r="F353" i="10"/>
  <c r="F342" i="10"/>
  <c r="F414" i="10"/>
  <c r="F478" i="10"/>
  <c r="F419" i="10"/>
  <c r="F385" i="10"/>
  <c r="F448" i="10"/>
  <c r="F397" i="10"/>
  <c r="F317" i="10"/>
  <c r="F434" i="10"/>
  <c r="F350" i="10"/>
  <c r="F439" i="10"/>
  <c r="F409" i="10"/>
  <c r="F467" i="10"/>
  <c r="F477" i="10"/>
  <c r="F490" i="10"/>
  <c r="F468" i="10"/>
  <c r="F497" i="10"/>
  <c r="F491" i="10"/>
  <c r="F154" i="12"/>
  <c r="F159" i="12"/>
  <c r="F216" i="12"/>
  <c r="F212" i="12"/>
  <c r="F266" i="12"/>
  <c r="F265" i="12"/>
  <c r="F321" i="12"/>
  <c r="F325" i="12"/>
  <c r="F319" i="12"/>
  <c r="F328" i="12"/>
  <c r="F367" i="12"/>
  <c r="F412" i="12"/>
  <c r="F394" i="12"/>
  <c r="F431" i="12"/>
  <c r="F480" i="12"/>
  <c r="F489" i="12"/>
  <c r="F130" i="10"/>
  <c r="F140" i="10"/>
  <c r="F193" i="10"/>
  <c r="F219" i="10"/>
  <c r="F189" i="10"/>
  <c r="F236" i="10"/>
  <c r="F199" i="10"/>
  <c r="F287" i="10"/>
  <c r="F349" i="10"/>
  <c r="F303" i="10"/>
  <c r="F345" i="10"/>
  <c r="F470" i="10"/>
  <c r="F387" i="10"/>
  <c r="F315" i="10"/>
  <c r="F465" i="10"/>
  <c r="F436" i="10"/>
  <c r="F489" i="10"/>
  <c r="F113" i="12"/>
  <c r="F117" i="12"/>
  <c r="F108" i="12"/>
  <c r="F144" i="12"/>
  <c r="F121" i="12"/>
  <c r="F118" i="12"/>
  <c r="F132" i="12"/>
  <c r="F143" i="12"/>
  <c r="F149" i="12"/>
  <c r="F151" i="12"/>
  <c r="F170" i="12"/>
  <c r="F184" i="12"/>
  <c r="F175" i="12"/>
  <c r="F203" i="12"/>
  <c r="F227" i="12"/>
  <c r="F206" i="12"/>
  <c r="F228" i="12"/>
  <c r="F215" i="12"/>
  <c r="F255" i="12"/>
  <c r="F260" i="12"/>
  <c r="F287" i="12"/>
  <c r="F257" i="12"/>
  <c r="F262" i="12"/>
  <c r="F337" i="12"/>
  <c r="F331" i="12"/>
  <c r="F282" i="12"/>
  <c r="F290" i="12"/>
  <c r="F340" i="12"/>
  <c r="F342" i="12"/>
  <c r="F300" i="12"/>
  <c r="F312" i="12"/>
  <c r="F343" i="12"/>
  <c r="F322" i="12"/>
  <c r="F357" i="12"/>
  <c r="F361" i="12"/>
  <c r="F371" i="12"/>
  <c r="F380" i="12"/>
  <c r="F438" i="12"/>
  <c r="F354" i="12"/>
  <c r="F448" i="12"/>
  <c r="F450" i="12"/>
  <c r="F417" i="12"/>
  <c r="F444" i="12"/>
  <c r="F484" i="12"/>
  <c r="F433" i="12"/>
  <c r="F494" i="12"/>
  <c r="F449" i="12"/>
  <c r="F488" i="12"/>
  <c r="F471" i="12"/>
  <c r="F496" i="12"/>
  <c r="F113" i="10"/>
  <c r="F117" i="10"/>
  <c r="F146" i="10"/>
  <c r="F135" i="10"/>
  <c r="F156" i="10"/>
  <c r="F161" i="10"/>
  <c r="F106" i="10"/>
  <c r="F122" i="10"/>
  <c r="F209" i="10"/>
  <c r="F171" i="10"/>
  <c r="F175" i="10"/>
  <c r="F235" i="10"/>
  <c r="F200" i="10"/>
  <c r="F205" i="10"/>
  <c r="F194" i="10"/>
  <c r="F184" i="10"/>
  <c r="F240" i="10"/>
  <c r="F302" i="10"/>
  <c r="F250" i="10"/>
  <c r="F254" i="10"/>
  <c r="F312" i="10"/>
  <c r="F239" i="10"/>
  <c r="F314" i="10"/>
  <c r="F228" i="10"/>
  <c r="F300" i="10"/>
  <c r="F384" i="10"/>
  <c r="F316" i="10"/>
  <c r="F378" i="10"/>
  <c r="F351" i="10"/>
  <c r="F332" i="10"/>
  <c r="F305" i="10"/>
  <c r="F292" i="10"/>
  <c r="F363" i="10"/>
  <c r="F422" i="10"/>
  <c r="F371" i="10"/>
  <c r="F427" i="10"/>
  <c r="F392" i="10"/>
  <c r="F456" i="10"/>
  <c r="F405" i="10"/>
  <c r="F366" i="10"/>
  <c r="F442" i="10"/>
  <c r="F374" i="10"/>
  <c r="F447" i="10"/>
  <c r="F417" i="10"/>
  <c r="F469" i="10"/>
  <c r="F479" i="10"/>
  <c r="F498" i="10"/>
  <c r="F484" i="10"/>
  <c r="F313" i="10"/>
  <c r="F499" i="10"/>
  <c r="F107" i="12"/>
  <c r="F125" i="12"/>
  <c r="F103" i="12"/>
  <c r="F135" i="12"/>
  <c r="F127" i="12"/>
  <c r="F140" i="12"/>
  <c r="F122" i="12"/>
  <c r="F155" i="12"/>
  <c r="F168" i="12"/>
  <c r="F166" i="12"/>
  <c r="F176" i="12"/>
  <c r="F186" i="12"/>
  <c r="F185" i="12"/>
  <c r="F220" i="12"/>
  <c r="F235" i="12"/>
  <c r="F219" i="12"/>
  <c r="F230" i="12"/>
  <c r="F223" i="12"/>
  <c r="F259" i="12"/>
  <c r="F269" i="12"/>
  <c r="F295" i="12"/>
  <c r="F271" i="12"/>
  <c r="F254" i="12"/>
  <c r="F291" i="12"/>
  <c r="F339" i="12"/>
  <c r="F284" i="12"/>
  <c r="F292" i="12"/>
  <c r="F348" i="12"/>
  <c r="F350" i="12"/>
  <c r="F344" i="12"/>
  <c r="F314" i="12"/>
  <c r="F346" i="12"/>
  <c r="F347" i="12"/>
  <c r="F381" i="12"/>
  <c r="F363" i="12"/>
  <c r="F373" i="12"/>
  <c r="F362" i="12"/>
  <c r="F446" i="12"/>
  <c r="F382" i="12"/>
  <c r="F456" i="12"/>
  <c r="F336" i="12"/>
  <c r="F436" i="12"/>
  <c r="F386" i="12"/>
  <c r="F492" i="12"/>
  <c r="F435" i="12"/>
  <c r="F420" i="12"/>
  <c r="F464" i="12"/>
  <c r="F500" i="12"/>
  <c r="F473" i="12"/>
  <c r="F453" i="12"/>
  <c r="F121" i="10"/>
  <c r="F125" i="10"/>
  <c r="F154" i="10"/>
  <c r="F143" i="10"/>
  <c r="F164" i="10"/>
  <c r="F127" i="10"/>
  <c r="F139" i="10"/>
  <c r="F141" i="10"/>
  <c r="F217" i="10"/>
  <c r="F190" i="10"/>
  <c r="F177" i="10"/>
  <c r="F243" i="10"/>
  <c r="F208" i="10"/>
  <c r="F213" i="10"/>
  <c r="F202" i="10"/>
  <c r="F188" i="10"/>
  <c r="F242" i="10"/>
  <c r="F310" i="10"/>
  <c r="F259" i="10"/>
  <c r="F256" i="10"/>
  <c r="F320" i="10"/>
  <c r="F258" i="10"/>
  <c r="F191" i="10"/>
  <c r="F230" i="10"/>
  <c r="F328" i="10"/>
  <c r="F268" i="10"/>
  <c r="F322" i="10"/>
  <c r="F386" i="10"/>
  <c r="F255" i="10"/>
  <c r="F340" i="10"/>
  <c r="F307" i="10"/>
  <c r="F321" i="10"/>
  <c r="F365" i="10"/>
  <c r="F430" i="10"/>
  <c r="F373" i="10"/>
  <c r="F435" i="10"/>
  <c r="F400" i="10"/>
  <c r="F464" i="10"/>
  <c r="F413" i="10"/>
  <c r="F389" i="10"/>
  <c r="F450" i="10"/>
  <c r="F391" i="10"/>
  <c r="F276" i="10"/>
  <c r="F425" i="10"/>
  <c r="F471" i="10"/>
  <c r="F485" i="10"/>
  <c r="F382" i="10"/>
  <c r="F492" i="10"/>
  <c r="F428" i="10"/>
  <c r="F486" i="10"/>
  <c r="F134" i="12"/>
  <c r="F199" i="12"/>
  <c r="F163" i="12"/>
  <c r="F177" i="12"/>
  <c r="F272" i="12"/>
  <c r="F301" i="12"/>
  <c r="F244" i="12"/>
  <c r="F249" i="12"/>
  <c r="F327" i="12"/>
  <c r="F403" i="12"/>
  <c r="F318" i="12"/>
  <c r="F422" i="12"/>
  <c r="F434" i="12"/>
  <c r="F468" i="12"/>
  <c r="F459" i="12"/>
  <c r="F455" i="12"/>
  <c r="F131" i="10"/>
  <c r="F145" i="10"/>
  <c r="F118" i="10"/>
  <c r="F108" i="10"/>
  <c r="F253" i="10"/>
  <c r="F286" i="10"/>
  <c r="F296" i="10"/>
  <c r="F298" i="10"/>
  <c r="F368" i="10"/>
  <c r="F335" i="10"/>
  <c r="F355" i="10"/>
  <c r="F411" i="10"/>
  <c r="F440" i="10"/>
  <c r="F426" i="10"/>
  <c r="F401" i="10"/>
  <c r="F481" i="10"/>
  <c r="F483" i="10"/>
  <c r="F115" i="12"/>
  <c r="F133" i="12"/>
  <c r="F124" i="12"/>
  <c r="F152" i="12"/>
  <c r="F137" i="12"/>
  <c r="F138" i="12"/>
  <c r="F126" i="12"/>
  <c r="F164" i="12"/>
  <c r="F119" i="12"/>
  <c r="F169" i="12"/>
  <c r="F183" i="12"/>
  <c r="F178" i="12"/>
  <c r="F192" i="12"/>
  <c r="F233" i="12"/>
  <c r="F243" i="12"/>
  <c r="F236" i="12"/>
  <c r="F232" i="12"/>
  <c r="F209" i="12"/>
  <c r="F273" i="12"/>
  <c r="F198" i="12"/>
  <c r="F303" i="12"/>
  <c r="F281" i="12"/>
  <c r="F268" i="12"/>
  <c r="F310" i="12"/>
  <c r="F238" i="12"/>
  <c r="F286" i="12"/>
  <c r="F294" i="12"/>
  <c r="F356" i="12"/>
  <c r="F358" i="12"/>
  <c r="F352" i="12"/>
  <c r="F335" i="12"/>
  <c r="F370" i="12"/>
  <c r="F349" i="12"/>
  <c r="F389" i="12"/>
  <c r="F365" i="12"/>
  <c r="F383" i="12"/>
  <c r="F398" i="12"/>
  <c r="F454" i="12"/>
  <c r="F385" i="12"/>
  <c r="F393" i="12"/>
  <c r="F409" i="12"/>
  <c r="F458" i="12"/>
  <c r="F421" i="12"/>
  <c r="F384" i="12"/>
  <c r="F437" i="12"/>
  <c r="F441" i="12"/>
  <c r="F493" i="12"/>
  <c r="F463" i="12"/>
  <c r="F475" i="12"/>
  <c r="F483" i="12"/>
  <c r="F129" i="10"/>
  <c r="F133" i="10"/>
  <c r="F162" i="10"/>
  <c r="F151" i="10"/>
  <c r="F172" i="10"/>
  <c r="F142" i="10"/>
  <c r="F147" i="10"/>
  <c r="F149" i="10"/>
  <c r="F225" i="10"/>
  <c r="F198" i="10"/>
  <c r="F179" i="10"/>
  <c r="F251" i="10"/>
  <c r="F216" i="10"/>
  <c r="F221" i="10"/>
  <c r="F210" i="10"/>
  <c r="F196" i="10"/>
  <c r="F257" i="10"/>
  <c r="F318" i="10"/>
  <c r="F267" i="10"/>
  <c r="F264" i="10"/>
  <c r="F231" i="10"/>
  <c r="F266" i="10"/>
  <c r="F247" i="10"/>
  <c r="F232" i="10"/>
  <c r="F336" i="10"/>
  <c r="F308" i="10"/>
  <c r="F330" i="10"/>
  <c r="F284" i="10"/>
  <c r="F260" i="10"/>
  <c r="F348" i="10"/>
  <c r="F309" i="10"/>
  <c r="F323" i="10"/>
  <c r="F367" i="10"/>
  <c r="F438" i="10"/>
  <c r="F375" i="10"/>
  <c r="F443" i="10"/>
  <c r="F408" i="10"/>
  <c r="F472" i="10"/>
  <c r="F421" i="10"/>
  <c r="F394" i="10"/>
  <c r="F458" i="10"/>
  <c r="F399" i="10"/>
  <c r="F358" i="10"/>
  <c r="F433" i="10"/>
  <c r="F488" i="10"/>
  <c r="F493" i="10"/>
  <c r="F396" i="10"/>
  <c r="F500" i="10"/>
  <c r="F457" i="10"/>
  <c r="F494" i="10"/>
  <c r="F326" i="10"/>
  <c r="F101" i="12"/>
  <c r="F112" i="12"/>
  <c r="F172" i="12"/>
  <c r="F182" i="12"/>
  <c r="F193" i="12"/>
  <c r="F210" i="12"/>
  <c r="F222" i="12"/>
  <c r="F231" i="12"/>
  <c r="F261" i="12"/>
  <c r="F315" i="12"/>
  <c r="F308" i="12"/>
  <c r="F298" i="12"/>
  <c r="F353" i="12"/>
  <c r="F375" i="12"/>
  <c r="F432" i="12"/>
  <c r="F490" i="12"/>
  <c r="F478" i="12"/>
  <c r="F499" i="12"/>
  <c r="F132" i="10"/>
  <c r="F174" i="10"/>
  <c r="F110" i="10"/>
  <c r="F187" i="10"/>
  <c r="F136" i="10"/>
  <c r="F246" i="10"/>
  <c r="F285" i="10"/>
  <c r="F281" i="10"/>
  <c r="F362" i="10"/>
  <c r="F380" i="10"/>
  <c r="F406" i="10"/>
  <c r="F383" i="10"/>
  <c r="F453" i="10"/>
  <c r="F431" i="10"/>
  <c r="F475" i="10"/>
  <c r="F109" i="12"/>
  <c r="F106" i="12"/>
  <c r="F142" i="12"/>
  <c r="F160" i="12"/>
  <c r="F139" i="12"/>
  <c r="F147" i="12"/>
  <c r="F128" i="12"/>
  <c r="F167" i="12"/>
  <c r="F157" i="12"/>
  <c r="F179" i="12"/>
  <c r="F195" i="12"/>
  <c r="F187" i="12"/>
  <c r="F188" i="12"/>
  <c r="F241" i="12"/>
  <c r="F194" i="12"/>
  <c r="F248" i="12"/>
  <c r="F242" i="12"/>
  <c r="F234" i="12"/>
  <c r="F277" i="12"/>
  <c r="F245" i="12"/>
  <c r="F225" i="12"/>
  <c r="F289" i="12"/>
  <c r="F267" i="12"/>
  <c r="F214" i="12"/>
  <c r="F276" i="12"/>
  <c r="F306" i="12"/>
  <c r="F263" i="12"/>
  <c r="F364" i="12"/>
  <c r="F366" i="12"/>
  <c r="F360" i="12"/>
  <c r="F341" i="12"/>
  <c r="F379" i="12"/>
  <c r="F320" i="12"/>
  <c r="F397" i="12"/>
  <c r="F378" i="12"/>
  <c r="F391" i="12"/>
  <c r="F400" i="12"/>
  <c r="F406" i="12"/>
  <c r="F414" i="12"/>
  <c r="F401" i="12"/>
  <c r="F415" i="12"/>
  <c r="F466" i="12"/>
  <c r="F423" i="12"/>
  <c r="F425" i="12"/>
  <c r="F439" i="12"/>
  <c r="F443" i="12"/>
  <c r="F472" i="12"/>
  <c r="F465" i="12"/>
  <c r="F451" i="12"/>
  <c r="F481" i="12"/>
  <c r="F107" i="10"/>
  <c r="F124" i="10"/>
  <c r="F170" i="10"/>
  <c r="F159" i="10"/>
  <c r="F180" i="10"/>
  <c r="F150" i="10"/>
  <c r="F155" i="10"/>
  <c r="F157" i="10"/>
  <c r="F233" i="10"/>
  <c r="F206" i="10"/>
  <c r="F195" i="10"/>
  <c r="F181" i="10"/>
  <c r="F224" i="10"/>
  <c r="F229" i="10"/>
  <c r="F218" i="10"/>
  <c r="F204" i="10"/>
  <c r="F262" i="10"/>
  <c r="F176" i="10"/>
  <c r="F275" i="10"/>
  <c r="F272" i="10"/>
  <c r="F261" i="10"/>
  <c r="F274" i="10"/>
  <c r="F263" i="10"/>
  <c r="F234" i="10"/>
  <c r="F344" i="10"/>
  <c r="F325" i="10"/>
  <c r="F338" i="10"/>
  <c r="F293" i="10"/>
  <c r="F297" i="10"/>
  <c r="F356" i="10"/>
  <c r="F311" i="10"/>
  <c r="F331" i="10"/>
  <c r="F369" i="10"/>
  <c r="F446" i="10"/>
  <c r="F377" i="10"/>
  <c r="F451" i="10"/>
  <c r="F416" i="10"/>
  <c r="F480" i="10"/>
  <c r="F429" i="10"/>
  <c r="F402" i="10"/>
  <c r="F466" i="10"/>
  <c r="F407" i="10"/>
  <c r="F359" i="10"/>
  <c r="F441" i="10"/>
  <c r="F496" i="10"/>
  <c r="F420" i="10"/>
  <c r="F460" i="10"/>
  <c r="F459" i="10"/>
  <c r="F123" i="12"/>
  <c r="F102" i="12"/>
  <c r="F116" i="12"/>
  <c r="F141" i="12"/>
  <c r="F146" i="12"/>
  <c r="F153" i="12"/>
  <c r="F129" i="12"/>
  <c r="F181" i="12"/>
  <c r="F165" i="12"/>
  <c r="F156" i="12"/>
  <c r="F204" i="12"/>
  <c r="F196" i="12"/>
  <c r="F197" i="12"/>
  <c r="F200" i="12"/>
  <c r="F202" i="12"/>
  <c r="F256" i="12"/>
  <c r="F250" i="12"/>
  <c r="F217" i="12"/>
  <c r="F285" i="12"/>
  <c r="F246" i="12"/>
  <c r="F239" i="12"/>
  <c r="F297" i="12"/>
  <c r="F283" i="12"/>
  <c r="F299" i="12"/>
  <c r="F278" i="12"/>
  <c r="F309" i="12"/>
  <c r="F275" i="12"/>
  <c r="F372" i="12"/>
  <c r="F374" i="12"/>
  <c r="F368" i="12"/>
  <c r="F324" i="12"/>
  <c r="F387" i="12"/>
  <c r="F345" i="12"/>
  <c r="F405" i="12"/>
  <c r="F296" i="12"/>
  <c r="F399" i="12"/>
  <c r="F402" i="12"/>
  <c r="F408" i="12"/>
  <c r="F416" i="12"/>
  <c r="F418" i="12"/>
  <c r="F390" i="12"/>
  <c r="F474" i="12"/>
  <c r="F452" i="12"/>
  <c r="F427" i="12"/>
  <c r="F462" i="12"/>
  <c r="F445" i="12"/>
  <c r="F498" i="12"/>
  <c r="F467" i="12"/>
  <c r="F485" i="12"/>
  <c r="F479" i="12"/>
  <c r="F115" i="10"/>
  <c r="F126" i="10"/>
  <c r="F178" i="10"/>
  <c r="F167" i="10"/>
  <c r="F119" i="10"/>
  <c r="F158" i="10"/>
  <c r="F163" i="10"/>
  <c r="F112" i="10"/>
  <c r="F241" i="10"/>
  <c r="F214" i="10"/>
  <c r="F203" i="10"/>
  <c r="F183" i="10"/>
  <c r="F144" i="10"/>
  <c r="F237" i="10"/>
  <c r="F226" i="10"/>
  <c r="F212" i="10"/>
  <c r="F270" i="10"/>
  <c r="F223" i="10"/>
  <c r="F283" i="10"/>
  <c r="F280" i="10"/>
  <c r="F269" i="10"/>
  <c r="F282" i="10"/>
  <c r="F271" i="10"/>
  <c r="F265" i="10"/>
  <c r="F352" i="10"/>
  <c r="F333" i="10"/>
  <c r="F346" i="10"/>
  <c r="F295" i="10"/>
  <c r="F299" i="10"/>
  <c r="F364" i="10"/>
  <c r="F329" i="10"/>
  <c r="F339" i="10"/>
  <c r="F390" i="10"/>
  <c r="F454" i="10"/>
  <c r="F395" i="10"/>
  <c r="F379" i="10"/>
  <c r="F424" i="10"/>
  <c r="F319" i="10"/>
  <c r="F437" i="10"/>
  <c r="F410" i="10"/>
  <c r="F474" i="10"/>
  <c r="F415" i="10"/>
  <c r="F361" i="10"/>
  <c r="F449" i="10"/>
  <c r="F444" i="10"/>
  <c r="F452" i="10"/>
  <c r="F487" i="10"/>
  <c r="F412" i="10"/>
  <c r="F461" i="10"/>
  <c r="F476" i="10"/>
  <c r="F131" i="12"/>
  <c r="F111" i="12"/>
  <c r="F130" i="12"/>
  <c r="F145" i="12"/>
  <c r="F161" i="12"/>
  <c r="F174" i="12"/>
  <c r="F148" i="12"/>
  <c r="F191" i="12"/>
  <c r="F173" i="12"/>
  <c r="F158" i="12"/>
  <c r="F208" i="12"/>
  <c r="F205" i="12"/>
  <c r="F171" i="12"/>
  <c r="F189" i="12"/>
  <c r="F213" i="12"/>
  <c r="F264" i="12"/>
  <c r="F258" i="12"/>
  <c r="F211" i="12"/>
  <c r="F293" i="12"/>
  <c r="F251" i="12"/>
  <c r="F252" i="12"/>
  <c r="F305" i="12"/>
  <c r="F313" i="12"/>
  <c r="F307" i="12"/>
  <c r="F247" i="12"/>
  <c r="F317" i="12"/>
  <c r="F304" i="12"/>
  <c r="F333" i="12"/>
  <c r="F302" i="12"/>
  <c r="F376" i="12"/>
  <c r="F326" i="12"/>
  <c r="F395" i="12"/>
  <c r="F351" i="12"/>
  <c r="F413" i="12"/>
  <c r="F316" i="12"/>
  <c r="F407" i="12"/>
  <c r="F404" i="12"/>
  <c r="F410" i="12"/>
  <c r="F424" i="12"/>
  <c r="F426" i="12"/>
  <c r="F392" i="12"/>
  <c r="F482" i="12"/>
  <c r="F460" i="12"/>
  <c r="F429" i="12"/>
  <c r="F470" i="12"/>
  <c r="F447" i="12"/>
  <c r="F461" i="12"/>
  <c r="F497" i="12"/>
  <c r="F487" i="12"/>
  <c r="F477" i="12"/>
  <c r="F123" i="10"/>
  <c r="F128" i="10"/>
  <c r="F186" i="10"/>
  <c r="F111" i="10"/>
  <c r="F137" i="10"/>
  <c r="F166" i="10"/>
  <c r="F116" i="10"/>
  <c r="F169" i="10"/>
  <c r="F249" i="10"/>
  <c r="F222" i="10"/>
  <c r="F211" i="10"/>
  <c r="F185" i="10"/>
  <c r="F160" i="10"/>
  <c r="F245" i="10"/>
  <c r="F114" i="10"/>
  <c r="F220" i="10"/>
  <c r="F278" i="10"/>
  <c r="F244" i="10"/>
  <c r="F291" i="10"/>
  <c r="F288" i="10"/>
  <c r="F277" i="10"/>
  <c r="F290" i="10"/>
  <c r="F279" i="10"/>
  <c r="F273" i="10"/>
  <c r="F360" i="10"/>
  <c r="F341" i="10"/>
  <c r="F354" i="10"/>
  <c r="F327" i="10"/>
  <c r="F301" i="10"/>
  <c r="F372" i="10"/>
  <c r="F337" i="10"/>
  <c r="F347" i="10"/>
  <c r="F398" i="10"/>
  <c r="F462" i="10"/>
  <c r="F403" i="10"/>
  <c r="F381" i="10"/>
  <c r="F432" i="10"/>
  <c r="F334" i="10"/>
  <c r="F445" i="10"/>
  <c r="F418" i="10"/>
  <c r="F482" i="10"/>
  <c r="F423" i="10"/>
  <c r="F393" i="10"/>
  <c r="F404" i="10"/>
  <c r="F473" i="10"/>
  <c r="F455" i="10"/>
  <c r="F495" i="10"/>
  <c r="F463" i="10"/>
  <c r="H103" i="12"/>
  <c r="H109" i="12"/>
  <c r="H128" i="12"/>
  <c r="H116" i="12"/>
  <c r="H152" i="12"/>
  <c r="H170" i="12"/>
  <c r="H172" i="12"/>
  <c r="H138" i="12"/>
  <c r="H185" i="12"/>
  <c r="H181" i="12"/>
  <c r="H159" i="12"/>
  <c r="H162" i="12"/>
  <c r="H224" i="12"/>
  <c r="H198" i="12"/>
  <c r="H220" i="12"/>
  <c r="H196" i="12"/>
  <c r="H248" i="12"/>
  <c r="H232" i="12"/>
  <c r="H243" i="12"/>
  <c r="H250" i="12"/>
  <c r="H285" i="12"/>
  <c r="H261" i="12"/>
  <c r="H266" i="12"/>
  <c r="H327" i="12"/>
  <c r="H329" i="12"/>
  <c r="H307" i="12"/>
  <c r="H306" i="12"/>
  <c r="H326" i="12"/>
  <c r="H330" i="12"/>
  <c r="H348" i="12"/>
  <c r="H325" i="12"/>
  <c r="H339" i="12"/>
  <c r="H385" i="12"/>
  <c r="H379" i="12"/>
  <c r="H355" i="12"/>
  <c r="H405" i="12"/>
  <c r="H352" i="12"/>
  <c r="H436" i="12"/>
  <c r="H312" i="12"/>
  <c r="H446" i="12"/>
  <c r="H391" i="12"/>
  <c r="H399" i="12"/>
  <c r="H480" i="12"/>
  <c r="H474" i="12"/>
  <c r="H427" i="12"/>
  <c r="H433" i="12"/>
  <c r="H459" i="12"/>
  <c r="H493" i="12"/>
  <c r="H486" i="12"/>
  <c r="H481" i="12"/>
  <c r="G134" i="10"/>
  <c r="G165" i="10"/>
  <c r="G170" i="10"/>
  <c r="G175" i="10"/>
  <c r="G156" i="10"/>
  <c r="G153" i="10"/>
  <c r="G133" i="10"/>
  <c r="G152" i="10"/>
  <c r="G204" i="10"/>
  <c r="G201" i="10"/>
  <c r="G206" i="10"/>
  <c r="G163" i="10"/>
  <c r="G187" i="10"/>
  <c r="G248" i="10"/>
  <c r="G221" i="10"/>
  <c r="G215" i="10"/>
  <c r="G297" i="10"/>
  <c r="G278" i="10"/>
  <c r="G291" i="10"/>
  <c r="G280" i="10"/>
  <c r="G269" i="10"/>
  <c r="G239" i="10"/>
  <c r="G290" i="10"/>
  <c r="G294" i="10"/>
  <c r="G363" i="10"/>
  <c r="G328" i="10"/>
  <c r="G312" i="10"/>
  <c r="G373" i="10"/>
  <c r="G346" i="10"/>
  <c r="G359" i="10"/>
  <c r="G332" i="10"/>
  <c r="G342" i="10"/>
  <c r="G425" i="10"/>
  <c r="G345" i="10"/>
  <c r="G438" i="10"/>
  <c r="G427" i="10"/>
  <c r="G385" i="10"/>
  <c r="G448" i="10"/>
  <c r="G413" i="10"/>
  <c r="G477" i="10"/>
  <c r="G410" i="10"/>
  <c r="G329" i="10"/>
  <c r="G420" i="10"/>
  <c r="G483" i="10"/>
  <c r="G479" i="10"/>
  <c r="G380" i="10"/>
  <c r="G378" i="10"/>
  <c r="G500" i="10"/>
  <c r="G489" i="10"/>
  <c r="G110" i="12"/>
  <c r="G114" i="12"/>
  <c r="G115" i="12"/>
  <c r="G147" i="12"/>
  <c r="G131" i="12"/>
  <c r="G132" i="12"/>
  <c r="G169" i="12"/>
  <c r="G158" i="12"/>
  <c r="G143" i="12"/>
  <c r="G151" i="12"/>
  <c r="G171" i="12"/>
  <c r="G181" i="12"/>
  <c r="G192" i="12"/>
  <c r="G224" i="12"/>
  <c r="G230" i="12"/>
  <c r="G245" i="12"/>
  <c r="G253" i="12"/>
  <c r="G220" i="12"/>
  <c r="G268" i="12"/>
  <c r="G264" i="12"/>
  <c r="G201" i="12"/>
  <c r="G270" i="12"/>
  <c r="G249" i="12"/>
  <c r="G324" i="12"/>
  <c r="G293" i="12"/>
  <c r="G262" i="12"/>
  <c r="G312" i="12"/>
  <c r="G311" i="12"/>
  <c r="G340" i="12"/>
  <c r="G369" i="12"/>
  <c r="G327" i="12"/>
  <c r="G294" i="12"/>
  <c r="G390" i="12"/>
  <c r="G374" i="12"/>
  <c r="G408" i="12"/>
  <c r="G410" i="12"/>
  <c r="G396" i="12"/>
  <c r="G412" i="12"/>
  <c r="G385" i="12"/>
  <c r="G397" i="12"/>
  <c r="G401" i="12"/>
  <c r="G430" i="12"/>
  <c r="G413" i="12"/>
  <c r="G465" i="12"/>
  <c r="G482" i="12"/>
  <c r="H111" i="12"/>
  <c r="H123" i="12"/>
  <c r="H132" i="12"/>
  <c r="H139" i="12"/>
  <c r="H160" i="12"/>
  <c r="H178" i="12"/>
  <c r="H180" i="12"/>
  <c r="H149" i="12"/>
  <c r="H189" i="12"/>
  <c r="H191" i="12"/>
  <c r="H137" i="12"/>
  <c r="H176" i="12"/>
  <c r="H184" i="12"/>
  <c r="H206" i="12"/>
  <c r="H233" i="12"/>
  <c r="H240" i="12"/>
  <c r="H256" i="12"/>
  <c r="H215" i="12"/>
  <c r="H249" i="12"/>
  <c r="H259" i="12"/>
  <c r="H293" i="12"/>
  <c r="H265" i="12"/>
  <c r="H247" i="12"/>
  <c r="H335" i="12"/>
  <c r="H337" i="12"/>
  <c r="H315" i="12"/>
  <c r="H294" i="12"/>
  <c r="H328" i="12"/>
  <c r="H332" i="12"/>
  <c r="H356" i="12"/>
  <c r="H334" i="12"/>
  <c r="H314" i="12"/>
  <c r="H393" i="12"/>
  <c r="H387" i="12"/>
  <c r="H357" i="12"/>
  <c r="H413" i="12"/>
  <c r="H380" i="12"/>
  <c r="H444" i="12"/>
  <c r="H404" i="12"/>
  <c r="H454" i="12"/>
  <c r="H416" i="12"/>
  <c r="H384" i="12"/>
  <c r="H488" i="12"/>
  <c r="H482" i="12"/>
  <c r="H429" i="12"/>
  <c r="H435" i="12"/>
  <c r="H483" i="12"/>
  <c r="H496" i="12"/>
  <c r="H495" i="12"/>
  <c r="H494" i="12"/>
  <c r="G108" i="10"/>
  <c r="G112" i="10"/>
  <c r="G173" i="10"/>
  <c r="G107" i="10"/>
  <c r="G183" i="10"/>
  <c r="G105" i="10"/>
  <c r="G161" i="10"/>
  <c r="G142" i="10"/>
  <c r="G139" i="10"/>
  <c r="G212" i="10"/>
  <c r="G209" i="10"/>
  <c r="G214" i="10"/>
  <c r="G179" i="10"/>
  <c r="G192" i="10"/>
  <c r="G256" i="10"/>
  <c r="G176" i="10"/>
  <c r="G223" i="10"/>
  <c r="G305" i="10"/>
  <c r="G286" i="10"/>
  <c r="G299" i="10"/>
  <c r="G288" i="10"/>
  <c r="G277" i="10"/>
  <c r="G241" i="10"/>
  <c r="G255" i="10"/>
  <c r="G296" i="10"/>
  <c r="G371" i="10"/>
  <c r="G336" i="10"/>
  <c r="G314" i="10"/>
  <c r="G381" i="10"/>
  <c r="G354" i="10"/>
  <c r="G367" i="10"/>
  <c r="G340" i="10"/>
  <c r="G350" i="10"/>
  <c r="G433" i="10"/>
  <c r="G369" i="10"/>
  <c r="G446" i="10"/>
  <c r="G435" i="10"/>
  <c r="G392" i="10"/>
  <c r="G456" i="10"/>
  <c r="G421" i="10"/>
  <c r="G366" i="10"/>
  <c r="G418" i="10"/>
  <c r="G382" i="10"/>
  <c r="G428" i="10"/>
  <c r="G491" i="10"/>
  <c r="G485" i="10"/>
  <c r="G399" i="10"/>
  <c r="G439" i="10"/>
  <c r="G376" i="10"/>
  <c r="G482" i="10"/>
  <c r="G104" i="12"/>
  <c r="G120" i="12"/>
  <c r="G119" i="12"/>
  <c r="G117" i="12"/>
  <c r="G136" i="12"/>
  <c r="G156" i="12"/>
  <c r="G177" i="12"/>
  <c r="G121" i="12"/>
  <c r="G152" i="12"/>
  <c r="G159" i="12"/>
  <c r="G153" i="12"/>
  <c r="G184" i="12"/>
  <c r="G206" i="12"/>
  <c r="G228" i="12"/>
  <c r="G238" i="12"/>
  <c r="G251" i="12"/>
  <c r="G261" i="12"/>
  <c r="G234" i="12"/>
  <c r="G280" i="12"/>
  <c r="G227" i="12"/>
  <c r="G242" i="12"/>
  <c r="G276" i="12"/>
  <c r="G263" i="12"/>
  <c r="G332" i="12"/>
  <c r="G295" i="12"/>
  <c r="G299" i="12"/>
  <c r="G320" i="12"/>
  <c r="G330" i="12"/>
  <c r="G313" i="12"/>
  <c r="G377" i="12"/>
  <c r="G329" i="12"/>
  <c r="G322" i="12"/>
  <c r="G398" i="12"/>
  <c r="G376" i="12"/>
  <c r="G357" i="12"/>
  <c r="G314" i="12"/>
  <c r="G417" i="12"/>
  <c r="G419" i="12"/>
  <c r="G387" i="12"/>
  <c r="G399" i="12"/>
  <c r="G403" i="12"/>
  <c r="G432" i="12"/>
  <c r="G415" i="12"/>
  <c r="G446" i="12"/>
  <c r="G423" i="12"/>
  <c r="G473" i="12"/>
  <c r="G462" i="12"/>
  <c r="G470" i="12"/>
  <c r="G484" i="12"/>
  <c r="G497" i="12"/>
  <c r="G191" i="12"/>
  <c r="G236" i="12"/>
  <c r="G259" i="12"/>
  <c r="G269" i="12"/>
  <c r="G288" i="12"/>
  <c r="G246" i="12"/>
  <c r="G275" i="12"/>
  <c r="G297" i="12"/>
  <c r="G301" i="12"/>
  <c r="G343" i="12"/>
  <c r="G319" i="12"/>
  <c r="G339" i="12"/>
  <c r="G406" i="12"/>
  <c r="G381" i="12"/>
  <c r="G425" i="12"/>
  <c r="G427" i="12"/>
  <c r="G421" i="12"/>
  <c r="G434" i="12"/>
  <c r="G448" i="12"/>
  <c r="G452" i="12"/>
  <c r="G491" i="12"/>
  <c r="G486" i="12"/>
  <c r="G362" i="12"/>
  <c r="G414" i="12"/>
  <c r="G354" i="12"/>
  <c r="G391" i="12"/>
  <c r="G461" i="12"/>
  <c r="G438" i="12"/>
  <c r="G489" i="12"/>
  <c r="G495" i="12"/>
  <c r="G469" i="12"/>
  <c r="G456" i="12"/>
  <c r="G488" i="12"/>
  <c r="G350" i="12"/>
  <c r="G442" i="12"/>
  <c r="G459" i="12"/>
  <c r="G475" i="12"/>
  <c r="H105" i="12"/>
  <c r="H131" i="12"/>
  <c r="H140" i="12"/>
  <c r="H143" i="12"/>
  <c r="H115" i="12"/>
  <c r="H107" i="12"/>
  <c r="H133" i="12"/>
  <c r="H153" i="12"/>
  <c r="H197" i="12"/>
  <c r="H199" i="12"/>
  <c r="H156" i="12"/>
  <c r="H183" i="12"/>
  <c r="H175" i="12"/>
  <c r="H210" i="12"/>
  <c r="H241" i="12"/>
  <c r="H246" i="12"/>
  <c r="H264" i="12"/>
  <c r="H238" i="12"/>
  <c r="H263" i="12"/>
  <c r="H268" i="12"/>
  <c r="H301" i="12"/>
  <c r="H279" i="12"/>
  <c r="H258" i="12"/>
  <c r="H274" i="12"/>
  <c r="H217" i="12"/>
  <c r="H323" i="12"/>
  <c r="H296" i="12"/>
  <c r="H336" i="12"/>
  <c r="H343" i="12"/>
  <c r="H364" i="12"/>
  <c r="H338" i="12"/>
  <c r="H316" i="12"/>
  <c r="H401" i="12"/>
  <c r="H395" i="12"/>
  <c r="H359" i="12"/>
  <c r="H365" i="12"/>
  <c r="H388" i="12"/>
  <c r="H452" i="12"/>
  <c r="H406" i="12"/>
  <c r="H377" i="12"/>
  <c r="H424" i="12"/>
  <c r="H386" i="12"/>
  <c r="H434" i="12"/>
  <c r="H490" i="12"/>
  <c r="H460" i="12"/>
  <c r="H437" i="12"/>
  <c r="H485" i="12"/>
  <c r="H445" i="12"/>
  <c r="H439" i="12"/>
  <c r="H471" i="12"/>
  <c r="G116" i="10"/>
  <c r="G120" i="10"/>
  <c r="G181" i="10"/>
  <c r="G109" i="10"/>
  <c r="G111" i="10"/>
  <c r="G119" i="10"/>
  <c r="G169" i="10"/>
  <c r="G150" i="10"/>
  <c r="G168" i="10"/>
  <c r="G220" i="10"/>
  <c r="G217" i="10"/>
  <c r="G222" i="10"/>
  <c r="G195" i="10"/>
  <c r="G200" i="10"/>
  <c r="G147" i="10"/>
  <c r="G178" i="10"/>
  <c r="G210" i="10"/>
  <c r="G313" i="10"/>
  <c r="G174" i="10"/>
  <c r="G307" i="10"/>
  <c r="G226" i="10"/>
  <c r="G285" i="10"/>
  <c r="G243" i="10"/>
  <c r="G260" i="10"/>
  <c r="G298" i="10"/>
  <c r="G379" i="10"/>
  <c r="G344" i="10"/>
  <c r="G325" i="10"/>
  <c r="G316" i="10"/>
  <c r="G287" i="10"/>
  <c r="G375" i="10"/>
  <c r="G348" i="10"/>
  <c r="G358" i="10"/>
  <c r="G441" i="10"/>
  <c r="G390" i="10"/>
  <c r="G454" i="10"/>
  <c r="G443" i="10"/>
  <c r="G400" i="10"/>
  <c r="G337" i="10"/>
  <c r="G429" i="10"/>
  <c r="G368" i="10"/>
  <c r="G426" i="10"/>
  <c r="G384" i="10"/>
  <c r="G436" i="10"/>
  <c r="G499" i="10"/>
  <c r="G493" i="10"/>
  <c r="G460" i="10"/>
  <c r="G468" i="10"/>
  <c r="G415" i="10"/>
  <c r="G480" i="10"/>
  <c r="G113" i="12"/>
  <c r="G128" i="12"/>
  <c r="G133" i="12"/>
  <c r="G123" i="12"/>
  <c r="G140" i="12"/>
  <c r="G167" i="12"/>
  <c r="G185" i="12"/>
  <c r="G122" i="12"/>
  <c r="G164" i="12"/>
  <c r="G160" i="12"/>
  <c r="G190" i="12"/>
  <c r="G180" i="12"/>
  <c r="G205" i="12"/>
  <c r="G214" i="12"/>
  <c r="G260" i="12"/>
  <c r="G284" i="12"/>
  <c r="G283" i="12"/>
  <c r="G328" i="12"/>
  <c r="G315" i="12"/>
  <c r="G336" i="12"/>
  <c r="G379" i="12"/>
  <c r="G373" i="12"/>
  <c r="G389" i="12"/>
  <c r="G405" i="12"/>
  <c r="G436" i="12"/>
  <c r="G481" i="12"/>
  <c r="G472" i="12"/>
  <c r="G483" i="12"/>
  <c r="G347" i="12"/>
  <c r="G365" i="12"/>
  <c r="G435" i="12"/>
  <c r="G407" i="12"/>
  <c r="G454" i="12"/>
  <c r="G474" i="12"/>
  <c r="G440" i="12"/>
  <c r="G447" i="12"/>
  <c r="G445" i="12"/>
  <c r="G471" i="12"/>
  <c r="G478" i="12"/>
  <c r="H113" i="12"/>
  <c r="H110" i="12"/>
  <c r="H148" i="12"/>
  <c r="H150" i="12"/>
  <c r="H119" i="12"/>
  <c r="H136" i="12"/>
  <c r="H134" i="12"/>
  <c r="H127" i="12"/>
  <c r="H205" i="12"/>
  <c r="H207" i="12"/>
  <c r="H179" i="12"/>
  <c r="H190" i="12"/>
  <c r="H187" i="12"/>
  <c r="H219" i="12"/>
  <c r="H174" i="12"/>
  <c r="H254" i="12"/>
  <c r="H272" i="12"/>
  <c r="H242" i="12"/>
  <c r="H275" i="12"/>
  <c r="H237" i="12"/>
  <c r="H234" i="12"/>
  <c r="H287" i="12"/>
  <c r="H267" i="12"/>
  <c r="H281" i="12"/>
  <c r="H244" i="12"/>
  <c r="H253" i="12"/>
  <c r="H298" i="12"/>
  <c r="H346" i="12"/>
  <c r="H257" i="12"/>
  <c r="H372" i="12"/>
  <c r="H342" i="12"/>
  <c r="H318" i="12"/>
  <c r="H409" i="12"/>
  <c r="H403" i="12"/>
  <c r="H361" i="12"/>
  <c r="H367" i="12"/>
  <c r="H390" i="12"/>
  <c r="H396" i="12"/>
  <c r="H408" i="12"/>
  <c r="H383" i="12"/>
  <c r="H432" i="12"/>
  <c r="H415" i="12"/>
  <c r="H461" i="12"/>
  <c r="H421" i="12"/>
  <c r="H468" i="12"/>
  <c r="H457" i="12"/>
  <c r="H487" i="12"/>
  <c r="H470" i="12"/>
  <c r="H463" i="12"/>
  <c r="H469" i="12"/>
  <c r="G124" i="10"/>
  <c r="G128" i="10"/>
  <c r="G130" i="10"/>
  <c r="G135" i="10"/>
  <c r="G113" i="10"/>
  <c r="G121" i="10"/>
  <c r="G177" i="10"/>
  <c r="G158" i="10"/>
  <c r="G172" i="10"/>
  <c r="G228" i="10"/>
  <c r="G225" i="10"/>
  <c r="G230" i="10"/>
  <c r="G203" i="10"/>
  <c r="G208" i="10"/>
  <c r="G160" i="10"/>
  <c r="G180" i="10"/>
  <c r="G234" i="10"/>
  <c r="G321" i="10"/>
  <c r="G250" i="10"/>
  <c r="G315" i="10"/>
  <c r="G231" i="10"/>
  <c r="G293" i="10"/>
  <c r="G245" i="10"/>
  <c r="G268" i="10"/>
  <c r="G323" i="10"/>
  <c r="G387" i="10"/>
  <c r="G352" i="10"/>
  <c r="G333" i="10"/>
  <c r="G318" i="10"/>
  <c r="G295" i="10"/>
  <c r="G383" i="10"/>
  <c r="G249" i="10"/>
  <c r="G361" i="10"/>
  <c r="G449" i="10"/>
  <c r="G398" i="10"/>
  <c r="G377" i="10"/>
  <c r="G451" i="10"/>
  <c r="G408" i="10"/>
  <c r="G360" i="10"/>
  <c r="G437" i="10"/>
  <c r="G370" i="10"/>
  <c r="G434" i="10"/>
  <c r="G386" i="10"/>
  <c r="G444" i="10"/>
  <c r="G407" i="10"/>
  <c r="G423" i="10"/>
  <c r="G462" i="10"/>
  <c r="G470" i="10"/>
  <c r="G374" i="10"/>
  <c r="G478" i="10"/>
  <c r="G118" i="12"/>
  <c r="G101" i="12"/>
  <c r="G137" i="12"/>
  <c r="G130" i="12"/>
  <c r="G149" i="12"/>
  <c r="G175" i="12"/>
  <c r="G138" i="12"/>
  <c r="G124" i="12"/>
  <c r="G168" i="12"/>
  <c r="G174" i="12"/>
  <c r="G199" i="12"/>
  <c r="G200" i="12"/>
  <c r="G193" i="12"/>
  <c r="G244" i="12"/>
  <c r="G208" i="12"/>
  <c r="G267" i="12"/>
  <c r="G212" i="12"/>
  <c r="G222" i="12"/>
  <c r="G296" i="12"/>
  <c r="G274" i="12"/>
  <c r="G256" i="12"/>
  <c r="G292" i="12"/>
  <c r="G277" i="12"/>
  <c r="G285" i="12"/>
  <c r="G310" i="12"/>
  <c r="G303" i="12"/>
  <c r="G271" i="12"/>
  <c r="G351" i="12"/>
  <c r="G317" i="12"/>
  <c r="G321" i="12"/>
  <c r="G335" i="12"/>
  <c r="G433" i="12"/>
  <c r="G429" i="12"/>
  <c r="G450" i="12"/>
  <c r="G496" i="12"/>
  <c r="G499" i="12"/>
  <c r="G463" i="12"/>
  <c r="G476" i="12"/>
  <c r="H108" i="12"/>
  <c r="H101" i="12"/>
  <c r="H114" i="12"/>
  <c r="H158" i="12"/>
  <c r="H126" i="12"/>
  <c r="H118" i="12"/>
  <c r="H141" i="12"/>
  <c r="H144" i="12"/>
  <c r="H155" i="12"/>
  <c r="H154" i="12"/>
  <c r="H194" i="12"/>
  <c r="H186" i="12"/>
  <c r="H201" i="12"/>
  <c r="H231" i="12"/>
  <c r="H193" i="12"/>
  <c r="H262" i="12"/>
  <c r="H218" i="12"/>
  <c r="H223" i="12"/>
  <c r="H283" i="12"/>
  <c r="H255" i="12"/>
  <c r="H245" i="12"/>
  <c r="H295" i="12"/>
  <c r="H302" i="12"/>
  <c r="H308" i="12"/>
  <c r="H297" i="12"/>
  <c r="H278" i="12"/>
  <c r="H300" i="12"/>
  <c r="H354" i="12"/>
  <c r="H271" i="12"/>
  <c r="H286" i="12"/>
  <c r="H350" i="12"/>
  <c r="H320" i="12"/>
  <c r="H368" i="12"/>
  <c r="H411" i="12"/>
  <c r="H363" i="12"/>
  <c r="H369" i="12"/>
  <c r="H392" i="12"/>
  <c r="H398" i="12"/>
  <c r="H410" i="12"/>
  <c r="H412" i="12"/>
  <c r="H440" i="12"/>
  <c r="H426" i="12"/>
  <c r="H418" i="12"/>
  <c r="H450" i="12"/>
  <c r="H476" i="12"/>
  <c r="H447" i="12"/>
  <c r="H489" i="12"/>
  <c r="H443" i="12"/>
  <c r="H465" i="12"/>
  <c r="H467" i="12"/>
  <c r="G132" i="10"/>
  <c r="G122" i="10"/>
  <c r="G138" i="10"/>
  <c r="G143" i="10"/>
  <c r="G115" i="10"/>
  <c r="G123" i="10"/>
  <c r="G185" i="10"/>
  <c r="G166" i="10"/>
  <c r="G184" i="10"/>
  <c r="G236" i="10"/>
  <c r="G155" i="10"/>
  <c r="G238" i="10"/>
  <c r="G211" i="10"/>
  <c r="G216" i="10"/>
  <c r="G189" i="10"/>
  <c r="G182" i="10"/>
  <c r="G265" i="10"/>
  <c r="G242" i="10"/>
  <c r="G259" i="10"/>
  <c r="G202" i="10"/>
  <c r="G233" i="10"/>
  <c r="G301" i="10"/>
  <c r="G258" i="10"/>
  <c r="G276" i="10"/>
  <c r="G331" i="10"/>
  <c r="G300" i="10"/>
  <c r="G194" i="10"/>
  <c r="G341" i="10"/>
  <c r="G320" i="10"/>
  <c r="G327" i="10"/>
  <c r="G253" i="10"/>
  <c r="G279" i="10"/>
  <c r="G393" i="10"/>
  <c r="G457" i="10"/>
  <c r="G406" i="10"/>
  <c r="G395" i="10"/>
  <c r="G459" i="10"/>
  <c r="G416" i="10"/>
  <c r="G362" i="10"/>
  <c r="G445" i="10"/>
  <c r="G372" i="10"/>
  <c r="G442" i="10"/>
  <c r="G388" i="10"/>
  <c r="G452" i="10"/>
  <c r="G471" i="10"/>
  <c r="G455" i="10"/>
  <c r="G464" i="10"/>
  <c r="G472" i="10"/>
  <c r="G391" i="10"/>
  <c r="G476" i="10"/>
  <c r="G126" i="12"/>
  <c r="G106" i="12"/>
  <c r="G145" i="12"/>
  <c r="G144" i="12"/>
  <c r="G157" i="12"/>
  <c r="G183" i="12"/>
  <c r="G127" i="12"/>
  <c r="G176" i="12"/>
  <c r="G182" i="12"/>
  <c r="G178" i="12"/>
  <c r="G211" i="12"/>
  <c r="G213" i="12"/>
  <c r="G179" i="12"/>
  <c r="G203" i="12"/>
  <c r="G217" i="12"/>
  <c r="G210" i="12"/>
  <c r="G223" i="12"/>
  <c r="G231" i="12"/>
  <c r="G304" i="12"/>
  <c r="G282" i="12"/>
  <c r="G265" i="12"/>
  <c r="G300" i="12"/>
  <c r="G279" i="12"/>
  <c r="G287" i="12"/>
  <c r="G318" i="12"/>
  <c r="G305" i="12"/>
  <c r="G286" i="12"/>
  <c r="G359" i="12"/>
  <c r="G333" i="12"/>
  <c r="G323" i="12"/>
  <c r="G355" i="12"/>
  <c r="G364" i="12"/>
  <c r="G331" i="12"/>
  <c r="G349" i="12"/>
  <c r="G378" i="12"/>
  <c r="G356" i="12"/>
  <c r="G441" i="12"/>
  <c r="G443" i="12"/>
  <c r="G416" i="12"/>
  <c r="G437" i="12"/>
  <c r="G418" i="12"/>
  <c r="G439" i="12"/>
  <c r="G494" i="12"/>
  <c r="G388" i="12"/>
  <c r="G460" i="12"/>
  <c r="G490" i="12"/>
  <c r="G444" i="12"/>
  <c r="G468" i="12"/>
  <c r="H121" i="12"/>
  <c r="H102" i="12"/>
  <c r="H120" i="12"/>
  <c r="H166" i="12"/>
  <c r="H145" i="12"/>
  <c r="H146" i="12"/>
  <c r="H147" i="12"/>
  <c r="H122" i="12"/>
  <c r="H167" i="12"/>
  <c r="H168" i="12"/>
  <c r="H203" i="12"/>
  <c r="H195" i="12"/>
  <c r="H188" i="12"/>
  <c r="H239" i="12"/>
  <c r="H202" i="12"/>
  <c r="H270" i="12"/>
  <c r="H226" i="12"/>
  <c r="H225" i="12"/>
  <c r="H291" i="12"/>
  <c r="H269" i="12"/>
  <c r="H251" i="12"/>
  <c r="H303" i="12"/>
  <c r="H304" i="12"/>
  <c r="H289" i="12"/>
  <c r="H310" i="12"/>
  <c r="H280" i="12"/>
  <c r="H292" i="12"/>
  <c r="H362" i="12"/>
  <c r="H288" i="12"/>
  <c r="H317" i="12"/>
  <c r="H358" i="12"/>
  <c r="H331" i="12"/>
  <c r="H382" i="12"/>
  <c r="H349" i="12"/>
  <c r="H381" i="12"/>
  <c r="H371" i="12"/>
  <c r="H394" i="12"/>
  <c r="H400" i="12"/>
  <c r="H422" i="12"/>
  <c r="H414" i="12"/>
  <c r="H448" i="12"/>
  <c r="H455" i="12"/>
  <c r="H442" i="12"/>
  <c r="H407" i="12"/>
  <c r="H484" i="12"/>
  <c r="H449" i="12"/>
  <c r="H499" i="12"/>
  <c r="H478" i="12"/>
  <c r="H475" i="12"/>
  <c r="H497" i="12"/>
  <c r="G110" i="10"/>
  <c r="G141" i="10"/>
  <c r="G146" i="10"/>
  <c r="G151" i="10"/>
  <c r="G117" i="10"/>
  <c r="G125" i="10"/>
  <c r="G127" i="10"/>
  <c r="G114" i="10"/>
  <c r="G186" i="10"/>
  <c r="G244" i="10"/>
  <c r="G171" i="10"/>
  <c r="G246" i="10"/>
  <c r="G219" i="10"/>
  <c r="G224" i="10"/>
  <c r="G197" i="10"/>
  <c r="G191" i="10"/>
  <c r="G273" i="10"/>
  <c r="G257" i="10"/>
  <c r="G267" i="10"/>
  <c r="G229" i="10"/>
  <c r="G235" i="10"/>
  <c r="G309" i="10"/>
  <c r="G266" i="10"/>
  <c r="G284" i="10"/>
  <c r="G339" i="10"/>
  <c r="G302" i="10"/>
  <c r="G271" i="10"/>
  <c r="G349" i="10"/>
  <c r="G322" i="10"/>
  <c r="G335" i="10"/>
  <c r="G263" i="10"/>
  <c r="G319" i="10"/>
  <c r="G401" i="10"/>
  <c r="G465" i="10"/>
  <c r="G414" i="10"/>
  <c r="G403" i="10"/>
  <c r="G467" i="10"/>
  <c r="G424" i="10"/>
  <c r="G364" i="10"/>
  <c r="G453" i="10"/>
  <c r="G389" i="10"/>
  <c r="G450" i="10"/>
  <c r="G396" i="10"/>
  <c r="G353" i="10"/>
  <c r="G488" i="10"/>
  <c r="G458" i="10"/>
  <c r="G466" i="10"/>
  <c r="G474" i="10"/>
  <c r="G486" i="10"/>
  <c r="G134" i="12"/>
  <c r="G107" i="12"/>
  <c r="G125" i="12"/>
  <c r="G148" i="12"/>
  <c r="G165" i="12"/>
  <c r="G141" i="12"/>
  <c r="G135" i="12"/>
  <c r="G186" i="12"/>
  <c r="G188" i="12"/>
  <c r="G161" i="12"/>
  <c r="G219" i="12"/>
  <c r="G221" i="12"/>
  <c r="G189" i="12"/>
  <c r="G197" i="12"/>
  <c r="G232" i="12"/>
  <c r="G218" i="12"/>
  <c r="G243" i="12"/>
  <c r="G233" i="12"/>
  <c r="G229" i="12"/>
  <c r="G290" i="12"/>
  <c r="G239" i="12"/>
  <c r="G248" i="12"/>
  <c r="G281" i="12"/>
  <c r="G289" i="12"/>
  <c r="G326" i="12"/>
  <c r="G307" i="12"/>
  <c r="G309" i="12"/>
  <c r="G367" i="12"/>
  <c r="G345" i="12"/>
  <c r="G325" i="12"/>
  <c r="G363" i="12"/>
  <c r="G366" i="12"/>
  <c r="G346" i="12"/>
  <c r="G384" i="12"/>
  <c r="G386" i="12"/>
  <c r="G358" i="12"/>
  <c r="G449" i="12"/>
  <c r="G451" i="12"/>
  <c r="G477" i="12"/>
  <c r="G422" i="12"/>
  <c r="G500" i="12"/>
  <c r="G409" i="12"/>
  <c r="G455" i="12"/>
  <c r="G467" i="12"/>
  <c r="H129" i="12"/>
  <c r="H106" i="12"/>
  <c r="H124" i="12"/>
  <c r="H125" i="12"/>
  <c r="H151" i="12"/>
  <c r="H157" i="12"/>
  <c r="H117" i="12"/>
  <c r="H163" i="12"/>
  <c r="H164" i="12"/>
  <c r="H169" i="12"/>
  <c r="H214" i="12"/>
  <c r="H208" i="12"/>
  <c r="H192" i="12"/>
  <c r="H200" i="12"/>
  <c r="H212" i="12"/>
  <c r="H213" i="12"/>
  <c r="H228" i="12"/>
  <c r="H229" i="12"/>
  <c r="H299" i="12"/>
  <c r="H273" i="12"/>
  <c r="H260" i="12"/>
  <c r="H236" i="12"/>
  <c r="H311" i="12"/>
  <c r="H313" i="12"/>
  <c r="H276" i="12"/>
  <c r="H282" i="12"/>
  <c r="H322" i="12"/>
  <c r="H370" i="12"/>
  <c r="H309" i="12"/>
  <c r="H333" i="12"/>
  <c r="H366" i="12"/>
  <c r="H341" i="12"/>
  <c r="H347" i="12"/>
  <c r="H351" i="12"/>
  <c r="H389" i="12"/>
  <c r="H378" i="12"/>
  <c r="H420" i="12"/>
  <c r="H402" i="12"/>
  <c r="H430" i="12"/>
  <c r="H419" i="12"/>
  <c r="H456" i="12"/>
  <c r="H464" i="12"/>
  <c r="H458" i="12"/>
  <c r="H423" i="12"/>
  <c r="H492" i="12"/>
  <c r="H451" i="12"/>
  <c r="H462" i="12"/>
  <c r="H498" i="12"/>
  <c r="H477" i="12"/>
  <c r="H500" i="12"/>
  <c r="G118" i="10"/>
  <c r="G149" i="10"/>
  <c r="G154" i="10"/>
  <c r="G159" i="10"/>
  <c r="G140" i="10"/>
  <c r="G137" i="10"/>
  <c r="G129" i="10"/>
  <c r="G136" i="10"/>
  <c r="G188" i="10"/>
  <c r="G252" i="10"/>
  <c r="G190" i="10"/>
  <c r="G254" i="10"/>
  <c r="G227" i="10"/>
  <c r="G232" i="10"/>
  <c r="G205" i="10"/>
  <c r="G199" i="10"/>
  <c r="G281" i="10"/>
  <c r="G262" i="10"/>
  <c r="G275" i="10"/>
  <c r="G264" i="10"/>
  <c r="G237" i="10"/>
  <c r="G317" i="10"/>
  <c r="G274" i="10"/>
  <c r="G247" i="10"/>
  <c r="G347" i="10"/>
  <c r="G304" i="10"/>
  <c r="G308" i="10"/>
  <c r="G357" i="10"/>
  <c r="G330" i="10"/>
  <c r="G343" i="10"/>
  <c r="G303" i="10"/>
  <c r="G326" i="10"/>
  <c r="G409" i="10"/>
  <c r="G473" i="10"/>
  <c r="G422" i="10"/>
  <c r="G411" i="10"/>
  <c r="G475" i="10"/>
  <c r="G432" i="10"/>
  <c r="G397" i="10"/>
  <c r="G461" i="10"/>
  <c r="G394" i="10"/>
  <c r="G251" i="10"/>
  <c r="G404" i="10"/>
  <c r="G431" i="10"/>
  <c r="G496" i="10"/>
  <c r="G490" i="10"/>
  <c r="G487" i="10"/>
  <c r="G484" i="10"/>
  <c r="G494" i="10"/>
  <c r="G108" i="12"/>
  <c r="G109" i="12"/>
  <c r="G111" i="12"/>
  <c r="G129" i="12"/>
  <c r="G155" i="12"/>
  <c r="G112" i="12"/>
  <c r="G162" i="12"/>
  <c r="G142" i="12"/>
  <c r="G194" i="12"/>
  <c r="G196" i="12"/>
  <c r="G146" i="12"/>
  <c r="G170" i="12"/>
  <c r="G187" i="12"/>
  <c r="G195" i="12"/>
  <c r="G216" i="12"/>
  <c r="G207" i="12"/>
  <c r="G226" i="12"/>
  <c r="G247" i="12"/>
  <c r="G250" i="12"/>
  <c r="G240" i="12"/>
  <c r="G298" i="12"/>
  <c r="G252" i="12"/>
  <c r="G257" i="12"/>
  <c r="G308" i="12"/>
  <c r="G258" i="12"/>
  <c r="G334" i="12"/>
  <c r="G273" i="12"/>
  <c r="G272" i="12"/>
  <c r="G375" i="12"/>
  <c r="G353" i="12"/>
  <c r="G338" i="12"/>
  <c r="G371" i="12"/>
  <c r="G368" i="12"/>
  <c r="G370" i="12"/>
  <c r="G392" i="12"/>
  <c r="G394" i="12"/>
  <c r="G360" i="12"/>
  <c r="G404" i="12"/>
  <c r="G352" i="12"/>
  <c r="G393" i="12"/>
  <c r="G453" i="12"/>
  <c r="G420" i="12"/>
  <c r="G485" i="12"/>
  <c r="G458" i="12"/>
  <c r="G479" i="12"/>
  <c r="G431" i="12"/>
  <c r="G424" i="12"/>
  <c r="G464" i="12"/>
  <c r="G498" i="12"/>
  <c r="G492" i="12"/>
  <c r="H104" i="12"/>
  <c r="H112" i="12"/>
  <c r="H142" i="12"/>
  <c r="H135" i="12"/>
  <c r="H165" i="12"/>
  <c r="H161" i="12"/>
  <c r="H130" i="12"/>
  <c r="H171" i="12"/>
  <c r="H177" i="12"/>
  <c r="H173" i="12"/>
  <c r="H222" i="12"/>
  <c r="H216" i="12"/>
  <c r="H182" i="12"/>
  <c r="H211" i="12"/>
  <c r="H227" i="12"/>
  <c r="H221" i="12"/>
  <c r="H230" i="12"/>
  <c r="H235" i="12"/>
  <c r="H209" i="12"/>
  <c r="H277" i="12"/>
  <c r="H204" i="12"/>
  <c r="H252" i="12"/>
  <c r="H319" i="12"/>
  <c r="H321" i="12"/>
  <c r="H305" i="12"/>
  <c r="H284" i="12"/>
  <c r="H324" i="12"/>
  <c r="H290" i="12"/>
  <c r="H340" i="12"/>
  <c r="H345" i="12"/>
  <c r="H374" i="12"/>
  <c r="H360" i="12"/>
  <c r="H376" i="12"/>
  <c r="H353" i="12"/>
  <c r="H397" i="12"/>
  <c r="H344" i="12"/>
  <c r="H428" i="12"/>
  <c r="H417" i="12"/>
  <c r="H438" i="12"/>
  <c r="H375" i="12"/>
  <c r="H373" i="12"/>
  <c r="H472" i="12"/>
  <c r="H466" i="12"/>
  <c r="H425" i="12"/>
  <c r="H431" i="12"/>
  <c r="H453" i="12"/>
  <c r="H491" i="12"/>
  <c r="H441" i="12"/>
  <c r="H479" i="12"/>
  <c r="H473" i="12"/>
  <c r="G126" i="10"/>
  <c r="G157" i="10"/>
  <c r="G162" i="10"/>
  <c r="G167" i="10"/>
  <c r="G148" i="10"/>
  <c r="G145" i="10"/>
  <c r="G131" i="10"/>
  <c r="G144" i="10"/>
  <c r="G196" i="10"/>
  <c r="G193" i="10"/>
  <c r="G198" i="10"/>
  <c r="G106" i="10"/>
  <c r="G164" i="10"/>
  <c r="G240" i="10"/>
  <c r="G213" i="10"/>
  <c r="G207" i="10"/>
  <c r="G289" i="10"/>
  <c r="G270" i="10"/>
  <c r="G283" i="10"/>
  <c r="G272" i="10"/>
  <c r="G261" i="10"/>
  <c r="G218" i="10"/>
  <c r="G282" i="10"/>
  <c r="G292" i="10"/>
  <c r="G355" i="10"/>
  <c r="G306" i="10"/>
  <c r="G310" i="10"/>
  <c r="G365" i="10"/>
  <c r="G338" i="10"/>
  <c r="G351" i="10"/>
  <c r="G324" i="10"/>
  <c r="G334" i="10"/>
  <c r="G417" i="10"/>
  <c r="G481" i="10"/>
  <c r="G430" i="10"/>
  <c r="G419" i="10"/>
  <c r="G356" i="10"/>
  <c r="G440" i="10"/>
  <c r="G405" i="10"/>
  <c r="G469" i="10"/>
  <c r="G402" i="10"/>
  <c r="G311" i="10"/>
  <c r="G412" i="10"/>
  <c r="G463" i="10"/>
  <c r="G447" i="10"/>
  <c r="G498" i="10"/>
  <c r="G495" i="10"/>
  <c r="G492" i="10"/>
  <c r="G497" i="10"/>
  <c r="G102" i="12"/>
  <c r="G105" i="12"/>
  <c r="G103" i="12"/>
  <c r="G139" i="12"/>
  <c r="G163" i="12"/>
  <c r="G116" i="12"/>
  <c r="G166" i="12"/>
  <c r="G154" i="12"/>
  <c r="G202" i="12"/>
  <c r="G204" i="12"/>
  <c r="G150" i="12"/>
  <c r="G173" i="12"/>
  <c r="G172" i="12"/>
  <c r="G215" i="12"/>
  <c r="G225" i="12"/>
  <c r="G198" i="12"/>
  <c r="G237" i="12"/>
  <c r="G209" i="12"/>
  <c r="G254" i="12"/>
  <c r="G255" i="12"/>
  <c r="G306" i="12"/>
  <c r="G266" i="12"/>
  <c r="G235" i="12"/>
  <c r="G316" i="12"/>
  <c r="G291" i="12"/>
  <c r="G241" i="12"/>
  <c r="G278" i="12"/>
  <c r="G302" i="12"/>
  <c r="G337" i="12"/>
  <c r="G361" i="12"/>
  <c r="G342" i="12"/>
  <c r="G344" i="12"/>
  <c r="G382" i="12"/>
  <c r="G372" i="12"/>
  <c r="G400" i="12"/>
  <c r="G402" i="12"/>
  <c r="G341" i="12"/>
  <c r="G383" i="12"/>
  <c r="G380" i="12"/>
  <c r="G395" i="12"/>
  <c r="G348" i="12"/>
  <c r="G428" i="12"/>
  <c r="G493" i="12"/>
  <c r="G411" i="12"/>
  <c r="G487" i="12"/>
  <c r="G457" i="12"/>
  <c r="G426" i="12"/>
  <c r="G466" i="12"/>
  <c r="G480" i="12"/>
  <c r="I106" i="12"/>
  <c r="I104" i="12"/>
  <c r="I107" i="12"/>
  <c r="I133" i="12"/>
  <c r="I161" i="12"/>
  <c r="I160" i="12"/>
  <c r="I167" i="12"/>
  <c r="I125" i="12"/>
  <c r="I200" i="12"/>
  <c r="I157" i="12"/>
  <c r="I159" i="12"/>
  <c r="I179" i="12"/>
  <c r="I185" i="12"/>
  <c r="I226" i="12"/>
  <c r="I236" i="12"/>
  <c r="I201" i="12"/>
  <c r="I257" i="12"/>
  <c r="I251" i="12"/>
  <c r="I188" i="12"/>
  <c r="I302" i="12"/>
  <c r="I280" i="12"/>
  <c r="I260" i="12"/>
  <c r="I270" i="12"/>
  <c r="I330" i="12"/>
  <c r="I283" i="12"/>
  <c r="I291" i="12"/>
  <c r="I303" i="12"/>
  <c r="I292" i="12"/>
  <c r="I373" i="12"/>
  <c r="I367" i="12"/>
  <c r="I321" i="12"/>
  <c r="I325" i="12"/>
  <c r="I352" i="12"/>
  <c r="I412" i="12"/>
  <c r="I372" i="12"/>
  <c r="I347" i="12"/>
  <c r="I363" i="12"/>
  <c r="I439" i="12"/>
  <c r="I425" i="12"/>
  <c r="I389" i="12"/>
  <c r="I395" i="12"/>
  <c r="I399" i="12"/>
  <c r="I491" i="12"/>
  <c r="I440" i="12"/>
  <c r="I446" i="12"/>
  <c r="I463" i="12"/>
  <c r="I401" i="12"/>
  <c r="I466" i="12"/>
  <c r="I478" i="12"/>
  <c r="I492" i="12"/>
  <c r="H111" i="10"/>
  <c r="H115" i="10"/>
  <c r="H144" i="10"/>
  <c r="H126" i="10"/>
  <c r="H134" i="10"/>
  <c r="H109" i="10"/>
  <c r="H156" i="10"/>
  <c r="H161" i="10"/>
  <c r="H155" i="10"/>
  <c r="H239" i="10"/>
  <c r="H220" i="10"/>
  <c r="H241" i="10"/>
  <c r="H190" i="10"/>
  <c r="H183" i="10"/>
  <c r="H243" i="10"/>
  <c r="H167" i="10"/>
  <c r="H232" i="10"/>
  <c r="H316" i="10"/>
  <c r="H281" i="10"/>
  <c r="H262" i="10"/>
  <c r="H250" i="10"/>
  <c r="H291" i="10"/>
  <c r="H304" i="10"/>
  <c r="H277" i="10"/>
  <c r="H282" i="10"/>
  <c r="H366" i="10"/>
  <c r="H339" i="10"/>
  <c r="H360" i="10"/>
  <c r="H341" i="10"/>
  <c r="H354" i="10"/>
  <c r="H297" i="10"/>
  <c r="H313" i="10"/>
  <c r="H309" i="10"/>
  <c r="H428" i="10"/>
  <c r="H361" i="10"/>
  <c r="H425" i="10"/>
  <c r="H373" i="10"/>
  <c r="H438" i="10"/>
  <c r="H377" i="10"/>
  <c r="H427" i="10"/>
  <c r="H400" i="10"/>
  <c r="H464" i="10"/>
  <c r="H421" i="10"/>
  <c r="H415" i="10"/>
  <c r="H459" i="10"/>
  <c r="H469" i="10"/>
  <c r="H477" i="10"/>
  <c r="H389" i="10"/>
  <c r="H466" i="10"/>
  <c r="H474" i="10"/>
  <c r="I114" i="12"/>
  <c r="I118" i="12"/>
  <c r="I123" i="12"/>
  <c r="I137" i="12"/>
  <c r="I117" i="12"/>
  <c r="I164" i="12"/>
  <c r="I175" i="12"/>
  <c r="I128" i="12"/>
  <c r="I148" i="12"/>
  <c r="I165" i="12"/>
  <c r="I182" i="12"/>
  <c r="I190" i="12"/>
  <c r="I196" i="12"/>
  <c r="I234" i="12"/>
  <c r="I244" i="12"/>
  <c r="I208" i="12"/>
  <c r="I265" i="12"/>
  <c r="I259" i="12"/>
  <c r="I227" i="12"/>
  <c r="I243" i="12"/>
  <c r="I288" i="12"/>
  <c r="I274" i="12"/>
  <c r="I238" i="12"/>
  <c r="I338" i="12"/>
  <c r="I285" i="12"/>
  <c r="I293" i="12"/>
  <c r="I310" i="12"/>
  <c r="I309" i="12"/>
  <c r="I328" i="12"/>
  <c r="I375" i="12"/>
  <c r="I323" i="12"/>
  <c r="I327" i="12"/>
  <c r="I354" i="12"/>
  <c r="I360" i="12"/>
  <c r="I374" i="12"/>
  <c r="I376" i="12"/>
  <c r="I348" i="12"/>
  <c r="I447" i="12"/>
  <c r="I433" i="12"/>
  <c r="I419" i="12"/>
  <c r="I397" i="12"/>
  <c r="I422" i="12"/>
  <c r="I426" i="12"/>
  <c r="I461" i="12"/>
  <c r="I448" i="12"/>
  <c r="I471" i="12"/>
  <c r="I445" i="12"/>
  <c r="I468" i="12"/>
  <c r="I480" i="12"/>
  <c r="I495" i="12"/>
  <c r="H119" i="10"/>
  <c r="H123" i="10"/>
  <c r="H152" i="10"/>
  <c r="H128" i="10"/>
  <c r="H138" i="10"/>
  <c r="H135" i="10"/>
  <c r="H164" i="10"/>
  <c r="H169" i="10"/>
  <c r="H182" i="10"/>
  <c r="H247" i="10"/>
  <c r="H133" i="10"/>
  <c r="H249" i="10"/>
  <c r="H198" i="10"/>
  <c r="H185" i="10"/>
  <c r="H251" i="10"/>
  <c r="H174" i="10"/>
  <c r="H260" i="10"/>
  <c r="H213" i="10"/>
  <c r="H289" i="10"/>
  <c r="H270" i="10"/>
  <c r="H252" i="10"/>
  <c r="H205" i="10"/>
  <c r="H312" i="10"/>
  <c r="H285" i="10"/>
  <c r="H319" i="10"/>
  <c r="H374" i="10"/>
  <c r="H347" i="10"/>
  <c r="H368" i="10"/>
  <c r="H349" i="10"/>
  <c r="H362" i="10"/>
  <c r="H299" i="10"/>
  <c r="H315" i="10"/>
  <c r="H332" i="10"/>
  <c r="H436" i="10"/>
  <c r="H363" i="10"/>
  <c r="H433" i="10"/>
  <c r="H375" i="10"/>
  <c r="H446" i="10"/>
  <c r="H379" i="10"/>
  <c r="H435" i="10"/>
  <c r="H408" i="10"/>
  <c r="H472" i="10"/>
  <c r="H429" i="10"/>
  <c r="H423" i="10"/>
  <c r="H461" i="10"/>
  <c r="H483" i="10"/>
  <c r="H488" i="10"/>
  <c r="H426" i="10"/>
  <c r="H487" i="10"/>
  <c r="H500" i="10"/>
  <c r="I108" i="12"/>
  <c r="I126" i="12"/>
  <c r="I127" i="12"/>
  <c r="I145" i="12"/>
  <c r="I130" i="12"/>
  <c r="I173" i="12"/>
  <c r="I183" i="12"/>
  <c r="I142" i="12"/>
  <c r="I149" i="12"/>
  <c r="I154" i="12"/>
  <c r="I189" i="12"/>
  <c r="I204" i="12"/>
  <c r="I205" i="12"/>
  <c r="I242" i="12"/>
  <c r="I177" i="12"/>
  <c r="I222" i="12"/>
  <c r="I273" i="12"/>
  <c r="I267" i="12"/>
  <c r="I247" i="12"/>
  <c r="I254" i="12"/>
  <c r="I296" i="12"/>
  <c r="I282" i="12"/>
  <c r="I253" i="12"/>
  <c r="I252" i="12"/>
  <c r="I287" i="12"/>
  <c r="I295" i="12"/>
  <c r="I318" i="12"/>
  <c r="I320" i="12"/>
  <c r="I336" i="12"/>
  <c r="I313" i="12"/>
  <c r="I333" i="12"/>
  <c r="I329" i="12"/>
  <c r="I356" i="12"/>
  <c r="I362" i="12"/>
  <c r="I382" i="12"/>
  <c r="I379" i="12"/>
  <c r="I350" i="12"/>
  <c r="I455" i="12"/>
  <c r="I441" i="12"/>
  <c r="I427" i="12"/>
  <c r="I416" i="12"/>
  <c r="I424" i="12"/>
  <c r="I428" i="12"/>
  <c r="I469" i="12"/>
  <c r="I458" i="12"/>
  <c r="I479" i="12"/>
  <c r="I481" i="12"/>
  <c r="I496" i="12"/>
  <c r="I482" i="12"/>
  <c r="I473" i="12"/>
  <c r="H127" i="10"/>
  <c r="H131" i="10"/>
  <c r="H160" i="10"/>
  <c r="H141" i="10"/>
  <c r="H146" i="10"/>
  <c r="H143" i="10"/>
  <c r="H172" i="10"/>
  <c r="H106" i="10"/>
  <c r="H191" i="10"/>
  <c r="H255" i="10"/>
  <c r="H193" i="10"/>
  <c r="H257" i="10"/>
  <c r="H206" i="10"/>
  <c r="H195" i="10"/>
  <c r="H187" i="10"/>
  <c r="H194" i="10"/>
  <c r="H268" i="10"/>
  <c r="H234" i="10"/>
  <c r="H150" i="10"/>
  <c r="H278" i="10"/>
  <c r="H254" i="10"/>
  <c r="H229" i="10"/>
  <c r="H320" i="10"/>
  <c r="H197" i="10"/>
  <c r="H321" i="10"/>
  <c r="H382" i="10"/>
  <c r="H355" i="10"/>
  <c r="H376" i="10"/>
  <c r="H357" i="10"/>
  <c r="H370" i="10"/>
  <c r="H301" i="10"/>
  <c r="H317" i="10"/>
  <c r="H359" i="10"/>
  <c r="H444" i="10"/>
  <c r="H365" i="10"/>
  <c r="H441" i="10"/>
  <c r="H390" i="10"/>
  <c r="H454" i="10"/>
  <c r="H381" i="10"/>
  <c r="H443" i="10"/>
  <c r="H416" i="10"/>
  <c r="H480" i="10"/>
  <c r="H437" i="10"/>
  <c r="H431" i="10"/>
  <c r="H486" i="10"/>
  <c r="H491" i="10"/>
  <c r="H496" i="10"/>
  <c r="H455" i="10"/>
  <c r="H495" i="10"/>
  <c r="H492" i="10"/>
  <c r="I103" i="12"/>
  <c r="I134" i="12"/>
  <c r="I135" i="12"/>
  <c r="I102" i="12"/>
  <c r="I144" i="12"/>
  <c r="I181" i="12"/>
  <c r="I146" i="12"/>
  <c r="I150" i="12"/>
  <c r="I172" i="12"/>
  <c r="I166" i="12"/>
  <c r="I198" i="12"/>
  <c r="I211" i="12"/>
  <c r="I187" i="12"/>
  <c r="I195" i="12"/>
  <c r="I197" i="12"/>
  <c r="I229" i="12"/>
  <c r="I216" i="12"/>
  <c r="I210" i="12"/>
  <c r="I258" i="12"/>
  <c r="I263" i="12"/>
  <c r="I304" i="12"/>
  <c r="I290" i="12"/>
  <c r="I262" i="12"/>
  <c r="I275" i="12"/>
  <c r="I308" i="12"/>
  <c r="I220" i="12"/>
  <c r="I326" i="12"/>
  <c r="I331" i="12"/>
  <c r="I306" i="12"/>
  <c r="I315" i="12"/>
  <c r="I345" i="12"/>
  <c r="I334" i="12"/>
  <c r="I358" i="12"/>
  <c r="I364" i="12"/>
  <c r="I390" i="12"/>
  <c r="I355" i="12"/>
  <c r="I378" i="12"/>
  <c r="I381" i="12"/>
  <c r="I449" i="12"/>
  <c r="I435" i="12"/>
  <c r="I407" i="12"/>
  <c r="I453" i="12"/>
  <c r="I430" i="12"/>
  <c r="I477" i="12"/>
  <c r="I421" i="12"/>
  <c r="I487" i="12"/>
  <c r="I494" i="12"/>
  <c r="I403" i="12"/>
  <c r="I484" i="12"/>
  <c r="I497" i="12"/>
  <c r="H105" i="10"/>
  <c r="H114" i="10"/>
  <c r="H168" i="10"/>
  <c r="H149" i="10"/>
  <c r="H154" i="10"/>
  <c r="H151" i="10"/>
  <c r="H180" i="10"/>
  <c r="H108" i="10"/>
  <c r="H199" i="10"/>
  <c r="H142" i="10"/>
  <c r="H201" i="10"/>
  <c r="H158" i="10"/>
  <c r="H214" i="10"/>
  <c r="H203" i="10"/>
  <c r="H192" i="10"/>
  <c r="H202" i="10"/>
  <c r="H276" i="10"/>
  <c r="H236" i="10"/>
  <c r="H189" i="10"/>
  <c r="H286" i="10"/>
  <c r="H256" i="10"/>
  <c r="H264" i="10"/>
  <c r="H166" i="10"/>
  <c r="H253" i="10"/>
  <c r="H326" i="10"/>
  <c r="H245" i="10"/>
  <c r="H306" i="10"/>
  <c r="H384" i="10"/>
  <c r="H293" i="10"/>
  <c r="H378" i="10"/>
  <c r="H327" i="10"/>
  <c r="H329" i="10"/>
  <c r="H388" i="10"/>
  <c r="H452" i="10"/>
  <c r="H367" i="10"/>
  <c r="H449" i="10"/>
  <c r="H398" i="10"/>
  <c r="H462" i="10"/>
  <c r="H383" i="10"/>
  <c r="H451" i="10"/>
  <c r="H424" i="10"/>
  <c r="H340" i="10"/>
  <c r="H445" i="10"/>
  <c r="H439" i="10"/>
  <c r="H494" i="10"/>
  <c r="H499" i="10"/>
  <c r="H450" i="10"/>
  <c r="H458" i="10"/>
  <c r="H442" i="10"/>
  <c r="H484" i="10"/>
  <c r="I101" i="12"/>
  <c r="I156" i="12"/>
  <c r="I192" i="12"/>
  <c r="I170" i="12"/>
  <c r="I169" i="12"/>
  <c r="I228" i="12"/>
  <c r="I249" i="12"/>
  <c r="I212" i="12"/>
  <c r="I268" i="12"/>
  <c r="I261" i="12"/>
  <c r="I281" i="12"/>
  <c r="I301" i="12"/>
  <c r="I365" i="12"/>
  <c r="I319" i="12"/>
  <c r="I344" i="12"/>
  <c r="I370" i="12"/>
  <c r="I408" i="12"/>
  <c r="I417" i="12"/>
  <c r="I393" i="12"/>
  <c r="I483" i="12"/>
  <c r="I444" i="12"/>
  <c r="I460" i="12"/>
  <c r="I476" i="12"/>
  <c r="I500" i="12"/>
  <c r="H136" i="10"/>
  <c r="H132" i="10"/>
  <c r="H148" i="10"/>
  <c r="H147" i="10"/>
  <c r="H212" i="10"/>
  <c r="H177" i="10"/>
  <c r="H235" i="10"/>
  <c r="H230" i="10"/>
  <c r="H273" i="10"/>
  <c r="H318" i="10"/>
  <c r="H296" i="10"/>
  <c r="H287" i="10"/>
  <c r="H331" i="10"/>
  <c r="H333" i="10"/>
  <c r="H295" i="10"/>
  <c r="H266" i="10"/>
  <c r="H307" i="10"/>
  <c r="H371" i="10"/>
  <c r="H324" i="10"/>
  <c r="H392" i="10"/>
  <c r="H413" i="10"/>
  <c r="H457" i="10"/>
  <c r="H475" i="10"/>
  <c r="H453" i="10"/>
  <c r="I112" i="12"/>
  <c r="I105" i="12"/>
  <c r="I143" i="12"/>
  <c r="I122" i="12"/>
  <c r="I155" i="12"/>
  <c r="I139" i="12"/>
  <c r="I131" i="12"/>
  <c r="I158" i="12"/>
  <c r="I176" i="12"/>
  <c r="I168" i="12"/>
  <c r="I209" i="12"/>
  <c r="I219" i="12"/>
  <c r="I174" i="12"/>
  <c r="I206" i="12"/>
  <c r="I171" i="12"/>
  <c r="I231" i="12"/>
  <c r="I213" i="12"/>
  <c r="I218" i="12"/>
  <c r="I272" i="12"/>
  <c r="I240" i="12"/>
  <c r="I255" i="12"/>
  <c r="I298" i="12"/>
  <c r="I248" i="12"/>
  <c r="I277" i="12"/>
  <c r="I316" i="12"/>
  <c r="I266" i="12"/>
  <c r="I276" i="12"/>
  <c r="I341" i="12"/>
  <c r="I337" i="12"/>
  <c r="I340" i="12"/>
  <c r="I353" i="12"/>
  <c r="I342" i="12"/>
  <c r="I380" i="12"/>
  <c r="I366" i="12"/>
  <c r="I398" i="12"/>
  <c r="I384" i="12"/>
  <c r="I386" i="12"/>
  <c r="I394" i="12"/>
  <c r="I410" i="12"/>
  <c r="I443" i="12"/>
  <c r="I409" i="12"/>
  <c r="I459" i="12"/>
  <c r="I432" i="12"/>
  <c r="I485" i="12"/>
  <c r="I450" i="12"/>
  <c r="I371" i="12"/>
  <c r="I489" i="12"/>
  <c r="I470" i="12"/>
  <c r="I498" i="12"/>
  <c r="I437" i="12"/>
  <c r="H113" i="10"/>
  <c r="H116" i="10"/>
  <c r="H176" i="10"/>
  <c r="H157" i="10"/>
  <c r="H162" i="10"/>
  <c r="H159" i="10"/>
  <c r="H125" i="10"/>
  <c r="H110" i="10"/>
  <c r="H207" i="10"/>
  <c r="H188" i="10"/>
  <c r="H209" i="10"/>
  <c r="H171" i="10"/>
  <c r="H222" i="10"/>
  <c r="H211" i="10"/>
  <c r="H200" i="10"/>
  <c r="H210" i="10"/>
  <c r="H284" i="10"/>
  <c r="H238" i="10"/>
  <c r="H242" i="10"/>
  <c r="H294" i="10"/>
  <c r="H259" i="10"/>
  <c r="H272" i="10"/>
  <c r="H226" i="10"/>
  <c r="H263" i="10"/>
  <c r="H334" i="10"/>
  <c r="H258" i="10"/>
  <c r="H328" i="10"/>
  <c r="H274" i="10"/>
  <c r="H322" i="10"/>
  <c r="H386" i="10"/>
  <c r="H335" i="10"/>
  <c r="H337" i="10"/>
  <c r="H396" i="10"/>
  <c r="H460" i="10"/>
  <c r="H393" i="10"/>
  <c r="H305" i="10"/>
  <c r="H406" i="10"/>
  <c r="H470" i="10"/>
  <c r="H395" i="10"/>
  <c r="H356" i="10"/>
  <c r="H432" i="10"/>
  <c r="H364" i="10"/>
  <c r="H380" i="10"/>
  <c r="H447" i="10"/>
  <c r="H434" i="10"/>
  <c r="H410" i="10"/>
  <c r="H479" i="10"/>
  <c r="H490" i="10"/>
  <c r="H418" i="10"/>
  <c r="I116" i="12"/>
  <c r="I109" i="12"/>
  <c r="I111" i="12"/>
  <c r="I129" i="12"/>
  <c r="I163" i="12"/>
  <c r="I140" i="12"/>
  <c r="I141" i="12"/>
  <c r="I180" i="12"/>
  <c r="I186" i="12"/>
  <c r="I151" i="12"/>
  <c r="I217" i="12"/>
  <c r="I178" i="12"/>
  <c r="I193" i="12"/>
  <c r="I203" i="12"/>
  <c r="I221" i="12"/>
  <c r="I233" i="12"/>
  <c r="I224" i="12"/>
  <c r="I232" i="12"/>
  <c r="I278" i="12"/>
  <c r="I250" i="12"/>
  <c r="I269" i="12"/>
  <c r="I207" i="12"/>
  <c r="I300" i="12"/>
  <c r="I279" i="12"/>
  <c r="I324" i="12"/>
  <c r="I297" i="12"/>
  <c r="I305" i="12"/>
  <c r="I349" i="12"/>
  <c r="I343" i="12"/>
  <c r="I284" i="12"/>
  <c r="I361" i="12"/>
  <c r="I312" i="12"/>
  <c r="I388" i="12"/>
  <c r="I346" i="12"/>
  <c r="I406" i="12"/>
  <c r="I392" i="12"/>
  <c r="I415" i="12"/>
  <c r="I420" i="12"/>
  <c r="I383" i="12"/>
  <c r="I451" i="12"/>
  <c r="I411" i="12"/>
  <c r="I467" i="12"/>
  <c r="I434" i="12"/>
  <c r="I493" i="12"/>
  <c r="I452" i="12"/>
  <c r="I405" i="12"/>
  <c r="I499" i="12"/>
  <c r="I472" i="12"/>
  <c r="I486" i="12"/>
  <c r="I457" i="12"/>
  <c r="H121" i="10"/>
  <c r="H118" i="10"/>
  <c r="H184" i="10"/>
  <c r="H165" i="10"/>
  <c r="H170" i="10"/>
  <c r="H117" i="10"/>
  <c r="H137" i="10"/>
  <c r="H112" i="10"/>
  <c r="H215" i="10"/>
  <c r="H196" i="10"/>
  <c r="H217" i="10"/>
  <c r="H173" i="10"/>
  <c r="H163" i="10"/>
  <c r="H219" i="10"/>
  <c r="H208" i="10"/>
  <c r="H218" i="10"/>
  <c r="H292" i="10"/>
  <c r="H240" i="10"/>
  <c r="H244" i="10"/>
  <c r="H302" i="10"/>
  <c r="H267" i="10"/>
  <c r="H280" i="10"/>
  <c r="H237" i="10"/>
  <c r="H271" i="10"/>
  <c r="H342" i="10"/>
  <c r="H298" i="10"/>
  <c r="H336" i="10"/>
  <c r="H314" i="10"/>
  <c r="H330" i="10"/>
  <c r="H221" i="10"/>
  <c r="H343" i="10"/>
  <c r="H345" i="10"/>
  <c r="H404" i="10"/>
  <c r="H468" i="10"/>
  <c r="H401" i="10"/>
  <c r="H348" i="10"/>
  <c r="H414" i="10"/>
  <c r="H478" i="10"/>
  <c r="H403" i="10"/>
  <c r="H385" i="10"/>
  <c r="H440" i="10"/>
  <c r="H397" i="10"/>
  <c r="H391" i="10"/>
  <c r="H372" i="10"/>
  <c r="H463" i="10"/>
  <c r="H471" i="10"/>
  <c r="H481" i="10"/>
  <c r="H498" i="10"/>
  <c r="H482" i="10"/>
  <c r="I124" i="12"/>
  <c r="I110" i="12"/>
  <c r="I115" i="12"/>
  <c r="I138" i="12"/>
  <c r="I120" i="12"/>
  <c r="I152" i="12"/>
  <c r="I147" i="12"/>
  <c r="I184" i="12"/>
  <c r="I194" i="12"/>
  <c r="I162" i="12"/>
  <c r="I225" i="12"/>
  <c r="I191" i="12"/>
  <c r="I214" i="12"/>
  <c r="I215" i="12"/>
  <c r="I230" i="12"/>
  <c r="I235" i="12"/>
  <c r="I241" i="12"/>
  <c r="I237" i="12"/>
  <c r="I286" i="12"/>
  <c r="I264" i="12"/>
  <c r="I246" i="12"/>
  <c r="I239" i="12"/>
  <c r="I314" i="12"/>
  <c r="I311" i="12"/>
  <c r="I332" i="12"/>
  <c r="I299" i="12"/>
  <c r="I307" i="12"/>
  <c r="I357" i="12"/>
  <c r="I351" i="12"/>
  <c r="I317" i="12"/>
  <c r="I369" i="12"/>
  <c r="I335" i="12"/>
  <c r="I396" i="12"/>
  <c r="I368" i="12"/>
  <c r="I414" i="12"/>
  <c r="I400" i="12"/>
  <c r="I423" i="12"/>
  <c r="I402" i="12"/>
  <c r="I385" i="12"/>
  <c r="I391" i="12"/>
  <c r="I413" i="12"/>
  <c r="I475" i="12"/>
  <c r="I436" i="12"/>
  <c r="I442" i="12"/>
  <c r="I454" i="12"/>
  <c r="I429" i="12"/>
  <c r="I462" i="12"/>
  <c r="I474" i="12"/>
  <c r="I488" i="12"/>
  <c r="I465" i="12"/>
  <c r="H129" i="10"/>
  <c r="H120" i="10"/>
  <c r="H122" i="10"/>
  <c r="H130" i="10"/>
  <c r="H178" i="10"/>
  <c r="H140" i="10"/>
  <c r="H145" i="10"/>
  <c r="H139" i="10"/>
  <c r="H223" i="10"/>
  <c r="H204" i="10"/>
  <c r="H225" i="10"/>
  <c r="H175" i="10"/>
  <c r="H179" i="10"/>
  <c r="H227" i="10"/>
  <c r="H216" i="10"/>
  <c r="H228" i="10"/>
  <c r="H300" i="10"/>
  <c r="H265" i="10"/>
  <c r="H246" i="10"/>
  <c r="H310" i="10"/>
  <c r="H275" i="10"/>
  <c r="H288" i="10"/>
  <c r="H261" i="10"/>
  <c r="H279" i="10"/>
  <c r="H350" i="10"/>
  <c r="H323" i="10"/>
  <c r="H344" i="10"/>
  <c r="H325" i="10"/>
  <c r="H338" i="10"/>
  <c r="H290" i="10"/>
  <c r="H351" i="10"/>
  <c r="H353" i="10"/>
  <c r="H412" i="10"/>
  <c r="H476" i="10"/>
  <c r="H409" i="10"/>
  <c r="H369" i="10"/>
  <c r="H422" i="10"/>
  <c r="H303" i="10"/>
  <c r="H411" i="10"/>
  <c r="H387" i="10"/>
  <c r="H448" i="10"/>
  <c r="H405" i="10"/>
  <c r="H399" i="10"/>
  <c r="H394" i="10"/>
  <c r="H465" i="10"/>
  <c r="H473" i="10"/>
  <c r="H485" i="10"/>
  <c r="H402" i="10"/>
  <c r="H489" i="10"/>
  <c r="I132" i="12"/>
  <c r="I119" i="12"/>
  <c r="I153" i="12"/>
  <c r="I136" i="12"/>
  <c r="I113" i="12"/>
  <c r="I202" i="12"/>
  <c r="I121" i="12"/>
  <c r="I223" i="12"/>
  <c r="I199" i="12"/>
  <c r="I245" i="12"/>
  <c r="I294" i="12"/>
  <c r="I256" i="12"/>
  <c r="I322" i="12"/>
  <c r="I289" i="12"/>
  <c r="I271" i="12"/>
  <c r="I359" i="12"/>
  <c r="I377" i="12"/>
  <c r="I404" i="12"/>
  <c r="I339" i="12"/>
  <c r="I431" i="12"/>
  <c r="I387" i="12"/>
  <c r="I418" i="12"/>
  <c r="I438" i="12"/>
  <c r="I456" i="12"/>
  <c r="I464" i="12"/>
  <c r="I490" i="12"/>
  <c r="H107" i="10"/>
  <c r="H124" i="10"/>
  <c r="H186" i="10"/>
  <c r="H153" i="10"/>
  <c r="H231" i="10"/>
  <c r="H233" i="10"/>
  <c r="H181" i="10"/>
  <c r="H224" i="10"/>
  <c r="H308" i="10"/>
  <c r="H248" i="10"/>
  <c r="H283" i="10"/>
  <c r="H269" i="10"/>
  <c r="H358" i="10"/>
  <c r="H352" i="10"/>
  <c r="H346" i="10"/>
  <c r="H311" i="10"/>
  <c r="H420" i="10"/>
  <c r="H417" i="10"/>
  <c r="H430" i="10"/>
  <c r="H419" i="10"/>
  <c r="H456" i="10"/>
  <c r="H407" i="10"/>
  <c r="H467" i="10"/>
  <c r="H493" i="10"/>
  <c r="H497" i="10"/>
  <c r="I130" i="10"/>
  <c r="I126" i="10"/>
  <c r="I179" i="10"/>
  <c r="I128" i="10"/>
  <c r="I138" i="10"/>
  <c r="I135" i="10"/>
  <c r="I119" i="10"/>
  <c r="I142" i="10"/>
  <c r="I194" i="10"/>
  <c r="I169" i="10"/>
  <c r="I215" i="10"/>
  <c r="I228" i="10"/>
  <c r="I217" i="10"/>
  <c r="I214" i="10"/>
  <c r="I185" i="10"/>
  <c r="I197" i="10"/>
  <c r="I271" i="10"/>
  <c r="I260" i="10"/>
  <c r="I273" i="10"/>
  <c r="I192" i="10"/>
  <c r="I267" i="10"/>
  <c r="I227" i="10"/>
  <c r="I288" i="10"/>
  <c r="I274" i="10"/>
  <c r="I361" i="10"/>
  <c r="I326" i="10"/>
  <c r="I302" i="10"/>
  <c r="I371" i="10"/>
  <c r="I328" i="10"/>
  <c r="I318" i="10"/>
  <c r="I373" i="10"/>
  <c r="I346" i="10"/>
  <c r="I380" i="10"/>
  <c r="I423" i="10"/>
  <c r="I335" i="10"/>
  <c r="I428" i="10"/>
  <c r="I417" i="10"/>
  <c r="I481" i="10"/>
  <c r="I430" i="10"/>
  <c r="I403" i="10"/>
  <c r="I467" i="10"/>
  <c r="I416" i="10"/>
  <c r="I378" i="10"/>
  <c r="I450" i="10"/>
  <c r="I461" i="10"/>
  <c r="I499" i="10"/>
  <c r="I485" i="10"/>
  <c r="I498" i="10"/>
  <c r="I484" i="10"/>
  <c r="I495" i="10"/>
  <c r="J108" i="12"/>
  <c r="J110" i="12"/>
  <c r="J148" i="12"/>
  <c r="J166" i="12"/>
  <c r="J176" i="12"/>
  <c r="J132" i="12"/>
  <c r="J135" i="12"/>
  <c r="J187" i="12"/>
  <c r="J185" i="12"/>
  <c r="J160" i="12"/>
  <c r="J173" i="12"/>
  <c r="J191" i="12"/>
  <c r="J218" i="12"/>
  <c r="J231" i="12"/>
  <c r="J202" i="12"/>
  <c r="J268" i="12"/>
  <c r="J262" i="12"/>
  <c r="J232" i="12"/>
  <c r="J289" i="12"/>
  <c r="J259" i="12"/>
  <c r="J242" i="12"/>
  <c r="J256" i="12"/>
  <c r="J294" i="12"/>
  <c r="J302" i="12"/>
  <c r="J287" i="12"/>
  <c r="J303" i="12"/>
  <c r="J276" i="12"/>
  <c r="J368" i="12"/>
  <c r="J328" i="12"/>
  <c r="J337" i="12"/>
  <c r="J282" i="12"/>
  <c r="J391" i="12"/>
  <c r="J401" i="12"/>
  <c r="J351" i="12"/>
  <c r="J355" i="12"/>
  <c r="J378" i="12"/>
  <c r="J450" i="12"/>
  <c r="J381" i="12"/>
  <c r="J444" i="12"/>
  <c r="J410" i="12"/>
  <c r="J389" i="12"/>
  <c r="J462" i="12"/>
  <c r="J459" i="12"/>
  <c r="J448" i="12"/>
  <c r="J425" i="12"/>
  <c r="J457" i="12"/>
  <c r="J481" i="12"/>
  <c r="J460" i="12"/>
  <c r="I116" i="10"/>
  <c r="I149" i="10"/>
  <c r="I123" i="10"/>
  <c r="I182" i="10"/>
  <c r="I244" i="10"/>
  <c r="I203" i="10"/>
  <c r="I276" i="10"/>
  <c r="I283" i="10"/>
  <c r="I290" i="10"/>
  <c r="I387" i="10"/>
  <c r="I389" i="10"/>
  <c r="I439" i="10"/>
  <c r="I433" i="10"/>
  <c r="I419" i="10"/>
  <c r="I402" i="10"/>
  <c r="I413" i="10"/>
  <c r="I500" i="10"/>
  <c r="J118" i="12"/>
  <c r="J145" i="12"/>
  <c r="J203" i="12"/>
  <c r="J199" i="12"/>
  <c r="J180" i="12"/>
  <c r="J213" i="12"/>
  <c r="J275" i="12"/>
  <c r="J298" i="12"/>
  <c r="J261" i="12"/>
  <c r="J332" i="12"/>
  <c r="J407" i="12"/>
  <c r="J359" i="12"/>
  <c r="J396" i="12"/>
  <c r="J369" i="12"/>
  <c r="J466" i="12"/>
  <c r="J485" i="12"/>
  <c r="I132" i="10"/>
  <c r="I147" i="10"/>
  <c r="I144" i="10"/>
  <c r="I165" i="10"/>
  <c r="I109" i="10"/>
  <c r="I167" i="10"/>
  <c r="I148" i="10"/>
  <c r="I174" i="10"/>
  <c r="I226" i="10"/>
  <c r="I186" i="10"/>
  <c r="I196" i="10"/>
  <c r="I131" i="10"/>
  <c r="I177" i="10"/>
  <c r="I246" i="10"/>
  <c r="I219" i="10"/>
  <c r="I200" i="10"/>
  <c r="I303" i="10"/>
  <c r="I216" i="10"/>
  <c r="I305" i="10"/>
  <c r="I278" i="10"/>
  <c r="I299" i="10"/>
  <c r="I235" i="10"/>
  <c r="I249" i="10"/>
  <c r="I329" i="10"/>
  <c r="I285" i="10"/>
  <c r="I243" i="10"/>
  <c r="I339" i="10"/>
  <c r="I306" i="10"/>
  <c r="I239" i="10"/>
  <c r="I341" i="10"/>
  <c r="I293" i="10"/>
  <c r="I324" i="10"/>
  <c r="I391" i="10"/>
  <c r="I455" i="10"/>
  <c r="I396" i="10"/>
  <c r="I367" i="10"/>
  <c r="I449" i="10"/>
  <c r="I398" i="10"/>
  <c r="I301" i="10"/>
  <c r="I435" i="10"/>
  <c r="I362" i="10"/>
  <c r="I448" i="10"/>
  <c r="I418" i="10"/>
  <c r="I497" i="10"/>
  <c r="I437" i="10"/>
  <c r="I488" i="10"/>
  <c r="I460" i="10"/>
  <c r="I474" i="10"/>
  <c r="I472" i="10"/>
  <c r="J111" i="12"/>
  <c r="J129" i="12"/>
  <c r="J138" i="12"/>
  <c r="J124" i="12"/>
  <c r="J144" i="12"/>
  <c r="J151" i="12"/>
  <c r="J115" i="12"/>
  <c r="J143" i="12"/>
  <c r="J123" i="12"/>
  <c r="J149" i="12"/>
  <c r="J207" i="12"/>
  <c r="J222" i="12"/>
  <c r="J142" i="12"/>
  <c r="J198" i="12"/>
  <c r="J216" i="12"/>
  <c r="J227" i="12"/>
  <c r="J236" i="12"/>
  <c r="J226" i="12"/>
  <c r="J253" i="12"/>
  <c r="J247" i="12"/>
  <c r="J291" i="12"/>
  <c r="J277" i="12"/>
  <c r="J257" i="12"/>
  <c r="J317" i="12"/>
  <c r="J311" i="12"/>
  <c r="J321" i="12"/>
  <c r="J286" i="12"/>
  <c r="J318" i="12"/>
  <c r="J324" i="12"/>
  <c r="J346" i="12"/>
  <c r="J348" i="12"/>
  <c r="J307" i="12"/>
  <c r="J380" i="12"/>
  <c r="J382" i="12"/>
  <c r="J395" i="12"/>
  <c r="J371" i="12"/>
  <c r="J418" i="12"/>
  <c r="J390" i="12"/>
  <c r="J400" i="12"/>
  <c r="J406" i="12"/>
  <c r="J430" i="12"/>
  <c r="J445" i="12"/>
  <c r="J397" i="12"/>
  <c r="J480" i="12"/>
  <c r="J482" i="12"/>
  <c r="J437" i="12"/>
  <c r="J477" i="12"/>
  <c r="J494" i="12"/>
  <c r="J476" i="12"/>
  <c r="J471" i="12"/>
  <c r="I108" i="10"/>
  <c r="I134" i="10"/>
  <c r="I187" i="10"/>
  <c r="I141" i="10"/>
  <c r="I146" i="10"/>
  <c r="I143" i="10"/>
  <c r="I121" i="10"/>
  <c r="I150" i="10"/>
  <c r="I202" i="10"/>
  <c r="I172" i="10"/>
  <c r="I223" i="10"/>
  <c r="I236" i="10"/>
  <c r="I225" i="10"/>
  <c r="I222" i="10"/>
  <c r="I195" i="10"/>
  <c r="I205" i="10"/>
  <c r="I279" i="10"/>
  <c r="I268" i="10"/>
  <c r="I281" i="10"/>
  <c r="I248" i="10"/>
  <c r="I275" i="10"/>
  <c r="I229" i="10"/>
  <c r="I224" i="10"/>
  <c r="I282" i="10"/>
  <c r="I369" i="10"/>
  <c r="I334" i="10"/>
  <c r="I304" i="10"/>
  <c r="I379" i="10"/>
  <c r="I336" i="10"/>
  <c r="I320" i="10"/>
  <c r="I381" i="10"/>
  <c r="I354" i="10"/>
  <c r="I382" i="10"/>
  <c r="I431" i="10"/>
  <c r="I358" i="10"/>
  <c r="I436" i="10"/>
  <c r="I425" i="10"/>
  <c r="I351" i="10"/>
  <c r="I438" i="10"/>
  <c r="I411" i="10"/>
  <c r="I475" i="10"/>
  <c r="I424" i="10"/>
  <c r="I394" i="10"/>
  <c r="I421" i="10"/>
  <c r="I486" i="10"/>
  <c r="I366" i="10"/>
  <c r="I493" i="10"/>
  <c r="I405" i="10"/>
  <c r="I492" i="10"/>
  <c r="J101" i="12"/>
  <c r="J112" i="12"/>
  <c r="J102" i="12"/>
  <c r="J147" i="12"/>
  <c r="J106" i="12"/>
  <c r="J184" i="12"/>
  <c r="J133" i="12"/>
  <c r="J141" i="12"/>
  <c r="J195" i="12"/>
  <c r="J189" i="12"/>
  <c r="J153" i="12"/>
  <c r="J183" i="12"/>
  <c r="J200" i="12"/>
  <c r="J229" i="12"/>
  <c r="J239" i="12"/>
  <c r="J192" i="12"/>
  <c r="J196" i="12"/>
  <c r="J270" i="12"/>
  <c r="J217" i="12"/>
  <c r="J297" i="12"/>
  <c r="J263" i="12"/>
  <c r="J251" i="12"/>
  <c r="J265" i="12"/>
  <c r="J296" i="12"/>
  <c r="J304" i="12"/>
  <c r="J308" i="12"/>
  <c r="J310" i="12"/>
  <c r="J312" i="12"/>
  <c r="J376" i="12"/>
  <c r="J330" i="12"/>
  <c r="J343" i="12"/>
  <c r="J323" i="12"/>
  <c r="J399" i="12"/>
  <c r="J409" i="12"/>
  <c r="J353" i="12"/>
  <c r="J357" i="12"/>
  <c r="J367" i="12"/>
  <c r="J365" i="12"/>
  <c r="J394" i="12"/>
  <c r="J452" i="12"/>
  <c r="J412" i="12"/>
  <c r="J419" i="12"/>
  <c r="J470" i="12"/>
  <c r="J432" i="12"/>
  <c r="J458" i="12"/>
  <c r="J427" i="12"/>
  <c r="J433" i="12"/>
  <c r="J483" i="12"/>
  <c r="J499" i="12"/>
  <c r="J465" i="12"/>
  <c r="I124" i="10"/>
  <c r="I139" i="10"/>
  <c r="I136" i="10"/>
  <c r="I157" i="10"/>
  <c r="I162" i="10"/>
  <c r="I159" i="10"/>
  <c r="I140" i="10"/>
  <c r="I161" i="10"/>
  <c r="I218" i="10"/>
  <c r="I184" i="10"/>
  <c r="I188" i="10"/>
  <c r="I252" i="10"/>
  <c r="I170" i="10"/>
  <c r="I238" i="10"/>
  <c r="I211" i="10"/>
  <c r="I221" i="10"/>
  <c r="I295" i="10"/>
  <c r="I284" i="10"/>
  <c r="I297" i="10"/>
  <c r="I270" i="10"/>
  <c r="I291" i="10"/>
  <c r="I233" i="10"/>
  <c r="I247" i="10"/>
  <c r="I317" i="10"/>
  <c r="I385" i="10"/>
  <c r="I350" i="10"/>
  <c r="I331" i="10"/>
  <c r="I241" i="10"/>
  <c r="I352" i="10"/>
  <c r="I333" i="10"/>
  <c r="I237" i="10"/>
  <c r="I309" i="10"/>
  <c r="I386" i="10"/>
  <c r="I447" i="10"/>
  <c r="I388" i="10"/>
  <c r="I452" i="10"/>
  <c r="I441" i="10"/>
  <c r="I390" i="10"/>
  <c r="I454" i="10"/>
  <c r="I427" i="10"/>
  <c r="I360" i="10"/>
  <c r="I440" i="10"/>
  <c r="I410" i="10"/>
  <c r="I489" i="10"/>
  <c r="I368" i="10"/>
  <c r="I477" i="10"/>
  <c r="I458" i="10"/>
  <c r="I445" i="10"/>
  <c r="I487" i="10"/>
  <c r="J103" i="12"/>
  <c r="J121" i="12"/>
  <c r="J122" i="12"/>
  <c r="J164" i="12"/>
  <c r="J131" i="12"/>
  <c r="J136" i="12"/>
  <c r="J157" i="12"/>
  <c r="J137" i="12"/>
  <c r="J163" i="12"/>
  <c r="J205" i="12"/>
  <c r="J193" i="12"/>
  <c r="J214" i="12"/>
  <c r="J172" i="12"/>
  <c r="J245" i="12"/>
  <c r="J194" i="12"/>
  <c r="J211" i="12"/>
  <c r="J219" i="12"/>
  <c r="J221" i="12"/>
  <c r="J238" i="12"/>
  <c r="J235" i="12"/>
  <c r="J283" i="12"/>
  <c r="J269" i="12"/>
  <c r="J248" i="12"/>
  <c r="J309" i="12"/>
  <c r="J279" i="12"/>
  <c r="J313" i="12"/>
  <c r="J284" i="12"/>
  <c r="J316" i="12"/>
  <c r="J322" i="12"/>
  <c r="J336" i="12"/>
  <c r="J340" i="12"/>
  <c r="J278" i="12"/>
  <c r="J358" i="12"/>
  <c r="J374" i="12"/>
  <c r="J387" i="12"/>
  <c r="J361" i="12"/>
  <c r="J413" i="12"/>
  <c r="J388" i="12"/>
  <c r="J398" i="12"/>
  <c r="J404" i="12"/>
  <c r="J422" i="12"/>
  <c r="J405" i="12"/>
  <c r="J486" i="12"/>
  <c r="J472" i="12"/>
  <c r="J474" i="12"/>
  <c r="J416" i="12"/>
  <c r="J475" i="12"/>
  <c r="J487" i="12"/>
  <c r="J496" i="12"/>
  <c r="J469" i="12"/>
  <c r="I106" i="10"/>
  <c r="I105" i="10"/>
  <c r="I155" i="10"/>
  <c r="I152" i="10"/>
  <c r="I173" i="10"/>
  <c r="I111" i="10"/>
  <c r="I175" i="10"/>
  <c r="I156" i="10"/>
  <c r="I176" i="10"/>
  <c r="I234" i="10"/>
  <c r="I191" i="10"/>
  <c r="I204" i="10"/>
  <c r="I193" i="10"/>
  <c r="I190" i="10"/>
  <c r="I254" i="10"/>
  <c r="I153" i="10"/>
  <c r="I253" i="10"/>
  <c r="I311" i="10"/>
  <c r="I240" i="10"/>
  <c r="I313" i="10"/>
  <c r="I286" i="10"/>
  <c r="I307" i="10"/>
  <c r="I264" i="10"/>
  <c r="I251" i="10"/>
  <c r="I337" i="10"/>
  <c r="I292" i="10"/>
  <c r="I261" i="10"/>
  <c r="I347" i="10"/>
  <c r="I308" i="10"/>
  <c r="I277" i="10"/>
  <c r="I349" i="10"/>
  <c r="I322" i="10"/>
  <c r="I332" i="10"/>
  <c r="I399" i="10"/>
  <c r="I463" i="10"/>
  <c r="I404" i="10"/>
  <c r="I393" i="10"/>
  <c r="I457" i="10"/>
  <c r="I406" i="10"/>
  <c r="I327" i="10"/>
  <c r="I443" i="10"/>
  <c r="I392" i="10"/>
  <c r="I372" i="10"/>
  <c r="I426" i="10"/>
  <c r="I343" i="10"/>
  <c r="I469" i="10"/>
  <c r="I496" i="10"/>
  <c r="I462" i="10"/>
  <c r="I476" i="10"/>
  <c r="I470" i="10"/>
  <c r="J107" i="12"/>
  <c r="J104" i="12"/>
  <c r="J146" i="12"/>
  <c r="J139" i="12"/>
  <c r="J155" i="12"/>
  <c r="J165" i="12"/>
  <c r="J117" i="12"/>
  <c r="J162" i="12"/>
  <c r="J152" i="12"/>
  <c r="J120" i="12"/>
  <c r="J212" i="12"/>
  <c r="J181" i="12"/>
  <c r="J188" i="12"/>
  <c r="J206" i="12"/>
  <c r="J225" i="12"/>
  <c r="J244" i="12"/>
  <c r="J240" i="12"/>
  <c r="J228" i="12"/>
  <c r="J267" i="12"/>
  <c r="J249" i="12"/>
  <c r="J299" i="12"/>
  <c r="J285" i="12"/>
  <c r="J266" i="12"/>
  <c r="J325" i="12"/>
  <c r="J319" i="12"/>
  <c r="J329" i="12"/>
  <c r="J288" i="12"/>
  <c r="J344" i="12"/>
  <c r="J326" i="12"/>
  <c r="J354" i="12"/>
  <c r="J356" i="12"/>
  <c r="J339" i="12"/>
  <c r="J366" i="12"/>
  <c r="J342" i="12"/>
  <c r="J403" i="12"/>
  <c r="J373" i="12"/>
  <c r="J426" i="12"/>
  <c r="J392" i="12"/>
  <c r="J420" i="12"/>
  <c r="J408" i="12"/>
  <c r="J438" i="12"/>
  <c r="J447" i="12"/>
  <c r="J424" i="12"/>
  <c r="J488" i="12"/>
  <c r="J490" i="12"/>
  <c r="J439" i="12"/>
  <c r="J479" i="12"/>
  <c r="J429" i="12"/>
  <c r="J484" i="12"/>
  <c r="J492" i="12"/>
  <c r="J440" i="12"/>
  <c r="J441" i="12"/>
  <c r="J489" i="12"/>
  <c r="J463" i="12"/>
  <c r="J493" i="12"/>
  <c r="J500" i="12"/>
  <c r="I112" i="10"/>
  <c r="I151" i="10"/>
  <c r="I210" i="10"/>
  <c r="I129" i="10"/>
  <c r="I213" i="10"/>
  <c r="I289" i="10"/>
  <c r="I231" i="10"/>
  <c r="I377" i="10"/>
  <c r="I323" i="10"/>
  <c r="I325" i="10"/>
  <c r="I384" i="10"/>
  <c r="I444" i="10"/>
  <c r="I446" i="10"/>
  <c r="I432" i="10"/>
  <c r="I494" i="10"/>
  <c r="I453" i="10"/>
  <c r="J113" i="12"/>
  <c r="J125" i="12"/>
  <c r="J116" i="12"/>
  <c r="J174" i="12"/>
  <c r="J237" i="12"/>
  <c r="J208" i="12"/>
  <c r="J305" i="12"/>
  <c r="J241" i="12"/>
  <c r="J295" i="12"/>
  <c r="J320" i="12"/>
  <c r="J338" i="12"/>
  <c r="J379" i="12"/>
  <c r="J386" i="12"/>
  <c r="J414" i="12"/>
  <c r="J464" i="12"/>
  <c r="J473" i="12"/>
  <c r="J467" i="12"/>
  <c r="I114" i="10"/>
  <c r="I110" i="10"/>
  <c r="I163" i="10"/>
  <c r="I160" i="10"/>
  <c r="I181" i="10"/>
  <c r="I113" i="10"/>
  <c r="I183" i="10"/>
  <c r="I164" i="10"/>
  <c r="I178" i="10"/>
  <c r="I242" i="10"/>
  <c r="I199" i="10"/>
  <c r="I212" i="10"/>
  <c r="I201" i="10"/>
  <c r="I198" i="10"/>
  <c r="I127" i="10"/>
  <c r="I166" i="10"/>
  <c r="I255" i="10"/>
  <c r="I319" i="10"/>
  <c r="I257" i="10"/>
  <c r="I321" i="10"/>
  <c r="I256" i="10"/>
  <c r="I315" i="10"/>
  <c r="I272" i="10"/>
  <c r="I258" i="10"/>
  <c r="I345" i="10"/>
  <c r="I294" i="10"/>
  <c r="I298" i="10"/>
  <c r="I355" i="10"/>
  <c r="I310" i="10"/>
  <c r="I314" i="10"/>
  <c r="I357" i="10"/>
  <c r="I330" i="10"/>
  <c r="I340" i="10"/>
  <c r="I407" i="10"/>
  <c r="I471" i="10"/>
  <c r="I412" i="10"/>
  <c r="I401" i="10"/>
  <c r="I465" i="10"/>
  <c r="I414" i="10"/>
  <c r="I383" i="10"/>
  <c r="I451" i="10"/>
  <c r="I400" i="10"/>
  <c r="I374" i="10"/>
  <c r="I434" i="10"/>
  <c r="I370" i="10"/>
  <c r="I483" i="10"/>
  <c r="I364" i="10"/>
  <c r="I464" i="10"/>
  <c r="I478" i="10"/>
  <c r="I468" i="10"/>
  <c r="J119" i="12"/>
  <c r="J105" i="12"/>
  <c r="J128" i="12"/>
  <c r="J150" i="12"/>
  <c r="J159" i="12"/>
  <c r="J170" i="12"/>
  <c r="J126" i="12"/>
  <c r="J175" i="12"/>
  <c r="J167" i="12"/>
  <c r="J177" i="12"/>
  <c r="J220" i="12"/>
  <c r="J186" i="12"/>
  <c r="J201" i="12"/>
  <c r="J210" i="12"/>
  <c r="J233" i="12"/>
  <c r="J252" i="12"/>
  <c r="J246" i="12"/>
  <c r="J230" i="12"/>
  <c r="J271" i="12"/>
  <c r="J258" i="12"/>
  <c r="J250" i="12"/>
  <c r="J293" i="12"/>
  <c r="J272" i="12"/>
  <c r="J333" i="12"/>
  <c r="J327" i="12"/>
  <c r="J223" i="12"/>
  <c r="J290" i="12"/>
  <c r="J352" i="12"/>
  <c r="J331" i="12"/>
  <c r="J362" i="12"/>
  <c r="J364" i="12"/>
  <c r="J350" i="12"/>
  <c r="J385" i="12"/>
  <c r="J347" i="12"/>
  <c r="J411" i="12"/>
  <c r="J375" i="12"/>
  <c r="J434" i="12"/>
  <c r="J415" i="12"/>
  <c r="J428" i="12"/>
  <c r="J417" i="12"/>
  <c r="J446" i="12"/>
  <c r="J449" i="12"/>
  <c r="J453" i="12"/>
  <c r="J421" i="12"/>
  <c r="J497" i="12"/>
  <c r="J498" i="12"/>
  <c r="I120" i="10"/>
  <c r="I154" i="10"/>
  <c r="I158" i="10"/>
  <c r="I145" i="10"/>
  <c r="I230" i="10"/>
  <c r="I287" i="10"/>
  <c r="I262" i="10"/>
  <c r="I245" i="10"/>
  <c r="I342" i="10"/>
  <c r="I344" i="10"/>
  <c r="I269" i="10"/>
  <c r="I359" i="10"/>
  <c r="I375" i="10"/>
  <c r="I356" i="10"/>
  <c r="I482" i="10"/>
  <c r="I429" i="10"/>
  <c r="J109" i="12"/>
  <c r="J156" i="12"/>
  <c r="J134" i="12"/>
  <c r="J197" i="12"/>
  <c r="J169" i="12"/>
  <c r="J204" i="12"/>
  <c r="J234" i="12"/>
  <c r="J255" i="12"/>
  <c r="J274" i="12"/>
  <c r="J314" i="12"/>
  <c r="J315" i="12"/>
  <c r="J345" i="12"/>
  <c r="J384" i="12"/>
  <c r="J402" i="12"/>
  <c r="J478" i="12"/>
  <c r="J456" i="12"/>
  <c r="J468" i="12"/>
  <c r="I122" i="10"/>
  <c r="I118" i="10"/>
  <c r="I171" i="10"/>
  <c r="I168" i="10"/>
  <c r="I107" i="10"/>
  <c r="I115" i="10"/>
  <c r="I117" i="10"/>
  <c r="I133" i="10"/>
  <c r="I180" i="10"/>
  <c r="I250" i="10"/>
  <c r="I207" i="10"/>
  <c r="I220" i="10"/>
  <c r="I209" i="10"/>
  <c r="I206" i="10"/>
  <c r="I137" i="10"/>
  <c r="I189" i="10"/>
  <c r="I263" i="10"/>
  <c r="I232" i="10"/>
  <c r="I265" i="10"/>
  <c r="I125" i="10"/>
  <c r="I259" i="10"/>
  <c r="I208" i="10"/>
  <c r="I280" i="10"/>
  <c r="I266" i="10"/>
  <c r="I353" i="10"/>
  <c r="I296" i="10"/>
  <c r="I300" i="10"/>
  <c r="I363" i="10"/>
  <c r="I312" i="10"/>
  <c r="I316" i="10"/>
  <c r="I365" i="10"/>
  <c r="I338" i="10"/>
  <c r="I348" i="10"/>
  <c r="I415" i="10"/>
  <c r="I479" i="10"/>
  <c r="I420" i="10"/>
  <c r="I409" i="10"/>
  <c r="I473" i="10"/>
  <c r="I422" i="10"/>
  <c r="I395" i="10"/>
  <c r="I459" i="10"/>
  <c r="I408" i="10"/>
  <c r="I376" i="10"/>
  <c r="I442" i="10"/>
  <c r="I397" i="10"/>
  <c r="I491" i="10"/>
  <c r="I456" i="10"/>
  <c r="I490" i="10"/>
  <c r="I480" i="10"/>
  <c r="I466" i="10"/>
  <c r="J127" i="12"/>
  <c r="J114" i="12"/>
  <c r="J140" i="12"/>
  <c r="J158" i="12"/>
  <c r="J168" i="12"/>
  <c r="J178" i="12"/>
  <c r="J130" i="12"/>
  <c r="J179" i="12"/>
  <c r="J171" i="12"/>
  <c r="J154" i="12"/>
  <c r="J182" i="12"/>
  <c r="J190" i="12"/>
  <c r="J209" i="12"/>
  <c r="J224" i="12"/>
  <c r="J161" i="12"/>
  <c r="J260" i="12"/>
  <c r="J254" i="12"/>
  <c r="J215" i="12"/>
  <c r="J281" i="12"/>
  <c r="J243" i="12"/>
  <c r="J264" i="12"/>
  <c r="J301" i="12"/>
  <c r="J292" i="12"/>
  <c r="J300" i="12"/>
  <c r="J335" i="12"/>
  <c r="J273" i="12"/>
  <c r="J306" i="12"/>
  <c r="J360" i="12"/>
  <c r="J341" i="12"/>
  <c r="J370" i="12"/>
  <c r="J372" i="12"/>
  <c r="J383" i="12"/>
  <c r="J393" i="12"/>
  <c r="J349" i="12"/>
  <c r="J280" i="12"/>
  <c r="J377" i="12"/>
  <c r="J442" i="12"/>
  <c r="J363" i="12"/>
  <c r="J436" i="12"/>
  <c r="J334" i="12"/>
  <c r="J454" i="12"/>
  <c r="J451" i="12"/>
  <c r="J455" i="12"/>
  <c r="J461" i="12"/>
  <c r="J423" i="12"/>
  <c r="J443" i="12"/>
  <c r="J431" i="12"/>
  <c r="J491" i="12"/>
  <c r="J435" i="12"/>
  <c r="J495" i="12"/>
  <c r="J109" i="10"/>
  <c r="J113" i="10"/>
  <c r="J158" i="10"/>
  <c r="J139" i="10"/>
  <c r="J126" i="10"/>
  <c r="J128" i="10"/>
  <c r="J138" i="10"/>
  <c r="J135" i="10"/>
  <c r="J153" i="10"/>
  <c r="J237" i="10"/>
  <c r="J218" i="10"/>
  <c r="J223" i="10"/>
  <c r="J204" i="10"/>
  <c r="J217" i="10"/>
  <c r="J181" i="10"/>
  <c r="J192" i="10"/>
  <c r="J266" i="10"/>
  <c r="J203" i="10"/>
  <c r="J234" i="10"/>
  <c r="J300" i="10"/>
  <c r="J244" i="10"/>
  <c r="J248" i="10"/>
  <c r="J294" i="10"/>
  <c r="J283" i="10"/>
  <c r="J311" i="10"/>
  <c r="J364" i="10"/>
  <c r="J337" i="10"/>
  <c r="J350" i="10"/>
  <c r="J323" i="10"/>
  <c r="J344" i="10"/>
  <c r="J320" i="10"/>
  <c r="J307" i="10"/>
  <c r="J378" i="10"/>
  <c r="J450" i="10"/>
  <c r="J407" i="10"/>
  <c r="J359" i="10"/>
  <c r="J428" i="10"/>
  <c r="J367" i="10"/>
  <c r="J425" i="10"/>
  <c r="J381" i="10"/>
  <c r="J446" i="10"/>
  <c r="J383" i="10"/>
  <c r="J435" i="10"/>
  <c r="J405" i="10"/>
  <c r="J480" i="10"/>
  <c r="J497" i="10"/>
  <c r="J440" i="10"/>
  <c r="J416" i="10"/>
  <c r="J456" i="10"/>
  <c r="J495" i="10"/>
  <c r="K114" i="12"/>
  <c r="K124" i="12"/>
  <c r="K131" i="12"/>
  <c r="K134" i="12"/>
  <c r="K150" i="12"/>
  <c r="K173" i="12"/>
  <c r="K138" i="12"/>
  <c r="K198" i="12"/>
  <c r="K163" i="12"/>
  <c r="K165" i="12"/>
  <c r="K215" i="12"/>
  <c r="K203" i="12"/>
  <c r="K204" i="12"/>
  <c r="K201" i="12"/>
  <c r="K211" i="12"/>
  <c r="K243" i="12"/>
  <c r="K229" i="12"/>
  <c r="K265" i="12"/>
  <c r="K248" i="12"/>
  <c r="K238" i="12"/>
  <c r="K294" i="12"/>
  <c r="K280" i="12"/>
  <c r="K244" i="12"/>
  <c r="K336" i="12"/>
  <c r="K330" i="12"/>
  <c r="K287" i="12"/>
  <c r="K295" i="12"/>
  <c r="K339" i="12"/>
  <c r="K326" i="12"/>
  <c r="K346" i="12"/>
  <c r="K315" i="12"/>
  <c r="K342" i="12"/>
  <c r="K410" i="12"/>
  <c r="K362" i="12"/>
  <c r="K366" i="12"/>
  <c r="K382" i="12"/>
  <c r="K369" i="12"/>
  <c r="K445" i="12"/>
  <c r="K431" i="12"/>
  <c r="K408" i="12"/>
  <c r="K387" i="12"/>
  <c r="K457" i="12"/>
  <c r="K424" i="12"/>
  <c r="K491" i="12"/>
  <c r="K442" i="12"/>
  <c r="K389" i="12"/>
  <c r="K471" i="12"/>
  <c r="K462" i="12"/>
  <c r="K496" i="12"/>
  <c r="K498" i="12"/>
  <c r="J117" i="10"/>
  <c r="J121" i="10"/>
  <c r="J166" i="10"/>
  <c r="J147" i="10"/>
  <c r="J136" i="10"/>
  <c r="J130" i="10"/>
  <c r="J146" i="10"/>
  <c r="J143" i="10"/>
  <c r="J156" i="10"/>
  <c r="J245" i="10"/>
  <c r="J226" i="10"/>
  <c r="J231" i="10"/>
  <c r="J212" i="10"/>
  <c r="J225" i="10"/>
  <c r="J183" i="10"/>
  <c r="J200" i="10"/>
  <c r="J274" i="10"/>
  <c r="J228" i="10"/>
  <c r="J236" i="10"/>
  <c r="J308" i="10"/>
  <c r="J246" i="10"/>
  <c r="J250" i="10"/>
  <c r="J302" i="10"/>
  <c r="J243" i="10"/>
  <c r="J313" i="10"/>
  <c r="J372" i="10"/>
  <c r="J345" i="10"/>
  <c r="J358" i="10"/>
  <c r="J331" i="10"/>
  <c r="J352" i="10"/>
  <c r="J325" i="10"/>
  <c r="J327" i="10"/>
  <c r="J394" i="10"/>
  <c r="J458" i="10"/>
  <c r="J415" i="10"/>
  <c r="J361" i="10"/>
  <c r="J436" i="10"/>
  <c r="J369" i="10"/>
  <c r="J433" i="10"/>
  <c r="J390" i="10"/>
  <c r="J454" i="10"/>
  <c r="J385" i="10"/>
  <c r="J443" i="10"/>
  <c r="J413" i="10"/>
  <c r="J484" i="10"/>
  <c r="J400" i="10"/>
  <c r="J469" i="10"/>
  <c r="J477" i="10"/>
  <c r="J485" i="10"/>
  <c r="J490" i="10"/>
  <c r="K102" i="12"/>
  <c r="K132" i="12"/>
  <c r="K141" i="12"/>
  <c r="K142" i="12"/>
  <c r="K154" i="12"/>
  <c r="K181" i="12"/>
  <c r="K119" i="12"/>
  <c r="K206" i="12"/>
  <c r="K180" i="12"/>
  <c r="K172" i="12"/>
  <c r="K223" i="12"/>
  <c r="K209" i="12"/>
  <c r="K175" i="12"/>
  <c r="K187" i="12"/>
  <c r="K220" i="12"/>
  <c r="K247" i="12"/>
  <c r="K231" i="12"/>
  <c r="K273" i="12"/>
  <c r="K262" i="12"/>
  <c r="K253" i="12"/>
  <c r="K302" i="12"/>
  <c r="K288" i="12"/>
  <c r="K252" i="12"/>
  <c r="K298" i="12"/>
  <c r="K338" i="12"/>
  <c r="K289" i="12"/>
  <c r="K297" i="12"/>
  <c r="K347" i="12"/>
  <c r="K331" i="12"/>
  <c r="K313" i="12"/>
  <c r="K317" i="12"/>
  <c r="K305" i="12"/>
  <c r="K350" i="12"/>
  <c r="K364" i="12"/>
  <c r="K368" i="12"/>
  <c r="K390" i="12"/>
  <c r="K405" i="12"/>
  <c r="K453" i="12"/>
  <c r="K439" i="12"/>
  <c r="K417" i="12"/>
  <c r="K397" i="12"/>
  <c r="K465" i="12"/>
  <c r="K426" i="12"/>
  <c r="K393" i="12"/>
  <c r="K444" i="12"/>
  <c r="K448" i="12"/>
  <c r="K500" i="12"/>
  <c r="K464" i="12"/>
  <c r="K476" i="12"/>
  <c r="K490" i="12"/>
  <c r="K103" i="12"/>
  <c r="K143" i="12"/>
  <c r="K148" i="12"/>
  <c r="K146" i="12"/>
  <c r="K158" i="12"/>
  <c r="K156" i="12"/>
  <c r="K178" i="12"/>
  <c r="K234" i="12"/>
  <c r="K271" i="12"/>
  <c r="K221" i="12"/>
  <c r="K258" i="12"/>
  <c r="K246" i="12"/>
  <c r="K275" i="12"/>
  <c r="K308" i="12"/>
  <c r="K371" i="12"/>
  <c r="K351" i="12"/>
  <c r="K378" i="12"/>
  <c r="K396" i="12"/>
  <c r="K414" i="12"/>
  <c r="K418" i="12"/>
  <c r="K441" i="12"/>
  <c r="K489" i="12"/>
  <c r="K436" i="12"/>
  <c r="K454" i="12"/>
  <c r="K468" i="12"/>
  <c r="K484" i="12"/>
  <c r="J127" i="10"/>
  <c r="J142" i="10"/>
  <c r="J116" i="10"/>
  <c r="J122" i="10"/>
  <c r="J176" i="10"/>
  <c r="J157" i="10"/>
  <c r="J186" i="10"/>
  <c r="J137" i="10"/>
  <c r="J221" i="10"/>
  <c r="J202" i="10"/>
  <c r="J207" i="10"/>
  <c r="J188" i="10"/>
  <c r="J201" i="10"/>
  <c r="J177" i="10"/>
  <c r="J222" i="10"/>
  <c r="J251" i="10"/>
  <c r="J314" i="10"/>
  <c r="J287" i="10"/>
  <c r="J284" i="10"/>
  <c r="J240" i="10"/>
  <c r="J289" i="10"/>
  <c r="J278" i="10"/>
  <c r="J267" i="10"/>
  <c r="J272" i="10"/>
  <c r="J348" i="10"/>
  <c r="J321" i="10"/>
  <c r="J334" i="10"/>
  <c r="J264" i="10"/>
  <c r="J328" i="10"/>
  <c r="J280" i="10"/>
  <c r="J303" i="10"/>
  <c r="J293" i="10"/>
  <c r="J434" i="10"/>
  <c r="J391" i="10"/>
  <c r="J455" i="10"/>
  <c r="J412" i="10"/>
  <c r="J476" i="10"/>
  <c r="J409" i="10"/>
  <c r="J377" i="10"/>
  <c r="J430" i="10"/>
  <c r="J330" i="10"/>
  <c r="J419" i="10"/>
  <c r="J389" i="10"/>
  <c r="J453" i="10"/>
  <c r="J459" i="10"/>
  <c r="J486" i="10"/>
  <c r="J491" i="10"/>
  <c r="J362" i="10"/>
  <c r="J472" i="10"/>
  <c r="K112" i="12"/>
  <c r="K108" i="12"/>
  <c r="K101" i="12"/>
  <c r="K118" i="12"/>
  <c r="K161" i="12"/>
  <c r="K145" i="12"/>
  <c r="K129" i="12"/>
  <c r="K174" i="12"/>
  <c r="K127" i="12"/>
  <c r="K149" i="12"/>
  <c r="K188" i="12"/>
  <c r="K182" i="12"/>
  <c r="K186" i="12"/>
  <c r="K232" i="12"/>
  <c r="K197" i="12"/>
  <c r="K225" i="12"/>
  <c r="K222" i="12"/>
  <c r="K249" i="12"/>
  <c r="K218" i="12"/>
  <c r="K300" i="12"/>
  <c r="K278" i="12"/>
  <c r="K250" i="12"/>
  <c r="K260" i="12"/>
  <c r="K320" i="12"/>
  <c r="K314" i="12"/>
  <c r="K285" i="12"/>
  <c r="K324" i="12"/>
  <c r="K310" i="12"/>
  <c r="K318" i="12"/>
  <c r="K373" i="12"/>
  <c r="K367" i="12"/>
  <c r="K303" i="12"/>
  <c r="K394" i="12"/>
  <c r="K358" i="12"/>
  <c r="K412" i="12"/>
  <c r="K374" i="12"/>
  <c r="K353" i="12"/>
  <c r="K429" i="12"/>
  <c r="K415" i="12"/>
  <c r="K400" i="12"/>
  <c r="K383" i="12"/>
  <c r="K419" i="12"/>
  <c r="K451" i="12"/>
  <c r="K475" i="12"/>
  <c r="K391" i="12"/>
  <c r="K485" i="12"/>
  <c r="K435" i="12"/>
  <c r="K494" i="12"/>
  <c r="K472" i="12"/>
  <c r="K492" i="12"/>
  <c r="J105" i="10"/>
  <c r="J150" i="10"/>
  <c r="J118" i="10"/>
  <c r="J124" i="10"/>
  <c r="J184" i="10"/>
  <c r="J107" i="10"/>
  <c r="J115" i="10"/>
  <c r="J145" i="10"/>
  <c r="J229" i="10"/>
  <c r="J210" i="10"/>
  <c r="J215" i="10"/>
  <c r="J196" i="10"/>
  <c r="J209" i="10"/>
  <c r="J179" i="10"/>
  <c r="J123" i="10"/>
  <c r="J258" i="10"/>
  <c r="J185" i="10"/>
  <c r="J232" i="10"/>
  <c r="J292" i="10"/>
  <c r="J242" i="10"/>
  <c r="J195" i="10"/>
  <c r="J286" i="10"/>
  <c r="J275" i="10"/>
  <c r="J309" i="10"/>
  <c r="J356" i="10"/>
  <c r="J329" i="10"/>
  <c r="J342" i="10"/>
  <c r="J304" i="10"/>
  <c r="J336" i="10"/>
  <c r="J291" i="10"/>
  <c r="J305" i="10"/>
  <c r="J322" i="10"/>
  <c r="J442" i="10"/>
  <c r="J399" i="10"/>
  <c r="J338" i="10"/>
  <c r="J420" i="10"/>
  <c r="J211" i="10"/>
  <c r="J417" i="10"/>
  <c r="J379" i="10"/>
  <c r="J438" i="10"/>
  <c r="J357" i="10"/>
  <c r="J427" i="10"/>
  <c r="J397" i="10"/>
  <c r="J448" i="10"/>
  <c r="J489" i="10"/>
  <c r="J494" i="10"/>
  <c r="J499" i="10"/>
  <c r="J392" i="10"/>
  <c r="J487" i="10"/>
  <c r="K106" i="12"/>
  <c r="K116" i="12"/>
  <c r="K117" i="12"/>
  <c r="K128" i="12"/>
  <c r="K137" i="12"/>
  <c r="K160" i="12"/>
  <c r="K133" i="12"/>
  <c r="K190" i="12"/>
  <c r="K155" i="12"/>
  <c r="K157" i="12"/>
  <c r="K202" i="12"/>
  <c r="K194" i="12"/>
  <c r="K195" i="12"/>
  <c r="K240" i="12"/>
  <c r="K205" i="12"/>
  <c r="K239" i="12"/>
  <c r="K227" i="12"/>
  <c r="K257" i="12"/>
  <c r="K230" i="12"/>
  <c r="K212" i="12"/>
  <c r="K286" i="12"/>
  <c r="K264" i="12"/>
  <c r="K269" i="12"/>
  <c r="K328" i="12"/>
  <c r="K322" i="12"/>
  <c r="K311" i="12"/>
  <c r="K270" i="12"/>
  <c r="K335" i="12"/>
  <c r="K344" i="12"/>
  <c r="K332" i="12"/>
  <c r="K375" i="12"/>
  <c r="K334" i="12"/>
  <c r="K402" i="12"/>
  <c r="K360" i="12"/>
  <c r="K327" i="12"/>
  <c r="K376" i="12"/>
  <c r="K379" i="12"/>
  <c r="K437" i="12"/>
  <c r="K423" i="12"/>
  <c r="K420" i="12"/>
  <c r="K385" i="12"/>
  <c r="K443" i="12"/>
  <c r="K395" i="12"/>
  <c r="K483" i="12"/>
  <c r="K440" i="12"/>
  <c r="K493" i="12"/>
  <c r="K460" i="12"/>
  <c r="K427" i="12"/>
  <c r="K474" i="12"/>
  <c r="K495" i="12"/>
  <c r="J125" i="10"/>
  <c r="J129" i="10"/>
  <c r="J174" i="10"/>
  <c r="J155" i="10"/>
  <c r="J144" i="10"/>
  <c r="J132" i="10"/>
  <c r="J154" i="10"/>
  <c r="J151" i="10"/>
  <c r="J189" i="10"/>
  <c r="J253" i="10"/>
  <c r="J169" i="10"/>
  <c r="J239" i="10"/>
  <c r="J220" i="10"/>
  <c r="J233" i="10"/>
  <c r="J190" i="10"/>
  <c r="J208" i="10"/>
  <c r="J282" i="10"/>
  <c r="J230" i="10"/>
  <c r="J238" i="10"/>
  <c r="J316" i="10"/>
  <c r="J257" i="10"/>
  <c r="J252" i="10"/>
  <c r="J310" i="10"/>
  <c r="J261" i="10"/>
  <c r="J315" i="10"/>
  <c r="J380" i="10"/>
  <c r="J353" i="10"/>
  <c r="J366" i="10"/>
  <c r="J339" i="10"/>
  <c r="J360" i="10"/>
  <c r="J333" i="10"/>
  <c r="J335" i="10"/>
  <c r="J402" i="10"/>
  <c r="J466" i="10"/>
  <c r="J423" i="10"/>
  <c r="J363" i="10"/>
  <c r="J444" i="10"/>
  <c r="J371" i="10"/>
  <c r="J441" i="10"/>
  <c r="J398" i="10"/>
  <c r="J462" i="10"/>
  <c r="J387" i="10"/>
  <c r="J451" i="10"/>
  <c r="J421" i="10"/>
  <c r="J492" i="10"/>
  <c r="J461" i="10"/>
  <c r="J471" i="10"/>
  <c r="J479" i="10"/>
  <c r="J493" i="10"/>
  <c r="J464" i="10"/>
  <c r="K122" i="12"/>
  <c r="K113" i="12"/>
  <c r="K123" i="12"/>
  <c r="K151" i="12"/>
  <c r="K171" i="12"/>
  <c r="K136" i="12"/>
  <c r="K120" i="12"/>
  <c r="K110" i="12"/>
  <c r="K192" i="12"/>
  <c r="K166" i="12"/>
  <c r="K189" i="12"/>
  <c r="K217" i="12"/>
  <c r="K185" i="12"/>
  <c r="K219" i="12"/>
  <c r="K228" i="12"/>
  <c r="K255" i="12"/>
  <c r="K233" i="12"/>
  <c r="K224" i="12"/>
  <c r="K266" i="12"/>
  <c r="K267" i="12"/>
  <c r="K237" i="12"/>
  <c r="K296" i="12"/>
  <c r="K261" i="12"/>
  <c r="K309" i="12"/>
  <c r="K274" i="12"/>
  <c r="K291" i="12"/>
  <c r="K299" i="12"/>
  <c r="K355" i="12"/>
  <c r="K341" i="12"/>
  <c r="K337" i="12"/>
  <c r="K319" i="12"/>
  <c r="K348" i="12"/>
  <c r="K352" i="12"/>
  <c r="K380" i="12"/>
  <c r="K370" i="12"/>
  <c r="K398" i="12"/>
  <c r="K407" i="12"/>
  <c r="K384" i="12"/>
  <c r="K447" i="12"/>
  <c r="K425" i="12"/>
  <c r="K399" i="12"/>
  <c r="K473" i="12"/>
  <c r="K428" i="12"/>
  <c r="K432" i="12"/>
  <c r="K446" i="12"/>
  <c r="K450" i="12"/>
  <c r="K456" i="12"/>
  <c r="K466" i="12"/>
  <c r="K478" i="12"/>
  <c r="K488" i="12"/>
  <c r="J133" i="10"/>
  <c r="J106" i="10"/>
  <c r="J182" i="10"/>
  <c r="J163" i="10"/>
  <c r="J152" i="10"/>
  <c r="J134" i="10"/>
  <c r="J162" i="10"/>
  <c r="J159" i="10"/>
  <c r="J197" i="10"/>
  <c r="J161" i="10"/>
  <c r="J172" i="10"/>
  <c r="J247" i="10"/>
  <c r="J173" i="10"/>
  <c r="J241" i="10"/>
  <c r="J198" i="10"/>
  <c r="J216" i="10"/>
  <c r="J290" i="10"/>
  <c r="J263" i="10"/>
  <c r="J260" i="10"/>
  <c r="J140" i="10"/>
  <c r="J265" i="10"/>
  <c r="J254" i="10"/>
  <c r="J318" i="10"/>
  <c r="J269" i="10"/>
  <c r="J324" i="10"/>
  <c r="J388" i="10"/>
  <c r="J288" i="10"/>
  <c r="J374" i="10"/>
  <c r="J347" i="10"/>
  <c r="J368" i="10"/>
  <c r="J341" i="10"/>
  <c r="J343" i="10"/>
  <c r="J410" i="10"/>
  <c r="J474" i="10"/>
  <c r="J431" i="10"/>
  <c r="J365" i="10"/>
  <c r="J452" i="10"/>
  <c r="J373" i="10"/>
  <c r="J449" i="10"/>
  <c r="J406" i="10"/>
  <c r="J470" i="10"/>
  <c r="J395" i="10"/>
  <c r="J295" i="10"/>
  <c r="J429" i="10"/>
  <c r="J500" i="10"/>
  <c r="J463" i="10"/>
  <c r="J473" i="10"/>
  <c r="J481" i="10"/>
  <c r="J432" i="10"/>
  <c r="J498" i="10"/>
  <c r="K130" i="12"/>
  <c r="K109" i="12"/>
  <c r="K135" i="12"/>
  <c r="K159" i="12"/>
  <c r="K179" i="12"/>
  <c r="K140" i="12"/>
  <c r="K121" i="12"/>
  <c r="K147" i="12"/>
  <c r="K200" i="12"/>
  <c r="K168" i="12"/>
  <c r="K193" i="12"/>
  <c r="K183" i="12"/>
  <c r="K191" i="12"/>
  <c r="K226" i="12"/>
  <c r="K196" i="12"/>
  <c r="K263" i="12"/>
  <c r="K208" i="12"/>
  <c r="K210" i="12"/>
  <c r="K276" i="12"/>
  <c r="K254" i="12"/>
  <c r="K259" i="12"/>
  <c r="K304" i="12"/>
  <c r="K290" i="12"/>
  <c r="K256" i="12"/>
  <c r="K279" i="12"/>
  <c r="K293" i="12"/>
  <c r="K301" i="12"/>
  <c r="K363" i="12"/>
  <c r="K349" i="12"/>
  <c r="K343" i="12"/>
  <c r="K321" i="12"/>
  <c r="K377" i="12"/>
  <c r="K354" i="12"/>
  <c r="K388" i="12"/>
  <c r="K372" i="12"/>
  <c r="K406" i="12"/>
  <c r="K409" i="12"/>
  <c r="K413" i="12"/>
  <c r="K455" i="12"/>
  <c r="K433" i="12"/>
  <c r="K401" i="12"/>
  <c r="K481" i="12"/>
  <c r="K430" i="12"/>
  <c r="K434" i="12"/>
  <c r="K461" i="12"/>
  <c r="K452" i="12"/>
  <c r="K479" i="12"/>
  <c r="K499" i="12"/>
  <c r="K480" i="12"/>
  <c r="K486" i="12"/>
  <c r="K105" i="12"/>
  <c r="K144" i="12"/>
  <c r="K126" i="12"/>
  <c r="K164" i="12"/>
  <c r="K125" i="12"/>
  <c r="K177" i="12"/>
  <c r="K207" i="12"/>
  <c r="K216" i="12"/>
  <c r="K284" i="12"/>
  <c r="K268" i="12"/>
  <c r="K306" i="12"/>
  <c r="K281" i="12"/>
  <c r="K282" i="12"/>
  <c r="K357" i="12"/>
  <c r="K333" i="12"/>
  <c r="K356" i="12"/>
  <c r="K325" i="12"/>
  <c r="K411" i="12"/>
  <c r="K361" i="12"/>
  <c r="K403" i="12"/>
  <c r="K459" i="12"/>
  <c r="K469" i="12"/>
  <c r="K497" i="12"/>
  <c r="K482" i="12"/>
  <c r="J111" i="10"/>
  <c r="J108" i="10"/>
  <c r="J112" i="10"/>
  <c r="J171" i="10"/>
  <c r="J160" i="10"/>
  <c r="J141" i="10"/>
  <c r="J170" i="10"/>
  <c r="J167" i="10"/>
  <c r="J205" i="10"/>
  <c r="J180" i="10"/>
  <c r="J191" i="10"/>
  <c r="J255" i="10"/>
  <c r="J175" i="10"/>
  <c r="J249" i="10"/>
  <c r="J206" i="10"/>
  <c r="J224" i="10"/>
  <c r="J298" i="10"/>
  <c r="J271" i="10"/>
  <c r="J268" i="10"/>
  <c r="J165" i="10"/>
  <c r="J273" i="10"/>
  <c r="J262" i="10"/>
  <c r="J256" i="10"/>
  <c r="J277" i="10"/>
  <c r="J332" i="10"/>
  <c r="J317" i="10"/>
  <c r="J296" i="10"/>
  <c r="J382" i="10"/>
  <c r="J355" i="10"/>
  <c r="J376" i="10"/>
  <c r="J349" i="10"/>
  <c r="J351" i="10"/>
  <c r="J418" i="10"/>
  <c r="J482" i="10"/>
  <c r="J439" i="10"/>
  <c r="J396" i="10"/>
  <c r="J460" i="10"/>
  <c r="J393" i="10"/>
  <c r="J354" i="10"/>
  <c r="J414" i="10"/>
  <c r="J478" i="10"/>
  <c r="J403" i="10"/>
  <c r="J346" i="10"/>
  <c r="J437" i="10"/>
  <c r="J424" i="10"/>
  <c r="J465" i="10"/>
  <c r="J475" i="10"/>
  <c r="J488" i="10"/>
  <c r="J297" i="10"/>
  <c r="J119" i="10"/>
  <c r="J110" i="10"/>
  <c r="J114" i="10"/>
  <c r="J120" i="10"/>
  <c r="J168" i="10"/>
  <c r="J149" i="10"/>
  <c r="J178" i="10"/>
  <c r="J131" i="10"/>
  <c r="J213" i="10"/>
  <c r="J194" i="10"/>
  <c r="J199" i="10"/>
  <c r="J148" i="10"/>
  <c r="J193" i="10"/>
  <c r="J164" i="10"/>
  <c r="J214" i="10"/>
  <c r="J187" i="10"/>
  <c r="J306" i="10"/>
  <c r="J279" i="10"/>
  <c r="J276" i="10"/>
  <c r="J219" i="10"/>
  <c r="J281" i="10"/>
  <c r="J270" i="10"/>
  <c r="J259" i="10"/>
  <c r="J285" i="10"/>
  <c r="J340" i="10"/>
  <c r="J319" i="10"/>
  <c r="J326" i="10"/>
  <c r="J227" i="10"/>
  <c r="J312" i="10"/>
  <c r="J384" i="10"/>
  <c r="J301" i="10"/>
  <c r="J235" i="10"/>
  <c r="J426" i="10"/>
  <c r="J386" i="10"/>
  <c r="J447" i="10"/>
  <c r="J404" i="10"/>
  <c r="J468" i="10"/>
  <c r="J401" i="10"/>
  <c r="J375" i="10"/>
  <c r="J422" i="10"/>
  <c r="J299" i="10"/>
  <c r="J411" i="10"/>
  <c r="J370" i="10"/>
  <c r="J445" i="10"/>
  <c r="J457" i="10"/>
  <c r="J467" i="10"/>
  <c r="J483" i="10"/>
  <c r="J496" i="10"/>
  <c r="J408" i="10"/>
  <c r="K104" i="12"/>
  <c r="K107" i="12"/>
  <c r="K111" i="12"/>
  <c r="K115" i="12"/>
  <c r="K153" i="12"/>
  <c r="K139" i="12"/>
  <c r="K152" i="12"/>
  <c r="K170" i="12"/>
  <c r="K162" i="12"/>
  <c r="K167" i="12"/>
  <c r="K169" i="12"/>
  <c r="K176" i="12"/>
  <c r="K184" i="12"/>
  <c r="K213" i="12"/>
  <c r="K242" i="12"/>
  <c r="K214" i="12"/>
  <c r="K199" i="12"/>
  <c r="K235" i="12"/>
  <c r="K241" i="12"/>
  <c r="K292" i="12"/>
  <c r="K272" i="12"/>
  <c r="K245" i="12"/>
  <c r="K251" i="12"/>
  <c r="K312" i="12"/>
  <c r="K277" i="12"/>
  <c r="K283" i="12"/>
  <c r="K316" i="12"/>
  <c r="K307" i="12"/>
  <c r="K236" i="12"/>
  <c r="K365" i="12"/>
  <c r="K359" i="12"/>
  <c r="K340" i="12"/>
  <c r="K386" i="12"/>
  <c r="K329" i="12"/>
  <c r="K404" i="12"/>
  <c r="K345" i="12"/>
  <c r="K323" i="12"/>
  <c r="K421" i="12"/>
  <c r="K392" i="12"/>
  <c r="K381" i="12"/>
  <c r="K449" i="12"/>
  <c r="K416" i="12"/>
  <c r="K422" i="12"/>
  <c r="K467" i="12"/>
  <c r="K438" i="12"/>
  <c r="K477" i="12"/>
  <c r="K458" i="12"/>
  <c r="K487" i="12"/>
  <c r="K470" i="12"/>
  <c r="K463" i="12"/>
  <c r="L107" i="12"/>
  <c r="L102" i="12"/>
  <c r="L106" i="12"/>
  <c r="L146" i="12"/>
  <c r="L143" i="12"/>
  <c r="L149" i="12"/>
  <c r="L139" i="12"/>
  <c r="L153" i="12"/>
  <c r="L187" i="12"/>
  <c r="L128" i="12"/>
  <c r="L197" i="12"/>
  <c r="L198" i="12"/>
  <c r="L199" i="12"/>
  <c r="L222" i="12"/>
  <c r="L237" i="12"/>
  <c r="L205" i="12"/>
  <c r="L274" i="12"/>
  <c r="L252" i="12"/>
  <c r="L226" i="12"/>
  <c r="L295" i="12"/>
  <c r="L267" i="12"/>
  <c r="L232" i="12"/>
  <c r="L242" i="12"/>
  <c r="L286" i="12"/>
  <c r="L290" i="12"/>
  <c r="L304" i="12"/>
  <c r="L319" i="12"/>
  <c r="L310" i="12"/>
  <c r="L312" i="12"/>
  <c r="L322" i="12"/>
  <c r="L328" i="12"/>
  <c r="L370" i="12"/>
  <c r="L375" i="12"/>
  <c r="L377" i="12"/>
  <c r="L380" i="12"/>
  <c r="L349" i="12"/>
  <c r="L416" i="12"/>
  <c r="L386" i="12"/>
  <c r="L382" i="12"/>
  <c r="L402" i="12"/>
  <c r="L357" i="12"/>
  <c r="L419" i="12"/>
  <c r="L476" i="12"/>
  <c r="L457" i="12"/>
  <c r="L486" i="12"/>
  <c r="L446" i="12"/>
  <c r="L467" i="12"/>
  <c r="L479" i="12"/>
  <c r="L491" i="12"/>
  <c r="L423" i="12"/>
  <c r="K106" i="10"/>
  <c r="K131" i="10"/>
  <c r="K185" i="10"/>
  <c r="K147" i="10"/>
  <c r="K144" i="10"/>
  <c r="K173" i="10"/>
  <c r="K146" i="10"/>
  <c r="K148" i="10"/>
  <c r="K224" i="10"/>
  <c r="K176" i="10"/>
  <c r="K135" i="10"/>
  <c r="K210" i="10"/>
  <c r="K191" i="10"/>
  <c r="K204" i="10"/>
  <c r="K175" i="10"/>
  <c r="K203" i="10"/>
  <c r="K261" i="10"/>
  <c r="K164" i="10"/>
  <c r="K290" i="10"/>
  <c r="K295" i="10"/>
  <c r="K284" i="10"/>
  <c r="K297" i="10"/>
  <c r="K286" i="10"/>
  <c r="K272" i="10"/>
  <c r="K351" i="10"/>
  <c r="K324" i="10"/>
  <c r="K329" i="10"/>
  <c r="K296" i="10"/>
  <c r="K358" i="10"/>
  <c r="K339" i="10"/>
  <c r="K314" i="10"/>
  <c r="K259" i="10"/>
  <c r="K370" i="10"/>
  <c r="K421" i="10"/>
  <c r="K325" i="10"/>
  <c r="K418" i="10"/>
  <c r="K391" i="10"/>
  <c r="K455" i="10"/>
  <c r="K412" i="10"/>
  <c r="K393" i="10"/>
  <c r="K457" i="10"/>
  <c r="K414" i="10"/>
  <c r="K366" i="10"/>
  <c r="K440" i="10"/>
  <c r="K495" i="10"/>
  <c r="K427" i="10"/>
  <c r="K494" i="10"/>
  <c r="K464" i="10"/>
  <c r="K122" i="10"/>
  <c r="K137" i="10"/>
  <c r="K142" i="10"/>
  <c r="K163" i="10"/>
  <c r="K160" i="10"/>
  <c r="K105" i="10"/>
  <c r="K162" i="10"/>
  <c r="K121" i="10"/>
  <c r="K240" i="10"/>
  <c r="K189" i="10"/>
  <c r="K180" i="10"/>
  <c r="K226" i="10"/>
  <c r="K207" i="10"/>
  <c r="K220" i="10"/>
  <c r="K201" i="10"/>
  <c r="K219" i="10"/>
  <c r="K277" i="10"/>
  <c r="K253" i="10"/>
  <c r="K206" i="10"/>
  <c r="K311" i="10"/>
  <c r="K246" i="10"/>
  <c r="K313" i="10"/>
  <c r="K227" i="10"/>
  <c r="K288" i="10"/>
  <c r="K367" i="10"/>
  <c r="K340" i="10"/>
  <c r="K345" i="10"/>
  <c r="K300" i="10"/>
  <c r="K304" i="10"/>
  <c r="K355" i="10"/>
  <c r="K318" i="10"/>
  <c r="K322" i="10"/>
  <c r="K374" i="10"/>
  <c r="K437" i="10"/>
  <c r="K380" i="10"/>
  <c r="K434" i="10"/>
  <c r="K407" i="10"/>
  <c r="K471" i="10"/>
  <c r="K428" i="10"/>
  <c r="K409" i="10"/>
  <c r="K473" i="10"/>
  <c r="K430" i="10"/>
  <c r="K392" i="10"/>
  <c r="K411" i="10"/>
  <c r="K480" i="10"/>
  <c r="K489" i="10"/>
  <c r="K475" i="10"/>
  <c r="K360" i="10"/>
  <c r="K468" i="10"/>
  <c r="K108" i="10"/>
  <c r="K153" i="10"/>
  <c r="K158" i="10"/>
  <c r="K179" i="10"/>
  <c r="K141" i="10"/>
  <c r="K109" i="10"/>
  <c r="K125" i="10"/>
  <c r="K192" i="10"/>
  <c r="K256" i="10"/>
  <c r="K205" i="10"/>
  <c r="K184" i="10"/>
  <c r="K242" i="10"/>
  <c r="K223" i="10"/>
  <c r="K236" i="10"/>
  <c r="K217" i="10"/>
  <c r="K243" i="10"/>
  <c r="K293" i="10"/>
  <c r="K258" i="10"/>
  <c r="K263" i="10"/>
  <c r="K238" i="10"/>
  <c r="K265" i="10"/>
  <c r="K254" i="10"/>
  <c r="K237" i="10"/>
  <c r="K307" i="10"/>
  <c r="K383" i="10"/>
  <c r="K356" i="10"/>
  <c r="K361" i="10"/>
  <c r="K326" i="10"/>
  <c r="K308" i="10"/>
  <c r="K371" i="10"/>
  <c r="K336" i="10"/>
  <c r="K338" i="10"/>
  <c r="K389" i="10"/>
  <c r="K453" i="10"/>
  <c r="K384" i="10"/>
  <c r="K450" i="10"/>
  <c r="K423" i="10"/>
  <c r="K341" i="10"/>
  <c r="K444" i="10"/>
  <c r="K425" i="10"/>
  <c r="K381" i="10"/>
  <c r="K446" i="10"/>
  <c r="K408" i="10"/>
  <c r="K474" i="10"/>
  <c r="K484" i="10"/>
  <c r="K403" i="10"/>
  <c r="K491" i="10"/>
  <c r="K456" i="10"/>
  <c r="K490" i="10"/>
  <c r="L115" i="12"/>
  <c r="L103" i="12"/>
  <c r="L110" i="12"/>
  <c r="L121" i="12"/>
  <c r="L147" i="12"/>
  <c r="L163" i="12"/>
  <c r="L145" i="12"/>
  <c r="L169" i="12"/>
  <c r="L195" i="12"/>
  <c r="L167" i="12"/>
  <c r="L206" i="12"/>
  <c r="L207" i="12"/>
  <c r="L178" i="12"/>
  <c r="L227" i="12"/>
  <c r="L245" i="12"/>
  <c r="L166" i="12"/>
  <c r="L172" i="12"/>
  <c r="L260" i="12"/>
  <c r="L228" i="12"/>
  <c r="L303" i="12"/>
  <c r="L281" i="12"/>
  <c r="L259" i="12"/>
  <c r="L255" i="12"/>
  <c r="L288" i="12"/>
  <c r="L292" i="12"/>
  <c r="L309" i="12"/>
  <c r="L327" i="12"/>
  <c r="L301" i="12"/>
  <c r="L314" i="12"/>
  <c r="L324" i="12"/>
  <c r="L330" i="12"/>
  <c r="L313" i="12"/>
  <c r="L381" i="12"/>
  <c r="L378" i="12"/>
  <c r="L372" i="12"/>
  <c r="L351" i="12"/>
  <c r="L424" i="12"/>
  <c r="L388" i="12"/>
  <c r="L392" i="12"/>
  <c r="L404" i="12"/>
  <c r="L408" i="12"/>
  <c r="L321" i="12"/>
  <c r="L484" i="12"/>
  <c r="L422" i="12"/>
  <c r="L430" i="12"/>
  <c r="L427" i="12"/>
  <c r="L469" i="12"/>
  <c r="L481" i="12"/>
  <c r="L493" i="12"/>
  <c r="L474" i="12"/>
  <c r="K114" i="10"/>
  <c r="K133" i="10"/>
  <c r="K110" i="10"/>
  <c r="K155" i="10"/>
  <c r="K152" i="10"/>
  <c r="K181" i="10"/>
  <c r="K154" i="10"/>
  <c r="K156" i="10"/>
  <c r="K232" i="10"/>
  <c r="K178" i="10"/>
  <c r="K159" i="10"/>
  <c r="K218" i="10"/>
  <c r="K199" i="10"/>
  <c r="K212" i="10"/>
  <c r="K193" i="10"/>
  <c r="K211" i="10"/>
  <c r="K269" i="10"/>
  <c r="K251" i="10"/>
  <c r="K183" i="10"/>
  <c r="K303" i="10"/>
  <c r="K222" i="10"/>
  <c r="K305" i="10"/>
  <c r="K214" i="10"/>
  <c r="K280" i="10"/>
  <c r="K359" i="10"/>
  <c r="K332" i="10"/>
  <c r="K337" i="10"/>
  <c r="K298" i="10"/>
  <c r="K267" i="10"/>
  <c r="K347" i="10"/>
  <c r="K316" i="10"/>
  <c r="K299" i="10"/>
  <c r="K372" i="10"/>
  <c r="K429" i="10"/>
  <c r="K378" i="10"/>
  <c r="K426" i="10"/>
  <c r="K399" i="10"/>
  <c r="K463" i="10"/>
  <c r="K420" i="10"/>
  <c r="K401" i="10"/>
  <c r="K465" i="10"/>
  <c r="K422" i="10"/>
  <c r="K368" i="10"/>
  <c r="K448" i="10"/>
  <c r="K451" i="10"/>
  <c r="K459" i="10"/>
  <c r="K443" i="10"/>
  <c r="K496" i="10"/>
  <c r="L101" i="12"/>
  <c r="L112" i="12"/>
  <c r="L126" i="12"/>
  <c r="L137" i="12"/>
  <c r="L156" i="12"/>
  <c r="L174" i="12"/>
  <c r="L114" i="12"/>
  <c r="L183" i="12"/>
  <c r="L203" i="12"/>
  <c r="L181" i="12"/>
  <c r="L210" i="12"/>
  <c r="L212" i="12"/>
  <c r="L186" i="12"/>
  <c r="L235" i="12"/>
  <c r="L191" i="12"/>
  <c r="L217" i="12"/>
  <c r="L202" i="12"/>
  <c r="L268" i="12"/>
  <c r="L209" i="12"/>
  <c r="L248" i="12"/>
  <c r="L289" i="12"/>
  <c r="L273" i="12"/>
  <c r="L264" i="12"/>
  <c r="L307" i="12"/>
  <c r="L294" i="12"/>
  <c r="L317" i="12"/>
  <c r="L251" i="12"/>
  <c r="L334" i="12"/>
  <c r="L316" i="12"/>
  <c r="L344" i="12"/>
  <c r="L336" i="12"/>
  <c r="L337" i="12"/>
  <c r="L389" i="12"/>
  <c r="L356" i="12"/>
  <c r="L385" i="12"/>
  <c r="L338" i="12"/>
  <c r="L432" i="12"/>
  <c r="L390" i="12"/>
  <c r="L394" i="12"/>
  <c r="L406" i="12"/>
  <c r="L410" i="12"/>
  <c r="L435" i="12"/>
  <c r="L492" i="12"/>
  <c r="L451" i="12"/>
  <c r="L459" i="12"/>
  <c r="L429" i="12"/>
  <c r="L495" i="12"/>
  <c r="L483" i="12"/>
  <c r="L494" i="12"/>
  <c r="L496" i="12"/>
  <c r="L109" i="12"/>
  <c r="L119" i="12"/>
  <c r="L136" i="12"/>
  <c r="L154" i="12"/>
  <c r="L164" i="12"/>
  <c r="L182" i="12"/>
  <c r="L140" i="12"/>
  <c r="L193" i="12"/>
  <c r="L141" i="12"/>
  <c r="L157" i="12"/>
  <c r="L218" i="12"/>
  <c r="L220" i="12"/>
  <c r="L180" i="12"/>
  <c r="L243" i="12"/>
  <c r="L200" i="12"/>
  <c r="L234" i="12"/>
  <c r="L211" i="12"/>
  <c r="L216" i="12"/>
  <c r="L241" i="12"/>
  <c r="L262" i="12"/>
  <c r="L297" i="12"/>
  <c r="L275" i="12"/>
  <c r="L256" i="12"/>
  <c r="L315" i="12"/>
  <c r="L296" i="12"/>
  <c r="L325" i="12"/>
  <c r="L293" i="12"/>
  <c r="L342" i="12"/>
  <c r="L335" i="12"/>
  <c r="L352" i="12"/>
  <c r="L341" i="12"/>
  <c r="L343" i="12"/>
  <c r="L397" i="12"/>
  <c r="L383" i="12"/>
  <c r="L393" i="12"/>
  <c r="L361" i="12"/>
  <c r="L440" i="12"/>
  <c r="L418" i="12"/>
  <c r="L396" i="12"/>
  <c r="L420" i="12"/>
  <c r="L412" i="12"/>
  <c r="L437" i="12"/>
  <c r="L379" i="12"/>
  <c r="L453" i="12"/>
  <c r="L438" i="12"/>
  <c r="L431" i="12"/>
  <c r="L471" i="12"/>
  <c r="L485" i="12"/>
  <c r="L387" i="12"/>
  <c r="L490" i="12"/>
  <c r="K130" i="10"/>
  <c r="K145" i="10"/>
  <c r="K150" i="10"/>
  <c r="K171" i="10"/>
  <c r="K134" i="10"/>
  <c r="K107" i="10"/>
  <c r="K123" i="10"/>
  <c r="K167" i="10"/>
  <c r="K248" i="10"/>
  <c r="K197" i="10"/>
  <c r="K182" i="10"/>
  <c r="K234" i="10"/>
  <c r="K215" i="10"/>
  <c r="K228" i="10"/>
  <c r="K209" i="10"/>
  <c r="K190" i="10"/>
  <c r="K285" i="10"/>
  <c r="K255" i="10"/>
  <c r="K230" i="10"/>
  <c r="K319" i="10"/>
  <c r="K257" i="10"/>
  <c r="K198" i="10"/>
  <c r="K235" i="10"/>
  <c r="K231" i="10"/>
  <c r="K375" i="10"/>
  <c r="K348" i="10"/>
  <c r="K353" i="10"/>
  <c r="K302" i="10"/>
  <c r="K306" i="10"/>
  <c r="K363" i="10"/>
  <c r="K328" i="10"/>
  <c r="K330" i="10"/>
  <c r="K376" i="10"/>
  <c r="K445" i="10"/>
  <c r="K382" i="10"/>
  <c r="K442" i="10"/>
  <c r="K415" i="10"/>
  <c r="K479" i="10"/>
  <c r="K436" i="10"/>
  <c r="K417" i="10"/>
  <c r="K481" i="10"/>
  <c r="K438" i="10"/>
  <c r="K400" i="10"/>
  <c r="K472" i="10"/>
  <c r="K482" i="10"/>
  <c r="K497" i="10"/>
  <c r="K483" i="10"/>
  <c r="K395" i="10"/>
  <c r="K470" i="10"/>
  <c r="L111" i="12"/>
  <c r="L127" i="12"/>
  <c r="L144" i="12"/>
  <c r="L162" i="12"/>
  <c r="L130" i="12"/>
  <c r="L155" i="12"/>
  <c r="L131" i="12"/>
  <c r="L201" i="12"/>
  <c r="L148" i="12"/>
  <c r="L165" i="12"/>
  <c r="L188" i="12"/>
  <c r="L151" i="12"/>
  <c r="L192" i="12"/>
  <c r="L185" i="12"/>
  <c r="L215" i="12"/>
  <c r="L238" i="12"/>
  <c r="L225" i="12"/>
  <c r="L213" i="12"/>
  <c r="L257" i="12"/>
  <c r="L271" i="12"/>
  <c r="L305" i="12"/>
  <c r="L283" i="12"/>
  <c r="L270" i="12"/>
  <c r="L323" i="12"/>
  <c r="L306" i="12"/>
  <c r="L333" i="12"/>
  <c r="L308" i="12"/>
  <c r="L350" i="12"/>
  <c r="L339" i="12"/>
  <c r="L360" i="12"/>
  <c r="L332" i="12"/>
  <c r="L329" i="12"/>
  <c r="L405" i="12"/>
  <c r="L391" i="12"/>
  <c r="L401" i="12"/>
  <c r="L363" i="12"/>
  <c r="L448" i="12"/>
  <c r="L426" i="12"/>
  <c r="L398" i="12"/>
  <c r="L428" i="12"/>
  <c r="L414" i="12"/>
  <c r="L439" i="12"/>
  <c r="L443" i="12"/>
  <c r="L455" i="12"/>
  <c r="L464" i="12"/>
  <c r="L433" i="12"/>
  <c r="L473" i="12"/>
  <c r="L497" i="12"/>
  <c r="L425" i="12"/>
  <c r="L498" i="12"/>
  <c r="L117" i="12"/>
  <c r="L108" i="12"/>
  <c r="L118" i="12"/>
  <c r="L105" i="12"/>
  <c r="L135" i="12"/>
  <c r="L168" i="12"/>
  <c r="L134" i="12"/>
  <c r="L150" i="12"/>
  <c r="L152" i="12"/>
  <c r="L159" i="12"/>
  <c r="L170" i="12"/>
  <c r="L160" i="12"/>
  <c r="L196" i="12"/>
  <c r="L214" i="12"/>
  <c r="L224" i="12"/>
  <c r="L250" i="12"/>
  <c r="L219" i="12"/>
  <c r="L236" i="12"/>
  <c r="L261" i="12"/>
  <c r="L247" i="12"/>
  <c r="L240" i="12"/>
  <c r="L291" i="12"/>
  <c r="L265" i="12"/>
  <c r="L331" i="12"/>
  <c r="L298" i="12"/>
  <c r="L277" i="12"/>
  <c r="L276" i="12"/>
  <c r="L358" i="12"/>
  <c r="L239" i="12"/>
  <c r="L368" i="12"/>
  <c r="L346" i="12"/>
  <c r="L369" i="12"/>
  <c r="L413" i="12"/>
  <c r="L399" i="12"/>
  <c r="L409" i="12"/>
  <c r="L365" i="12"/>
  <c r="L456" i="12"/>
  <c r="L434" i="12"/>
  <c r="L415" i="12"/>
  <c r="L436" i="12"/>
  <c r="L417" i="12"/>
  <c r="L441" i="12"/>
  <c r="L445" i="12"/>
  <c r="L462" i="12"/>
  <c r="L472" i="12"/>
  <c r="L355" i="12"/>
  <c r="L475" i="12"/>
  <c r="L461" i="12"/>
  <c r="L458" i="12"/>
  <c r="L500" i="12"/>
  <c r="K112" i="10"/>
  <c r="K116" i="10"/>
  <c r="K161" i="10"/>
  <c r="K166" i="10"/>
  <c r="K187" i="10"/>
  <c r="K149" i="10"/>
  <c r="K111" i="10"/>
  <c r="K127" i="10"/>
  <c r="K200" i="10"/>
  <c r="K119" i="10"/>
  <c r="K213" i="10"/>
  <c r="K186" i="10"/>
  <c r="K250" i="10"/>
  <c r="K151" i="10"/>
  <c r="K244" i="10"/>
  <c r="K225" i="10"/>
  <c r="K245" i="10"/>
  <c r="K301" i="10"/>
  <c r="K266" i="10"/>
  <c r="K271" i="10"/>
  <c r="K260" i="10"/>
  <c r="K273" i="10"/>
  <c r="K262" i="10"/>
  <c r="K239" i="10"/>
  <c r="K327" i="10"/>
  <c r="K229" i="10"/>
  <c r="K292" i="10"/>
  <c r="K369" i="10"/>
  <c r="K334" i="10"/>
  <c r="K310" i="10"/>
  <c r="K379" i="10"/>
  <c r="K344" i="10"/>
  <c r="K346" i="10"/>
  <c r="K397" i="10"/>
  <c r="K461" i="10"/>
  <c r="K394" i="10"/>
  <c r="K291" i="10"/>
  <c r="K431" i="10"/>
  <c r="K365" i="10"/>
  <c r="K452" i="10"/>
  <c r="K433" i="10"/>
  <c r="K390" i="10"/>
  <c r="K320" i="10"/>
  <c r="K416" i="10"/>
  <c r="K476" i="10"/>
  <c r="K492" i="10"/>
  <c r="K454" i="10"/>
  <c r="K499" i="10"/>
  <c r="K458" i="10"/>
  <c r="K498" i="10"/>
  <c r="L125" i="12"/>
  <c r="L104" i="12"/>
  <c r="L132" i="12"/>
  <c r="L123" i="12"/>
  <c r="L116" i="12"/>
  <c r="L176" i="12"/>
  <c r="L122" i="12"/>
  <c r="L158" i="12"/>
  <c r="L171" i="12"/>
  <c r="L161" i="12"/>
  <c r="L179" i="12"/>
  <c r="L173" i="12"/>
  <c r="L204" i="12"/>
  <c r="L223" i="12"/>
  <c r="L231" i="12"/>
  <c r="L258" i="12"/>
  <c r="L233" i="12"/>
  <c r="L246" i="12"/>
  <c r="L279" i="12"/>
  <c r="L249" i="12"/>
  <c r="L254" i="12"/>
  <c r="L299" i="12"/>
  <c r="L282" i="12"/>
  <c r="L269" i="12"/>
  <c r="L300" i="12"/>
  <c r="L285" i="12"/>
  <c r="L278" i="12"/>
  <c r="L366" i="12"/>
  <c r="L318" i="12"/>
  <c r="L376" i="12"/>
  <c r="L354" i="12"/>
  <c r="L371" i="12"/>
  <c r="L340" i="12"/>
  <c r="L407" i="12"/>
  <c r="L345" i="12"/>
  <c r="L367" i="12"/>
  <c r="L411" i="12"/>
  <c r="L442" i="12"/>
  <c r="L359" i="12"/>
  <c r="L444" i="12"/>
  <c r="L353" i="12"/>
  <c r="L460" i="12"/>
  <c r="L447" i="12"/>
  <c r="L470" i="12"/>
  <c r="L480" i="12"/>
  <c r="L463" i="12"/>
  <c r="L477" i="12"/>
  <c r="L487" i="12"/>
  <c r="L466" i="12"/>
  <c r="L421" i="12"/>
  <c r="K120" i="10"/>
  <c r="K124" i="10"/>
  <c r="K169" i="10"/>
  <c r="K118" i="10"/>
  <c r="K126" i="10"/>
  <c r="K157" i="10"/>
  <c r="K113" i="10"/>
  <c r="K129" i="10"/>
  <c r="K208" i="10"/>
  <c r="K168" i="10"/>
  <c r="K221" i="10"/>
  <c r="K194" i="10"/>
  <c r="K115" i="10"/>
  <c r="K188" i="10"/>
  <c r="K252" i="10"/>
  <c r="K143" i="10"/>
  <c r="K247" i="10"/>
  <c r="K309" i="10"/>
  <c r="K274" i="10"/>
  <c r="K279" i="10"/>
  <c r="K268" i="10"/>
  <c r="K281" i="10"/>
  <c r="K270" i="10"/>
  <c r="K241" i="10"/>
  <c r="K335" i="10"/>
  <c r="K275" i="10"/>
  <c r="K294" i="10"/>
  <c r="K377" i="10"/>
  <c r="K342" i="10"/>
  <c r="K323" i="10"/>
  <c r="K387" i="10"/>
  <c r="K352" i="10"/>
  <c r="K354" i="10"/>
  <c r="K405" i="10"/>
  <c r="K469" i="10"/>
  <c r="K402" i="10"/>
  <c r="K386" i="10"/>
  <c r="K439" i="10"/>
  <c r="K396" i="10"/>
  <c r="K283" i="10"/>
  <c r="K441" i="10"/>
  <c r="K398" i="10"/>
  <c r="K362" i="10"/>
  <c r="K424" i="10"/>
  <c r="K478" i="10"/>
  <c r="K500" i="10"/>
  <c r="K467" i="10"/>
  <c r="K357" i="10"/>
  <c r="K460" i="10"/>
  <c r="K493" i="10"/>
  <c r="K333" i="10"/>
  <c r="K419" i="10"/>
  <c r="K485" i="10"/>
  <c r="L133" i="12"/>
  <c r="L113" i="12"/>
  <c r="L138" i="12"/>
  <c r="L129" i="12"/>
  <c r="L120" i="12"/>
  <c r="L184" i="12"/>
  <c r="L142" i="12"/>
  <c r="L175" i="12"/>
  <c r="L124" i="12"/>
  <c r="L177" i="12"/>
  <c r="L189" i="12"/>
  <c r="L190" i="12"/>
  <c r="L208" i="12"/>
  <c r="L229" i="12"/>
  <c r="L194" i="12"/>
  <c r="L266" i="12"/>
  <c r="L244" i="12"/>
  <c r="L221" i="12"/>
  <c r="L287" i="12"/>
  <c r="L253" i="12"/>
  <c r="L263" i="12"/>
  <c r="L230" i="12"/>
  <c r="L284" i="12"/>
  <c r="L272" i="12"/>
  <c r="L302" i="12"/>
  <c r="L311" i="12"/>
  <c r="L280" i="12"/>
  <c r="L374" i="12"/>
  <c r="L320" i="12"/>
  <c r="L326" i="12"/>
  <c r="L362" i="12"/>
  <c r="L373" i="12"/>
  <c r="L348" i="12"/>
  <c r="L364" i="12"/>
  <c r="L347" i="12"/>
  <c r="L403" i="12"/>
  <c r="L384" i="12"/>
  <c r="L450" i="12"/>
  <c r="L400" i="12"/>
  <c r="L452" i="12"/>
  <c r="L395" i="12"/>
  <c r="L468" i="12"/>
  <c r="L449" i="12"/>
  <c r="L478" i="12"/>
  <c r="L488" i="12"/>
  <c r="L465" i="12"/>
  <c r="L454" i="12"/>
  <c r="L489" i="12"/>
  <c r="L499" i="12"/>
  <c r="L482" i="12"/>
  <c r="K128" i="10"/>
  <c r="K132" i="10"/>
  <c r="K177" i="10"/>
  <c r="K139" i="10"/>
  <c r="K136" i="10"/>
  <c r="K165" i="10"/>
  <c r="K138" i="10"/>
  <c r="K140" i="10"/>
  <c r="K216" i="10"/>
  <c r="K174" i="10"/>
  <c r="K117" i="10"/>
  <c r="K202" i="10"/>
  <c r="K172" i="10"/>
  <c r="K196" i="10"/>
  <c r="K170" i="10"/>
  <c r="K195" i="10"/>
  <c r="K249" i="10"/>
  <c r="K317" i="10"/>
  <c r="K282" i="10"/>
  <c r="K287" i="10"/>
  <c r="K276" i="10"/>
  <c r="K289" i="10"/>
  <c r="K278" i="10"/>
  <c r="K264" i="10"/>
  <c r="K343" i="10"/>
  <c r="K315" i="10"/>
  <c r="K321" i="10"/>
  <c r="K385" i="10"/>
  <c r="K350" i="10"/>
  <c r="K331" i="10"/>
  <c r="K312" i="10"/>
  <c r="K233" i="10"/>
  <c r="K349" i="10"/>
  <c r="K413" i="10"/>
  <c r="K477" i="10"/>
  <c r="K410" i="10"/>
  <c r="K388" i="10"/>
  <c r="K447" i="10"/>
  <c r="K404" i="10"/>
  <c r="K373" i="10"/>
  <c r="K449" i="10"/>
  <c r="K406" i="10"/>
  <c r="K364" i="10"/>
  <c r="K432" i="10"/>
  <c r="K487" i="10"/>
  <c r="K486" i="10"/>
  <c r="K435" i="10"/>
  <c r="K488" i="10"/>
  <c r="K462" i="10"/>
  <c r="K466" i="10"/>
  <c r="M110" i="10"/>
  <c r="M114" i="10"/>
  <c r="M143" i="10"/>
  <c r="M133" i="10"/>
  <c r="M145" i="10"/>
  <c r="M150" i="10"/>
  <c r="M179" i="10"/>
  <c r="M105" i="10"/>
  <c r="M166" i="10"/>
  <c r="M246" i="10"/>
  <c r="M174" i="10"/>
  <c r="M240" i="10"/>
  <c r="M197" i="10"/>
  <c r="M210" i="10"/>
  <c r="M191" i="10"/>
  <c r="M181" i="10"/>
  <c r="M237" i="10"/>
  <c r="M307" i="10"/>
  <c r="M272" i="10"/>
  <c r="M261" i="10"/>
  <c r="M228" i="10"/>
  <c r="M236" i="10"/>
  <c r="M319" i="10"/>
  <c r="M173" i="10"/>
  <c r="M289" i="10"/>
  <c r="M373" i="10"/>
  <c r="M354" i="10"/>
  <c r="M367" i="10"/>
  <c r="M348" i="10"/>
  <c r="M329" i="10"/>
  <c r="M302" i="10"/>
  <c r="M318" i="10"/>
  <c r="M362" i="10"/>
  <c r="M435" i="10"/>
  <c r="M370" i="10"/>
  <c r="M432" i="10"/>
  <c r="M378" i="10"/>
  <c r="M429" i="10"/>
  <c r="M331" i="10"/>
  <c r="M426" i="10"/>
  <c r="M407" i="10"/>
  <c r="M471" i="10"/>
  <c r="M420" i="10"/>
  <c r="M414" i="10"/>
  <c r="M466" i="10"/>
  <c r="M474" i="10"/>
  <c r="M487" i="10"/>
  <c r="M500" i="10"/>
  <c r="M486" i="10"/>
  <c r="M481" i="10"/>
  <c r="L131" i="10"/>
  <c r="L129" i="10"/>
  <c r="L108" i="10"/>
  <c r="L114" i="10"/>
  <c r="L118" i="10"/>
  <c r="L128" i="10"/>
  <c r="L176" i="10"/>
  <c r="L135" i="10"/>
  <c r="L219" i="10"/>
  <c r="L208" i="10"/>
  <c r="L221" i="10"/>
  <c r="L194" i="10"/>
  <c r="L191" i="10"/>
  <c r="L255" i="10"/>
  <c r="L220" i="10"/>
  <c r="L222" i="10"/>
  <c r="L304" i="10"/>
  <c r="L285" i="10"/>
  <c r="L306" i="10"/>
  <c r="L263" i="10"/>
  <c r="L244" i="10"/>
  <c r="L316" i="10"/>
  <c r="L265" i="10"/>
  <c r="L283" i="10"/>
  <c r="L305" i="10"/>
  <c r="L378" i="10"/>
  <c r="L335" i="10"/>
  <c r="L332" i="10"/>
  <c r="L294" i="10"/>
  <c r="L334" i="10"/>
  <c r="L310" i="10"/>
  <c r="L293" i="10"/>
  <c r="L318" i="10"/>
  <c r="L440" i="10"/>
  <c r="L389" i="10"/>
  <c r="L453" i="10"/>
  <c r="L434" i="10"/>
  <c r="L361" i="10"/>
  <c r="L439" i="10"/>
  <c r="L396" i="10"/>
  <c r="L460" i="10"/>
  <c r="L401" i="10"/>
  <c r="L357" i="10"/>
  <c r="L443" i="10"/>
  <c r="L478" i="10"/>
  <c r="L430" i="10"/>
  <c r="L454" i="10"/>
  <c r="L446" i="10"/>
  <c r="L385" i="10"/>
  <c r="L488" i="10"/>
  <c r="M120" i="12"/>
  <c r="M109" i="12"/>
  <c r="M131" i="12"/>
  <c r="M165" i="12"/>
  <c r="M143" i="12"/>
  <c r="M150" i="12"/>
  <c r="M132" i="12"/>
  <c r="M188" i="12"/>
  <c r="M190" i="12"/>
  <c r="M167" i="12"/>
  <c r="M193" i="12"/>
  <c r="M173" i="12"/>
  <c r="M207" i="12"/>
  <c r="M240" i="12"/>
  <c r="M253" i="12"/>
  <c r="M222" i="12"/>
  <c r="M263" i="12"/>
  <c r="M220" i="12"/>
  <c r="M298" i="12"/>
  <c r="M276" i="12"/>
  <c r="M237" i="12"/>
  <c r="M250" i="12"/>
  <c r="M326" i="12"/>
  <c r="M328" i="12"/>
  <c r="M277" i="12"/>
  <c r="M287" i="12"/>
  <c r="M329" i="12"/>
  <c r="M297" i="12"/>
  <c r="M242" i="12"/>
  <c r="M357" i="12"/>
  <c r="M325" i="12"/>
  <c r="M400" i="12"/>
  <c r="M348" i="12"/>
  <c r="M410" i="12"/>
  <c r="M366" i="12"/>
  <c r="M372" i="12"/>
  <c r="M397" i="12"/>
  <c r="M403" i="12"/>
  <c r="M429" i="12"/>
  <c r="M415" i="12"/>
  <c r="M387" i="12"/>
  <c r="M479" i="12"/>
  <c r="M481" i="12"/>
  <c r="M434" i="12"/>
  <c r="M417" i="12"/>
  <c r="M456" i="12"/>
  <c r="M500" i="12"/>
  <c r="M493" i="12"/>
  <c r="M482" i="12"/>
  <c r="M446" i="12"/>
  <c r="M118" i="10"/>
  <c r="M122" i="10"/>
  <c r="M151" i="10"/>
  <c r="M140" i="10"/>
  <c r="M153" i="10"/>
  <c r="M158" i="10"/>
  <c r="M187" i="10"/>
  <c r="M113" i="10"/>
  <c r="M190" i="10"/>
  <c r="M254" i="10"/>
  <c r="M176" i="10"/>
  <c r="M248" i="10"/>
  <c r="M205" i="10"/>
  <c r="M218" i="10"/>
  <c r="M199" i="10"/>
  <c r="M193" i="10"/>
  <c r="M239" i="10"/>
  <c r="M315" i="10"/>
  <c r="M280" i="10"/>
  <c r="M269" i="10"/>
  <c r="M258" i="10"/>
  <c r="M263" i="10"/>
  <c r="M188" i="10"/>
  <c r="M204" i="10"/>
  <c r="M297" i="10"/>
  <c r="M381" i="10"/>
  <c r="M252" i="10"/>
  <c r="M375" i="10"/>
  <c r="M356" i="10"/>
  <c r="M337" i="10"/>
  <c r="M304" i="10"/>
  <c r="M320" i="10"/>
  <c r="M364" i="10"/>
  <c r="M443" i="10"/>
  <c r="M372" i="10"/>
  <c r="M440" i="10"/>
  <c r="M380" i="10"/>
  <c r="M437" i="10"/>
  <c r="M384" i="10"/>
  <c r="M434" i="10"/>
  <c r="M415" i="10"/>
  <c r="M479" i="10"/>
  <c r="M428" i="10"/>
  <c r="M422" i="10"/>
  <c r="M468" i="10"/>
  <c r="M476" i="10"/>
  <c r="M495" i="10"/>
  <c r="M433" i="10"/>
  <c r="M494" i="10"/>
  <c r="M483" i="10"/>
  <c r="L109" i="10"/>
  <c r="L140" i="10"/>
  <c r="L137" i="10"/>
  <c r="L116" i="10"/>
  <c r="L120" i="10"/>
  <c r="L130" i="10"/>
  <c r="L184" i="10"/>
  <c r="L143" i="10"/>
  <c r="L227" i="10"/>
  <c r="L216" i="10"/>
  <c r="L229" i="10"/>
  <c r="L202" i="10"/>
  <c r="L199" i="10"/>
  <c r="L154" i="10"/>
  <c r="L183" i="10"/>
  <c r="L217" i="10"/>
  <c r="L312" i="10"/>
  <c r="L228" i="10"/>
  <c r="L314" i="10"/>
  <c r="L271" i="10"/>
  <c r="L260" i="10"/>
  <c r="L177" i="10"/>
  <c r="L273" i="10"/>
  <c r="L291" i="10"/>
  <c r="L322" i="10"/>
  <c r="L386" i="10"/>
  <c r="L343" i="10"/>
  <c r="L340" i="10"/>
  <c r="L321" i="10"/>
  <c r="L342" i="10"/>
  <c r="L323" i="10"/>
  <c r="L295" i="10"/>
  <c r="L368" i="10"/>
  <c r="L448" i="10"/>
  <c r="L397" i="10"/>
  <c r="L328" i="10"/>
  <c r="L442" i="10"/>
  <c r="L363" i="10"/>
  <c r="L447" i="10"/>
  <c r="L404" i="10"/>
  <c r="L468" i="10"/>
  <c r="L409" i="10"/>
  <c r="L360" i="10"/>
  <c r="L451" i="10"/>
  <c r="L487" i="10"/>
  <c r="L459" i="10"/>
  <c r="L467" i="10"/>
  <c r="L475" i="10"/>
  <c r="L422" i="10"/>
  <c r="M126" i="10"/>
  <c r="M130" i="10"/>
  <c r="M159" i="10"/>
  <c r="M148" i="10"/>
  <c r="M161" i="10"/>
  <c r="M124" i="10"/>
  <c r="M132" i="10"/>
  <c r="M115" i="10"/>
  <c r="M198" i="10"/>
  <c r="M149" i="10"/>
  <c r="M192" i="10"/>
  <c r="M256" i="10"/>
  <c r="M213" i="10"/>
  <c r="M226" i="10"/>
  <c r="M207" i="10"/>
  <c r="M201" i="10"/>
  <c r="M259" i="10"/>
  <c r="M220" i="10"/>
  <c r="M288" i="10"/>
  <c r="M277" i="10"/>
  <c r="M266" i="10"/>
  <c r="M271" i="10"/>
  <c r="M244" i="10"/>
  <c r="M229" i="10"/>
  <c r="M325" i="10"/>
  <c r="M265" i="10"/>
  <c r="M313" i="10"/>
  <c r="M383" i="10"/>
  <c r="M257" i="10"/>
  <c r="M345" i="10"/>
  <c r="M306" i="10"/>
  <c r="M328" i="10"/>
  <c r="M366" i="10"/>
  <c r="M451" i="10"/>
  <c r="M374" i="10"/>
  <c r="M448" i="10"/>
  <c r="M382" i="10"/>
  <c r="M445" i="10"/>
  <c r="M386" i="10"/>
  <c r="M442" i="10"/>
  <c r="M423" i="10"/>
  <c r="M273" i="10"/>
  <c r="M436" i="10"/>
  <c r="M430" i="10"/>
  <c r="M485" i="10"/>
  <c r="M490" i="10"/>
  <c r="M323" i="10"/>
  <c r="M465" i="10"/>
  <c r="M449" i="10"/>
  <c r="M499" i="10"/>
  <c r="L117" i="10"/>
  <c r="L148" i="10"/>
  <c r="L145" i="10"/>
  <c r="L142" i="10"/>
  <c r="L122" i="10"/>
  <c r="L132" i="10"/>
  <c r="L134" i="10"/>
  <c r="L151" i="10"/>
  <c r="L235" i="10"/>
  <c r="L224" i="10"/>
  <c r="L237" i="10"/>
  <c r="L210" i="10"/>
  <c r="L207" i="10"/>
  <c r="L163" i="10"/>
  <c r="L185" i="10"/>
  <c r="L241" i="10"/>
  <c r="L320" i="10"/>
  <c r="L258" i="10"/>
  <c r="L181" i="10"/>
  <c r="L279" i="10"/>
  <c r="L268" i="10"/>
  <c r="L225" i="10"/>
  <c r="L281" i="10"/>
  <c r="L175" i="10"/>
  <c r="L330" i="10"/>
  <c r="L254" i="10"/>
  <c r="L351" i="10"/>
  <c r="L348" i="10"/>
  <c r="L329" i="10"/>
  <c r="L350" i="10"/>
  <c r="L331" i="10"/>
  <c r="L297" i="10"/>
  <c r="L392" i="10"/>
  <c r="L456" i="10"/>
  <c r="L405" i="10"/>
  <c r="L384" i="10"/>
  <c r="L450" i="10"/>
  <c r="L391" i="10"/>
  <c r="L455" i="10"/>
  <c r="L412" i="10"/>
  <c r="L476" i="10"/>
  <c r="L417" i="10"/>
  <c r="L395" i="10"/>
  <c r="L381" i="10"/>
  <c r="L495" i="10"/>
  <c r="L461" i="10"/>
  <c r="L469" i="10"/>
  <c r="L477" i="10"/>
  <c r="L383" i="10"/>
  <c r="M102" i="12"/>
  <c r="M111" i="12"/>
  <c r="M105" i="12"/>
  <c r="M114" i="12"/>
  <c r="M138" i="12"/>
  <c r="M169" i="12"/>
  <c r="M171" i="12"/>
  <c r="M123" i="12"/>
  <c r="M204" i="12"/>
  <c r="M206" i="12"/>
  <c r="M166" i="12"/>
  <c r="M215" i="12"/>
  <c r="M183" i="12"/>
  <c r="M230" i="12"/>
  <c r="M200" i="12"/>
  <c r="M269" i="12"/>
  <c r="M227" i="12"/>
  <c r="M208" i="12"/>
  <c r="M244" i="12"/>
  <c r="M241" i="12"/>
  <c r="M292" i="12"/>
  <c r="M268" i="12"/>
  <c r="M236" i="12"/>
  <c r="M246" i="12"/>
  <c r="M260" i="12"/>
  <c r="M281" i="12"/>
  <c r="M291" i="12"/>
  <c r="M353" i="12"/>
  <c r="M335" i="12"/>
  <c r="M324" i="12"/>
  <c r="M373" i="12"/>
  <c r="M338" i="12"/>
  <c r="M315" i="12"/>
  <c r="M352" i="12"/>
  <c r="M346" i="12"/>
  <c r="M370" i="12"/>
  <c r="M376" i="12"/>
  <c r="M401" i="12"/>
  <c r="M407" i="12"/>
  <c r="M445" i="12"/>
  <c r="M431" i="12"/>
  <c r="M391" i="12"/>
  <c r="M441" i="12"/>
  <c r="M422" i="12"/>
  <c r="M459" i="12"/>
  <c r="M440" i="12"/>
  <c r="M490" i="12"/>
  <c r="M485" i="12"/>
  <c r="M448" i="12"/>
  <c r="M486" i="12"/>
  <c r="L133" i="10"/>
  <c r="L164" i="10"/>
  <c r="L161" i="10"/>
  <c r="L158" i="10"/>
  <c r="L139" i="10"/>
  <c r="L144" i="10"/>
  <c r="L149" i="10"/>
  <c r="L146" i="10"/>
  <c r="L251" i="10"/>
  <c r="L189" i="10"/>
  <c r="L253" i="10"/>
  <c r="L226" i="10"/>
  <c r="L223" i="10"/>
  <c r="L188" i="10"/>
  <c r="L190" i="10"/>
  <c r="L272" i="10"/>
  <c r="L249" i="10"/>
  <c r="L274" i="10"/>
  <c r="L230" i="10"/>
  <c r="L179" i="10"/>
  <c r="L284" i="10"/>
  <c r="L248" i="10"/>
  <c r="L233" i="10"/>
  <c r="L262" i="10"/>
  <c r="L346" i="10"/>
  <c r="L315" i="10"/>
  <c r="L364" i="10"/>
  <c r="L366" i="10"/>
  <c r="L333" i="10"/>
  <c r="L472" i="10"/>
  <c r="L402" i="10"/>
  <c r="L407" i="10"/>
  <c r="L428" i="10"/>
  <c r="L433" i="10"/>
  <c r="L470" i="10"/>
  <c r="L465" i="10"/>
  <c r="L481" i="10"/>
  <c r="M104" i="12"/>
  <c r="M139" i="12"/>
  <c r="M151" i="12"/>
  <c r="M185" i="12"/>
  <c r="M126" i="12"/>
  <c r="M163" i="12"/>
  <c r="M129" i="12"/>
  <c r="M195" i="12"/>
  <c r="M214" i="12"/>
  <c r="M216" i="12"/>
  <c r="M266" i="12"/>
  <c r="M278" i="12"/>
  <c r="M307" i="12"/>
  <c r="M314" i="12"/>
  <c r="M369" i="12"/>
  <c r="M344" i="12"/>
  <c r="M317" i="12"/>
  <c r="M378" i="12"/>
  <c r="M388" i="12"/>
  <c r="M427" i="12"/>
  <c r="M390" i="12"/>
  <c r="M383" i="12"/>
  <c r="M426" i="12"/>
  <c r="M475" i="12"/>
  <c r="M498" i="12"/>
  <c r="M468" i="12"/>
  <c r="M134" i="10"/>
  <c r="M121" i="10"/>
  <c r="M167" i="10"/>
  <c r="M156" i="10"/>
  <c r="M169" i="10"/>
  <c r="M139" i="10"/>
  <c r="M136" i="10"/>
  <c r="M117" i="10"/>
  <c r="M206" i="10"/>
  <c r="M195" i="10"/>
  <c r="M200" i="10"/>
  <c r="M178" i="10"/>
  <c r="M221" i="10"/>
  <c r="M234" i="10"/>
  <c r="M215" i="10"/>
  <c r="M209" i="10"/>
  <c r="M267" i="10"/>
  <c r="M241" i="10"/>
  <c r="M196" i="10"/>
  <c r="M285" i="10"/>
  <c r="M274" i="10"/>
  <c r="M279" i="10"/>
  <c r="M260" i="10"/>
  <c r="M231" i="10"/>
  <c r="M333" i="10"/>
  <c r="M305" i="10"/>
  <c r="M327" i="10"/>
  <c r="M281" i="10"/>
  <c r="M294" i="10"/>
  <c r="M353" i="10"/>
  <c r="M308" i="10"/>
  <c r="M336" i="10"/>
  <c r="M395" i="10"/>
  <c r="M459" i="10"/>
  <c r="M392" i="10"/>
  <c r="M456" i="10"/>
  <c r="M389" i="10"/>
  <c r="M453" i="10"/>
  <c r="M388" i="10"/>
  <c r="M450" i="10"/>
  <c r="M431" i="10"/>
  <c r="M347" i="10"/>
  <c r="M444" i="10"/>
  <c r="M438" i="10"/>
  <c r="M493" i="10"/>
  <c r="M498" i="10"/>
  <c r="M393" i="10"/>
  <c r="M489" i="10"/>
  <c r="M425" i="10"/>
  <c r="M491" i="10"/>
  <c r="L125" i="10"/>
  <c r="L156" i="10"/>
  <c r="L153" i="10"/>
  <c r="L150" i="10"/>
  <c r="L124" i="10"/>
  <c r="L136" i="10"/>
  <c r="L141" i="10"/>
  <c r="L105" i="10"/>
  <c r="L243" i="10"/>
  <c r="L178" i="10"/>
  <c r="L245" i="10"/>
  <c r="L218" i="10"/>
  <c r="L215" i="10"/>
  <c r="L173" i="10"/>
  <c r="L187" i="10"/>
  <c r="L264" i="10"/>
  <c r="L193" i="10"/>
  <c r="L266" i="10"/>
  <c r="L209" i="10"/>
  <c r="L287" i="10"/>
  <c r="L276" i="10"/>
  <c r="L246" i="10"/>
  <c r="L289" i="10"/>
  <c r="L256" i="10"/>
  <c r="L338" i="10"/>
  <c r="L307" i="10"/>
  <c r="L278" i="10"/>
  <c r="L356" i="10"/>
  <c r="L337" i="10"/>
  <c r="L358" i="10"/>
  <c r="L339" i="10"/>
  <c r="L325" i="10"/>
  <c r="L400" i="10"/>
  <c r="L464" i="10"/>
  <c r="L413" i="10"/>
  <c r="L394" i="10"/>
  <c r="L458" i="10"/>
  <c r="L399" i="10"/>
  <c r="L344" i="10"/>
  <c r="L420" i="10"/>
  <c r="L373" i="10"/>
  <c r="L425" i="10"/>
  <c r="L403" i="10"/>
  <c r="L438" i="10"/>
  <c r="L390" i="10"/>
  <c r="L463" i="10"/>
  <c r="L471" i="10"/>
  <c r="L479" i="10"/>
  <c r="L398" i="10"/>
  <c r="M110" i="12"/>
  <c r="M107" i="12"/>
  <c r="M121" i="12"/>
  <c r="M119" i="12"/>
  <c r="M142" i="12"/>
  <c r="M177" i="12"/>
  <c r="M179" i="12"/>
  <c r="M125" i="12"/>
  <c r="M153" i="12"/>
  <c r="M155" i="12"/>
  <c r="M192" i="12"/>
  <c r="M223" i="12"/>
  <c r="M194" i="12"/>
  <c r="M238" i="12"/>
  <c r="M210" i="12"/>
  <c r="M205" i="12"/>
  <c r="M229" i="12"/>
  <c r="M233" i="12"/>
  <c r="M252" i="12"/>
  <c r="M257" i="12"/>
  <c r="M300" i="12"/>
  <c r="M272" i="12"/>
  <c r="M251" i="12"/>
  <c r="M288" i="12"/>
  <c r="M275" i="12"/>
  <c r="M283" i="12"/>
  <c r="M311" i="12"/>
  <c r="M361" i="12"/>
  <c r="M339" i="12"/>
  <c r="M331" i="12"/>
  <c r="M308" i="12"/>
  <c r="M340" i="12"/>
  <c r="M375" i="12"/>
  <c r="M354" i="12"/>
  <c r="M356" i="12"/>
  <c r="M380" i="12"/>
  <c r="M319" i="12"/>
  <c r="M419" i="12"/>
  <c r="M409" i="12"/>
  <c r="M453" i="12"/>
  <c r="M439" i="12"/>
  <c r="M393" i="12"/>
  <c r="M460" i="12"/>
  <c r="M424" i="12"/>
  <c r="M467" i="12"/>
  <c r="M442" i="12"/>
  <c r="M492" i="12"/>
  <c r="M497" i="12"/>
  <c r="M466" i="12"/>
  <c r="M488" i="12"/>
  <c r="M112" i="10"/>
  <c r="M123" i="10"/>
  <c r="M175" i="10"/>
  <c r="M164" i="10"/>
  <c r="M177" i="10"/>
  <c r="M147" i="10"/>
  <c r="M144" i="10"/>
  <c r="M119" i="10"/>
  <c r="M214" i="10"/>
  <c r="M203" i="10"/>
  <c r="M208" i="10"/>
  <c r="M180" i="10"/>
  <c r="M141" i="10"/>
  <c r="M242" i="10"/>
  <c r="M223" i="10"/>
  <c r="M217" i="10"/>
  <c r="M275" i="10"/>
  <c r="M243" i="10"/>
  <c r="M249" i="10"/>
  <c r="M293" i="10"/>
  <c r="M282" i="10"/>
  <c r="M287" i="10"/>
  <c r="M268" i="10"/>
  <c r="M262" i="10"/>
  <c r="M341" i="10"/>
  <c r="M322" i="10"/>
  <c r="M335" i="10"/>
  <c r="M292" i="10"/>
  <c r="M296" i="10"/>
  <c r="M361" i="10"/>
  <c r="M326" i="10"/>
  <c r="M344" i="10"/>
  <c r="M403" i="10"/>
  <c r="M467" i="10"/>
  <c r="M400" i="10"/>
  <c r="M314" i="10"/>
  <c r="M397" i="10"/>
  <c r="M461" i="10"/>
  <c r="M394" i="10"/>
  <c r="M310" i="10"/>
  <c r="M439" i="10"/>
  <c r="M371" i="10"/>
  <c r="M387" i="10"/>
  <c r="M446" i="10"/>
  <c r="M379" i="10"/>
  <c r="M417" i="10"/>
  <c r="M452" i="10"/>
  <c r="M497" i="10"/>
  <c r="M458" i="10"/>
  <c r="M120" i="10"/>
  <c r="M125" i="10"/>
  <c r="M183" i="10"/>
  <c r="M172" i="10"/>
  <c r="M185" i="10"/>
  <c r="M155" i="10"/>
  <c r="M152" i="10"/>
  <c r="M138" i="10"/>
  <c r="M222" i="10"/>
  <c r="M211" i="10"/>
  <c r="M216" i="10"/>
  <c r="M182" i="10"/>
  <c r="M186" i="10"/>
  <c r="M250" i="10"/>
  <c r="M107" i="10"/>
  <c r="M225" i="10"/>
  <c r="M283" i="10"/>
  <c r="M245" i="10"/>
  <c r="M251" i="10"/>
  <c r="M301" i="10"/>
  <c r="M290" i="10"/>
  <c r="M295" i="10"/>
  <c r="M276" i="10"/>
  <c r="M270" i="10"/>
  <c r="M349" i="10"/>
  <c r="M330" i="10"/>
  <c r="M343" i="10"/>
  <c r="M324" i="10"/>
  <c r="M298" i="10"/>
  <c r="M369" i="10"/>
  <c r="M334" i="10"/>
  <c r="M352" i="10"/>
  <c r="M411" i="10"/>
  <c r="M475" i="10"/>
  <c r="M408" i="10"/>
  <c r="M355" i="10"/>
  <c r="M405" i="10"/>
  <c r="M469" i="10"/>
  <c r="M402" i="10"/>
  <c r="M363" i="10"/>
  <c r="M447" i="10"/>
  <c r="M396" i="10"/>
  <c r="M390" i="10"/>
  <c r="M401" i="10"/>
  <c r="M441" i="10"/>
  <c r="M478" i="10"/>
  <c r="M457" i="10"/>
  <c r="M409" i="10"/>
  <c r="M460" i="10"/>
  <c r="L107" i="10"/>
  <c r="L111" i="10"/>
  <c r="L172" i="10"/>
  <c r="L169" i="10"/>
  <c r="L166" i="10"/>
  <c r="L147" i="10"/>
  <c r="L152" i="10"/>
  <c r="L157" i="10"/>
  <c r="L195" i="10"/>
  <c r="L167" i="10"/>
  <c r="L197" i="10"/>
  <c r="L138" i="10"/>
  <c r="L113" i="10"/>
  <c r="L231" i="10"/>
  <c r="L196" i="10"/>
  <c r="L198" i="10"/>
  <c r="L280" i="10"/>
  <c r="L261" i="10"/>
  <c r="L282" i="10"/>
  <c r="L232" i="10"/>
  <c r="L238" i="10"/>
  <c r="L292" i="10"/>
  <c r="L250" i="10"/>
  <c r="L259" i="10"/>
  <c r="L299" i="10"/>
  <c r="L354" i="10"/>
  <c r="L311" i="10"/>
  <c r="L317" i="10"/>
  <c r="L372" i="10"/>
  <c r="L353" i="10"/>
  <c r="L374" i="10"/>
  <c r="L355" i="10"/>
  <c r="L341" i="10"/>
  <c r="L416" i="10"/>
  <c r="L480" i="10"/>
  <c r="L429" i="10"/>
  <c r="L410" i="10"/>
  <c r="L474" i="10"/>
  <c r="L415" i="10"/>
  <c r="L367" i="10"/>
  <c r="L436" i="10"/>
  <c r="L377" i="10"/>
  <c r="L441" i="10"/>
  <c r="L419" i="10"/>
  <c r="L490" i="10"/>
  <c r="L484" i="10"/>
  <c r="L489" i="10"/>
  <c r="L486" i="10"/>
  <c r="L483" i="10"/>
  <c r="L485" i="10"/>
  <c r="M112" i="12"/>
  <c r="M130" i="12"/>
  <c r="M147" i="12"/>
  <c r="M146" i="12"/>
  <c r="M159" i="12"/>
  <c r="M116" i="12"/>
  <c r="M136" i="12"/>
  <c r="M148" i="12"/>
  <c r="M162" i="12"/>
  <c r="M152" i="12"/>
  <c r="M213" i="12"/>
  <c r="M154" i="12"/>
  <c r="M187" i="12"/>
  <c r="M209" i="12"/>
  <c r="M226" i="12"/>
  <c r="M234" i="12"/>
  <c r="M239" i="12"/>
  <c r="M224" i="12"/>
  <c r="M270" i="12"/>
  <c r="M235" i="12"/>
  <c r="M249" i="12"/>
  <c r="M286" i="12"/>
  <c r="M280" i="12"/>
  <c r="M296" i="12"/>
  <c r="M309" i="12"/>
  <c r="M322" i="12"/>
  <c r="M301" i="12"/>
  <c r="M377" i="12"/>
  <c r="M355" i="12"/>
  <c r="M293" i="12"/>
  <c r="M273" i="12"/>
  <c r="M367" i="12"/>
  <c r="M313" i="12"/>
  <c r="M386" i="12"/>
  <c r="M360" i="12"/>
  <c r="M396" i="12"/>
  <c r="M379" i="12"/>
  <c r="M435" i="12"/>
  <c r="M411" i="12"/>
  <c r="M418" i="12"/>
  <c r="M455" i="12"/>
  <c r="M433" i="12"/>
  <c r="M457" i="12"/>
  <c r="M428" i="12"/>
  <c r="M483" i="12"/>
  <c r="M385" i="12"/>
  <c r="M469" i="12"/>
  <c r="M461" i="12"/>
  <c r="M470" i="12"/>
  <c r="M478" i="12"/>
  <c r="M128" i="10"/>
  <c r="M127" i="10"/>
  <c r="M129" i="10"/>
  <c r="M108" i="10"/>
  <c r="M116" i="10"/>
  <c r="M163" i="10"/>
  <c r="M160" i="10"/>
  <c r="M146" i="10"/>
  <c r="M230" i="10"/>
  <c r="M219" i="10"/>
  <c r="M224" i="10"/>
  <c r="M184" i="10"/>
  <c r="M194" i="10"/>
  <c r="M111" i="10"/>
  <c r="M165" i="10"/>
  <c r="M233" i="10"/>
  <c r="M291" i="10"/>
  <c r="M247" i="10"/>
  <c r="M253" i="10"/>
  <c r="M309" i="10"/>
  <c r="M109" i="10"/>
  <c r="M303" i="10"/>
  <c r="M284" i="10"/>
  <c r="M278" i="10"/>
  <c r="M357" i="10"/>
  <c r="M338" i="10"/>
  <c r="M351" i="10"/>
  <c r="M332" i="10"/>
  <c r="M300" i="10"/>
  <c r="M377" i="10"/>
  <c r="M342" i="10"/>
  <c r="M339" i="10"/>
  <c r="M419" i="10"/>
  <c r="M316" i="10"/>
  <c r="M416" i="10"/>
  <c r="M358" i="10"/>
  <c r="M413" i="10"/>
  <c r="M477" i="10"/>
  <c r="M410" i="10"/>
  <c r="M391" i="10"/>
  <c r="M455" i="10"/>
  <c r="M404" i="10"/>
  <c r="M398" i="10"/>
  <c r="M462" i="10"/>
  <c r="M470" i="10"/>
  <c r="M480" i="10"/>
  <c r="M484" i="10"/>
  <c r="M454" i="10"/>
  <c r="M488" i="10"/>
  <c r="L115" i="10"/>
  <c r="L119" i="10"/>
  <c r="L180" i="10"/>
  <c r="L110" i="10"/>
  <c r="L174" i="10"/>
  <c r="L155" i="10"/>
  <c r="L160" i="10"/>
  <c r="L165" i="10"/>
  <c r="L203" i="10"/>
  <c r="L192" i="10"/>
  <c r="L205" i="10"/>
  <c r="L159" i="10"/>
  <c r="L162" i="10"/>
  <c r="L239" i="10"/>
  <c r="L204" i="10"/>
  <c r="L206" i="10"/>
  <c r="L288" i="10"/>
  <c r="L269" i="10"/>
  <c r="L290" i="10"/>
  <c r="L234" i="10"/>
  <c r="L240" i="10"/>
  <c r="L300" i="10"/>
  <c r="L252" i="10"/>
  <c r="L267" i="10"/>
  <c r="L301" i="10"/>
  <c r="L362" i="10"/>
  <c r="L313" i="10"/>
  <c r="L319" i="10"/>
  <c r="L380" i="10"/>
  <c r="L302" i="10"/>
  <c r="L382" i="10"/>
  <c r="L201" i="10"/>
  <c r="L349" i="10"/>
  <c r="L424" i="10"/>
  <c r="L352" i="10"/>
  <c r="L437" i="10"/>
  <c r="L418" i="10"/>
  <c r="L482" i="10"/>
  <c r="L423" i="10"/>
  <c r="L369" i="10"/>
  <c r="L444" i="10"/>
  <c r="L379" i="10"/>
  <c r="L449" i="10"/>
  <c r="L427" i="10"/>
  <c r="L498" i="10"/>
  <c r="L492" i="10"/>
  <c r="L497" i="10"/>
  <c r="L494" i="10"/>
  <c r="L491" i="10"/>
  <c r="L493" i="10"/>
  <c r="M106" i="12"/>
  <c r="M103" i="12"/>
  <c r="M113" i="12"/>
  <c r="M149" i="12"/>
  <c r="M117" i="12"/>
  <c r="M137" i="12"/>
  <c r="M145" i="12"/>
  <c r="M161" i="12"/>
  <c r="M170" i="12"/>
  <c r="M176" i="12"/>
  <c r="M221" i="12"/>
  <c r="M182" i="12"/>
  <c r="M191" i="12"/>
  <c r="M218" i="12"/>
  <c r="M197" i="12"/>
  <c r="M175" i="12"/>
  <c r="M247" i="12"/>
  <c r="M245" i="12"/>
  <c r="M282" i="12"/>
  <c r="M248" i="12"/>
  <c r="M258" i="12"/>
  <c r="M294" i="12"/>
  <c r="M310" i="12"/>
  <c r="M312" i="12"/>
  <c r="M264" i="12"/>
  <c r="M330" i="12"/>
  <c r="M303" i="12"/>
  <c r="M299" i="12"/>
  <c r="M363" i="12"/>
  <c r="M341" i="12"/>
  <c r="M321" i="12"/>
  <c r="M384" i="12"/>
  <c r="M333" i="12"/>
  <c r="M394" i="12"/>
  <c r="M362" i="12"/>
  <c r="M404" i="12"/>
  <c r="M351" i="12"/>
  <c r="M443" i="12"/>
  <c r="M413" i="12"/>
  <c r="M382" i="12"/>
  <c r="M406" i="12"/>
  <c r="M463" i="12"/>
  <c r="M465" i="12"/>
  <c r="M430" i="12"/>
  <c r="M491" i="12"/>
  <c r="M425" i="12"/>
  <c r="M495" i="12"/>
  <c r="M462" i="12"/>
  <c r="M472" i="12"/>
  <c r="M476" i="12"/>
  <c r="M499" i="12"/>
  <c r="M101" i="12"/>
  <c r="M164" i="12"/>
  <c r="M196" i="12"/>
  <c r="M160" i="12"/>
  <c r="M181" i="12"/>
  <c r="M203" i="12"/>
  <c r="M225" i="12"/>
  <c r="M186" i="12"/>
  <c r="M284" i="12"/>
  <c r="M259" i="12"/>
  <c r="M336" i="12"/>
  <c r="M289" i="12"/>
  <c r="M316" i="12"/>
  <c r="M365" i="12"/>
  <c r="M408" i="12"/>
  <c r="M337" i="12"/>
  <c r="M374" i="12"/>
  <c r="M405" i="12"/>
  <c r="M423" i="12"/>
  <c r="M487" i="12"/>
  <c r="M436" i="12"/>
  <c r="M458" i="12"/>
  <c r="M494" i="12"/>
  <c r="M496" i="12"/>
  <c r="L309" i="10"/>
  <c r="L345" i="10"/>
  <c r="L347" i="10"/>
  <c r="L408" i="10"/>
  <c r="L421" i="10"/>
  <c r="L466" i="10"/>
  <c r="L365" i="10"/>
  <c r="L375" i="10"/>
  <c r="L411" i="10"/>
  <c r="L457" i="10"/>
  <c r="L473" i="10"/>
  <c r="L462" i="10"/>
  <c r="M122" i="12"/>
  <c r="M133" i="12"/>
  <c r="M118" i="12"/>
  <c r="M135" i="12"/>
  <c r="M201" i="12"/>
  <c r="M172" i="12"/>
  <c r="M219" i="12"/>
  <c r="M231" i="12"/>
  <c r="M256" i="12"/>
  <c r="M243" i="12"/>
  <c r="M265" i="12"/>
  <c r="M304" i="12"/>
  <c r="M228" i="12"/>
  <c r="M347" i="12"/>
  <c r="M332" i="12"/>
  <c r="M381" i="12"/>
  <c r="M358" i="12"/>
  <c r="M359" i="12"/>
  <c r="M416" i="12"/>
  <c r="M447" i="12"/>
  <c r="M449" i="12"/>
  <c r="M444" i="12"/>
  <c r="M450" i="12"/>
  <c r="M480" i="12"/>
  <c r="M106" i="10"/>
  <c r="M135" i="10"/>
  <c r="M131" i="10"/>
  <c r="M137" i="10"/>
  <c r="M142" i="10"/>
  <c r="M171" i="10"/>
  <c r="M168" i="10"/>
  <c r="M154" i="10"/>
  <c r="M238" i="10"/>
  <c r="M227" i="10"/>
  <c r="M232" i="10"/>
  <c r="M189" i="10"/>
  <c r="M202" i="10"/>
  <c r="M162" i="10"/>
  <c r="M170" i="10"/>
  <c r="M235" i="10"/>
  <c r="M299" i="10"/>
  <c r="M264" i="10"/>
  <c r="M255" i="10"/>
  <c r="M317" i="10"/>
  <c r="M212" i="10"/>
  <c r="M311" i="10"/>
  <c r="M157" i="10"/>
  <c r="M286" i="10"/>
  <c r="M365" i="10"/>
  <c r="M346" i="10"/>
  <c r="M359" i="10"/>
  <c r="M340" i="10"/>
  <c r="M321" i="10"/>
  <c r="M385" i="10"/>
  <c r="M350" i="10"/>
  <c r="M360" i="10"/>
  <c r="M427" i="10"/>
  <c r="M368" i="10"/>
  <c r="M424" i="10"/>
  <c r="M376" i="10"/>
  <c r="M421" i="10"/>
  <c r="M312" i="10"/>
  <c r="M418" i="10"/>
  <c r="M399" i="10"/>
  <c r="M463" i="10"/>
  <c r="M412" i="10"/>
  <c r="M406" i="10"/>
  <c r="M464" i="10"/>
  <c r="M472" i="10"/>
  <c r="M482" i="10"/>
  <c r="M492" i="10"/>
  <c r="M473" i="10"/>
  <c r="M496" i="10"/>
  <c r="L123" i="10"/>
  <c r="L127" i="10"/>
  <c r="L106" i="10"/>
  <c r="L112" i="10"/>
  <c r="L182" i="10"/>
  <c r="L126" i="10"/>
  <c r="L168" i="10"/>
  <c r="L121" i="10"/>
  <c r="L211" i="10"/>
  <c r="L200" i="10"/>
  <c r="L213" i="10"/>
  <c r="L186" i="10"/>
  <c r="L171" i="10"/>
  <c r="L247" i="10"/>
  <c r="L212" i="10"/>
  <c r="L214" i="10"/>
  <c r="L296" i="10"/>
  <c r="L277" i="10"/>
  <c r="L298" i="10"/>
  <c r="L236" i="10"/>
  <c r="L242" i="10"/>
  <c r="L308" i="10"/>
  <c r="L257" i="10"/>
  <c r="L275" i="10"/>
  <c r="L303" i="10"/>
  <c r="L370" i="10"/>
  <c r="L327" i="10"/>
  <c r="L324" i="10"/>
  <c r="L388" i="10"/>
  <c r="L326" i="10"/>
  <c r="L270" i="10"/>
  <c r="L286" i="10"/>
  <c r="L170" i="10"/>
  <c r="L432" i="10"/>
  <c r="L376" i="10"/>
  <c r="L445" i="10"/>
  <c r="L426" i="10"/>
  <c r="L359" i="10"/>
  <c r="L431" i="10"/>
  <c r="L371" i="10"/>
  <c r="L452" i="10"/>
  <c r="L393" i="10"/>
  <c r="L336" i="10"/>
  <c r="L435" i="10"/>
  <c r="L414" i="10"/>
  <c r="L500" i="10"/>
  <c r="L406" i="10"/>
  <c r="L387" i="10"/>
  <c r="L499" i="10"/>
  <c r="L496" i="10"/>
  <c r="M115" i="12"/>
  <c r="M108" i="12"/>
  <c r="M127" i="12"/>
  <c r="M157" i="12"/>
  <c r="M124" i="12"/>
  <c r="M144" i="12"/>
  <c r="M156" i="12"/>
  <c r="M178" i="12"/>
  <c r="M184" i="12"/>
  <c r="M180" i="12"/>
  <c r="M174" i="12"/>
  <c r="M189" i="12"/>
  <c r="M168" i="12"/>
  <c r="M232" i="12"/>
  <c r="M199" i="12"/>
  <c r="M211" i="12"/>
  <c r="M255" i="12"/>
  <c r="M212" i="12"/>
  <c r="M290" i="12"/>
  <c r="M262" i="12"/>
  <c r="M267" i="12"/>
  <c r="M302" i="12"/>
  <c r="M318" i="12"/>
  <c r="M320" i="12"/>
  <c r="M274" i="12"/>
  <c r="M285" i="12"/>
  <c r="M305" i="12"/>
  <c r="M342" i="12"/>
  <c r="M371" i="12"/>
  <c r="M349" i="12"/>
  <c r="M323" i="12"/>
  <c r="M392" i="12"/>
  <c r="M343" i="12"/>
  <c r="M402" i="12"/>
  <c r="M364" i="12"/>
  <c r="M412" i="12"/>
  <c r="M395" i="12"/>
  <c r="M451" i="12"/>
  <c r="M421" i="12"/>
  <c r="M398" i="12"/>
  <c r="M420" i="12"/>
  <c r="M471" i="12"/>
  <c r="M473" i="12"/>
  <c r="M432" i="12"/>
  <c r="M414" i="12"/>
  <c r="M454" i="12"/>
  <c r="M477" i="12"/>
  <c r="M464" i="12"/>
  <c r="M474" i="12"/>
  <c r="M128" i="12"/>
  <c r="M141" i="12"/>
  <c r="M134" i="12"/>
  <c r="M158" i="12"/>
  <c r="M140" i="12"/>
  <c r="M198" i="12"/>
  <c r="M202" i="12"/>
  <c r="M217" i="12"/>
  <c r="M261" i="12"/>
  <c r="M271" i="12"/>
  <c r="M306" i="12"/>
  <c r="M254" i="12"/>
  <c r="M334" i="12"/>
  <c r="M279" i="12"/>
  <c r="M345" i="12"/>
  <c r="M295" i="12"/>
  <c r="M327" i="12"/>
  <c r="M350" i="12"/>
  <c r="M368" i="12"/>
  <c r="M399" i="12"/>
  <c r="M437" i="12"/>
  <c r="M389" i="12"/>
  <c r="M489" i="12"/>
  <c r="M438" i="12"/>
  <c r="M452" i="12"/>
  <c r="M484" i="12"/>
  <c r="N105" i="10"/>
  <c r="N109" i="10"/>
  <c r="N162" i="10"/>
  <c r="N159" i="10"/>
  <c r="N180" i="10"/>
  <c r="N161" i="10"/>
  <c r="N166" i="10"/>
  <c r="N147" i="10"/>
  <c r="N165" i="10"/>
  <c r="N217" i="10"/>
  <c r="N214" i="10"/>
  <c r="N227" i="10"/>
  <c r="N208" i="10"/>
  <c r="N221" i="10"/>
  <c r="N202" i="10"/>
  <c r="N188" i="10"/>
  <c r="N270" i="10"/>
  <c r="N259" i="10"/>
  <c r="N264" i="10"/>
  <c r="N199" i="10"/>
  <c r="N232" i="10"/>
  <c r="N306" i="10"/>
  <c r="N271" i="10"/>
  <c r="N265" i="10"/>
  <c r="N336" i="10"/>
  <c r="N297" i="10"/>
  <c r="N357" i="10"/>
  <c r="N338" i="10"/>
  <c r="N313" i="10"/>
  <c r="N248" i="10"/>
  <c r="N364" i="10"/>
  <c r="N329" i="10"/>
  <c r="N339" i="10"/>
  <c r="N422" i="10"/>
  <c r="N342" i="10"/>
  <c r="N443" i="10"/>
  <c r="N432" i="10"/>
  <c r="N382" i="10"/>
  <c r="N445" i="10"/>
  <c r="N410" i="10"/>
  <c r="N474" i="10"/>
  <c r="N407" i="10"/>
  <c r="N381" i="10"/>
  <c r="N433" i="10"/>
  <c r="N468" i="10"/>
  <c r="N375" i="10"/>
  <c r="N457" i="10"/>
  <c r="N436" i="10"/>
  <c r="N350" i="10"/>
  <c r="N477" i="10"/>
  <c r="N101" i="12"/>
  <c r="N125" i="12"/>
  <c r="N134" i="12"/>
  <c r="N120" i="12"/>
  <c r="N154" i="12"/>
  <c r="N180" i="12"/>
  <c r="N155" i="12"/>
  <c r="N173" i="12"/>
  <c r="N179" i="12"/>
  <c r="N171" i="12"/>
  <c r="N216" i="12"/>
  <c r="N218" i="12"/>
  <c r="N190" i="12"/>
  <c r="N169" i="12"/>
  <c r="N195" i="12"/>
  <c r="N242" i="12"/>
  <c r="N258" i="12"/>
  <c r="N240" i="12"/>
  <c r="N265" i="12"/>
  <c r="N270" i="12"/>
  <c r="N247" i="12"/>
  <c r="N297" i="12"/>
  <c r="N260" i="12"/>
  <c r="N337" i="12"/>
  <c r="N292" i="12"/>
  <c r="N298" i="12"/>
  <c r="N283" i="12"/>
  <c r="N348" i="12"/>
  <c r="N342" i="12"/>
  <c r="N322" i="12"/>
  <c r="N344" i="12"/>
  <c r="N333" i="12"/>
  <c r="N395" i="12"/>
  <c r="N377" i="12"/>
  <c r="N311" i="12"/>
  <c r="N351" i="12"/>
  <c r="N446" i="12"/>
  <c r="N424" i="12"/>
  <c r="N345" i="12"/>
  <c r="N434" i="12"/>
  <c r="N415" i="12"/>
  <c r="N431" i="12"/>
  <c r="N433" i="12"/>
  <c r="N460" i="12"/>
  <c r="N455" i="12"/>
  <c r="N459" i="12"/>
  <c r="N467" i="12"/>
  <c r="N479" i="12"/>
  <c r="N491" i="12"/>
  <c r="N480" i="12"/>
  <c r="N468" i="12"/>
  <c r="N410" i="12"/>
  <c r="N481" i="12"/>
  <c r="N496" i="12"/>
  <c r="N138" i="10"/>
  <c r="N142" i="10"/>
  <c r="N149" i="10"/>
  <c r="N190" i="10"/>
  <c r="N176" i="10"/>
  <c r="N144" i="10"/>
  <c r="N207" i="10"/>
  <c r="N160" i="10"/>
  <c r="N285" i="10"/>
  <c r="N240" i="10"/>
  <c r="N293" i="10"/>
  <c r="N333" i="10"/>
  <c r="N378" i="10"/>
  <c r="N340" i="10"/>
  <c r="N316" i="10"/>
  <c r="N462" i="10"/>
  <c r="N408" i="10"/>
  <c r="N421" i="10"/>
  <c r="N450" i="10"/>
  <c r="N447" i="10"/>
  <c r="N488" i="10"/>
  <c r="N373" i="10"/>
  <c r="N471" i="10"/>
  <c r="N113" i="12"/>
  <c r="N108" i="12"/>
  <c r="N160" i="12"/>
  <c r="N182" i="12"/>
  <c r="N138" i="12"/>
  <c r="N196" i="12"/>
  <c r="N203" i="12"/>
  <c r="N227" i="12"/>
  <c r="N217" i="12"/>
  <c r="N232" i="12"/>
  <c r="N287" i="12"/>
  <c r="N226" i="12"/>
  <c r="N310" i="12"/>
  <c r="N309" i="12"/>
  <c r="N334" i="12"/>
  <c r="N328" i="12"/>
  <c r="N365" i="12"/>
  <c r="N413" i="12"/>
  <c r="N422" i="12"/>
  <c r="N384" i="12"/>
  <c r="N400" i="12"/>
  <c r="N482" i="12"/>
  <c r="N449" i="12"/>
  <c r="N488" i="12"/>
  <c r="N485" i="12"/>
  <c r="N123" i="10"/>
  <c r="N143" i="10"/>
  <c r="N164" i="10"/>
  <c r="N150" i="10"/>
  <c r="N157" i="10"/>
  <c r="N198" i="10"/>
  <c r="N192" i="10"/>
  <c r="N171" i="10"/>
  <c r="N231" i="10"/>
  <c r="N223" i="10"/>
  <c r="N228" i="10"/>
  <c r="N242" i="10"/>
  <c r="N295" i="10"/>
  <c r="N341" i="10"/>
  <c r="N386" i="10"/>
  <c r="N348" i="10"/>
  <c r="N323" i="10"/>
  <c r="N470" i="10"/>
  <c r="N416" i="10"/>
  <c r="N429" i="10"/>
  <c r="N458" i="10"/>
  <c r="N326" i="10"/>
  <c r="N496" i="10"/>
  <c r="N396" i="10"/>
  <c r="N489" i="10"/>
  <c r="N107" i="12"/>
  <c r="N116" i="12"/>
  <c r="N128" i="12"/>
  <c r="N139" i="12"/>
  <c r="N147" i="12"/>
  <c r="N205" i="12"/>
  <c r="N181" i="12"/>
  <c r="N235" i="12"/>
  <c r="N234" i="12"/>
  <c r="N236" i="12"/>
  <c r="N295" i="12"/>
  <c r="N239" i="12"/>
  <c r="N288" i="12"/>
  <c r="N317" i="12"/>
  <c r="N312" i="12"/>
  <c r="N330" i="12"/>
  <c r="N379" i="12"/>
  <c r="N354" i="12"/>
  <c r="N430" i="12"/>
  <c r="N386" i="12"/>
  <c r="N402" i="12"/>
  <c r="N490" i="12"/>
  <c r="N451" i="12"/>
  <c r="N463" i="12"/>
  <c r="N487" i="12"/>
  <c r="N113" i="10"/>
  <c r="N117" i="10"/>
  <c r="N170" i="10"/>
  <c r="N167" i="10"/>
  <c r="N108" i="10"/>
  <c r="N116" i="10"/>
  <c r="N174" i="10"/>
  <c r="N155" i="10"/>
  <c r="N181" i="10"/>
  <c r="N225" i="10"/>
  <c r="N222" i="10"/>
  <c r="N235" i="10"/>
  <c r="N216" i="10"/>
  <c r="N229" i="10"/>
  <c r="N210" i="10"/>
  <c r="N196" i="10"/>
  <c r="N278" i="10"/>
  <c r="N267" i="10"/>
  <c r="N272" i="10"/>
  <c r="N255" i="10"/>
  <c r="N234" i="10"/>
  <c r="N314" i="10"/>
  <c r="N279" i="10"/>
  <c r="N273" i="10"/>
  <c r="N344" i="10"/>
  <c r="N299" i="10"/>
  <c r="N268" i="10"/>
  <c r="N346" i="10"/>
  <c r="N315" i="10"/>
  <c r="N284" i="10"/>
  <c r="N372" i="10"/>
  <c r="N337" i="10"/>
  <c r="N347" i="10"/>
  <c r="N430" i="10"/>
  <c r="N366" i="10"/>
  <c r="N451" i="10"/>
  <c r="N440" i="10"/>
  <c r="N389" i="10"/>
  <c r="N453" i="10"/>
  <c r="N418" i="10"/>
  <c r="N308" i="10"/>
  <c r="N415" i="10"/>
  <c r="N383" i="10"/>
  <c r="N441" i="10"/>
  <c r="N485" i="10"/>
  <c r="N420" i="10"/>
  <c r="N459" i="10"/>
  <c r="N455" i="10"/>
  <c r="N412" i="10"/>
  <c r="N486" i="10"/>
  <c r="N110" i="12"/>
  <c r="N133" i="12"/>
  <c r="N142" i="12"/>
  <c r="N127" i="12"/>
  <c r="N162" i="12"/>
  <c r="N143" i="12"/>
  <c r="N114" i="12"/>
  <c r="N191" i="12"/>
  <c r="N183" i="12"/>
  <c r="N175" i="12"/>
  <c r="N224" i="12"/>
  <c r="N157" i="12"/>
  <c r="N185" i="12"/>
  <c r="N204" i="12"/>
  <c r="N206" i="12"/>
  <c r="N248" i="12"/>
  <c r="N266" i="12"/>
  <c r="N244" i="12"/>
  <c r="N277" i="12"/>
  <c r="N238" i="12"/>
  <c r="N253" i="12"/>
  <c r="N237" i="12"/>
  <c r="N269" i="12"/>
  <c r="N280" i="12"/>
  <c r="N294" i="12"/>
  <c r="N300" i="12"/>
  <c r="N259" i="12"/>
  <c r="N356" i="12"/>
  <c r="N350" i="12"/>
  <c r="N335" i="12"/>
  <c r="N352" i="12"/>
  <c r="N343" i="12"/>
  <c r="N403" i="12"/>
  <c r="N381" i="12"/>
  <c r="N346" i="12"/>
  <c r="N353" i="12"/>
  <c r="N454" i="12"/>
  <c r="N432" i="12"/>
  <c r="N380" i="12"/>
  <c r="N442" i="12"/>
  <c r="N385" i="12"/>
  <c r="N456" i="12"/>
  <c r="N435" i="12"/>
  <c r="N457" i="12"/>
  <c r="N498" i="12"/>
  <c r="N497" i="12"/>
  <c r="N121" i="10"/>
  <c r="N125" i="10"/>
  <c r="N178" i="10"/>
  <c r="N106" i="10"/>
  <c r="N110" i="10"/>
  <c r="N118" i="10"/>
  <c r="N182" i="10"/>
  <c r="N163" i="10"/>
  <c r="N183" i="10"/>
  <c r="N233" i="10"/>
  <c r="N152" i="10"/>
  <c r="N243" i="10"/>
  <c r="N224" i="10"/>
  <c r="N237" i="10"/>
  <c r="N218" i="10"/>
  <c r="N204" i="10"/>
  <c r="N286" i="10"/>
  <c r="N275" i="10"/>
  <c r="N280" i="10"/>
  <c r="N261" i="10"/>
  <c r="N258" i="10"/>
  <c r="N215" i="10"/>
  <c r="N287" i="10"/>
  <c r="N281" i="10"/>
  <c r="N352" i="10"/>
  <c r="N301" i="10"/>
  <c r="N305" i="10"/>
  <c r="N354" i="10"/>
  <c r="N317" i="10"/>
  <c r="N292" i="10"/>
  <c r="N380" i="10"/>
  <c r="N345" i="10"/>
  <c r="N355" i="10"/>
  <c r="N438" i="10"/>
  <c r="N395" i="10"/>
  <c r="N374" i="10"/>
  <c r="N448" i="10"/>
  <c r="N397" i="10"/>
  <c r="N244" i="10"/>
  <c r="N426" i="10"/>
  <c r="N363" i="10"/>
  <c r="N423" i="10"/>
  <c r="N385" i="10"/>
  <c r="N449" i="10"/>
  <c r="N493" i="10"/>
  <c r="N482" i="10"/>
  <c r="N461" i="10"/>
  <c r="N465" i="10"/>
  <c r="N481" i="10"/>
  <c r="N475" i="10"/>
  <c r="N123" i="12"/>
  <c r="N112" i="12"/>
  <c r="N109" i="12"/>
  <c r="N141" i="12"/>
  <c r="N129" i="12"/>
  <c r="N159" i="12"/>
  <c r="N124" i="12"/>
  <c r="N199" i="12"/>
  <c r="N193" i="12"/>
  <c r="N149" i="12"/>
  <c r="N177" i="12"/>
  <c r="N165" i="12"/>
  <c r="N186" i="12"/>
  <c r="N198" i="12"/>
  <c r="N214" i="12"/>
  <c r="N256" i="12"/>
  <c r="N274" i="12"/>
  <c r="N223" i="12"/>
  <c r="N285" i="12"/>
  <c r="N257" i="12"/>
  <c r="N262" i="12"/>
  <c r="N245" i="12"/>
  <c r="N276" i="12"/>
  <c r="N282" i="12"/>
  <c r="N306" i="12"/>
  <c r="N302" i="12"/>
  <c r="N273" i="12"/>
  <c r="N364" i="12"/>
  <c r="N358" i="12"/>
  <c r="N339" i="12"/>
  <c r="N360" i="12"/>
  <c r="N359" i="12"/>
  <c r="N411" i="12"/>
  <c r="N389" i="12"/>
  <c r="N362" i="12"/>
  <c r="N355" i="12"/>
  <c r="N349" i="12"/>
  <c r="N440" i="12"/>
  <c r="N390" i="12"/>
  <c r="N450" i="12"/>
  <c r="N414" i="12"/>
  <c r="N458" i="12"/>
  <c r="N437" i="12"/>
  <c r="N476" i="12"/>
  <c r="N428" i="12"/>
  <c r="N421" i="12"/>
  <c r="N469" i="12"/>
  <c r="N483" i="12"/>
  <c r="N461" i="12"/>
  <c r="N472" i="12"/>
  <c r="N129" i="10"/>
  <c r="N133" i="10"/>
  <c r="N186" i="10"/>
  <c r="N140" i="10"/>
  <c r="N112" i="10"/>
  <c r="N120" i="10"/>
  <c r="N124" i="10"/>
  <c r="N111" i="10"/>
  <c r="N185" i="10"/>
  <c r="N241" i="10"/>
  <c r="N168" i="10"/>
  <c r="N251" i="10"/>
  <c r="N184" i="10"/>
  <c r="N245" i="10"/>
  <c r="N132" i="10"/>
  <c r="N212" i="10"/>
  <c r="N294" i="10"/>
  <c r="N283" i="10"/>
  <c r="N288" i="10"/>
  <c r="N269" i="10"/>
  <c r="N266" i="10"/>
  <c r="N236" i="10"/>
  <c r="N134" i="10"/>
  <c r="N289" i="10"/>
  <c r="N360" i="10"/>
  <c r="N303" i="10"/>
  <c r="N307" i="10"/>
  <c r="N362" i="10"/>
  <c r="N319" i="10"/>
  <c r="N324" i="10"/>
  <c r="N388" i="10"/>
  <c r="N353" i="10"/>
  <c r="N387" i="10"/>
  <c r="N446" i="10"/>
  <c r="N403" i="10"/>
  <c r="N392" i="10"/>
  <c r="N456" i="10"/>
  <c r="N405" i="10"/>
  <c r="N334" i="10"/>
  <c r="N434" i="10"/>
  <c r="N365" i="10"/>
  <c r="N431" i="10"/>
  <c r="N393" i="10"/>
  <c r="N428" i="10"/>
  <c r="N377" i="10"/>
  <c r="N487" i="10"/>
  <c r="N463" i="10"/>
  <c r="N467" i="10"/>
  <c r="N483" i="10"/>
  <c r="N473" i="10"/>
  <c r="N131" i="12"/>
  <c r="N103" i="12"/>
  <c r="N122" i="12"/>
  <c r="N145" i="12"/>
  <c r="N119" i="12"/>
  <c r="N163" i="12"/>
  <c r="N135" i="12"/>
  <c r="N207" i="12"/>
  <c r="N201" i="12"/>
  <c r="N168" i="12"/>
  <c r="N192" i="12"/>
  <c r="N176" i="12"/>
  <c r="N212" i="12"/>
  <c r="N213" i="12"/>
  <c r="N229" i="12"/>
  <c r="N264" i="12"/>
  <c r="N178" i="12"/>
  <c r="N228" i="12"/>
  <c r="N293" i="12"/>
  <c r="N271" i="12"/>
  <c r="N249" i="12"/>
  <c r="N254" i="12"/>
  <c r="N278" i="12"/>
  <c r="N284" i="12"/>
  <c r="N307" i="12"/>
  <c r="N275" i="12"/>
  <c r="N299" i="12"/>
  <c r="N372" i="12"/>
  <c r="N366" i="12"/>
  <c r="N324" i="12"/>
  <c r="N368" i="12"/>
  <c r="N361" i="12"/>
  <c r="N367" i="12"/>
  <c r="N397" i="12"/>
  <c r="N383" i="12"/>
  <c r="N357" i="12"/>
  <c r="N401" i="12"/>
  <c r="N448" i="12"/>
  <c r="N392" i="12"/>
  <c r="N382" i="12"/>
  <c r="N417" i="12"/>
  <c r="N466" i="12"/>
  <c r="N439" i="12"/>
  <c r="N484" i="12"/>
  <c r="N462" i="12"/>
  <c r="N423" i="12"/>
  <c r="N471" i="12"/>
  <c r="N500" i="12"/>
  <c r="N464" i="12"/>
  <c r="N499" i="12"/>
  <c r="N473" i="12"/>
  <c r="N493" i="12"/>
  <c r="N107" i="10"/>
  <c r="N119" i="10"/>
  <c r="N127" i="10"/>
  <c r="N148" i="10"/>
  <c r="N114" i="10"/>
  <c r="N122" i="10"/>
  <c r="N126" i="10"/>
  <c r="N141" i="10"/>
  <c r="N187" i="10"/>
  <c r="N249" i="10"/>
  <c r="N195" i="10"/>
  <c r="N169" i="10"/>
  <c r="N189" i="10"/>
  <c r="N253" i="10"/>
  <c r="N173" i="10"/>
  <c r="N220" i="10"/>
  <c r="N302" i="10"/>
  <c r="N291" i="10"/>
  <c r="N296" i="10"/>
  <c r="N277" i="10"/>
  <c r="N274" i="10"/>
  <c r="N238" i="10"/>
  <c r="N252" i="10"/>
  <c r="N191" i="10"/>
  <c r="N368" i="10"/>
  <c r="N325" i="10"/>
  <c r="N309" i="10"/>
  <c r="N370" i="10"/>
  <c r="N327" i="10"/>
  <c r="N332" i="10"/>
  <c r="N246" i="10"/>
  <c r="N276" i="10"/>
  <c r="N390" i="10"/>
  <c r="N454" i="10"/>
  <c r="N411" i="10"/>
  <c r="N400" i="10"/>
  <c r="N464" i="10"/>
  <c r="N413" i="10"/>
  <c r="N359" i="10"/>
  <c r="N442" i="10"/>
  <c r="N367" i="10"/>
  <c r="N439" i="10"/>
  <c r="N401" i="10"/>
  <c r="N460" i="10"/>
  <c r="N444" i="10"/>
  <c r="N495" i="10"/>
  <c r="N484" i="10"/>
  <c r="N469" i="10"/>
  <c r="N491" i="10"/>
  <c r="N105" i="12"/>
  <c r="N106" i="12"/>
  <c r="N104" i="12"/>
  <c r="N126" i="12"/>
  <c r="N152" i="12"/>
  <c r="N121" i="12"/>
  <c r="N174" i="12"/>
  <c r="N140" i="12"/>
  <c r="N161" i="12"/>
  <c r="N158" i="12"/>
  <c r="N187" i="12"/>
  <c r="N167" i="12"/>
  <c r="N189" i="12"/>
  <c r="N221" i="12"/>
  <c r="N222" i="12"/>
  <c r="N200" i="12"/>
  <c r="N272" i="12"/>
  <c r="N211" i="12"/>
  <c r="N230" i="12"/>
  <c r="N301" i="12"/>
  <c r="N279" i="12"/>
  <c r="N263" i="12"/>
  <c r="N268" i="12"/>
  <c r="N305" i="12"/>
  <c r="N286" i="12"/>
  <c r="N315" i="12"/>
  <c r="N304" i="12"/>
  <c r="N308" i="12"/>
  <c r="N255" i="12"/>
  <c r="N374" i="12"/>
  <c r="N326" i="12"/>
  <c r="N376" i="12"/>
  <c r="N363" i="12"/>
  <c r="N369" i="12"/>
  <c r="N405" i="12"/>
  <c r="N391" i="12"/>
  <c r="N393" i="12"/>
  <c r="N419" i="12"/>
  <c r="N332" i="12"/>
  <c r="N394" i="12"/>
  <c r="N398" i="12"/>
  <c r="N408" i="12"/>
  <c r="N474" i="12"/>
  <c r="N441" i="12"/>
  <c r="N492" i="12"/>
  <c r="N470" i="12"/>
  <c r="N452" i="12"/>
  <c r="N420" i="12"/>
  <c r="N115" i="10"/>
  <c r="N135" i="10"/>
  <c r="N156" i="10"/>
  <c r="N137" i="10"/>
  <c r="N128" i="10"/>
  <c r="N193" i="10"/>
  <c r="N203" i="10"/>
  <c r="N197" i="10"/>
  <c r="N175" i="10"/>
  <c r="N310" i="10"/>
  <c r="N304" i="10"/>
  <c r="N282" i="10"/>
  <c r="N254" i="10"/>
  <c r="N376" i="10"/>
  <c r="N311" i="10"/>
  <c r="N335" i="10"/>
  <c r="N260" i="10"/>
  <c r="N398" i="10"/>
  <c r="N419" i="10"/>
  <c r="N472" i="10"/>
  <c r="N361" i="10"/>
  <c r="N369" i="10"/>
  <c r="N409" i="10"/>
  <c r="N476" i="10"/>
  <c r="N492" i="10"/>
  <c r="N499" i="10"/>
  <c r="N102" i="12"/>
  <c r="N136" i="12"/>
  <c r="N148" i="12"/>
  <c r="N146" i="12"/>
  <c r="N170" i="12"/>
  <c r="N188" i="12"/>
  <c r="N225" i="12"/>
  <c r="N202" i="12"/>
  <c r="N219" i="12"/>
  <c r="N215" i="12"/>
  <c r="N267" i="12"/>
  <c r="N313" i="12"/>
  <c r="N323" i="12"/>
  <c r="N327" i="12"/>
  <c r="N316" i="12"/>
  <c r="N291" i="12"/>
  <c r="N371" i="12"/>
  <c r="N399" i="12"/>
  <c r="N347" i="12"/>
  <c r="N396" i="12"/>
  <c r="N425" i="12"/>
  <c r="N443" i="12"/>
  <c r="N478" i="12"/>
  <c r="N475" i="12"/>
  <c r="N494" i="12"/>
  <c r="N146" i="10"/>
  <c r="N145" i="10"/>
  <c r="N130" i="10"/>
  <c r="N201" i="10"/>
  <c r="N211" i="10"/>
  <c r="N205" i="10"/>
  <c r="N177" i="10"/>
  <c r="N318" i="10"/>
  <c r="N312" i="10"/>
  <c r="N290" i="10"/>
  <c r="N256" i="10"/>
  <c r="N384" i="10"/>
  <c r="N322" i="10"/>
  <c r="N343" i="10"/>
  <c r="N300" i="10"/>
  <c r="N406" i="10"/>
  <c r="N427" i="10"/>
  <c r="N480" i="10"/>
  <c r="N394" i="10"/>
  <c r="N391" i="10"/>
  <c r="N417" i="10"/>
  <c r="N490" i="10"/>
  <c r="N500" i="10"/>
  <c r="N494" i="10"/>
  <c r="N111" i="12"/>
  <c r="N144" i="12"/>
  <c r="N153" i="12"/>
  <c r="N156" i="12"/>
  <c r="N132" i="12"/>
  <c r="N197" i="12"/>
  <c r="N233" i="12"/>
  <c r="N209" i="12"/>
  <c r="N231" i="12"/>
  <c r="N252" i="12"/>
  <c r="N281" i="12"/>
  <c r="N321" i="12"/>
  <c r="N331" i="12"/>
  <c r="N338" i="12"/>
  <c r="N318" i="12"/>
  <c r="N341" i="12"/>
  <c r="N373" i="12"/>
  <c r="N407" i="12"/>
  <c r="N409" i="12"/>
  <c r="N418" i="12"/>
  <c r="N427" i="12"/>
  <c r="N445" i="12"/>
  <c r="N486" i="12"/>
  <c r="N495" i="12"/>
  <c r="N412" i="12"/>
  <c r="N131" i="10"/>
  <c r="N154" i="10"/>
  <c r="N151" i="10"/>
  <c r="N172" i="10"/>
  <c r="N153" i="10"/>
  <c r="N158" i="10"/>
  <c r="N139" i="10"/>
  <c r="N136" i="10"/>
  <c r="N209" i="10"/>
  <c r="N206" i="10"/>
  <c r="N219" i="10"/>
  <c r="N200" i="10"/>
  <c r="N213" i="10"/>
  <c r="N194" i="10"/>
  <c r="N179" i="10"/>
  <c r="N262" i="10"/>
  <c r="N239" i="10"/>
  <c r="N247" i="10"/>
  <c r="N320" i="10"/>
  <c r="N230" i="10"/>
  <c r="N298" i="10"/>
  <c r="N263" i="10"/>
  <c r="N257" i="10"/>
  <c r="N328" i="10"/>
  <c r="N226" i="10"/>
  <c r="N349" i="10"/>
  <c r="N330" i="10"/>
  <c r="N250" i="10"/>
  <c r="N351" i="10"/>
  <c r="N356" i="10"/>
  <c r="N321" i="10"/>
  <c r="N331" i="10"/>
  <c r="N414" i="10"/>
  <c r="N478" i="10"/>
  <c r="N435" i="10"/>
  <c r="N424" i="10"/>
  <c r="N358" i="10"/>
  <c r="N437" i="10"/>
  <c r="N402" i="10"/>
  <c r="N466" i="10"/>
  <c r="N399" i="10"/>
  <c r="N379" i="10"/>
  <c r="N425" i="10"/>
  <c r="N404" i="10"/>
  <c r="N498" i="10"/>
  <c r="N452" i="10"/>
  <c r="N371" i="10"/>
  <c r="N497" i="10"/>
  <c r="N479" i="10"/>
  <c r="N115" i="12"/>
  <c r="N117" i="12"/>
  <c r="N130" i="12"/>
  <c r="N118" i="12"/>
  <c r="N137" i="12"/>
  <c r="N172" i="12"/>
  <c r="N151" i="12"/>
  <c r="N166" i="12"/>
  <c r="N150" i="12"/>
  <c r="N164" i="12"/>
  <c r="N208" i="12"/>
  <c r="N210" i="12"/>
  <c r="N184" i="12"/>
  <c r="N241" i="12"/>
  <c r="N243" i="12"/>
  <c r="N220" i="12"/>
  <c r="N250" i="12"/>
  <c r="N194" i="12"/>
  <c r="N251" i="12"/>
  <c r="N261" i="12"/>
  <c r="N303" i="12"/>
  <c r="N289" i="12"/>
  <c r="N246" i="12"/>
  <c r="N329" i="12"/>
  <c r="N290" i="12"/>
  <c r="N296" i="12"/>
  <c r="N325" i="12"/>
  <c r="N340" i="12"/>
  <c r="N314" i="12"/>
  <c r="N320" i="12"/>
  <c r="N336" i="12"/>
  <c r="N319" i="12"/>
  <c r="N387" i="12"/>
  <c r="N375" i="12"/>
  <c r="N378" i="12"/>
  <c r="N370" i="12"/>
  <c r="N438" i="12"/>
  <c r="N416" i="12"/>
  <c r="N388" i="12"/>
  <c r="N426" i="12"/>
  <c r="N404" i="12"/>
  <c r="N429" i="12"/>
  <c r="N406" i="12"/>
  <c r="N447" i="12"/>
  <c r="N453" i="12"/>
  <c r="N436" i="12"/>
  <c r="N465" i="12"/>
  <c r="N477" i="12"/>
  <c r="N489" i="12"/>
  <c r="N444" i="12"/>
  <c r="O134" i="10"/>
  <c r="O117" i="10"/>
  <c r="O121" i="10"/>
  <c r="O127" i="10"/>
  <c r="O167" i="10"/>
  <c r="O137" i="10"/>
  <c r="O142" i="10"/>
  <c r="O152" i="10"/>
  <c r="O228" i="10"/>
  <c r="O209" i="10"/>
  <c r="O230" i="10"/>
  <c r="O203" i="10"/>
  <c r="O182" i="10"/>
  <c r="O248" i="10"/>
  <c r="O221" i="10"/>
  <c r="O147" i="10"/>
  <c r="O305" i="10"/>
  <c r="O262" i="10"/>
  <c r="O259" i="10"/>
  <c r="O247" i="10"/>
  <c r="O202" i="10"/>
  <c r="O309" i="10"/>
  <c r="O163" i="10"/>
  <c r="O279" i="10"/>
  <c r="O355" i="10"/>
  <c r="O344" i="10"/>
  <c r="O365" i="10"/>
  <c r="O338" i="10"/>
  <c r="O359" i="10"/>
  <c r="O298" i="10"/>
  <c r="O312" i="10"/>
  <c r="O385" i="10"/>
  <c r="O449" i="10"/>
  <c r="O364" i="10"/>
  <c r="O446" i="10"/>
  <c r="O403" i="10"/>
  <c r="O467" i="10"/>
  <c r="O400" i="10"/>
  <c r="O358" i="10"/>
  <c r="O413" i="10"/>
  <c r="O477" i="10"/>
  <c r="O434" i="10"/>
  <c r="O412" i="10"/>
  <c r="O483" i="10"/>
  <c r="O488" i="10"/>
  <c r="O485" i="10"/>
  <c r="O490" i="10"/>
  <c r="O484" i="10"/>
  <c r="O486" i="10"/>
  <c r="O105" i="12"/>
  <c r="O128" i="12"/>
  <c r="O137" i="12"/>
  <c r="O136" i="12"/>
  <c r="O165" i="12"/>
  <c r="O166" i="12"/>
  <c r="O169" i="12"/>
  <c r="O130" i="12"/>
  <c r="O156" i="12"/>
  <c r="O204" i="12"/>
  <c r="O180" i="12"/>
  <c r="O213" i="12"/>
  <c r="O173" i="12"/>
  <c r="O201" i="12"/>
  <c r="O223" i="12"/>
  <c r="O259" i="12"/>
  <c r="O222" i="12"/>
  <c r="O233" i="12"/>
  <c r="O246" i="12"/>
  <c r="O256" i="12"/>
  <c r="O298" i="12"/>
  <c r="O276" i="12"/>
  <c r="O264" i="12"/>
  <c r="O332" i="12"/>
  <c r="O318" i="12"/>
  <c r="O328" i="12"/>
  <c r="O293" i="12"/>
  <c r="O325" i="12"/>
  <c r="O327" i="12"/>
  <c r="O314" i="12"/>
  <c r="O355" i="12"/>
  <c r="O315" i="12"/>
  <c r="O414" i="12"/>
  <c r="O408" i="12"/>
  <c r="O358" i="12"/>
  <c r="O362" i="12"/>
  <c r="O387" i="12"/>
  <c r="O374" i="12"/>
  <c r="O405" i="12"/>
  <c r="O409" i="12"/>
  <c r="O445" i="12"/>
  <c r="O423" i="12"/>
  <c r="O431" i="12"/>
  <c r="O479" i="12"/>
  <c r="O457" i="12"/>
  <c r="O434" i="12"/>
  <c r="O484" i="12"/>
  <c r="O459" i="12"/>
  <c r="O462" i="12"/>
  <c r="O464" i="12"/>
  <c r="O8" i="10"/>
  <c r="O108" i="10"/>
  <c r="O112" i="10"/>
  <c r="O141" i="10"/>
  <c r="O123" i="10"/>
  <c r="O129" i="10"/>
  <c r="O175" i="10"/>
  <c r="O145" i="10"/>
  <c r="O150" i="10"/>
  <c r="O130" i="10"/>
  <c r="O236" i="10"/>
  <c r="O217" i="10"/>
  <c r="O238" i="10"/>
  <c r="O211" i="10"/>
  <c r="O192" i="10"/>
  <c r="O256" i="10"/>
  <c r="O160" i="10"/>
  <c r="O229" i="10"/>
  <c r="O313" i="10"/>
  <c r="O270" i="10"/>
  <c r="O267" i="10"/>
  <c r="O249" i="10"/>
  <c r="O255" i="10"/>
  <c r="O317" i="10"/>
  <c r="O194" i="10"/>
  <c r="O316" i="10"/>
  <c r="O363" i="10"/>
  <c r="O352" i="10"/>
  <c r="O373" i="10"/>
  <c r="O346" i="10"/>
  <c r="O367" i="10"/>
  <c r="O324" i="10"/>
  <c r="O314" i="10"/>
  <c r="O393" i="10"/>
  <c r="O457" i="10"/>
  <c r="O390" i="10"/>
  <c r="O454" i="10"/>
  <c r="O411" i="10"/>
  <c r="O475" i="10"/>
  <c r="O408" i="10"/>
  <c r="O382" i="10"/>
  <c r="O421" i="10"/>
  <c r="O337" i="10"/>
  <c r="O442" i="10"/>
  <c r="O420" i="10"/>
  <c r="O491" i="10"/>
  <c r="O496" i="10"/>
  <c r="O493" i="10"/>
  <c r="O498" i="10"/>
  <c r="O492" i="10"/>
  <c r="O494" i="10"/>
  <c r="O114" i="12"/>
  <c r="O107" i="12"/>
  <c r="O145" i="12"/>
  <c r="O140" i="12"/>
  <c r="O113" i="12"/>
  <c r="O167" i="12"/>
  <c r="O177" i="12"/>
  <c r="O159" i="12"/>
  <c r="O131" i="12"/>
  <c r="O115" i="12"/>
  <c r="O191" i="12"/>
  <c r="O221" i="12"/>
  <c r="O189" i="12"/>
  <c r="O208" i="12"/>
  <c r="O232" i="12"/>
  <c r="O267" i="12"/>
  <c r="O225" i="12"/>
  <c r="O235" i="12"/>
  <c r="O260" i="12"/>
  <c r="O265" i="12"/>
  <c r="O306" i="12"/>
  <c r="O284" i="12"/>
  <c r="O273" i="12"/>
  <c r="O250" i="12"/>
  <c r="O326" i="12"/>
  <c r="O268" i="12"/>
  <c r="O295" i="12"/>
  <c r="O333" i="12"/>
  <c r="O329" i="12"/>
  <c r="O342" i="12"/>
  <c r="O363" i="12"/>
  <c r="O317" i="12"/>
  <c r="O289" i="12"/>
  <c r="O348" i="12"/>
  <c r="O360" i="12"/>
  <c r="O364" i="12"/>
  <c r="O389" i="12"/>
  <c r="O393" i="12"/>
  <c r="O407" i="12"/>
  <c r="O411" i="12"/>
  <c r="O453" i="12"/>
  <c r="O452" i="12"/>
  <c r="O456" i="12"/>
  <c r="O487" i="12"/>
  <c r="O465" i="12"/>
  <c r="O444" i="12"/>
  <c r="O486" i="12"/>
  <c r="O467" i="12"/>
  <c r="O491" i="12"/>
  <c r="O494" i="12"/>
  <c r="O9" i="12"/>
  <c r="O9" i="10"/>
  <c r="O116" i="10"/>
  <c r="O120" i="10"/>
  <c r="O149" i="10"/>
  <c r="O125" i="10"/>
  <c r="O131" i="10"/>
  <c r="O183" i="10"/>
  <c r="O153" i="10"/>
  <c r="O158" i="10"/>
  <c r="O179" i="10"/>
  <c r="O244" i="10"/>
  <c r="O225" i="10"/>
  <c r="O246" i="10"/>
  <c r="O219" i="10"/>
  <c r="O200" i="10"/>
  <c r="O184" i="10"/>
  <c r="O164" i="10"/>
  <c r="O257" i="10"/>
  <c r="O171" i="10"/>
  <c r="O278" i="10"/>
  <c r="O275" i="10"/>
  <c r="O251" i="10"/>
  <c r="O261" i="10"/>
  <c r="O234" i="10"/>
  <c r="O226" i="10"/>
  <c r="O318" i="10"/>
  <c r="O371" i="10"/>
  <c r="O303" i="10"/>
  <c r="O381" i="10"/>
  <c r="O354" i="10"/>
  <c r="O375" i="10"/>
  <c r="O332" i="10"/>
  <c r="O326" i="10"/>
  <c r="O401" i="10"/>
  <c r="O465" i="10"/>
  <c r="O398" i="10"/>
  <c r="O345" i="10"/>
  <c r="O419" i="10"/>
  <c r="O321" i="10"/>
  <c r="O416" i="10"/>
  <c r="O384" i="10"/>
  <c r="O429" i="10"/>
  <c r="O361" i="10"/>
  <c r="O450" i="10"/>
  <c r="O428" i="10"/>
  <c r="O499" i="10"/>
  <c r="O263" i="10"/>
  <c r="O306" i="10"/>
  <c r="O423" i="10"/>
  <c r="O500" i="10"/>
  <c r="O497" i="10"/>
  <c r="O118" i="12"/>
  <c r="O111" i="12"/>
  <c r="O117" i="12"/>
  <c r="O155" i="12"/>
  <c r="O123" i="12"/>
  <c r="O175" i="12"/>
  <c r="O185" i="12"/>
  <c r="O160" i="12"/>
  <c r="O153" i="12"/>
  <c r="O148" i="12"/>
  <c r="O200" i="12"/>
  <c r="O179" i="12"/>
  <c r="O171" i="12"/>
  <c r="O217" i="12"/>
  <c r="O184" i="12"/>
  <c r="O220" i="12"/>
  <c r="O227" i="12"/>
  <c r="O239" i="12"/>
  <c r="O274" i="12"/>
  <c r="O241" i="12"/>
  <c r="O248" i="12"/>
  <c r="O292" i="12"/>
  <c r="O299" i="12"/>
  <c r="O278" i="12"/>
  <c r="O334" i="12"/>
  <c r="O275" i="12"/>
  <c r="O297" i="12"/>
  <c r="O343" i="12"/>
  <c r="O338" i="12"/>
  <c r="O245" i="12"/>
  <c r="O371" i="12"/>
  <c r="O337" i="12"/>
  <c r="O365" i="12"/>
  <c r="O350" i="12"/>
  <c r="O378" i="12"/>
  <c r="O366" i="12"/>
  <c r="O391" i="12"/>
  <c r="O395" i="12"/>
  <c r="O419" i="12"/>
  <c r="O413" i="12"/>
  <c r="O380" i="12"/>
  <c r="O454" i="12"/>
  <c r="O458" i="12"/>
  <c r="O447" i="12"/>
  <c r="O473" i="12"/>
  <c r="O446" i="12"/>
  <c r="O496" i="12"/>
  <c r="O498" i="12"/>
  <c r="O497" i="12"/>
  <c r="O470" i="12"/>
  <c r="O7" i="12"/>
  <c r="O6" i="10"/>
  <c r="O7" i="10"/>
  <c r="O124" i="10"/>
  <c r="O128" i="10"/>
  <c r="O157" i="10"/>
  <c r="O138" i="10"/>
  <c r="O133" i="10"/>
  <c r="O106" i="10"/>
  <c r="O161" i="10"/>
  <c r="O166" i="10"/>
  <c r="O188" i="10"/>
  <c r="O252" i="10"/>
  <c r="O190" i="10"/>
  <c r="O254" i="10"/>
  <c r="O227" i="10"/>
  <c r="O208" i="10"/>
  <c r="O186" i="10"/>
  <c r="O191" i="10"/>
  <c r="O265" i="10"/>
  <c r="O210" i="10"/>
  <c r="O286" i="10"/>
  <c r="O283" i="10"/>
  <c r="O253" i="10"/>
  <c r="O269" i="10"/>
  <c r="O258" i="10"/>
  <c r="O250" i="10"/>
  <c r="O320" i="10"/>
  <c r="O379" i="10"/>
  <c r="O325" i="10"/>
  <c r="O218" i="10"/>
  <c r="O319" i="10"/>
  <c r="O383" i="10"/>
  <c r="O340" i="10"/>
  <c r="O334" i="10"/>
  <c r="O409" i="10"/>
  <c r="O473" i="10"/>
  <c r="O406" i="10"/>
  <c r="O366" i="10"/>
  <c r="O427" i="10"/>
  <c r="O374" i="10"/>
  <c r="O424" i="10"/>
  <c r="O386" i="10"/>
  <c r="O437" i="10"/>
  <c r="O394" i="10"/>
  <c r="O304" i="10"/>
  <c r="O436" i="10"/>
  <c r="O431" i="10"/>
  <c r="O407" i="10"/>
  <c r="O356" i="10"/>
  <c r="O482" i="10"/>
  <c r="O369" i="10"/>
  <c r="O489" i="10"/>
  <c r="O126" i="12"/>
  <c r="O112" i="12"/>
  <c r="O121" i="12"/>
  <c r="O163" i="12"/>
  <c r="O138" i="12"/>
  <c r="O183" i="12"/>
  <c r="O144" i="12"/>
  <c r="O168" i="12"/>
  <c r="O161" i="12"/>
  <c r="O170" i="12"/>
  <c r="O211" i="12"/>
  <c r="O193" i="12"/>
  <c r="O199" i="12"/>
  <c r="O230" i="12"/>
  <c r="O190" i="12"/>
  <c r="O214" i="12"/>
  <c r="O229" i="12"/>
  <c r="O247" i="12"/>
  <c r="O280" i="12"/>
  <c r="O252" i="12"/>
  <c r="O257" i="12"/>
  <c r="O300" i="12"/>
  <c r="O301" i="12"/>
  <c r="O305" i="12"/>
  <c r="O294" i="12"/>
  <c r="O277" i="12"/>
  <c r="O311" i="12"/>
  <c r="O351" i="12"/>
  <c r="O340" i="12"/>
  <c r="O322" i="12"/>
  <c r="O330" i="12"/>
  <c r="O357" i="12"/>
  <c r="O379" i="12"/>
  <c r="O352" i="12"/>
  <c r="O386" i="12"/>
  <c r="O368" i="12"/>
  <c r="O417" i="12"/>
  <c r="O397" i="12"/>
  <c r="O427" i="12"/>
  <c r="O416" i="12"/>
  <c r="O396" i="12"/>
  <c r="O461" i="12"/>
  <c r="O404" i="12"/>
  <c r="O460" i="12"/>
  <c r="O481" i="12"/>
  <c r="O448" i="12"/>
  <c r="O440" i="12"/>
  <c r="O436" i="12"/>
  <c r="O472" i="12"/>
  <c r="O466" i="12"/>
  <c r="O132" i="10"/>
  <c r="O105" i="10"/>
  <c r="O165" i="10"/>
  <c r="O146" i="10"/>
  <c r="O135" i="10"/>
  <c r="O140" i="10"/>
  <c r="O169" i="10"/>
  <c r="O107" i="10"/>
  <c r="O196" i="10"/>
  <c r="O139" i="10"/>
  <c r="O198" i="10"/>
  <c r="O155" i="10"/>
  <c r="O172" i="10"/>
  <c r="O216" i="10"/>
  <c r="O189" i="10"/>
  <c r="O199" i="10"/>
  <c r="O273" i="10"/>
  <c r="O231" i="10"/>
  <c r="O239" i="10"/>
  <c r="O291" i="10"/>
  <c r="O264" i="10"/>
  <c r="O277" i="10"/>
  <c r="O266" i="10"/>
  <c r="O260" i="10"/>
  <c r="O323" i="10"/>
  <c r="O387" i="10"/>
  <c r="O333" i="10"/>
  <c r="O271" i="10"/>
  <c r="O327" i="10"/>
  <c r="O287" i="10"/>
  <c r="O348" i="10"/>
  <c r="O342" i="10"/>
  <c r="O417" i="10"/>
  <c r="O481" i="10"/>
  <c r="O414" i="10"/>
  <c r="O368" i="10"/>
  <c r="O435" i="10"/>
  <c r="O376" i="10"/>
  <c r="O432" i="10"/>
  <c r="O388" i="10"/>
  <c r="O445" i="10"/>
  <c r="O402" i="10"/>
  <c r="O353" i="10"/>
  <c r="O444" i="10"/>
  <c r="O460" i="10"/>
  <c r="O468" i="10"/>
  <c r="O447" i="10"/>
  <c r="O487" i="10"/>
  <c r="O439" i="10"/>
  <c r="O471" i="10"/>
  <c r="O134" i="12"/>
  <c r="O103" i="12"/>
  <c r="O139" i="12"/>
  <c r="O122" i="12"/>
  <c r="O124" i="12"/>
  <c r="O119" i="12"/>
  <c r="O104" i="12"/>
  <c r="O182" i="12"/>
  <c r="O174" i="12"/>
  <c r="O152" i="12"/>
  <c r="O219" i="12"/>
  <c r="O133" i="12"/>
  <c r="O216" i="12"/>
  <c r="O238" i="12"/>
  <c r="O205" i="12"/>
  <c r="O243" i="12"/>
  <c r="O234" i="12"/>
  <c r="O210" i="12"/>
  <c r="O288" i="12"/>
  <c r="O266" i="12"/>
  <c r="O271" i="12"/>
  <c r="O249" i="12"/>
  <c r="O303" i="12"/>
  <c r="O254" i="12"/>
  <c r="O307" i="12"/>
  <c r="O279" i="12"/>
  <c r="O285" i="12"/>
  <c r="O359" i="12"/>
  <c r="O345" i="12"/>
  <c r="O331" i="12"/>
  <c r="O336" i="12"/>
  <c r="O382" i="12"/>
  <c r="O373" i="12"/>
  <c r="O377" i="12"/>
  <c r="O394" i="12"/>
  <c r="O341" i="12"/>
  <c r="O425" i="12"/>
  <c r="O399" i="12"/>
  <c r="O435" i="12"/>
  <c r="O388" i="12"/>
  <c r="O418" i="12"/>
  <c r="O469" i="12"/>
  <c r="O415" i="12"/>
  <c r="O422" i="12"/>
  <c r="O489" i="12"/>
  <c r="O450" i="12"/>
  <c r="O488" i="12"/>
  <c r="O475" i="12"/>
  <c r="O474" i="12"/>
  <c r="O468" i="12"/>
  <c r="O110" i="10"/>
  <c r="O111" i="10"/>
  <c r="O173" i="10"/>
  <c r="O154" i="10"/>
  <c r="O143" i="10"/>
  <c r="O148" i="10"/>
  <c r="O177" i="10"/>
  <c r="O109" i="10"/>
  <c r="O204" i="10"/>
  <c r="O187" i="10"/>
  <c r="O206" i="10"/>
  <c r="O168" i="10"/>
  <c r="O176" i="10"/>
  <c r="O224" i="10"/>
  <c r="O197" i="10"/>
  <c r="O207" i="10"/>
  <c r="O281" i="10"/>
  <c r="O233" i="10"/>
  <c r="O241" i="10"/>
  <c r="O299" i="10"/>
  <c r="O272" i="10"/>
  <c r="O285" i="10"/>
  <c r="O274" i="10"/>
  <c r="O268" i="10"/>
  <c r="O331" i="10"/>
  <c r="O295" i="10"/>
  <c r="O341" i="10"/>
  <c r="O311" i="10"/>
  <c r="O335" i="10"/>
  <c r="O292" i="10"/>
  <c r="O242" i="10"/>
  <c r="O350" i="10"/>
  <c r="O425" i="10"/>
  <c r="O300" i="10"/>
  <c r="O422" i="10"/>
  <c r="O370" i="10"/>
  <c r="O443" i="10"/>
  <c r="O378" i="10"/>
  <c r="O440" i="10"/>
  <c r="O389" i="10"/>
  <c r="O453" i="10"/>
  <c r="O410" i="10"/>
  <c r="O377" i="10"/>
  <c r="O452" i="10"/>
  <c r="O462" i="10"/>
  <c r="O470" i="10"/>
  <c r="O476" i="10"/>
  <c r="O495" i="10"/>
  <c r="O455" i="10"/>
  <c r="O108" i="12"/>
  <c r="O101" i="12"/>
  <c r="O109" i="12"/>
  <c r="O147" i="12"/>
  <c r="O146" i="12"/>
  <c r="O135" i="12"/>
  <c r="O143" i="12"/>
  <c r="O150" i="12"/>
  <c r="O186" i="12"/>
  <c r="O178" i="12"/>
  <c r="O164" i="12"/>
  <c r="O187" i="12"/>
  <c r="O176" i="12"/>
  <c r="O228" i="12"/>
  <c r="O195" i="12"/>
  <c r="O212" i="12"/>
  <c r="O253" i="12"/>
  <c r="O181" i="12"/>
  <c r="O224" i="12"/>
  <c r="O296" i="12"/>
  <c r="O270" i="12"/>
  <c r="O240" i="12"/>
  <c r="O263" i="12"/>
  <c r="O308" i="12"/>
  <c r="O272" i="12"/>
  <c r="O302" i="12"/>
  <c r="O281" i="12"/>
  <c r="O319" i="12"/>
  <c r="O367" i="12"/>
  <c r="O353" i="12"/>
  <c r="O335" i="12"/>
  <c r="O344" i="12"/>
  <c r="O390" i="12"/>
  <c r="O384" i="12"/>
  <c r="O381" i="12"/>
  <c r="O402" i="12"/>
  <c r="O349" i="12"/>
  <c r="O433" i="12"/>
  <c r="O372" i="12"/>
  <c r="O443" i="12"/>
  <c r="O421" i="12"/>
  <c r="O383" i="12"/>
  <c r="O477" i="12"/>
  <c r="O439" i="12"/>
  <c r="O424" i="12"/>
  <c r="O428" i="12"/>
  <c r="O442" i="12"/>
  <c r="O490" i="12"/>
  <c r="O495" i="12"/>
  <c r="O476" i="12"/>
  <c r="O118" i="10"/>
  <c r="O113" i="10"/>
  <c r="O181" i="10"/>
  <c r="O162" i="10"/>
  <c r="O151" i="10"/>
  <c r="O156" i="10"/>
  <c r="O185" i="10"/>
  <c r="O136" i="10"/>
  <c r="O212" i="10"/>
  <c r="O193" i="10"/>
  <c r="O214" i="10"/>
  <c r="O174" i="10"/>
  <c r="O178" i="10"/>
  <c r="O232" i="10"/>
  <c r="O205" i="10"/>
  <c r="O215" i="10"/>
  <c r="O289" i="10"/>
  <c r="O235" i="10"/>
  <c r="O243" i="10"/>
  <c r="O307" i="10"/>
  <c r="O280" i="10"/>
  <c r="O293" i="10"/>
  <c r="O282" i="10"/>
  <c r="O276" i="10"/>
  <c r="O339" i="10"/>
  <c r="O328" i="10"/>
  <c r="O349" i="10"/>
  <c r="O322" i="10"/>
  <c r="O343" i="10"/>
  <c r="O294" i="10"/>
  <c r="O308" i="10"/>
  <c r="O302" i="10"/>
  <c r="O433" i="10"/>
  <c r="O360" i="10"/>
  <c r="O430" i="10"/>
  <c r="O372" i="10"/>
  <c r="O451" i="10"/>
  <c r="O380" i="10"/>
  <c r="O448" i="10"/>
  <c r="O397" i="10"/>
  <c r="O461" i="10"/>
  <c r="O418" i="10"/>
  <c r="O396" i="10"/>
  <c r="O391" i="10"/>
  <c r="O464" i="10"/>
  <c r="O472" i="10"/>
  <c r="O478" i="10"/>
  <c r="O399" i="10"/>
  <c r="O415" i="10"/>
  <c r="O102" i="12"/>
  <c r="O106" i="12"/>
  <c r="O125" i="12"/>
  <c r="O116" i="12"/>
  <c r="O149" i="12"/>
  <c r="O142" i="12"/>
  <c r="O154" i="12"/>
  <c r="O127" i="12"/>
  <c r="O194" i="12"/>
  <c r="O188" i="12"/>
  <c r="O151" i="12"/>
  <c r="O192" i="12"/>
  <c r="O198" i="12"/>
  <c r="O236" i="12"/>
  <c r="O203" i="12"/>
  <c r="O237" i="12"/>
  <c r="O261" i="12"/>
  <c r="O197" i="12"/>
  <c r="O215" i="12"/>
  <c r="O304" i="12"/>
  <c r="O282" i="12"/>
  <c r="O258" i="12"/>
  <c r="O242" i="12"/>
  <c r="O316" i="12"/>
  <c r="O286" i="12"/>
  <c r="O312" i="12"/>
  <c r="O309" i="12"/>
  <c r="O321" i="12"/>
  <c r="O375" i="12"/>
  <c r="O361" i="12"/>
  <c r="O339" i="12"/>
  <c r="O287" i="12"/>
  <c r="O398" i="12"/>
  <c r="O392" i="12"/>
  <c r="O354" i="12"/>
  <c r="O410" i="12"/>
  <c r="O376" i="12"/>
  <c r="O441" i="12"/>
  <c r="O401" i="12"/>
  <c r="O451" i="12"/>
  <c r="O429" i="12"/>
  <c r="O412" i="12"/>
  <c r="O485" i="12"/>
  <c r="O463" i="12"/>
  <c r="O426" i="12"/>
  <c r="O430" i="12"/>
  <c r="O480" i="12"/>
  <c r="O492" i="12"/>
  <c r="O483" i="12"/>
  <c r="O478" i="12"/>
  <c r="O8" i="12"/>
  <c r="O126" i="10"/>
  <c r="O115" i="10"/>
  <c r="O119" i="10"/>
  <c r="O170" i="10"/>
  <c r="O159" i="10"/>
  <c r="O114" i="10"/>
  <c r="O122" i="10"/>
  <c r="O144" i="10"/>
  <c r="O220" i="10"/>
  <c r="O201" i="10"/>
  <c r="O222" i="10"/>
  <c r="O195" i="10"/>
  <c r="O180" i="10"/>
  <c r="O240" i="10"/>
  <c r="O213" i="10"/>
  <c r="O223" i="10"/>
  <c r="O297" i="10"/>
  <c r="O237" i="10"/>
  <c r="O245" i="10"/>
  <c r="O315" i="10"/>
  <c r="O288" i="10"/>
  <c r="O301" i="10"/>
  <c r="O290" i="10"/>
  <c r="O284" i="10"/>
  <c r="O347" i="10"/>
  <c r="O336" i="10"/>
  <c r="O357" i="10"/>
  <c r="O330" i="10"/>
  <c r="O351" i="10"/>
  <c r="O296" i="10"/>
  <c r="O310" i="10"/>
  <c r="O329" i="10"/>
  <c r="O441" i="10"/>
  <c r="O362" i="10"/>
  <c r="O438" i="10"/>
  <c r="O395" i="10"/>
  <c r="O459" i="10"/>
  <c r="O392" i="10"/>
  <c r="O456" i="10"/>
  <c r="O405" i="10"/>
  <c r="O469" i="10"/>
  <c r="O426" i="10"/>
  <c r="O404" i="10"/>
  <c r="O458" i="10"/>
  <c r="O466" i="10"/>
  <c r="O474" i="10"/>
  <c r="O480" i="10"/>
  <c r="O463" i="10"/>
  <c r="O479" i="10"/>
  <c r="O110" i="12"/>
  <c r="O120" i="12"/>
  <c r="O129" i="12"/>
  <c r="O132" i="12"/>
  <c r="O157" i="12"/>
  <c r="O162" i="12"/>
  <c r="O158" i="12"/>
  <c r="O141" i="12"/>
  <c r="O202" i="12"/>
  <c r="O196" i="12"/>
  <c r="O172" i="12"/>
  <c r="O206" i="12"/>
  <c r="O207" i="12"/>
  <c r="O244" i="12"/>
  <c r="O209" i="12"/>
  <c r="O251" i="12"/>
  <c r="O269" i="12"/>
  <c r="O231" i="12"/>
  <c r="O226" i="12"/>
  <c r="O218" i="12"/>
  <c r="O290" i="12"/>
  <c r="O262" i="12"/>
  <c r="O255" i="12"/>
  <c r="O324" i="12"/>
  <c r="O310" i="12"/>
  <c r="O320" i="12"/>
  <c r="O291" i="12"/>
  <c r="O323" i="12"/>
  <c r="O283" i="12"/>
  <c r="O369" i="12"/>
  <c r="O347" i="12"/>
  <c r="O313" i="12"/>
  <c r="O406" i="12"/>
  <c r="O400" i="12"/>
  <c r="O356" i="12"/>
  <c r="O346" i="12"/>
  <c r="O385" i="12"/>
  <c r="O449" i="12"/>
  <c r="O403" i="12"/>
  <c r="O370" i="12"/>
  <c r="O437" i="12"/>
  <c r="O420" i="12"/>
  <c r="O493" i="12"/>
  <c r="O471" i="12"/>
  <c r="O455" i="12"/>
  <c r="O432" i="12"/>
  <c r="O482" i="12"/>
  <c r="O438" i="12"/>
  <c r="O500" i="12"/>
  <c r="O499" i="12"/>
  <c r="O6" i="12"/>
  <c r="P107" i="10"/>
  <c r="P160" i="10"/>
  <c r="P165" i="10"/>
  <c r="P186" i="10"/>
  <c r="P110" i="10"/>
  <c r="P114" i="10"/>
  <c r="P169" i="10"/>
  <c r="P175" i="10"/>
  <c r="P239" i="10"/>
  <c r="P185" i="10"/>
  <c r="P167" i="10"/>
  <c r="P241" i="10"/>
  <c r="P122" i="10"/>
  <c r="P235" i="10"/>
  <c r="P224" i="10"/>
  <c r="P197" i="10"/>
  <c r="P276" i="10"/>
  <c r="P265" i="10"/>
  <c r="P278" i="10"/>
  <c r="P259" i="10"/>
  <c r="P280" i="10"/>
  <c r="P230" i="10"/>
  <c r="P244" i="10"/>
  <c r="P314" i="10"/>
  <c r="P382" i="10"/>
  <c r="P355" i="10"/>
  <c r="P336" i="10"/>
  <c r="P303" i="10"/>
  <c r="P357" i="10"/>
  <c r="P338" i="10"/>
  <c r="P327" i="10"/>
  <c r="P337" i="10"/>
  <c r="P404" i="10"/>
  <c r="P468" i="10"/>
  <c r="P409" i="10"/>
  <c r="P390" i="10"/>
  <c r="P454" i="10"/>
  <c r="P411" i="10"/>
  <c r="P392" i="10"/>
  <c r="P456" i="10"/>
  <c r="P405" i="10"/>
  <c r="P371" i="10"/>
  <c r="P431" i="10"/>
  <c r="P494" i="10"/>
  <c r="P434" i="10"/>
  <c r="P450" i="10"/>
  <c r="P487" i="10"/>
  <c r="P471" i="10"/>
  <c r="P465" i="10"/>
  <c r="P103" i="12"/>
  <c r="P101" i="12"/>
  <c r="P120" i="12"/>
  <c r="P119" i="12"/>
  <c r="P127" i="12"/>
  <c r="P161" i="12"/>
  <c r="P180" i="12"/>
  <c r="P138" i="12"/>
  <c r="P197" i="12"/>
  <c r="P199" i="12"/>
  <c r="P165" i="12"/>
  <c r="P222" i="12"/>
  <c r="P192" i="12"/>
  <c r="P190" i="12"/>
  <c r="P225" i="12"/>
  <c r="P194" i="12"/>
  <c r="P254" i="12"/>
  <c r="P256" i="12"/>
  <c r="P255" i="12"/>
  <c r="P236" i="12"/>
  <c r="P293" i="12"/>
  <c r="P253" i="12"/>
  <c r="P258" i="12"/>
  <c r="P311" i="12"/>
  <c r="P280" i="12"/>
  <c r="P286" i="12"/>
  <c r="P298" i="12"/>
  <c r="P304" i="12"/>
  <c r="P333" i="12"/>
  <c r="P364" i="12"/>
  <c r="P320" i="12"/>
  <c r="P326" i="12"/>
  <c r="P351" i="12"/>
  <c r="P359" i="12"/>
  <c r="P379" i="12"/>
  <c r="P377" i="12"/>
  <c r="P336" i="12"/>
  <c r="P428" i="12"/>
  <c r="P422" i="12"/>
  <c r="P384" i="12"/>
  <c r="P388" i="12"/>
  <c r="P415" i="12"/>
  <c r="P425" i="12"/>
  <c r="P458" i="12"/>
  <c r="P441" i="12"/>
  <c r="P460" i="12"/>
  <c r="P457" i="12"/>
  <c r="P463" i="12"/>
  <c r="P475" i="12"/>
  <c r="P489" i="12"/>
  <c r="P121" i="10"/>
  <c r="P144" i="10"/>
  <c r="P149" i="10"/>
  <c r="P170" i="10"/>
  <c r="P106" i="10"/>
  <c r="P172" i="10"/>
  <c r="P153" i="10"/>
  <c r="P155" i="10"/>
  <c r="P223" i="10"/>
  <c r="P181" i="10"/>
  <c r="P126" i="10"/>
  <c r="P225" i="10"/>
  <c r="P214" i="10"/>
  <c r="P219" i="10"/>
  <c r="P208" i="10"/>
  <c r="P210" i="10"/>
  <c r="P260" i="10"/>
  <c r="P229" i="10"/>
  <c r="P262" i="10"/>
  <c r="P189" i="10"/>
  <c r="P264" i="10"/>
  <c r="P205" i="10"/>
  <c r="P221" i="10"/>
  <c r="P287" i="10"/>
  <c r="P366" i="10"/>
  <c r="P339" i="10"/>
  <c r="P301" i="10"/>
  <c r="P384" i="10"/>
  <c r="P341" i="10"/>
  <c r="P322" i="10"/>
  <c r="P386" i="10"/>
  <c r="P321" i="10"/>
  <c r="P383" i="10"/>
  <c r="P452" i="10"/>
  <c r="P393" i="10"/>
  <c r="P298" i="10"/>
  <c r="P438" i="10"/>
  <c r="P395" i="10"/>
  <c r="P324" i="10"/>
  <c r="P440" i="10"/>
  <c r="P389" i="10"/>
  <c r="P356" i="10"/>
  <c r="P415" i="10"/>
  <c r="P481" i="10"/>
  <c r="P499" i="10"/>
  <c r="P485" i="10"/>
  <c r="P461" i="10"/>
  <c r="P453" i="10"/>
  <c r="P467" i="10"/>
  <c r="P111" i="12"/>
  <c r="P115" i="12"/>
  <c r="P124" i="12"/>
  <c r="P126" i="12"/>
  <c r="P133" i="12"/>
  <c r="P170" i="12"/>
  <c r="P143" i="12"/>
  <c r="P147" i="12"/>
  <c r="P205" i="12"/>
  <c r="P207" i="12"/>
  <c r="P167" i="12"/>
  <c r="P174" i="12"/>
  <c r="P182" i="12"/>
  <c r="P211" i="12"/>
  <c r="P233" i="12"/>
  <c r="P215" i="12"/>
  <c r="P262" i="12"/>
  <c r="P264" i="12"/>
  <c r="P269" i="12"/>
  <c r="P244" i="12"/>
  <c r="P301" i="12"/>
  <c r="P257" i="12"/>
  <c r="P267" i="12"/>
  <c r="P319" i="12"/>
  <c r="P282" i="12"/>
  <c r="P288" i="12"/>
  <c r="P300" i="12"/>
  <c r="P289" i="12"/>
  <c r="P343" i="12"/>
  <c r="P372" i="12"/>
  <c r="P342" i="12"/>
  <c r="P328" i="12"/>
  <c r="P353" i="12"/>
  <c r="P361" i="12"/>
  <c r="P387" i="12"/>
  <c r="P381" i="12"/>
  <c r="P347" i="12"/>
  <c r="P436" i="12"/>
  <c r="P430" i="12"/>
  <c r="P386" i="12"/>
  <c r="P390" i="12"/>
  <c r="P421" i="12"/>
  <c r="P427" i="12"/>
  <c r="P466" i="12"/>
  <c r="P443" i="12"/>
  <c r="P468" i="12"/>
  <c r="P442" i="12"/>
  <c r="P465" i="12"/>
  <c r="P477" i="12"/>
  <c r="P470" i="12"/>
  <c r="P129" i="10"/>
  <c r="P152" i="10"/>
  <c r="P157" i="10"/>
  <c r="P178" i="10"/>
  <c r="P108" i="10"/>
  <c r="P180" i="10"/>
  <c r="P161" i="10"/>
  <c r="P173" i="10"/>
  <c r="P231" i="10"/>
  <c r="P183" i="10"/>
  <c r="P142" i="10"/>
  <c r="P233" i="10"/>
  <c r="P222" i="10"/>
  <c r="P227" i="10"/>
  <c r="P216" i="10"/>
  <c r="P218" i="10"/>
  <c r="P268" i="10"/>
  <c r="P257" i="10"/>
  <c r="P270" i="10"/>
  <c r="P245" i="10"/>
  <c r="P272" i="10"/>
  <c r="P228" i="10"/>
  <c r="P242" i="10"/>
  <c r="P240" i="10"/>
  <c r="P374" i="10"/>
  <c r="P347" i="10"/>
  <c r="P328" i="10"/>
  <c r="P234" i="10"/>
  <c r="P349" i="10"/>
  <c r="P330" i="10"/>
  <c r="P319" i="10"/>
  <c r="P329" i="10"/>
  <c r="P396" i="10"/>
  <c r="P460" i="10"/>
  <c r="P401" i="10"/>
  <c r="P364" i="10"/>
  <c r="P446" i="10"/>
  <c r="P403" i="10"/>
  <c r="P380" i="10"/>
  <c r="P448" i="10"/>
  <c r="P397" i="10"/>
  <c r="P369" i="10"/>
  <c r="P423" i="10"/>
  <c r="P486" i="10"/>
  <c r="P361" i="10"/>
  <c r="P493" i="10"/>
  <c r="P482" i="10"/>
  <c r="P455" i="10"/>
  <c r="P484" i="10"/>
  <c r="P105" i="12"/>
  <c r="P123" i="12"/>
  <c r="P140" i="12"/>
  <c r="P135" i="12"/>
  <c r="P141" i="12"/>
  <c r="P178" i="12"/>
  <c r="P144" i="12"/>
  <c r="P134" i="12"/>
  <c r="P146" i="12"/>
  <c r="P162" i="12"/>
  <c r="P164" i="12"/>
  <c r="P187" i="12"/>
  <c r="P193" i="12"/>
  <c r="P220" i="12"/>
  <c r="P241" i="12"/>
  <c r="P223" i="12"/>
  <c r="P270" i="12"/>
  <c r="P272" i="12"/>
  <c r="P273" i="12"/>
  <c r="P251" i="12"/>
  <c r="P235" i="12"/>
  <c r="P271" i="12"/>
  <c r="P245" i="12"/>
  <c r="P327" i="12"/>
  <c r="P284" i="12"/>
  <c r="P290" i="12"/>
  <c r="P307" i="12"/>
  <c r="P317" i="12"/>
  <c r="P281" i="12"/>
  <c r="P309" i="12"/>
  <c r="P350" i="12"/>
  <c r="P331" i="12"/>
  <c r="P355" i="12"/>
  <c r="P363" i="12"/>
  <c r="P395" i="12"/>
  <c r="P389" i="12"/>
  <c r="P376" i="12"/>
  <c r="P444" i="12"/>
  <c r="P438" i="12"/>
  <c r="P416" i="12"/>
  <c r="P392" i="12"/>
  <c r="P450" i="12"/>
  <c r="P429" i="12"/>
  <c r="P474" i="12"/>
  <c r="P445" i="12"/>
  <c r="P476" i="12"/>
  <c r="P459" i="12"/>
  <c r="P467" i="12"/>
  <c r="P479" i="12"/>
  <c r="P494" i="12"/>
  <c r="P113" i="12"/>
  <c r="P131" i="12"/>
  <c r="P148" i="12"/>
  <c r="P150" i="12"/>
  <c r="P152" i="12"/>
  <c r="P112" i="12"/>
  <c r="P159" i="12"/>
  <c r="P145" i="12"/>
  <c r="P168" i="12"/>
  <c r="P155" i="12"/>
  <c r="P171" i="12"/>
  <c r="P201" i="12"/>
  <c r="P202" i="12"/>
  <c r="P231" i="12"/>
  <c r="P198" i="12"/>
  <c r="P226" i="12"/>
  <c r="P209" i="12"/>
  <c r="P200" i="12"/>
  <c r="P275" i="12"/>
  <c r="P260" i="12"/>
  <c r="P252" i="12"/>
  <c r="P279" i="12"/>
  <c r="P250" i="12"/>
  <c r="P335" i="12"/>
  <c r="P305" i="12"/>
  <c r="P292" i="12"/>
  <c r="P315" i="12"/>
  <c r="P346" i="12"/>
  <c r="P334" i="12"/>
  <c r="P312" i="12"/>
  <c r="P358" i="12"/>
  <c r="P339" i="12"/>
  <c r="P385" i="12"/>
  <c r="P382" i="12"/>
  <c r="P403" i="12"/>
  <c r="P397" i="12"/>
  <c r="P380" i="12"/>
  <c r="P452" i="12"/>
  <c r="P446" i="12"/>
  <c r="P424" i="12"/>
  <c r="P394" i="12"/>
  <c r="P464" i="12"/>
  <c r="P461" i="12"/>
  <c r="P482" i="12"/>
  <c r="P400" i="12"/>
  <c r="P484" i="12"/>
  <c r="P396" i="12"/>
  <c r="P469" i="12"/>
  <c r="P481" i="12"/>
  <c r="P462" i="12"/>
  <c r="P111" i="10"/>
  <c r="P115" i="10"/>
  <c r="P168" i="10"/>
  <c r="P125" i="10"/>
  <c r="P133" i="10"/>
  <c r="P112" i="10"/>
  <c r="P116" i="10"/>
  <c r="P130" i="10"/>
  <c r="P177" i="10"/>
  <c r="P247" i="10"/>
  <c r="P188" i="10"/>
  <c r="P187" i="10"/>
  <c r="P249" i="10"/>
  <c r="P158" i="10"/>
  <c r="P243" i="10"/>
  <c r="P150" i="10"/>
  <c r="P226" i="10"/>
  <c r="P284" i="10"/>
  <c r="P273" i="10"/>
  <c r="P286" i="10"/>
  <c r="P267" i="10"/>
  <c r="P288" i="10"/>
  <c r="P232" i="10"/>
  <c r="P246" i="10"/>
  <c r="P326" i="10"/>
  <c r="P238" i="10"/>
  <c r="P236" i="10"/>
  <c r="P344" i="10"/>
  <c r="P305" i="10"/>
  <c r="P274" i="10"/>
  <c r="P346" i="10"/>
  <c r="P335" i="10"/>
  <c r="P345" i="10"/>
  <c r="P412" i="10"/>
  <c r="P476" i="10"/>
  <c r="P417" i="10"/>
  <c r="P398" i="10"/>
  <c r="P462" i="10"/>
  <c r="P419" i="10"/>
  <c r="P400" i="10"/>
  <c r="P464" i="10"/>
  <c r="P413" i="10"/>
  <c r="P373" i="10"/>
  <c r="P439" i="10"/>
  <c r="P363" i="10"/>
  <c r="P466" i="10"/>
  <c r="P490" i="10"/>
  <c r="P495" i="10"/>
  <c r="P473" i="10"/>
  <c r="P463" i="10"/>
  <c r="P475" i="10"/>
  <c r="P110" i="12"/>
  <c r="P118" i="12"/>
  <c r="P172" i="12"/>
  <c r="P189" i="12"/>
  <c r="P154" i="12"/>
  <c r="P188" i="12"/>
  <c r="P212" i="12"/>
  <c r="P246" i="12"/>
  <c r="P213" i="12"/>
  <c r="P285" i="12"/>
  <c r="P240" i="12"/>
  <c r="P278" i="12"/>
  <c r="P296" i="12"/>
  <c r="P325" i="12"/>
  <c r="P318" i="12"/>
  <c r="P349" i="12"/>
  <c r="P371" i="12"/>
  <c r="P378" i="12"/>
  <c r="P399" i="12"/>
  <c r="P456" i="12"/>
  <c r="P423" i="12"/>
  <c r="P439" i="12"/>
  <c r="P455" i="12"/>
  <c r="P434" i="12"/>
  <c r="P493" i="12"/>
  <c r="P136" i="10"/>
  <c r="P162" i="10"/>
  <c r="P159" i="10"/>
  <c r="P145" i="10"/>
  <c r="P215" i="10"/>
  <c r="P220" i="10"/>
  <c r="P206" i="10"/>
  <c r="P200" i="10"/>
  <c r="P256" i="10"/>
  <c r="P237" i="10"/>
  <c r="P253" i="10"/>
  <c r="P285" i="10"/>
  <c r="P358" i="10"/>
  <c r="P299" i="10"/>
  <c r="P333" i="10"/>
  <c r="P378" i="10"/>
  <c r="P381" i="10"/>
  <c r="P387" i="10"/>
  <c r="P430" i="10"/>
  <c r="P451" i="10"/>
  <c r="P388" i="10"/>
  <c r="P407" i="10"/>
  <c r="P491" i="10"/>
  <c r="P459" i="10"/>
  <c r="P497" i="10"/>
  <c r="P109" i="12"/>
  <c r="P102" i="12"/>
  <c r="P116" i="12"/>
  <c r="P158" i="12"/>
  <c r="P160" i="12"/>
  <c r="P137" i="12"/>
  <c r="P136" i="12"/>
  <c r="P151" i="12"/>
  <c r="P156" i="12"/>
  <c r="P163" i="12"/>
  <c r="P185" i="12"/>
  <c r="P208" i="12"/>
  <c r="P176" i="12"/>
  <c r="P239" i="12"/>
  <c r="P206" i="12"/>
  <c r="P228" i="12"/>
  <c r="P217" i="12"/>
  <c r="P219" i="12"/>
  <c r="P283" i="12"/>
  <c r="P261" i="12"/>
  <c r="P266" i="12"/>
  <c r="P287" i="12"/>
  <c r="P259" i="12"/>
  <c r="P237" i="12"/>
  <c r="P313" i="12"/>
  <c r="P306" i="12"/>
  <c r="P323" i="12"/>
  <c r="P354" i="12"/>
  <c r="P338" i="12"/>
  <c r="P345" i="12"/>
  <c r="P366" i="12"/>
  <c r="P332" i="12"/>
  <c r="P393" i="12"/>
  <c r="P365" i="12"/>
  <c r="P411" i="12"/>
  <c r="P405" i="12"/>
  <c r="P383" i="12"/>
  <c r="P391" i="12"/>
  <c r="P454" i="12"/>
  <c r="P432" i="12"/>
  <c r="P404" i="12"/>
  <c r="P472" i="12"/>
  <c r="P431" i="12"/>
  <c r="P490" i="12"/>
  <c r="P447" i="12"/>
  <c r="P492" i="12"/>
  <c r="P478" i="12"/>
  <c r="P471" i="12"/>
  <c r="P495" i="12"/>
  <c r="P500" i="12"/>
  <c r="P119" i="10"/>
  <c r="P123" i="10"/>
  <c r="P176" i="10"/>
  <c r="P138" i="10"/>
  <c r="P135" i="10"/>
  <c r="P140" i="10"/>
  <c r="P118" i="10"/>
  <c r="P132" i="10"/>
  <c r="P191" i="10"/>
  <c r="P255" i="10"/>
  <c r="P196" i="10"/>
  <c r="P193" i="10"/>
  <c r="P124" i="10"/>
  <c r="P174" i="10"/>
  <c r="P251" i="10"/>
  <c r="P163" i="10"/>
  <c r="P250" i="10"/>
  <c r="P292" i="10"/>
  <c r="P281" i="10"/>
  <c r="P294" i="10"/>
  <c r="P275" i="10"/>
  <c r="P296" i="10"/>
  <c r="P261" i="10"/>
  <c r="P248" i="10"/>
  <c r="P334" i="10"/>
  <c r="P282" i="10"/>
  <c r="P258" i="10"/>
  <c r="P352" i="10"/>
  <c r="P307" i="10"/>
  <c r="P311" i="10"/>
  <c r="P354" i="10"/>
  <c r="P343" i="10"/>
  <c r="P353" i="10"/>
  <c r="P420" i="10"/>
  <c r="P290" i="10"/>
  <c r="P425" i="10"/>
  <c r="P406" i="10"/>
  <c r="P470" i="10"/>
  <c r="P427" i="10"/>
  <c r="P408" i="10"/>
  <c r="P472" i="10"/>
  <c r="P421" i="10"/>
  <c r="P375" i="10"/>
  <c r="P447" i="10"/>
  <c r="P394" i="10"/>
  <c r="P488" i="10"/>
  <c r="P498" i="10"/>
  <c r="P402" i="10"/>
  <c r="P500" i="10"/>
  <c r="P104" i="12"/>
  <c r="P114" i="12"/>
  <c r="P157" i="12"/>
  <c r="P132" i="12"/>
  <c r="P191" i="12"/>
  <c r="P214" i="12"/>
  <c r="P184" i="12"/>
  <c r="P203" i="12"/>
  <c r="P248" i="12"/>
  <c r="P221" i="12"/>
  <c r="P247" i="12"/>
  <c r="P297" i="12"/>
  <c r="P337" i="12"/>
  <c r="P302" i="12"/>
  <c r="P356" i="12"/>
  <c r="P324" i="12"/>
  <c r="P357" i="12"/>
  <c r="P352" i="12"/>
  <c r="P420" i="12"/>
  <c r="P368" i="12"/>
  <c r="P410" i="12"/>
  <c r="P437" i="12"/>
  <c r="P453" i="12"/>
  <c r="P496" i="12"/>
  <c r="P487" i="12"/>
  <c r="P113" i="10"/>
  <c r="P141" i="10"/>
  <c r="P164" i="10"/>
  <c r="P147" i="10"/>
  <c r="P179" i="10"/>
  <c r="P217" i="10"/>
  <c r="P211" i="10"/>
  <c r="P202" i="10"/>
  <c r="P316" i="10"/>
  <c r="P318" i="10"/>
  <c r="P320" i="10"/>
  <c r="P279" i="10"/>
  <c r="P331" i="10"/>
  <c r="P376" i="10"/>
  <c r="P317" i="10"/>
  <c r="P306" i="10"/>
  <c r="P444" i="10"/>
  <c r="P449" i="10"/>
  <c r="P372" i="10"/>
  <c r="P432" i="10"/>
  <c r="P445" i="10"/>
  <c r="P479" i="10"/>
  <c r="P474" i="10"/>
  <c r="P442" i="10"/>
  <c r="P121" i="12"/>
  <c r="P106" i="12"/>
  <c r="P130" i="12"/>
  <c r="P166" i="12"/>
  <c r="P122" i="12"/>
  <c r="P149" i="12"/>
  <c r="P139" i="12"/>
  <c r="P177" i="12"/>
  <c r="P169" i="12"/>
  <c r="P179" i="12"/>
  <c r="P186" i="12"/>
  <c r="P216" i="12"/>
  <c r="P183" i="12"/>
  <c r="P196" i="12"/>
  <c r="P218" i="12"/>
  <c r="P230" i="12"/>
  <c r="P238" i="12"/>
  <c r="P229" i="12"/>
  <c r="P291" i="12"/>
  <c r="P265" i="12"/>
  <c r="P210" i="12"/>
  <c r="P295" i="12"/>
  <c r="P268" i="12"/>
  <c r="P276" i="12"/>
  <c r="P321" i="12"/>
  <c r="P310" i="12"/>
  <c r="P249" i="12"/>
  <c r="P362" i="12"/>
  <c r="P340" i="12"/>
  <c r="P314" i="12"/>
  <c r="P374" i="12"/>
  <c r="P341" i="12"/>
  <c r="P401" i="12"/>
  <c r="P367" i="12"/>
  <c r="P373" i="12"/>
  <c r="P413" i="12"/>
  <c r="P412" i="12"/>
  <c r="P417" i="12"/>
  <c r="P407" i="12"/>
  <c r="P440" i="12"/>
  <c r="P406" i="12"/>
  <c r="P480" i="12"/>
  <c r="P433" i="12"/>
  <c r="P402" i="12"/>
  <c r="P449" i="12"/>
  <c r="P398" i="12"/>
  <c r="P499" i="12"/>
  <c r="P473" i="12"/>
  <c r="P483" i="12"/>
  <c r="P497" i="12"/>
  <c r="P127" i="10"/>
  <c r="P131" i="10"/>
  <c r="P184" i="10"/>
  <c r="P146" i="10"/>
  <c r="P143" i="10"/>
  <c r="P148" i="10"/>
  <c r="P120" i="10"/>
  <c r="P134" i="10"/>
  <c r="P199" i="10"/>
  <c r="P128" i="10"/>
  <c r="P204" i="10"/>
  <c r="P201" i="10"/>
  <c r="P190" i="10"/>
  <c r="P195" i="10"/>
  <c r="P182" i="10"/>
  <c r="P171" i="10"/>
  <c r="P252" i="10"/>
  <c r="P300" i="10"/>
  <c r="P289" i="10"/>
  <c r="P302" i="10"/>
  <c r="P283" i="10"/>
  <c r="P304" i="10"/>
  <c r="P269" i="10"/>
  <c r="P263" i="10"/>
  <c r="P342" i="10"/>
  <c r="P293" i="10"/>
  <c r="P295" i="10"/>
  <c r="P360" i="10"/>
  <c r="P309" i="10"/>
  <c r="P313" i="10"/>
  <c r="P362" i="10"/>
  <c r="P351" i="10"/>
  <c r="P377" i="10"/>
  <c r="P428" i="10"/>
  <c r="P332" i="10"/>
  <c r="P433" i="10"/>
  <c r="P414" i="10"/>
  <c r="P478" i="10"/>
  <c r="P435" i="10"/>
  <c r="P416" i="10"/>
  <c r="P480" i="10"/>
  <c r="P429" i="10"/>
  <c r="P391" i="10"/>
  <c r="P365" i="10"/>
  <c r="P458" i="10"/>
  <c r="P496" i="10"/>
  <c r="P426" i="10"/>
  <c r="P340" i="10"/>
  <c r="P477" i="10"/>
  <c r="P492" i="10"/>
  <c r="P129" i="12"/>
  <c r="P107" i="12"/>
  <c r="P142" i="12"/>
  <c r="P108" i="12"/>
  <c r="P125" i="12"/>
  <c r="P153" i="12"/>
  <c r="P128" i="12"/>
  <c r="P181" i="12"/>
  <c r="P173" i="12"/>
  <c r="P117" i="12"/>
  <c r="P195" i="12"/>
  <c r="P224" i="12"/>
  <c r="P175" i="12"/>
  <c r="P204" i="12"/>
  <c r="P227" i="12"/>
  <c r="P232" i="12"/>
  <c r="P242" i="12"/>
  <c r="P234" i="12"/>
  <c r="P299" i="12"/>
  <c r="P277" i="12"/>
  <c r="P243" i="12"/>
  <c r="P303" i="12"/>
  <c r="P263" i="12"/>
  <c r="P308" i="12"/>
  <c r="P329" i="12"/>
  <c r="P294" i="12"/>
  <c r="P274" i="12"/>
  <c r="P370" i="12"/>
  <c r="P348" i="12"/>
  <c r="P316" i="12"/>
  <c r="P322" i="12"/>
  <c r="P344" i="12"/>
  <c r="P409" i="12"/>
  <c r="P369" i="12"/>
  <c r="P375" i="12"/>
  <c r="P360" i="12"/>
  <c r="P414" i="12"/>
  <c r="P330" i="12"/>
  <c r="P419" i="12"/>
  <c r="P448" i="12"/>
  <c r="P408" i="12"/>
  <c r="P488" i="12"/>
  <c r="P435" i="12"/>
  <c r="P418" i="12"/>
  <c r="P451" i="12"/>
  <c r="P426" i="12"/>
  <c r="P486" i="12"/>
  <c r="P498" i="12"/>
  <c r="P485" i="12"/>
  <c r="P491" i="12"/>
  <c r="P105" i="10"/>
  <c r="P109" i="10"/>
  <c r="P117" i="10"/>
  <c r="P154" i="10"/>
  <c r="P151" i="10"/>
  <c r="P156" i="10"/>
  <c r="P137" i="10"/>
  <c r="P139" i="10"/>
  <c r="P207" i="10"/>
  <c r="P166" i="10"/>
  <c r="P212" i="10"/>
  <c r="P209" i="10"/>
  <c r="P198" i="10"/>
  <c r="P203" i="10"/>
  <c r="P192" i="10"/>
  <c r="P194" i="10"/>
  <c r="P254" i="10"/>
  <c r="P308" i="10"/>
  <c r="P213" i="10"/>
  <c r="P310" i="10"/>
  <c r="P291" i="10"/>
  <c r="P312" i="10"/>
  <c r="P277" i="10"/>
  <c r="P271" i="10"/>
  <c r="P350" i="10"/>
  <c r="P323" i="10"/>
  <c r="P297" i="10"/>
  <c r="P368" i="10"/>
  <c r="P325" i="10"/>
  <c r="P315" i="10"/>
  <c r="P370" i="10"/>
  <c r="P266" i="10"/>
  <c r="P379" i="10"/>
  <c r="P436" i="10"/>
  <c r="P385" i="10"/>
  <c r="P441" i="10"/>
  <c r="P422" i="10"/>
  <c r="P348" i="10"/>
  <c r="P443" i="10"/>
  <c r="P424" i="10"/>
  <c r="P359" i="10"/>
  <c r="P437" i="10"/>
  <c r="P399" i="10"/>
  <c r="P418" i="10"/>
  <c r="P483" i="10"/>
  <c r="P410" i="10"/>
  <c r="P457" i="10"/>
  <c r="P367" i="10"/>
  <c r="P489" i="10"/>
  <c r="P469" i="10"/>
  <c r="R101" i="12"/>
  <c r="R105" i="12"/>
  <c r="R112" i="12"/>
  <c r="R115" i="12"/>
  <c r="R145" i="12"/>
  <c r="R165" i="12"/>
  <c r="R141" i="12"/>
  <c r="R149" i="12"/>
  <c r="R187" i="12"/>
  <c r="R205" i="12"/>
  <c r="R163" i="12"/>
  <c r="R180" i="12"/>
  <c r="R179" i="12"/>
  <c r="R229" i="12"/>
  <c r="R231" i="12"/>
  <c r="R233" i="12"/>
  <c r="R268" i="12"/>
  <c r="R246" i="12"/>
  <c r="R234" i="12"/>
  <c r="R305" i="12"/>
  <c r="R283" i="12"/>
  <c r="R277" i="12"/>
  <c r="R266" i="12"/>
  <c r="R267" i="12"/>
  <c r="R335" i="12"/>
  <c r="R286" i="12"/>
  <c r="R294" i="12"/>
  <c r="R332" i="12"/>
  <c r="R337" i="12"/>
  <c r="R304" i="12"/>
  <c r="R364" i="12"/>
  <c r="R330" i="12"/>
  <c r="R407" i="12"/>
  <c r="R355" i="12"/>
  <c r="R320" i="12"/>
  <c r="R375" i="12"/>
  <c r="R377" i="12"/>
  <c r="R418" i="12"/>
  <c r="R414" i="12"/>
  <c r="R397" i="12"/>
  <c r="R381" i="12"/>
  <c r="R392" i="12"/>
  <c r="R448" i="12"/>
  <c r="R472" i="12"/>
  <c r="R456" i="12"/>
  <c r="R474" i="12"/>
  <c r="R457" i="12"/>
  <c r="R499" i="12"/>
  <c r="R473" i="12"/>
  <c r="R493" i="12"/>
  <c r="R5" i="12"/>
  <c r="Q124" i="10"/>
  <c r="Q139" i="10"/>
  <c r="Q111" i="10"/>
  <c r="Q117" i="10"/>
  <c r="Q173" i="10"/>
  <c r="Q154" i="10"/>
  <c r="Q183" i="10"/>
  <c r="Q150" i="10"/>
  <c r="Q226" i="10"/>
  <c r="Q215" i="10"/>
  <c r="Q212" i="10"/>
  <c r="Q201" i="10"/>
  <c r="Q214" i="10"/>
  <c r="Q174" i="10"/>
  <c r="Q189" i="10"/>
  <c r="Q263" i="10"/>
  <c r="Q137" i="10"/>
  <c r="Q231" i="10"/>
  <c r="Q297" i="10"/>
  <c r="Q262" i="10"/>
  <c r="Q251" i="10"/>
  <c r="Q315" i="10"/>
  <c r="Q288" i="10"/>
  <c r="Q269" i="10"/>
  <c r="Q345" i="10"/>
  <c r="Q318" i="10"/>
  <c r="Q323" i="10"/>
  <c r="Q387" i="10"/>
  <c r="Q208" i="10"/>
  <c r="Q365" i="10"/>
  <c r="Q346" i="10"/>
  <c r="Q340" i="10"/>
  <c r="Q423" i="10"/>
  <c r="Q383" i="10"/>
  <c r="Q452" i="10"/>
  <c r="Q425" i="10"/>
  <c r="Q296" i="10"/>
  <c r="Q414" i="10"/>
  <c r="Q372" i="10"/>
  <c r="Q427" i="10"/>
  <c r="Q327" i="10"/>
  <c r="Q408" i="10"/>
  <c r="Q394" i="10"/>
  <c r="Q445" i="10"/>
  <c r="Q494" i="10"/>
  <c r="Q499" i="10"/>
  <c r="Q496" i="10"/>
  <c r="Q389" i="10"/>
  <c r="Q492" i="10"/>
  <c r="Q108" i="12"/>
  <c r="Q118" i="12"/>
  <c r="Q119" i="12"/>
  <c r="Q117" i="12"/>
  <c r="Q122" i="12"/>
  <c r="Q156" i="12"/>
  <c r="Q167" i="12"/>
  <c r="Q140" i="12"/>
  <c r="Q159" i="12"/>
  <c r="Q150" i="12"/>
  <c r="Q184" i="12"/>
  <c r="Q177" i="12"/>
  <c r="Q188" i="12"/>
  <c r="Q242" i="12"/>
  <c r="Q189" i="12"/>
  <c r="Q245" i="12"/>
  <c r="Q220" i="12"/>
  <c r="Q225" i="12"/>
  <c r="Q218" i="12"/>
  <c r="Q302" i="12"/>
  <c r="Q280" i="12"/>
  <c r="Q248" i="12"/>
  <c r="Q262" i="12"/>
  <c r="Q314" i="12"/>
  <c r="Q303" i="12"/>
  <c r="Q272" i="12"/>
  <c r="Q300" i="12"/>
  <c r="Q315" i="12"/>
  <c r="Q319" i="12"/>
  <c r="Q351" i="12"/>
  <c r="Q312" i="12"/>
  <c r="Q335" i="12"/>
  <c r="Q396" i="12"/>
  <c r="Q398" i="12"/>
  <c r="Q384" i="12"/>
  <c r="Q328" i="12"/>
  <c r="Q423" i="12"/>
  <c r="Q387" i="12"/>
  <c r="Q425" i="12"/>
  <c r="Q381" i="12"/>
  <c r="Q443" i="12"/>
  <c r="Q418" i="12"/>
  <c r="Q483" i="12"/>
  <c r="Q456" i="12"/>
  <c r="Q445" i="12"/>
  <c r="Q460" i="12"/>
  <c r="Q472" i="12"/>
  <c r="Q499" i="12"/>
  <c r="Q498" i="12"/>
  <c r="Q466" i="12"/>
  <c r="R109" i="12"/>
  <c r="R114" i="12"/>
  <c r="R128" i="12"/>
  <c r="R125" i="12"/>
  <c r="R150" i="12"/>
  <c r="R168" i="12"/>
  <c r="R116" i="12"/>
  <c r="R144" i="12"/>
  <c r="R195" i="12"/>
  <c r="R147" i="12"/>
  <c r="R175" i="12"/>
  <c r="R191" i="12"/>
  <c r="R182" i="12"/>
  <c r="R237" i="12"/>
  <c r="R239" i="12"/>
  <c r="R198" i="12"/>
  <c r="R215" i="12"/>
  <c r="R254" i="12"/>
  <c r="R221" i="12"/>
  <c r="R250" i="12"/>
  <c r="R291" i="12"/>
  <c r="R285" i="12"/>
  <c r="R249" i="12"/>
  <c r="R271" i="12"/>
  <c r="R276" i="12"/>
  <c r="R288" i="12"/>
  <c r="R296" i="12"/>
  <c r="R336" i="12"/>
  <c r="R341" i="12"/>
  <c r="R338" i="12"/>
  <c r="R372" i="12"/>
  <c r="R331" i="12"/>
  <c r="R324" i="12"/>
  <c r="R357" i="12"/>
  <c r="R363" i="12"/>
  <c r="R379" i="12"/>
  <c r="R345" i="12"/>
  <c r="R426" i="12"/>
  <c r="R415" i="12"/>
  <c r="R417" i="12"/>
  <c r="R384" i="12"/>
  <c r="R416" i="12"/>
  <c r="R459" i="12"/>
  <c r="R480" i="12"/>
  <c r="R461" i="12"/>
  <c r="R482" i="12"/>
  <c r="R460" i="12"/>
  <c r="R463" i="12"/>
  <c r="R475" i="12"/>
  <c r="R495" i="12"/>
  <c r="Q132" i="10"/>
  <c r="Q147" i="10"/>
  <c r="Q113" i="10"/>
  <c r="Q119" i="10"/>
  <c r="Q181" i="10"/>
  <c r="Q133" i="10"/>
  <c r="Q112" i="10"/>
  <c r="Q158" i="10"/>
  <c r="Q234" i="10"/>
  <c r="Q223" i="10"/>
  <c r="Q220" i="10"/>
  <c r="Q209" i="10"/>
  <c r="Q222" i="10"/>
  <c r="Q176" i="10"/>
  <c r="Q197" i="10"/>
  <c r="Q271" i="10"/>
  <c r="Q200" i="10"/>
  <c r="Q233" i="10"/>
  <c r="Q305" i="10"/>
  <c r="Q270" i="10"/>
  <c r="Q259" i="10"/>
  <c r="Q162" i="10"/>
  <c r="Q182" i="10"/>
  <c r="Q306" i="10"/>
  <c r="Q353" i="10"/>
  <c r="Q320" i="10"/>
  <c r="Q331" i="10"/>
  <c r="Q261" i="10"/>
  <c r="Q232" i="10"/>
  <c r="Q373" i="10"/>
  <c r="Q354" i="10"/>
  <c r="Q348" i="10"/>
  <c r="Q431" i="10"/>
  <c r="Q396" i="10"/>
  <c r="Q335" i="10"/>
  <c r="Q433" i="10"/>
  <c r="Q364" i="10"/>
  <c r="Q422" i="10"/>
  <c r="Q374" i="10"/>
  <c r="Q435" i="10"/>
  <c r="Q358" i="10"/>
  <c r="Q416" i="10"/>
  <c r="Q402" i="10"/>
  <c r="Q453" i="10"/>
  <c r="Q397" i="10"/>
  <c r="Q359" i="10"/>
  <c r="Q413" i="10"/>
  <c r="Q490" i="10"/>
  <c r="Q500" i="10"/>
  <c r="Q104" i="12"/>
  <c r="Q126" i="12"/>
  <c r="Q133" i="12"/>
  <c r="Q144" i="12"/>
  <c r="Q128" i="12"/>
  <c r="Q173" i="12"/>
  <c r="Q175" i="12"/>
  <c r="Q146" i="12"/>
  <c r="Q160" i="12"/>
  <c r="Q169" i="12"/>
  <c r="Q190" i="12"/>
  <c r="Q196" i="12"/>
  <c r="Q197" i="12"/>
  <c r="Q149" i="12"/>
  <c r="Q201" i="12"/>
  <c r="Q249" i="12"/>
  <c r="Q237" i="12"/>
  <c r="Q227" i="12"/>
  <c r="Q239" i="12"/>
  <c r="Q224" i="12"/>
  <c r="Q288" i="12"/>
  <c r="Q252" i="12"/>
  <c r="Q254" i="12"/>
  <c r="Q322" i="12"/>
  <c r="Q311" i="12"/>
  <c r="Q284" i="12"/>
  <c r="Q307" i="12"/>
  <c r="Q337" i="12"/>
  <c r="Q321" i="12"/>
  <c r="Q359" i="12"/>
  <c r="Q345" i="12"/>
  <c r="Q342" i="12"/>
  <c r="Q404" i="12"/>
  <c r="Q406" i="12"/>
  <c r="Q392" i="12"/>
  <c r="Q368" i="12"/>
  <c r="Q431" i="12"/>
  <c r="Q389" i="12"/>
  <c r="Q433" i="12"/>
  <c r="Q407" i="12"/>
  <c r="Q451" i="12"/>
  <c r="Q442" i="12"/>
  <c r="Q491" i="12"/>
  <c r="Q461" i="12"/>
  <c r="Q463" i="12"/>
  <c r="Q394" i="12"/>
  <c r="Q474" i="12"/>
  <c r="Q486" i="12"/>
  <c r="Q432" i="12"/>
  <c r="Q468" i="12"/>
  <c r="R103" i="12"/>
  <c r="R121" i="12"/>
  <c r="R138" i="12"/>
  <c r="R131" i="12"/>
  <c r="R158" i="12"/>
  <c r="R176" i="12"/>
  <c r="R142" i="12"/>
  <c r="R117" i="12"/>
  <c r="R203" i="12"/>
  <c r="R153" i="12"/>
  <c r="R199" i="12"/>
  <c r="R200" i="12"/>
  <c r="R188" i="12"/>
  <c r="R245" i="12"/>
  <c r="R204" i="12"/>
  <c r="R206" i="12"/>
  <c r="R226" i="12"/>
  <c r="R262" i="12"/>
  <c r="R242" i="12"/>
  <c r="R264" i="12"/>
  <c r="R299" i="12"/>
  <c r="R293" i="12"/>
  <c r="R258" i="12"/>
  <c r="R273" i="12"/>
  <c r="R278" i="12"/>
  <c r="R290" i="12"/>
  <c r="R298" i="12"/>
  <c r="R344" i="12"/>
  <c r="R274" i="12"/>
  <c r="R343" i="12"/>
  <c r="R300" i="12"/>
  <c r="R339" i="12"/>
  <c r="R347" i="12"/>
  <c r="R359" i="12"/>
  <c r="R365" i="12"/>
  <c r="R387" i="12"/>
  <c r="R366" i="12"/>
  <c r="R434" i="12"/>
  <c r="R389" i="12"/>
  <c r="R405" i="12"/>
  <c r="R413" i="12"/>
  <c r="R440" i="12"/>
  <c r="R388" i="12"/>
  <c r="R488" i="12"/>
  <c r="R437" i="12"/>
  <c r="R490" i="12"/>
  <c r="R468" i="12"/>
  <c r="R492" i="12"/>
  <c r="R477" i="12"/>
  <c r="R455" i="12"/>
  <c r="Q106" i="10"/>
  <c r="Q105" i="10"/>
  <c r="Q155" i="10"/>
  <c r="Q115" i="10"/>
  <c r="Q121" i="10"/>
  <c r="Q125" i="10"/>
  <c r="Q135" i="10"/>
  <c r="Q140" i="10"/>
  <c r="Q153" i="10"/>
  <c r="Q242" i="10"/>
  <c r="Q161" i="10"/>
  <c r="Q228" i="10"/>
  <c r="Q217" i="10"/>
  <c r="Q230" i="10"/>
  <c r="Q178" i="10"/>
  <c r="Q205" i="10"/>
  <c r="Q279" i="10"/>
  <c r="Q256" i="10"/>
  <c r="Q235" i="10"/>
  <c r="Q313" i="10"/>
  <c r="Q278" i="10"/>
  <c r="Q267" i="10"/>
  <c r="Q186" i="10"/>
  <c r="Q240" i="10"/>
  <c r="Q308" i="10"/>
  <c r="Q361" i="10"/>
  <c r="Q326" i="10"/>
  <c r="Q339" i="10"/>
  <c r="Q301" i="10"/>
  <c r="Q309" i="10"/>
  <c r="Q381" i="10"/>
  <c r="Q298" i="10"/>
  <c r="Q356" i="10"/>
  <c r="Q439" i="10"/>
  <c r="Q404" i="10"/>
  <c r="Q360" i="10"/>
  <c r="Q441" i="10"/>
  <c r="Q366" i="10"/>
  <c r="Q430" i="10"/>
  <c r="Q376" i="10"/>
  <c r="Q443" i="10"/>
  <c r="Q380" i="10"/>
  <c r="Q424" i="10"/>
  <c r="Q410" i="10"/>
  <c r="Q477" i="10"/>
  <c r="Q458" i="10"/>
  <c r="Q437" i="10"/>
  <c r="Q474" i="10"/>
  <c r="Q498" i="10"/>
  <c r="Q487" i="10"/>
  <c r="Q116" i="12"/>
  <c r="Q134" i="12"/>
  <c r="Q135" i="12"/>
  <c r="Q153" i="12"/>
  <c r="Q123" i="12"/>
  <c r="Q181" i="12"/>
  <c r="Q183" i="12"/>
  <c r="Q165" i="12"/>
  <c r="Q166" i="12"/>
  <c r="Q158" i="12"/>
  <c r="Q204" i="12"/>
  <c r="Q205" i="12"/>
  <c r="Q206" i="12"/>
  <c r="Q199" i="12"/>
  <c r="Q198" i="12"/>
  <c r="Q257" i="12"/>
  <c r="Q251" i="12"/>
  <c r="Q243" i="12"/>
  <c r="Q250" i="12"/>
  <c r="Q246" i="12"/>
  <c r="Q296" i="12"/>
  <c r="Q266" i="12"/>
  <c r="Q263" i="12"/>
  <c r="Q330" i="12"/>
  <c r="Q276" i="12"/>
  <c r="Q305" i="12"/>
  <c r="Q281" i="12"/>
  <c r="Q341" i="12"/>
  <c r="Q323" i="12"/>
  <c r="Q367" i="12"/>
  <c r="Q353" i="12"/>
  <c r="Q336" i="12"/>
  <c r="Q412" i="12"/>
  <c r="Q414" i="12"/>
  <c r="Q400" i="12"/>
  <c r="Q370" i="12"/>
  <c r="Q439" i="12"/>
  <c r="Q420" i="12"/>
  <c r="Q441" i="12"/>
  <c r="Q409" i="12"/>
  <c r="Q366" i="12"/>
  <c r="Q444" i="12"/>
  <c r="Q421" i="12"/>
  <c r="Q469" i="12"/>
  <c r="Q471" i="12"/>
  <c r="Q434" i="12"/>
  <c r="Q476" i="12"/>
  <c r="Q488" i="12"/>
  <c r="Q481" i="12"/>
  <c r="Q497" i="12"/>
  <c r="R111" i="12"/>
  <c r="R129" i="12"/>
  <c r="R146" i="12"/>
  <c r="R139" i="12"/>
  <c r="R166" i="12"/>
  <c r="R184" i="12"/>
  <c r="R157" i="12"/>
  <c r="R133" i="12"/>
  <c r="R159" i="12"/>
  <c r="R161" i="12"/>
  <c r="R212" i="12"/>
  <c r="R214" i="12"/>
  <c r="R181" i="12"/>
  <c r="R173" i="12"/>
  <c r="R183" i="12"/>
  <c r="R218" i="12"/>
  <c r="R228" i="12"/>
  <c r="R270" i="12"/>
  <c r="R259" i="12"/>
  <c r="R244" i="12"/>
  <c r="R241" i="12"/>
  <c r="R301" i="12"/>
  <c r="R287" i="12"/>
  <c r="R295" i="12"/>
  <c r="R280" i="12"/>
  <c r="R313" i="12"/>
  <c r="R306" i="12"/>
  <c r="R352" i="12"/>
  <c r="R323" i="12"/>
  <c r="R302" i="12"/>
  <c r="R312" i="12"/>
  <c r="R326" i="12"/>
  <c r="R349" i="12"/>
  <c r="R361" i="12"/>
  <c r="R367" i="12"/>
  <c r="R395" i="12"/>
  <c r="R378" i="12"/>
  <c r="R442" i="12"/>
  <c r="R420" i="12"/>
  <c r="R422" i="12"/>
  <c r="R419" i="12"/>
  <c r="R462" i="12"/>
  <c r="R421" i="12"/>
  <c r="R386" i="12"/>
  <c r="R439" i="12"/>
  <c r="R445" i="12"/>
  <c r="R497" i="12"/>
  <c r="R496" i="12"/>
  <c r="R479" i="12"/>
  <c r="R487" i="12"/>
  <c r="Q114" i="10"/>
  <c r="Q110" i="10"/>
  <c r="Q163" i="10"/>
  <c r="Q136" i="10"/>
  <c r="Q123" i="10"/>
  <c r="Q127" i="10"/>
  <c r="Q143" i="10"/>
  <c r="Q148" i="10"/>
  <c r="Q170" i="10"/>
  <c r="Q250" i="10"/>
  <c r="Q166" i="10"/>
  <c r="Q236" i="10"/>
  <c r="Q225" i="10"/>
  <c r="Q238" i="10"/>
  <c r="Q180" i="10"/>
  <c r="Q213" i="10"/>
  <c r="Q287" i="10"/>
  <c r="Q260" i="10"/>
  <c r="Q257" i="10"/>
  <c r="Q216" i="10"/>
  <c r="Q286" i="10"/>
  <c r="Q275" i="10"/>
  <c r="Q253" i="10"/>
  <c r="Q258" i="10"/>
  <c r="Q310" i="10"/>
  <c r="Q369" i="10"/>
  <c r="Q334" i="10"/>
  <c r="Q347" i="10"/>
  <c r="Q328" i="10"/>
  <c r="Q325" i="10"/>
  <c r="Q277" i="10"/>
  <c r="Q300" i="10"/>
  <c r="Q375" i="10"/>
  <c r="Q447" i="10"/>
  <c r="Q412" i="10"/>
  <c r="Q362" i="10"/>
  <c r="Q449" i="10"/>
  <c r="Q368" i="10"/>
  <c r="Q438" i="10"/>
  <c r="Q378" i="10"/>
  <c r="Q451" i="10"/>
  <c r="Q382" i="10"/>
  <c r="Q432" i="10"/>
  <c r="Q418" i="10"/>
  <c r="Q489" i="10"/>
  <c r="Q460" i="10"/>
  <c r="Q466" i="10"/>
  <c r="Q476" i="10"/>
  <c r="Q429" i="10"/>
  <c r="Q461" i="10"/>
  <c r="Q124" i="12"/>
  <c r="Q101" i="12"/>
  <c r="Q143" i="12"/>
  <c r="Q161" i="12"/>
  <c r="Q127" i="12"/>
  <c r="Q120" i="12"/>
  <c r="Q154" i="12"/>
  <c r="Q172" i="12"/>
  <c r="Q168" i="12"/>
  <c r="Q174" i="12"/>
  <c r="Q209" i="12"/>
  <c r="Q211" i="12"/>
  <c r="Q193" i="12"/>
  <c r="Q207" i="12"/>
  <c r="Q213" i="12"/>
  <c r="Q265" i="12"/>
  <c r="Q259" i="12"/>
  <c r="Q216" i="12"/>
  <c r="Q264" i="12"/>
  <c r="Q255" i="12"/>
  <c r="Q304" i="12"/>
  <c r="Q282" i="12"/>
  <c r="Q271" i="12"/>
  <c r="Q338" i="12"/>
  <c r="Q308" i="12"/>
  <c r="Q292" i="12"/>
  <c r="Q283" i="12"/>
  <c r="Q349" i="12"/>
  <c r="Q325" i="12"/>
  <c r="Q375" i="12"/>
  <c r="Q361" i="12"/>
  <c r="Q344" i="12"/>
  <c r="Q355" i="12"/>
  <c r="Q371" i="12"/>
  <c r="Q408" i="12"/>
  <c r="Q372" i="12"/>
  <c r="Q447" i="12"/>
  <c r="Q391" i="12"/>
  <c r="Q449" i="12"/>
  <c r="Q411" i="12"/>
  <c r="Q386" i="12"/>
  <c r="Q446" i="12"/>
  <c r="Q450" i="12"/>
  <c r="Q477" i="12"/>
  <c r="Q479" i="12"/>
  <c r="Q436" i="12"/>
  <c r="Q494" i="12"/>
  <c r="Q490" i="12"/>
  <c r="Q495" i="12"/>
  <c r="Q489" i="12"/>
  <c r="R113" i="12"/>
  <c r="R110" i="12"/>
  <c r="R107" i="12"/>
  <c r="R148" i="12"/>
  <c r="R137" i="12"/>
  <c r="R122" i="12"/>
  <c r="R170" i="12"/>
  <c r="R154" i="12"/>
  <c r="R160" i="12"/>
  <c r="R162" i="12"/>
  <c r="R220" i="12"/>
  <c r="R222" i="12"/>
  <c r="R194" i="12"/>
  <c r="R152" i="12"/>
  <c r="R193" i="12"/>
  <c r="R236" i="12"/>
  <c r="R230" i="12"/>
  <c r="R211" i="12"/>
  <c r="R263" i="12"/>
  <c r="R251" i="12"/>
  <c r="R256" i="12"/>
  <c r="R235" i="12"/>
  <c r="R309" i="12"/>
  <c r="R303" i="12"/>
  <c r="R282" i="12"/>
  <c r="R321" i="12"/>
  <c r="R310" i="12"/>
  <c r="R360" i="12"/>
  <c r="R346" i="12"/>
  <c r="R334" i="12"/>
  <c r="R314" i="12"/>
  <c r="R374" i="12"/>
  <c r="R351" i="12"/>
  <c r="R385" i="12"/>
  <c r="R369" i="12"/>
  <c r="R403" i="12"/>
  <c r="R402" i="12"/>
  <c r="R450" i="12"/>
  <c r="R428" i="12"/>
  <c r="R430" i="12"/>
  <c r="R394" i="12"/>
  <c r="R470" i="12"/>
  <c r="R423" i="12"/>
  <c r="R429" i="12"/>
  <c r="R441" i="12"/>
  <c r="R447" i="12"/>
  <c r="R424" i="12"/>
  <c r="R465" i="12"/>
  <c r="R498" i="12"/>
  <c r="R485" i="12"/>
  <c r="Q122" i="10"/>
  <c r="Q118" i="10"/>
  <c r="Q171" i="10"/>
  <c r="Q144" i="10"/>
  <c r="Q141" i="10"/>
  <c r="Q129" i="10"/>
  <c r="Q151" i="10"/>
  <c r="Q156" i="10"/>
  <c r="Q194" i="10"/>
  <c r="Q177" i="10"/>
  <c r="Q185" i="10"/>
  <c r="Q244" i="10"/>
  <c r="Q169" i="10"/>
  <c r="Q246" i="10"/>
  <c r="Q195" i="10"/>
  <c r="Q221" i="10"/>
  <c r="Q295" i="10"/>
  <c r="Q268" i="10"/>
  <c r="Q265" i="10"/>
  <c r="Q237" i="10"/>
  <c r="Q192" i="10"/>
  <c r="Q283" i="10"/>
  <c r="Q255" i="10"/>
  <c r="Q266" i="10"/>
  <c r="Q312" i="10"/>
  <c r="Q377" i="10"/>
  <c r="Q342" i="10"/>
  <c r="Q355" i="10"/>
  <c r="Q336" i="10"/>
  <c r="Q333" i="10"/>
  <c r="Q317" i="10"/>
  <c r="Q302" i="10"/>
  <c r="Q391" i="10"/>
  <c r="Q455" i="10"/>
  <c r="Q420" i="10"/>
  <c r="Q393" i="10"/>
  <c r="Q457" i="10"/>
  <c r="Q370" i="10"/>
  <c r="Q446" i="10"/>
  <c r="Q395" i="10"/>
  <c r="Q459" i="10"/>
  <c r="Q384" i="10"/>
  <c r="Q440" i="10"/>
  <c r="Q426" i="10"/>
  <c r="Q497" i="10"/>
  <c r="Q462" i="10"/>
  <c r="Q468" i="10"/>
  <c r="Q478" i="10"/>
  <c r="Q405" i="10"/>
  <c r="Q482" i="10"/>
  <c r="Q132" i="12"/>
  <c r="Q102" i="12"/>
  <c r="Q125" i="12"/>
  <c r="Q121" i="12"/>
  <c r="Q138" i="12"/>
  <c r="Q142" i="12"/>
  <c r="Q115" i="12"/>
  <c r="Q176" i="12"/>
  <c r="Q182" i="12"/>
  <c r="Q139" i="12"/>
  <c r="Q217" i="12"/>
  <c r="Q219" i="12"/>
  <c r="Q178" i="12"/>
  <c r="Q221" i="12"/>
  <c r="Q222" i="12"/>
  <c r="Q273" i="12"/>
  <c r="Q267" i="12"/>
  <c r="Q229" i="12"/>
  <c r="Q268" i="12"/>
  <c r="Q269" i="12"/>
  <c r="Q238" i="12"/>
  <c r="Q290" i="12"/>
  <c r="Q289" i="12"/>
  <c r="Q240" i="12"/>
  <c r="Q316" i="12"/>
  <c r="Q306" i="12"/>
  <c r="Q285" i="12"/>
  <c r="Q357" i="12"/>
  <c r="Q327" i="12"/>
  <c r="Q279" i="12"/>
  <c r="Q369" i="12"/>
  <c r="Q347" i="12"/>
  <c r="Q331" i="12"/>
  <c r="Q379" i="12"/>
  <c r="Q352" i="12"/>
  <c r="Q374" i="12"/>
  <c r="Q455" i="12"/>
  <c r="Q393" i="12"/>
  <c r="Q399" i="12"/>
  <c r="Q413" i="12"/>
  <c r="Q416" i="12"/>
  <c r="Q448" i="12"/>
  <c r="Q452" i="12"/>
  <c r="Q485" i="12"/>
  <c r="Q487" i="12"/>
  <c r="Q438" i="12"/>
  <c r="Q478" i="12"/>
  <c r="Q492" i="12"/>
  <c r="Q428" i="12"/>
  <c r="Q500" i="12"/>
  <c r="R119" i="12"/>
  <c r="R106" i="12"/>
  <c r="R120" i="12"/>
  <c r="R156" i="12"/>
  <c r="R126" i="12"/>
  <c r="R123" i="12"/>
  <c r="R178" i="12"/>
  <c r="R167" i="12"/>
  <c r="R177" i="12"/>
  <c r="R169" i="12"/>
  <c r="R172" i="12"/>
  <c r="R174" i="12"/>
  <c r="R202" i="12"/>
  <c r="R196" i="12"/>
  <c r="R208" i="12"/>
  <c r="R240" i="12"/>
  <c r="R209" i="12"/>
  <c r="R238" i="12"/>
  <c r="R281" i="12"/>
  <c r="R255" i="12"/>
  <c r="R265" i="12"/>
  <c r="R243" i="12"/>
  <c r="R317" i="12"/>
  <c r="R311" i="12"/>
  <c r="R308" i="12"/>
  <c r="R329" i="12"/>
  <c r="R279" i="12"/>
  <c r="R368" i="12"/>
  <c r="R354" i="12"/>
  <c r="R340" i="12"/>
  <c r="R316" i="12"/>
  <c r="R383" i="12"/>
  <c r="R353" i="12"/>
  <c r="R393" i="12"/>
  <c r="R382" i="12"/>
  <c r="R411" i="12"/>
  <c r="R404" i="12"/>
  <c r="R358" i="12"/>
  <c r="R436" i="12"/>
  <c r="R438" i="12"/>
  <c r="R396" i="12"/>
  <c r="R478" i="12"/>
  <c r="R425" i="12"/>
  <c r="R431" i="12"/>
  <c r="R443" i="12"/>
  <c r="R449" i="12"/>
  <c r="R476" i="12"/>
  <c r="R467" i="12"/>
  <c r="R453" i="12"/>
  <c r="R483" i="12"/>
  <c r="Q130" i="10"/>
  <c r="Q126" i="10"/>
  <c r="Q179" i="10"/>
  <c r="Q152" i="10"/>
  <c r="Q149" i="10"/>
  <c r="Q131" i="10"/>
  <c r="Q159" i="10"/>
  <c r="Q164" i="10"/>
  <c r="Q202" i="10"/>
  <c r="Q191" i="10"/>
  <c r="Q188" i="10"/>
  <c r="Q252" i="10"/>
  <c r="Q190" i="10"/>
  <c r="Q254" i="10"/>
  <c r="Q203" i="10"/>
  <c r="Q224" i="10"/>
  <c r="Q303" i="10"/>
  <c r="Q276" i="10"/>
  <c r="Q273" i="10"/>
  <c r="Q239" i="10"/>
  <c r="Q245" i="10"/>
  <c r="Q291" i="10"/>
  <c r="Q264" i="10"/>
  <c r="Q274" i="10"/>
  <c r="Q321" i="10"/>
  <c r="Q385" i="10"/>
  <c r="Q350" i="10"/>
  <c r="Q363" i="10"/>
  <c r="Q344" i="10"/>
  <c r="Q341" i="10"/>
  <c r="Q322" i="10"/>
  <c r="Q304" i="10"/>
  <c r="Q399" i="10"/>
  <c r="Q463" i="10"/>
  <c r="Q428" i="10"/>
  <c r="Q401" i="10"/>
  <c r="Q465" i="10"/>
  <c r="Q390" i="10"/>
  <c r="Q454" i="10"/>
  <c r="Q403" i="10"/>
  <c r="Q467" i="10"/>
  <c r="Q386" i="10"/>
  <c r="Q448" i="10"/>
  <c r="Q434" i="10"/>
  <c r="Q388" i="10"/>
  <c r="Q464" i="10"/>
  <c r="Q470" i="10"/>
  <c r="Q480" i="10"/>
  <c r="Q456" i="10"/>
  <c r="Q495" i="10"/>
  <c r="Q105" i="12"/>
  <c r="Q111" i="12"/>
  <c r="Q137" i="12"/>
  <c r="Q136" i="12"/>
  <c r="Q141" i="12"/>
  <c r="Q103" i="12"/>
  <c r="Q129" i="12"/>
  <c r="Q192" i="12"/>
  <c r="Q186" i="12"/>
  <c r="Q157" i="12"/>
  <c r="Q180" i="12"/>
  <c r="Q170" i="12"/>
  <c r="Q215" i="12"/>
  <c r="Q228" i="12"/>
  <c r="Q230" i="12"/>
  <c r="Q212" i="12"/>
  <c r="Q214" i="12"/>
  <c r="Q231" i="12"/>
  <c r="Q278" i="12"/>
  <c r="Q256" i="12"/>
  <c r="Q261" i="12"/>
  <c r="Q298" i="12"/>
  <c r="Q291" i="12"/>
  <c r="Q297" i="12"/>
  <c r="Q324" i="12"/>
  <c r="Q310" i="12"/>
  <c r="Q287" i="12"/>
  <c r="Q365" i="12"/>
  <c r="Q329" i="12"/>
  <c r="Q334" i="12"/>
  <c r="Q377" i="12"/>
  <c r="Q376" i="12"/>
  <c r="Q363" i="12"/>
  <c r="Q339" i="12"/>
  <c r="Q354" i="12"/>
  <c r="Q360" i="12"/>
  <c r="Q378" i="12"/>
  <c r="Q395" i="12"/>
  <c r="Q401" i="12"/>
  <c r="Q419" i="12"/>
  <c r="Q346" i="12"/>
  <c r="Q459" i="12"/>
  <c r="Q454" i="12"/>
  <c r="Q493" i="12"/>
  <c r="Q422" i="12"/>
  <c r="Q440" i="12"/>
  <c r="Q480" i="12"/>
  <c r="Q496" i="12"/>
  <c r="Q457" i="12"/>
  <c r="Q430" i="12"/>
  <c r="R127" i="12"/>
  <c r="R102" i="12"/>
  <c r="R134" i="12"/>
  <c r="R164" i="12"/>
  <c r="R130" i="12"/>
  <c r="R124" i="12"/>
  <c r="R118" i="12"/>
  <c r="R171" i="12"/>
  <c r="R189" i="12"/>
  <c r="R136" i="12"/>
  <c r="R186" i="12"/>
  <c r="R192" i="12"/>
  <c r="R210" i="12"/>
  <c r="R207" i="12"/>
  <c r="R217" i="12"/>
  <c r="R252" i="12"/>
  <c r="R223" i="12"/>
  <c r="R219" i="12"/>
  <c r="R289" i="12"/>
  <c r="R269" i="12"/>
  <c r="R213" i="12"/>
  <c r="R248" i="12"/>
  <c r="R325" i="12"/>
  <c r="R319" i="12"/>
  <c r="R272" i="12"/>
  <c r="R247" i="12"/>
  <c r="R253" i="12"/>
  <c r="R376" i="12"/>
  <c r="R362" i="12"/>
  <c r="R348" i="12"/>
  <c r="R318" i="12"/>
  <c r="R391" i="12"/>
  <c r="R380" i="12"/>
  <c r="R401" i="12"/>
  <c r="R371" i="12"/>
  <c r="R342" i="12"/>
  <c r="R406" i="12"/>
  <c r="R410" i="12"/>
  <c r="R444" i="12"/>
  <c r="R446" i="12"/>
  <c r="R398" i="12"/>
  <c r="R486" i="12"/>
  <c r="R427" i="12"/>
  <c r="R433" i="12"/>
  <c r="R458" i="12"/>
  <c r="R451" i="12"/>
  <c r="R494" i="12"/>
  <c r="R469" i="12"/>
  <c r="R489" i="12"/>
  <c r="R500" i="12"/>
  <c r="Q108" i="10"/>
  <c r="Q134" i="10"/>
  <c r="Q187" i="10"/>
  <c r="Q160" i="10"/>
  <c r="Q157" i="10"/>
  <c r="Q138" i="10"/>
  <c r="Q167" i="10"/>
  <c r="Q128" i="10"/>
  <c r="Q210" i="10"/>
  <c r="Q199" i="10"/>
  <c r="Q196" i="10"/>
  <c r="Q145" i="10"/>
  <c r="Q198" i="10"/>
  <c r="Q120" i="10"/>
  <c r="Q211" i="10"/>
  <c r="Q227" i="10"/>
  <c r="Q311" i="10"/>
  <c r="Q284" i="10"/>
  <c r="Q281" i="10"/>
  <c r="Q241" i="10"/>
  <c r="Q247" i="10"/>
  <c r="Q299" i="10"/>
  <c r="Q272" i="10"/>
  <c r="Q282" i="10"/>
  <c r="Q329" i="10"/>
  <c r="Q314" i="10"/>
  <c r="Q285" i="10"/>
  <c r="Q371" i="10"/>
  <c r="Q352" i="10"/>
  <c r="Q349" i="10"/>
  <c r="Q330" i="10"/>
  <c r="Q324" i="10"/>
  <c r="Q407" i="10"/>
  <c r="Q471" i="10"/>
  <c r="Q436" i="10"/>
  <c r="Q409" i="10"/>
  <c r="Q473" i="10"/>
  <c r="Q398" i="10"/>
  <c r="Q294" i="10"/>
  <c r="Q411" i="10"/>
  <c r="Q475" i="10"/>
  <c r="Q392" i="10"/>
  <c r="Q343" i="10"/>
  <c r="Q442" i="10"/>
  <c r="Q421" i="10"/>
  <c r="Q483" i="10"/>
  <c r="Q472" i="10"/>
  <c r="Q485" i="10"/>
  <c r="Q469" i="10"/>
  <c r="Q106" i="12"/>
  <c r="Q109" i="12"/>
  <c r="Q107" i="12"/>
  <c r="Q145" i="12"/>
  <c r="Q155" i="12"/>
  <c r="Q147" i="12"/>
  <c r="Q148" i="12"/>
  <c r="Q130" i="12"/>
  <c r="Q200" i="12"/>
  <c r="Q194" i="12"/>
  <c r="Q164" i="12"/>
  <c r="Q185" i="12"/>
  <c r="Q187" i="12"/>
  <c r="Q226" i="12"/>
  <c r="Q236" i="12"/>
  <c r="Q195" i="12"/>
  <c r="Q223" i="12"/>
  <c r="Q203" i="12"/>
  <c r="Q233" i="12"/>
  <c r="Q286" i="12"/>
  <c r="Q260" i="12"/>
  <c r="Q270" i="12"/>
  <c r="Q247" i="12"/>
  <c r="Q293" i="12"/>
  <c r="Q299" i="12"/>
  <c r="Q332" i="12"/>
  <c r="Q318" i="12"/>
  <c r="Q309" i="12"/>
  <c r="Q373" i="12"/>
  <c r="Q333" i="12"/>
  <c r="Q340" i="12"/>
  <c r="Q275" i="12"/>
  <c r="Q380" i="12"/>
  <c r="Q382" i="12"/>
  <c r="Q348" i="12"/>
  <c r="Q356" i="12"/>
  <c r="Q410" i="12"/>
  <c r="Q383" i="12"/>
  <c r="Q397" i="12"/>
  <c r="Q403" i="12"/>
  <c r="Q427" i="12"/>
  <c r="Q362" i="12"/>
  <c r="Q467" i="12"/>
  <c r="Q364" i="12"/>
  <c r="Q437" i="12"/>
  <c r="Q424" i="12"/>
  <c r="Q426" i="12"/>
  <c r="Q482" i="12"/>
  <c r="Q465" i="12"/>
  <c r="Q462" i="12"/>
  <c r="Q5" i="12"/>
  <c r="Q5" i="10"/>
  <c r="R104" i="12"/>
  <c r="R108" i="12"/>
  <c r="R140" i="12"/>
  <c r="R132" i="12"/>
  <c r="R151" i="12"/>
  <c r="R135" i="12"/>
  <c r="R143" i="12"/>
  <c r="R185" i="12"/>
  <c r="R197" i="12"/>
  <c r="R155" i="12"/>
  <c r="R190" i="12"/>
  <c r="R201" i="12"/>
  <c r="R224" i="12"/>
  <c r="R216" i="12"/>
  <c r="R225" i="12"/>
  <c r="R260" i="12"/>
  <c r="R232" i="12"/>
  <c r="R227" i="12"/>
  <c r="R297" i="12"/>
  <c r="R275" i="12"/>
  <c r="R261" i="12"/>
  <c r="R257" i="12"/>
  <c r="R333" i="12"/>
  <c r="R327" i="12"/>
  <c r="R284" i="12"/>
  <c r="R292" i="12"/>
  <c r="R307" i="12"/>
  <c r="R315" i="12"/>
  <c r="R370" i="12"/>
  <c r="R356" i="12"/>
  <c r="R328" i="12"/>
  <c r="R399" i="12"/>
  <c r="R322" i="12"/>
  <c r="R409" i="12"/>
  <c r="R373" i="12"/>
  <c r="R350" i="12"/>
  <c r="R408" i="12"/>
  <c r="R412" i="12"/>
  <c r="R452" i="12"/>
  <c r="R454" i="12"/>
  <c r="R400" i="12"/>
  <c r="R390" i="12"/>
  <c r="R464" i="12"/>
  <c r="R435" i="12"/>
  <c r="R466" i="12"/>
  <c r="R432" i="12"/>
  <c r="R484" i="12"/>
  <c r="R471" i="12"/>
  <c r="R491" i="12"/>
  <c r="R481" i="12"/>
  <c r="Q116" i="10"/>
  <c r="Q107" i="10"/>
  <c r="Q109" i="10"/>
  <c r="Q168" i="10"/>
  <c r="Q165" i="10"/>
  <c r="Q146" i="10"/>
  <c r="Q175" i="10"/>
  <c r="Q142" i="10"/>
  <c r="Q218" i="10"/>
  <c r="Q207" i="10"/>
  <c r="Q204" i="10"/>
  <c r="Q193" i="10"/>
  <c r="Q206" i="10"/>
  <c r="Q172" i="10"/>
  <c r="Q219" i="10"/>
  <c r="Q248" i="10"/>
  <c r="Q319" i="10"/>
  <c r="Q229" i="10"/>
  <c r="Q289" i="10"/>
  <c r="Q243" i="10"/>
  <c r="Q249" i="10"/>
  <c r="Q307" i="10"/>
  <c r="Q280" i="10"/>
  <c r="Q290" i="10"/>
  <c r="Q337" i="10"/>
  <c r="Q316" i="10"/>
  <c r="Q293" i="10"/>
  <c r="Q379" i="10"/>
  <c r="Q184" i="10"/>
  <c r="Q357" i="10"/>
  <c r="Q338" i="10"/>
  <c r="Q332" i="10"/>
  <c r="Q415" i="10"/>
  <c r="Q479" i="10"/>
  <c r="Q444" i="10"/>
  <c r="Q417" i="10"/>
  <c r="Q481" i="10"/>
  <c r="Q406" i="10"/>
  <c r="Q351" i="10"/>
  <c r="Q419" i="10"/>
  <c r="Q292" i="10"/>
  <c r="Q400" i="10"/>
  <c r="Q367" i="10"/>
  <c r="Q450" i="10"/>
  <c r="Q486" i="10"/>
  <c r="Q491" i="10"/>
  <c r="Q488" i="10"/>
  <c r="Q493" i="10"/>
  <c r="Q484" i="10"/>
  <c r="Q114" i="12"/>
  <c r="Q110" i="12"/>
  <c r="Q112" i="12"/>
  <c r="Q113" i="12"/>
  <c r="Q163" i="12"/>
  <c r="Q152" i="12"/>
  <c r="Q162" i="12"/>
  <c r="Q131" i="12"/>
  <c r="Q151" i="12"/>
  <c r="Q202" i="12"/>
  <c r="Q171" i="12"/>
  <c r="Q191" i="12"/>
  <c r="Q179" i="12"/>
  <c r="Q234" i="12"/>
  <c r="Q244" i="12"/>
  <c r="Q241" i="12"/>
  <c r="Q232" i="12"/>
  <c r="Q208" i="12"/>
  <c r="Q210" i="12"/>
  <c r="Q294" i="12"/>
  <c r="Q274" i="12"/>
  <c r="Q235" i="12"/>
  <c r="Q253" i="12"/>
  <c r="Q295" i="12"/>
  <c r="Q301" i="12"/>
  <c r="Q258" i="12"/>
  <c r="Q326" i="12"/>
  <c r="Q313" i="12"/>
  <c r="Q317" i="12"/>
  <c r="Q343" i="12"/>
  <c r="Q277" i="12"/>
  <c r="Q320" i="12"/>
  <c r="Q388" i="12"/>
  <c r="Q390" i="12"/>
  <c r="Q350" i="12"/>
  <c r="Q358" i="12"/>
  <c r="Q415" i="12"/>
  <c r="Q385" i="12"/>
  <c r="Q417" i="12"/>
  <c r="Q405" i="12"/>
  <c r="Q435" i="12"/>
  <c r="Q402" i="12"/>
  <c r="Q475" i="12"/>
  <c r="Q429" i="12"/>
  <c r="Q458" i="12"/>
  <c r="Q453" i="12"/>
  <c r="Q470" i="12"/>
  <c r="Q484" i="12"/>
  <c r="Q473" i="12"/>
  <c r="Q464" i="12"/>
  <c r="R109" i="10"/>
  <c r="R113" i="10"/>
  <c r="R150" i="10"/>
  <c r="R155" i="10"/>
  <c r="R168" i="10"/>
  <c r="R138" i="10"/>
  <c r="R108" i="10"/>
  <c r="R122" i="10"/>
  <c r="R189" i="10"/>
  <c r="R253" i="10"/>
  <c r="R210" i="10"/>
  <c r="R199" i="10"/>
  <c r="R161" i="10"/>
  <c r="R148" i="10"/>
  <c r="R249" i="10"/>
  <c r="R140" i="10"/>
  <c r="R240" i="10"/>
  <c r="R290" i="10"/>
  <c r="R254" i="10"/>
  <c r="R268" i="10"/>
  <c r="R257" i="10"/>
  <c r="R262" i="10"/>
  <c r="R195" i="10"/>
  <c r="R234" i="10"/>
  <c r="R324" i="10"/>
  <c r="R388" i="10"/>
  <c r="R320" i="10"/>
  <c r="R382" i="10"/>
  <c r="R339" i="10"/>
  <c r="R328" i="10"/>
  <c r="R230" i="10"/>
  <c r="R349" i="10"/>
  <c r="R357" i="10"/>
  <c r="R418" i="10"/>
  <c r="R322" i="10"/>
  <c r="R415" i="10"/>
  <c r="R385" i="10"/>
  <c r="R444" i="10"/>
  <c r="R401" i="10"/>
  <c r="R370" i="10"/>
  <c r="R446" i="10"/>
  <c r="R378" i="10"/>
  <c r="R451" i="10"/>
  <c r="R413" i="10"/>
  <c r="R456" i="10"/>
  <c r="R448" i="10"/>
  <c r="R486" i="10"/>
  <c r="R472" i="10"/>
  <c r="R457" i="10"/>
  <c r="R487" i="10"/>
  <c r="S108" i="12"/>
  <c r="S101" i="12"/>
  <c r="S129" i="12"/>
  <c r="S126" i="12"/>
  <c r="S136" i="12"/>
  <c r="S121" i="12"/>
  <c r="S181" i="12"/>
  <c r="S180" i="12"/>
  <c r="S113" i="12"/>
  <c r="S162" i="12"/>
  <c r="S185" i="12"/>
  <c r="S170" i="12"/>
  <c r="S193" i="12"/>
  <c r="S199" i="12"/>
  <c r="S201" i="12"/>
  <c r="S247" i="12"/>
  <c r="S257" i="12"/>
  <c r="S224" i="12"/>
  <c r="S292" i="12"/>
  <c r="S246" i="12"/>
  <c r="S244" i="12"/>
  <c r="S274" i="12"/>
  <c r="S253" i="12"/>
  <c r="S328" i="12"/>
  <c r="S309" i="12"/>
  <c r="S338" i="12"/>
  <c r="S324" i="12"/>
  <c r="S347" i="12"/>
  <c r="S315" i="12"/>
  <c r="S365" i="12"/>
  <c r="S346" i="12"/>
  <c r="S326" i="12"/>
  <c r="S386" i="12"/>
  <c r="S388" i="12"/>
  <c r="S382" i="12"/>
  <c r="S358" i="12"/>
  <c r="S445" i="12"/>
  <c r="S415" i="12"/>
  <c r="S391" i="12"/>
  <c r="S401" i="12"/>
  <c r="S405" i="12"/>
  <c r="S436" i="12"/>
  <c r="S440" i="12"/>
  <c r="S454" i="12"/>
  <c r="S384" i="12"/>
  <c r="S443" i="12"/>
  <c r="S462" i="12"/>
  <c r="S497" i="12"/>
  <c r="S486" i="12"/>
  <c r="S487" i="12"/>
  <c r="S6" i="12"/>
  <c r="R117" i="10"/>
  <c r="R121" i="10"/>
  <c r="R158" i="10"/>
  <c r="R163" i="10"/>
  <c r="R176" i="10"/>
  <c r="R146" i="10"/>
  <c r="R110" i="10"/>
  <c r="R124" i="10"/>
  <c r="R197" i="10"/>
  <c r="R112" i="10"/>
  <c r="R218" i="10"/>
  <c r="R207" i="10"/>
  <c r="R185" i="10"/>
  <c r="R193" i="10"/>
  <c r="R169" i="10"/>
  <c r="R192" i="10"/>
  <c r="R242" i="10"/>
  <c r="R298" i="10"/>
  <c r="R263" i="10"/>
  <c r="R276" i="10"/>
  <c r="R265" i="10"/>
  <c r="R270" i="10"/>
  <c r="R251" i="10"/>
  <c r="R236" i="10"/>
  <c r="R332" i="10"/>
  <c r="R272" i="10"/>
  <c r="R326" i="10"/>
  <c r="R288" i="10"/>
  <c r="R347" i="10"/>
  <c r="R336" i="10"/>
  <c r="R309" i="10"/>
  <c r="R291" i="10"/>
  <c r="R367" i="10"/>
  <c r="R426" i="10"/>
  <c r="R375" i="10"/>
  <c r="R423" i="10"/>
  <c r="R387" i="10"/>
  <c r="R452" i="10"/>
  <c r="R409" i="10"/>
  <c r="R390" i="10"/>
  <c r="R454" i="10"/>
  <c r="R395" i="10"/>
  <c r="R359" i="10"/>
  <c r="R421" i="10"/>
  <c r="R469" i="10"/>
  <c r="R477" i="10"/>
  <c r="R494" i="10"/>
  <c r="R488" i="10"/>
  <c r="R459" i="10"/>
  <c r="R495" i="10"/>
  <c r="S122" i="12"/>
  <c r="S110" i="12"/>
  <c r="S133" i="12"/>
  <c r="S140" i="12"/>
  <c r="S117" i="12"/>
  <c r="S125" i="12"/>
  <c r="S137" i="12"/>
  <c r="S190" i="12"/>
  <c r="S172" i="12"/>
  <c r="S149" i="12"/>
  <c r="S186" i="12"/>
  <c r="S174" i="12"/>
  <c r="S205" i="12"/>
  <c r="S211" i="12"/>
  <c r="S212" i="12"/>
  <c r="S255" i="12"/>
  <c r="S265" i="12"/>
  <c r="S233" i="12"/>
  <c r="S300" i="12"/>
  <c r="S250" i="12"/>
  <c r="S251" i="12"/>
  <c r="S280" i="12"/>
  <c r="S267" i="12"/>
  <c r="S336" i="12"/>
  <c r="S295" i="12"/>
  <c r="S303" i="12"/>
  <c r="S266" i="12"/>
  <c r="S355" i="12"/>
  <c r="S317" i="12"/>
  <c r="S373" i="12"/>
  <c r="S343" i="12"/>
  <c r="S342" i="12"/>
  <c r="S394" i="12"/>
  <c r="S396" i="12"/>
  <c r="S390" i="12"/>
  <c r="S360" i="12"/>
  <c r="S453" i="12"/>
  <c r="S423" i="12"/>
  <c r="S393" i="12"/>
  <c r="S403" i="12"/>
  <c r="S407" i="12"/>
  <c r="S438" i="12"/>
  <c r="S442" i="12"/>
  <c r="S459" i="12"/>
  <c r="S435" i="12"/>
  <c r="S458" i="12"/>
  <c r="S464" i="12"/>
  <c r="S422" i="12"/>
  <c r="S488" i="12"/>
  <c r="S495" i="12"/>
  <c r="R125" i="10"/>
  <c r="R129" i="10"/>
  <c r="R166" i="10"/>
  <c r="R171" i="10"/>
  <c r="R184" i="10"/>
  <c r="R154" i="10"/>
  <c r="R135" i="10"/>
  <c r="R126" i="10"/>
  <c r="R205" i="10"/>
  <c r="R156" i="10"/>
  <c r="R226" i="10"/>
  <c r="R215" i="10"/>
  <c r="R187" i="10"/>
  <c r="R201" i="10"/>
  <c r="R190" i="10"/>
  <c r="R200" i="10"/>
  <c r="R244" i="10"/>
  <c r="R306" i="10"/>
  <c r="R271" i="10"/>
  <c r="R284" i="10"/>
  <c r="R273" i="10"/>
  <c r="R278" i="10"/>
  <c r="R259" i="10"/>
  <c r="R238" i="10"/>
  <c r="R340" i="10"/>
  <c r="R312" i="10"/>
  <c r="R334" i="10"/>
  <c r="R293" i="10"/>
  <c r="R355" i="10"/>
  <c r="R344" i="10"/>
  <c r="R311" i="10"/>
  <c r="R296" i="10"/>
  <c r="R369" i="10"/>
  <c r="R434" i="10"/>
  <c r="R377" i="10"/>
  <c r="R431" i="10"/>
  <c r="R396" i="10"/>
  <c r="R460" i="10"/>
  <c r="R417" i="10"/>
  <c r="R398" i="10"/>
  <c r="R462" i="10"/>
  <c r="R403" i="10"/>
  <c r="R361" i="10"/>
  <c r="R429" i="10"/>
  <c r="R471" i="10"/>
  <c r="R479" i="10"/>
  <c r="R400" i="10"/>
  <c r="R496" i="10"/>
  <c r="R432" i="10"/>
  <c r="R490" i="10"/>
  <c r="S130" i="12"/>
  <c r="S111" i="12"/>
  <c r="S135" i="12"/>
  <c r="S144" i="12"/>
  <c r="S128" i="12"/>
  <c r="S138" i="12"/>
  <c r="S142" i="12"/>
  <c r="S198" i="12"/>
  <c r="S192" i="12"/>
  <c r="S194" i="12"/>
  <c r="S195" i="12"/>
  <c r="S187" i="12"/>
  <c r="S219" i="12"/>
  <c r="S220" i="12"/>
  <c r="S221" i="12"/>
  <c r="S263" i="12"/>
  <c r="S273" i="12"/>
  <c r="S245" i="12"/>
  <c r="S231" i="12"/>
  <c r="S264" i="12"/>
  <c r="S260" i="12"/>
  <c r="S288" i="12"/>
  <c r="S279" i="12"/>
  <c r="S243" i="12"/>
  <c r="S297" i="12"/>
  <c r="S311" i="12"/>
  <c r="S290" i="12"/>
  <c r="S363" i="12"/>
  <c r="S319" i="12"/>
  <c r="S306" i="12"/>
  <c r="S351" i="12"/>
  <c r="S345" i="12"/>
  <c r="S402" i="12"/>
  <c r="S404" i="12"/>
  <c r="S398" i="12"/>
  <c r="S362" i="12"/>
  <c r="S408" i="12"/>
  <c r="S431" i="12"/>
  <c r="S395" i="12"/>
  <c r="S417" i="12"/>
  <c r="S409" i="12"/>
  <c r="S457" i="12"/>
  <c r="S444" i="12"/>
  <c r="S467" i="12"/>
  <c r="S456" i="12"/>
  <c r="S424" i="12"/>
  <c r="S466" i="12"/>
  <c r="S476" i="12"/>
  <c r="S490" i="12"/>
  <c r="S498" i="12"/>
  <c r="R133" i="10"/>
  <c r="R128" i="10"/>
  <c r="R174" i="10"/>
  <c r="R115" i="10"/>
  <c r="R123" i="10"/>
  <c r="R162" i="10"/>
  <c r="R143" i="10"/>
  <c r="R137" i="10"/>
  <c r="R213" i="10"/>
  <c r="R165" i="10"/>
  <c r="R177" i="10"/>
  <c r="R223" i="10"/>
  <c r="R188" i="10"/>
  <c r="R209" i="10"/>
  <c r="R198" i="10"/>
  <c r="R208" i="10"/>
  <c r="R246" i="10"/>
  <c r="R314" i="10"/>
  <c r="R279" i="10"/>
  <c r="R292" i="10"/>
  <c r="R281" i="10"/>
  <c r="R286" i="10"/>
  <c r="R267" i="10"/>
  <c r="R261" i="10"/>
  <c r="R348" i="10"/>
  <c r="R321" i="10"/>
  <c r="R342" i="10"/>
  <c r="R295" i="10"/>
  <c r="R264" i="10"/>
  <c r="R352" i="10"/>
  <c r="R313" i="10"/>
  <c r="R327" i="10"/>
  <c r="R371" i="10"/>
  <c r="R442" i="10"/>
  <c r="R379" i="10"/>
  <c r="R439" i="10"/>
  <c r="R404" i="10"/>
  <c r="R468" i="10"/>
  <c r="R425" i="10"/>
  <c r="R406" i="10"/>
  <c r="R470" i="10"/>
  <c r="R411" i="10"/>
  <c r="R363" i="10"/>
  <c r="R437" i="10"/>
  <c r="R473" i="10"/>
  <c r="R481" i="10"/>
  <c r="R464" i="10"/>
  <c r="R416" i="10"/>
  <c r="R461" i="10"/>
  <c r="R498" i="10"/>
  <c r="S109" i="12"/>
  <c r="S103" i="12"/>
  <c r="S143" i="12"/>
  <c r="S153" i="12"/>
  <c r="S131" i="12"/>
  <c r="S119" i="12"/>
  <c r="S148" i="12"/>
  <c r="S206" i="12"/>
  <c r="S200" i="12"/>
  <c r="S203" i="12"/>
  <c r="S204" i="12"/>
  <c r="S196" i="12"/>
  <c r="S232" i="12"/>
  <c r="S226" i="12"/>
  <c r="S228" i="12"/>
  <c r="S271" i="12"/>
  <c r="S214" i="12"/>
  <c r="S254" i="12"/>
  <c r="S239" i="12"/>
  <c r="S278" i="12"/>
  <c r="S269" i="12"/>
  <c r="S296" i="12"/>
  <c r="S281" i="12"/>
  <c r="S248" i="12"/>
  <c r="S299" i="12"/>
  <c r="S262" i="12"/>
  <c r="S275" i="12"/>
  <c r="S371" i="12"/>
  <c r="S321" i="12"/>
  <c r="S323" i="12"/>
  <c r="S359" i="12"/>
  <c r="S366" i="12"/>
  <c r="S410" i="12"/>
  <c r="S412" i="12"/>
  <c r="S406" i="12"/>
  <c r="S364" i="12"/>
  <c r="S418" i="12"/>
  <c r="S439" i="12"/>
  <c r="S420" i="12"/>
  <c r="S425" i="12"/>
  <c r="S411" i="12"/>
  <c r="S465" i="12"/>
  <c r="S446" i="12"/>
  <c r="S475" i="12"/>
  <c r="S461" i="12"/>
  <c r="S426" i="12"/>
  <c r="S500" i="12"/>
  <c r="S478" i="12"/>
  <c r="S499" i="12"/>
  <c r="S479" i="12"/>
  <c r="R111" i="10"/>
  <c r="R130" i="10"/>
  <c r="R182" i="10"/>
  <c r="R136" i="10"/>
  <c r="R141" i="10"/>
  <c r="R170" i="10"/>
  <c r="R151" i="10"/>
  <c r="R145" i="10"/>
  <c r="R221" i="10"/>
  <c r="R173" i="10"/>
  <c r="R179" i="10"/>
  <c r="R231" i="10"/>
  <c r="R196" i="10"/>
  <c r="R217" i="10"/>
  <c r="R206" i="10"/>
  <c r="R216" i="10"/>
  <c r="R258" i="10"/>
  <c r="R227" i="10"/>
  <c r="R287" i="10"/>
  <c r="R300" i="10"/>
  <c r="R289" i="10"/>
  <c r="R294" i="10"/>
  <c r="R275" i="10"/>
  <c r="R269" i="10"/>
  <c r="R356" i="10"/>
  <c r="R329" i="10"/>
  <c r="R350" i="10"/>
  <c r="R297" i="10"/>
  <c r="R301" i="10"/>
  <c r="R360" i="10"/>
  <c r="R315" i="10"/>
  <c r="R335" i="10"/>
  <c r="R373" i="10"/>
  <c r="R450" i="10"/>
  <c r="R381" i="10"/>
  <c r="R447" i="10"/>
  <c r="R412" i="10"/>
  <c r="R476" i="10"/>
  <c r="R433" i="10"/>
  <c r="R414" i="10"/>
  <c r="R478" i="10"/>
  <c r="R419" i="10"/>
  <c r="R365" i="10"/>
  <c r="R445" i="10"/>
  <c r="R475" i="10"/>
  <c r="R489" i="10"/>
  <c r="R483" i="10"/>
  <c r="R480" i="10"/>
  <c r="R463" i="10"/>
  <c r="S104" i="12"/>
  <c r="S116" i="12"/>
  <c r="S107" i="12"/>
  <c r="S151" i="12"/>
  <c r="S161" i="12"/>
  <c r="S146" i="12"/>
  <c r="S147" i="12"/>
  <c r="S158" i="12"/>
  <c r="S145" i="12"/>
  <c r="S156" i="12"/>
  <c r="S215" i="12"/>
  <c r="S209" i="12"/>
  <c r="S163" i="12"/>
  <c r="S240" i="12"/>
  <c r="S234" i="12"/>
  <c r="S188" i="12"/>
  <c r="S218" i="12"/>
  <c r="S222" i="12"/>
  <c r="S258" i="12"/>
  <c r="S259" i="12"/>
  <c r="S286" i="12"/>
  <c r="S216" i="12"/>
  <c r="S304" i="12"/>
  <c r="S283" i="12"/>
  <c r="S287" i="12"/>
  <c r="S301" i="12"/>
  <c r="S282" i="12"/>
  <c r="S277" i="12"/>
  <c r="S310" i="12"/>
  <c r="S337" i="12"/>
  <c r="S325" i="12"/>
  <c r="S367" i="12"/>
  <c r="S368" i="12"/>
  <c r="S374" i="12"/>
  <c r="S335" i="12"/>
  <c r="S414" i="12"/>
  <c r="S400" i="12"/>
  <c r="S356" i="12"/>
  <c r="S447" i="12"/>
  <c r="S352" i="12"/>
  <c r="S433" i="12"/>
  <c r="S392" i="12"/>
  <c r="S473" i="12"/>
  <c r="S413" i="12"/>
  <c r="S483" i="12"/>
  <c r="S469" i="12"/>
  <c r="S428" i="12"/>
  <c r="S468" i="12"/>
  <c r="S480" i="12"/>
  <c r="S463" i="12"/>
  <c r="S7" i="12"/>
  <c r="R131" i="10"/>
  <c r="R164" i="10"/>
  <c r="R202" i="10"/>
  <c r="R255" i="10"/>
  <c r="R241" i="10"/>
  <c r="R180" i="10"/>
  <c r="R252" i="10"/>
  <c r="R235" i="10"/>
  <c r="R318" i="10"/>
  <c r="R304" i="10"/>
  <c r="R353" i="10"/>
  <c r="R331" i="10"/>
  <c r="R384" i="10"/>
  <c r="R346" i="10"/>
  <c r="R474" i="10"/>
  <c r="R383" i="10"/>
  <c r="R393" i="10"/>
  <c r="R438" i="10"/>
  <c r="R443" i="10"/>
  <c r="R408" i="10"/>
  <c r="R424" i="10"/>
  <c r="R392" i="10"/>
  <c r="S114" i="12"/>
  <c r="S141" i="12"/>
  <c r="S134" i="12"/>
  <c r="S173" i="12"/>
  <c r="S167" i="12"/>
  <c r="S184" i="12"/>
  <c r="S189" i="12"/>
  <c r="S207" i="12"/>
  <c r="S249" i="12"/>
  <c r="S284" i="12"/>
  <c r="S227" i="12"/>
  <c r="S237" i="12"/>
  <c r="S293" i="12"/>
  <c r="S316" i="12"/>
  <c r="S344" i="12"/>
  <c r="S333" i="12"/>
  <c r="S378" i="12"/>
  <c r="S369" i="12"/>
  <c r="S437" i="12"/>
  <c r="S389" i="12"/>
  <c r="S350" i="12"/>
  <c r="S419" i="12"/>
  <c r="S381" i="12"/>
  <c r="S451" i="12"/>
  <c r="S484" i="12"/>
  <c r="S5" i="12"/>
  <c r="R119" i="10"/>
  <c r="R132" i="10"/>
  <c r="R107" i="10"/>
  <c r="R144" i="10"/>
  <c r="R149" i="10"/>
  <c r="R178" i="10"/>
  <c r="R159" i="10"/>
  <c r="R153" i="10"/>
  <c r="R229" i="10"/>
  <c r="R175" i="10"/>
  <c r="R181" i="10"/>
  <c r="R239" i="10"/>
  <c r="R204" i="10"/>
  <c r="R225" i="10"/>
  <c r="R214" i="10"/>
  <c r="R224" i="10"/>
  <c r="R266" i="10"/>
  <c r="R248" i="10"/>
  <c r="R203" i="10"/>
  <c r="R308" i="10"/>
  <c r="R172" i="10"/>
  <c r="R302" i="10"/>
  <c r="R283" i="10"/>
  <c r="R277" i="10"/>
  <c r="R364" i="10"/>
  <c r="R337" i="10"/>
  <c r="R358" i="10"/>
  <c r="R299" i="10"/>
  <c r="R303" i="10"/>
  <c r="R368" i="10"/>
  <c r="R325" i="10"/>
  <c r="R343" i="10"/>
  <c r="R394" i="10"/>
  <c r="R458" i="10"/>
  <c r="R391" i="10"/>
  <c r="R455" i="10"/>
  <c r="R420" i="10"/>
  <c r="R338" i="10"/>
  <c r="R441" i="10"/>
  <c r="R422" i="10"/>
  <c r="R228" i="10"/>
  <c r="R427" i="10"/>
  <c r="R389" i="10"/>
  <c r="R453" i="10"/>
  <c r="R484" i="10"/>
  <c r="R497" i="10"/>
  <c r="R491" i="10"/>
  <c r="R485" i="10"/>
  <c r="R465" i="10"/>
  <c r="S112" i="12"/>
  <c r="S124" i="12"/>
  <c r="S115" i="12"/>
  <c r="S159" i="12"/>
  <c r="S118" i="12"/>
  <c r="S160" i="12"/>
  <c r="S152" i="12"/>
  <c r="S139" i="12"/>
  <c r="S154" i="12"/>
  <c r="S168" i="12"/>
  <c r="S223" i="12"/>
  <c r="S217" i="12"/>
  <c r="S169" i="12"/>
  <c r="S176" i="12"/>
  <c r="S242" i="12"/>
  <c r="S197" i="12"/>
  <c r="S230" i="12"/>
  <c r="S208" i="12"/>
  <c r="S272" i="12"/>
  <c r="S268" i="12"/>
  <c r="S294" i="12"/>
  <c r="S238" i="12"/>
  <c r="S252" i="12"/>
  <c r="S285" i="12"/>
  <c r="S289" i="12"/>
  <c r="S314" i="12"/>
  <c r="S305" i="12"/>
  <c r="S307" i="12"/>
  <c r="S313" i="12"/>
  <c r="S341" i="12"/>
  <c r="S327" i="12"/>
  <c r="S375" i="12"/>
  <c r="S370" i="12"/>
  <c r="S376" i="12"/>
  <c r="S361" i="12"/>
  <c r="S298" i="12"/>
  <c r="S421" i="12"/>
  <c r="S383" i="12"/>
  <c r="S455" i="12"/>
  <c r="S377" i="12"/>
  <c r="S441" i="12"/>
  <c r="S416" i="12"/>
  <c r="S481" i="12"/>
  <c r="S448" i="12"/>
  <c r="S491" i="12"/>
  <c r="S477" i="12"/>
  <c r="S430" i="12"/>
  <c r="S470" i="12"/>
  <c r="S482" i="12"/>
  <c r="S492" i="12"/>
  <c r="S8" i="12"/>
  <c r="R5" i="10"/>
  <c r="R127" i="10"/>
  <c r="R134" i="10"/>
  <c r="R139" i="10"/>
  <c r="R152" i="10"/>
  <c r="R157" i="10"/>
  <c r="R186" i="10"/>
  <c r="R167" i="10"/>
  <c r="R114" i="10"/>
  <c r="R237" i="10"/>
  <c r="R194" i="10"/>
  <c r="R183" i="10"/>
  <c r="R247" i="10"/>
  <c r="R212" i="10"/>
  <c r="R233" i="10"/>
  <c r="R222" i="10"/>
  <c r="R118" i="10"/>
  <c r="R274" i="10"/>
  <c r="R250" i="10"/>
  <c r="R256" i="10"/>
  <c r="R316" i="10"/>
  <c r="R219" i="10"/>
  <c r="R310" i="10"/>
  <c r="R211" i="10"/>
  <c r="R285" i="10"/>
  <c r="R372" i="10"/>
  <c r="R345" i="10"/>
  <c r="R366" i="10"/>
  <c r="R323" i="10"/>
  <c r="R305" i="10"/>
  <c r="R376" i="10"/>
  <c r="R333" i="10"/>
  <c r="R351" i="10"/>
  <c r="R402" i="10"/>
  <c r="R466" i="10"/>
  <c r="R399" i="10"/>
  <c r="R280" i="10"/>
  <c r="R428" i="10"/>
  <c r="R362" i="10"/>
  <c r="R449" i="10"/>
  <c r="R430" i="10"/>
  <c r="R317" i="10"/>
  <c r="R435" i="10"/>
  <c r="R397" i="10"/>
  <c r="R330" i="10"/>
  <c r="R492" i="10"/>
  <c r="R386" i="10"/>
  <c r="R499" i="10"/>
  <c r="R493" i="10"/>
  <c r="R467" i="10"/>
  <c r="S106" i="12"/>
  <c r="S132" i="12"/>
  <c r="S123" i="12"/>
  <c r="S102" i="12"/>
  <c r="S127" i="12"/>
  <c r="S171" i="12"/>
  <c r="S166" i="12"/>
  <c r="S157" i="12"/>
  <c r="S165" i="12"/>
  <c r="S150" i="12"/>
  <c r="S175" i="12"/>
  <c r="S177" i="12"/>
  <c r="S183" i="12"/>
  <c r="S182" i="12"/>
  <c r="S155" i="12"/>
  <c r="S210" i="12"/>
  <c r="S241" i="12"/>
  <c r="S225" i="12"/>
  <c r="S276" i="12"/>
  <c r="S229" i="12"/>
  <c r="S302" i="12"/>
  <c r="S256" i="12"/>
  <c r="S261" i="12"/>
  <c r="S312" i="12"/>
  <c r="S291" i="12"/>
  <c r="S322" i="12"/>
  <c r="S308" i="12"/>
  <c r="S331" i="12"/>
  <c r="S332" i="12"/>
  <c r="S349" i="12"/>
  <c r="S329" i="12"/>
  <c r="S334" i="12"/>
  <c r="S372" i="12"/>
  <c r="S353" i="12"/>
  <c r="S318" i="12"/>
  <c r="S348" i="12"/>
  <c r="S429" i="12"/>
  <c r="S385" i="12"/>
  <c r="S354" i="12"/>
  <c r="S397" i="12"/>
  <c r="S449" i="12"/>
  <c r="S432" i="12"/>
  <c r="S489" i="12"/>
  <c r="S450" i="12"/>
  <c r="S427" i="12"/>
  <c r="S485" i="12"/>
  <c r="S460" i="12"/>
  <c r="S472" i="12"/>
  <c r="S494" i="12"/>
  <c r="S496" i="12"/>
  <c r="R105" i="10"/>
  <c r="R142" i="10"/>
  <c r="R147" i="10"/>
  <c r="R160" i="10"/>
  <c r="R106" i="10"/>
  <c r="R120" i="10"/>
  <c r="R245" i="10"/>
  <c r="R191" i="10"/>
  <c r="R220" i="10"/>
  <c r="R116" i="10"/>
  <c r="R282" i="10"/>
  <c r="R260" i="10"/>
  <c r="R243" i="10"/>
  <c r="R232" i="10"/>
  <c r="R380" i="10"/>
  <c r="R374" i="10"/>
  <c r="R307" i="10"/>
  <c r="R341" i="10"/>
  <c r="R410" i="10"/>
  <c r="R407" i="10"/>
  <c r="R436" i="10"/>
  <c r="R319" i="10"/>
  <c r="R354" i="10"/>
  <c r="R405" i="10"/>
  <c r="R500" i="10"/>
  <c r="R440" i="10"/>
  <c r="R482" i="10"/>
  <c r="S105" i="12"/>
  <c r="S120" i="12"/>
  <c r="S179" i="12"/>
  <c r="S164" i="12"/>
  <c r="S178" i="12"/>
  <c r="S191" i="12"/>
  <c r="S202" i="12"/>
  <c r="S235" i="12"/>
  <c r="S213" i="12"/>
  <c r="S236" i="12"/>
  <c r="S270" i="12"/>
  <c r="S320" i="12"/>
  <c r="S330" i="12"/>
  <c r="S339" i="12"/>
  <c r="S357" i="12"/>
  <c r="S340" i="12"/>
  <c r="S380" i="12"/>
  <c r="S379" i="12"/>
  <c r="S387" i="12"/>
  <c r="S399" i="12"/>
  <c r="S434" i="12"/>
  <c r="S452" i="12"/>
  <c r="S493" i="12"/>
  <c r="S474" i="12"/>
  <c r="S471" i="12"/>
  <c r="S112" i="10"/>
  <c r="S116" i="10"/>
  <c r="S169" i="10"/>
  <c r="S166" i="10"/>
  <c r="S163" i="10"/>
  <c r="S136" i="10"/>
  <c r="S141" i="10"/>
  <c r="S138" i="10"/>
  <c r="S143" i="10"/>
  <c r="S248" i="10"/>
  <c r="S221" i="10"/>
  <c r="S234" i="10"/>
  <c r="S207" i="10"/>
  <c r="S212" i="10"/>
  <c r="S201" i="10"/>
  <c r="S186" i="10"/>
  <c r="S269" i="10"/>
  <c r="S190" i="10"/>
  <c r="S227" i="10"/>
  <c r="S311" i="10"/>
  <c r="S268" i="10"/>
  <c r="S265" i="10"/>
  <c r="S243" i="10"/>
  <c r="S230" i="10"/>
  <c r="S298" i="10"/>
  <c r="S367" i="10"/>
  <c r="S332" i="10"/>
  <c r="S318" i="10"/>
  <c r="S377" i="10"/>
  <c r="S299" i="10"/>
  <c r="S379" i="10"/>
  <c r="S344" i="10"/>
  <c r="S338" i="10"/>
  <c r="S413" i="10"/>
  <c r="S477" i="10"/>
  <c r="S426" i="10"/>
  <c r="S407" i="10"/>
  <c r="S471" i="10"/>
  <c r="S436" i="10"/>
  <c r="S393" i="10"/>
  <c r="S457" i="10"/>
  <c r="S390" i="10"/>
  <c r="S333" i="10"/>
  <c r="S432" i="10"/>
  <c r="S411" i="10"/>
  <c r="S497" i="10"/>
  <c r="S382" i="10"/>
  <c r="S499" i="10"/>
  <c r="S496" i="10"/>
  <c r="S498" i="10"/>
  <c r="T103" i="12"/>
  <c r="T119" i="12"/>
  <c r="T136" i="12"/>
  <c r="T143" i="12"/>
  <c r="T148" i="12"/>
  <c r="T182" i="12"/>
  <c r="T168" i="12"/>
  <c r="T145" i="12"/>
  <c r="T181" i="12"/>
  <c r="T173" i="12"/>
  <c r="T178" i="12"/>
  <c r="T172" i="12"/>
  <c r="T205" i="12"/>
  <c r="T243" i="12"/>
  <c r="T245" i="12"/>
  <c r="T244" i="12"/>
  <c r="T252" i="12"/>
  <c r="T242" i="12"/>
  <c r="T279" i="12"/>
  <c r="T273" i="12"/>
  <c r="T225" i="12"/>
  <c r="T291" i="12"/>
  <c r="T248" i="12"/>
  <c r="T285" i="12"/>
  <c r="T276" i="12"/>
  <c r="T284" i="12"/>
  <c r="T304" i="12"/>
  <c r="T350" i="12"/>
  <c r="T313" i="12"/>
  <c r="T337" i="12"/>
  <c r="T343" i="12"/>
  <c r="T381" i="12"/>
  <c r="T340" i="12"/>
  <c r="T353" i="12"/>
  <c r="T367" i="12"/>
  <c r="T373" i="12"/>
  <c r="T396" i="12"/>
  <c r="T402" i="12"/>
  <c r="T426" i="12"/>
  <c r="T420" i="12"/>
  <c r="T384" i="12"/>
  <c r="T476" i="12"/>
  <c r="T478" i="12"/>
  <c r="T459" i="12"/>
  <c r="T488" i="12"/>
  <c r="T453" i="12"/>
  <c r="T466" i="12"/>
  <c r="T443" i="12"/>
  <c r="T496" i="12"/>
  <c r="T500" i="12"/>
  <c r="S120" i="10"/>
  <c r="S124" i="10"/>
  <c r="S177" i="10"/>
  <c r="S107" i="10"/>
  <c r="S171" i="10"/>
  <c r="S144" i="10"/>
  <c r="S149" i="10"/>
  <c r="S146" i="10"/>
  <c r="S192" i="10"/>
  <c r="S256" i="10"/>
  <c r="S110" i="10"/>
  <c r="S242" i="10"/>
  <c r="S215" i="10"/>
  <c r="S220" i="10"/>
  <c r="S209" i="10"/>
  <c r="S195" i="10"/>
  <c r="S277" i="10"/>
  <c r="S246" i="10"/>
  <c r="S254" i="10"/>
  <c r="S319" i="10"/>
  <c r="S276" i="10"/>
  <c r="S273" i="10"/>
  <c r="S245" i="10"/>
  <c r="S264" i="10"/>
  <c r="S300" i="10"/>
  <c r="S375" i="10"/>
  <c r="S340" i="10"/>
  <c r="S321" i="10"/>
  <c r="S385" i="10"/>
  <c r="S323" i="10"/>
  <c r="S387" i="10"/>
  <c r="S352" i="10"/>
  <c r="S346" i="10"/>
  <c r="S421" i="10"/>
  <c r="S349" i="10"/>
  <c r="S434" i="10"/>
  <c r="S415" i="10"/>
  <c r="S479" i="10"/>
  <c r="S444" i="10"/>
  <c r="S401" i="10"/>
  <c r="S465" i="10"/>
  <c r="S398" i="10"/>
  <c r="S386" i="10"/>
  <c r="S440" i="10"/>
  <c r="S456" i="10"/>
  <c r="S384" i="10"/>
  <c r="S403" i="10"/>
  <c r="S380" i="10"/>
  <c r="S378" i="10"/>
  <c r="S493" i="10"/>
  <c r="T112" i="12"/>
  <c r="T127" i="12"/>
  <c r="T144" i="12"/>
  <c r="T147" i="12"/>
  <c r="T156" i="12"/>
  <c r="T126" i="12"/>
  <c r="T176" i="12"/>
  <c r="T149" i="12"/>
  <c r="T185" i="12"/>
  <c r="T177" i="12"/>
  <c r="T183" i="12"/>
  <c r="T190" i="12"/>
  <c r="T192" i="12"/>
  <c r="T179" i="12"/>
  <c r="T196" i="12"/>
  <c r="T250" i="12"/>
  <c r="T260" i="12"/>
  <c r="T246" i="12"/>
  <c r="T287" i="12"/>
  <c r="T281" i="12"/>
  <c r="T234" i="12"/>
  <c r="T299" i="12"/>
  <c r="T262" i="12"/>
  <c r="T271" i="12"/>
  <c r="T278" i="12"/>
  <c r="T286" i="12"/>
  <c r="T306" i="12"/>
  <c r="T358" i="12"/>
  <c r="T332" i="12"/>
  <c r="T341" i="12"/>
  <c r="T296" i="12"/>
  <c r="T389" i="12"/>
  <c r="T347" i="12"/>
  <c r="T355" i="12"/>
  <c r="T385" i="12"/>
  <c r="T375" i="12"/>
  <c r="T398" i="12"/>
  <c r="T404" i="12"/>
  <c r="T434" i="12"/>
  <c r="T428" i="12"/>
  <c r="T386" i="12"/>
  <c r="T484" i="12"/>
  <c r="T486" i="12"/>
  <c r="T427" i="12"/>
  <c r="T435" i="12"/>
  <c r="T455" i="12"/>
  <c r="T382" i="12"/>
  <c r="T490" i="12"/>
  <c r="T479" i="12"/>
  <c r="T475" i="12"/>
  <c r="S128" i="10"/>
  <c r="S132" i="10"/>
  <c r="S185" i="10"/>
  <c r="S109" i="10"/>
  <c r="S179" i="10"/>
  <c r="S152" i="10"/>
  <c r="S157" i="10"/>
  <c r="S154" i="10"/>
  <c r="S200" i="10"/>
  <c r="S164" i="10"/>
  <c r="S175" i="10"/>
  <c r="S250" i="10"/>
  <c r="S223" i="10"/>
  <c r="S228" i="10"/>
  <c r="S217" i="10"/>
  <c r="S203" i="10"/>
  <c r="S285" i="10"/>
  <c r="S258" i="10"/>
  <c r="S263" i="10"/>
  <c r="S174" i="10"/>
  <c r="S284" i="10"/>
  <c r="S281" i="10"/>
  <c r="S247" i="10"/>
  <c r="S272" i="10"/>
  <c r="S302" i="10"/>
  <c r="S383" i="10"/>
  <c r="S348" i="10"/>
  <c r="S329" i="10"/>
  <c r="S320" i="10"/>
  <c r="S331" i="10"/>
  <c r="S198" i="10"/>
  <c r="S251" i="10"/>
  <c r="S354" i="10"/>
  <c r="S429" i="10"/>
  <c r="S357" i="10"/>
  <c r="S442" i="10"/>
  <c r="S423" i="10"/>
  <c r="S360" i="10"/>
  <c r="S452" i="10"/>
  <c r="S409" i="10"/>
  <c r="S473" i="10"/>
  <c r="S406" i="10"/>
  <c r="S388" i="10"/>
  <c r="S448" i="10"/>
  <c r="S475" i="10"/>
  <c r="S427" i="10"/>
  <c r="S464" i="10"/>
  <c r="S443" i="10"/>
  <c r="S419" i="10"/>
  <c r="S480" i="10"/>
  <c r="T117" i="12"/>
  <c r="T105" i="12"/>
  <c r="T124" i="12"/>
  <c r="T154" i="12"/>
  <c r="T164" i="12"/>
  <c r="T120" i="12"/>
  <c r="T184" i="12"/>
  <c r="T175" i="12"/>
  <c r="T187" i="12"/>
  <c r="T150" i="12"/>
  <c r="T189" i="12"/>
  <c r="T199" i="12"/>
  <c r="T188" i="12"/>
  <c r="T194" i="12"/>
  <c r="T204" i="12"/>
  <c r="T258" i="12"/>
  <c r="T268" i="12"/>
  <c r="T211" i="12"/>
  <c r="T295" i="12"/>
  <c r="T289" i="12"/>
  <c r="T241" i="12"/>
  <c r="T238" i="12"/>
  <c r="T261" i="12"/>
  <c r="T293" i="12"/>
  <c r="T280" i="12"/>
  <c r="T288" i="12"/>
  <c r="T310" i="12"/>
  <c r="T366" i="12"/>
  <c r="T344" i="12"/>
  <c r="T329" i="12"/>
  <c r="T318" i="12"/>
  <c r="T397" i="12"/>
  <c r="T349" i="12"/>
  <c r="T357" i="12"/>
  <c r="T393" i="12"/>
  <c r="T312" i="12"/>
  <c r="T416" i="12"/>
  <c r="T406" i="12"/>
  <c r="T442" i="12"/>
  <c r="T436" i="12"/>
  <c r="T388" i="12"/>
  <c r="T492" i="12"/>
  <c r="T348" i="12"/>
  <c r="T429" i="12"/>
  <c r="T437" i="12"/>
  <c r="T487" i="12"/>
  <c r="T447" i="12"/>
  <c r="T499" i="12"/>
  <c r="T481" i="12"/>
  <c r="T477" i="12"/>
  <c r="S7" i="10"/>
  <c r="S155" i="10"/>
  <c r="S226" i="10"/>
  <c r="S184" i="10"/>
  <c r="S303" i="10"/>
  <c r="S286" i="10"/>
  <c r="S316" i="10"/>
  <c r="S336" i="10"/>
  <c r="S418" i="10"/>
  <c r="S368" i="10"/>
  <c r="S424" i="10"/>
  <c r="S491" i="10"/>
  <c r="T113" i="12"/>
  <c r="T165" i="12"/>
  <c r="T169" i="12"/>
  <c r="T237" i="12"/>
  <c r="T267" i="12"/>
  <c r="T247" i="12"/>
  <c r="T302" i="12"/>
  <c r="T370" i="12"/>
  <c r="T365" i="12"/>
  <c r="T418" i="12"/>
  <c r="T470" i="12"/>
  <c r="T449" i="12"/>
  <c r="S106" i="10"/>
  <c r="S126" i="10"/>
  <c r="S105" i="10"/>
  <c r="S111" i="10"/>
  <c r="S187" i="10"/>
  <c r="S160" i="10"/>
  <c r="S165" i="10"/>
  <c r="S162" i="10"/>
  <c r="S208" i="10"/>
  <c r="S170" i="10"/>
  <c r="S194" i="10"/>
  <c r="S135" i="10"/>
  <c r="S159" i="10"/>
  <c r="S236" i="10"/>
  <c r="S225" i="10"/>
  <c r="S211" i="10"/>
  <c r="S293" i="10"/>
  <c r="S266" i="10"/>
  <c r="S271" i="10"/>
  <c r="S206" i="10"/>
  <c r="S235" i="10"/>
  <c r="S289" i="10"/>
  <c r="S249" i="10"/>
  <c r="S280" i="10"/>
  <c r="S327" i="10"/>
  <c r="S304" i="10"/>
  <c r="S356" i="10"/>
  <c r="S337" i="10"/>
  <c r="S326" i="10"/>
  <c r="S339" i="10"/>
  <c r="S255" i="10"/>
  <c r="S283" i="10"/>
  <c r="S253" i="10"/>
  <c r="S437" i="10"/>
  <c r="S373" i="10"/>
  <c r="S450" i="10"/>
  <c r="S431" i="10"/>
  <c r="S396" i="10"/>
  <c r="S341" i="10"/>
  <c r="S417" i="10"/>
  <c r="S481" i="10"/>
  <c r="S414" i="10"/>
  <c r="S392" i="10"/>
  <c r="S435" i="10"/>
  <c r="S484" i="10"/>
  <c r="S458" i="10"/>
  <c r="S466" i="10"/>
  <c r="S472" i="10"/>
  <c r="S454" i="10"/>
  <c r="S485" i="10"/>
  <c r="T125" i="12"/>
  <c r="T106" i="12"/>
  <c r="T128" i="12"/>
  <c r="T162" i="12"/>
  <c r="T121" i="12"/>
  <c r="T122" i="12"/>
  <c r="T137" i="12"/>
  <c r="T193" i="12"/>
  <c r="T195" i="12"/>
  <c r="T158" i="12"/>
  <c r="T198" i="12"/>
  <c r="T212" i="12"/>
  <c r="T197" i="12"/>
  <c r="T202" i="12"/>
  <c r="T216" i="12"/>
  <c r="T266" i="12"/>
  <c r="T209" i="12"/>
  <c r="T222" i="12"/>
  <c r="T303" i="12"/>
  <c r="T297" i="12"/>
  <c r="T251" i="12"/>
  <c r="T256" i="12"/>
  <c r="T277" i="12"/>
  <c r="T309" i="12"/>
  <c r="T311" i="12"/>
  <c r="T308" i="12"/>
  <c r="T294" i="12"/>
  <c r="T374" i="12"/>
  <c r="T352" i="12"/>
  <c r="T338" i="12"/>
  <c r="T320" i="12"/>
  <c r="T405" i="12"/>
  <c r="T351" i="12"/>
  <c r="T359" i="12"/>
  <c r="T401" i="12"/>
  <c r="T334" i="12"/>
  <c r="T424" i="12"/>
  <c r="T408" i="12"/>
  <c r="T450" i="12"/>
  <c r="T444" i="12"/>
  <c r="T390" i="12"/>
  <c r="T438" i="12"/>
  <c r="T411" i="12"/>
  <c r="T431" i="12"/>
  <c r="T439" i="12"/>
  <c r="T489" i="12"/>
  <c r="T474" i="12"/>
  <c r="T458" i="12"/>
  <c r="T483" i="12"/>
  <c r="T461" i="12"/>
  <c r="S8" i="10"/>
  <c r="S129" i="10"/>
  <c r="S204" i="10"/>
  <c r="S178" i="10"/>
  <c r="S257" i="10"/>
  <c r="S359" i="10"/>
  <c r="S358" i="10"/>
  <c r="S405" i="10"/>
  <c r="S463" i="10"/>
  <c r="S376" i="10"/>
  <c r="S489" i="10"/>
  <c r="S490" i="10"/>
  <c r="T130" i="12"/>
  <c r="T134" i="12"/>
  <c r="T171" i="12"/>
  <c r="T221" i="12"/>
  <c r="T259" i="12"/>
  <c r="T331" i="12"/>
  <c r="T342" i="12"/>
  <c r="T364" i="12"/>
  <c r="T371" i="12"/>
  <c r="T395" i="12"/>
  <c r="T454" i="12"/>
  <c r="T494" i="12"/>
  <c r="S114" i="10"/>
  <c r="S137" i="10"/>
  <c r="S134" i="10"/>
  <c r="S113" i="10"/>
  <c r="S115" i="10"/>
  <c r="S123" i="10"/>
  <c r="S173" i="10"/>
  <c r="S118" i="10"/>
  <c r="S216" i="10"/>
  <c r="S189" i="10"/>
  <c r="S202" i="10"/>
  <c r="S167" i="10"/>
  <c r="S168" i="10"/>
  <c r="S244" i="10"/>
  <c r="S172" i="10"/>
  <c r="S219" i="10"/>
  <c r="S301" i="10"/>
  <c r="S274" i="10"/>
  <c r="S279" i="10"/>
  <c r="S229" i="10"/>
  <c r="S237" i="10"/>
  <c r="S297" i="10"/>
  <c r="S262" i="10"/>
  <c r="S288" i="10"/>
  <c r="S335" i="10"/>
  <c r="S306" i="10"/>
  <c r="S275" i="10"/>
  <c r="S345" i="10"/>
  <c r="S334" i="10"/>
  <c r="S347" i="10"/>
  <c r="S267" i="10"/>
  <c r="S292" i="10"/>
  <c r="S365" i="10"/>
  <c r="S445" i="10"/>
  <c r="S394" i="10"/>
  <c r="S325" i="10"/>
  <c r="S439" i="10"/>
  <c r="S404" i="10"/>
  <c r="S362" i="10"/>
  <c r="S425" i="10"/>
  <c r="S370" i="10"/>
  <c r="S422" i="10"/>
  <c r="S400" i="10"/>
  <c r="S467" i="10"/>
  <c r="S492" i="10"/>
  <c r="S460" i="10"/>
  <c r="S468" i="10"/>
  <c r="S474" i="10"/>
  <c r="S315" i="10"/>
  <c r="T107" i="12"/>
  <c r="T133" i="12"/>
  <c r="T110" i="12"/>
  <c r="T138" i="12"/>
  <c r="T111" i="12"/>
  <c r="T129" i="12"/>
  <c r="T123" i="12"/>
  <c r="T142" i="12"/>
  <c r="T201" i="12"/>
  <c r="T203" i="12"/>
  <c r="T152" i="12"/>
  <c r="T207" i="12"/>
  <c r="T220" i="12"/>
  <c r="T214" i="12"/>
  <c r="T215" i="12"/>
  <c r="T231" i="12"/>
  <c r="T274" i="12"/>
  <c r="T217" i="12"/>
  <c r="T233" i="12"/>
  <c r="T254" i="12"/>
  <c r="T305" i="12"/>
  <c r="T265" i="12"/>
  <c r="T270" i="12"/>
  <c r="T307" i="12"/>
  <c r="T317" i="12"/>
  <c r="T319" i="12"/>
  <c r="T257" i="12"/>
  <c r="T326" i="12"/>
  <c r="T292" i="12"/>
  <c r="T360" i="12"/>
  <c r="T346" i="12"/>
  <c r="T322" i="12"/>
  <c r="T413" i="12"/>
  <c r="T383" i="12"/>
  <c r="T380" i="12"/>
  <c r="T409" i="12"/>
  <c r="T356" i="12"/>
  <c r="T432" i="12"/>
  <c r="T410" i="12"/>
  <c r="T314" i="12"/>
  <c r="T452" i="12"/>
  <c r="T419" i="12"/>
  <c r="T457" i="12"/>
  <c r="T421" i="12"/>
  <c r="T433" i="12"/>
  <c r="T441" i="12"/>
  <c r="T491" i="12"/>
  <c r="T497" i="12"/>
  <c r="T463" i="12"/>
  <c r="T485" i="12"/>
  <c r="T5" i="12"/>
  <c r="S6" i="10"/>
  <c r="S108" i="10"/>
  <c r="S158" i="10"/>
  <c r="S121" i="10"/>
  <c r="S156" i="10"/>
  <c r="S213" i="10"/>
  <c r="S193" i="10"/>
  <c r="S176" i="10"/>
  <c r="S222" i="10"/>
  <c r="S324" i="10"/>
  <c r="S371" i="10"/>
  <c r="S469" i="10"/>
  <c r="S428" i="10"/>
  <c r="S446" i="10"/>
  <c r="S494" i="10"/>
  <c r="T109" i="12"/>
  <c r="T139" i="12"/>
  <c r="T167" i="12"/>
  <c r="T191" i="12"/>
  <c r="T236" i="12"/>
  <c r="T219" i="12"/>
  <c r="T301" i="12"/>
  <c r="T290" i="12"/>
  <c r="T378" i="12"/>
  <c r="T394" i="12"/>
  <c r="T379" i="12"/>
  <c r="T480" i="12"/>
  <c r="T469" i="12"/>
  <c r="S122" i="10"/>
  <c r="S145" i="10"/>
  <c r="S142" i="10"/>
  <c r="S139" i="10"/>
  <c r="S117" i="10"/>
  <c r="S125" i="10"/>
  <c r="S181" i="10"/>
  <c r="S140" i="10"/>
  <c r="S224" i="10"/>
  <c r="S197" i="10"/>
  <c r="S210" i="10"/>
  <c r="S183" i="10"/>
  <c r="S188" i="10"/>
  <c r="S252" i="10"/>
  <c r="S180" i="10"/>
  <c r="S214" i="10"/>
  <c r="S309" i="10"/>
  <c r="S282" i="10"/>
  <c r="S287" i="10"/>
  <c r="S231" i="10"/>
  <c r="S239" i="10"/>
  <c r="S305" i="10"/>
  <c r="S270" i="10"/>
  <c r="S259" i="10"/>
  <c r="S343" i="10"/>
  <c r="S308" i="10"/>
  <c r="S312" i="10"/>
  <c r="S353" i="10"/>
  <c r="S342" i="10"/>
  <c r="S355" i="10"/>
  <c r="S307" i="10"/>
  <c r="S294" i="10"/>
  <c r="S389" i="10"/>
  <c r="S453" i="10"/>
  <c r="S402" i="10"/>
  <c r="S381" i="10"/>
  <c r="S447" i="10"/>
  <c r="S412" i="10"/>
  <c r="S364" i="10"/>
  <c r="S433" i="10"/>
  <c r="S372" i="10"/>
  <c r="S430" i="10"/>
  <c r="S408" i="10"/>
  <c r="S482" i="10"/>
  <c r="S500" i="10"/>
  <c r="S462" i="10"/>
  <c r="S470" i="10"/>
  <c r="S476" i="10"/>
  <c r="S395" i="10"/>
  <c r="T115" i="12"/>
  <c r="T108" i="12"/>
  <c r="T102" i="12"/>
  <c r="T146" i="12"/>
  <c r="T131" i="12"/>
  <c r="T140" i="12"/>
  <c r="T141" i="12"/>
  <c r="T153" i="12"/>
  <c r="T151" i="12"/>
  <c r="T114" i="12"/>
  <c r="T163" i="12"/>
  <c r="T210" i="12"/>
  <c r="T180" i="12"/>
  <c r="T223" i="12"/>
  <c r="T224" i="12"/>
  <c r="T200" i="12"/>
  <c r="T226" i="12"/>
  <c r="T230" i="12"/>
  <c r="T249" i="12"/>
  <c r="T263" i="12"/>
  <c r="T255" i="12"/>
  <c r="T269" i="12"/>
  <c r="T208" i="12"/>
  <c r="T315" i="12"/>
  <c r="T325" i="12"/>
  <c r="T327" i="12"/>
  <c r="T298" i="12"/>
  <c r="T328" i="12"/>
  <c r="T336" i="12"/>
  <c r="T368" i="12"/>
  <c r="T354" i="12"/>
  <c r="T324" i="12"/>
  <c r="T345" i="12"/>
  <c r="T391" i="12"/>
  <c r="T361" i="12"/>
  <c r="T316" i="12"/>
  <c r="T377" i="12"/>
  <c r="T440" i="12"/>
  <c r="T412" i="12"/>
  <c r="T387" i="12"/>
  <c r="T403" i="12"/>
  <c r="T430" i="12"/>
  <c r="T446" i="12"/>
  <c r="T423" i="12"/>
  <c r="T464" i="12"/>
  <c r="T456" i="12"/>
  <c r="T493" i="12"/>
  <c r="T445" i="12"/>
  <c r="T465" i="12"/>
  <c r="T498" i="12"/>
  <c r="S5" i="10"/>
  <c r="S161" i="10"/>
  <c r="S133" i="10"/>
  <c r="S240" i="10"/>
  <c r="S199" i="10"/>
  <c r="S261" i="10"/>
  <c r="S260" i="10"/>
  <c r="S296" i="10"/>
  <c r="S369" i="10"/>
  <c r="S330" i="10"/>
  <c r="S399" i="10"/>
  <c r="S449" i="10"/>
  <c r="S495" i="10"/>
  <c r="S488" i="10"/>
  <c r="T132" i="12"/>
  <c r="T174" i="12"/>
  <c r="T160" i="12"/>
  <c r="T235" i="12"/>
  <c r="T206" i="12"/>
  <c r="T283" i="12"/>
  <c r="T282" i="12"/>
  <c r="T321" i="12"/>
  <c r="T407" i="12"/>
  <c r="T400" i="12"/>
  <c r="T468" i="12"/>
  <c r="T451" i="12"/>
  <c r="T471" i="12"/>
  <c r="S130" i="10"/>
  <c r="S153" i="10"/>
  <c r="S150" i="10"/>
  <c r="S147" i="10"/>
  <c r="S119" i="10"/>
  <c r="S127" i="10"/>
  <c r="S131" i="10"/>
  <c r="S148" i="10"/>
  <c r="S232" i="10"/>
  <c r="S205" i="10"/>
  <c r="S218" i="10"/>
  <c r="S191" i="10"/>
  <c r="S196" i="10"/>
  <c r="S151" i="10"/>
  <c r="S182" i="10"/>
  <c r="S238" i="10"/>
  <c r="S317" i="10"/>
  <c r="S290" i="10"/>
  <c r="S295" i="10"/>
  <c r="S233" i="10"/>
  <c r="S241" i="10"/>
  <c r="S313" i="10"/>
  <c r="S278" i="10"/>
  <c r="S291" i="10"/>
  <c r="S351" i="10"/>
  <c r="S310" i="10"/>
  <c r="S314" i="10"/>
  <c r="S361" i="10"/>
  <c r="S350" i="10"/>
  <c r="S363" i="10"/>
  <c r="S328" i="10"/>
  <c r="S322" i="10"/>
  <c r="S397" i="10"/>
  <c r="S461" i="10"/>
  <c r="S410" i="10"/>
  <c r="S391" i="10"/>
  <c r="S455" i="10"/>
  <c r="S420" i="10"/>
  <c r="S366" i="10"/>
  <c r="S441" i="10"/>
  <c r="S374" i="10"/>
  <c r="S438" i="10"/>
  <c r="S416" i="10"/>
  <c r="S487" i="10"/>
  <c r="S451" i="10"/>
  <c r="S486" i="10"/>
  <c r="S483" i="10"/>
  <c r="S478" i="10"/>
  <c r="S459" i="10"/>
  <c r="T101" i="12"/>
  <c r="T104" i="12"/>
  <c r="T118" i="12"/>
  <c r="T116" i="12"/>
  <c r="T135" i="12"/>
  <c r="T155" i="12"/>
  <c r="T161" i="12"/>
  <c r="T157" i="12"/>
  <c r="T166" i="12"/>
  <c r="T159" i="12"/>
  <c r="T170" i="12"/>
  <c r="T218" i="12"/>
  <c r="T186" i="12"/>
  <c r="T227" i="12"/>
  <c r="T229" i="12"/>
  <c r="T213" i="12"/>
  <c r="T228" i="12"/>
  <c r="T232" i="12"/>
  <c r="T253" i="12"/>
  <c r="T239" i="12"/>
  <c r="T264" i="12"/>
  <c r="T275" i="12"/>
  <c r="T240" i="12"/>
  <c r="T323" i="12"/>
  <c r="T333" i="12"/>
  <c r="T272" i="12"/>
  <c r="T300" i="12"/>
  <c r="T330" i="12"/>
  <c r="T339" i="12"/>
  <c r="T376" i="12"/>
  <c r="T362" i="12"/>
  <c r="T335" i="12"/>
  <c r="T372" i="12"/>
  <c r="T399" i="12"/>
  <c r="T363" i="12"/>
  <c r="T369" i="12"/>
  <c r="T392" i="12"/>
  <c r="T448" i="12"/>
  <c r="T414" i="12"/>
  <c r="T415" i="12"/>
  <c r="T417" i="12"/>
  <c r="T460" i="12"/>
  <c r="T462" i="12"/>
  <c r="T425" i="12"/>
  <c r="T472" i="12"/>
  <c r="T422" i="12"/>
  <c r="T495" i="12"/>
  <c r="T482" i="12"/>
  <c r="T467" i="12"/>
  <c r="T473" i="12"/>
  <c r="U102" i="12"/>
  <c r="U108" i="12"/>
  <c r="U111" i="12"/>
  <c r="U117" i="12"/>
  <c r="U125" i="12"/>
  <c r="U145" i="12"/>
  <c r="U121" i="12"/>
  <c r="U118" i="12"/>
  <c r="U188" i="12"/>
  <c r="U198" i="12"/>
  <c r="U144" i="12"/>
  <c r="U183" i="12"/>
  <c r="U200" i="12"/>
  <c r="U218" i="12"/>
  <c r="U240" i="12"/>
  <c r="U224" i="12"/>
  <c r="U247" i="12"/>
  <c r="U241" i="12"/>
  <c r="U231" i="12"/>
  <c r="U242" i="12"/>
  <c r="U284" i="12"/>
  <c r="U244" i="12"/>
  <c r="U265" i="12"/>
  <c r="U326" i="12"/>
  <c r="U273" i="12"/>
  <c r="U336" i="12"/>
  <c r="U301" i="12"/>
  <c r="U296" i="12"/>
  <c r="U270" i="12"/>
  <c r="U288" i="12"/>
  <c r="U323" i="12"/>
  <c r="U365" i="12"/>
  <c r="U358" i="12"/>
  <c r="U366" i="12"/>
  <c r="U378" i="12"/>
  <c r="U380" i="12"/>
  <c r="U350" i="12"/>
  <c r="U443" i="12"/>
  <c r="U445" i="12"/>
  <c r="U391" i="12"/>
  <c r="U375" i="12"/>
  <c r="U413" i="12"/>
  <c r="U487" i="12"/>
  <c r="U442" i="12"/>
  <c r="U448" i="12"/>
  <c r="U475" i="12"/>
  <c r="U485" i="12"/>
  <c r="U466" i="12"/>
  <c r="U480" i="12"/>
  <c r="U441" i="12"/>
  <c r="U5" i="12"/>
  <c r="T125" i="10"/>
  <c r="T124" i="10"/>
  <c r="T128" i="10"/>
  <c r="T105" i="10"/>
  <c r="T113" i="10"/>
  <c r="T160" i="10"/>
  <c r="T165" i="10"/>
  <c r="T163" i="10"/>
  <c r="T235" i="10"/>
  <c r="T224" i="10"/>
  <c r="T229" i="10"/>
  <c r="T181" i="10"/>
  <c r="T167" i="10"/>
  <c r="T223" i="10"/>
  <c r="T204" i="10"/>
  <c r="T214" i="10"/>
  <c r="T280" i="10"/>
  <c r="T240" i="10"/>
  <c r="T246" i="10"/>
  <c r="T290" i="10"/>
  <c r="T279" i="10"/>
  <c r="T292" i="10"/>
  <c r="T273" i="10"/>
  <c r="T283" i="10"/>
  <c r="T338" i="10"/>
  <c r="T302" i="10"/>
  <c r="T340" i="10"/>
  <c r="T318" i="10"/>
  <c r="T297" i="10"/>
  <c r="T382" i="10"/>
  <c r="T347" i="10"/>
  <c r="T349" i="10"/>
  <c r="T408" i="10"/>
  <c r="T472" i="10"/>
  <c r="T397" i="10"/>
  <c r="T307" i="10"/>
  <c r="T402" i="10"/>
  <c r="T466" i="10"/>
  <c r="T387" i="10"/>
  <c r="T447" i="10"/>
  <c r="T436" i="10"/>
  <c r="T393" i="10"/>
  <c r="T313" i="10"/>
  <c r="T443" i="10"/>
  <c r="T498" i="10"/>
  <c r="T414" i="10"/>
  <c r="T390" i="10"/>
  <c r="T470" i="10"/>
  <c r="T457" i="10"/>
  <c r="U110" i="12"/>
  <c r="U122" i="12"/>
  <c r="U127" i="12"/>
  <c r="U124" i="12"/>
  <c r="U151" i="12"/>
  <c r="U150" i="12"/>
  <c r="U135" i="12"/>
  <c r="U137" i="12"/>
  <c r="U196" i="12"/>
  <c r="U206" i="12"/>
  <c r="U155" i="12"/>
  <c r="U189" i="12"/>
  <c r="U174" i="12"/>
  <c r="U230" i="12"/>
  <c r="U199" i="12"/>
  <c r="U233" i="12"/>
  <c r="U255" i="12"/>
  <c r="U214" i="12"/>
  <c r="U234" i="12"/>
  <c r="U249" i="12"/>
  <c r="U292" i="12"/>
  <c r="U260" i="12"/>
  <c r="U243" i="12"/>
  <c r="U334" i="12"/>
  <c r="U285" i="12"/>
  <c r="U256" i="12"/>
  <c r="U303" i="12"/>
  <c r="U324" i="12"/>
  <c r="U331" i="12"/>
  <c r="U313" i="12"/>
  <c r="U325" i="12"/>
  <c r="U373" i="12"/>
  <c r="U360" i="12"/>
  <c r="U368" i="12"/>
  <c r="U386" i="12"/>
  <c r="U388" i="12"/>
  <c r="U352" i="12"/>
  <c r="U451" i="12"/>
  <c r="U453" i="12"/>
  <c r="U393" i="12"/>
  <c r="U395" i="12"/>
  <c r="U422" i="12"/>
  <c r="U430" i="12"/>
  <c r="U444" i="12"/>
  <c r="U450" i="12"/>
  <c r="U483" i="12"/>
  <c r="U498" i="12"/>
  <c r="U468" i="12"/>
  <c r="U497" i="12"/>
  <c r="U490" i="12"/>
  <c r="T133" i="10"/>
  <c r="T140" i="10"/>
  <c r="T130" i="10"/>
  <c r="T134" i="10"/>
  <c r="T139" i="10"/>
  <c r="T168" i="10"/>
  <c r="T110" i="10"/>
  <c r="T171" i="10"/>
  <c r="T243" i="10"/>
  <c r="T170" i="10"/>
  <c r="T237" i="10"/>
  <c r="T194" i="10"/>
  <c r="T183" i="10"/>
  <c r="T231" i="10"/>
  <c r="T212" i="10"/>
  <c r="T222" i="10"/>
  <c r="T288" i="10"/>
  <c r="T242" i="10"/>
  <c r="T248" i="10"/>
  <c r="T298" i="10"/>
  <c r="T287" i="10"/>
  <c r="T300" i="10"/>
  <c r="T281" i="10"/>
  <c r="T291" i="10"/>
  <c r="T346" i="10"/>
  <c r="T327" i="10"/>
  <c r="T348" i="10"/>
  <c r="T321" i="10"/>
  <c r="T326" i="10"/>
  <c r="T299" i="10"/>
  <c r="T355" i="10"/>
  <c r="T311" i="10"/>
  <c r="T416" i="10"/>
  <c r="T480" i="10"/>
  <c r="T405" i="10"/>
  <c r="T352" i="10"/>
  <c r="T410" i="10"/>
  <c r="T474" i="10"/>
  <c r="T391" i="10"/>
  <c r="T455" i="10"/>
  <c r="T444" i="10"/>
  <c r="T401" i="10"/>
  <c r="T384" i="10"/>
  <c r="T451" i="10"/>
  <c r="T438" i="10"/>
  <c r="T475" i="10"/>
  <c r="T489" i="10"/>
  <c r="T483" i="10"/>
  <c r="T485" i="10"/>
  <c r="U104" i="12"/>
  <c r="U130" i="12"/>
  <c r="U131" i="12"/>
  <c r="U138" i="12"/>
  <c r="U159" i="12"/>
  <c r="U164" i="12"/>
  <c r="U156" i="12"/>
  <c r="U143" i="12"/>
  <c r="U204" i="12"/>
  <c r="U166" i="12"/>
  <c r="U181" i="12"/>
  <c r="U162" i="12"/>
  <c r="U187" i="12"/>
  <c r="U238" i="12"/>
  <c r="U158" i="12"/>
  <c r="U239" i="12"/>
  <c r="U263" i="12"/>
  <c r="U195" i="12"/>
  <c r="U248" i="12"/>
  <c r="U258" i="12"/>
  <c r="U300" i="12"/>
  <c r="U264" i="12"/>
  <c r="U257" i="12"/>
  <c r="U277" i="12"/>
  <c r="U287" i="12"/>
  <c r="U293" i="12"/>
  <c r="U314" i="12"/>
  <c r="U335" i="12"/>
  <c r="U342" i="12"/>
  <c r="U315" i="12"/>
  <c r="U327" i="12"/>
  <c r="U329" i="12"/>
  <c r="U362" i="12"/>
  <c r="U370" i="12"/>
  <c r="U394" i="12"/>
  <c r="U396" i="12"/>
  <c r="U354" i="12"/>
  <c r="U398" i="12"/>
  <c r="U383" i="12"/>
  <c r="U415" i="12"/>
  <c r="U397" i="12"/>
  <c r="U424" i="12"/>
  <c r="U432" i="12"/>
  <c r="U457" i="12"/>
  <c r="U452" i="12"/>
  <c r="U491" i="12"/>
  <c r="U462" i="12"/>
  <c r="U470" i="12"/>
  <c r="U405" i="12"/>
  <c r="U492" i="12"/>
  <c r="T107" i="10"/>
  <c r="T111" i="10"/>
  <c r="T148" i="10"/>
  <c r="T132" i="10"/>
  <c r="T142" i="10"/>
  <c r="T147" i="10"/>
  <c r="T176" i="10"/>
  <c r="T112" i="10"/>
  <c r="T186" i="10"/>
  <c r="T251" i="10"/>
  <c r="T173" i="10"/>
  <c r="T245" i="10"/>
  <c r="T202" i="10"/>
  <c r="T185" i="10"/>
  <c r="T239" i="10"/>
  <c r="T220" i="10"/>
  <c r="T230" i="10"/>
  <c r="T296" i="10"/>
  <c r="T244" i="10"/>
  <c r="T250" i="10"/>
  <c r="T306" i="10"/>
  <c r="T209" i="10"/>
  <c r="T308" i="10"/>
  <c r="T289" i="10"/>
  <c r="T225" i="10"/>
  <c r="T354" i="10"/>
  <c r="T335" i="10"/>
  <c r="T356" i="10"/>
  <c r="T329" i="10"/>
  <c r="T334" i="10"/>
  <c r="T301" i="10"/>
  <c r="T315" i="10"/>
  <c r="T336" i="10"/>
  <c r="T424" i="10"/>
  <c r="T309" i="10"/>
  <c r="T413" i="10"/>
  <c r="T357" i="10"/>
  <c r="T418" i="10"/>
  <c r="T482" i="10"/>
  <c r="T399" i="10"/>
  <c r="T360" i="10"/>
  <c r="T452" i="10"/>
  <c r="T409" i="10"/>
  <c r="T395" i="10"/>
  <c r="T398" i="10"/>
  <c r="T467" i="10"/>
  <c r="T477" i="10"/>
  <c r="T497" i="10"/>
  <c r="T491" i="10"/>
  <c r="T493" i="10"/>
  <c r="T5" i="10"/>
  <c r="U112" i="12"/>
  <c r="U109" i="12"/>
  <c r="U139" i="12"/>
  <c r="U142" i="12"/>
  <c r="U126" i="12"/>
  <c r="U169" i="12"/>
  <c r="U160" i="12"/>
  <c r="U106" i="12"/>
  <c r="U146" i="12"/>
  <c r="U167" i="12"/>
  <c r="U193" i="12"/>
  <c r="U175" i="12"/>
  <c r="U191" i="12"/>
  <c r="U197" i="12"/>
  <c r="U207" i="12"/>
  <c r="U253" i="12"/>
  <c r="U271" i="12"/>
  <c r="U208" i="12"/>
  <c r="U262" i="12"/>
  <c r="U267" i="12"/>
  <c r="U236" i="12"/>
  <c r="U278" i="12"/>
  <c r="U266" i="12"/>
  <c r="U279" i="12"/>
  <c r="U289" i="12"/>
  <c r="U295" i="12"/>
  <c r="U322" i="12"/>
  <c r="U345" i="12"/>
  <c r="U339" i="12"/>
  <c r="U317" i="12"/>
  <c r="U333" i="12"/>
  <c r="U338" i="12"/>
  <c r="U384" i="12"/>
  <c r="U381" i="12"/>
  <c r="U402" i="12"/>
  <c r="U404" i="12"/>
  <c r="U379" i="12"/>
  <c r="U416" i="12"/>
  <c r="U385" i="12"/>
  <c r="U423" i="12"/>
  <c r="U399" i="12"/>
  <c r="U426" i="12"/>
  <c r="U434" i="12"/>
  <c r="U465" i="12"/>
  <c r="U409" i="12"/>
  <c r="U407" i="12"/>
  <c r="U464" i="12"/>
  <c r="U472" i="12"/>
  <c r="U482" i="12"/>
  <c r="U499" i="12"/>
  <c r="T115" i="10"/>
  <c r="T119" i="10"/>
  <c r="T156" i="10"/>
  <c r="T137" i="10"/>
  <c r="T150" i="10"/>
  <c r="T155" i="10"/>
  <c r="T184" i="10"/>
  <c r="T114" i="10"/>
  <c r="T195" i="10"/>
  <c r="T146" i="10"/>
  <c r="T189" i="10"/>
  <c r="T253" i="10"/>
  <c r="T210" i="10"/>
  <c r="T187" i="10"/>
  <c r="T247" i="10"/>
  <c r="T162" i="10"/>
  <c r="T232" i="10"/>
  <c r="T304" i="10"/>
  <c r="T261" i="10"/>
  <c r="T252" i="10"/>
  <c r="T314" i="10"/>
  <c r="T233" i="10"/>
  <c r="T316" i="10"/>
  <c r="T201" i="10"/>
  <c r="T249" i="10"/>
  <c r="T362" i="10"/>
  <c r="T343" i="10"/>
  <c r="T364" i="10"/>
  <c r="T337" i="10"/>
  <c r="T342" i="10"/>
  <c r="T303" i="10"/>
  <c r="T317" i="10"/>
  <c r="T359" i="10"/>
  <c r="T432" i="10"/>
  <c r="T365" i="10"/>
  <c r="T421" i="10"/>
  <c r="T373" i="10"/>
  <c r="T426" i="10"/>
  <c r="T270" i="10"/>
  <c r="T407" i="10"/>
  <c r="T396" i="10"/>
  <c r="T460" i="10"/>
  <c r="T417" i="10"/>
  <c r="T403" i="10"/>
  <c r="T459" i="10"/>
  <c r="T469" i="10"/>
  <c r="T479" i="10"/>
  <c r="T430" i="10"/>
  <c r="T499" i="10"/>
  <c r="T496" i="10"/>
  <c r="U107" i="12"/>
  <c r="U113" i="12"/>
  <c r="U147" i="12"/>
  <c r="U149" i="12"/>
  <c r="U133" i="12"/>
  <c r="U177" i="12"/>
  <c r="U171" i="12"/>
  <c r="U136" i="12"/>
  <c r="U154" i="12"/>
  <c r="U153" i="12"/>
  <c r="U202" i="12"/>
  <c r="U194" i="12"/>
  <c r="U173" i="12"/>
  <c r="U205" i="12"/>
  <c r="U211" i="12"/>
  <c r="U261" i="12"/>
  <c r="U220" i="12"/>
  <c r="U216" i="12"/>
  <c r="U282" i="12"/>
  <c r="U254" i="12"/>
  <c r="U246" i="12"/>
  <c r="U286" i="12"/>
  <c r="U275" i="12"/>
  <c r="U281" i="12"/>
  <c r="U291" i="12"/>
  <c r="U297" i="12"/>
  <c r="U330" i="12"/>
  <c r="U353" i="12"/>
  <c r="U347" i="12"/>
  <c r="U319" i="12"/>
  <c r="U337" i="12"/>
  <c r="U311" i="12"/>
  <c r="U392" i="12"/>
  <c r="U308" i="12"/>
  <c r="U410" i="12"/>
  <c r="U412" i="12"/>
  <c r="U390" i="12"/>
  <c r="U406" i="12"/>
  <c r="U414" i="12"/>
  <c r="U431" i="12"/>
  <c r="U401" i="12"/>
  <c r="U428" i="12"/>
  <c r="U436" i="12"/>
  <c r="U473" i="12"/>
  <c r="U425" i="12"/>
  <c r="U433" i="12"/>
  <c r="U493" i="12"/>
  <c r="U500" i="12"/>
  <c r="U484" i="12"/>
  <c r="U461" i="12"/>
  <c r="T123" i="10"/>
  <c r="T127" i="10"/>
  <c r="T164" i="10"/>
  <c r="T145" i="10"/>
  <c r="T158" i="10"/>
  <c r="T121" i="10"/>
  <c r="T129" i="10"/>
  <c r="T116" i="10"/>
  <c r="T203" i="10"/>
  <c r="T192" i="10"/>
  <c r="T197" i="10"/>
  <c r="T108" i="10"/>
  <c r="T218" i="10"/>
  <c r="T191" i="10"/>
  <c r="T255" i="10"/>
  <c r="T178" i="10"/>
  <c r="T234" i="10"/>
  <c r="T312" i="10"/>
  <c r="T269" i="10"/>
  <c r="T258" i="10"/>
  <c r="T254" i="10"/>
  <c r="T260" i="10"/>
  <c r="T154" i="10"/>
  <c r="T228" i="10"/>
  <c r="T286" i="10"/>
  <c r="T370" i="10"/>
  <c r="T351" i="10"/>
  <c r="T372" i="10"/>
  <c r="T345" i="10"/>
  <c r="T350" i="10"/>
  <c r="T305" i="10"/>
  <c r="T319" i="10"/>
  <c r="T361" i="10"/>
  <c r="T440" i="10"/>
  <c r="T367" i="10"/>
  <c r="T429" i="10"/>
  <c r="T375" i="10"/>
  <c r="T434" i="10"/>
  <c r="T328" i="10"/>
  <c r="T415" i="10"/>
  <c r="T404" i="10"/>
  <c r="T468" i="10"/>
  <c r="T425" i="10"/>
  <c r="T411" i="10"/>
  <c r="T461" i="10"/>
  <c r="T471" i="10"/>
  <c r="T481" i="10"/>
  <c r="T462" i="10"/>
  <c r="T446" i="10"/>
  <c r="T478" i="10"/>
  <c r="U120" i="12"/>
  <c r="U114" i="12"/>
  <c r="U119" i="12"/>
  <c r="U157" i="12"/>
  <c r="U115" i="12"/>
  <c r="U185" i="12"/>
  <c r="U179" i="12"/>
  <c r="U163" i="12"/>
  <c r="U176" i="12"/>
  <c r="U161" i="12"/>
  <c r="U213" i="12"/>
  <c r="U215" i="12"/>
  <c r="U182" i="12"/>
  <c r="U210" i="12"/>
  <c r="U226" i="12"/>
  <c r="U269" i="12"/>
  <c r="U228" i="12"/>
  <c r="U225" i="12"/>
  <c r="U290" i="12"/>
  <c r="U268" i="12"/>
  <c r="U250" i="12"/>
  <c r="U294" i="12"/>
  <c r="U304" i="12"/>
  <c r="U283" i="12"/>
  <c r="U312" i="12"/>
  <c r="U299" i="12"/>
  <c r="U280" i="12"/>
  <c r="U361" i="12"/>
  <c r="U355" i="12"/>
  <c r="U332" i="12"/>
  <c r="U341" i="12"/>
  <c r="U316" i="12"/>
  <c r="U400" i="12"/>
  <c r="U372" i="12"/>
  <c r="U343" i="12"/>
  <c r="U367" i="12"/>
  <c r="U419" i="12"/>
  <c r="U421" i="12"/>
  <c r="U418" i="12"/>
  <c r="U439" i="12"/>
  <c r="U420" i="12"/>
  <c r="U463" i="12"/>
  <c r="U460" i="12"/>
  <c r="U481" i="12"/>
  <c r="U454" i="12"/>
  <c r="U403" i="12"/>
  <c r="U495" i="12"/>
  <c r="U474" i="12"/>
  <c r="U486" i="12"/>
  <c r="U477" i="12"/>
  <c r="T131" i="10"/>
  <c r="T118" i="10"/>
  <c r="T172" i="10"/>
  <c r="T153" i="10"/>
  <c r="T166" i="10"/>
  <c r="T136" i="10"/>
  <c r="T141" i="10"/>
  <c r="T135" i="10"/>
  <c r="T211" i="10"/>
  <c r="T200" i="10"/>
  <c r="T205" i="10"/>
  <c r="T175" i="10"/>
  <c r="T226" i="10"/>
  <c r="T199" i="10"/>
  <c r="T159" i="10"/>
  <c r="T190" i="10"/>
  <c r="T236" i="10"/>
  <c r="T320" i="10"/>
  <c r="T277" i="10"/>
  <c r="T266" i="10"/>
  <c r="T256" i="10"/>
  <c r="T268" i="10"/>
  <c r="T241" i="10"/>
  <c r="T259" i="10"/>
  <c r="T294" i="10"/>
  <c r="T378" i="10"/>
  <c r="T310" i="10"/>
  <c r="T380" i="10"/>
  <c r="T353" i="10"/>
  <c r="T358" i="10"/>
  <c r="T323" i="10"/>
  <c r="T325" i="10"/>
  <c r="T363" i="10"/>
  <c r="T448" i="10"/>
  <c r="T369" i="10"/>
  <c r="T437" i="10"/>
  <c r="T377" i="10"/>
  <c r="T442" i="10"/>
  <c r="T381" i="10"/>
  <c r="T423" i="10"/>
  <c r="T412" i="10"/>
  <c r="T476" i="10"/>
  <c r="T433" i="10"/>
  <c r="T419" i="10"/>
  <c r="T463" i="10"/>
  <c r="T473" i="10"/>
  <c r="T484" i="10"/>
  <c r="T486" i="10"/>
  <c r="T376" i="10"/>
  <c r="T488" i="10"/>
  <c r="U128" i="12"/>
  <c r="U101" i="12"/>
  <c r="U123" i="12"/>
  <c r="U165" i="12"/>
  <c r="U132" i="12"/>
  <c r="U129" i="12"/>
  <c r="U148" i="12"/>
  <c r="U170" i="12"/>
  <c r="U180" i="12"/>
  <c r="U168" i="12"/>
  <c r="U221" i="12"/>
  <c r="U223" i="12"/>
  <c r="U192" i="12"/>
  <c r="U219" i="12"/>
  <c r="U201" i="12"/>
  <c r="U212" i="12"/>
  <c r="U217" i="12"/>
  <c r="U227" i="12"/>
  <c r="U298" i="12"/>
  <c r="U272" i="12"/>
  <c r="U259" i="12"/>
  <c r="U302" i="12"/>
  <c r="U310" i="12"/>
  <c r="U307" i="12"/>
  <c r="U320" i="12"/>
  <c r="U309" i="12"/>
  <c r="U305" i="12"/>
  <c r="U369" i="12"/>
  <c r="U363" i="12"/>
  <c r="U344" i="12"/>
  <c r="U349" i="12"/>
  <c r="U340" i="12"/>
  <c r="U408" i="12"/>
  <c r="U374" i="12"/>
  <c r="U351" i="12"/>
  <c r="U346" i="12"/>
  <c r="U427" i="12"/>
  <c r="U429" i="12"/>
  <c r="U387" i="12"/>
  <c r="U447" i="12"/>
  <c r="U382" i="12"/>
  <c r="U471" i="12"/>
  <c r="U438" i="12"/>
  <c r="U489" i="12"/>
  <c r="U459" i="12"/>
  <c r="U449" i="12"/>
  <c r="U417" i="12"/>
  <c r="U476" i="12"/>
  <c r="U488" i="12"/>
  <c r="U469" i="12"/>
  <c r="T109" i="10"/>
  <c r="T120" i="10"/>
  <c r="T180" i="10"/>
  <c r="T161" i="10"/>
  <c r="T174" i="10"/>
  <c r="T144" i="10"/>
  <c r="T149" i="10"/>
  <c r="T143" i="10"/>
  <c r="T219" i="10"/>
  <c r="T208" i="10"/>
  <c r="T213" i="10"/>
  <c r="T177" i="10"/>
  <c r="T106" i="10"/>
  <c r="T207" i="10"/>
  <c r="T188" i="10"/>
  <c r="T198" i="10"/>
  <c r="T264" i="10"/>
  <c r="T217" i="10"/>
  <c r="T285" i="10"/>
  <c r="T274" i="10"/>
  <c r="T263" i="10"/>
  <c r="T276" i="10"/>
  <c r="T257" i="10"/>
  <c r="T267" i="10"/>
  <c r="T322" i="10"/>
  <c r="T386" i="10"/>
  <c r="T324" i="10"/>
  <c r="T388" i="10"/>
  <c r="T293" i="10"/>
  <c r="T366" i="10"/>
  <c r="T331" i="10"/>
  <c r="T333" i="10"/>
  <c r="T392" i="10"/>
  <c r="T456" i="10"/>
  <c r="T371" i="10"/>
  <c r="T445" i="10"/>
  <c r="T379" i="10"/>
  <c r="T450" i="10"/>
  <c r="T383" i="10"/>
  <c r="T431" i="10"/>
  <c r="T420" i="10"/>
  <c r="T344" i="10"/>
  <c r="T441" i="10"/>
  <c r="T427" i="10"/>
  <c r="T465" i="10"/>
  <c r="T487" i="10"/>
  <c r="T492" i="10"/>
  <c r="T494" i="10"/>
  <c r="T422" i="10"/>
  <c r="U103" i="12"/>
  <c r="U105" i="12"/>
  <c r="U141" i="12"/>
  <c r="U116" i="12"/>
  <c r="U134" i="12"/>
  <c r="U140" i="12"/>
  <c r="U152" i="12"/>
  <c r="U184" i="12"/>
  <c r="U190" i="12"/>
  <c r="U172" i="12"/>
  <c r="U178" i="12"/>
  <c r="U186" i="12"/>
  <c r="U209" i="12"/>
  <c r="U232" i="12"/>
  <c r="U203" i="12"/>
  <c r="U245" i="12"/>
  <c r="U237" i="12"/>
  <c r="U229" i="12"/>
  <c r="U306" i="12"/>
  <c r="U276" i="12"/>
  <c r="U222" i="12"/>
  <c r="U251" i="12"/>
  <c r="U318" i="12"/>
  <c r="U252" i="12"/>
  <c r="U328" i="12"/>
  <c r="U235" i="12"/>
  <c r="U274" i="12"/>
  <c r="U377" i="12"/>
  <c r="U371" i="12"/>
  <c r="U321" i="12"/>
  <c r="U357" i="12"/>
  <c r="U356" i="12"/>
  <c r="U364" i="12"/>
  <c r="U376" i="12"/>
  <c r="U359" i="12"/>
  <c r="U348" i="12"/>
  <c r="U435" i="12"/>
  <c r="U437" i="12"/>
  <c r="U389" i="12"/>
  <c r="U455" i="12"/>
  <c r="U411" i="12"/>
  <c r="U479" i="12"/>
  <c r="U440" i="12"/>
  <c r="U446" i="12"/>
  <c r="U467" i="12"/>
  <c r="U458" i="12"/>
  <c r="U456" i="12"/>
  <c r="U478" i="12"/>
  <c r="U494" i="12"/>
  <c r="U496" i="12"/>
  <c r="T117" i="10"/>
  <c r="T122" i="10"/>
  <c r="T126" i="10"/>
  <c r="T169" i="10"/>
  <c r="T182" i="10"/>
  <c r="T152" i="10"/>
  <c r="T157" i="10"/>
  <c r="T151" i="10"/>
  <c r="T227" i="10"/>
  <c r="T216" i="10"/>
  <c r="T221" i="10"/>
  <c r="T179" i="10"/>
  <c r="T138" i="10"/>
  <c r="T215" i="10"/>
  <c r="T196" i="10"/>
  <c r="T206" i="10"/>
  <c r="T272" i="10"/>
  <c r="T238" i="10"/>
  <c r="T193" i="10"/>
  <c r="T282" i="10"/>
  <c r="T271" i="10"/>
  <c r="T284" i="10"/>
  <c r="T265" i="10"/>
  <c r="T275" i="10"/>
  <c r="T330" i="10"/>
  <c r="T262" i="10"/>
  <c r="T332" i="10"/>
  <c r="T278" i="10"/>
  <c r="T295" i="10"/>
  <c r="T374" i="10"/>
  <c r="T339" i="10"/>
  <c r="T341" i="10"/>
  <c r="T400" i="10"/>
  <c r="T464" i="10"/>
  <c r="T389" i="10"/>
  <c r="T453" i="10"/>
  <c r="T394" i="10"/>
  <c r="T458" i="10"/>
  <c r="T385" i="10"/>
  <c r="T439" i="10"/>
  <c r="T428" i="10"/>
  <c r="T368" i="10"/>
  <c r="T449" i="10"/>
  <c r="T435" i="10"/>
  <c r="T490" i="10"/>
  <c r="T495" i="10"/>
  <c r="T500" i="10"/>
  <c r="T406" i="10"/>
  <c r="T454" i="10"/>
  <c r="V105" i="12"/>
  <c r="V112" i="12"/>
  <c r="V106" i="12"/>
  <c r="V144" i="12"/>
  <c r="V143" i="12"/>
  <c r="V172" i="12"/>
  <c r="V138" i="12"/>
  <c r="V121" i="12"/>
  <c r="V149" i="12"/>
  <c r="V156" i="12"/>
  <c r="V158" i="12"/>
  <c r="V150" i="12"/>
  <c r="V190" i="12"/>
  <c r="V200" i="12"/>
  <c r="V214" i="12"/>
  <c r="V229" i="12"/>
  <c r="V221" i="12"/>
  <c r="V212" i="12"/>
  <c r="V217" i="12"/>
  <c r="V285" i="12"/>
  <c r="V263" i="12"/>
  <c r="V268" i="12"/>
  <c r="V260" i="12"/>
  <c r="V302" i="12"/>
  <c r="V304" i="12"/>
  <c r="V238" i="12"/>
  <c r="V288" i="12"/>
  <c r="V320" i="12"/>
  <c r="V326" i="12"/>
  <c r="V366" i="12"/>
  <c r="V360" i="12"/>
  <c r="V280" i="12"/>
  <c r="V354" i="12"/>
  <c r="V345" i="12"/>
  <c r="V349" i="12"/>
  <c r="V399" i="12"/>
  <c r="V369" i="12"/>
  <c r="V446" i="12"/>
  <c r="V398" i="12"/>
  <c r="V448" i="12"/>
  <c r="V426" i="12"/>
  <c r="V417" i="12"/>
  <c r="V474" i="12"/>
  <c r="V476" i="12"/>
  <c r="V462" i="12"/>
  <c r="V459" i="12"/>
  <c r="V461" i="12"/>
  <c r="V487" i="12"/>
  <c r="V500" i="12"/>
  <c r="V473" i="12"/>
  <c r="V5" i="12"/>
  <c r="U112" i="10"/>
  <c r="U135" i="10"/>
  <c r="U140" i="10"/>
  <c r="U153" i="10"/>
  <c r="U111" i="10"/>
  <c r="U139" i="10"/>
  <c r="U123" i="10"/>
  <c r="U108" i="10"/>
  <c r="U184" i="10"/>
  <c r="U246" i="10"/>
  <c r="U149" i="10"/>
  <c r="U240" i="10"/>
  <c r="U197" i="10"/>
  <c r="U210" i="10"/>
  <c r="U191" i="10"/>
  <c r="U193" i="10"/>
  <c r="U267" i="10"/>
  <c r="U264" i="10"/>
  <c r="U277" i="10"/>
  <c r="U258" i="10"/>
  <c r="U271" i="10"/>
  <c r="U233" i="10"/>
  <c r="U249" i="10"/>
  <c r="U292" i="10"/>
  <c r="U381" i="10"/>
  <c r="U330" i="10"/>
  <c r="U306" i="10"/>
  <c r="U375" i="10"/>
  <c r="U332" i="10"/>
  <c r="U321" i="10"/>
  <c r="U385" i="10"/>
  <c r="U313" i="10"/>
  <c r="U395" i="10"/>
  <c r="U459" i="10"/>
  <c r="U408" i="10"/>
  <c r="U389" i="10"/>
  <c r="U453" i="10"/>
  <c r="U402" i="10"/>
  <c r="U387" i="10"/>
  <c r="U447" i="10"/>
  <c r="U366" i="10"/>
  <c r="U323" i="10"/>
  <c r="U414" i="10"/>
  <c r="U454" i="10"/>
  <c r="U490" i="10"/>
  <c r="U417" i="10"/>
  <c r="U460" i="10"/>
  <c r="U468" i="10"/>
  <c r="U496" i="10"/>
  <c r="U489" i="10"/>
  <c r="U476" i="10"/>
  <c r="U128" i="10"/>
  <c r="U150" i="10"/>
  <c r="U146" i="10"/>
  <c r="U192" i="10"/>
  <c r="U226" i="10"/>
  <c r="U283" i="10"/>
  <c r="U293" i="10"/>
  <c r="U287" i="10"/>
  <c r="U289" i="10"/>
  <c r="U243" i="10"/>
  <c r="U297" i="10"/>
  <c r="U475" i="10"/>
  <c r="U405" i="10"/>
  <c r="U399" i="10"/>
  <c r="U430" i="10"/>
  <c r="U370" i="10"/>
  <c r="U494" i="10"/>
  <c r="U159" i="10"/>
  <c r="U177" i="10"/>
  <c r="U163" i="10"/>
  <c r="U154" i="10"/>
  <c r="U195" i="10"/>
  <c r="U133" i="10"/>
  <c r="U234" i="10"/>
  <c r="U217" i="10"/>
  <c r="U288" i="10"/>
  <c r="U282" i="10"/>
  <c r="U239" i="10"/>
  <c r="U341" i="10"/>
  <c r="U294" i="10"/>
  <c r="U335" i="10"/>
  <c r="U345" i="10"/>
  <c r="U344" i="10"/>
  <c r="U188" i="10"/>
  <c r="U432" i="10"/>
  <c r="U477" i="10"/>
  <c r="U407" i="10"/>
  <c r="U412" i="10"/>
  <c r="U438" i="10"/>
  <c r="U441" i="10"/>
  <c r="U433" i="10"/>
  <c r="V113" i="12"/>
  <c r="V103" i="12"/>
  <c r="V114" i="12"/>
  <c r="V101" i="12"/>
  <c r="V154" i="12"/>
  <c r="V180" i="12"/>
  <c r="V140" i="12"/>
  <c r="V141" i="12"/>
  <c r="V157" i="12"/>
  <c r="V166" i="12"/>
  <c r="V169" i="12"/>
  <c r="V178" i="12"/>
  <c r="V177" i="12"/>
  <c r="V213" i="12"/>
  <c r="V227" i="12"/>
  <c r="V206" i="12"/>
  <c r="V215" i="12"/>
  <c r="V223" i="12"/>
  <c r="V198" i="12"/>
  <c r="V293" i="12"/>
  <c r="V267" i="12"/>
  <c r="V246" i="12"/>
  <c r="V269" i="12"/>
  <c r="V306" i="12"/>
  <c r="V310" i="12"/>
  <c r="V299" i="12"/>
  <c r="V290" i="12"/>
  <c r="V322" i="12"/>
  <c r="V328" i="12"/>
  <c r="V374" i="12"/>
  <c r="V368" i="12"/>
  <c r="V305" i="12"/>
  <c r="V377" i="12"/>
  <c r="V370" i="12"/>
  <c r="V378" i="12"/>
  <c r="V407" i="12"/>
  <c r="V382" i="12"/>
  <c r="V454" i="12"/>
  <c r="V400" i="12"/>
  <c r="V406" i="12"/>
  <c r="V434" i="12"/>
  <c r="V401" i="12"/>
  <c r="V482" i="12"/>
  <c r="V484" i="12"/>
  <c r="V470" i="12"/>
  <c r="V420" i="12"/>
  <c r="V477" i="12"/>
  <c r="V489" i="12"/>
  <c r="V480" i="12"/>
  <c r="V475" i="12"/>
  <c r="U120" i="10"/>
  <c r="U143" i="10"/>
  <c r="U148" i="10"/>
  <c r="U161" i="10"/>
  <c r="U142" i="10"/>
  <c r="U147" i="10"/>
  <c r="U125" i="10"/>
  <c r="U138" i="10"/>
  <c r="U190" i="10"/>
  <c r="U254" i="10"/>
  <c r="U165" i="10"/>
  <c r="U248" i="10"/>
  <c r="U205" i="10"/>
  <c r="U218" i="10"/>
  <c r="U199" i="10"/>
  <c r="U201" i="10"/>
  <c r="U275" i="10"/>
  <c r="U272" i="10"/>
  <c r="U285" i="10"/>
  <c r="U266" i="10"/>
  <c r="U279" i="10"/>
  <c r="U235" i="10"/>
  <c r="U251" i="10"/>
  <c r="U325" i="10"/>
  <c r="U247" i="10"/>
  <c r="U338" i="10"/>
  <c r="U308" i="10"/>
  <c r="U383" i="10"/>
  <c r="U340" i="10"/>
  <c r="U329" i="10"/>
  <c r="U257" i="10"/>
  <c r="U328" i="10"/>
  <c r="U403" i="10"/>
  <c r="U467" i="10"/>
  <c r="U416" i="10"/>
  <c r="U397" i="10"/>
  <c r="U461" i="10"/>
  <c r="U410" i="10"/>
  <c r="U391" i="10"/>
  <c r="U455" i="10"/>
  <c r="U396" i="10"/>
  <c r="U376" i="10"/>
  <c r="U422" i="10"/>
  <c r="U457" i="10"/>
  <c r="U498" i="10"/>
  <c r="U481" i="10"/>
  <c r="U486" i="10"/>
  <c r="U151" i="10"/>
  <c r="U169" i="10"/>
  <c r="U155" i="10"/>
  <c r="U198" i="10"/>
  <c r="U256" i="10"/>
  <c r="U207" i="10"/>
  <c r="U274" i="10"/>
  <c r="U253" i="10"/>
  <c r="U346" i="10"/>
  <c r="U348" i="10"/>
  <c r="U336" i="10"/>
  <c r="U424" i="10"/>
  <c r="U418" i="10"/>
  <c r="U404" i="10"/>
  <c r="U485" i="10"/>
  <c r="U497" i="10"/>
  <c r="V107" i="12"/>
  <c r="V117" i="12"/>
  <c r="V122" i="12"/>
  <c r="V110" i="12"/>
  <c r="V162" i="12"/>
  <c r="V127" i="12"/>
  <c r="V146" i="12"/>
  <c r="V147" i="12"/>
  <c r="V164" i="12"/>
  <c r="V167" i="12"/>
  <c r="V173" i="12"/>
  <c r="V184" i="12"/>
  <c r="V195" i="12"/>
  <c r="V222" i="12"/>
  <c r="V235" i="12"/>
  <c r="V231" i="12"/>
  <c r="V240" i="12"/>
  <c r="V226" i="12"/>
  <c r="V219" i="12"/>
  <c r="V301" i="12"/>
  <c r="V279" i="12"/>
  <c r="V255" i="12"/>
  <c r="V211" i="12"/>
  <c r="V313" i="12"/>
  <c r="V283" i="12"/>
  <c r="V309" i="12"/>
  <c r="V292" i="12"/>
  <c r="V340" i="12"/>
  <c r="V330" i="12"/>
  <c r="V339" i="12"/>
  <c r="V376" i="12"/>
  <c r="V312" i="12"/>
  <c r="V379" i="12"/>
  <c r="V381" i="12"/>
  <c r="V351" i="12"/>
  <c r="V359" i="12"/>
  <c r="V384" i="12"/>
  <c r="V367" i="12"/>
  <c r="V402" i="12"/>
  <c r="V408" i="12"/>
  <c r="V442" i="12"/>
  <c r="V449" i="12"/>
  <c r="V490" i="12"/>
  <c r="V492" i="12"/>
  <c r="V478" i="12"/>
  <c r="V441" i="12"/>
  <c r="V479" i="12"/>
  <c r="V491" i="12"/>
  <c r="V497" i="12"/>
  <c r="V496" i="12"/>
  <c r="V115" i="12"/>
  <c r="V125" i="12"/>
  <c r="V126" i="12"/>
  <c r="V129" i="12"/>
  <c r="V120" i="12"/>
  <c r="V128" i="12"/>
  <c r="V151" i="12"/>
  <c r="V179" i="12"/>
  <c r="V165" i="12"/>
  <c r="V181" i="12"/>
  <c r="V188" i="12"/>
  <c r="V189" i="12"/>
  <c r="V204" i="12"/>
  <c r="V225" i="12"/>
  <c r="V243" i="12"/>
  <c r="V234" i="12"/>
  <c r="V244" i="12"/>
  <c r="V209" i="12"/>
  <c r="V237" i="12"/>
  <c r="V245" i="12"/>
  <c r="V287" i="12"/>
  <c r="V259" i="12"/>
  <c r="V252" i="12"/>
  <c r="V321" i="12"/>
  <c r="V307" i="12"/>
  <c r="V317" i="12"/>
  <c r="V294" i="12"/>
  <c r="V348" i="12"/>
  <c r="V335" i="12"/>
  <c r="V286" i="12"/>
  <c r="V284" i="12"/>
  <c r="V314" i="12"/>
  <c r="V387" i="12"/>
  <c r="V389" i="12"/>
  <c r="V353" i="12"/>
  <c r="V361" i="12"/>
  <c r="V386" i="12"/>
  <c r="V390" i="12"/>
  <c r="V404" i="12"/>
  <c r="V410" i="12"/>
  <c r="V450" i="12"/>
  <c r="V451" i="12"/>
  <c r="V428" i="12"/>
  <c r="V444" i="12"/>
  <c r="V486" i="12"/>
  <c r="V443" i="12"/>
  <c r="V481" i="12"/>
  <c r="V498" i="12"/>
  <c r="V488" i="12"/>
  <c r="V439" i="12"/>
  <c r="V102" i="12"/>
  <c r="V133" i="12"/>
  <c r="V142" i="12"/>
  <c r="V137" i="12"/>
  <c r="V135" i="12"/>
  <c r="V130" i="12"/>
  <c r="V155" i="12"/>
  <c r="V183" i="12"/>
  <c r="V171" i="12"/>
  <c r="V148" i="12"/>
  <c r="V197" i="12"/>
  <c r="V203" i="12"/>
  <c r="V170" i="12"/>
  <c r="V233" i="12"/>
  <c r="V187" i="12"/>
  <c r="V248" i="12"/>
  <c r="V250" i="12"/>
  <c r="V228" i="12"/>
  <c r="V247" i="12"/>
  <c r="V253" i="12"/>
  <c r="V295" i="12"/>
  <c r="V273" i="12"/>
  <c r="V261" i="12"/>
  <c r="V329" i="12"/>
  <c r="V315" i="12"/>
  <c r="V325" i="12"/>
  <c r="V308" i="12"/>
  <c r="V356" i="12"/>
  <c r="V336" i="12"/>
  <c r="V319" i="12"/>
  <c r="V327" i="12"/>
  <c r="V334" i="12"/>
  <c r="V395" i="12"/>
  <c r="V397" i="12"/>
  <c r="V355" i="12"/>
  <c r="V363" i="12"/>
  <c r="V388" i="12"/>
  <c r="V392" i="12"/>
  <c r="V416" i="12"/>
  <c r="V412" i="12"/>
  <c r="V393" i="12"/>
  <c r="V453" i="12"/>
  <c r="V380" i="12"/>
  <c r="V457" i="12"/>
  <c r="V425" i="12"/>
  <c r="V445" i="12"/>
  <c r="V483" i="12"/>
  <c r="V464" i="12"/>
  <c r="V494" i="12"/>
  <c r="V467" i="12"/>
  <c r="U110" i="10"/>
  <c r="U114" i="10"/>
  <c r="U167" i="10"/>
  <c r="U172" i="10"/>
  <c r="U185" i="10"/>
  <c r="U113" i="10"/>
  <c r="U171" i="10"/>
  <c r="U144" i="10"/>
  <c r="U162" i="10"/>
  <c r="U214" i="10"/>
  <c r="U203" i="10"/>
  <c r="U208" i="10"/>
  <c r="U166" i="10"/>
  <c r="U131" i="10"/>
  <c r="U242" i="10"/>
  <c r="U223" i="10"/>
  <c r="U225" i="10"/>
  <c r="U299" i="10"/>
  <c r="U220" i="10"/>
  <c r="U309" i="10"/>
  <c r="U290" i="10"/>
  <c r="U303" i="10"/>
  <c r="U260" i="10"/>
  <c r="U262" i="10"/>
  <c r="U349" i="10"/>
  <c r="U296" i="10"/>
  <c r="U245" i="10"/>
  <c r="U343" i="10"/>
  <c r="U312" i="10"/>
  <c r="U241" i="10"/>
  <c r="U353" i="10"/>
  <c r="U334" i="10"/>
  <c r="U352" i="10"/>
  <c r="U427" i="10"/>
  <c r="U339" i="10"/>
  <c r="U440" i="10"/>
  <c r="U421" i="10"/>
  <c r="U305" i="10"/>
  <c r="U434" i="10"/>
  <c r="U415" i="10"/>
  <c r="U479" i="10"/>
  <c r="U420" i="10"/>
  <c r="U382" i="10"/>
  <c r="U446" i="10"/>
  <c r="U372" i="10"/>
  <c r="U473" i="10"/>
  <c r="U500" i="10"/>
  <c r="U452" i="10"/>
  <c r="U449" i="10"/>
  <c r="U472" i="10"/>
  <c r="U156" i="10"/>
  <c r="U127" i="10"/>
  <c r="U186" i="10"/>
  <c r="U213" i="10"/>
  <c r="U209" i="10"/>
  <c r="U280" i="10"/>
  <c r="U237" i="10"/>
  <c r="U333" i="10"/>
  <c r="U327" i="10"/>
  <c r="U337" i="10"/>
  <c r="U411" i="10"/>
  <c r="U469" i="10"/>
  <c r="U463" i="10"/>
  <c r="U378" i="10"/>
  <c r="U484" i="10"/>
  <c r="U491" i="10"/>
  <c r="U106" i="10"/>
  <c r="U164" i="10"/>
  <c r="U158" i="10"/>
  <c r="U136" i="10"/>
  <c r="U206" i="10"/>
  <c r="U200" i="10"/>
  <c r="U221" i="10"/>
  <c r="U215" i="10"/>
  <c r="U291" i="10"/>
  <c r="U301" i="10"/>
  <c r="U295" i="10"/>
  <c r="U255" i="10"/>
  <c r="U354" i="10"/>
  <c r="U310" i="10"/>
  <c r="U356" i="10"/>
  <c r="U326" i="10"/>
  <c r="U419" i="10"/>
  <c r="U413" i="10"/>
  <c r="U426" i="10"/>
  <c r="U471" i="10"/>
  <c r="U380" i="10"/>
  <c r="U493" i="10"/>
  <c r="U492" i="10"/>
  <c r="U409" i="10"/>
  <c r="U474" i="10"/>
  <c r="V111" i="12"/>
  <c r="V104" i="12"/>
  <c r="V118" i="12"/>
  <c r="V152" i="12"/>
  <c r="V139" i="12"/>
  <c r="V134" i="12"/>
  <c r="V174" i="12"/>
  <c r="V191" i="12"/>
  <c r="V175" i="12"/>
  <c r="V153" i="12"/>
  <c r="V208" i="12"/>
  <c r="V210" i="12"/>
  <c r="V186" i="12"/>
  <c r="V241" i="12"/>
  <c r="V202" i="12"/>
  <c r="V256" i="12"/>
  <c r="V258" i="12"/>
  <c r="V230" i="12"/>
  <c r="V257" i="12"/>
  <c r="V262" i="12"/>
  <c r="V303" i="12"/>
  <c r="V281" i="12"/>
  <c r="V296" i="12"/>
  <c r="V337" i="12"/>
  <c r="V323" i="12"/>
  <c r="V276" i="12"/>
  <c r="V311" i="12"/>
  <c r="V364" i="12"/>
  <c r="V342" i="12"/>
  <c r="V332" i="12"/>
  <c r="V333" i="12"/>
  <c r="V343" i="12"/>
  <c r="V403" i="12"/>
  <c r="V405" i="12"/>
  <c r="V357" i="12"/>
  <c r="V365" i="12"/>
  <c r="V422" i="12"/>
  <c r="V394" i="12"/>
  <c r="V424" i="12"/>
  <c r="V385" i="12"/>
  <c r="V415" i="12"/>
  <c r="V455" i="12"/>
  <c r="V436" i="12"/>
  <c r="V421" i="12"/>
  <c r="V427" i="12"/>
  <c r="V447" i="12"/>
  <c r="V373" i="12"/>
  <c r="V493" i="12"/>
  <c r="V437" i="12"/>
  <c r="V465" i="12"/>
  <c r="U118" i="10"/>
  <c r="U122" i="10"/>
  <c r="U175" i="10"/>
  <c r="U132" i="10"/>
  <c r="U105" i="10"/>
  <c r="U115" i="10"/>
  <c r="U179" i="10"/>
  <c r="U152" i="10"/>
  <c r="U178" i="10"/>
  <c r="U222" i="10"/>
  <c r="U211" i="10"/>
  <c r="U216" i="10"/>
  <c r="U170" i="10"/>
  <c r="U181" i="10"/>
  <c r="U250" i="10"/>
  <c r="U157" i="10"/>
  <c r="U204" i="10"/>
  <c r="U307" i="10"/>
  <c r="U244" i="10"/>
  <c r="U317" i="10"/>
  <c r="U229" i="10"/>
  <c r="U311" i="10"/>
  <c r="U268" i="10"/>
  <c r="U270" i="10"/>
  <c r="U357" i="10"/>
  <c r="U298" i="10"/>
  <c r="U265" i="10"/>
  <c r="U351" i="10"/>
  <c r="U314" i="10"/>
  <c r="U281" i="10"/>
  <c r="U361" i="10"/>
  <c r="U342" i="10"/>
  <c r="U384" i="10"/>
  <c r="U435" i="10"/>
  <c r="U363" i="10"/>
  <c r="U448" i="10"/>
  <c r="U429" i="10"/>
  <c r="U355" i="10"/>
  <c r="U442" i="10"/>
  <c r="U423" i="10"/>
  <c r="U360" i="10"/>
  <c r="U428" i="10"/>
  <c r="U390" i="10"/>
  <c r="U358" i="10"/>
  <c r="U401" i="10"/>
  <c r="U487" i="10"/>
  <c r="U347" i="10"/>
  <c r="U462" i="10"/>
  <c r="U478" i="10"/>
  <c r="U470" i="10"/>
  <c r="V123" i="12"/>
  <c r="V108" i="12"/>
  <c r="V132" i="12"/>
  <c r="V160" i="12"/>
  <c r="V159" i="12"/>
  <c r="V145" i="12"/>
  <c r="V182" i="12"/>
  <c r="V199" i="12"/>
  <c r="V193" i="12"/>
  <c r="V161" i="12"/>
  <c r="V216" i="12"/>
  <c r="V218" i="12"/>
  <c r="V176" i="12"/>
  <c r="V194" i="12"/>
  <c r="V196" i="12"/>
  <c r="V264" i="12"/>
  <c r="V266" i="12"/>
  <c r="V232" i="12"/>
  <c r="V271" i="12"/>
  <c r="V242" i="12"/>
  <c r="V239" i="12"/>
  <c r="V289" i="12"/>
  <c r="V298" i="12"/>
  <c r="V265" i="12"/>
  <c r="V331" i="12"/>
  <c r="V278" i="12"/>
  <c r="V316" i="12"/>
  <c r="V372" i="12"/>
  <c r="V350" i="12"/>
  <c r="V344" i="12"/>
  <c r="V341" i="12"/>
  <c r="V338" i="12"/>
  <c r="V411" i="12"/>
  <c r="V413" i="12"/>
  <c r="V383" i="12"/>
  <c r="V375" i="12"/>
  <c r="V430" i="12"/>
  <c r="V396" i="12"/>
  <c r="V432" i="12"/>
  <c r="V414" i="12"/>
  <c r="V371" i="12"/>
  <c r="V458" i="12"/>
  <c r="V460" i="12"/>
  <c r="V423" i="12"/>
  <c r="V429" i="12"/>
  <c r="V456" i="12"/>
  <c r="V433" i="12"/>
  <c r="V495" i="12"/>
  <c r="V469" i="12"/>
  <c r="V463" i="12"/>
  <c r="U126" i="10"/>
  <c r="U130" i="10"/>
  <c r="U183" i="10"/>
  <c r="U137" i="10"/>
  <c r="U107" i="10"/>
  <c r="U117" i="10"/>
  <c r="U187" i="10"/>
  <c r="U160" i="10"/>
  <c r="U180" i="10"/>
  <c r="U230" i="10"/>
  <c r="U219" i="10"/>
  <c r="U224" i="10"/>
  <c r="U173" i="10"/>
  <c r="U194" i="10"/>
  <c r="U129" i="10"/>
  <c r="U174" i="10"/>
  <c r="U228" i="10"/>
  <c r="U315" i="10"/>
  <c r="U261" i="10"/>
  <c r="U196" i="10"/>
  <c r="U231" i="10"/>
  <c r="U319" i="10"/>
  <c r="U276" i="10"/>
  <c r="U278" i="10"/>
  <c r="U365" i="10"/>
  <c r="U300" i="10"/>
  <c r="U302" i="10"/>
  <c r="U359" i="10"/>
  <c r="U316" i="10"/>
  <c r="U318" i="10"/>
  <c r="U369" i="10"/>
  <c r="U350" i="10"/>
  <c r="U386" i="10"/>
  <c r="U443" i="10"/>
  <c r="U392" i="10"/>
  <c r="U456" i="10"/>
  <c r="U437" i="10"/>
  <c r="U379" i="10"/>
  <c r="U450" i="10"/>
  <c r="U431" i="10"/>
  <c r="U362" i="10"/>
  <c r="U436" i="10"/>
  <c r="U398" i="10"/>
  <c r="U374" i="10"/>
  <c r="U465" i="10"/>
  <c r="U495" i="10"/>
  <c r="U393" i="10"/>
  <c r="U464" i="10"/>
  <c r="U480" i="10"/>
  <c r="U483" i="10"/>
  <c r="U5" i="10"/>
  <c r="V131" i="12"/>
  <c r="V109" i="12"/>
  <c r="V136" i="12"/>
  <c r="V119" i="12"/>
  <c r="V163" i="12"/>
  <c r="V124" i="12"/>
  <c r="V116" i="12"/>
  <c r="V207" i="12"/>
  <c r="V201" i="12"/>
  <c r="V168" i="12"/>
  <c r="V224" i="12"/>
  <c r="V185" i="12"/>
  <c r="V192" i="12"/>
  <c r="V205" i="12"/>
  <c r="V220" i="12"/>
  <c r="V272" i="12"/>
  <c r="V274" i="12"/>
  <c r="V236" i="12"/>
  <c r="V277" i="12"/>
  <c r="V249" i="12"/>
  <c r="V254" i="12"/>
  <c r="V297" i="12"/>
  <c r="V300" i="12"/>
  <c r="V275" i="12"/>
  <c r="V291" i="12"/>
  <c r="V270" i="12"/>
  <c r="V318" i="12"/>
  <c r="V324" i="12"/>
  <c r="V358" i="12"/>
  <c r="V352" i="12"/>
  <c r="V251" i="12"/>
  <c r="V346" i="12"/>
  <c r="V362" i="12"/>
  <c r="V347" i="12"/>
  <c r="V391" i="12"/>
  <c r="V282" i="12"/>
  <c r="V438" i="12"/>
  <c r="V419" i="12"/>
  <c r="V440" i="12"/>
  <c r="V418" i="12"/>
  <c r="V409" i="12"/>
  <c r="V466" i="12"/>
  <c r="V468" i="12"/>
  <c r="V452" i="12"/>
  <c r="V431" i="12"/>
  <c r="V435" i="12"/>
  <c r="V485" i="12"/>
  <c r="V472" i="12"/>
  <c r="V471" i="12"/>
  <c r="V499" i="12"/>
  <c r="U134" i="10"/>
  <c r="U116" i="10"/>
  <c r="U124" i="10"/>
  <c r="U145" i="10"/>
  <c r="U109" i="10"/>
  <c r="U119" i="10"/>
  <c r="U121" i="10"/>
  <c r="U168" i="10"/>
  <c r="U182" i="10"/>
  <c r="U238" i="10"/>
  <c r="U227" i="10"/>
  <c r="U232" i="10"/>
  <c r="U189" i="10"/>
  <c r="U202" i="10"/>
  <c r="U141" i="10"/>
  <c r="U176" i="10"/>
  <c r="U259" i="10"/>
  <c r="U236" i="10"/>
  <c r="U269" i="10"/>
  <c r="U252" i="10"/>
  <c r="U263" i="10"/>
  <c r="U212" i="10"/>
  <c r="U284" i="10"/>
  <c r="U286" i="10"/>
  <c r="U373" i="10"/>
  <c r="U322" i="10"/>
  <c r="U304" i="10"/>
  <c r="U367" i="10"/>
  <c r="U324" i="10"/>
  <c r="U320" i="10"/>
  <c r="U377" i="10"/>
  <c r="U273" i="10"/>
  <c r="U388" i="10"/>
  <c r="U451" i="10"/>
  <c r="U400" i="10"/>
  <c r="U371" i="10"/>
  <c r="U445" i="10"/>
  <c r="U394" i="10"/>
  <c r="U331" i="10"/>
  <c r="U439" i="10"/>
  <c r="U364" i="10"/>
  <c r="U444" i="10"/>
  <c r="U406" i="10"/>
  <c r="U425" i="10"/>
  <c r="U482" i="10"/>
  <c r="U368" i="10"/>
  <c r="U458" i="10"/>
  <c r="U466" i="10"/>
  <c r="U488" i="10"/>
  <c r="U499" i="10"/>
  <c r="X103" i="12"/>
  <c r="X102" i="12"/>
  <c r="X110" i="12"/>
  <c r="X141" i="12"/>
  <c r="X125" i="12"/>
  <c r="X133" i="12"/>
  <c r="X172" i="12"/>
  <c r="X151" i="12"/>
  <c r="X197" i="12"/>
  <c r="X199" i="12"/>
  <c r="X161" i="12"/>
  <c r="X188" i="12"/>
  <c r="X224" i="12"/>
  <c r="X195" i="12"/>
  <c r="X233" i="12"/>
  <c r="X186" i="12"/>
  <c r="X213" i="12"/>
  <c r="X215" i="12"/>
  <c r="X232" i="12"/>
  <c r="X299" i="12"/>
  <c r="X271" i="12"/>
  <c r="X249" i="12"/>
  <c r="X259" i="12"/>
  <c r="X290" i="12"/>
  <c r="X294" i="12"/>
  <c r="X304" i="12"/>
  <c r="X289" i="12"/>
  <c r="X282" i="12"/>
  <c r="X370" i="12"/>
  <c r="X324" i="12"/>
  <c r="X330" i="12"/>
  <c r="X366" i="12"/>
  <c r="X375" i="12"/>
  <c r="X360" i="12"/>
  <c r="X347" i="12"/>
  <c r="X349" i="12"/>
  <c r="X371" i="12"/>
  <c r="X384" i="12"/>
  <c r="X430" i="12"/>
  <c r="X402" i="12"/>
  <c r="X424" i="12"/>
  <c r="X399" i="12"/>
  <c r="X480" i="12"/>
  <c r="X455" i="12"/>
  <c r="X442" i="12"/>
  <c r="X450" i="12"/>
  <c r="X414" i="12"/>
  <c r="X479" i="12"/>
  <c r="X462" i="12"/>
  <c r="X478" i="12"/>
  <c r="X10" i="12"/>
  <c r="X6" i="12"/>
  <c r="V107" i="10"/>
  <c r="V108" i="10"/>
  <c r="V170" i="10"/>
  <c r="V143" i="10"/>
  <c r="V140" i="10"/>
  <c r="V137" i="10"/>
  <c r="V166" i="10"/>
  <c r="V106" i="10"/>
  <c r="V209" i="10"/>
  <c r="V184" i="10"/>
  <c r="V211" i="10"/>
  <c r="V192" i="10"/>
  <c r="V179" i="10"/>
  <c r="V245" i="10"/>
  <c r="V202" i="10"/>
  <c r="V255" i="10"/>
  <c r="V318" i="10"/>
  <c r="V267" i="10"/>
  <c r="V264" i="10"/>
  <c r="V223" i="10"/>
  <c r="V285" i="10"/>
  <c r="V266" i="10"/>
  <c r="V263" i="10"/>
  <c r="V273" i="10"/>
  <c r="V328" i="10"/>
  <c r="V215" i="10"/>
  <c r="V300" i="10"/>
  <c r="V378" i="10"/>
  <c r="V316" i="10"/>
  <c r="V380" i="10"/>
  <c r="V337" i="10"/>
  <c r="V331" i="10"/>
  <c r="V406" i="10"/>
  <c r="V470" i="10"/>
  <c r="V427" i="10"/>
  <c r="V369" i="10"/>
  <c r="V448" i="10"/>
  <c r="V377" i="10"/>
  <c r="V445" i="10"/>
  <c r="V394" i="10"/>
  <c r="V458" i="10"/>
  <c r="V407" i="10"/>
  <c r="V358" i="10"/>
  <c r="V441" i="10"/>
  <c r="V459" i="10"/>
  <c r="V469" i="10"/>
  <c r="V477" i="10"/>
  <c r="V492" i="10"/>
  <c r="V412" i="10"/>
  <c r="W108" i="12"/>
  <c r="W111" i="12"/>
  <c r="W101" i="12"/>
  <c r="W139" i="12"/>
  <c r="W130" i="12"/>
  <c r="W136" i="12"/>
  <c r="W129" i="12"/>
  <c r="W135" i="12"/>
  <c r="W178" i="12"/>
  <c r="W196" i="12"/>
  <c r="W162" i="12"/>
  <c r="W181" i="12"/>
  <c r="W180" i="12"/>
  <c r="W208" i="12"/>
  <c r="W223" i="12"/>
  <c r="W193" i="12"/>
  <c r="W259" i="12"/>
  <c r="W239" i="12"/>
  <c r="W247" i="12"/>
  <c r="W288" i="12"/>
  <c r="W262" i="12"/>
  <c r="W250" i="12"/>
  <c r="W246" i="12"/>
  <c r="W308" i="12"/>
  <c r="W281" i="12"/>
  <c r="W287" i="12"/>
  <c r="W312" i="12"/>
  <c r="W305" i="12"/>
  <c r="W375" i="12"/>
  <c r="W361" i="12"/>
  <c r="W347" i="12"/>
  <c r="W325" i="12"/>
  <c r="W382" i="12"/>
  <c r="W360" i="12"/>
  <c r="W392" i="12"/>
  <c r="W376" i="12"/>
  <c r="W410" i="12"/>
  <c r="W433" i="12"/>
  <c r="W435" i="12"/>
  <c r="W429" i="12"/>
  <c r="W414" i="12"/>
  <c r="W447" i="12"/>
  <c r="W422" i="12"/>
  <c r="W432" i="12"/>
  <c r="W436" i="12"/>
  <c r="W448" i="12"/>
  <c r="W452" i="12"/>
  <c r="W491" i="12"/>
  <c r="W472" i="12"/>
  <c r="W486" i="12"/>
  <c r="W6" i="12"/>
  <c r="X111" i="12"/>
  <c r="X106" i="12"/>
  <c r="X116" i="12"/>
  <c r="X150" i="12"/>
  <c r="X144" i="12"/>
  <c r="X136" i="12"/>
  <c r="X180" i="12"/>
  <c r="X143" i="12"/>
  <c r="X205" i="12"/>
  <c r="X207" i="12"/>
  <c r="X168" i="12"/>
  <c r="X192" i="12"/>
  <c r="X175" i="12"/>
  <c r="X206" i="12"/>
  <c r="X241" i="12"/>
  <c r="X198" i="12"/>
  <c r="X229" i="12"/>
  <c r="X223" i="12"/>
  <c r="X211" i="12"/>
  <c r="X247" i="12"/>
  <c r="X277" i="12"/>
  <c r="X263" i="12"/>
  <c r="X268" i="12"/>
  <c r="X292" i="12"/>
  <c r="X296" i="12"/>
  <c r="X313" i="12"/>
  <c r="X307" i="12"/>
  <c r="X284" i="12"/>
  <c r="X276" i="12"/>
  <c r="X326" i="12"/>
  <c r="X331" i="12"/>
  <c r="X374" i="12"/>
  <c r="X385" i="12"/>
  <c r="X377" i="12"/>
  <c r="X376" i="12"/>
  <c r="X351" i="12"/>
  <c r="X380" i="12"/>
  <c r="X386" i="12"/>
  <c r="X438" i="12"/>
  <c r="X419" i="12"/>
  <c r="X432" i="12"/>
  <c r="X415" i="12"/>
  <c r="X488" i="12"/>
  <c r="X458" i="12"/>
  <c r="X460" i="12"/>
  <c r="X457" i="12"/>
  <c r="X467" i="12"/>
  <c r="X481" i="12"/>
  <c r="X491" i="12"/>
  <c r="X463" i="12"/>
  <c r="X13" i="12"/>
  <c r="X9" i="12"/>
  <c r="V115" i="10"/>
  <c r="V110" i="10"/>
  <c r="V178" i="10"/>
  <c r="V151" i="10"/>
  <c r="V148" i="10"/>
  <c r="V145" i="10"/>
  <c r="V174" i="10"/>
  <c r="V141" i="10"/>
  <c r="V217" i="10"/>
  <c r="V190" i="10"/>
  <c r="V219" i="10"/>
  <c r="V200" i="10"/>
  <c r="V189" i="10"/>
  <c r="V253" i="10"/>
  <c r="V210" i="10"/>
  <c r="V262" i="10"/>
  <c r="V207" i="10"/>
  <c r="V275" i="10"/>
  <c r="V272" i="10"/>
  <c r="V244" i="10"/>
  <c r="V127" i="10"/>
  <c r="V274" i="10"/>
  <c r="V271" i="10"/>
  <c r="V281" i="10"/>
  <c r="V336" i="10"/>
  <c r="V292" i="10"/>
  <c r="V322" i="10"/>
  <c r="V386" i="10"/>
  <c r="V324" i="10"/>
  <c r="V388" i="10"/>
  <c r="V345" i="10"/>
  <c r="V339" i="10"/>
  <c r="V414" i="10"/>
  <c r="V478" i="10"/>
  <c r="V435" i="10"/>
  <c r="V392" i="10"/>
  <c r="V456" i="10"/>
  <c r="V389" i="10"/>
  <c r="V453" i="10"/>
  <c r="V402" i="10"/>
  <c r="V466" i="10"/>
  <c r="V415" i="10"/>
  <c r="V374" i="10"/>
  <c r="V449" i="10"/>
  <c r="V461" i="10"/>
  <c r="V471" i="10"/>
  <c r="V479" i="10"/>
  <c r="V500" i="10"/>
  <c r="V476" i="10"/>
  <c r="W102" i="12"/>
  <c r="W112" i="12"/>
  <c r="W117" i="12"/>
  <c r="W147" i="12"/>
  <c r="W138" i="12"/>
  <c r="W154" i="12"/>
  <c r="W150" i="12"/>
  <c r="W140" i="12"/>
  <c r="W186" i="12"/>
  <c r="W204" i="12"/>
  <c r="W182" i="12"/>
  <c r="W198" i="12"/>
  <c r="W190" i="12"/>
  <c r="W217" i="12"/>
  <c r="W230" i="12"/>
  <c r="W195" i="12"/>
  <c r="W267" i="12"/>
  <c r="W253" i="12"/>
  <c r="W201" i="12"/>
  <c r="W296" i="12"/>
  <c r="W282" i="12"/>
  <c r="W254" i="12"/>
  <c r="W255" i="12"/>
  <c r="W316" i="12"/>
  <c r="W310" i="12"/>
  <c r="W289" i="12"/>
  <c r="W320" i="12"/>
  <c r="W311" i="12"/>
  <c r="W322" i="12"/>
  <c r="W369" i="12"/>
  <c r="W355" i="12"/>
  <c r="W337" i="12"/>
  <c r="W390" i="12"/>
  <c r="W377" i="12"/>
  <c r="W400" i="12"/>
  <c r="W381" i="12"/>
  <c r="W357" i="12"/>
  <c r="W441" i="12"/>
  <c r="W443" i="12"/>
  <c r="W437" i="12"/>
  <c r="W418" i="12"/>
  <c r="W456" i="12"/>
  <c r="W424" i="12"/>
  <c r="W434" i="12"/>
  <c r="W438" i="12"/>
  <c r="W450" i="12"/>
  <c r="W454" i="12"/>
  <c r="W498" i="12"/>
  <c r="W474" i="12"/>
  <c r="W497" i="12"/>
  <c r="W15" i="12"/>
  <c r="W11" i="12"/>
  <c r="X105" i="12"/>
  <c r="X107" i="12"/>
  <c r="X130" i="12"/>
  <c r="X158" i="12"/>
  <c r="X149" i="12"/>
  <c r="X139" i="12"/>
  <c r="X120" i="12"/>
  <c r="X137" i="12"/>
  <c r="X118" i="12"/>
  <c r="X154" i="12"/>
  <c r="X176" i="12"/>
  <c r="X181" i="12"/>
  <c r="X184" i="12"/>
  <c r="X212" i="12"/>
  <c r="X174" i="12"/>
  <c r="X238" i="12"/>
  <c r="X221" i="12"/>
  <c r="X240" i="12"/>
  <c r="X243" i="12"/>
  <c r="X252" i="12"/>
  <c r="X285" i="12"/>
  <c r="X279" i="12"/>
  <c r="X217" i="12"/>
  <c r="X305" i="12"/>
  <c r="X298" i="12"/>
  <c r="X321" i="12"/>
  <c r="X315" i="12"/>
  <c r="X312" i="12"/>
  <c r="X314" i="12"/>
  <c r="X328" i="12"/>
  <c r="X345" i="12"/>
  <c r="X317" i="12"/>
  <c r="X393" i="12"/>
  <c r="X379" i="12"/>
  <c r="X381" i="12"/>
  <c r="X353" i="12"/>
  <c r="X407" i="12"/>
  <c r="X417" i="12"/>
  <c r="X446" i="12"/>
  <c r="X361" i="12"/>
  <c r="X440" i="12"/>
  <c r="X439" i="12"/>
  <c r="X447" i="12"/>
  <c r="X466" i="12"/>
  <c r="X468" i="12"/>
  <c r="X357" i="12"/>
  <c r="X469" i="12"/>
  <c r="X496" i="12"/>
  <c r="X493" i="12"/>
  <c r="X465" i="12"/>
  <c r="X7" i="12"/>
  <c r="X11" i="12"/>
  <c r="V123" i="10"/>
  <c r="V112" i="10"/>
  <c r="V186" i="10"/>
  <c r="V159" i="10"/>
  <c r="V156" i="10"/>
  <c r="V153" i="10"/>
  <c r="V182" i="10"/>
  <c r="V149" i="10"/>
  <c r="V225" i="10"/>
  <c r="V198" i="10"/>
  <c r="V227" i="10"/>
  <c r="V208" i="10"/>
  <c r="V197" i="10"/>
  <c r="V168" i="10"/>
  <c r="V218" i="10"/>
  <c r="V270" i="10"/>
  <c r="V226" i="10"/>
  <c r="V283" i="10"/>
  <c r="V280" i="10"/>
  <c r="V246" i="10"/>
  <c r="V169" i="10"/>
  <c r="V282" i="10"/>
  <c r="V279" i="10"/>
  <c r="V289" i="10"/>
  <c r="V344" i="10"/>
  <c r="V325" i="10"/>
  <c r="V330" i="10"/>
  <c r="V268" i="10"/>
  <c r="V332" i="10"/>
  <c r="V239" i="10"/>
  <c r="V353" i="10"/>
  <c r="V347" i="10"/>
  <c r="V422" i="10"/>
  <c r="V359" i="10"/>
  <c r="V443" i="10"/>
  <c r="V400" i="10"/>
  <c r="V464" i="10"/>
  <c r="V397" i="10"/>
  <c r="V260" i="10"/>
  <c r="V410" i="10"/>
  <c r="V474" i="10"/>
  <c r="V423" i="10"/>
  <c r="V393" i="10"/>
  <c r="V299" i="10"/>
  <c r="V463" i="10"/>
  <c r="V482" i="10"/>
  <c r="V487" i="10"/>
  <c r="V396" i="10"/>
  <c r="V483" i="10"/>
  <c r="W110" i="12"/>
  <c r="W120" i="12"/>
  <c r="W121" i="12"/>
  <c r="W123" i="12"/>
  <c r="W149" i="12"/>
  <c r="W158" i="12"/>
  <c r="W164" i="12"/>
  <c r="W141" i="12"/>
  <c r="W194" i="12"/>
  <c r="W151" i="12"/>
  <c r="W192" i="12"/>
  <c r="W207" i="12"/>
  <c r="W199" i="12"/>
  <c r="W228" i="12"/>
  <c r="W238" i="12"/>
  <c r="W216" i="12"/>
  <c r="W210" i="12"/>
  <c r="W261" i="12"/>
  <c r="W222" i="12"/>
  <c r="W304" i="12"/>
  <c r="W290" i="12"/>
  <c r="W268" i="12"/>
  <c r="W264" i="12"/>
  <c r="W324" i="12"/>
  <c r="W318" i="12"/>
  <c r="W307" i="12"/>
  <c r="W328" i="12"/>
  <c r="W278" i="12"/>
  <c r="W340" i="12"/>
  <c r="W336" i="12"/>
  <c r="W363" i="12"/>
  <c r="W344" i="12"/>
  <c r="W398" i="12"/>
  <c r="W379" i="12"/>
  <c r="W408" i="12"/>
  <c r="W327" i="12"/>
  <c r="W373" i="12"/>
  <c r="W449" i="12"/>
  <c r="W451" i="12"/>
  <c r="W445" i="12"/>
  <c r="W380" i="12"/>
  <c r="W461" i="12"/>
  <c r="W426" i="12"/>
  <c r="W463" i="12"/>
  <c r="W440" i="12"/>
  <c r="W457" i="12"/>
  <c r="W439" i="12"/>
  <c r="W459" i="12"/>
  <c r="W476" i="12"/>
  <c r="W467" i="12"/>
  <c r="W12" i="12"/>
  <c r="W13" i="12"/>
  <c r="X113" i="12"/>
  <c r="X123" i="12"/>
  <c r="X140" i="12"/>
  <c r="X166" i="12"/>
  <c r="X153" i="12"/>
  <c r="X126" i="12"/>
  <c r="X124" i="12"/>
  <c r="X155" i="12"/>
  <c r="X163" i="12"/>
  <c r="X165" i="12"/>
  <c r="X187" i="12"/>
  <c r="X183" i="12"/>
  <c r="X185" i="12"/>
  <c r="X231" i="12"/>
  <c r="X210" i="12"/>
  <c r="X242" i="12"/>
  <c r="X234" i="12"/>
  <c r="X209" i="12"/>
  <c r="X261" i="12"/>
  <c r="X266" i="12"/>
  <c r="X293" i="12"/>
  <c r="X287" i="12"/>
  <c r="X235" i="12"/>
  <c r="X311" i="12"/>
  <c r="X300" i="12"/>
  <c r="X329" i="12"/>
  <c r="X323" i="12"/>
  <c r="X334" i="12"/>
  <c r="X316" i="12"/>
  <c r="X340" i="12"/>
  <c r="X309" i="12"/>
  <c r="X332" i="12"/>
  <c r="X401" i="12"/>
  <c r="X387" i="12"/>
  <c r="X389" i="12"/>
  <c r="X355" i="12"/>
  <c r="X420" i="12"/>
  <c r="X388" i="12"/>
  <c r="X454" i="12"/>
  <c r="X404" i="12"/>
  <c r="X448" i="12"/>
  <c r="X441" i="12"/>
  <c r="X449" i="12"/>
  <c r="X474" i="12"/>
  <c r="X476" i="12"/>
  <c r="X431" i="12"/>
  <c r="X471" i="12"/>
  <c r="X483" i="12"/>
  <c r="X498" i="12"/>
  <c r="X494" i="12"/>
  <c r="X14" i="12"/>
  <c r="V131" i="10"/>
  <c r="V114" i="10"/>
  <c r="V116" i="10"/>
  <c r="V167" i="10"/>
  <c r="V164" i="10"/>
  <c r="V161" i="10"/>
  <c r="V119" i="10"/>
  <c r="V157" i="10"/>
  <c r="V233" i="10"/>
  <c r="V206" i="10"/>
  <c r="V235" i="10"/>
  <c r="V216" i="10"/>
  <c r="V205" i="10"/>
  <c r="V181" i="10"/>
  <c r="V188" i="10"/>
  <c r="V278" i="10"/>
  <c r="V228" i="10"/>
  <c r="V291" i="10"/>
  <c r="V288" i="10"/>
  <c r="V248" i="10"/>
  <c r="V199" i="10"/>
  <c r="V290" i="10"/>
  <c r="V287" i="10"/>
  <c r="V276" i="10"/>
  <c r="V352" i="10"/>
  <c r="V333" i="10"/>
  <c r="V338" i="10"/>
  <c r="V308" i="10"/>
  <c r="V340" i="10"/>
  <c r="V284" i="10"/>
  <c r="V305" i="10"/>
  <c r="V355" i="10"/>
  <c r="V430" i="10"/>
  <c r="V361" i="10"/>
  <c r="V451" i="10"/>
  <c r="V408" i="10"/>
  <c r="V472" i="10"/>
  <c r="V405" i="10"/>
  <c r="V303" i="10"/>
  <c r="V418" i="10"/>
  <c r="V301" i="10"/>
  <c r="V431" i="10"/>
  <c r="V401" i="10"/>
  <c r="V455" i="10"/>
  <c r="V485" i="10"/>
  <c r="V490" i="10"/>
  <c r="V495" i="10"/>
  <c r="V460" i="10"/>
  <c r="V491" i="10"/>
  <c r="W106" i="12"/>
  <c r="W128" i="12"/>
  <c r="W137" i="12"/>
  <c r="W146" i="12"/>
  <c r="W157" i="12"/>
  <c r="W167" i="12"/>
  <c r="W169" i="12"/>
  <c r="W156" i="12"/>
  <c r="W202" i="12"/>
  <c r="W171" i="12"/>
  <c r="W206" i="12"/>
  <c r="W213" i="12"/>
  <c r="W161" i="12"/>
  <c r="W236" i="12"/>
  <c r="W205" i="12"/>
  <c r="W225" i="12"/>
  <c r="W231" i="12"/>
  <c r="W269" i="12"/>
  <c r="W240" i="12"/>
  <c r="W237" i="12"/>
  <c r="W298" i="12"/>
  <c r="W276" i="12"/>
  <c r="W214" i="12"/>
  <c r="W332" i="12"/>
  <c r="W326" i="12"/>
  <c r="W260" i="12"/>
  <c r="W299" i="12"/>
  <c r="W314" i="12"/>
  <c r="W330" i="12"/>
  <c r="W342" i="12"/>
  <c r="W371" i="12"/>
  <c r="W338" i="12"/>
  <c r="W406" i="12"/>
  <c r="W362" i="12"/>
  <c r="W329" i="12"/>
  <c r="W349" i="12"/>
  <c r="W409" i="12"/>
  <c r="W388" i="12"/>
  <c r="W404" i="12"/>
  <c r="W453" i="12"/>
  <c r="W401" i="12"/>
  <c r="W469" i="12"/>
  <c r="W455" i="12"/>
  <c r="W471" i="12"/>
  <c r="W442" i="12"/>
  <c r="W465" i="12"/>
  <c r="W475" i="12"/>
  <c r="W464" i="12"/>
  <c r="W478" i="12"/>
  <c r="W499" i="12"/>
  <c r="W14" i="12"/>
  <c r="W10" i="12"/>
  <c r="X101" i="12"/>
  <c r="X131" i="12"/>
  <c r="X114" i="12"/>
  <c r="X147" i="12"/>
  <c r="X170" i="12"/>
  <c r="X127" i="12"/>
  <c r="X138" i="12"/>
  <c r="X162" i="12"/>
  <c r="X157" i="12"/>
  <c r="X171" i="12"/>
  <c r="X201" i="12"/>
  <c r="X193" i="12"/>
  <c r="X194" i="12"/>
  <c r="X239" i="12"/>
  <c r="X219" i="12"/>
  <c r="X246" i="12"/>
  <c r="X248" i="12"/>
  <c r="X220" i="12"/>
  <c r="X265" i="12"/>
  <c r="X237" i="12"/>
  <c r="X301" i="12"/>
  <c r="X295" i="12"/>
  <c r="X251" i="12"/>
  <c r="X319" i="12"/>
  <c r="X306" i="12"/>
  <c r="X337" i="12"/>
  <c r="X297" i="12"/>
  <c r="X338" i="12"/>
  <c r="X318" i="12"/>
  <c r="X348" i="12"/>
  <c r="X336" i="12"/>
  <c r="X339" i="12"/>
  <c r="X409" i="12"/>
  <c r="X395" i="12"/>
  <c r="X397" i="12"/>
  <c r="X378" i="12"/>
  <c r="X428" i="12"/>
  <c r="X390" i="12"/>
  <c r="X363" i="12"/>
  <c r="X406" i="12"/>
  <c r="X456" i="12"/>
  <c r="X443" i="12"/>
  <c r="X451" i="12"/>
  <c r="X482" i="12"/>
  <c r="X484" i="12"/>
  <c r="X433" i="12"/>
  <c r="X473" i="12"/>
  <c r="X485" i="12"/>
  <c r="X427" i="12"/>
  <c r="X423" i="12"/>
  <c r="X5" i="12"/>
  <c r="V105" i="10"/>
  <c r="V109" i="10"/>
  <c r="V138" i="10"/>
  <c r="V118" i="10"/>
  <c r="V124" i="10"/>
  <c r="V172" i="10"/>
  <c r="V111" i="10"/>
  <c r="V139" i="10"/>
  <c r="V160" i="10"/>
  <c r="V241" i="10"/>
  <c r="V214" i="10"/>
  <c r="V243" i="10"/>
  <c r="V224" i="10"/>
  <c r="V213" i="10"/>
  <c r="V183" i="10"/>
  <c r="V196" i="10"/>
  <c r="V286" i="10"/>
  <c r="V230" i="10"/>
  <c r="V236" i="10"/>
  <c r="V296" i="10"/>
  <c r="V250" i="10"/>
  <c r="V252" i="10"/>
  <c r="V298" i="10"/>
  <c r="V191" i="10"/>
  <c r="V313" i="10"/>
  <c r="V360" i="10"/>
  <c r="V341" i="10"/>
  <c r="V346" i="10"/>
  <c r="V327" i="10"/>
  <c r="V348" i="10"/>
  <c r="V293" i="10"/>
  <c r="V307" i="10"/>
  <c r="V326" i="10"/>
  <c r="V438" i="10"/>
  <c r="V395" i="10"/>
  <c r="V342" i="10"/>
  <c r="V416" i="10"/>
  <c r="V480" i="10"/>
  <c r="V413" i="10"/>
  <c r="V379" i="10"/>
  <c r="V426" i="10"/>
  <c r="V334" i="10"/>
  <c r="V439" i="10"/>
  <c r="V409" i="10"/>
  <c r="V488" i="10"/>
  <c r="V493" i="10"/>
  <c r="V498" i="10"/>
  <c r="V366" i="10"/>
  <c r="V489" i="10"/>
  <c r="V499" i="10"/>
  <c r="W118" i="12"/>
  <c r="W103" i="12"/>
  <c r="W145" i="12"/>
  <c r="W155" i="12"/>
  <c r="W165" i="12"/>
  <c r="W175" i="12"/>
  <c r="W177" i="12"/>
  <c r="W142" i="12"/>
  <c r="W143" i="12"/>
  <c r="W159" i="12"/>
  <c r="W211" i="12"/>
  <c r="W221" i="12"/>
  <c r="W168" i="12"/>
  <c r="W244" i="12"/>
  <c r="W191" i="12"/>
  <c r="W227" i="12"/>
  <c r="W233" i="12"/>
  <c r="W212" i="12"/>
  <c r="W252" i="12"/>
  <c r="W248" i="12"/>
  <c r="W306" i="12"/>
  <c r="W284" i="12"/>
  <c r="W256" i="12"/>
  <c r="W302" i="12"/>
  <c r="W334" i="12"/>
  <c r="W291" i="12"/>
  <c r="W301" i="12"/>
  <c r="W343" i="12"/>
  <c r="W331" i="12"/>
  <c r="W313" i="12"/>
  <c r="W272" i="12"/>
  <c r="W341" i="12"/>
  <c r="W346" i="12"/>
  <c r="W364" i="12"/>
  <c r="W333" i="12"/>
  <c r="W378" i="12"/>
  <c r="W411" i="12"/>
  <c r="W365" i="12"/>
  <c r="W416" i="12"/>
  <c r="W385" i="12"/>
  <c r="W403" i="12"/>
  <c r="W477" i="12"/>
  <c r="W458" i="12"/>
  <c r="W479" i="12"/>
  <c r="W460" i="12"/>
  <c r="W473" i="12"/>
  <c r="W496" i="12"/>
  <c r="W466" i="12"/>
  <c r="W500" i="12"/>
  <c r="W492" i="12"/>
  <c r="W9" i="12"/>
  <c r="X115" i="12"/>
  <c r="X112" i="12"/>
  <c r="X122" i="12"/>
  <c r="X152" i="12"/>
  <c r="X178" i="12"/>
  <c r="X128" i="12"/>
  <c r="X146" i="12"/>
  <c r="X169" i="12"/>
  <c r="X164" i="12"/>
  <c r="X156" i="12"/>
  <c r="X214" i="12"/>
  <c r="X202" i="12"/>
  <c r="X203" i="12"/>
  <c r="X200" i="12"/>
  <c r="X227" i="12"/>
  <c r="X254" i="12"/>
  <c r="X256" i="12"/>
  <c r="X226" i="12"/>
  <c r="X275" i="12"/>
  <c r="X245" i="12"/>
  <c r="X258" i="12"/>
  <c r="X303" i="12"/>
  <c r="X260" i="12"/>
  <c r="X327" i="12"/>
  <c r="X308" i="12"/>
  <c r="X281" i="12"/>
  <c r="X255" i="12"/>
  <c r="X346" i="12"/>
  <c r="X320" i="12"/>
  <c r="X356" i="12"/>
  <c r="X342" i="12"/>
  <c r="X333" i="12"/>
  <c r="X344" i="12"/>
  <c r="X403" i="12"/>
  <c r="X405" i="12"/>
  <c r="X365" i="12"/>
  <c r="X436" i="12"/>
  <c r="X392" i="12"/>
  <c r="X396" i="12"/>
  <c r="X408" i="12"/>
  <c r="X359" i="12"/>
  <c r="X445" i="12"/>
  <c r="X453" i="12"/>
  <c r="X490" i="12"/>
  <c r="X492" i="12"/>
  <c r="X435" i="12"/>
  <c r="X499" i="12"/>
  <c r="X487" i="12"/>
  <c r="X470" i="12"/>
  <c r="X497" i="12"/>
  <c r="X15" i="12"/>
  <c r="V113" i="10"/>
  <c r="V117" i="10"/>
  <c r="V146" i="10"/>
  <c r="V120" i="10"/>
  <c r="V126" i="10"/>
  <c r="V180" i="10"/>
  <c r="V142" i="10"/>
  <c r="V147" i="10"/>
  <c r="V176" i="10"/>
  <c r="V249" i="10"/>
  <c r="V222" i="10"/>
  <c r="V251" i="10"/>
  <c r="V173" i="10"/>
  <c r="V221" i="10"/>
  <c r="V185" i="10"/>
  <c r="V204" i="10"/>
  <c r="V294" i="10"/>
  <c r="V232" i="10"/>
  <c r="V238" i="10"/>
  <c r="V304" i="10"/>
  <c r="V261" i="10"/>
  <c r="V254" i="10"/>
  <c r="V306" i="10"/>
  <c r="V247" i="10"/>
  <c r="V315" i="10"/>
  <c r="V368" i="10"/>
  <c r="V349" i="10"/>
  <c r="V354" i="10"/>
  <c r="V335" i="10"/>
  <c r="V356" i="10"/>
  <c r="V295" i="10"/>
  <c r="V309" i="10"/>
  <c r="V382" i="10"/>
  <c r="V446" i="10"/>
  <c r="V403" i="10"/>
  <c r="V363" i="10"/>
  <c r="V424" i="10"/>
  <c r="V371" i="10"/>
  <c r="V421" i="10"/>
  <c r="V381" i="10"/>
  <c r="V434" i="10"/>
  <c r="V387" i="10"/>
  <c r="V447" i="10"/>
  <c r="V417" i="10"/>
  <c r="V496" i="10"/>
  <c r="V404" i="10"/>
  <c r="V444" i="10"/>
  <c r="V420" i="10"/>
  <c r="V497" i="10"/>
  <c r="V494" i="10"/>
  <c r="W126" i="12"/>
  <c r="W104" i="12"/>
  <c r="W105" i="12"/>
  <c r="W163" i="12"/>
  <c r="W116" i="12"/>
  <c r="W183" i="12"/>
  <c r="W185" i="12"/>
  <c r="W144" i="12"/>
  <c r="W170" i="12"/>
  <c r="W160" i="12"/>
  <c r="W219" i="12"/>
  <c r="W172" i="12"/>
  <c r="W179" i="12"/>
  <c r="W200" i="12"/>
  <c r="W215" i="12"/>
  <c r="W229" i="12"/>
  <c r="W234" i="12"/>
  <c r="W220" i="12"/>
  <c r="W266" i="12"/>
  <c r="W257" i="12"/>
  <c r="W242" i="12"/>
  <c r="W292" i="12"/>
  <c r="W265" i="12"/>
  <c r="W275" i="12"/>
  <c r="W273" i="12"/>
  <c r="W293" i="12"/>
  <c r="W303" i="12"/>
  <c r="W351" i="12"/>
  <c r="W335" i="12"/>
  <c r="W315" i="12"/>
  <c r="W319" i="12"/>
  <c r="W348" i="12"/>
  <c r="W354" i="12"/>
  <c r="W366" i="12"/>
  <c r="W370" i="12"/>
  <c r="W386" i="12"/>
  <c r="W413" i="12"/>
  <c r="W396" i="12"/>
  <c r="W383" i="12"/>
  <c r="W387" i="12"/>
  <c r="W405" i="12"/>
  <c r="W485" i="12"/>
  <c r="W397" i="12"/>
  <c r="W487" i="12"/>
  <c r="W393" i="12"/>
  <c r="W481" i="12"/>
  <c r="W483" i="12"/>
  <c r="W468" i="12"/>
  <c r="W480" i="12"/>
  <c r="W494" i="12"/>
  <c r="W8" i="12"/>
  <c r="V5" i="10"/>
  <c r="X121" i="12"/>
  <c r="X108" i="12"/>
  <c r="X142" i="12"/>
  <c r="X160" i="12"/>
  <c r="X117" i="12"/>
  <c r="X145" i="12"/>
  <c r="X109" i="12"/>
  <c r="X173" i="12"/>
  <c r="X179" i="12"/>
  <c r="X167" i="12"/>
  <c r="X222" i="12"/>
  <c r="X208" i="12"/>
  <c r="X177" i="12"/>
  <c r="X218" i="12"/>
  <c r="X196" i="12"/>
  <c r="X262" i="12"/>
  <c r="X264" i="12"/>
  <c r="X228" i="12"/>
  <c r="X283" i="12"/>
  <c r="X253" i="12"/>
  <c r="X267" i="12"/>
  <c r="X244" i="12"/>
  <c r="X286" i="12"/>
  <c r="X335" i="12"/>
  <c r="X269" i="12"/>
  <c r="X310" i="12"/>
  <c r="X278" i="12"/>
  <c r="X354" i="12"/>
  <c r="X343" i="12"/>
  <c r="X364" i="12"/>
  <c r="X350" i="12"/>
  <c r="X341" i="12"/>
  <c r="X352" i="12"/>
  <c r="X411" i="12"/>
  <c r="X413" i="12"/>
  <c r="X367" i="12"/>
  <c r="X444" i="12"/>
  <c r="X394" i="12"/>
  <c r="X398" i="12"/>
  <c r="X410" i="12"/>
  <c r="X383" i="12"/>
  <c r="X464" i="12"/>
  <c r="X461" i="12"/>
  <c r="X434" i="12"/>
  <c r="X391" i="12"/>
  <c r="X437" i="12"/>
  <c r="X475" i="12"/>
  <c r="X489" i="12"/>
  <c r="X495" i="12"/>
  <c r="X500" i="12"/>
  <c r="X8" i="12"/>
  <c r="V121" i="10"/>
  <c r="V125" i="10"/>
  <c r="V154" i="10"/>
  <c r="V122" i="10"/>
  <c r="V128" i="10"/>
  <c r="V132" i="10"/>
  <c r="V150" i="10"/>
  <c r="V155" i="10"/>
  <c r="V193" i="10"/>
  <c r="V136" i="10"/>
  <c r="V195" i="10"/>
  <c r="V152" i="10"/>
  <c r="V175" i="10"/>
  <c r="V229" i="10"/>
  <c r="V187" i="10"/>
  <c r="V212" i="10"/>
  <c r="V302" i="10"/>
  <c r="V234" i="10"/>
  <c r="V240" i="10"/>
  <c r="V312" i="10"/>
  <c r="V269" i="10"/>
  <c r="V256" i="10"/>
  <c r="V314" i="10"/>
  <c r="V257" i="10"/>
  <c r="V317" i="10"/>
  <c r="V376" i="10"/>
  <c r="V357" i="10"/>
  <c r="V362" i="10"/>
  <c r="V343" i="10"/>
  <c r="V364" i="10"/>
  <c r="V321" i="10"/>
  <c r="V311" i="10"/>
  <c r="V390" i="10"/>
  <c r="V454" i="10"/>
  <c r="V411" i="10"/>
  <c r="V365" i="10"/>
  <c r="V432" i="10"/>
  <c r="V373" i="10"/>
  <c r="V429" i="10"/>
  <c r="V383" i="10"/>
  <c r="V442" i="10"/>
  <c r="V391" i="10"/>
  <c r="V297" i="10"/>
  <c r="V425" i="10"/>
  <c r="V428" i="10"/>
  <c r="V465" i="10"/>
  <c r="V473" i="10"/>
  <c r="V481" i="10"/>
  <c r="V436" i="10"/>
  <c r="V468" i="10"/>
  <c r="W134" i="12"/>
  <c r="W113" i="12"/>
  <c r="W115" i="12"/>
  <c r="W114" i="12"/>
  <c r="W132" i="12"/>
  <c r="W131" i="12"/>
  <c r="W119" i="12"/>
  <c r="W152" i="12"/>
  <c r="W184" i="12"/>
  <c r="W176" i="12"/>
  <c r="W153" i="12"/>
  <c r="W189" i="12"/>
  <c r="W187" i="12"/>
  <c r="W197" i="12"/>
  <c r="W224" i="12"/>
  <c r="W243" i="12"/>
  <c r="W218" i="12"/>
  <c r="W226" i="12"/>
  <c r="W270" i="12"/>
  <c r="W271" i="12"/>
  <c r="W249" i="12"/>
  <c r="W300" i="12"/>
  <c r="W274" i="12"/>
  <c r="W277" i="12"/>
  <c r="W283" i="12"/>
  <c r="W295" i="12"/>
  <c r="W309" i="12"/>
  <c r="W359" i="12"/>
  <c r="W345" i="12"/>
  <c r="W317" i="12"/>
  <c r="W321" i="12"/>
  <c r="W350" i="12"/>
  <c r="W356" i="12"/>
  <c r="W368" i="12"/>
  <c r="W372" i="12"/>
  <c r="W394" i="12"/>
  <c r="W417" i="12"/>
  <c r="W419" i="12"/>
  <c r="W412" i="12"/>
  <c r="W389" i="12"/>
  <c r="W407" i="12"/>
  <c r="W493" i="12"/>
  <c r="W428" i="12"/>
  <c r="W395" i="12"/>
  <c r="W444" i="12"/>
  <c r="W489" i="12"/>
  <c r="W431" i="12"/>
  <c r="W470" i="12"/>
  <c r="W482" i="12"/>
  <c r="W490" i="12"/>
  <c r="W5" i="12"/>
  <c r="W488" i="12"/>
  <c r="X129" i="12"/>
  <c r="X104" i="12"/>
  <c r="X134" i="12"/>
  <c r="X119" i="12"/>
  <c r="X132" i="12"/>
  <c r="X159" i="12"/>
  <c r="X135" i="12"/>
  <c r="X189" i="12"/>
  <c r="X191" i="12"/>
  <c r="X148" i="12"/>
  <c r="X182" i="12"/>
  <c r="X216" i="12"/>
  <c r="X190" i="12"/>
  <c r="X225" i="12"/>
  <c r="X204" i="12"/>
  <c r="X270" i="12"/>
  <c r="X272" i="12"/>
  <c r="X230" i="12"/>
  <c r="X291" i="12"/>
  <c r="X257" i="12"/>
  <c r="X236" i="12"/>
  <c r="X250" i="12"/>
  <c r="X288" i="12"/>
  <c r="X274" i="12"/>
  <c r="X302" i="12"/>
  <c r="X273" i="12"/>
  <c r="X280" i="12"/>
  <c r="X362" i="12"/>
  <c r="X322" i="12"/>
  <c r="X372" i="12"/>
  <c r="X358" i="12"/>
  <c r="X373" i="12"/>
  <c r="X382" i="12"/>
  <c r="X368" i="12"/>
  <c r="X325" i="12"/>
  <c r="X369" i="12"/>
  <c r="X452" i="12"/>
  <c r="X422" i="12"/>
  <c r="X400" i="12"/>
  <c r="X416" i="12"/>
  <c r="X412" i="12"/>
  <c r="X472" i="12"/>
  <c r="X426" i="12"/>
  <c r="X418" i="12"/>
  <c r="X421" i="12"/>
  <c r="X459" i="12"/>
  <c r="X477" i="12"/>
  <c r="X429" i="12"/>
  <c r="X425" i="12"/>
  <c r="X486" i="12"/>
  <c r="X12" i="12"/>
  <c r="V129" i="10"/>
  <c r="V133" i="10"/>
  <c r="V162" i="10"/>
  <c r="V135" i="10"/>
  <c r="V130" i="10"/>
  <c r="V134" i="10"/>
  <c r="V158" i="10"/>
  <c r="V163" i="10"/>
  <c r="V201" i="10"/>
  <c r="V171" i="10"/>
  <c r="V203" i="10"/>
  <c r="V165" i="10"/>
  <c r="V177" i="10"/>
  <c r="V237" i="10"/>
  <c r="V194" i="10"/>
  <c r="V220" i="10"/>
  <c r="V310" i="10"/>
  <c r="V259" i="10"/>
  <c r="V242" i="10"/>
  <c r="V320" i="10"/>
  <c r="V277" i="10"/>
  <c r="V258" i="10"/>
  <c r="V231" i="10"/>
  <c r="V265" i="10"/>
  <c r="V319" i="10"/>
  <c r="V384" i="10"/>
  <c r="V144" i="10"/>
  <c r="V370" i="10"/>
  <c r="V351" i="10"/>
  <c r="V372" i="10"/>
  <c r="V329" i="10"/>
  <c r="V323" i="10"/>
  <c r="V398" i="10"/>
  <c r="V462" i="10"/>
  <c r="V419" i="10"/>
  <c r="V367" i="10"/>
  <c r="V440" i="10"/>
  <c r="V375" i="10"/>
  <c r="V437" i="10"/>
  <c r="V385" i="10"/>
  <c r="V450" i="10"/>
  <c r="V399" i="10"/>
  <c r="V350" i="10"/>
  <c r="V433" i="10"/>
  <c r="V457" i="10"/>
  <c r="V467" i="10"/>
  <c r="V475" i="10"/>
  <c r="V484" i="10"/>
  <c r="V452" i="10"/>
  <c r="V486" i="10"/>
  <c r="W107" i="12"/>
  <c r="W109" i="12"/>
  <c r="W127" i="12"/>
  <c r="W124" i="12"/>
  <c r="W133" i="12"/>
  <c r="W125" i="12"/>
  <c r="W122" i="12"/>
  <c r="W174" i="12"/>
  <c r="W188" i="12"/>
  <c r="W166" i="12"/>
  <c r="W173" i="12"/>
  <c r="W148" i="12"/>
  <c r="W203" i="12"/>
  <c r="W209" i="12"/>
  <c r="W232" i="12"/>
  <c r="W251" i="12"/>
  <c r="W235" i="12"/>
  <c r="W245" i="12"/>
  <c r="W280" i="12"/>
  <c r="W258" i="12"/>
  <c r="W263" i="12"/>
  <c r="W241" i="12"/>
  <c r="W294" i="12"/>
  <c r="W279" i="12"/>
  <c r="W285" i="12"/>
  <c r="W297" i="12"/>
  <c r="W286" i="12"/>
  <c r="W367" i="12"/>
  <c r="W353" i="12"/>
  <c r="W339" i="12"/>
  <c r="W323" i="12"/>
  <c r="W352" i="12"/>
  <c r="W358" i="12"/>
  <c r="W384" i="12"/>
  <c r="W374" i="12"/>
  <c r="W402" i="12"/>
  <c r="W425" i="12"/>
  <c r="W427" i="12"/>
  <c r="W421" i="12"/>
  <c r="W391" i="12"/>
  <c r="W420" i="12"/>
  <c r="W399" i="12"/>
  <c r="W430" i="12"/>
  <c r="W415" i="12"/>
  <c r="W446" i="12"/>
  <c r="W423" i="12"/>
  <c r="W462" i="12"/>
  <c r="W495" i="12"/>
  <c r="W484" i="12"/>
  <c r="W7" i="12"/>
  <c r="Y34" i="12"/>
  <c r="Y26" i="12"/>
  <c r="Y12" i="12"/>
  <c r="Y132" i="12"/>
  <c r="Y103" i="12"/>
  <c r="Y131" i="12"/>
  <c r="Y161" i="12"/>
  <c r="Y148" i="12"/>
  <c r="Y154" i="12"/>
  <c r="Y121" i="12"/>
  <c r="Y192" i="12"/>
  <c r="Y157" i="12"/>
  <c r="Y150" i="12"/>
  <c r="Y176" i="12"/>
  <c r="Y178" i="12"/>
  <c r="Y190" i="12"/>
  <c r="Y222" i="12"/>
  <c r="Y230" i="12"/>
  <c r="Y273" i="12"/>
  <c r="Y231" i="12"/>
  <c r="Y235" i="12"/>
  <c r="Y294" i="12"/>
  <c r="Y266" i="12"/>
  <c r="Y271" i="12"/>
  <c r="Y254" i="12"/>
  <c r="Y322" i="12"/>
  <c r="Y300" i="12"/>
  <c r="Y279" i="12"/>
  <c r="Y326" i="12"/>
  <c r="Y309" i="12"/>
  <c r="Y373" i="12"/>
  <c r="Y359" i="12"/>
  <c r="Y345" i="12"/>
  <c r="Y342" i="12"/>
  <c r="Y388" i="12"/>
  <c r="Y352" i="12"/>
  <c r="Y414" i="12"/>
  <c r="Y370" i="12"/>
  <c r="Y347" i="12"/>
  <c r="Y415" i="12"/>
  <c r="Y411" i="12"/>
  <c r="Y441" i="12"/>
  <c r="Y451" i="12"/>
  <c r="Y395" i="12"/>
  <c r="Y483" i="12"/>
  <c r="Y461" i="12"/>
  <c r="Y432" i="12"/>
  <c r="Y479" i="12"/>
  <c r="Y429" i="12"/>
  <c r="Y454" i="12"/>
  <c r="Y389" i="12"/>
  <c r="Y486" i="12"/>
  <c r="Y484" i="12"/>
  <c r="Y15" i="12"/>
  <c r="W126" i="10"/>
  <c r="W157" i="10"/>
  <c r="W162" i="10"/>
  <c r="W175" i="10"/>
  <c r="W109" i="10"/>
  <c r="W111" i="10"/>
  <c r="W127" i="10"/>
  <c r="W172" i="10"/>
  <c r="W236" i="10"/>
  <c r="W180" i="10"/>
  <c r="W139" i="10"/>
  <c r="W214" i="10"/>
  <c r="W211" i="10"/>
  <c r="W224" i="10"/>
  <c r="W205" i="10"/>
  <c r="W215" i="10"/>
  <c r="W265" i="10"/>
  <c r="W255" i="10"/>
  <c r="W234" i="10"/>
  <c r="W315" i="10"/>
  <c r="W269" i="10"/>
  <c r="W229" i="10"/>
  <c r="W241" i="10"/>
  <c r="W311" i="10"/>
  <c r="W379" i="10"/>
  <c r="W352" i="10"/>
  <c r="W349" i="10"/>
  <c r="W306" i="10"/>
  <c r="W310" i="10"/>
  <c r="W367" i="10"/>
  <c r="W340" i="10"/>
  <c r="W350" i="10"/>
  <c r="W393" i="10"/>
  <c r="W457" i="10"/>
  <c r="W384" i="10"/>
  <c r="W430" i="10"/>
  <c r="W419" i="10"/>
  <c r="W345" i="10"/>
  <c r="W440" i="10"/>
  <c r="W413" i="10"/>
  <c r="W477" i="10"/>
  <c r="W442" i="10"/>
  <c r="W404" i="10"/>
  <c r="W476" i="10"/>
  <c r="W488" i="10"/>
  <c r="W482" i="10"/>
  <c r="W364" i="10"/>
  <c r="W360" i="10"/>
  <c r="W460" i="10"/>
  <c r="W14" i="10"/>
  <c r="W15" i="10"/>
  <c r="W12" i="10"/>
  <c r="W7" i="10"/>
  <c r="Y30" i="12"/>
  <c r="Y8" i="12"/>
  <c r="Y14" i="12"/>
  <c r="Y101" i="12"/>
  <c r="Y112" i="12"/>
  <c r="Y137" i="12"/>
  <c r="Y115" i="12"/>
  <c r="Y162" i="12"/>
  <c r="Y167" i="12"/>
  <c r="Y140" i="12"/>
  <c r="Y200" i="12"/>
  <c r="Y164" i="12"/>
  <c r="Y179" i="12"/>
  <c r="Y187" i="12"/>
  <c r="Y172" i="12"/>
  <c r="Y221" i="12"/>
  <c r="Y228" i="12"/>
  <c r="Y207" i="12"/>
  <c r="Y216" i="12"/>
  <c r="Y233" i="12"/>
  <c r="Y212" i="12"/>
  <c r="Y302" i="12"/>
  <c r="Y280" i="12"/>
  <c r="Y239" i="12"/>
  <c r="Y263" i="12"/>
  <c r="Y330" i="12"/>
  <c r="Y306" i="12"/>
  <c r="Y241" i="12"/>
  <c r="Y264" i="12"/>
  <c r="Y268" i="12"/>
  <c r="Y301" i="12"/>
  <c r="Y367" i="12"/>
  <c r="Y353" i="12"/>
  <c r="Y325" i="12"/>
  <c r="Y396" i="12"/>
  <c r="Y354" i="12"/>
  <c r="Y360" i="12"/>
  <c r="Y372" i="12"/>
  <c r="Y376" i="12"/>
  <c r="Y423" i="12"/>
  <c r="Y413" i="12"/>
  <c r="Y449" i="12"/>
  <c r="Y410" i="12"/>
  <c r="Y397" i="12"/>
  <c r="Y491" i="12"/>
  <c r="Y469" i="12"/>
  <c r="Y458" i="12"/>
  <c r="Y487" i="12"/>
  <c r="Y457" i="12"/>
  <c r="Y489" i="12"/>
  <c r="Y450" i="12"/>
  <c r="Y488" i="12"/>
  <c r="Y500" i="12"/>
  <c r="Y9" i="12"/>
  <c r="W134" i="10"/>
  <c r="W165" i="10"/>
  <c r="W170" i="10"/>
  <c r="W183" i="10"/>
  <c r="W137" i="10"/>
  <c r="W113" i="10"/>
  <c r="W129" i="10"/>
  <c r="W174" i="10"/>
  <c r="W244" i="10"/>
  <c r="W182" i="10"/>
  <c r="W164" i="10"/>
  <c r="W222" i="10"/>
  <c r="W219" i="10"/>
  <c r="W232" i="10"/>
  <c r="W213" i="10"/>
  <c r="W223" i="10"/>
  <c r="W273" i="10"/>
  <c r="W262" i="10"/>
  <c r="W259" i="10"/>
  <c r="W242" i="10"/>
  <c r="W277" i="10"/>
  <c r="W258" i="10"/>
  <c r="W243" i="10"/>
  <c r="W323" i="10"/>
  <c r="W387" i="10"/>
  <c r="W292" i="10"/>
  <c r="W357" i="10"/>
  <c r="W322" i="10"/>
  <c r="W312" i="10"/>
  <c r="W375" i="10"/>
  <c r="W348" i="10"/>
  <c r="W295" i="10"/>
  <c r="W401" i="10"/>
  <c r="W465" i="10"/>
  <c r="W386" i="10"/>
  <c r="W438" i="10"/>
  <c r="W427" i="10"/>
  <c r="W369" i="10"/>
  <c r="W448" i="10"/>
  <c r="W421" i="10"/>
  <c r="W385" i="10"/>
  <c r="W450" i="10"/>
  <c r="W412" i="10"/>
  <c r="W478" i="10"/>
  <c r="W496" i="10"/>
  <c r="W490" i="10"/>
  <c r="W423" i="10"/>
  <c r="W439" i="10"/>
  <c r="W497" i="10"/>
  <c r="Y11" i="12"/>
  <c r="W11" i="10"/>
  <c r="W5" i="10"/>
  <c r="W10" i="10"/>
  <c r="Y13" i="12"/>
  <c r="Y32" i="12"/>
  <c r="Y106" i="12"/>
  <c r="Y102" i="12"/>
  <c r="Y105" i="12"/>
  <c r="Y145" i="12"/>
  <c r="Y129" i="12"/>
  <c r="Y173" i="12"/>
  <c r="Y175" i="12"/>
  <c r="Y147" i="12"/>
  <c r="Y152" i="12"/>
  <c r="Y170" i="12"/>
  <c r="Y196" i="12"/>
  <c r="Y171" i="12"/>
  <c r="Y184" i="12"/>
  <c r="Y226" i="12"/>
  <c r="Y236" i="12"/>
  <c r="Y201" i="12"/>
  <c r="Y224" i="12"/>
  <c r="Y243" i="12"/>
  <c r="Y204" i="12"/>
  <c r="Y240" i="12"/>
  <c r="Y288" i="12"/>
  <c r="Y258" i="12"/>
  <c r="Y220" i="12"/>
  <c r="Y338" i="12"/>
  <c r="Y308" i="12"/>
  <c r="Y281" i="12"/>
  <c r="Y289" i="12"/>
  <c r="Y303" i="12"/>
  <c r="Y312" i="12"/>
  <c r="Y375" i="12"/>
  <c r="Y361" i="12"/>
  <c r="Y327" i="12"/>
  <c r="Y404" i="12"/>
  <c r="Y356" i="12"/>
  <c r="Y362" i="12"/>
  <c r="Y374" i="12"/>
  <c r="Y321" i="12"/>
  <c r="Y431" i="12"/>
  <c r="Y420" i="12"/>
  <c r="Y394" i="12"/>
  <c r="Y416" i="12"/>
  <c r="Y418" i="12"/>
  <c r="Y383" i="12"/>
  <c r="Y477" i="12"/>
  <c r="Y434" i="12"/>
  <c r="Y442" i="12"/>
  <c r="Y465" i="12"/>
  <c r="Y452" i="12"/>
  <c r="Y470" i="12"/>
  <c r="Y490" i="12"/>
  <c r="Y10" i="12"/>
  <c r="W108" i="10"/>
  <c r="W112" i="10"/>
  <c r="W173" i="10"/>
  <c r="W122" i="10"/>
  <c r="W130" i="10"/>
  <c r="W145" i="10"/>
  <c r="W115" i="10"/>
  <c r="W131" i="10"/>
  <c r="W188" i="10"/>
  <c r="W252" i="10"/>
  <c r="W193" i="10"/>
  <c r="W171" i="10"/>
  <c r="W230" i="10"/>
  <c r="W227" i="10"/>
  <c r="W240" i="10"/>
  <c r="W221" i="10"/>
  <c r="W194" i="10"/>
  <c r="W281" i="10"/>
  <c r="W270" i="10"/>
  <c r="W267" i="10"/>
  <c r="W264" i="10"/>
  <c r="W285" i="10"/>
  <c r="W266" i="10"/>
  <c r="W245" i="10"/>
  <c r="W331" i="10"/>
  <c r="W231" i="10"/>
  <c r="W294" i="10"/>
  <c r="W365" i="10"/>
  <c r="W330" i="10"/>
  <c r="W314" i="10"/>
  <c r="W383" i="10"/>
  <c r="W235" i="10"/>
  <c r="W353" i="10"/>
  <c r="W409" i="10"/>
  <c r="W473" i="10"/>
  <c r="W388" i="10"/>
  <c r="W446" i="10"/>
  <c r="W435" i="10"/>
  <c r="W392" i="10"/>
  <c r="W456" i="10"/>
  <c r="W429" i="10"/>
  <c r="W394" i="10"/>
  <c r="W287" i="10"/>
  <c r="W420" i="10"/>
  <c r="W480" i="10"/>
  <c r="W431" i="10"/>
  <c r="W498" i="10"/>
  <c r="W458" i="10"/>
  <c r="W468" i="10"/>
  <c r="W466" i="10"/>
  <c r="Y33" i="12"/>
  <c r="Y19" i="12"/>
  <c r="Y114" i="12"/>
  <c r="Y111" i="12"/>
  <c r="Y109" i="12"/>
  <c r="Y104" i="12"/>
  <c r="Y142" i="12"/>
  <c r="Y181" i="12"/>
  <c r="Y183" i="12"/>
  <c r="Y141" i="12"/>
  <c r="Y149" i="12"/>
  <c r="Y151" i="12"/>
  <c r="Y205" i="12"/>
  <c r="Y188" i="12"/>
  <c r="Y189" i="12"/>
  <c r="Y234" i="12"/>
  <c r="Y244" i="12"/>
  <c r="Y208" i="12"/>
  <c r="Y225" i="12"/>
  <c r="Y251" i="12"/>
  <c r="Y256" i="12"/>
  <c r="Y261" i="12"/>
  <c r="Y296" i="12"/>
  <c r="Y272" i="12"/>
  <c r="Y238" i="12"/>
  <c r="Y292" i="12"/>
  <c r="Y316" i="12"/>
  <c r="Y283" i="12"/>
  <c r="Y291" i="12"/>
  <c r="Y333" i="12"/>
  <c r="Y334" i="12"/>
  <c r="Y297" i="12"/>
  <c r="Y369" i="12"/>
  <c r="Y329" i="12"/>
  <c r="Y412" i="12"/>
  <c r="Y358" i="12"/>
  <c r="Y364" i="12"/>
  <c r="Y384" i="12"/>
  <c r="Y363" i="12"/>
  <c r="Y439" i="12"/>
  <c r="Y378" i="12"/>
  <c r="Y402" i="12"/>
  <c r="Y323" i="12"/>
  <c r="Y385" i="12"/>
  <c r="Y445" i="12"/>
  <c r="Y485" i="12"/>
  <c r="Y436" i="12"/>
  <c r="Y444" i="12"/>
  <c r="Y494" i="12"/>
  <c r="Y462" i="12"/>
  <c r="Y472" i="12"/>
  <c r="Y492" i="12"/>
  <c r="Y28" i="12"/>
  <c r="W116" i="10"/>
  <c r="W120" i="10"/>
  <c r="W181" i="10"/>
  <c r="W135" i="10"/>
  <c r="W140" i="10"/>
  <c r="W153" i="10"/>
  <c r="W117" i="10"/>
  <c r="W133" i="10"/>
  <c r="W196" i="10"/>
  <c r="W121" i="10"/>
  <c r="W201" i="10"/>
  <c r="W184" i="10"/>
  <c r="W238" i="10"/>
  <c r="W155" i="10"/>
  <c r="W248" i="10"/>
  <c r="W125" i="10"/>
  <c r="W247" i="10"/>
  <c r="W289" i="10"/>
  <c r="W278" i="10"/>
  <c r="W275" i="10"/>
  <c r="W272" i="10"/>
  <c r="W293" i="10"/>
  <c r="W274" i="10"/>
  <c r="W260" i="10"/>
  <c r="W339" i="10"/>
  <c r="W279" i="10"/>
  <c r="W296" i="10"/>
  <c r="W373" i="10"/>
  <c r="W338" i="10"/>
  <c r="W327" i="10"/>
  <c r="W316" i="10"/>
  <c r="W263" i="10"/>
  <c r="W358" i="10"/>
  <c r="W417" i="10"/>
  <c r="W481" i="10"/>
  <c r="W390" i="10"/>
  <c r="W454" i="10"/>
  <c r="W443" i="10"/>
  <c r="W400" i="10"/>
  <c r="W321" i="10"/>
  <c r="W437" i="10"/>
  <c r="W402" i="10"/>
  <c r="W366" i="10"/>
  <c r="W428" i="10"/>
  <c r="W483" i="10"/>
  <c r="W463" i="10"/>
  <c r="W447" i="10"/>
  <c r="W484" i="10"/>
  <c r="W470" i="10"/>
  <c r="W489" i="10"/>
  <c r="Y25" i="12"/>
  <c r="W6" i="10"/>
  <c r="Y35" i="12"/>
  <c r="Y24" i="12"/>
  <c r="Y108" i="12"/>
  <c r="Y118" i="12"/>
  <c r="Y125" i="12"/>
  <c r="Y122" i="12"/>
  <c r="Y146" i="12"/>
  <c r="Y144" i="12"/>
  <c r="Y123" i="12"/>
  <c r="Y113" i="12"/>
  <c r="Y174" i="12"/>
  <c r="Y165" i="12"/>
  <c r="Y209" i="12"/>
  <c r="Y197" i="12"/>
  <c r="Y198" i="12"/>
  <c r="Y242" i="12"/>
  <c r="Y177" i="12"/>
  <c r="Y237" i="12"/>
  <c r="Y227" i="12"/>
  <c r="Y259" i="12"/>
  <c r="Y260" i="12"/>
  <c r="Y270" i="12"/>
  <c r="Y304" i="12"/>
  <c r="Y282" i="12"/>
  <c r="Y255" i="12"/>
  <c r="Y305" i="12"/>
  <c r="Y324" i="12"/>
  <c r="Y285" i="12"/>
  <c r="Y293" i="12"/>
  <c r="Y341" i="12"/>
  <c r="Y299" i="12"/>
  <c r="Y328" i="12"/>
  <c r="Y377" i="12"/>
  <c r="Y344" i="12"/>
  <c r="Y317" i="12"/>
  <c r="Y382" i="12"/>
  <c r="Y366" i="12"/>
  <c r="Y392" i="12"/>
  <c r="Y399" i="12"/>
  <c r="Y447" i="12"/>
  <c r="Y386" i="12"/>
  <c r="Y419" i="12"/>
  <c r="Y355" i="12"/>
  <c r="Y437" i="12"/>
  <c r="Y456" i="12"/>
  <c r="Y493" i="12"/>
  <c r="Y438" i="12"/>
  <c r="Y446" i="12"/>
  <c r="Y473" i="12"/>
  <c r="Y464" i="12"/>
  <c r="Y474" i="12"/>
  <c r="Y497" i="12"/>
  <c r="Y7" i="12"/>
  <c r="W124" i="10"/>
  <c r="W128" i="10"/>
  <c r="W114" i="10"/>
  <c r="W143" i="10"/>
  <c r="W148" i="10"/>
  <c r="W161" i="10"/>
  <c r="W142" i="10"/>
  <c r="W136" i="10"/>
  <c r="W204" i="10"/>
  <c r="W160" i="10"/>
  <c r="W209" i="10"/>
  <c r="W186" i="10"/>
  <c r="W246" i="10"/>
  <c r="W192" i="10"/>
  <c r="W256" i="10"/>
  <c r="W147" i="10"/>
  <c r="W249" i="10"/>
  <c r="W297" i="10"/>
  <c r="W286" i="10"/>
  <c r="W283" i="10"/>
  <c r="W280" i="10"/>
  <c r="W301" i="10"/>
  <c r="W282" i="10"/>
  <c r="W268" i="10"/>
  <c r="W347" i="10"/>
  <c r="W319" i="10"/>
  <c r="W298" i="10"/>
  <c r="W381" i="10"/>
  <c r="W346" i="10"/>
  <c r="W335" i="10"/>
  <c r="W318" i="10"/>
  <c r="W303" i="10"/>
  <c r="W374" i="10"/>
  <c r="W425" i="10"/>
  <c r="W237" i="10"/>
  <c r="W398" i="10"/>
  <c r="W361" i="10"/>
  <c r="W451" i="10"/>
  <c r="W408" i="10"/>
  <c r="W377" i="10"/>
  <c r="W445" i="10"/>
  <c r="W410" i="10"/>
  <c r="W368" i="10"/>
  <c r="W436" i="10"/>
  <c r="W491" i="10"/>
  <c r="W485" i="10"/>
  <c r="W479" i="10"/>
  <c r="W492" i="10"/>
  <c r="W472" i="10"/>
  <c r="W464" i="10"/>
  <c r="Y21" i="12"/>
  <c r="Y20" i="12"/>
  <c r="Y29" i="12"/>
  <c r="Y110" i="12"/>
  <c r="Y126" i="12"/>
  <c r="Y135" i="12"/>
  <c r="Y128" i="12"/>
  <c r="Y155" i="12"/>
  <c r="Y130" i="12"/>
  <c r="Y127" i="12"/>
  <c r="Y158" i="12"/>
  <c r="Y186" i="12"/>
  <c r="Y180" i="12"/>
  <c r="Y217" i="12"/>
  <c r="Y206" i="12"/>
  <c r="Y185" i="12"/>
  <c r="Y195" i="12"/>
  <c r="Y199" i="12"/>
  <c r="Y249" i="12"/>
  <c r="Y193" i="12"/>
  <c r="Y267" i="12"/>
  <c r="Y274" i="12"/>
  <c r="Y247" i="12"/>
  <c r="Y245" i="12"/>
  <c r="Y290" i="12"/>
  <c r="Y269" i="12"/>
  <c r="Y311" i="12"/>
  <c r="Y332" i="12"/>
  <c r="Y287" i="12"/>
  <c r="Y295" i="12"/>
  <c r="Y349" i="12"/>
  <c r="Y320" i="12"/>
  <c r="Y335" i="12"/>
  <c r="Y313" i="12"/>
  <c r="Y319" i="12"/>
  <c r="Y348" i="12"/>
  <c r="Y390" i="12"/>
  <c r="Y379" i="12"/>
  <c r="Y400" i="12"/>
  <c r="Y401" i="12"/>
  <c r="Y455" i="12"/>
  <c r="Y417" i="12"/>
  <c r="Y427" i="12"/>
  <c r="Y381" i="12"/>
  <c r="Y459" i="12"/>
  <c r="Y422" i="12"/>
  <c r="Y426" i="12"/>
  <c r="Y440" i="12"/>
  <c r="Y448" i="12"/>
  <c r="Y499" i="12"/>
  <c r="Y466" i="12"/>
  <c r="Y476" i="12"/>
  <c r="Y482" i="12"/>
  <c r="Y23" i="12"/>
  <c r="W132" i="10"/>
  <c r="W106" i="10"/>
  <c r="W138" i="10"/>
  <c r="W151" i="10"/>
  <c r="W156" i="10"/>
  <c r="W169" i="10"/>
  <c r="W150" i="10"/>
  <c r="W144" i="10"/>
  <c r="W212" i="10"/>
  <c r="W163" i="10"/>
  <c r="W217" i="10"/>
  <c r="W190" i="10"/>
  <c r="W254" i="10"/>
  <c r="W200" i="10"/>
  <c r="W179" i="10"/>
  <c r="W191" i="10"/>
  <c r="W251" i="10"/>
  <c r="W305" i="10"/>
  <c r="W168" i="10"/>
  <c r="W291" i="10"/>
  <c r="W288" i="10"/>
  <c r="W309" i="10"/>
  <c r="W290" i="10"/>
  <c r="W276" i="10"/>
  <c r="W355" i="10"/>
  <c r="W328" i="10"/>
  <c r="W325" i="10"/>
  <c r="W300" i="10"/>
  <c r="W354" i="10"/>
  <c r="W343" i="10"/>
  <c r="W320" i="10"/>
  <c r="W326" i="10"/>
  <c r="W376" i="10"/>
  <c r="W433" i="10"/>
  <c r="W329" i="10"/>
  <c r="W406" i="10"/>
  <c r="W395" i="10"/>
  <c r="W459" i="10"/>
  <c r="W416" i="10"/>
  <c r="W389" i="10"/>
  <c r="W453" i="10"/>
  <c r="W418" i="10"/>
  <c r="W370" i="10"/>
  <c r="W444" i="10"/>
  <c r="W499" i="10"/>
  <c r="W493" i="10"/>
  <c r="W487" i="10"/>
  <c r="W500" i="10"/>
  <c r="W474" i="10"/>
  <c r="W462" i="10"/>
  <c r="W9" i="10"/>
  <c r="Y16" i="12"/>
  <c r="Y6" i="12"/>
  <c r="Y116" i="12"/>
  <c r="Y134" i="12"/>
  <c r="Y143" i="12"/>
  <c r="Y136" i="12"/>
  <c r="Y163" i="12"/>
  <c r="Y133" i="12"/>
  <c r="Y119" i="12"/>
  <c r="Y168" i="12"/>
  <c r="Y194" i="12"/>
  <c r="Y159" i="12"/>
  <c r="Y156" i="12"/>
  <c r="Y211" i="12"/>
  <c r="Y166" i="12"/>
  <c r="Y203" i="12"/>
  <c r="Y214" i="12"/>
  <c r="Y257" i="12"/>
  <c r="Y210" i="12"/>
  <c r="Y218" i="12"/>
  <c r="Y278" i="12"/>
  <c r="Y248" i="12"/>
  <c r="Y253" i="12"/>
  <c r="Y298" i="12"/>
  <c r="Y284" i="12"/>
  <c r="Y246" i="12"/>
  <c r="Y275" i="12"/>
  <c r="Y310" i="12"/>
  <c r="Y307" i="12"/>
  <c r="Y357" i="12"/>
  <c r="Y343" i="12"/>
  <c r="Y340" i="12"/>
  <c r="Y315" i="12"/>
  <c r="Y371" i="12"/>
  <c r="Y350" i="12"/>
  <c r="Y398" i="12"/>
  <c r="Y337" i="12"/>
  <c r="Y408" i="12"/>
  <c r="Y403" i="12"/>
  <c r="Y407" i="12"/>
  <c r="Y425" i="12"/>
  <c r="Y435" i="12"/>
  <c r="Y391" i="12"/>
  <c r="Y467" i="12"/>
  <c r="Y424" i="12"/>
  <c r="Y428" i="12"/>
  <c r="Y463" i="12"/>
  <c r="Y460" i="12"/>
  <c r="Y481" i="12"/>
  <c r="Y468" i="12"/>
  <c r="Y495" i="12"/>
  <c r="Y480" i="12"/>
  <c r="Y5" i="12"/>
  <c r="W110" i="10"/>
  <c r="W141" i="10"/>
  <c r="W146" i="10"/>
  <c r="W159" i="10"/>
  <c r="W105" i="10"/>
  <c r="W177" i="10"/>
  <c r="W158" i="10"/>
  <c r="W152" i="10"/>
  <c r="W220" i="10"/>
  <c r="W176" i="10"/>
  <c r="W225" i="10"/>
  <c r="W198" i="10"/>
  <c r="W195" i="10"/>
  <c r="W208" i="10"/>
  <c r="W189" i="10"/>
  <c r="W199" i="10"/>
  <c r="W253" i="10"/>
  <c r="W313" i="10"/>
  <c r="W210" i="10"/>
  <c r="W299" i="10"/>
  <c r="W250" i="10"/>
  <c r="W317" i="10"/>
  <c r="W218" i="10"/>
  <c r="W284" i="10"/>
  <c r="W363" i="10"/>
  <c r="W336" i="10"/>
  <c r="W333" i="10"/>
  <c r="W302" i="10"/>
  <c r="W271" i="10"/>
  <c r="W351" i="10"/>
  <c r="W324" i="10"/>
  <c r="W334" i="10"/>
  <c r="W378" i="10"/>
  <c r="W441" i="10"/>
  <c r="W356" i="10"/>
  <c r="W414" i="10"/>
  <c r="W403" i="10"/>
  <c r="W467" i="10"/>
  <c r="W424" i="10"/>
  <c r="W397" i="10"/>
  <c r="W461" i="10"/>
  <c r="W426" i="10"/>
  <c r="W372" i="10"/>
  <c r="W452" i="10"/>
  <c r="W391" i="10"/>
  <c r="W407" i="10"/>
  <c r="W495" i="10"/>
  <c r="W362" i="10"/>
  <c r="W486" i="10"/>
  <c r="Y27" i="12"/>
  <c r="Y18" i="12"/>
  <c r="Y17" i="12"/>
  <c r="Y124" i="12"/>
  <c r="Y107" i="12"/>
  <c r="Y117" i="12"/>
  <c r="Y153" i="12"/>
  <c r="Y138" i="12"/>
  <c r="Y139" i="12"/>
  <c r="Y120" i="12"/>
  <c r="Y182" i="12"/>
  <c r="Y202" i="12"/>
  <c r="Y160" i="12"/>
  <c r="Y169" i="12"/>
  <c r="Y219" i="12"/>
  <c r="Y191" i="12"/>
  <c r="Y213" i="12"/>
  <c r="Y223" i="12"/>
  <c r="Y265" i="12"/>
  <c r="Y229" i="12"/>
  <c r="Y215" i="12"/>
  <c r="Y286" i="12"/>
  <c r="Y252" i="12"/>
  <c r="Y262" i="12"/>
  <c r="Y232" i="12"/>
  <c r="Y314" i="12"/>
  <c r="Y250" i="12"/>
  <c r="Y277" i="12"/>
  <c r="Y318" i="12"/>
  <c r="Y276" i="12"/>
  <c r="Y365" i="12"/>
  <c r="Y351" i="12"/>
  <c r="Y331" i="12"/>
  <c r="Y336" i="12"/>
  <c r="Y380" i="12"/>
  <c r="Y346" i="12"/>
  <c r="Y406" i="12"/>
  <c r="Y368" i="12"/>
  <c r="Y339" i="12"/>
  <c r="Y405" i="12"/>
  <c r="Y409" i="12"/>
  <c r="Y433" i="12"/>
  <c r="Y443" i="12"/>
  <c r="Y393" i="12"/>
  <c r="Y475" i="12"/>
  <c r="Y453" i="12"/>
  <c r="Y430" i="12"/>
  <c r="Y471" i="12"/>
  <c r="Y387" i="12"/>
  <c r="Y496" i="12"/>
  <c r="Y498" i="12"/>
  <c r="Y421" i="12"/>
  <c r="Y478" i="12"/>
  <c r="Y31" i="12"/>
  <c r="W118" i="10"/>
  <c r="W149" i="10"/>
  <c r="W154" i="10"/>
  <c r="W167" i="10"/>
  <c r="W107" i="10"/>
  <c r="W185" i="10"/>
  <c r="W166" i="10"/>
  <c r="W123" i="10"/>
  <c r="W228" i="10"/>
  <c r="W178" i="10"/>
  <c r="W119" i="10"/>
  <c r="W206" i="10"/>
  <c r="W203" i="10"/>
  <c r="W216" i="10"/>
  <c r="W197" i="10"/>
  <c r="W207" i="10"/>
  <c r="W257" i="10"/>
  <c r="W187" i="10"/>
  <c r="W226" i="10"/>
  <c r="W307" i="10"/>
  <c r="W261" i="10"/>
  <c r="W202" i="10"/>
  <c r="W239" i="10"/>
  <c r="W233" i="10"/>
  <c r="W371" i="10"/>
  <c r="W344" i="10"/>
  <c r="W341" i="10"/>
  <c r="W304" i="10"/>
  <c r="W308" i="10"/>
  <c r="W359" i="10"/>
  <c r="W332" i="10"/>
  <c r="W342" i="10"/>
  <c r="W380" i="10"/>
  <c r="W449" i="10"/>
  <c r="W382" i="10"/>
  <c r="W422" i="10"/>
  <c r="W411" i="10"/>
  <c r="W475" i="10"/>
  <c r="W432" i="10"/>
  <c r="W405" i="10"/>
  <c r="W469" i="10"/>
  <c r="W434" i="10"/>
  <c r="W396" i="10"/>
  <c r="W415" i="10"/>
  <c r="W455" i="10"/>
  <c r="W471" i="10"/>
  <c r="W337" i="10"/>
  <c r="W399" i="10"/>
  <c r="W494" i="10"/>
  <c r="Y22" i="12"/>
  <c r="W13" i="10"/>
  <c r="W8" i="10"/>
  <c r="X111" i="10"/>
  <c r="X115" i="10"/>
  <c r="X168" i="10"/>
  <c r="X149" i="10"/>
  <c r="X146" i="10"/>
  <c r="X126" i="10"/>
  <c r="X134" i="10"/>
  <c r="X137" i="10"/>
  <c r="X155" i="10"/>
  <c r="X239" i="10"/>
  <c r="X220" i="10"/>
  <c r="X233" i="10"/>
  <c r="X206" i="10"/>
  <c r="X227" i="10"/>
  <c r="X177" i="10"/>
  <c r="X202" i="10"/>
  <c r="X284" i="10"/>
  <c r="X265" i="10"/>
  <c r="X262" i="10"/>
  <c r="X183" i="10"/>
  <c r="X267" i="10"/>
  <c r="X246" i="10"/>
  <c r="X312" i="10"/>
  <c r="X269" i="10"/>
  <c r="X266" i="10"/>
  <c r="X350" i="10"/>
  <c r="X317" i="10"/>
  <c r="X282" i="10"/>
  <c r="X376" i="10"/>
  <c r="X357" i="10"/>
  <c r="X370" i="10"/>
  <c r="X351" i="10"/>
  <c r="X337" i="10"/>
  <c r="X428" i="10"/>
  <c r="X380" i="10"/>
  <c r="X449" i="10"/>
  <c r="X414" i="10"/>
  <c r="X478" i="10"/>
  <c r="X419" i="10"/>
  <c r="X373" i="10"/>
  <c r="X440" i="10"/>
  <c r="X379" i="10"/>
  <c r="X429" i="10"/>
  <c r="X415" i="10"/>
  <c r="X494" i="10"/>
  <c r="X457" i="10"/>
  <c r="X467" i="10"/>
  <c r="X477" i="10"/>
  <c r="X495" i="10"/>
  <c r="X497" i="10"/>
  <c r="Z105" i="12"/>
  <c r="Z129" i="12"/>
  <c r="Z146" i="12"/>
  <c r="Z156" i="12"/>
  <c r="Z166" i="12"/>
  <c r="Z184" i="12"/>
  <c r="Z178" i="12"/>
  <c r="Z135" i="12"/>
  <c r="Z169" i="12"/>
  <c r="Z179" i="12"/>
  <c r="Z220" i="12"/>
  <c r="Z171" i="12"/>
  <c r="Z174" i="12"/>
  <c r="Z206" i="12"/>
  <c r="Z209" i="12"/>
  <c r="Z252" i="12"/>
  <c r="Z246" i="12"/>
  <c r="Z215" i="12"/>
  <c r="Z281" i="12"/>
  <c r="Z261" i="12"/>
  <c r="Z266" i="12"/>
  <c r="Z301" i="12"/>
  <c r="Z230" i="12"/>
  <c r="Z325" i="12"/>
  <c r="Z292" i="12"/>
  <c r="Z300" i="12"/>
  <c r="Z329" i="12"/>
  <c r="Z360" i="12"/>
  <c r="Z316" i="12"/>
  <c r="Z322" i="12"/>
  <c r="Z348" i="12"/>
  <c r="Z336" i="12"/>
  <c r="Z407" i="12"/>
  <c r="Z393" i="12"/>
  <c r="Z379" i="12"/>
  <c r="Z357" i="12"/>
  <c r="Z426" i="12"/>
  <c r="Z349" i="12"/>
  <c r="Z347" i="12"/>
  <c r="Z398" i="12"/>
  <c r="Z404" i="12"/>
  <c r="Z431" i="12"/>
  <c r="Z437" i="12"/>
  <c r="Z451" i="12"/>
  <c r="Z455" i="12"/>
  <c r="Z440" i="12"/>
  <c r="Z492" i="12"/>
  <c r="Z473" i="12"/>
  <c r="Z487" i="12"/>
  <c r="Z495" i="12"/>
  <c r="X119" i="10"/>
  <c r="X123" i="10"/>
  <c r="X176" i="10"/>
  <c r="X157" i="10"/>
  <c r="X154" i="10"/>
  <c r="X128" i="10"/>
  <c r="X140" i="10"/>
  <c r="X145" i="10"/>
  <c r="X150" i="10"/>
  <c r="X247" i="10"/>
  <c r="X163" i="10"/>
  <c r="X241" i="10"/>
  <c r="X214" i="10"/>
  <c r="X235" i="10"/>
  <c r="X192" i="10"/>
  <c r="X210" i="10"/>
  <c r="X292" i="10"/>
  <c r="X273" i="10"/>
  <c r="X270" i="10"/>
  <c r="X213" i="10"/>
  <c r="X275" i="10"/>
  <c r="X248" i="10"/>
  <c r="X320" i="10"/>
  <c r="X277" i="10"/>
  <c r="X303" i="10"/>
  <c r="X358" i="10"/>
  <c r="X323" i="10"/>
  <c r="X319" i="10"/>
  <c r="X384" i="10"/>
  <c r="X306" i="10"/>
  <c r="X378" i="10"/>
  <c r="X290" i="10"/>
  <c r="X345" i="10"/>
  <c r="X436" i="10"/>
  <c r="X393" i="10"/>
  <c r="X332" i="10"/>
  <c r="X422" i="10"/>
  <c r="X361" i="10"/>
  <c r="X427" i="10"/>
  <c r="X375" i="10"/>
  <c r="X448" i="10"/>
  <c r="X381" i="10"/>
  <c r="X437" i="10"/>
  <c r="X423" i="10"/>
  <c r="X418" i="10"/>
  <c r="X459" i="10"/>
  <c r="X469" i="10"/>
  <c r="X482" i="10"/>
  <c r="X387" i="10"/>
  <c r="X484" i="10"/>
  <c r="Z114" i="12"/>
  <c r="Z102" i="12"/>
  <c r="Z126" i="12"/>
  <c r="Z164" i="12"/>
  <c r="Z124" i="12"/>
  <c r="Z112" i="12"/>
  <c r="Z125" i="12"/>
  <c r="Z161" i="12"/>
  <c r="Z183" i="12"/>
  <c r="Z151" i="12"/>
  <c r="Z173" i="12"/>
  <c r="Z181" i="12"/>
  <c r="Z186" i="12"/>
  <c r="Z208" i="12"/>
  <c r="Z218" i="12"/>
  <c r="Z260" i="12"/>
  <c r="Z254" i="12"/>
  <c r="Z223" i="12"/>
  <c r="Z289" i="12"/>
  <c r="Z275" i="12"/>
  <c r="Z242" i="12"/>
  <c r="Z236" i="12"/>
  <c r="Z259" i="12"/>
  <c r="Z333" i="12"/>
  <c r="Z294" i="12"/>
  <c r="Z302" i="12"/>
  <c r="Z273" i="12"/>
  <c r="Z368" i="12"/>
  <c r="Z318" i="12"/>
  <c r="Z324" i="12"/>
  <c r="Z356" i="12"/>
  <c r="Z363" i="12"/>
  <c r="Z371" i="12"/>
  <c r="Z401" i="12"/>
  <c r="Z387" i="12"/>
  <c r="Z359" i="12"/>
  <c r="Z434" i="12"/>
  <c r="Z384" i="12"/>
  <c r="Z386" i="12"/>
  <c r="Z400" i="12"/>
  <c r="Z406" i="12"/>
  <c r="Z433" i="12"/>
  <c r="Z439" i="12"/>
  <c r="Z456" i="12"/>
  <c r="Z461" i="12"/>
  <c r="Z412" i="12"/>
  <c r="Z497" i="12"/>
  <c r="Z475" i="12"/>
  <c r="Z496" i="12"/>
  <c r="Z476" i="12"/>
  <c r="X5" i="10"/>
  <c r="X11" i="10"/>
  <c r="X13" i="10"/>
  <c r="X14" i="10"/>
  <c r="X231" i="10"/>
  <c r="X219" i="10"/>
  <c r="X194" i="10"/>
  <c r="X257" i="10"/>
  <c r="X318" i="10"/>
  <c r="X244" i="10"/>
  <c r="X261" i="10"/>
  <c r="X342" i="10"/>
  <c r="X229" i="10"/>
  <c r="X349" i="10"/>
  <c r="X343" i="10"/>
  <c r="X420" i="10"/>
  <c r="X441" i="10"/>
  <c r="X470" i="10"/>
  <c r="X371" i="10"/>
  <c r="X377" i="10"/>
  <c r="X407" i="10"/>
  <c r="X455" i="10"/>
  <c r="X475" i="10"/>
  <c r="X489" i="10"/>
  <c r="Z121" i="12"/>
  <c r="Z148" i="12"/>
  <c r="Z176" i="12"/>
  <c r="Z159" i="12"/>
  <c r="Z175" i="12"/>
  <c r="Z167" i="12"/>
  <c r="Z245" i="12"/>
  <c r="Z219" i="12"/>
  <c r="Z244" i="12"/>
  <c r="Z240" i="12"/>
  <c r="Z293" i="12"/>
  <c r="Z317" i="12"/>
  <c r="Z335" i="12"/>
  <c r="Z352" i="12"/>
  <c r="Z320" i="12"/>
  <c r="Z339" i="12"/>
  <c r="Z385" i="12"/>
  <c r="Z355" i="12"/>
  <c r="Z415" i="12"/>
  <c r="Z396" i="12"/>
  <c r="Z429" i="12"/>
  <c r="Z449" i="12"/>
  <c r="Z490" i="12"/>
  <c r="Z494" i="12"/>
  <c r="Z484" i="12"/>
  <c r="X15" i="10"/>
  <c r="X8" i="10"/>
  <c r="X127" i="10"/>
  <c r="X131" i="10"/>
  <c r="X184" i="10"/>
  <c r="X165" i="10"/>
  <c r="X162" i="10"/>
  <c r="X135" i="10"/>
  <c r="X148" i="10"/>
  <c r="X153" i="10"/>
  <c r="X191" i="10"/>
  <c r="X255" i="10"/>
  <c r="X182" i="10"/>
  <c r="X249" i="10"/>
  <c r="X222" i="10"/>
  <c r="X243" i="10"/>
  <c r="X200" i="10"/>
  <c r="X218" i="10"/>
  <c r="X300" i="10"/>
  <c r="X281" i="10"/>
  <c r="X278" i="10"/>
  <c r="X226" i="10"/>
  <c r="X283" i="10"/>
  <c r="X264" i="10"/>
  <c r="X179" i="10"/>
  <c r="X285" i="10"/>
  <c r="X305" i="10"/>
  <c r="X366" i="10"/>
  <c r="X331" i="10"/>
  <c r="X328" i="10"/>
  <c r="X258" i="10"/>
  <c r="X322" i="10"/>
  <c r="X386" i="10"/>
  <c r="X295" i="10"/>
  <c r="X353" i="10"/>
  <c r="X444" i="10"/>
  <c r="X401" i="10"/>
  <c r="X356" i="10"/>
  <c r="X430" i="10"/>
  <c r="X363" i="10"/>
  <c r="X435" i="10"/>
  <c r="X392" i="10"/>
  <c r="X456" i="10"/>
  <c r="X383" i="10"/>
  <c r="X445" i="10"/>
  <c r="X431" i="10"/>
  <c r="X453" i="10"/>
  <c r="X461" i="10"/>
  <c r="X485" i="10"/>
  <c r="X490" i="10"/>
  <c r="X426" i="10"/>
  <c r="X500" i="10"/>
  <c r="Z119" i="12"/>
  <c r="Z107" i="12"/>
  <c r="Z130" i="12"/>
  <c r="Z117" i="12"/>
  <c r="Z131" i="12"/>
  <c r="Z132" i="12"/>
  <c r="Z128" i="12"/>
  <c r="Z177" i="12"/>
  <c r="Z189" i="12"/>
  <c r="Z165" i="12"/>
  <c r="Z182" i="12"/>
  <c r="Z188" i="12"/>
  <c r="Z190" i="12"/>
  <c r="Z217" i="12"/>
  <c r="Z225" i="12"/>
  <c r="Z268" i="12"/>
  <c r="Z262" i="12"/>
  <c r="Z232" i="12"/>
  <c r="Z297" i="12"/>
  <c r="Z283" i="12"/>
  <c r="Z253" i="12"/>
  <c r="Z249" i="12"/>
  <c r="Z276" i="12"/>
  <c r="Z263" i="12"/>
  <c r="Z296" i="12"/>
  <c r="Z304" i="12"/>
  <c r="Z287" i="12"/>
  <c r="Z376" i="12"/>
  <c r="Z334" i="12"/>
  <c r="Z326" i="12"/>
  <c r="Z364" i="12"/>
  <c r="Z365" i="12"/>
  <c r="Z373" i="12"/>
  <c r="Z409" i="12"/>
  <c r="Z395" i="12"/>
  <c r="Z361" i="12"/>
  <c r="Z442" i="12"/>
  <c r="Z413" i="12"/>
  <c r="Z388" i="12"/>
  <c r="Z422" i="12"/>
  <c r="Z408" i="12"/>
  <c r="Z435" i="12"/>
  <c r="Z441" i="12"/>
  <c r="Z464" i="12"/>
  <c r="Z432" i="12"/>
  <c r="Z421" i="12"/>
  <c r="Z460" i="12"/>
  <c r="Z477" i="12"/>
  <c r="Z489" i="12"/>
  <c r="Z500" i="12"/>
  <c r="X7" i="10"/>
  <c r="X105" i="10"/>
  <c r="X133" i="10"/>
  <c r="X106" i="10"/>
  <c r="X114" i="10"/>
  <c r="X170" i="10"/>
  <c r="X143" i="10"/>
  <c r="X156" i="10"/>
  <c r="X161" i="10"/>
  <c r="X199" i="10"/>
  <c r="X174" i="10"/>
  <c r="X193" i="10"/>
  <c r="X117" i="10"/>
  <c r="X166" i="10"/>
  <c r="X251" i="10"/>
  <c r="X208" i="10"/>
  <c r="X221" i="10"/>
  <c r="X308" i="10"/>
  <c r="X289" i="10"/>
  <c r="X286" i="10"/>
  <c r="X234" i="10"/>
  <c r="X291" i="10"/>
  <c r="X272" i="10"/>
  <c r="X250" i="10"/>
  <c r="X237" i="10"/>
  <c r="X307" i="10"/>
  <c r="X374" i="10"/>
  <c r="X339" i="10"/>
  <c r="X336" i="10"/>
  <c r="X298" i="10"/>
  <c r="X330" i="10"/>
  <c r="X274" i="10"/>
  <c r="X297" i="10"/>
  <c r="X372" i="10"/>
  <c r="X452" i="10"/>
  <c r="X409" i="10"/>
  <c r="X359" i="10"/>
  <c r="X438" i="10"/>
  <c r="X365" i="10"/>
  <c r="X443" i="10"/>
  <c r="X400" i="10"/>
  <c r="X464" i="10"/>
  <c r="X389" i="10"/>
  <c r="X340" i="10"/>
  <c r="X439" i="10"/>
  <c r="X483" i="10"/>
  <c r="X488" i="10"/>
  <c r="X493" i="10"/>
  <c r="X498" i="10"/>
  <c r="X458" i="10"/>
  <c r="X492" i="10"/>
  <c r="Z127" i="12"/>
  <c r="Z108" i="12"/>
  <c r="Z140" i="12"/>
  <c r="Z123" i="12"/>
  <c r="Z113" i="12"/>
  <c r="Z136" i="12"/>
  <c r="Z139" i="12"/>
  <c r="Z187" i="12"/>
  <c r="Z197" i="12"/>
  <c r="Z142" i="12"/>
  <c r="Z192" i="12"/>
  <c r="Z160" i="12"/>
  <c r="Z198" i="12"/>
  <c r="Z231" i="12"/>
  <c r="Z233" i="12"/>
  <c r="Z196" i="12"/>
  <c r="Z270" i="12"/>
  <c r="Z226" i="12"/>
  <c r="Z305" i="12"/>
  <c r="Z291" i="12"/>
  <c r="Z267" i="12"/>
  <c r="Z258" i="12"/>
  <c r="Z278" i="12"/>
  <c r="Z284" i="12"/>
  <c r="Z298" i="12"/>
  <c r="Z306" i="12"/>
  <c r="Z310" i="12"/>
  <c r="Z307" i="12"/>
  <c r="Z346" i="12"/>
  <c r="Z343" i="12"/>
  <c r="Z372" i="12"/>
  <c r="Z367" i="12"/>
  <c r="Z375" i="12"/>
  <c r="Z345" i="12"/>
  <c r="Z403" i="12"/>
  <c r="Z378" i="12"/>
  <c r="Z450" i="12"/>
  <c r="Z420" i="12"/>
  <c r="Z390" i="12"/>
  <c r="Z430" i="12"/>
  <c r="Z419" i="12"/>
  <c r="Z462" i="12"/>
  <c r="Z443" i="12"/>
  <c r="Z472" i="12"/>
  <c r="Z458" i="12"/>
  <c r="Z423" i="12"/>
  <c r="Z465" i="12"/>
  <c r="Z479" i="12"/>
  <c r="Z491" i="12"/>
  <c r="Z448" i="12"/>
  <c r="X113" i="10"/>
  <c r="X136" i="10"/>
  <c r="X108" i="10"/>
  <c r="X116" i="10"/>
  <c r="X178" i="10"/>
  <c r="X151" i="10"/>
  <c r="X164" i="10"/>
  <c r="X169" i="10"/>
  <c r="X207" i="10"/>
  <c r="X188" i="10"/>
  <c r="X201" i="10"/>
  <c r="X142" i="10"/>
  <c r="X195" i="10"/>
  <c r="X158" i="10"/>
  <c r="X216" i="10"/>
  <c r="X245" i="10"/>
  <c r="X316" i="10"/>
  <c r="X185" i="10"/>
  <c r="X294" i="10"/>
  <c r="X236" i="10"/>
  <c r="X181" i="10"/>
  <c r="X280" i="10"/>
  <c r="X252" i="10"/>
  <c r="X263" i="10"/>
  <c r="X309" i="10"/>
  <c r="X382" i="10"/>
  <c r="X347" i="10"/>
  <c r="X344" i="10"/>
  <c r="X325" i="10"/>
  <c r="X338" i="10"/>
  <c r="X314" i="10"/>
  <c r="X299" i="10"/>
  <c r="X396" i="10"/>
  <c r="X460" i="10"/>
  <c r="X417" i="10"/>
  <c r="X388" i="10"/>
  <c r="X446" i="10"/>
  <c r="X367" i="10"/>
  <c r="X451" i="10"/>
  <c r="X408" i="10"/>
  <c r="X472" i="10"/>
  <c r="X397" i="10"/>
  <c r="X364" i="10"/>
  <c r="X447" i="10"/>
  <c r="X491" i="10"/>
  <c r="X496" i="10"/>
  <c r="X410" i="10"/>
  <c r="X450" i="10"/>
  <c r="X385" i="10"/>
  <c r="Z101" i="12"/>
  <c r="Z110" i="12"/>
  <c r="Z104" i="12"/>
  <c r="Z118" i="12"/>
  <c r="Z137" i="12"/>
  <c r="Z143" i="12"/>
  <c r="Z144" i="12"/>
  <c r="Z116" i="12"/>
  <c r="Z195" i="12"/>
  <c r="Z205" i="12"/>
  <c r="Z153" i="12"/>
  <c r="Z201" i="12"/>
  <c r="Z193" i="12"/>
  <c r="Z216" i="12"/>
  <c r="Z239" i="12"/>
  <c r="Z199" i="12"/>
  <c r="Z213" i="12"/>
  <c r="Z210" i="12"/>
  <c r="Z235" i="12"/>
  <c r="Z243" i="12"/>
  <c r="Z299" i="12"/>
  <c r="Z271" i="12"/>
  <c r="Z228" i="12"/>
  <c r="Z280" i="12"/>
  <c r="Z286" i="12"/>
  <c r="Z311" i="12"/>
  <c r="Z308" i="12"/>
  <c r="Z272" i="12"/>
  <c r="Z338" i="12"/>
  <c r="Z354" i="12"/>
  <c r="Z295" i="12"/>
  <c r="Z331" i="12"/>
  <c r="Z369" i="12"/>
  <c r="Z380" i="12"/>
  <c r="Z358" i="12"/>
  <c r="Z411" i="12"/>
  <c r="Z353" i="12"/>
  <c r="Z342" i="12"/>
  <c r="Z428" i="12"/>
  <c r="Z392" i="12"/>
  <c r="Z438" i="12"/>
  <c r="Z389" i="12"/>
  <c r="Z470" i="12"/>
  <c r="Z459" i="12"/>
  <c r="Z480" i="12"/>
  <c r="Z466" i="12"/>
  <c r="Z425" i="12"/>
  <c r="Z467" i="12"/>
  <c r="Z499" i="12"/>
  <c r="Z493" i="12"/>
  <c r="X121" i="10"/>
  <c r="X144" i="10"/>
  <c r="X110" i="10"/>
  <c r="X118" i="10"/>
  <c r="X186" i="10"/>
  <c r="X159" i="10"/>
  <c r="X172" i="10"/>
  <c r="X125" i="10"/>
  <c r="X215" i="10"/>
  <c r="X196" i="10"/>
  <c r="X209" i="10"/>
  <c r="X171" i="10"/>
  <c r="X203" i="10"/>
  <c r="X167" i="10"/>
  <c r="X224" i="10"/>
  <c r="X260" i="10"/>
  <c r="X197" i="10"/>
  <c r="X228" i="10"/>
  <c r="X302" i="10"/>
  <c r="X238" i="10"/>
  <c r="X189" i="10"/>
  <c r="X288" i="10"/>
  <c r="X254" i="10"/>
  <c r="X271" i="10"/>
  <c r="X326" i="10"/>
  <c r="X311" i="10"/>
  <c r="X355" i="10"/>
  <c r="X352" i="10"/>
  <c r="X333" i="10"/>
  <c r="X346" i="10"/>
  <c r="X327" i="10"/>
  <c r="X301" i="10"/>
  <c r="X404" i="10"/>
  <c r="X468" i="10"/>
  <c r="X425" i="10"/>
  <c r="X390" i="10"/>
  <c r="X454" i="10"/>
  <c r="X395" i="10"/>
  <c r="X348" i="10"/>
  <c r="X416" i="10"/>
  <c r="X480" i="10"/>
  <c r="X405" i="10"/>
  <c r="X391" i="10"/>
  <c r="X442" i="10"/>
  <c r="X499" i="10"/>
  <c r="X434" i="10"/>
  <c r="X471" i="10"/>
  <c r="X479" i="10"/>
  <c r="X402" i="10"/>
  <c r="Z109" i="12"/>
  <c r="Z106" i="12"/>
  <c r="Z120" i="12"/>
  <c r="Z133" i="12"/>
  <c r="Z141" i="12"/>
  <c r="Z157" i="12"/>
  <c r="Z149" i="12"/>
  <c r="Z122" i="12"/>
  <c r="Z203" i="12"/>
  <c r="Z147" i="12"/>
  <c r="Z191" i="12"/>
  <c r="Z214" i="12"/>
  <c r="Z207" i="12"/>
  <c r="Z229" i="12"/>
  <c r="Z185" i="12"/>
  <c r="Z204" i="12"/>
  <c r="Z224" i="12"/>
  <c r="Z221" i="12"/>
  <c r="Z251" i="12"/>
  <c r="Z256" i="12"/>
  <c r="Z247" i="12"/>
  <c r="Z277" i="12"/>
  <c r="Z241" i="12"/>
  <c r="Z282" i="12"/>
  <c r="Z288" i="12"/>
  <c r="Z319" i="12"/>
  <c r="Z279" i="12"/>
  <c r="Z303" i="12"/>
  <c r="Z341" i="12"/>
  <c r="Z362" i="12"/>
  <c r="Z328" i="12"/>
  <c r="Z323" i="12"/>
  <c r="Z383" i="12"/>
  <c r="Z315" i="12"/>
  <c r="Z377" i="12"/>
  <c r="Z374" i="12"/>
  <c r="Z381" i="12"/>
  <c r="Z351" i="12"/>
  <c r="Z436" i="12"/>
  <c r="Z417" i="12"/>
  <c r="Z446" i="12"/>
  <c r="Z414" i="12"/>
  <c r="Z478" i="12"/>
  <c r="Z445" i="12"/>
  <c r="Z488" i="12"/>
  <c r="Z474" i="12"/>
  <c r="Z427" i="12"/>
  <c r="Z469" i="12"/>
  <c r="Z481" i="12"/>
  <c r="Z468" i="12"/>
  <c r="X12" i="10"/>
  <c r="X9" i="10"/>
  <c r="X129" i="10"/>
  <c r="X152" i="10"/>
  <c r="X112" i="10"/>
  <c r="X120" i="10"/>
  <c r="X122" i="10"/>
  <c r="X130" i="10"/>
  <c r="X180" i="10"/>
  <c r="X139" i="10"/>
  <c r="X223" i="10"/>
  <c r="X204" i="10"/>
  <c r="X217" i="10"/>
  <c r="X190" i="10"/>
  <c r="X211" i="10"/>
  <c r="X173" i="10"/>
  <c r="X187" i="10"/>
  <c r="X268" i="10"/>
  <c r="X253" i="10"/>
  <c r="X230" i="10"/>
  <c r="X310" i="10"/>
  <c r="X240" i="10"/>
  <c r="X242" i="10"/>
  <c r="X296" i="10"/>
  <c r="X256" i="10"/>
  <c r="X279" i="10"/>
  <c r="X334" i="10"/>
  <c r="X313" i="10"/>
  <c r="X205" i="10"/>
  <c r="X360" i="10"/>
  <c r="X341" i="10"/>
  <c r="X354" i="10"/>
  <c r="X335" i="10"/>
  <c r="X321" i="10"/>
  <c r="X412" i="10"/>
  <c r="X476" i="10"/>
  <c r="X433" i="10"/>
  <c r="X398" i="10"/>
  <c r="X462" i="10"/>
  <c r="X403" i="10"/>
  <c r="X369" i="10"/>
  <c r="X424" i="10"/>
  <c r="X324" i="10"/>
  <c r="X413" i="10"/>
  <c r="X399" i="10"/>
  <c r="X474" i="10"/>
  <c r="X394" i="10"/>
  <c r="X463" i="10"/>
  <c r="X473" i="10"/>
  <c r="X481" i="10"/>
  <c r="X466" i="10"/>
  <c r="Z103" i="12"/>
  <c r="Z115" i="12"/>
  <c r="Z134" i="12"/>
  <c r="Z145" i="12"/>
  <c r="Z150" i="12"/>
  <c r="Z168" i="12"/>
  <c r="Z163" i="12"/>
  <c r="Z155" i="12"/>
  <c r="Z162" i="12"/>
  <c r="Z154" i="12"/>
  <c r="Z200" i="12"/>
  <c r="Z222" i="12"/>
  <c r="Z172" i="12"/>
  <c r="Z237" i="12"/>
  <c r="Z194" i="12"/>
  <c r="Z211" i="12"/>
  <c r="Z227" i="12"/>
  <c r="Z234" i="12"/>
  <c r="Z255" i="12"/>
  <c r="Z265" i="12"/>
  <c r="Z248" i="12"/>
  <c r="Z285" i="12"/>
  <c r="Z250" i="12"/>
  <c r="Z309" i="12"/>
  <c r="Z290" i="12"/>
  <c r="Z327" i="12"/>
  <c r="Z313" i="12"/>
  <c r="Z344" i="12"/>
  <c r="Z312" i="12"/>
  <c r="Z370" i="12"/>
  <c r="Z330" i="12"/>
  <c r="Z337" i="12"/>
  <c r="Z391" i="12"/>
  <c r="Z350" i="12"/>
  <c r="Z382" i="12"/>
  <c r="Z332" i="12"/>
  <c r="Z397" i="12"/>
  <c r="Z405" i="12"/>
  <c r="Z444" i="12"/>
  <c r="Z394" i="12"/>
  <c r="Z454" i="12"/>
  <c r="Z410" i="12"/>
  <c r="Z486" i="12"/>
  <c r="Z447" i="12"/>
  <c r="Z424" i="12"/>
  <c r="Z482" i="12"/>
  <c r="Z457" i="12"/>
  <c r="Z471" i="12"/>
  <c r="Z483" i="12"/>
  <c r="Z498" i="12"/>
  <c r="X10" i="10"/>
  <c r="X6" i="10"/>
  <c r="X107" i="10"/>
  <c r="X160" i="10"/>
  <c r="X141" i="10"/>
  <c r="X138" i="10"/>
  <c r="X124" i="10"/>
  <c r="X132" i="10"/>
  <c r="X109" i="10"/>
  <c r="X147" i="10"/>
  <c r="X212" i="10"/>
  <c r="X225" i="10"/>
  <c r="X198" i="10"/>
  <c r="X175" i="10"/>
  <c r="X276" i="10"/>
  <c r="X232" i="10"/>
  <c r="X259" i="10"/>
  <c r="X304" i="10"/>
  <c r="X287" i="10"/>
  <c r="X315" i="10"/>
  <c r="X368" i="10"/>
  <c r="X362" i="10"/>
  <c r="X329" i="10"/>
  <c r="X293" i="10"/>
  <c r="X406" i="10"/>
  <c r="X411" i="10"/>
  <c r="X432" i="10"/>
  <c r="X421" i="10"/>
  <c r="X486" i="10"/>
  <c r="X465" i="10"/>
  <c r="X487" i="10"/>
  <c r="Z111" i="12"/>
  <c r="Z138" i="12"/>
  <c r="Z158" i="12"/>
  <c r="Z170" i="12"/>
  <c r="Z152" i="12"/>
  <c r="Z212" i="12"/>
  <c r="Z180" i="12"/>
  <c r="Z202" i="12"/>
  <c r="Z238" i="12"/>
  <c r="Z269" i="12"/>
  <c r="Z257" i="12"/>
  <c r="Z264" i="12"/>
  <c r="Z274" i="12"/>
  <c r="Z321" i="12"/>
  <c r="Z314" i="12"/>
  <c r="Z340" i="12"/>
  <c r="Z399" i="12"/>
  <c r="Z366" i="12"/>
  <c r="Z418" i="12"/>
  <c r="Z452" i="12"/>
  <c r="Z402" i="12"/>
  <c r="Z416" i="12"/>
  <c r="Z453" i="12"/>
  <c r="Z463" i="12"/>
  <c r="Z485" i="12"/>
  <c r="AB107" i="12"/>
  <c r="AB133" i="12"/>
  <c r="AB108" i="12"/>
  <c r="AB120" i="12"/>
  <c r="AB154" i="12"/>
  <c r="AB130" i="12"/>
  <c r="AB153" i="12"/>
  <c r="AB126" i="12"/>
  <c r="AB181" i="12"/>
  <c r="AB187" i="12"/>
  <c r="AB171" i="12"/>
  <c r="AB191" i="12"/>
  <c r="AB197" i="12"/>
  <c r="AB227" i="12"/>
  <c r="AB170" i="12"/>
  <c r="AB172" i="12"/>
  <c r="AB258" i="12"/>
  <c r="AB268" i="12"/>
  <c r="AB217" i="12"/>
  <c r="AB295" i="12"/>
  <c r="AB281" i="12"/>
  <c r="AB257" i="12"/>
  <c r="AB262" i="12"/>
  <c r="AB323" i="12"/>
  <c r="AB284" i="12"/>
  <c r="AB290" i="12"/>
  <c r="AB311" i="12"/>
  <c r="AB310" i="12"/>
  <c r="AB285" i="12"/>
  <c r="AB368" i="12"/>
  <c r="AB322" i="12"/>
  <c r="AB328" i="12"/>
  <c r="AB355" i="12"/>
  <c r="AB361" i="12"/>
  <c r="AB375" i="12"/>
  <c r="AB356" i="12"/>
  <c r="AB347" i="12"/>
  <c r="AB432" i="12"/>
  <c r="AB434" i="12"/>
  <c r="AB388" i="12"/>
  <c r="AB394" i="12"/>
  <c r="AB421" i="12"/>
  <c r="AB492" i="12"/>
  <c r="AB437" i="12"/>
  <c r="AB443" i="12"/>
  <c r="AB453" i="12"/>
  <c r="AB430" i="12"/>
  <c r="AB467" i="12"/>
  <c r="AB494" i="12"/>
  <c r="AB491" i="12"/>
  <c r="Y132" i="10"/>
  <c r="Y131" i="10"/>
  <c r="Y133" i="10"/>
  <c r="Y149" i="10"/>
  <c r="Y154" i="10"/>
  <c r="Y183" i="10"/>
  <c r="Y119" i="10"/>
  <c r="Y210" i="10"/>
  <c r="Y172" i="10"/>
  <c r="Y178" i="10"/>
  <c r="Y236" i="10"/>
  <c r="Y209" i="10"/>
  <c r="Y198" i="10"/>
  <c r="Y113" i="10"/>
  <c r="Y169" i="10"/>
  <c r="Y239" i="10"/>
  <c r="Y303" i="10"/>
  <c r="Y260" i="10"/>
  <c r="Y265" i="10"/>
  <c r="Y232" i="10"/>
  <c r="Y267" i="10"/>
  <c r="Y192" i="10"/>
  <c r="Y231" i="10"/>
  <c r="Y301" i="10"/>
  <c r="Y377" i="10"/>
  <c r="Y342" i="10"/>
  <c r="Y363" i="10"/>
  <c r="Y328" i="10"/>
  <c r="Y304" i="10"/>
  <c r="Y381" i="10"/>
  <c r="Y346" i="10"/>
  <c r="Y320" i="10"/>
  <c r="Y407" i="10"/>
  <c r="Y471" i="10"/>
  <c r="Y396" i="10"/>
  <c r="Y316" i="10"/>
  <c r="Y417" i="10"/>
  <c r="Y481" i="10"/>
  <c r="Y406" i="10"/>
  <c r="Y395" i="10"/>
  <c r="Y459" i="10"/>
  <c r="Y416" i="10"/>
  <c r="Y402" i="10"/>
  <c r="Y405" i="10"/>
  <c r="Y474" i="10"/>
  <c r="Y456" i="10"/>
  <c r="Y437" i="10"/>
  <c r="Y498" i="10"/>
  <c r="Y484" i="10"/>
  <c r="AA114" i="12"/>
  <c r="AA124" i="12"/>
  <c r="AA133" i="12"/>
  <c r="AA127" i="12"/>
  <c r="AA161" i="12"/>
  <c r="AA162" i="12"/>
  <c r="AA139" i="12"/>
  <c r="AA142" i="12"/>
  <c r="AA163" i="12"/>
  <c r="AA164" i="12"/>
  <c r="AA195" i="12"/>
  <c r="AA209" i="12"/>
  <c r="AA189" i="12"/>
  <c r="AA203" i="12"/>
  <c r="AA194" i="12"/>
  <c r="AA255" i="12"/>
  <c r="AA249" i="12"/>
  <c r="AA233" i="12"/>
  <c r="AA238" i="12"/>
  <c r="AA251" i="12"/>
  <c r="AA294" i="12"/>
  <c r="AA266" i="12"/>
  <c r="AA259" i="12"/>
  <c r="AA282" i="12"/>
  <c r="AA254" i="12"/>
  <c r="AA308" i="12"/>
  <c r="AA295" i="12"/>
  <c r="AA327" i="12"/>
  <c r="AA333" i="12"/>
  <c r="AA318" i="12"/>
  <c r="AA367" i="12"/>
  <c r="AA321" i="12"/>
  <c r="AA410" i="12"/>
  <c r="AA412" i="12"/>
  <c r="AA358" i="12"/>
  <c r="AA406" i="12"/>
  <c r="AA389" i="12"/>
  <c r="AA453" i="12"/>
  <c r="AA374" i="12"/>
  <c r="AA439" i="12"/>
  <c r="AA425" i="12"/>
  <c r="AA416" i="12"/>
  <c r="AA435" i="12"/>
  <c r="AA422" i="12"/>
  <c r="AA469" i="12"/>
  <c r="AA458" i="12"/>
  <c r="AA486" i="12"/>
  <c r="AA440" i="12"/>
  <c r="AA464" i="12"/>
  <c r="AA498" i="12"/>
  <c r="Y30" i="10"/>
  <c r="Y13" i="10"/>
  <c r="Y16" i="10"/>
  <c r="Y25" i="10"/>
  <c r="AB115" i="12"/>
  <c r="AB105" i="12"/>
  <c r="AB124" i="12"/>
  <c r="AB134" i="12"/>
  <c r="AB162" i="12"/>
  <c r="AB137" i="12"/>
  <c r="AB157" i="12"/>
  <c r="AB149" i="12"/>
  <c r="AB185" i="12"/>
  <c r="AB195" i="12"/>
  <c r="AB190" i="12"/>
  <c r="AB205" i="12"/>
  <c r="AB206" i="12"/>
  <c r="AB235" i="12"/>
  <c r="AB200" i="12"/>
  <c r="AB196" i="12"/>
  <c r="AB266" i="12"/>
  <c r="AB213" i="12"/>
  <c r="AB226" i="12"/>
  <c r="AB303" i="12"/>
  <c r="AB289" i="12"/>
  <c r="AB261" i="12"/>
  <c r="AB223" i="12"/>
  <c r="AB331" i="12"/>
  <c r="AB286" i="12"/>
  <c r="AB292" i="12"/>
  <c r="AB319" i="12"/>
  <c r="AB321" i="12"/>
  <c r="AB329" i="12"/>
  <c r="AB376" i="12"/>
  <c r="AB324" i="12"/>
  <c r="AB330" i="12"/>
  <c r="AB357" i="12"/>
  <c r="AB363" i="12"/>
  <c r="AB383" i="12"/>
  <c r="AB385" i="12"/>
  <c r="AB349" i="12"/>
  <c r="AB440" i="12"/>
  <c r="AB442" i="12"/>
  <c r="AB390" i="12"/>
  <c r="AB396" i="12"/>
  <c r="AB423" i="12"/>
  <c r="AB427" i="12"/>
  <c r="AB439" i="12"/>
  <c r="AB445" i="12"/>
  <c r="AB455" i="12"/>
  <c r="AB446" i="12"/>
  <c r="AB469" i="12"/>
  <c r="AB479" i="12"/>
  <c r="AB493" i="12"/>
  <c r="Y106" i="10"/>
  <c r="Y110" i="10"/>
  <c r="Y139" i="10"/>
  <c r="Y136" i="10"/>
  <c r="Y157" i="10"/>
  <c r="Y128" i="10"/>
  <c r="Y105" i="10"/>
  <c r="Y121" i="10"/>
  <c r="Y218" i="10"/>
  <c r="Y191" i="10"/>
  <c r="Y180" i="10"/>
  <c r="Y244" i="10"/>
  <c r="Y217" i="10"/>
  <c r="Y206" i="10"/>
  <c r="Y166" i="10"/>
  <c r="Y185" i="10"/>
  <c r="Y241" i="10"/>
  <c r="Y311" i="10"/>
  <c r="Y268" i="10"/>
  <c r="Y273" i="10"/>
  <c r="Y262" i="10"/>
  <c r="Y275" i="10"/>
  <c r="Y248" i="10"/>
  <c r="Y233" i="10"/>
  <c r="Y321" i="10"/>
  <c r="Y385" i="10"/>
  <c r="Y350" i="10"/>
  <c r="Y371" i="10"/>
  <c r="Y336" i="10"/>
  <c r="Y325" i="10"/>
  <c r="Y306" i="10"/>
  <c r="Y354" i="10"/>
  <c r="Y343" i="10"/>
  <c r="Y415" i="10"/>
  <c r="Y479" i="10"/>
  <c r="Y404" i="10"/>
  <c r="Y380" i="10"/>
  <c r="Y425" i="10"/>
  <c r="Y314" i="10"/>
  <c r="Y414" i="10"/>
  <c r="Y403" i="10"/>
  <c r="Y467" i="10"/>
  <c r="Y424" i="10"/>
  <c r="Y410" i="10"/>
  <c r="Y466" i="10"/>
  <c r="Y476" i="10"/>
  <c r="Y483" i="10"/>
  <c r="Y469" i="10"/>
  <c r="Y327" i="10"/>
  <c r="Y492" i="10"/>
  <c r="AA109" i="12"/>
  <c r="AA132" i="12"/>
  <c r="AA141" i="12"/>
  <c r="AA140" i="12"/>
  <c r="AA152" i="12"/>
  <c r="AA173" i="12"/>
  <c r="AA146" i="12"/>
  <c r="AA148" i="12"/>
  <c r="AA178" i="12"/>
  <c r="AA170" i="12"/>
  <c r="AA204" i="12"/>
  <c r="AA217" i="12"/>
  <c r="AA177" i="12"/>
  <c r="AA212" i="12"/>
  <c r="AA205" i="12"/>
  <c r="AA263" i="12"/>
  <c r="AA257" i="12"/>
  <c r="AA210" i="12"/>
  <c r="AA250" i="12"/>
  <c r="AA260" i="12"/>
  <c r="AA302" i="12"/>
  <c r="AA280" i="12"/>
  <c r="AA268" i="12"/>
  <c r="AA309" i="12"/>
  <c r="AA298" i="12"/>
  <c r="AA316" i="12"/>
  <c r="AA297" i="12"/>
  <c r="AA329" i="12"/>
  <c r="AA344" i="12"/>
  <c r="AA334" i="12"/>
  <c r="AA375" i="12"/>
  <c r="AA332" i="12"/>
  <c r="AA369" i="12"/>
  <c r="AA313" i="12"/>
  <c r="AA360" i="12"/>
  <c r="AA414" i="12"/>
  <c r="AA391" i="12"/>
  <c r="AA376" i="12"/>
  <c r="AA405" i="12"/>
  <c r="AA447" i="12"/>
  <c r="AA433" i="12"/>
  <c r="AA427" i="12"/>
  <c r="AA419" i="12"/>
  <c r="AA451" i="12"/>
  <c r="AA477" i="12"/>
  <c r="AA448" i="12"/>
  <c r="AA488" i="12"/>
  <c r="AA471" i="12"/>
  <c r="AA466" i="12"/>
  <c r="AA474" i="12"/>
  <c r="Y14" i="10"/>
  <c r="Y21" i="10"/>
  <c r="Y12" i="10"/>
  <c r="Y20" i="10"/>
  <c r="AB101" i="12"/>
  <c r="AB119" i="12"/>
  <c r="AB128" i="12"/>
  <c r="AB138" i="12"/>
  <c r="AB122" i="12"/>
  <c r="AB142" i="12"/>
  <c r="AB168" i="12"/>
  <c r="AB140" i="12"/>
  <c r="AB193" i="12"/>
  <c r="AB203" i="12"/>
  <c r="AB199" i="12"/>
  <c r="AB212" i="12"/>
  <c r="AB175" i="12"/>
  <c r="AB243" i="12"/>
  <c r="AB189" i="12"/>
  <c r="AB207" i="12"/>
  <c r="AB274" i="12"/>
  <c r="AB225" i="12"/>
  <c r="AB228" i="12"/>
  <c r="AB255" i="12"/>
  <c r="AB297" i="12"/>
  <c r="AB275" i="12"/>
  <c r="AB244" i="12"/>
  <c r="AB272" i="12"/>
  <c r="AB288" i="12"/>
  <c r="AB294" i="12"/>
  <c r="AB327" i="12"/>
  <c r="AB332" i="12"/>
  <c r="AB337" i="12"/>
  <c r="AB312" i="12"/>
  <c r="AB334" i="12"/>
  <c r="AB335" i="12"/>
  <c r="AB359" i="12"/>
  <c r="AB365" i="12"/>
  <c r="AB391" i="12"/>
  <c r="AB393" i="12"/>
  <c r="AB351" i="12"/>
  <c r="AB448" i="12"/>
  <c r="AB450" i="12"/>
  <c r="AB420" i="12"/>
  <c r="AB398" i="12"/>
  <c r="AB425" i="12"/>
  <c r="AB429" i="12"/>
  <c r="AB441" i="12"/>
  <c r="AB447" i="12"/>
  <c r="AB456" i="12"/>
  <c r="AB482" i="12"/>
  <c r="AB497" i="12"/>
  <c r="AB481" i="12"/>
  <c r="AB496" i="12"/>
  <c r="Y114" i="10"/>
  <c r="Y118" i="10"/>
  <c r="Y147" i="10"/>
  <c r="Y144" i="10"/>
  <c r="Y165" i="10"/>
  <c r="Y135" i="10"/>
  <c r="Y107" i="10"/>
  <c r="Y123" i="10"/>
  <c r="Y226" i="10"/>
  <c r="Y199" i="10"/>
  <c r="Y188" i="10"/>
  <c r="Y252" i="10"/>
  <c r="Y225" i="10"/>
  <c r="Y214" i="10"/>
  <c r="Y195" i="10"/>
  <c r="Y189" i="10"/>
  <c r="Y243" i="10"/>
  <c r="Y319" i="10"/>
  <c r="Y276" i="10"/>
  <c r="Y281" i="10"/>
  <c r="Y270" i="10"/>
  <c r="Y283" i="10"/>
  <c r="Y264" i="10"/>
  <c r="Y235" i="10"/>
  <c r="Y329" i="10"/>
  <c r="Y177" i="10"/>
  <c r="Y317" i="10"/>
  <c r="Y379" i="10"/>
  <c r="Y344" i="10"/>
  <c r="Y333" i="10"/>
  <c r="Y308" i="10"/>
  <c r="Y293" i="10"/>
  <c r="Y364" i="10"/>
  <c r="Y423" i="10"/>
  <c r="Y318" i="10"/>
  <c r="Y412" i="10"/>
  <c r="Y382" i="10"/>
  <c r="Y433" i="10"/>
  <c r="Y335" i="10"/>
  <c r="Y422" i="10"/>
  <c r="Y411" i="10"/>
  <c r="Y475" i="10"/>
  <c r="Y432" i="10"/>
  <c r="Y418" i="10"/>
  <c r="Y468" i="10"/>
  <c r="Y478" i="10"/>
  <c r="Y491" i="10"/>
  <c r="Y485" i="10"/>
  <c r="Y389" i="10"/>
  <c r="Y500" i="10"/>
  <c r="AA122" i="12"/>
  <c r="AA111" i="12"/>
  <c r="AA121" i="12"/>
  <c r="AA144" i="12"/>
  <c r="AA166" i="12"/>
  <c r="AA181" i="12"/>
  <c r="AA150" i="12"/>
  <c r="AA172" i="12"/>
  <c r="AA182" i="12"/>
  <c r="AA174" i="12"/>
  <c r="AA215" i="12"/>
  <c r="AA183" i="12"/>
  <c r="AA185" i="12"/>
  <c r="AA221" i="12"/>
  <c r="AA213" i="12"/>
  <c r="AA271" i="12"/>
  <c r="AA265" i="12"/>
  <c r="AA218" i="12"/>
  <c r="AA264" i="12"/>
  <c r="AA269" i="12"/>
  <c r="AA237" i="12"/>
  <c r="AA288" i="12"/>
  <c r="AA272" i="12"/>
  <c r="AA290" i="12"/>
  <c r="AA311" i="12"/>
  <c r="AA324" i="12"/>
  <c r="AA299" i="12"/>
  <c r="AA337" i="12"/>
  <c r="AA310" i="12"/>
  <c r="AA346" i="12"/>
  <c r="AA293" i="12"/>
  <c r="AA342" i="12"/>
  <c r="AA291" i="12"/>
  <c r="AA331" i="12"/>
  <c r="AA362" i="12"/>
  <c r="AA366" i="12"/>
  <c r="AA393" i="12"/>
  <c r="AA381" i="12"/>
  <c r="AA407" i="12"/>
  <c r="AA455" i="12"/>
  <c r="AA441" i="12"/>
  <c r="AA457" i="12"/>
  <c r="AA443" i="12"/>
  <c r="AA456" i="12"/>
  <c r="AA485" i="12"/>
  <c r="AA450" i="12"/>
  <c r="AA490" i="12"/>
  <c r="AA494" i="12"/>
  <c r="AA446" i="12"/>
  <c r="AA472" i="12"/>
  <c r="Y5" i="10"/>
  <c r="Y28" i="10"/>
  <c r="Y29" i="10"/>
  <c r="Y17" i="10"/>
  <c r="Y35" i="10"/>
  <c r="Y27" i="10"/>
  <c r="Y8" i="10"/>
  <c r="Y9" i="10"/>
  <c r="AB109" i="12"/>
  <c r="AB127" i="12"/>
  <c r="AB136" i="12"/>
  <c r="AB146" i="12"/>
  <c r="AB145" i="12"/>
  <c r="AB161" i="12"/>
  <c r="AB176" i="12"/>
  <c r="AB114" i="12"/>
  <c r="AB201" i="12"/>
  <c r="AB152" i="12"/>
  <c r="AB210" i="12"/>
  <c r="AB220" i="12"/>
  <c r="AB188" i="12"/>
  <c r="AB198" i="12"/>
  <c r="AB208" i="12"/>
  <c r="AB214" i="12"/>
  <c r="AB211" i="12"/>
  <c r="AB221" i="12"/>
  <c r="AB241" i="12"/>
  <c r="AB264" i="12"/>
  <c r="AB305" i="12"/>
  <c r="AB283" i="12"/>
  <c r="AB254" i="12"/>
  <c r="AB276" i="12"/>
  <c r="AB309" i="12"/>
  <c r="AB296" i="12"/>
  <c r="AB277" i="12"/>
  <c r="AB342" i="12"/>
  <c r="AB339" i="12"/>
  <c r="AB314" i="12"/>
  <c r="AB346" i="12"/>
  <c r="AB343" i="12"/>
  <c r="AB381" i="12"/>
  <c r="AB367" i="12"/>
  <c r="AB399" i="12"/>
  <c r="AB401" i="12"/>
  <c r="AB379" i="12"/>
  <c r="AB382" i="12"/>
  <c r="AB372" i="12"/>
  <c r="AB428" i="12"/>
  <c r="AB417" i="12"/>
  <c r="AB454" i="12"/>
  <c r="AB431" i="12"/>
  <c r="AB462" i="12"/>
  <c r="AB449" i="12"/>
  <c r="AB464" i="12"/>
  <c r="AB495" i="12"/>
  <c r="AB438" i="12"/>
  <c r="AB483" i="12"/>
  <c r="AB474" i="12"/>
  <c r="Y122" i="10"/>
  <c r="Y126" i="10"/>
  <c r="Y155" i="10"/>
  <c r="Y152" i="10"/>
  <c r="Y173" i="10"/>
  <c r="Y143" i="10"/>
  <c r="Y140" i="10"/>
  <c r="Y142" i="10"/>
  <c r="Y234" i="10"/>
  <c r="Y207" i="10"/>
  <c r="Y196" i="10"/>
  <c r="Y182" i="10"/>
  <c r="Y115" i="10"/>
  <c r="Y222" i="10"/>
  <c r="Y203" i="10"/>
  <c r="Y197" i="10"/>
  <c r="Y263" i="10"/>
  <c r="Y224" i="10"/>
  <c r="Y284" i="10"/>
  <c r="Y289" i="10"/>
  <c r="Y278" i="10"/>
  <c r="Y291" i="10"/>
  <c r="Y272" i="10"/>
  <c r="Y258" i="10"/>
  <c r="Y337" i="10"/>
  <c r="Y256" i="10"/>
  <c r="Y323" i="10"/>
  <c r="Y387" i="10"/>
  <c r="Y352" i="10"/>
  <c r="Y341" i="10"/>
  <c r="Y310" i="10"/>
  <c r="Y324" i="10"/>
  <c r="Y366" i="10"/>
  <c r="Y431" i="10"/>
  <c r="Y358" i="10"/>
  <c r="Y420" i="10"/>
  <c r="Y384" i="10"/>
  <c r="Y441" i="10"/>
  <c r="Y356" i="10"/>
  <c r="Y430" i="10"/>
  <c r="Y419" i="10"/>
  <c r="Y351" i="10"/>
  <c r="Y440" i="10"/>
  <c r="Y426" i="10"/>
  <c r="Y470" i="10"/>
  <c r="Y480" i="10"/>
  <c r="Y499" i="10"/>
  <c r="Y493" i="10"/>
  <c r="Y429" i="10"/>
  <c r="Y487" i="10"/>
  <c r="AA130" i="12"/>
  <c r="AA102" i="12"/>
  <c r="AA125" i="12"/>
  <c r="AA151" i="12"/>
  <c r="AA171" i="12"/>
  <c r="AA108" i="12"/>
  <c r="AA154" i="12"/>
  <c r="AA190" i="12"/>
  <c r="AA192" i="12"/>
  <c r="AA147" i="12"/>
  <c r="AA223" i="12"/>
  <c r="AA165" i="12"/>
  <c r="AA201" i="12"/>
  <c r="AA226" i="12"/>
  <c r="AA228" i="12"/>
  <c r="AA208" i="12"/>
  <c r="AA273" i="12"/>
  <c r="AA239" i="12"/>
  <c r="AA276" i="12"/>
  <c r="AA256" i="12"/>
  <c r="AA252" i="12"/>
  <c r="AA296" i="12"/>
  <c r="AA303" i="12"/>
  <c r="AA305" i="12"/>
  <c r="AA244" i="12"/>
  <c r="AA279" i="12"/>
  <c r="AA301" i="12"/>
  <c r="AA339" i="12"/>
  <c r="AA341" i="12"/>
  <c r="AA326" i="12"/>
  <c r="AA340" i="12"/>
  <c r="AA361" i="12"/>
  <c r="AA348" i="12"/>
  <c r="AA350" i="12"/>
  <c r="AA364" i="12"/>
  <c r="AA368" i="12"/>
  <c r="AA395" i="12"/>
  <c r="AA397" i="12"/>
  <c r="AA409" i="12"/>
  <c r="AA384" i="12"/>
  <c r="AA449" i="12"/>
  <c r="AA465" i="12"/>
  <c r="AA459" i="12"/>
  <c r="AA424" i="12"/>
  <c r="AA493" i="12"/>
  <c r="AA452" i="12"/>
  <c r="AA500" i="12"/>
  <c r="AA479" i="12"/>
  <c r="AA476" i="12"/>
  <c r="AA468" i="12"/>
  <c r="Y7" i="10"/>
  <c r="Y22" i="10"/>
  <c r="Y33" i="10"/>
  <c r="Y10" i="10"/>
  <c r="AB104" i="12"/>
  <c r="AB106" i="12"/>
  <c r="AB144" i="12"/>
  <c r="AB118" i="12"/>
  <c r="AB148" i="12"/>
  <c r="AB165" i="12"/>
  <c r="AB184" i="12"/>
  <c r="AB147" i="12"/>
  <c r="AB158" i="12"/>
  <c r="AB163" i="12"/>
  <c r="AB218" i="12"/>
  <c r="AB192" i="12"/>
  <c r="AB180" i="12"/>
  <c r="AB216" i="12"/>
  <c r="AB222" i="12"/>
  <c r="AB230" i="12"/>
  <c r="AB219" i="12"/>
  <c r="AB233" i="12"/>
  <c r="AB259" i="12"/>
  <c r="AB209" i="12"/>
  <c r="AB240" i="12"/>
  <c r="AB291" i="12"/>
  <c r="AB263" i="12"/>
  <c r="AB278" i="12"/>
  <c r="AB317" i="12"/>
  <c r="AB298" i="12"/>
  <c r="AB306" i="12"/>
  <c r="AB350" i="12"/>
  <c r="AB338" i="12"/>
  <c r="AB316" i="12"/>
  <c r="AB354" i="12"/>
  <c r="AB313" i="12"/>
  <c r="AB389" i="12"/>
  <c r="AB378" i="12"/>
  <c r="AB407" i="12"/>
  <c r="AB409" i="12"/>
  <c r="AB387" i="12"/>
  <c r="AB395" i="12"/>
  <c r="AB411" i="12"/>
  <c r="AB436" i="12"/>
  <c r="AB408" i="12"/>
  <c r="AB460" i="12"/>
  <c r="AB433" i="12"/>
  <c r="AB470" i="12"/>
  <c r="AB459" i="12"/>
  <c r="AB472" i="12"/>
  <c r="AB461" i="12"/>
  <c r="AB471" i="12"/>
  <c r="AB485" i="12"/>
  <c r="AB498" i="12"/>
  <c r="Y130" i="10"/>
  <c r="Y134" i="10"/>
  <c r="Y163" i="10"/>
  <c r="Y160" i="10"/>
  <c r="Y181" i="10"/>
  <c r="Y151" i="10"/>
  <c r="Y148" i="10"/>
  <c r="Y150" i="10"/>
  <c r="Y242" i="10"/>
  <c r="Y215" i="10"/>
  <c r="Y204" i="10"/>
  <c r="Y184" i="10"/>
  <c r="Y145" i="10"/>
  <c r="Y230" i="10"/>
  <c r="Y211" i="10"/>
  <c r="Y205" i="10"/>
  <c r="Y271" i="10"/>
  <c r="Y245" i="10"/>
  <c r="Y200" i="10"/>
  <c r="Y297" i="10"/>
  <c r="Y286" i="10"/>
  <c r="Y299" i="10"/>
  <c r="Y280" i="10"/>
  <c r="Y266" i="10"/>
  <c r="Y345" i="10"/>
  <c r="Y269" i="10"/>
  <c r="Y331" i="10"/>
  <c r="Y285" i="10"/>
  <c r="Y261" i="10"/>
  <c r="Y349" i="10"/>
  <c r="Y312" i="10"/>
  <c r="Y332" i="10"/>
  <c r="Y368" i="10"/>
  <c r="Y439" i="10"/>
  <c r="Y372" i="10"/>
  <c r="Y428" i="10"/>
  <c r="Y386" i="10"/>
  <c r="Y449" i="10"/>
  <c r="Y359" i="10"/>
  <c r="Y438" i="10"/>
  <c r="Y427" i="10"/>
  <c r="Y375" i="10"/>
  <c r="Y448" i="10"/>
  <c r="Y434" i="10"/>
  <c r="Y472" i="10"/>
  <c r="Y486" i="10"/>
  <c r="Y397" i="10"/>
  <c r="Y413" i="10"/>
  <c r="Y458" i="10"/>
  <c r="Y495" i="10"/>
  <c r="AA105" i="12"/>
  <c r="AA103" i="12"/>
  <c r="AA135" i="12"/>
  <c r="AA159" i="12"/>
  <c r="AA179" i="12"/>
  <c r="AA126" i="12"/>
  <c r="AA119" i="12"/>
  <c r="AA198" i="12"/>
  <c r="AA200" i="12"/>
  <c r="AA156" i="12"/>
  <c r="AA191" i="12"/>
  <c r="AA175" i="12"/>
  <c r="AA211" i="12"/>
  <c r="AA234" i="12"/>
  <c r="AA193" i="12"/>
  <c r="AA219" i="12"/>
  <c r="AA224" i="12"/>
  <c r="AA243" i="12"/>
  <c r="AA284" i="12"/>
  <c r="AA270" i="12"/>
  <c r="AA261" i="12"/>
  <c r="AA304" i="12"/>
  <c r="AA312" i="12"/>
  <c r="AA314" i="12"/>
  <c r="AA258" i="12"/>
  <c r="AA281" i="12"/>
  <c r="AA307" i="12"/>
  <c r="AA347" i="12"/>
  <c r="AA349" i="12"/>
  <c r="AA335" i="12"/>
  <c r="AA289" i="12"/>
  <c r="AA378" i="12"/>
  <c r="AA380" i="12"/>
  <c r="AA352" i="12"/>
  <c r="AA377" i="12"/>
  <c r="AA370" i="12"/>
  <c r="AA421" i="12"/>
  <c r="AA399" i="12"/>
  <c r="AA411" i="12"/>
  <c r="AA413" i="12"/>
  <c r="AA400" i="12"/>
  <c r="AA473" i="12"/>
  <c r="AA467" i="12"/>
  <c r="AA426" i="12"/>
  <c r="AA432" i="12"/>
  <c r="AA454" i="12"/>
  <c r="AA442" i="12"/>
  <c r="AA499" i="12"/>
  <c r="AA478" i="12"/>
  <c r="AA470" i="12"/>
  <c r="AB113" i="12"/>
  <c r="AB110" i="12"/>
  <c r="AB103" i="12"/>
  <c r="AB121" i="12"/>
  <c r="AB156" i="12"/>
  <c r="AB174" i="12"/>
  <c r="AB129" i="12"/>
  <c r="AB150" i="12"/>
  <c r="AB155" i="12"/>
  <c r="AB141" i="12"/>
  <c r="AB159" i="12"/>
  <c r="AB151" i="12"/>
  <c r="AB204" i="12"/>
  <c r="AB229" i="12"/>
  <c r="AB231" i="12"/>
  <c r="AB232" i="12"/>
  <c r="AB242" i="12"/>
  <c r="AB234" i="12"/>
  <c r="AB273" i="12"/>
  <c r="AB251" i="12"/>
  <c r="AB256" i="12"/>
  <c r="AB299" i="12"/>
  <c r="AB301" i="12"/>
  <c r="AB280" i="12"/>
  <c r="AB325" i="12"/>
  <c r="AB300" i="12"/>
  <c r="AB308" i="12"/>
  <c r="AB358" i="12"/>
  <c r="AB344" i="12"/>
  <c r="AB341" i="12"/>
  <c r="AB362" i="12"/>
  <c r="AB336" i="12"/>
  <c r="AB397" i="12"/>
  <c r="AB369" i="12"/>
  <c r="AB340" i="12"/>
  <c r="AB345" i="12"/>
  <c r="AB414" i="12"/>
  <c r="AB403" i="12"/>
  <c r="AB415" i="12"/>
  <c r="AB444" i="12"/>
  <c r="AB410" i="12"/>
  <c r="AB468" i="12"/>
  <c r="AB457" i="12"/>
  <c r="AB478" i="12"/>
  <c r="AB402" i="12"/>
  <c r="AB480" i="12"/>
  <c r="AB490" i="12"/>
  <c r="AB473" i="12"/>
  <c r="AB499" i="12"/>
  <c r="AB466" i="12"/>
  <c r="Y108" i="10"/>
  <c r="Y125" i="10"/>
  <c r="Y171" i="10"/>
  <c r="Y168" i="10"/>
  <c r="Y120" i="10"/>
  <c r="Y159" i="10"/>
  <c r="Y156" i="10"/>
  <c r="Y158" i="10"/>
  <c r="Y250" i="10"/>
  <c r="Y223" i="10"/>
  <c r="Y212" i="10"/>
  <c r="Y186" i="10"/>
  <c r="Y161" i="10"/>
  <c r="Y238" i="10"/>
  <c r="Y219" i="10"/>
  <c r="Y213" i="10"/>
  <c r="Y279" i="10"/>
  <c r="Y247" i="10"/>
  <c r="Y253" i="10"/>
  <c r="Y305" i="10"/>
  <c r="Y216" i="10"/>
  <c r="Y307" i="10"/>
  <c r="Y288" i="10"/>
  <c r="Y274" i="10"/>
  <c r="Y353" i="10"/>
  <c r="Y309" i="10"/>
  <c r="Y339" i="10"/>
  <c r="Y292" i="10"/>
  <c r="Y298" i="10"/>
  <c r="Y357" i="10"/>
  <c r="Y322" i="10"/>
  <c r="Y340" i="10"/>
  <c r="Y370" i="10"/>
  <c r="Y447" i="10"/>
  <c r="Y374" i="10"/>
  <c r="Y436" i="10"/>
  <c r="Y393" i="10"/>
  <c r="Y457" i="10"/>
  <c r="Y388" i="10"/>
  <c r="Y446" i="10"/>
  <c r="Y435" i="10"/>
  <c r="Y392" i="10"/>
  <c r="Y360" i="10"/>
  <c r="Y442" i="10"/>
  <c r="Y489" i="10"/>
  <c r="Y494" i="10"/>
  <c r="Y461" i="10"/>
  <c r="Y477" i="10"/>
  <c r="Y460" i="10"/>
  <c r="AA104" i="12"/>
  <c r="AA101" i="12"/>
  <c r="AA107" i="12"/>
  <c r="AA143" i="12"/>
  <c r="AA128" i="12"/>
  <c r="AA131" i="12"/>
  <c r="AA145" i="12"/>
  <c r="AA120" i="12"/>
  <c r="AA206" i="12"/>
  <c r="AA149" i="12"/>
  <c r="AA160" i="12"/>
  <c r="AA176" i="12"/>
  <c r="AA188" i="12"/>
  <c r="AA220" i="12"/>
  <c r="AA242" i="12"/>
  <c r="AA222" i="12"/>
  <c r="AA199" i="12"/>
  <c r="AA227" i="12"/>
  <c r="AA207" i="12"/>
  <c r="AA292" i="12"/>
  <c r="AA274" i="12"/>
  <c r="AA245" i="12"/>
  <c r="AA253" i="12"/>
  <c r="AA320" i="12"/>
  <c r="AA322" i="12"/>
  <c r="AA275" i="12"/>
  <c r="AA283" i="12"/>
  <c r="AA287" i="12"/>
  <c r="AA355" i="12"/>
  <c r="AA357" i="12"/>
  <c r="AA343" i="12"/>
  <c r="AA315" i="12"/>
  <c r="AA386" i="12"/>
  <c r="AA388" i="12"/>
  <c r="AA354" i="12"/>
  <c r="AA382" i="12"/>
  <c r="AA372" i="12"/>
  <c r="AA429" i="12"/>
  <c r="AA401" i="12"/>
  <c r="AA415" i="12"/>
  <c r="AA420" i="12"/>
  <c r="AA383" i="12"/>
  <c r="AA481" i="12"/>
  <c r="AA475" i="12"/>
  <c r="AA428" i="12"/>
  <c r="AA434" i="12"/>
  <c r="AA460" i="12"/>
  <c r="AA463" i="12"/>
  <c r="AA487" i="12"/>
  <c r="AA480" i="12"/>
  <c r="Y6" i="10"/>
  <c r="Y31" i="10"/>
  <c r="Y18" i="10"/>
  <c r="Y23" i="10"/>
  <c r="Y19" i="10"/>
  <c r="Y24" i="10"/>
  <c r="Y11" i="10"/>
  <c r="AB117" i="12"/>
  <c r="AB111" i="12"/>
  <c r="AB112" i="12"/>
  <c r="AB135" i="12"/>
  <c r="AB164" i="12"/>
  <c r="AB182" i="12"/>
  <c r="AB131" i="12"/>
  <c r="AB160" i="12"/>
  <c r="AB173" i="12"/>
  <c r="AB169" i="12"/>
  <c r="AB179" i="12"/>
  <c r="AB178" i="12"/>
  <c r="AB215" i="12"/>
  <c r="AB237" i="12"/>
  <c r="AB194" i="12"/>
  <c r="AB236" i="12"/>
  <c r="AB252" i="12"/>
  <c r="AB238" i="12"/>
  <c r="AB279" i="12"/>
  <c r="AB265" i="12"/>
  <c r="AB270" i="12"/>
  <c r="AB239" i="12"/>
  <c r="AB307" i="12"/>
  <c r="AB267" i="12"/>
  <c r="AB333" i="12"/>
  <c r="AB302" i="12"/>
  <c r="AB253" i="12"/>
  <c r="AB366" i="12"/>
  <c r="AB352" i="12"/>
  <c r="AB318" i="12"/>
  <c r="AB370" i="12"/>
  <c r="AB249" i="12"/>
  <c r="AB405" i="12"/>
  <c r="AB371" i="12"/>
  <c r="AB348" i="12"/>
  <c r="AB364" i="12"/>
  <c r="AB416" i="12"/>
  <c r="AB418" i="12"/>
  <c r="AB384" i="12"/>
  <c r="AB452" i="12"/>
  <c r="AB412" i="12"/>
  <c r="AB476" i="12"/>
  <c r="AB406" i="12"/>
  <c r="AB486" i="12"/>
  <c r="AB422" i="12"/>
  <c r="AB488" i="12"/>
  <c r="AB463" i="12"/>
  <c r="AB475" i="12"/>
  <c r="AB487" i="12"/>
  <c r="AB500" i="12"/>
  <c r="Y116" i="10"/>
  <c r="Y127" i="10"/>
  <c r="Y179" i="10"/>
  <c r="Y112" i="10"/>
  <c r="Y138" i="10"/>
  <c r="Y167" i="10"/>
  <c r="Y164" i="10"/>
  <c r="Y194" i="10"/>
  <c r="Y153" i="10"/>
  <c r="Y174" i="10"/>
  <c r="Y220" i="10"/>
  <c r="Y193" i="10"/>
  <c r="Y170" i="10"/>
  <c r="Y246" i="10"/>
  <c r="Y109" i="10"/>
  <c r="Y221" i="10"/>
  <c r="Y287" i="10"/>
  <c r="Y249" i="10"/>
  <c r="Y255" i="10"/>
  <c r="Y313" i="10"/>
  <c r="Y240" i="10"/>
  <c r="Y315" i="10"/>
  <c r="Y208" i="10"/>
  <c r="Y282" i="10"/>
  <c r="Y361" i="10"/>
  <c r="Y326" i="10"/>
  <c r="Y347" i="10"/>
  <c r="Y294" i="10"/>
  <c r="Y300" i="10"/>
  <c r="Y365" i="10"/>
  <c r="Y330" i="10"/>
  <c r="Y348" i="10"/>
  <c r="Y391" i="10"/>
  <c r="Y455" i="10"/>
  <c r="Y376" i="10"/>
  <c r="Y444" i="10"/>
  <c r="Y401" i="10"/>
  <c r="Y465" i="10"/>
  <c r="Y390" i="10"/>
  <c r="Y454" i="10"/>
  <c r="Y443" i="10"/>
  <c r="Y400" i="10"/>
  <c r="Y362" i="10"/>
  <c r="Y450" i="10"/>
  <c r="Y497" i="10"/>
  <c r="Y421" i="10"/>
  <c r="Y488" i="10"/>
  <c r="Y482" i="10"/>
  <c r="Y462" i="10"/>
  <c r="AA112" i="12"/>
  <c r="AA110" i="12"/>
  <c r="AA113" i="12"/>
  <c r="AA115" i="12"/>
  <c r="AA136" i="12"/>
  <c r="AA134" i="12"/>
  <c r="AA123" i="12"/>
  <c r="AA118" i="12"/>
  <c r="AA155" i="12"/>
  <c r="AA169" i="12"/>
  <c r="AA167" i="12"/>
  <c r="AA187" i="12"/>
  <c r="AA202" i="12"/>
  <c r="AA232" i="12"/>
  <c r="AA197" i="12"/>
  <c r="AA241" i="12"/>
  <c r="AA216" i="12"/>
  <c r="AA229" i="12"/>
  <c r="AA214" i="12"/>
  <c r="AA300" i="12"/>
  <c r="AA278" i="12"/>
  <c r="AA248" i="12"/>
  <c r="AA267" i="12"/>
  <c r="AA328" i="12"/>
  <c r="AA330" i="12"/>
  <c r="AA277" i="12"/>
  <c r="AA285" i="12"/>
  <c r="AA323" i="12"/>
  <c r="AA363" i="12"/>
  <c r="AA365" i="12"/>
  <c r="AA351" i="12"/>
  <c r="AA317" i="12"/>
  <c r="AA394" i="12"/>
  <c r="AA396" i="12"/>
  <c r="AA356" i="12"/>
  <c r="AA390" i="12"/>
  <c r="AA379" i="12"/>
  <c r="AA437" i="12"/>
  <c r="AA403" i="12"/>
  <c r="AA423" i="12"/>
  <c r="AA392" i="12"/>
  <c r="AA385" i="12"/>
  <c r="AA489" i="12"/>
  <c r="AA483" i="12"/>
  <c r="AA430" i="12"/>
  <c r="AA436" i="12"/>
  <c r="AA444" i="12"/>
  <c r="AA492" i="12"/>
  <c r="AA496" i="12"/>
  <c r="AA482" i="12"/>
  <c r="AB125" i="12"/>
  <c r="AB102" i="12"/>
  <c r="AB116" i="12"/>
  <c r="AB139" i="12"/>
  <c r="AB123" i="12"/>
  <c r="AB143" i="12"/>
  <c r="AB132" i="12"/>
  <c r="AB167" i="12"/>
  <c r="AB177" i="12"/>
  <c r="AB166" i="12"/>
  <c r="AB186" i="12"/>
  <c r="AB183" i="12"/>
  <c r="AB224" i="12"/>
  <c r="AB245" i="12"/>
  <c r="AB202" i="12"/>
  <c r="AB250" i="12"/>
  <c r="AB260" i="12"/>
  <c r="AB246" i="12"/>
  <c r="AB287" i="12"/>
  <c r="AB269" i="12"/>
  <c r="AB247" i="12"/>
  <c r="AB248" i="12"/>
  <c r="AB315" i="12"/>
  <c r="AB282" i="12"/>
  <c r="AB271" i="12"/>
  <c r="AB304" i="12"/>
  <c r="AB293" i="12"/>
  <c r="AB374" i="12"/>
  <c r="AB360" i="12"/>
  <c r="AB320" i="12"/>
  <c r="AB326" i="12"/>
  <c r="AB353" i="12"/>
  <c r="AB413" i="12"/>
  <c r="AB373" i="12"/>
  <c r="AB380" i="12"/>
  <c r="AB377" i="12"/>
  <c r="AB424" i="12"/>
  <c r="AB426" i="12"/>
  <c r="AB386" i="12"/>
  <c r="AB392" i="12"/>
  <c r="AB419" i="12"/>
  <c r="AB484" i="12"/>
  <c r="AB435" i="12"/>
  <c r="AB404" i="12"/>
  <c r="AB451" i="12"/>
  <c r="AB400" i="12"/>
  <c r="AB465" i="12"/>
  <c r="AB477" i="12"/>
  <c r="AB489" i="12"/>
  <c r="AB458" i="12"/>
  <c r="Y124" i="10"/>
  <c r="Y129" i="10"/>
  <c r="Y187" i="10"/>
  <c r="Y141" i="10"/>
  <c r="Y146" i="10"/>
  <c r="Y175" i="10"/>
  <c r="Y117" i="10"/>
  <c r="Y202" i="10"/>
  <c r="Y162" i="10"/>
  <c r="Y176" i="10"/>
  <c r="Y228" i="10"/>
  <c r="Y201" i="10"/>
  <c r="Y190" i="10"/>
  <c r="Y254" i="10"/>
  <c r="Y137" i="10"/>
  <c r="Y237" i="10"/>
  <c r="Y295" i="10"/>
  <c r="Y251" i="10"/>
  <c r="Y257" i="10"/>
  <c r="Y227" i="10"/>
  <c r="Y259" i="10"/>
  <c r="Y111" i="10"/>
  <c r="Y229" i="10"/>
  <c r="Y290" i="10"/>
  <c r="Y369" i="10"/>
  <c r="Y334" i="10"/>
  <c r="Y355" i="10"/>
  <c r="Y296" i="10"/>
  <c r="Y302" i="10"/>
  <c r="Y373" i="10"/>
  <c r="Y338" i="10"/>
  <c r="Y277" i="10"/>
  <c r="Y399" i="10"/>
  <c r="Y463" i="10"/>
  <c r="Y378" i="10"/>
  <c r="Y452" i="10"/>
  <c r="Y409" i="10"/>
  <c r="Y473" i="10"/>
  <c r="Y398" i="10"/>
  <c r="Y367" i="10"/>
  <c r="Y451" i="10"/>
  <c r="Y408" i="10"/>
  <c r="Y394" i="10"/>
  <c r="Y383" i="10"/>
  <c r="Y445" i="10"/>
  <c r="Y453" i="10"/>
  <c r="Y496" i="10"/>
  <c r="Y490" i="10"/>
  <c r="Y464" i="10"/>
  <c r="AA106" i="12"/>
  <c r="AA116" i="12"/>
  <c r="AA129" i="12"/>
  <c r="AA117" i="12"/>
  <c r="AA153" i="12"/>
  <c r="AA158" i="12"/>
  <c r="AA138" i="12"/>
  <c r="AA137" i="12"/>
  <c r="AA168" i="12"/>
  <c r="AA157" i="12"/>
  <c r="AA186" i="12"/>
  <c r="AA196" i="12"/>
  <c r="AA184" i="12"/>
  <c r="AA240" i="12"/>
  <c r="AA180" i="12"/>
  <c r="AA247" i="12"/>
  <c r="AA225" i="12"/>
  <c r="AA231" i="12"/>
  <c r="AA230" i="12"/>
  <c r="AA235" i="12"/>
  <c r="AA286" i="12"/>
  <c r="AA262" i="12"/>
  <c r="AA246" i="12"/>
  <c r="AA336" i="12"/>
  <c r="AA338" i="12"/>
  <c r="AA306" i="12"/>
  <c r="AA236" i="12"/>
  <c r="AA325" i="12"/>
  <c r="AA371" i="12"/>
  <c r="AA373" i="12"/>
  <c r="AA359" i="12"/>
  <c r="AA319" i="12"/>
  <c r="AA402" i="12"/>
  <c r="AA404" i="12"/>
  <c r="AA345" i="12"/>
  <c r="AA398" i="12"/>
  <c r="AA353" i="12"/>
  <c r="AA445" i="12"/>
  <c r="AA418" i="12"/>
  <c r="AA431" i="12"/>
  <c r="AA417" i="12"/>
  <c r="AA387" i="12"/>
  <c r="AA408" i="12"/>
  <c r="AA491" i="12"/>
  <c r="AA461" i="12"/>
  <c r="AA438" i="12"/>
  <c r="AA484" i="12"/>
  <c r="AA497" i="12"/>
  <c r="AA462" i="12"/>
  <c r="AA495" i="12"/>
  <c r="Y15" i="10"/>
  <c r="Y26" i="10"/>
  <c r="Y32" i="10"/>
  <c r="Y34" i="10"/>
  <c r="Z109" i="10"/>
  <c r="Z113" i="10"/>
  <c r="Z174" i="10"/>
  <c r="Z106" i="10"/>
  <c r="Z176" i="10"/>
  <c r="Z157" i="10"/>
  <c r="Z162" i="10"/>
  <c r="Z135" i="10"/>
  <c r="Z153" i="10"/>
  <c r="Z205" i="10"/>
  <c r="Z202" i="10"/>
  <c r="Z207" i="10"/>
  <c r="Z180" i="10"/>
  <c r="Z201" i="10"/>
  <c r="Z161" i="10"/>
  <c r="Z181" i="10"/>
  <c r="Z211" i="10"/>
  <c r="Z306" i="10"/>
  <c r="Z260" i="10"/>
  <c r="Z203" i="10"/>
  <c r="Z227" i="10"/>
  <c r="Z286" i="10"/>
  <c r="Z244" i="10"/>
  <c r="Z261" i="10"/>
  <c r="Z324" i="10"/>
  <c r="Z388" i="10"/>
  <c r="Z337" i="10"/>
  <c r="Z315" i="10"/>
  <c r="Z382" i="10"/>
  <c r="Z347" i="10"/>
  <c r="Z352" i="10"/>
  <c r="Z325" i="10"/>
  <c r="Z343" i="10"/>
  <c r="Z434" i="10"/>
  <c r="Z391" i="10"/>
  <c r="Z455" i="10"/>
  <c r="Z436" i="10"/>
  <c r="Z393" i="10"/>
  <c r="Z312" i="10"/>
  <c r="Z406" i="10"/>
  <c r="Z470" i="10"/>
  <c r="Z411" i="10"/>
  <c r="Z387" i="10"/>
  <c r="Z445" i="10"/>
  <c r="Z381" i="10"/>
  <c r="Z486" i="10"/>
  <c r="Z483" i="10"/>
  <c r="Z467" i="10"/>
  <c r="Z485" i="10"/>
  <c r="Z479" i="10"/>
  <c r="AC108" i="12"/>
  <c r="AC105" i="12"/>
  <c r="AC129" i="12"/>
  <c r="AC165" i="12"/>
  <c r="AC160" i="12"/>
  <c r="AC152" i="12"/>
  <c r="AC125" i="12"/>
  <c r="AC153" i="12"/>
  <c r="AC167" i="12"/>
  <c r="AC146" i="12"/>
  <c r="AC194" i="12"/>
  <c r="AC182" i="12"/>
  <c r="AC189" i="12"/>
  <c r="AC195" i="12"/>
  <c r="AC205" i="12"/>
  <c r="AC214" i="12"/>
  <c r="AC263" i="12"/>
  <c r="AC218" i="12"/>
  <c r="AC272" i="12"/>
  <c r="AC235" i="12"/>
  <c r="AC251" i="12"/>
  <c r="AC302" i="12"/>
  <c r="AC267" i="12"/>
  <c r="AC334" i="12"/>
  <c r="AC328" i="12"/>
  <c r="AC322" i="12"/>
  <c r="AC289" i="12"/>
  <c r="AC353" i="12"/>
  <c r="AC332" i="12"/>
  <c r="AC355" i="12"/>
  <c r="AC341" i="12"/>
  <c r="AC331" i="12"/>
  <c r="AC381" i="12"/>
  <c r="AC375" i="12"/>
  <c r="AC388" i="12"/>
  <c r="AC372" i="12"/>
  <c r="AC435" i="12"/>
  <c r="AC416" i="12"/>
  <c r="AC437" i="12"/>
  <c r="AC370" i="12"/>
  <c r="AC455" i="12"/>
  <c r="AC448" i="12"/>
  <c r="AC454" i="12"/>
  <c r="AC366" i="12"/>
  <c r="AC422" i="12"/>
  <c r="AC442" i="12"/>
  <c r="AC398" i="12"/>
  <c r="AC492" i="12"/>
  <c r="AC485" i="12"/>
  <c r="AC462" i="12"/>
  <c r="Z117" i="10"/>
  <c r="Z121" i="10"/>
  <c r="Z182" i="10"/>
  <c r="Z108" i="10"/>
  <c r="Z184" i="10"/>
  <c r="Z120" i="10"/>
  <c r="Z170" i="10"/>
  <c r="Z143" i="10"/>
  <c r="Z107" i="10"/>
  <c r="Z213" i="10"/>
  <c r="Z210" i="10"/>
  <c r="Z215" i="10"/>
  <c r="Z188" i="10"/>
  <c r="Z209" i="10"/>
  <c r="Z190" i="10"/>
  <c r="Z183" i="10"/>
  <c r="Z235" i="10"/>
  <c r="Z314" i="10"/>
  <c r="Z268" i="10"/>
  <c r="Z228" i="10"/>
  <c r="Z232" i="10"/>
  <c r="Z294" i="10"/>
  <c r="Z246" i="10"/>
  <c r="Z269" i="10"/>
  <c r="Z332" i="10"/>
  <c r="Z291" i="10"/>
  <c r="Z345" i="10"/>
  <c r="Z326" i="10"/>
  <c r="Z195" i="10"/>
  <c r="Z355" i="10"/>
  <c r="Z360" i="10"/>
  <c r="Z333" i="10"/>
  <c r="Z351" i="10"/>
  <c r="Z442" i="10"/>
  <c r="Z399" i="10"/>
  <c r="Z322" i="10"/>
  <c r="Z444" i="10"/>
  <c r="Z401" i="10"/>
  <c r="Z338" i="10"/>
  <c r="Z414" i="10"/>
  <c r="Z478" i="10"/>
  <c r="Z419" i="10"/>
  <c r="Z389" i="10"/>
  <c r="Z453" i="10"/>
  <c r="Z408" i="10"/>
  <c r="Z494" i="10"/>
  <c r="Z491" i="10"/>
  <c r="Z488" i="10"/>
  <c r="Z493" i="10"/>
  <c r="Z490" i="10"/>
  <c r="AC120" i="12"/>
  <c r="AC106" i="12"/>
  <c r="AC141" i="12"/>
  <c r="AC134" i="12"/>
  <c r="AC169" i="12"/>
  <c r="AC166" i="12"/>
  <c r="AC127" i="12"/>
  <c r="AC176" i="12"/>
  <c r="AC162" i="12"/>
  <c r="AC155" i="12"/>
  <c r="AC213" i="12"/>
  <c r="AC187" i="12"/>
  <c r="AC184" i="12"/>
  <c r="AC211" i="12"/>
  <c r="AC175" i="12"/>
  <c r="AC222" i="12"/>
  <c r="AC271" i="12"/>
  <c r="AC233" i="12"/>
  <c r="AC282" i="12"/>
  <c r="AC243" i="12"/>
  <c r="AC265" i="12"/>
  <c r="AC234" i="12"/>
  <c r="AC293" i="12"/>
  <c r="AC301" i="12"/>
  <c r="AC336" i="12"/>
  <c r="AC330" i="12"/>
  <c r="AC291" i="12"/>
  <c r="AC361" i="12"/>
  <c r="AC342" i="12"/>
  <c r="AC363" i="12"/>
  <c r="AC349" i="12"/>
  <c r="AC340" i="12"/>
  <c r="AC367" i="12"/>
  <c r="AC335" i="12"/>
  <c r="AC396" i="12"/>
  <c r="AC374" i="12"/>
  <c r="AC443" i="12"/>
  <c r="AC382" i="12"/>
  <c r="AC445" i="12"/>
  <c r="AC411" i="12"/>
  <c r="AC368" i="12"/>
  <c r="AC450" i="12"/>
  <c r="AC460" i="12"/>
  <c r="AC441" i="12"/>
  <c r="AC424" i="12"/>
  <c r="AC444" i="12"/>
  <c r="AC482" i="12"/>
  <c r="AC500" i="12"/>
  <c r="AC499" i="12"/>
  <c r="AC432" i="12"/>
  <c r="Z125" i="10"/>
  <c r="Z129" i="10"/>
  <c r="Z131" i="10"/>
  <c r="Z110" i="10"/>
  <c r="Z112" i="10"/>
  <c r="Z122" i="10"/>
  <c r="Z178" i="10"/>
  <c r="Z151" i="10"/>
  <c r="Z140" i="10"/>
  <c r="Z221" i="10"/>
  <c r="Z218" i="10"/>
  <c r="Z223" i="10"/>
  <c r="Z196" i="10"/>
  <c r="Z217" i="10"/>
  <c r="Z198" i="10"/>
  <c r="Z192" i="10"/>
  <c r="Z258" i="10"/>
  <c r="Z243" i="10"/>
  <c r="Z276" i="10"/>
  <c r="Z230" i="10"/>
  <c r="Z234" i="10"/>
  <c r="Z302" i="10"/>
  <c r="Z259" i="10"/>
  <c r="Z277" i="10"/>
  <c r="Z340" i="10"/>
  <c r="Z301" i="10"/>
  <c r="Z353" i="10"/>
  <c r="Z334" i="10"/>
  <c r="Z252" i="10"/>
  <c r="Z250" i="10"/>
  <c r="Z368" i="10"/>
  <c r="Z341" i="10"/>
  <c r="Z362" i="10"/>
  <c r="Z450" i="10"/>
  <c r="Z407" i="10"/>
  <c r="Z378" i="10"/>
  <c r="Z452" i="10"/>
  <c r="Z409" i="10"/>
  <c r="Z359" i="10"/>
  <c r="Z422" i="10"/>
  <c r="Z367" i="10"/>
  <c r="Z427" i="10"/>
  <c r="Z397" i="10"/>
  <c r="Z432" i="10"/>
  <c r="Z472" i="10"/>
  <c r="Z377" i="10"/>
  <c r="Z499" i="10"/>
  <c r="Z496" i="10"/>
  <c r="Z416" i="10"/>
  <c r="Z477" i="10"/>
  <c r="AC128" i="12"/>
  <c r="AC111" i="12"/>
  <c r="AC107" i="12"/>
  <c r="AC140" i="12"/>
  <c r="AC177" i="12"/>
  <c r="AC171" i="12"/>
  <c r="AC131" i="12"/>
  <c r="AC180" i="12"/>
  <c r="AC168" i="12"/>
  <c r="AC163" i="12"/>
  <c r="AC221" i="12"/>
  <c r="AC191" i="12"/>
  <c r="AC193" i="12"/>
  <c r="AC232" i="12"/>
  <c r="AC199" i="12"/>
  <c r="AC202" i="12"/>
  <c r="AC216" i="12"/>
  <c r="AC209" i="12"/>
  <c r="AC290" i="12"/>
  <c r="AC260" i="12"/>
  <c r="AC252" i="12"/>
  <c r="AC242" i="12"/>
  <c r="AC295" i="12"/>
  <c r="AC303" i="12"/>
  <c r="AC274" i="12"/>
  <c r="AC262" i="12"/>
  <c r="AC273" i="12"/>
  <c r="AC369" i="12"/>
  <c r="AC283" i="12"/>
  <c r="AC371" i="12"/>
  <c r="AC357" i="12"/>
  <c r="AC351" i="12"/>
  <c r="AC378" i="12"/>
  <c r="AC343" i="12"/>
  <c r="AC404" i="12"/>
  <c r="AC376" i="12"/>
  <c r="AC451" i="12"/>
  <c r="AC395" i="12"/>
  <c r="AC453" i="12"/>
  <c r="AC413" i="12"/>
  <c r="AC377" i="12"/>
  <c r="AC452" i="12"/>
  <c r="AC433" i="12"/>
  <c r="AC449" i="12"/>
  <c r="AC426" i="12"/>
  <c r="AC458" i="12"/>
  <c r="AC484" i="12"/>
  <c r="AC469" i="12"/>
  <c r="AC430" i="12"/>
  <c r="AC493" i="12"/>
  <c r="Z133" i="10"/>
  <c r="Z123" i="10"/>
  <c r="Z139" i="10"/>
  <c r="Z136" i="10"/>
  <c r="Z114" i="10"/>
  <c r="Z124" i="10"/>
  <c r="Z186" i="10"/>
  <c r="Z159" i="10"/>
  <c r="Z169" i="10"/>
  <c r="Z229" i="10"/>
  <c r="Z226" i="10"/>
  <c r="Z231" i="10"/>
  <c r="Z204" i="10"/>
  <c r="Z225" i="10"/>
  <c r="Z206" i="10"/>
  <c r="Z200" i="10"/>
  <c r="Z266" i="10"/>
  <c r="Z263" i="10"/>
  <c r="Z284" i="10"/>
  <c r="Z257" i="10"/>
  <c r="Z236" i="10"/>
  <c r="Z310" i="10"/>
  <c r="Z267" i="10"/>
  <c r="Z285" i="10"/>
  <c r="Z348" i="10"/>
  <c r="Z303" i="10"/>
  <c r="Z254" i="10"/>
  <c r="Z342" i="10"/>
  <c r="Z317" i="10"/>
  <c r="Z288" i="10"/>
  <c r="Z376" i="10"/>
  <c r="Z349" i="10"/>
  <c r="Z394" i="10"/>
  <c r="Z458" i="10"/>
  <c r="Z415" i="10"/>
  <c r="Z396" i="10"/>
  <c r="Z460" i="10"/>
  <c r="Z417" i="10"/>
  <c r="Z361" i="10"/>
  <c r="Z430" i="10"/>
  <c r="Z369" i="10"/>
  <c r="Z435" i="10"/>
  <c r="Z405" i="10"/>
  <c r="Z464" i="10"/>
  <c r="Z489" i="10"/>
  <c r="Z424" i="10"/>
  <c r="Z375" i="10"/>
  <c r="Z440" i="10"/>
  <c r="Z392" i="10"/>
  <c r="Z482" i="10"/>
  <c r="AC109" i="12"/>
  <c r="AC103" i="12"/>
  <c r="AC113" i="12"/>
  <c r="AC151" i="12"/>
  <c r="AC115" i="12"/>
  <c r="AC179" i="12"/>
  <c r="AC145" i="12"/>
  <c r="AC188" i="12"/>
  <c r="AC172" i="12"/>
  <c r="AC178" i="12"/>
  <c r="AC186" i="12"/>
  <c r="AC181" i="12"/>
  <c r="AC207" i="12"/>
  <c r="AC240" i="12"/>
  <c r="AC228" i="12"/>
  <c r="AC208" i="12"/>
  <c r="AC224" i="12"/>
  <c r="AC220" i="12"/>
  <c r="AC298" i="12"/>
  <c r="AC264" i="12"/>
  <c r="AC256" i="12"/>
  <c r="AC257" i="12"/>
  <c r="AC297" i="12"/>
  <c r="AC307" i="12"/>
  <c r="AC288" i="12"/>
  <c r="AC275" i="12"/>
  <c r="AC313" i="12"/>
  <c r="AC311" i="12"/>
  <c r="AC329" i="12"/>
  <c r="AC281" i="12"/>
  <c r="AC365" i="12"/>
  <c r="AC384" i="12"/>
  <c r="AC386" i="12"/>
  <c r="AC348" i="12"/>
  <c r="AC412" i="12"/>
  <c r="AC379" i="12"/>
  <c r="AC387" i="12"/>
  <c r="AC397" i="12"/>
  <c r="AC403" i="12"/>
  <c r="AC415" i="12"/>
  <c r="AC390" i="12"/>
  <c r="AC463" i="12"/>
  <c r="AC457" i="12"/>
  <c r="AC459" i="12"/>
  <c r="AC428" i="12"/>
  <c r="AC474" i="12"/>
  <c r="AC486" i="12"/>
  <c r="AC497" i="12"/>
  <c r="AC466" i="12"/>
  <c r="AC496" i="12"/>
  <c r="Z111" i="10"/>
  <c r="Z142" i="10"/>
  <c r="Z147" i="10"/>
  <c r="Z144" i="10"/>
  <c r="Z116" i="10"/>
  <c r="Z126" i="10"/>
  <c r="Z128" i="10"/>
  <c r="Z167" i="10"/>
  <c r="Z185" i="10"/>
  <c r="Z237" i="10"/>
  <c r="Z156" i="10"/>
  <c r="Z239" i="10"/>
  <c r="Z212" i="10"/>
  <c r="Z233" i="10"/>
  <c r="Z214" i="10"/>
  <c r="Z208" i="10"/>
  <c r="Z274" i="10"/>
  <c r="Z271" i="10"/>
  <c r="Z292" i="10"/>
  <c r="Z265" i="10"/>
  <c r="Z238" i="10"/>
  <c r="Z318" i="10"/>
  <c r="Z275" i="10"/>
  <c r="Z293" i="10"/>
  <c r="Z356" i="10"/>
  <c r="Z305" i="10"/>
  <c r="Z272" i="10"/>
  <c r="Z350" i="10"/>
  <c r="Z319" i="10"/>
  <c r="Z296" i="10"/>
  <c r="Z384" i="10"/>
  <c r="Z280" i="10"/>
  <c r="Z402" i="10"/>
  <c r="Z466" i="10"/>
  <c r="Z423" i="10"/>
  <c r="Z404" i="10"/>
  <c r="Z468" i="10"/>
  <c r="Z425" i="10"/>
  <c r="Z363" i="10"/>
  <c r="Z438" i="10"/>
  <c r="Z371" i="10"/>
  <c r="Z443" i="10"/>
  <c r="Z413" i="10"/>
  <c r="Z484" i="10"/>
  <c r="Z497" i="10"/>
  <c r="Z451" i="10"/>
  <c r="Z400" i="10"/>
  <c r="Z469" i="10"/>
  <c r="Z487" i="10"/>
  <c r="AC102" i="12"/>
  <c r="AC114" i="12"/>
  <c r="AC119" i="12"/>
  <c r="AC126" i="12"/>
  <c r="AC159" i="12"/>
  <c r="AC142" i="12"/>
  <c r="AC133" i="12"/>
  <c r="AC158" i="12"/>
  <c r="AC196" i="12"/>
  <c r="AC190" i="12"/>
  <c r="AC154" i="12"/>
  <c r="AC200" i="12"/>
  <c r="AC192" i="12"/>
  <c r="AC210" i="12"/>
  <c r="AC203" i="12"/>
  <c r="AC245" i="12"/>
  <c r="AC237" i="12"/>
  <c r="AC225" i="12"/>
  <c r="AC244" i="12"/>
  <c r="AC306" i="12"/>
  <c r="AC276" i="12"/>
  <c r="AC270" i="12"/>
  <c r="AC266" i="12"/>
  <c r="AC299" i="12"/>
  <c r="AC248" i="12"/>
  <c r="AC305" i="12"/>
  <c r="AC304" i="12"/>
  <c r="AC315" i="12"/>
  <c r="AC321" i="12"/>
  <c r="AC333" i="12"/>
  <c r="AC338" i="12"/>
  <c r="AC373" i="12"/>
  <c r="AC392" i="12"/>
  <c r="AC394" i="12"/>
  <c r="AC350" i="12"/>
  <c r="AC356" i="12"/>
  <c r="AC383" i="12"/>
  <c r="AC389" i="12"/>
  <c r="AC399" i="12"/>
  <c r="AC405" i="12"/>
  <c r="AC423" i="12"/>
  <c r="AC364" i="12"/>
  <c r="AC471" i="12"/>
  <c r="AC465" i="12"/>
  <c r="AC467" i="12"/>
  <c r="AC456" i="12"/>
  <c r="AC476" i="12"/>
  <c r="AC488" i="12"/>
  <c r="AC436" i="12"/>
  <c r="AC468" i="12"/>
  <c r="Z119" i="10"/>
  <c r="Z150" i="10"/>
  <c r="Z155" i="10"/>
  <c r="Z152" i="10"/>
  <c r="Z118" i="10"/>
  <c r="Z138" i="10"/>
  <c r="Z130" i="10"/>
  <c r="Z115" i="10"/>
  <c r="Z187" i="10"/>
  <c r="Z245" i="10"/>
  <c r="Z172" i="10"/>
  <c r="Z247" i="10"/>
  <c r="Z220" i="10"/>
  <c r="Z241" i="10"/>
  <c r="Z222" i="10"/>
  <c r="Z216" i="10"/>
  <c r="Z282" i="10"/>
  <c r="Z279" i="10"/>
  <c r="Z300" i="10"/>
  <c r="Z273" i="10"/>
  <c r="Z262" i="10"/>
  <c r="Z219" i="10"/>
  <c r="Z283" i="10"/>
  <c r="Z295" i="10"/>
  <c r="Z364" i="10"/>
  <c r="Z307" i="10"/>
  <c r="Z309" i="10"/>
  <c r="Z358" i="10"/>
  <c r="Z323" i="10"/>
  <c r="Z328" i="10"/>
  <c r="Z248" i="10"/>
  <c r="Z320" i="10"/>
  <c r="Z410" i="10"/>
  <c r="Z474" i="10"/>
  <c r="Z431" i="10"/>
  <c r="Z412" i="10"/>
  <c r="Z476" i="10"/>
  <c r="Z433" i="10"/>
  <c r="Z365" i="10"/>
  <c r="Z446" i="10"/>
  <c r="Z373" i="10"/>
  <c r="Z330" i="10"/>
  <c r="Z421" i="10"/>
  <c r="Z492" i="10"/>
  <c r="Z379" i="10"/>
  <c r="Z456" i="10"/>
  <c r="Z461" i="10"/>
  <c r="Z471" i="10"/>
  <c r="Z495" i="10"/>
  <c r="AC110" i="12"/>
  <c r="AC122" i="12"/>
  <c r="AC123" i="12"/>
  <c r="AC132" i="12"/>
  <c r="AC118" i="12"/>
  <c r="AC117" i="12"/>
  <c r="AC136" i="12"/>
  <c r="AC116" i="12"/>
  <c r="AC204" i="12"/>
  <c r="AC198" i="12"/>
  <c r="AC164" i="12"/>
  <c r="AC215" i="12"/>
  <c r="AC201" i="12"/>
  <c r="AC219" i="12"/>
  <c r="AC197" i="12"/>
  <c r="AC253" i="12"/>
  <c r="AC241" i="12"/>
  <c r="AC227" i="12"/>
  <c r="AC246" i="12"/>
  <c r="AC250" i="12"/>
  <c r="AC284" i="12"/>
  <c r="AC278" i="12"/>
  <c r="AC236" i="12"/>
  <c r="AC310" i="12"/>
  <c r="AC280" i="12"/>
  <c r="AC309" i="12"/>
  <c r="AC239" i="12"/>
  <c r="AC317" i="12"/>
  <c r="AC323" i="12"/>
  <c r="AC337" i="12"/>
  <c r="AC344" i="12"/>
  <c r="AC277" i="12"/>
  <c r="AC400" i="12"/>
  <c r="AC402" i="12"/>
  <c r="AC352" i="12"/>
  <c r="AC358" i="12"/>
  <c r="AC385" i="12"/>
  <c r="AC391" i="12"/>
  <c r="AC401" i="12"/>
  <c r="AC407" i="12"/>
  <c r="AC431" i="12"/>
  <c r="AC406" i="12"/>
  <c r="AC479" i="12"/>
  <c r="AC473" i="12"/>
  <c r="AC475" i="12"/>
  <c r="AC417" i="12"/>
  <c r="AC478" i="12"/>
  <c r="AC495" i="12"/>
  <c r="AC477" i="12"/>
  <c r="AC470" i="12"/>
  <c r="Z127" i="10"/>
  <c r="Z158" i="10"/>
  <c r="Z163" i="10"/>
  <c r="Z160" i="10"/>
  <c r="Z141" i="10"/>
  <c r="Z146" i="10"/>
  <c r="Z132" i="10"/>
  <c r="Z137" i="10"/>
  <c r="Z189" i="10"/>
  <c r="Z253" i="10"/>
  <c r="Z191" i="10"/>
  <c r="Z255" i="10"/>
  <c r="Z165" i="10"/>
  <c r="Z249" i="10"/>
  <c r="Z177" i="10"/>
  <c r="Z224" i="10"/>
  <c r="Z290" i="10"/>
  <c r="Z287" i="10"/>
  <c r="Z308" i="10"/>
  <c r="Z281" i="10"/>
  <c r="Z270" i="10"/>
  <c r="Z240" i="10"/>
  <c r="Z175" i="10"/>
  <c r="Z297" i="10"/>
  <c r="Z372" i="10"/>
  <c r="Z321" i="10"/>
  <c r="Z311" i="10"/>
  <c r="Z366" i="10"/>
  <c r="Z331" i="10"/>
  <c r="Z336" i="10"/>
  <c r="Z264" i="10"/>
  <c r="Z327" i="10"/>
  <c r="Z418" i="10"/>
  <c r="Z346" i="10"/>
  <c r="Z439" i="10"/>
  <c r="Z420" i="10"/>
  <c r="Z357" i="10"/>
  <c r="Z441" i="10"/>
  <c r="Z390" i="10"/>
  <c r="Z454" i="10"/>
  <c r="Z395" i="10"/>
  <c r="Z383" i="10"/>
  <c r="Z429" i="10"/>
  <c r="Z500" i="10"/>
  <c r="Z448" i="10"/>
  <c r="Z457" i="10"/>
  <c r="Z463" i="10"/>
  <c r="Z473" i="10"/>
  <c r="Z498" i="10"/>
  <c r="AC104" i="12"/>
  <c r="AC130" i="12"/>
  <c r="AC139" i="12"/>
  <c r="AC149" i="12"/>
  <c r="AC137" i="12"/>
  <c r="AC143" i="12"/>
  <c r="AC144" i="12"/>
  <c r="AC121" i="12"/>
  <c r="AC150" i="12"/>
  <c r="AC206" i="12"/>
  <c r="AC174" i="12"/>
  <c r="AC223" i="12"/>
  <c r="AC183" i="12"/>
  <c r="AC230" i="12"/>
  <c r="AC217" i="12"/>
  <c r="AC261" i="12"/>
  <c r="AC247" i="12"/>
  <c r="AC229" i="12"/>
  <c r="AC254" i="12"/>
  <c r="AC259" i="12"/>
  <c r="AC292" i="12"/>
  <c r="AC286" i="12"/>
  <c r="AC249" i="12"/>
  <c r="AC318" i="12"/>
  <c r="AC312" i="12"/>
  <c r="AC296" i="12"/>
  <c r="AC285" i="12"/>
  <c r="AC319" i="12"/>
  <c r="AC325" i="12"/>
  <c r="AC339" i="12"/>
  <c r="AC279" i="12"/>
  <c r="AC324" i="12"/>
  <c r="AC408" i="12"/>
  <c r="AC410" i="12"/>
  <c r="AC354" i="12"/>
  <c r="AC360" i="12"/>
  <c r="AC419" i="12"/>
  <c r="AC393" i="12"/>
  <c r="AC421" i="12"/>
  <c r="AC409" i="12"/>
  <c r="AC439" i="12"/>
  <c r="AC420" i="12"/>
  <c r="AC487" i="12"/>
  <c r="AC481" i="12"/>
  <c r="AC483" i="12"/>
  <c r="AC438" i="12"/>
  <c r="AC480" i="12"/>
  <c r="AC461" i="12"/>
  <c r="AC494" i="12"/>
  <c r="AC472" i="12"/>
  <c r="Z105" i="10"/>
  <c r="Z166" i="10"/>
  <c r="Z171" i="10"/>
  <c r="Z168" i="10"/>
  <c r="Z149" i="10"/>
  <c r="Z154" i="10"/>
  <c r="Z134" i="10"/>
  <c r="Z145" i="10"/>
  <c r="Z197" i="10"/>
  <c r="Z194" i="10"/>
  <c r="Z199" i="10"/>
  <c r="Z164" i="10"/>
  <c r="Z193" i="10"/>
  <c r="Z148" i="10"/>
  <c r="Z179" i="10"/>
  <c r="Z173" i="10"/>
  <c r="Z298" i="10"/>
  <c r="Z251" i="10"/>
  <c r="Z316" i="10"/>
  <c r="Z289" i="10"/>
  <c r="Z278" i="10"/>
  <c r="Z242" i="10"/>
  <c r="Z256" i="10"/>
  <c r="Z299" i="10"/>
  <c r="Z380" i="10"/>
  <c r="Z329" i="10"/>
  <c r="Z313" i="10"/>
  <c r="Z374" i="10"/>
  <c r="Z339" i="10"/>
  <c r="Z344" i="10"/>
  <c r="Z304" i="10"/>
  <c r="Z335" i="10"/>
  <c r="Z426" i="10"/>
  <c r="Z370" i="10"/>
  <c r="Z447" i="10"/>
  <c r="Z428" i="10"/>
  <c r="Z386" i="10"/>
  <c r="Z449" i="10"/>
  <c r="Z398" i="10"/>
  <c r="Z462" i="10"/>
  <c r="Z403" i="10"/>
  <c r="Z385" i="10"/>
  <c r="Z437" i="10"/>
  <c r="Z354" i="10"/>
  <c r="Z480" i="10"/>
  <c r="Z459" i="10"/>
  <c r="Z465" i="10"/>
  <c r="Z475" i="10"/>
  <c r="Z481" i="10"/>
  <c r="AC112" i="12"/>
  <c r="AC101" i="12"/>
  <c r="AC147" i="12"/>
  <c r="AC157" i="12"/>
  <c r="AC156" i="12"/>
  <c r="AC148" i="12"/>
  <c r="AC124" i="12"/>
  <c r="AC138" i="12"/>
  <c r="AC161" i="12"/>
  <c r="AC135" i="12"/>
  <c r="AC185" i="12"/>
  <c r="AC173" i="12"/>
  <c r="AC170" i="12"/>
  <c r="AC238" i="12"/>
  <c r="AC226" i="12"/>
  <c r="AC269" i="12"/>
  <c r="AC255" i="12"/>
  <c r="AC231" i="12"/>
  <c r="AC268" i="12"/>
  <c r="AC212" i="12"/>
  <c r="AC300" i="12"/>
  <c r="AC294" i="12"/>
  <c r="AC258" i="12"/>
  <c r="AC326" i="12"/>
  <c r="AC320" i="12"/>
  <c r="AC314" i="12"/>
  <c r="AC287" i="12"/>
  <c r="AC345" i="12"/>
  <c r="AC327" i="12"/>
  <c r="AC347" i="12"/>
  <c r="AC316" i="12"/>
  <c r="AC308" i="12"/>
  <c r="AC359" i="12"/>
  <c r="AC346" i="12"/>
  <c r="AC380" i="12"/>
  <c r="AC362" i="12"/>
  <c r="AC427" i="12"/>
  <c r="AC414" i="12"/>
  <c r="AC429" i="12"/>
  <c r="AC418" i="12"/>
  <c r="AC447" i="12"/>
  <c r="AC446" i="12"/>
  <c r="AC425" i="12"/>
  <c r="AC489" i="12"/>
  <c r="AC491" i="12"/>
  <c r="AC440" i="12"/>
  <c r="AC498" i="12"/>
  <c r="AC490" i="12"/>
  <c r="AC434" i="12"/>
  <c r="AC464" i="12"/>
  <c r="AD105" i="12"/>
  <c r="AD108" i="12"/>
  <c r="AD112" i="12"/>
  <c r="AD114" i="12"/>
  <c r="AD135" i="12"/>
  <c r="AD180" i="12"/>
  <c r="AD148" i="12"/>
  <c r="AD166" i="12"/>
  <c r="AD150" i="12"/>
  <c r="AD138" i="12"/>
  <c r="AD165" i="12"/>
  <c r="AD164" i="12"/>
  <c r="AD176" i="12"/>
  <c r="AD188" i="12"/>
  <c r="AD227" i="12"/>
  <c r="AD197" i="12"/>
  <c r="AD256" i="12"/>
  <c r="AD236" i="12"/>
  <c r="AD194" i="12"/>
  <c r="AD293" i="12"/>
  <c r="AD259" i="12"/>
  <c r="AD237" i="12"/>
  <c r="AD252" i="12"/>
  <c r="AD313" i="12"/>
  <c r="AD278" i="12"/>
  <c r="AD286" i="12"/>
  <c r="AD317" i="12"/>
  <c r="AD336" i="12"/>
  <c r="AD327" i="12"/>
  <c r="AD339" i="12"/>
  <c r="AD360" i="12"/>
  <c r="AD341" i="12"/>
  <c r="AD395" i="12"/>
  <c r="AD324" i="12"/>
  <c r="AD405" i="12"/>
  <c r="AD346" i="12"/>
  <c r="AD370" i="12"/>
  <c r="AD422" i="12"/>
  <c r="AD414" i="12"/>
  <c r="AD409" i="12"/>
  <c r="AD386" i="12"/>
  <c r="AD394" i="12"/>
  <c r="AD420" i="12"/>
  <c r="AD431" i="12"/>
  <c r="AD437" i="12"/>
  <c r="AD470" i="12"/>
  <c r="AD396" i="12"/>
  <c r="AD456" i="12"/>
  <c r="AD473" i="12"/>
  <c r="AD464" i="12"/>
  <c r="AA112" i="10"/>
  <c r="AA116" i="10"/>
  <c r="AA145" i="10"/>
  <c r="AA127" i="10"/>
  <c r="AA139" i="10"/>
  <c r="AA144" i="10"/>
  <c r="AA173" i="10"/>
  <c r="AA109" i="10"/>
  <c r="AA200" i="10"/>
  <c r="AA105" i="10"/>
  <c r="AA194" i="10"/>
  <c r="AA172" i="10"/>
  <c r="AA223" i="10"/>
  <c r="AA196" i="10"/>
  <c r="AA170" i="10"/>
  <c r="AA175" i="10"/>
  <c r="AA233" i="10"/>
  <c r="AA317" i="10"/>
  <c r="AA266" i="10"/>
  <c r="AA249" i="10"/>
  <c r="AA319" i="10"/>
  <c r="AA284" i="10"/>
  <c r="AA297" i="10"/>
  <c r="AA286" i="10"/>
  <c r="AA320" i="10"/>
  <c r="AA383" i="10"/>
  <c r="AA291" i="10"/>
  <c r="AA369" i="10"/>
  <c r="AA350" i="10"/>
  <c r="AA355" i="10"/>
  <c r="AA302" i="10"/>
  <c r="AA318" i="10"/>
  <c r="AA360" i="10"/>
  <c r="AA445" i="10"/>
  <c r="AA366" i="10"/>
  <c r="AA442" i="10"/>
  <c r="AA399" i="10"/>
  <c r="AA463" i="10"/>
  <c r="AA396" i="10"/>
  <c r="AA222" i="10"/>
  <c r="AA425" i="10"/>
  <c r="AA246" i="10"/>
  <c r="AA422" i="10"/>
  <c r="AA408" i="10"/>
  <c r="AA460" i="10"/>
  <c r="AA468" i="10"/>
  <c r="AA476" i="10"/>
  <c r="AA427" i="10"/>
  <c r="AA403" i="10"/>
  <c r="AA498" i="10"/>
  <c r="AD113" i="12"/>
  <c r="AD109" i="12"/>
  <c r="AD118" i="12"/>
  <c r="AD116" i="12"/>
  <c r="AD154" i="12"/>
  <c r="AD102" i="12"/>
  <c r="AD128" i="12"/>
  <c r="AD171" i="12"/>
  <c r="AD158" i="12"/>
  <c r="AD168" i="12"/>
  <c r="AD170" i="12"/>
  <c r="AD190" i="12"/>
  <c r="AD186" i="12"/>
  <c r="AD214" i="12"/>
  <c r="AD235" i="12"/>
  <c r="AD202" i="12"/>
  <c r="AD264" i="12"/>
  <c r="AD250" i="12"/>
  <c r="AD231" i="12"/>
  <c r="AD301" i="12"/>
  <c r="AD273" i="12"/>
  <c r="AD251" i="12"/>
  <c r="AD261" i="12"/>
  <c r="AD321" i="12"/>
  <c r="AD307" i="12"/>
  <c r="AD271" i="12"/>
  <c r="AD325" i="12"/>
  <c r="AD340" i="12"/>
  <c r="AD332" i="12"/>
  <c r="AD304" i="12"/>
  <c r="AD368" i="12"/>
  <c r="AD335" i="12"/>
  <c r="AD403" i="12"/>
  <c r="AD359" i="12"/>
  <c r="AD413" i="12"/>
  <c r="AD375" i="12"/>
  <c r="AD377" i="12"/>
  <c r="AD430" i="12"/>
  <c r="AD416" i="12"/>
  <c r="AD418" i="12"/>
  <c r="AD388" i="12"/>
  <c r="AD444" i="12"/>
  <c r="AD421" i="12"/>
  <c r="AD460" i="12"/>
  <c r="AD439" i="12"/>
  <c r="AD478" i="12"/>
  <c r="AD436" i="12"/>
  <c r="AD461" i="12"/>
  <c r="AD475" i="12"/>
  <c r="AD493" i="12"/>
  <c r="AA120" i="10"/>
  <c r="AA124" i="10"/>
  <c r="AA153" i="10"/>
  <c r="AA129" i="10"/>
  <c r="AA147" i="10"/>
  <c r="AA152" i="10"/>
  <c r="AA181" i="10"/>
  <c r="AA111" i="10"/>
  <c r="AA208" i="10"/>
  <c r="AA143" i="10"/>
  <c r="AA202" i="10"/>
  <c r="AA174" i="10"/>
  <c r="AA135" i="10"/>
  <c r="AA204" i="10"/>
  <c r="AA193" i="10"/>
  <c r="AA195" i="10"/>
  <c r="AA261" i="10"/>
  <c r="AA159" i="10"/>
  <c r="AA274" i="10"/>
  <c r="AA263" i="10"/>
  <c r="AA151" i="10"/>
  <c r="AA206" i="10"/>
  <c r="AA305" i="10"/>
  <c r="AA198" i="10"/>
  <c r="AA327" i="10"/>
  <c r="AA259" i="10"/>
  <c r="AA307" i="10"/>
  <c r="AA377" i="10"/>
  <c r="AA358" i="10"/>
  <c r="AA363" i="10"/>
  <c r="AA328" i="10"/>
  <c r="AA322" i="10"/>
  <c r="AA389" i="10"/>
  <c r="AA453" i="10"/>
  <c r="AA368" i="10"/>
  <c r="AA450" i="10"/>
  <c r="AA407" i="10"/>
  <c r="AA471" i="10"/>
  <c r="AA404" i="10"/>
  <c r="AA357" i="10"/>
  <c r="AA433" i="10"/>
  <c r="AA310" i="10"/>
  <c r="AA430" i="10"/>
  <c r="AA416" i="10"/>
  <c r="AA462" i="10"/>
  <c r="AA470" i="10"/>
  <c r="AA478" i="10"/>
  <c r="AA451" i="10"/>
  <c r="AA467" i="10"/>
  <c r="AA493" i="10"/>
  <c r="AD107" i="12"/>
  <c r="AD117" i="12"/>
  <c r="AD132" i="12"/>
  <c r="AD120" i="12"/>
  <c r="AD162" i="12"/>
  <c r="AD137" i="12"/>
  <c r="AD153" i="12"/>
  <c r="AD175" i="12"/>
  <c r="AD167" i="12"/>
  <c r="AD146" i="12"/>
  <c r="AD177" i="12"/>
  <c r="AD169" i="12"/>
  <c r="AD187" i="12"/>
  <c r="AD225" i="12"/>
  <c r="AD243" i="12"/>
  <c r="AD209" i="12"/>
  <c r="AD272" i="12"/>
  <c r="AD258" i="12"/>
  <c r="AD223" i="12"/>
  <c r="AD238" i="12"/>
  <c r="AD279" i="12"/>
  <c r="AD265" i="12"/>
  <c r="AD270" i="12"/>
  <c r="AD329" i="12"/>
  <c r="AD315" i="12"/>
  <c r="AD288" i="12"/>
  <c r="AD296" i="12"/>
  <c r="AD348" i="12"/>
  <c r="AD342" i="12"/>
  <c r="AD306" i="12"/>
  <c r="AD376" i="12"/>
  <c r="AD343" i="12"/>
  <c r="AD411" i="12"/>
  <c r="AD361" i="12"/>
  <c r="AD275" i="12"/>
  <c r="AD383" i="12"/>
  <c r="AD362" i="12"/>
  <c r="AD438" i="12"/>
  <c r="AD424" i="12"/>
  <c r="AD426" i="12"/>
  <c r="AD415" i="12"/>
  <c r="AD458" i="12"/>
  <c r="AD423" i="12"/>
  <c r="AD468" i="12"/>
  <c r="AD457" i="12"/>
  <c r="AD486" i="12"/>
  <c r="AD428" i="12"/>
  <c r="AD463" i="12"/>
  <c r="AD497" i="12"/>
  <c r="AD496" i="12"/>
  <c r="AA128" i="10"/>
  <c r="AA132" i="10"/>
  <c r="AA161" i="10"/>
  <c r="AA142" i="10"/>
  <c r="AA155" i="10"/>
  <c r="AA160" i="10"/>
  <c r="AA126" i="10"/>
  <c r="AA113" i="10"/>
  <c r="AA216" i="10"/>
  <c r="AA187" i="10"/>
  <c r="AA210" i="10"/>
  <c r="AA176" i="10"/>
  <c r="AA164" i="10"/>
  <c r="AA212" i="10"/>
  <c r="AA201" i="10"/>
  <c r="AA203" i="10"/>
  <c r="AA269" i="10"/>
  <c r="AA214" i="10"/>
  <c r="AA282" i="10"/>
  <c r="AA271" i="10"/>
  <c r="AA251" i="10"/>
  <c r="AA230" i="10"/>
  <c r="AA313" i="10"/>
  <c r="AA254" i="10"/>
  <c r="AA335" i="10"/>
  <c r="AA299" i="10"/>
  <c r="AA321" i="10"/>
  <c r="AA385" i="10"/>
  <c r="AA292" i="10"/>
  <c r="AA371" i="10"/>
  <c r="AA336" i="10"/>
  <c r="AA330" i="10"/>
  <c r="AA397" i="10"/>
  <c r="AA461" i="10"/>
  <c r="AA394" i="10"/>
  <c r="AA349" i="10"/>
  <c r="AA415" i="10"/>
  <c r="AA479" i="10"/>
  <c r="AA412" i="10"/>
  <c r="AA386" i="10"/>
  <c r="AA441" i="10"/>
  <c r="AA341" i="10"/>
  <c r="AA438" i="10"/>
  <c r="AA424" i="10"/>
  <c r="AA487" i="10"/>
  <c r="AA484" i="10"/>
  <c r="AA489" i="10"/>
  <c r="AA456" i="10"/>
  <c r="AA488" i="10"/>
  <c r="AA475" i="10"/>
  <c r="AD115" i="12"/>
  <c r="AD125" i="12"/>
  <c r="AD142" i="12"/>
  <c r="AD143" i="12"/>
  <c r="AD129" i="12"/>
  <c r="AD161" i="12"/>
  <c r="AD122" i="12"/>
  <c r="AD191" i="12"/>
  <c r="AD181" i="12"/>
  <c r="AD149" i="12"/>
  <c r="AD189" i="12"/>
  <c r="AD179" i="12"/>
  <c r="AD196" i="12"/>
  <c r="AD233" i="12"/>
  <c r="AD200" i="12"/>
  <c r="AD217" i="12"/>
  <c r="AD228" i="12"/>
  <c r="AD266" i="12"/>
  <c r="AD249" i="12"/>
  <c r="AD246" i="12"/>
  <c r="AD287" i="12"/>
  <c r="AD281" i="12"/>
  <c r="AD239" i="12"/>
  <c r="AD337" i="12"/>
  <c r="AD323" i="12"/>
  <c r="AD290" i="12"/>
  <c r="AD298" i="12"/>
  <c r="AD356" i="12"/>
  <c r="AD350" i="12"/>
  <c r="AD312" i="12"/>
  <c r="AD316" i="12"/>
  <c r="AD328" i="12"/>
  <c r="AD326" i="12"/>
  <c r="AD363" i="12"/>
  <c r="AD367" i="12"/>
  <c r="AD391" i="12"/>
  <c r="AD380" i="12"/>
  <c r="AD446" i="12"/>
  <c r="AD432" i="12"/>
  <c r="AD434" i="12"/>
  <c r="AD398" i="12"/>
  <c r="AD466" i="12"/>
  <c r="AD452" i="12"/>
  <c r="AD476" i="12"/>
  <c r="AD441" i="12"/>
  <c r="AD449" i="12"/>
  <c r="AD472" i="12"/>
  <c r="AD465" i="12"/>
  <c r="AD477" i="12"/>
  <c r="AD491" i="12"/>
  <c r="AA106" i="10"/>
  <c r="AA115" i="10"/>
  <c r="AA169" i="10"/>
  <c r="AA150" i="10"/>
  <c r="AA163" i="10"/>
  <c r="AA118" i="10"/>
  <c r="AA138" i="10"/>
  <c r="AA140" i="10"/>
  <c r="AA224" i="10"/>
  <c r="AA189" i="10"/>
  <c r="AA218" i="10"/>
  <c r="AA178" i="10"/>
  <c r="AA180" i="10"/>
  <c r="AA220" i="10"/>
  <c r="AA209" i="10"/>
  <c r="AA211" i="10"/>
  <c r="AA277" i="10"/>
  <c r="AA235" i="10"/>
  <c r="AA290" i="10"/>
  <c r="AA279" i="10"/>
  <c r="AA253" i="10"/>
  <c r="AA257" i="10"/>
  <c r="AA227" i="10"/>
  <c r="AA264" i="10"/>
  <c r="AA343" i="10"/>
  <c r="AA324" i="10"/>
  <c r="AA329" i="10"/>
  <c r="AA275" i="10"/>
  <c r="AA294" i="10"/>
  <c r="AA379" i="10"/>
  <c r="AA344" i="10"/>
  <c r="AA338" i="10"/>
  <c r="AA405" i="10"/>
  <c r="AA469" i="10"/>
  <c r="AA402" i="10"/>
  <c r="AA370" i="10"/>
  <c r="AA423" i="10"/>
  <c r="AA325" i="10"/>
  <c r="AA420" i="10"/>
  <c r="AA388" i="10"/>
  <c r="AA449" i="10"/>
  <c r="AA365" i="10"/>
  <c r="AA446" i="10"/>
  <c r="AA432" i="10"/>
  <c r="AA495" i="10"/>
  <c r="AA492" i="10"/>
  <c r="AA497" i="10"/>
  <c r="AA459" i="10"/>
  <c r="AA496" i="10"/>
  <c r="AA485" i="10"/>
  <c r="AD103" i="12"/>
  <c r="AD133" i="12"/>
  <c r="AD124" i="12"/>
  <c r="AD152" i="12"/>
  <c r="AD147" i="12"/>
  <c r="AD174" i="12"/>
  <c r="AD126" i="12"/>
  <c r="AD199" i="12"/>
  <c r="AD185" i="12"/>
  <c r="AD173" i="12"/>
  <c r="AD203" i="12"/>
  <c r="AD195" i="12"/>
  <c r="AD205" i="12"/>
  <c r="AD241" i="12"/>
  <c r="AD212" i="12"/>
  <c r="AD226" i="12"/>
  <c r="AD230" i="12"/>
  <c r="AD274" i="12"/>
  <c r="AD263" i="12"/>
  <c r="AD254" i="12"/>
  <c r="AD295" i="12"/>
  <c r="AD289" i="12"/>
  <c r="AD253" i="12"/>
  <c r="AD299" i="12"/>
  <c r="AD331" i="12"/>
  <c r="AD292" i="12"/>
  <c r="AD300" i="12"/>
  <c r="AD364" i="12"/>
  <c r="AD358" i="12"/>
  <c r="AD314" i="12"/>
  <c r="AD318" i="12"/>
  <c r="AD347" i="12"/>
  <c r="AD351" i="12"/>
  <c r="AD365" i="12"/>
  <c r="AD369" i="12"/>
  <c r="AD399" i="12"/>
  <c r="AD406" i="12"/>
  <c r="AD454" i="12"/>
  <c r="AD440" i="12"/>
  <c r="AD442" i="12"/>
  <c r="AD400" i="12"/>
  <c r="AD474" i="12"/>
  <c r="AD390" i="12"/>
  <c r="AD484" i="12"/>
  <c r="AD443" i="12"/>
  <c r="AD451" i="12"/>
  <c r="AD480" i="12"/>
  <c r="AD467" i="12"/>
  <c r="AD479" i="12"/>
  <c r="AD499" i="12"/>
  <c r="AA114" i="10"/>
  <c r="AA117" i="10"/>
  <c r="AA177" i="10"/>
  <c r="AA158" i="10"/>
  <c r="AA171" i="10"/>
  <c r="AA141" i="10"/>
  <c r="AA146" i="10"/>
  <c r="AA148" i="10"/>
  <c r="AA232" i="10"/>
  <c r="AA197" i="10"/>
  <c r="AA226" i="10"/>
  <c r="AA191" i="10"/>
  <c r="AA182" i="10"/>
  <c r="AA228" i="10"/>
  <c r="AA217" i="10"/>
  <c r="AA219" i="10"/>
  <c r="AA285" i="10"/>
  <c r="AA237" i="10"/>
  <c r="AA190" i="10"/>
  <c r="AA287" i="10"/>
  <c r="AA255" i="10"/>
  <c r="AA265" i="10"/>
  <c r="AA238" i="10"/>
  <c r="AA272" i="10"/>
  <c r="AA351" i="10"/>
  <c r="AA332" i="10"/>
  <c r="AA337" i="10"/>
  <c r="AA315" i="10"/>
  <c r="AA323" i="10"/>
  <c r="AA387" i="10"/>
  <c r="AA352" i="10"/>
  <c r="AA346" i="10"/>
  <c r="AA413" i="10"/>
  <c r="AA477" i="10"/>
  <c r="AA410" i="10"/>
  <c r="AA372" i="10"/>
  <c r="AA431" i="10"/>
  <c r="AA378" i="10"/>
  <c r="AA428" i="10"/>
  <c r="AA393" i="10"/>
  <c r="AA457" i="10"/>
  <c r="AA390" i="10"/>
  <c r="AA306" i="10"/>
  <c r="AA440" i="10"/>
  <c r="AA435" i="10"/>
  <c r="AA500" i="10"/>
  <c r="AA480" i="10"/>
  <c r="AA483" i="10"/>
  <c r="AA443" i="10"/>
  <c r="AD123" i="12"/>
  <c r="AD101" i="12"/>
  <c r="AD136" i="12"/>
  <c r="AD160" i="12"/>
  <c r="AD151" i="12"/>
  <c r="AD182" i="12"/>
  <c r="AD139" i="12"/>
  <c r="AD207" i="12"/>
  <c r="AD193" i="12"/>
  <c r="AD157" i="12"/>
  <c r="AD208" i="12"/>
  <c r="AD204" i="12"/>
  <c r="AD178" i="12"/>
  <c r="AD198" i="12"/>
  <c r="AD221" i="12"/>
  <c r="AD240" i="12"/>
  <c r="AD232" i="12"/>
  <c r="AD219" i="12"/>
  <c r="AD267" i="12"/>
  <c r="AD268" i="12"/>
  <c r="AD303" i="12"/>
  <c r="AD297" i="12"/>
  <c r="AD262" i="12"/>
  <c r="AD310" i="12"/>
  <c r="AD280" i="12"/>
  <c r="AD294" i="12"/>
  <c r="AD302" i="12"/>
  <c r="AD372" i="12"/>
  <c r="AD366" i="12"/>
  <c r="AD338" i="12"/>
  <c r="AD320" i="12"/>
  <c r="AD349" i="12"/>
  <c r="AD353" i="12"/>
  <c r="AD381" i="12"/>
  <c r="AD371" i="12"/>
  <c r="AD407" i="12"/>
  <c r="AD408" i="12"/>
  <c r="AD385" i="12"/>
  <c r="AD448" i="12"/>
  <c r="AD450" i="12"/>
  <c r="AD402" i="12"/>
  <c r="AD482" i="12"/>
  <c r="AD425" i="12"/>
  <c r="AD492" i="12"/>
  <c r="AD445" i="12"/>
  <c r="AD453" i="12"/>
  <c r="AD498" i="12"/>
  <c r="AD500" i="12"/>
  <c r="AD481" i="12"/>
  <c r="AD489" i="12"/>
  <c r="AA122" i="10"/>
  <c r="AA119" i="10"/>
  <c r="AA185" i="10"/>
  <c r="AA166" i="10"/>
  <c r="AA179" i="10"/>
  <c r="AA149" i="10"/>
  <c r="AA154" i="10"/>
  <c r="AA156" i="10"/>
  <c r="AA240" i="10"/>
  <c r="AA205" i="10"/>
  <c r="AA234" i="10"/>
  <c r="AA199" i="10"/>
  <c r="AA184" i="10"/>
  <c r="AA236" i="10"/>
  <c r="AA225" i="10"/>
  <c r="AA167" i="10"/>
  <c r="AA293" i="10"/>
  <c r="AA239" i="10"/>
  <c r="AA243" i="10"/>
  <c r="AA295" i="10"/>
  <c r="AA260" i="10"/>
  <c r="AA273" i="10"/>
  <c r="AA262" i="10"/>
  <c r="AA280" i="10"/>
  <c r="AA359" i="10"/>
  <c r="AA340" i="10"/>
  <c r="AA345" i="10"/>
  <c r="AA326" i="10"/>
  <c r="AA331" i="10"/>
  <c r="AA296" i="10"/>
  <c r="AA312" i="10"/>
  <c r="AA354" i="10"/>
  <c r="AA421" i="10"/>
  <c r="AA267" i="10"/>
  <c r="AA418" i="10"/>
  <c r="AA374" i="10"/>
  <c r="AA439" i="10"/>
  <c r="AA380" i="10"/>
  <c r="AA436" i="10"/>
  <c r="AA401" i="10"/>
  <c r="AA465" i="10"/>
  <c r="AA398" i="10"/>
  <c r="AA381" i="10"/>
  <c r="AA448" i="10"/>
  <c r="AA454" i="10"/>
  <c r="AA411" i="10"/>
  <c r="AA486" i="10"/>
  <c r="AA491" i="10"/>
  <c r="AA419" i="10"/>
  <c r="AD131" i="12"/>
  <c r="AD110" i="12"/>
  <c r="AD144" i="12"/>
  <c r="AD121" i="12"/>
  <c r="AD155" i="12"/>
  <c r="AD130" i="12"/>
  <c r="AD141" i="12"/>
  <c r="AD140" i="12"/>
  <c r="AD201" i="12"/>
  <c r="AD163" i="12"/>
  <c r="AD216" i="12"/>
  <c r="AD210" i="12"/>
  <c r="AD192" i="12"/>
  <c r="AD206" i="12"/>
  <c r="AD229" i="12"/>
  <c r="AD244" i="12"/>
  <c r="AD211" i="12"/>
  <c r="AD213" i="12"/>
  <c r="AD277" i="12"/>
  <c r="AD215" i="12"/>
  <c r="AD260" i="12"/>
  <c r="AD245" i="12"/>
  <c r="AD257" i="12"/>
  <c r="AD234" i="12"/>
  <c r="AD282" i="12"/>
  <c r="AD305" i="12"/>
  <c r="AD283" i="12"/>
  <c r="AD319" i="12"/>
  <c r="AD374" i="12"/>
  <c r="AD344" i="12"/>
  <c r="AD322" i="12"/>
  <c r="AD379" i="12"/>
  <c r="AD355" i="12"/>
  <c r="AD389" i="12"/>
  <c r="AD373" i="12"/>
  <c r="AD354" i="12"/>
  <c r="AD410" i="12"/>
  <c r="AD419" i="12"/>
  <c r="AD382" i="12"/>
  <c r="AD345" i="12"/>
  <c r="AD404" i="12"/>
  <c r="AD490" i="12"/>
  <c r="AD427" i="12"/>
  <c r="AD433" i="12"/>
  <c r="AD447" i="12"/>
  <c r="AD455" i="12"/>
  <c r="AD488" i="12"/>
  <c r="AD469" i="12"/>
  <c r="AD483" i="12"/>
  <c r="AD487" i="12"/>
  <c r="AA130" i="10"/>
  <c r="AA121" i="10"/>
  <c r="AA123" i="10"/>
  <c r="AA131" i="10"/>
  <c r="AA110" i="10"/>
  <c r="AA157" i="10"/>
  <c r="AA162" i="10"/>
  <c r="AA183" i="10"/>
  <c r="AA248" i="10"/>
  <c r="AA213" i="10"/>
  <c r="AA242" i="10"/>
  <c r="AA207" i="10"/>
  <c r="AA186" i="10"/>
  <c r="AA244" i="10"/>
  <c r="AA134" i="10"/>
  <c r="AA229" i="10"/>
  <c r="AA301" i="10"/>
  <c r="AA241" i="10"/>
  <c r="AA245" i="10"/>
  <c r="AA303" i="10"/>
  <c r="AA268" i="10"/>
  <c r="AA281" i="10"/>
  <c r="AA270" i="10"/>
  <c r="AA288" i="10"/>
  <c r="AA367" i="10"/>
  <c r="AA348" i="10"/>
  <c r="AA353" i="10"/>
  <c r="AA334" i="10"/>
  <c r="AA339" i="10"/>
  <c r="AA298" i="10"/>
  <c r="AA314" i="10"/>
  <c r="AA304" i="10"/>
  <c r="AA429" i="10"/>
  <c r="AA362" i="10"/>
  <c r="AA426" i="10"/>
  <c r="AA376" i="10"/>
  <c r="AA447" i="10"/>
  <c r="AA382" i="10"/>
  <c r="AA444" i="10"/>
  <c r="AA409" i="10"/>
  <c r="AA473" i="10"/>
  <c r="AA406" i="10"/>
  <c r="AA392" i="10"/>
  <c r="AA395" i="10"/>
  <c r="AA464" i="10"/>
  <c r="AA472" i="10"/>
  <c r="AA494" i="10"/>
  <c r="AA499" i="10"/>
  <c r="AA482" i="10"/>
  <c r="AA490" i="10"/>
  <c r="AD104" i="12"/>
  <c r="AD106" i="12"/>
  <c r="AD111" i="12"/>
  <c r="AD127" i="12"/>
  <c r="AD172" i="12"/>
  <c r="AD134" i="12"/>
  <c r="AD156" i="12"/>
  <c r="AD145" i="12"/>
  <c r="AD119" i="12"/>
  <c r="AD159" i="12"/>
  <c r="AD224" i="12"/>
  <c r="AD218" i="12"/>
  <c r="AD184" i="12"/>
  <c r="AD220" i="12"/>
  <c r="AD183" i="12"/>
  <c r="AD248" i="12"/>
  <c r="AD222" i="12"/>
  <c r="AD242" i="12"/>
  <c r="AD285" i="12"/>
  <c r="AD255" i="12"/>
  <c r="AD269" i="12"/>
  <c r="AD247" i="12"/>
  <c r="AD291" i="12"/>
  <c r="AD276" i="12"/>
  <c r="AD284" i="12"/>
  <c r="AD309" i="12"/>
  <c r="AD308" i="12"/>
  <c r="AD311" i="12"/>
  <c r="AD333" i="12"/>
  <c r="AD352" i="12"/>
  <c r="AD334" i="12"/>
  <c r="AD387" i="12"/>
  <c r="AD357" i="12"/>
  <c r="AD397" i="12"/>
  <c r="AD378" i="12"/>
  <c r="AD330" i="12"/>
  <c r="AD412" i="12"/>
  <c r="AD393" i="12"/>
  <c r="AD401" i="12"/>
  <c r="AD384" i="12"/>
  <c r="AD417" i="12"/>
  <c r="AD392" i="12"/>
  <c r="AD429" i="12"/>
  <c r="AD435" i="12"/>
  <c r="AD462" i="12"/>
  <c r="AD459" i="12"/>
  <c r="AD495" i="12"/>
  <c r="AD471" i="12"/>
  <c r="AD494" i="12"/>
  <c r="AD485" i="12"/>
  <c r="AA108" i="10"/>
  <c r="AA137" i="10"/>
  <c r="AA125" i="10"/>
  <c r="AA133" i="10"/>
  <c r="AA136" i="10"/>
  <c r="AA165" i="10"/>
  <c r="AA107" i="10"/>
  <c r="AA192" i="10"/>
  <c r="AA256" i="10"/>
  <c r="AA221" i="10"/>
  <c r="AA250" i="10"/>
  <c r="AA215" i="10"/>
  <c r="AA188" i="10"/>
  <c r="AA252" i="10"/>
  <c r="AA168" i="10"/>
  <c r="AA231" i="10"/>
  <c r="AA309" i="10"/>
  <c r="AA258" i="10"/>
  <c r="AA247" i="10"/>
  <c r="AA311" i="10"/>
  <c r="AA276" i="10"/>
  <c r="AA289" i="10"/>
  <c r="AA278" i="10"/>
  <c r="AA283" i="10"/>
  <c r="AA375" i="10"/>
  <c r="AA356" i="10"/>
  <c r="AA361" i="10"/>
  <c r="AA342" i="10"/>
  <c r="AA347" i="10"/>
  <c r="AA300" i="10"/>
  <c r="AA316" i="10"/>
  <c r="AA333" i="10"/>
  <c r="AA437" i="10"/>
  <c r="AA364" i="10"/>
  <c r="AA434" i="10"/>
  <c r="AA391" i="10"/>
  <c r="AA455" i="10"/>
  <c r="AA384" i="10"/>
  <c r="AA452" i="10"/>
  <c r="AA417" i="10"/>
  <c r="AA481" i="10"/>
  <c r="AA414" i="10"/>
  <c r="AA400" i="10"/>
  <c r="AA458" i="10"/>
  <c r="AA466" i="10"/>
  <c r="AA474" i="10"/>
  <c r="AA308" i="10"/>
  <c r="AA373" i="10"/>
  <c r="AB107" i="10"/>
  <c r="AB111" i="10"/>
  <c r="AB172" i="10"/>
  <c r="AB129" i="10"/>
  <c r="AB108" i="10"/>
  <c r="AB136" i="10"/>
  <c r="AB120" i="10"/>
  <c r="AB134" i="10"/>
  <c r="AB181" i="10"/>
  <c r="AB251" i="10"/>
  <c r="AB224" i="10"/>
  <c r="AB213" i="10"/>
  <c r="AB194" i="10"/>
  <c r="AB199" i="10"/>
  <c r="AB138" i="10"/>
  <c r="AB159" i="10"/>
  <c r="AB201" i="10"/>
  <c r="AB304" i="10"/>
  <c r="AB217" i="10"/>
  <c r="AB306" i="10"/>
  <c r="AB228" i="10"/>
  <c r="AB316" i="10"/>
  <c r="AB273" i="10"/>
  <c r="AB252" i="10"/>
  <c r="AB330" i="10"/>
  <c r="AB240" i="10"/>
  <c r="AB351" i="10"/>
  <c r="AB332" i="10"/>
  <c r="AB291" i="10"/>
  <c r="AB345" i="10"/>
  <c r="AB342" i="10"/>
  <c r="AB331" i="10"/>
  <c r="AB333" i="10"/>
  <c r="AB400" i="10"/>
  <c r="AB464" i="10"/>
  <c r="AB405" i="10"/>
  <c r="AB394" i="10"/>
  <c r="AB458" i="10"/>
  <c r="AB415" i="10"/>
  <c r="AB396" i="10"/>
  <c r="AB460" i="10"/>
  <c r="AB401" i="10"/>
  <c r="AB375" i="10"/>
  <c r="AB435" i="10"/>
  <c r="AB365" i="10"/>
  <c r="AB470" i="10"/>
  <c r="AB390" i="10"/>
  <c r="AB465" i="10"/>
  <c r="AB475" i="10"/>
  <c r="AB467" i="10"/>
  <c r="AE118" i="12"/>
  <c r="AE109" i="12"/>
  <c r="AE119" i="12"/>
  <c r="AE144" i="12"/>
  <c r="AE136" i="12"/>
  <c r="AE142" i="12"/>
  <c r="AE148" i="12"/>
  <c r="AE170" i="12"/>
  <c r="AE161" i="12"/>
  <c r="AE168" i="12"/>
  <c r="AE219" i="12"/>
  <c r="AE179" i="12"/>
  <c r="AE187" i="12"/>
  <c r="AE193" i="12"/>
  <c r="AE203" i="12"/>
  <c r="AE259" i="12"/>
  <c r="AE261" i="12"/>
  <c r="AE225" i="12"/>
  <c r="AE288" i="12"/>
  <c r="AE231" i="12"/>
  <c r="AE306" i="12"/>
  <c r="AE284" i="12"/>
  <c r="AE283" i="12"/>
  <c r="AE291" i="12"/>
  <c r="AE310" i="12"/>
  <c r="AE312" i="12"/>
  <c r="AE273" i="12"/>
  <c r="AE343" i="12"/>
  <c r="AE336" i="12"/>
  <c r="AE361" i="12"/>
  <c r="AE347" i="12"/>
  <c r="AE330" i="12"/>
  <c r="AE398" i="12"/>
  <c r="AE392" i="12"/>
  <c r="AE386" i="12"/>
  <c r="AE362" i="12"/>
  <c r="AE441" i="12"/>
  <c r="AE387" i="12"/>
  <c r="AE356" i="12"/>
  <c r="AE401" i="12"/>
  <c r="AE453" i="12"/>
  <c r="AE438" i="12"/>
  <c r="AE444" i="12"/>
  <c r="AE463" i="12"/>
  <c r="AE439" i="12"/>
  <c r="AE430" i="12"/>
  <c r="AE496" i="12"/>
  <c r="AE482" i="12"/>
  <c r="AE495" i="12"/>
  <c r="AB115" i="10"/>
  <c r="AB119" i="10"/>
  <c r="AB180" i="10"/>
  <c r="AB142" i="10"/>
  <c r="AB139" i="10"/>
  <c r="AB144" i="10"/>
  <c r="AB122" i="10"/>
  <c r="AB135" i="10"/>
  <c r="AB195" i="10"/>
  <c r="AB130" i="10"/>
  <c r="AB128" i="10"/>
  <c r="AB221" i="10"/>
  <c r="AB202" i="10"/>
  <c r="AB207" i="10"/>
  <c r="AB186" i="10"/>
  <c r="AB167" i="10"/>
  <c r="AB254" i="10"/>
  <c r="AB312" i="10"/>
  <c r="AB241" i="10"/>
  <c r="AB314" i="10"/>
  <c r="AB260" i="10"/>
  <c r="AB209" i="10"/>
  <c r="AB281" i="10"/>
  <c r="AB259" i="10"/>
  <c r="AB338" i="10"/>
  <c r="AB286" i="10"/>
  <c r="AB238" i="10"/>
  <c r="AB340" i="10"/>
  <c r="AB307" i="10"/>
  <c r="AB353" i="10"/>
  <c r="AB350" i="10"/>
  <c r="AB339" i="10"/>
  <c r="AB341" i="10"/>
  <c r="AB408" i="10"/>
  <c r="AB472" i="10"/>
  <c r="AB413" i="10"/>
  <c r="AB402" i="10"/>
  <c r="AB466" i="10"/>
  <c r="AB423" i="10"/>
  <c r="AB404" i="10"/>
  <c r="AB468" i="10"/>
  <c r="AB409" i="10"/>
  <c r="AB377" i="10"/>
  <c r="AB443" i="10"/>
  <c r="AB398" i="10"/>
  <c r="AB484" i="10"/>
  <c r="AB457" i="10"/>
  <c r="AB483" i="10"/>
  <c r="AB477" i="10"/>
  <c r="AB496" i="10"/>
  <c r="AE126" i="12"/>
  <c r="AE105" i="12"/>
  <c r="AE133" i="12"/>
  <c r="AE149" i="12"/>
  <c r="AE106" i="12"/>
  <c r="AE156" i="12"/>
  <c r="AE123" i="12"/>
  <c r="AE184" i="12"/>
  <c r="AE176" i="12"/>
  <c r="AE121" i="12"/>
  <c r="AE174" i="12"/>
  <c r="AE154" i="12"/>
  <c r="AE172" i="12"/>
  <c r="AE201" i="12"/>
  <c r="AE216" i="12"/>
  <c r="AE267" i="12"/>
  <c r="AE269" i="12"/>
  <c r="AE227" i="12"/>
  <c r="AE296" i="12"/>
  <c r="AE246" i="12"/>
  <c r="AE243" i="12"/>
  <c r="AE292" i="12"/>
  <c r="AE285" i="12"/>
  <c r="AE293" i="12"/>
  <c r="AE318" i="12"/>
  <c r="AE320" i="12"/>
  <c r="AE275" i="12"/>
  <c r="AE351" i="12"/>
  <c r="AE340" i="12"/>
  <c r="AE369" i="12"/>
  <c r="AE355" i="12"/>
  <c r="AE370" i="12"/>
  <c r="AE406" i="12"/>
  <c r="AE400" i="12"/>
  <c r="AE394" i="12"/>
  <c r="AE364" i="12"/>
  <c r="AE449" i="12"/>
  <c r="AE389" i="12"/>
  <c r="AE393" i="12"/>
  <c r="AE403" i="12"/>
  <c r="AE409" i="12"/>
  <c r="AE440" i="12"/>
  <c r="AE446" i="12"/>
  <c r="AE471" i="12"/>
  <c r="AE457" i="12"/>
  <c r="AE432" i="12"/>
  <c r="AE426" i="12"/>
  <c r="AE484" i="12"/>
  <c r="AE459" i="12"/>
  <c r="AE499" i="12"/>
  <c r="AB123" i="10"/>
  <c r="AB127" i="10"/>
  <c r="AB121" i="10"/>
  <c r="AB150" i="10"/>
  <c r="AB147" i="10"/>
  <c r="AB152" i="10"/>
  <c r="AB124" i="10"/>
  <c r="AB143" i="10"/>
  <c r="AB203" i="10"/>
  <c r="AB183" i="10"/>
  <c r="AB146" i="10"/>
  <c r="AB229" i="10"/>
  <c r="AB210" i="10"/>
  <c r="AB215" i="10"/>
  <c r="AB188" i="10"/>
  <c r="AB173" i="10"/>
  <c r="AB256" i="10"/>
  <c r="AB320" i="10"/>
  <c r="AB258" i="10"/>
  <c r="AB193" i="10"/>
  <c r="AB268" i="10"/>
  <c r="AB230" i="10"/>
  <c r="AB289" i="10"/>
  <c r="AB267" i="10"/>
  <c r="AB346" i="10"/>
  <c r="AB293" i="10"/>
  <c r="AB262" i="10"/>
  <c r="AB348" i="10"/>
  <c r="AB309" i="10"/>
  <c r="AB278" i="10"/>
  <c r="AB358" i="10"/>
  <c r="AB347" i="10"/>
  <c r="AB349" i="10"/>
  <c r="AB416" i="10"/>
  <c r="AB480" i="10"/>
  <c r="AB421" i="10"/>
  <c r="AB410" i="10"/>
  <c r="AB474" i="10"/>
  <c r="AB431" i="10"/>
  <c r="AB412" i="10"/>
  <c r="AB476" i="10"/>
  <c r="AB417" i="10"/>
  <c r="AB379" i="10"/>
  <c r="AB451" i="10"/>
  <c r="AB462" i="10"/>
  <c r="AB492" i="10"/>
  <c r="AB486" i="10"/>
  <c r="AB491" i="10"/>
  <c r="AB479" i="10"/>
  <c r="AB473" i="10"/>
  <c r="AE134" i="12"/>
  <c r="AE101" i="12"/>
  <c r="AE139" i="12"/>
  <c r="AE157" i="12"/>
  <c r="AE141" i="12"/>
  <c r="AE169" i="12"/>
  <c r="AE124" i="12"/>
  <c r="AE186" i="12"/>
  <c r="AE188" i="12"/>
  <c r="AE151" i="12"/>
  <c r="AE185" i="12"/>
  <c r="AE171" i="12"/>
  <c r="AE209" i="12"/>
  <c r="AE215" i="12"/>
  <c r="AE232" i="12"/>
  <c r="AE217" i="12"/>
  <c r="AE208" i="12"/>
  <c r="AE229" i="12"/>
  <c r="AE304" i="12"/>
  <c r="AE250" i="12"/>
  <c r="AE255" i="12"/>
  <c r="AE300" i="12"/>
  <c r="AE287" i="12"/>
  <c r="AE295" i="12"/>
  <c r="AE326" i="12"/>
  <c r="AE328" i="12"/>
  <c r="AE277" i="12"/>
  <c r="AE359" i="12"/>
  <c r="AE319" i="12"/>
  <c r="AE327" i="12"/>
  <c r="AE363" i="12"/>
  <c r="AE372" i="12"/>
  <c r="AE341" i="12"/>
  <c r="AE408" i="12"/>
  <c r="AE402" i="12"/>
  <c r="AE366" i="12"/>
  <c r="AE360" i="12"/>
  <c r="AE391" i="12"/>
  <c r="AE395" i="12"/>
  <c r="AE405" i="12"/>
  <c r="AE411" i="12"/>
  <c r="AE442" i="12"/>
  <c r="AE448" i="12"/>
  <c r="AE479" i="12"/>
  <c r="AE465" i="12"/>
  <c r="AE434" i="12"/>
  <c r="AE472" i="12"/>
  <c r="AE486" i="12"/>
  <c r="AE467" i="12"/>
  <c r="AE483" i="12"/>
  <c r="AB131" i="10"/>
  <c r="AB113" i="10"/>
  <c r="AB137" i="10"/>
  <c r="AB158" i="10"/>
  <c r="AB155" i="10"/>
  <c r="AB160" i="10"/>
  <c r="AB141" i="10"/>
  <c r="AB151" i="10"/>
  <c r="AB211" i="10"/>
  <c r="AB185" i="10"/>
  <c r="AB162" i="10"/>
  <c r="AB237" i="10"/>
  <c r="AB218" i="10"/>
  <c r="AB223" i="10"/>
  <c r="AB196" i="10"/>
  <c r="AB190" i="10"/>
  <c r="AB264" i="10"/>
  <c r="AB233" i="10"/>
  <c r="AB266" i="10"/>
  <c r="AB249" i="10"/>
  <c r="AB276" i="10"/>
  <c r="AB232" i="10"/>
  <c r="AB170" i="10"/>
  <c r="AB275" i="10"/>
  <c r="AB354" i="10"/>
  <c r="AB295" i="10"/>
  <c r="AB299" i="10"/>
  <c r="AB356" i="10"/>
  <c r="AB311" i="10"/>
  <c r="AB315" i="10"/>
  <c r="AB366" i="10"/>
  <c r="AB355" i="10"/>
  <c r="AB381" i="10"/>
  <c r="AB424" i="10"/>
  <c r="AB302" i="10"/>
  <c r="AB429" i="10"/>
  <c r="AB418" i="10"/>
  <c r="AB352" i="10"/>
  <c r="AB439" i="10"/>
  <c r="AB420" i="10"/>
  <c r="AB357" i="10"/>
  <c r="AB425" i="10"/>
  <c r="AB395" i="10"/>
  <c r="AB367" i="10"/>
  <c r="AB487" i="10"/>
  <c r="AB500" i="10"/>
  <c r="AB494" i="10"/>
  <c r="AB499" i="10"/>
  <c r="AB481" i="10"/>
  <c r="AB471" i="10"/>
  <c r="AE103" i="12"/>
  <c r="AE107" i="12"/>
  <c r="AE147" i="12"/>
  <c r="AE165" i="12"/>
  <c r="AE150" i="12"/>
  <c r="AE177" i="12"/>
  <c r="AE125" i="12"/>
  <c r="AE194" i="12"/>
  <c r="AE196" i="12"/>
  <c r="AE116" i="12"/>
  <c r="AE189" i="12"/>
  <c r="AE173" i="12"/>
  <c r="AE223" i="12"/>
  <c r="AE224" i="12"/>
  <c r="AE178" i="12"/>
  <c r="AE226" i="12"/>
  <c r="AE222" i="12"/>
  <c r="AE212" i="12"/>
  <c r="AE233" i="12"/>
  <c r="AE254" i="12"/>
  <c r="AE264" i="12"/>
  <c r="AE256" i="12"/>
  <c r="AE289" i="12"/>
  <c r="AE297" i="12"/>
  <c r="AE334" i="12"/>
  <c r="AE271" i="12"/>
  <c r="AE279" i="12"/>
  <c r="AE367" i="12"/>
  <c r="AE321" i="12"/>
  <c r="AE329" i="12"/>
  <c r="AE371" i="12"/>
  <c r="AE374" i="12"/>
  <c r="AE349" i="12"/>
  <c r="AE322" i="12"/>
  <c r="AE410" i="12"/>
  <c r="AE368" i="12"/>
  <c r="AE380" i="12"/>
  <c r="AE419" i="12"/>
  <c r="AE397" i="12"/>
  <c r="AE407" i="12"/>
  <c r="AE413" i="12"/>
  <c r="AE461" i="12"/>
  <c r="AE450" i="12"/>
  <c r="AE487" i="12"/>
  <c r="AE473" i="12"/>
  <c r="AE456" i="12"/>
  <c r="AE474" i="12"/>
  <c r="AE498" i="12"/>
  <c r="AE500" i="12"/>
  <c r="AE494" i="12"/>
  <c r="AB109" i="10"/>
  <c r="AB140" i="10"/>
  <c r="AB145" i="10"/>
  <c r="AB166" i="10"/>
  <c r="AB110" i="10"/>
  <c r="AB168" i="10"/>
  <c r="AB149" i="10"/>
  <c r="AB132" i="10"/>
  <c r="AB219" i="10"/>
  <c r="AB192" i="10"/>
  <c r="AB187" i="10"/>
  <c r="AB245" i="10"/>
  <c r="AB226" i="10"/>
  <c r="AB231" i="10"/>
  <c r="AB204" i="10"/>
  <c r="AB198" i="10"/>
  <c r="AB272" i="10"/>
  <c r="AB261" i="10"/>
  <c r="AB274" i="10"/>
  <c r="AB263" i="10"/>
  <c r="AB284" i="10"/>
  <c r="AB234" i="10"/>
  <c r="AB225" i="10"/>
  <c r="AB283" i="10"/>
  <c r="AB362" i="10"/>
  <c r="AB297" i="10"/>
  <c r="AB301" i="10"/>
  <c r="AB364" i="10"/>
  <c r="AB313" i="10"/>
  <c r="AB317" i="10"/>
  <c r="AB374" i="10"/>
  <c r="AB244" i="10"/>
  <c r="AB383" i="10"/>
  <c r="AB432" i="10"/>
  <c r="AB336" i="10"/>
  <c r="AB437" i="10"/>
  <c r="AB426" i="10"/>
  <c r="AB376" i="10"/>
  <c r="AB447" i="10"/>
  <c r="AB428" i="10"/>
  <c r="AB359" i="10"/>
  <c r="AB433" i="10"/>
  <c r="AB403" i="10"/>
  <c r="AB422" i="10"/>
  <c r="AB495" i="10"/>
  <c r="AB414" i="10"/>
  <c r="AB430" i="10"/>
  <c r="AB371" i="10"/>
  <c r="AB485" i="10"/>
  <c r="AE108" i="12"/>
  <c r="AE104" i="12"/>
  <c r="AE111" i="12"/>
  <c r="AE131" i="12"/>
  <c r="AE114" i="12"/>
  <c r="AE164" i="12"/>
  <c r="AE143" i="12"/>
  <c r="AE135" i="12"/>
  <c r="AE202" i="12"/>
  <c r="AE204" i="12"/>
  <c r="AE180" i="12"/>
  <c r="AE190" i="12"/>
  <c r="AE182" i="12"/>
  <c r="AE228" i="12"/>
  <c r="AE230" i="12"/>
  <c r="AE220" i="12"/>
  <c r="AE205" i="12"/>
  <c r="AE237" i="12"/>
  <c r="AE234" i="12"/>
  <c r="AE241" i="12"/>
  <c r="AE268" i="12"/>
  <c r="AE240" i="12"/>
  <c r="AE265" i="12"/>
  <c r="AE308" i="12"/>
  <c r="AE272" i="12"/>
  <c r="AE252" i="12"/>
  <c r="AE294" i="12"/>
  <c r="AE281" i="12"/>
  <c r="AE375" i="12"/>
  <c r="AE323" i="12"/>
  <c r="AE337" i="12"/>
  <c r="AE302" i="12"/>
  <c r="AE376" i="12"/>
  <c r="AE379" i="12"/>
  <c r="AE365" i="12"/>
  <c r="AE346" i="12"/>
  <c r="AE404" i="12"/>
  <c r="AE383" i="12"/>
  <c r="AE427" i="12"/>
  <c r="AE399" i="12"/>
  <c r="AE421" i="12"/>
  <c r="AE418" i="12"/>
  <c r="AE469" i="12"/>
  <c r="AE458" i="12"/>
  <c r="AE388" i="12"/>
  <c r="AE481" i="12"/>
  <c r="AE464" i="12"/>
  <c r="AE476" i="12"/>
  <c r="AE422" i="12"/>
  <c r="AE475" i="12"/>
  <c r="AB117" i="10"/>
  <c r="AB148" i="10"/>
  <c r="AB153" i="10"/>
  <c r="AB174" i="10"/>
  <c r="AB112" i="10"/>
  <c r="AB176" i="10"/>
  <c r="AB157" i="10"/>
  <c r="AB175" i="10"/>
  <c r="AB227" i="10"/>
  <c r="AB200" i="10"/>
  <c r="AB189" i="10"/>
  <c r="AB253" i="10"/>
  <c r="AB171" i="10"/>
  <c r="AB239" i="10"/>
  <c r="AB212" i="10"/>
  <c r="AB206" i="10"/>
  <c r="AB280" i="10"/>
  <c r="AB269" i="10"/>
  <c r="AB282" i="10"/>
  <c r="AB271" i="10"/>
  <c r="AB292" i="10"/>
  <c r="AB236" i="10"/>
  <c r="AB246" i="10"/>
  <c r="AB242" i="10"/>
  <c r="AB370" i="10"/>
  <c r="AB327" i="10"/>
  <c r="AB303" i="10"/>
  <c r="AB372" i="10"/>
  <c r="AB321" i="10"/>
  <c r="AB319" i="10"/>
  <c r="AB382" i="10"/>
  <c r="AB270" i="10"/>
  <c r="AB385" i="10"/>
  <c r="AB440" i="10"/>
  <c r="AB360" i="10"/>
  <c r="AB445" i="10"/>
  <c r="AB434" i="10"/>
  <c r="AB391" i="10"/>
  <c r="AB455" i="10"/>
  <c r="AB436" i="10"/>
  <c r="AB361" i="10"/>
  <c r="AB441" i="10"/>
  <c r="AB411" i="10"/>
  <c r="AB482" i="10"/>
  <c r="AB344" i="10"/>
  <c r="AB478" i="10"/>
  <c r="AB459" i="10"/>
  <c r="AB406" i="10"/>
  <c r="AB493" i="10"/>
  <c r="AE102" i="12"/>
  <c r="AE113" i="12"/>
  <c r="AE127" i="12"/>
  <c r="AE138" i="12"/>
  <c r="AE115" i="12"/>
  <c r="AE167" i="12"/>
  <c r="AE129" i="12"/>
  <c r="AE140" i="12"/>
  <c r="AE153" i="12"/>
  <c r="AE158" i="12"/>
  <c r="AE198" i="12"/>
  <c r="AE199" i="12"/>
  <c r="AE191" i="12"/>
  <c r="AE236" i="12"/>
  <c r="AE238" i="12"/>
  <c r="AE235" i="12"/>
  <c r="AE214" i="12"/>
  <c r="AE247" i="12"/>
  <c r="AE258" i="12"/>
  <c r="AE249" i="12"/>
  <c r="AE282" i="12"/>
  <c r="AE260" i="12"/>
  <c r="AE248" i="12"/>
  <c r="AE316" i="12"/>
  <c r="AE299" i="12"/>
  <c r="AE278" i="12"/>
  <c r="AE305" i="12"/>
  <c r="AE311" i="12"/>
  <c r="AE313" i="12"/>
  <c r="AE325" i="12"/>
  <c r="AE342" i="12"/>
  <c r="AE314" i="12"/>
  <c r="AE377" i="12"/>
  <c r="AE344" i="12"/>
  <c r="AE381" i="12"/>
  <c r="AE348" i="12"/>
  <c r="AE417" i="12"/>
  <c r="AE412" i="12"/>
  <c r="AE435" i="12"/>
  <c r="AE414" i="12"/>
  <c r="AE429" i="12"/>
  <c r="AE396" i="12"/>
  <c r="AE477" i="12"/>
  <c r="AE423" i="12"/>
  <c r="AE431" i="12"/>
  <c r="AE489" i="12"/>
  <c r="AE466" i="12"/>
  <c r="AE478" i="12"/>
  <c r="AE488" i="12"/>
  <c r="AE497" i="12"/>
  <c r="AB125" i="10"/>
  <c r="AB156" i="10"/>
  <c r="AB161" i="10"/>
  <c r="AB182" i="10"/>
  <c r="AB114" i="10"/>
  <c r="AB184" i="10"/>
  <c r="AB165" i="10"/>
  <c r="AB177" i="10"/>
  <c r="AB235" i="10"/>
  <c r="AB208" i="10"/>
  <c r="AB197" i="10"/>
  <c r="AB126" i="10"/>
  <c r="AB178" i="10"/>
  <c r="AB247" i="10"/>
  <c r="AB220" i="10"/>
  <c r="AB214" i="10"/>
  <c r="AB288" i="10"/>
  <c r="AB277" i="10"/>
  <c r="AB290" i="10"/>
  <c r="AB279" i="10"/>
  <c r="AB300" i="10"/>
  <c r="AB257" i="10"/>
  <c r="AB248" i="10"/>
  <c r="AB318" i="10"/>
  <c r="AB378" i="10"/>
  <c r="AB335" i="10"/>
  <c r="AB305" i="10"/>
  <c r="AB380" i="10"/>
  <c r="AB329" i="10"/>
  <c r="AB326" i="10"/>
  <c r="AB294" i="10"/>
  <c r="AB310" i="10"/>
  <c r="AB387" i="10"/>
  <c r="AB448" i="10"/>
  <c r="AB389" i="10"/>
  <c r="AB453" i="10"/>
  <c r="AB442" i="10"/>
  <c r="AB399" i="10"/>
  <c r="AB328" i="10"/>
  <c r="AB444" i="10"/>
  <c r="AB363" i="10"/>
  <c r="AB449" i="10"/>
  <c r="AB419" i="10"/>
  <c r="AB490" i="10"/>
  <c r="AB438" i="10"/>
  <c r="AB489" i="10"/>
  <c r="AB461" i="10"/>
  <c r="AB369" i="10"/>
  <c r="AB469" i="10"/>
  <c r="AE110" i="12"/>
  <c r="AE120" i="12"/>
  <c r="AE137" i="12"/>
  <c r="AE155" i="12"/>
  <c r="AE117" i="12"/>
  <c r="AE175" i="12"/>
  <c r="AE130" i="12"/>
  <c r="AE146" i="12"/>
  <c r="AE160" i="12"/>
  <c r="AE162" i="12"/>
  <c r="AE207" i="12"/>
  <c r="AE213" i="12"/>
  <c r="AE200" i="12"/>
  <c r="AE244" i="12"/>
  <c r="AE195" i="12"/>
  <c r="AE239" i="12"/>
  <c r="AE245" i="12"/>
  <c r="AE197" i="12"/>
  <c r="AE262" i="12"/>
  <c r="AE263" i="12"/>
  <c r="AE290" i="12"/>
  <c r="AE274" i="12"/>
  <c r="AE257" i="12"/>
  <c r="AE324" i="12"/>
  <c r="AE301" i="12"/>
  <c r="AE307" i="12"/>
  <c r="AE309" i="12"/>
  <c r="AE331" i="12"/>
  <c r="AE315" i="12"/>
  <c r="AE345" i="12"/>
  <c r="AE333" i="12"/>
  <c r="AE338" i="12"/>
  <c r="AE382" i="12"/>
  <c r="AE357" i="12"/>
  <c r="AE373" i="12"/>
  <c r="AE350" i="12"/>
  <c r="AE425" i="12"/>
  <c r="AE358" i="12"/>
  <c r="AE443" i="12"/>
  <c r="AE416" i="12"/>
  <c r="AE437" i="12"/>
  <c r="AE420" i="12"/>
  <c r="AE485" i="12"/>
  <c r="AE452" i="12"/>
  <c r="AE460" i="12"/>
  <c r="AE447" i="12"/>
  <c r="AE468" i="12"/>
  <c r="AE424" i="12"/>
  <c r="AE490" i="12"/>
  <c r="AE455" i="12"/>
  <c r="AE451" i="12"/>
  <c r="AE445" i="12"/>
  <c r="AE493" i="12"/>
  <c r="AE415" i="12"/>
  <c r="AE470" i="12"/>
  <c r="AE492" i="12"/>
  <c r="AE462" i="12"/>
  <c r="AB133" i="10"/>
  <c r="AB164" i="10"/>
  <c r="AB169" i="10"/>
  <c r="AB106" i="10"/>
  <c r="AB116" i="10"/>
  <c r="AB118" i="10"/>
  <c r="AB105" i="10"/>
  <c r="AB179" i="10"/>
  <c r="AB243" i="10"/>
  <c r="AB216" i="10"/>
  <c r="AB205" i="10"/>
  <c r="AB163" i="10"/>
  <c r="AB191" i="10"/>
  <c r="AB255" i="10"/>
  <c r="AB154" i="10"/>
  <c r="AB222" i="10"/>
  <c r="AB296" i="10"/>
  <c r="AB285" i="10"/>
  <c r="AB298" i="10"/>
  <c r="AB287" i="10"/>
  <c r="AB308" i="10"/>
  <c r="AB265" i="10"/>
  <c r="AB250" i="10"/>
  <c r="AB322" i="10"/>
  <c r="AB386" i="10"/>
  <c r="AB343" i="10"/>
  <c r="AB324" i="10"/>
  <c r="AB388" i="10"/>
  <c r="AB337" i="10"/>
  <c r="AB334" i="10"/>
  <c r="AB323" i="10"/>
  <c r="AB325" i="10"/>
  <c r="AB392" i="10"/>
  <c r="AB456" i="10"/>
  <c r="AB397" i="10"/>
  <c r="AB368" i="10"/>
  <c r="AB450" i="10"/>
  <c r="AB407" i="10"/>
  <c r="AB384" i="10"/>
  <c r="AB452" i="10"/>
  <c r="AB393" i="10"/>
  <c r="AB373" i="10"/>
  <c r="AB427" i="10"/>
  <c r="AB498" i="10"/>
  <c r="AB454" i="10"/>
  <c r="AB497" i="10"/>
  <c r="AB463" i="10"/>
  <c r="AB446" i="10"/>
  <c r="AB488" i="10"/>
  <c r="AE112" i="12"/>
  <c r="AE128" i="12"/>
  <c r="AE145" i="12"/>
  <c r="AE163" i="12"/>
  <c r="AE122" i="12"/>
  <c r="AE183" i="12"/>
  <c r="AE132" i="12"/>
  <c r="AE159" i="12"/>
  <c r="AE166" i="12"/>
  <c r="AE152" i="12"/>
  <c r="AE211" i="12"/>
  <c r="AE221" i="12"/>
  <c r="AE181" i="12"/>
  <c r="AE192" i="12"/>
  <c r="AE206" i="12"/>
  <c r="AE251" i="12"/>
  <c r="AE253" i="12"/>
  <c r="AE210" i="12"/>
  <c r="AE280" i="12"/>
  <c r="AE218" i="12"/>
  <c r="AE298" i="12"/>
  <c r="AE276" i="12"/>
  <c r="AE270" i="12"/>
  <c r="AE332" i="12"/>
  <c r="AE303" i="12"/>
  <c r="AE286" i="12"/>
  <c r="AE242" i="12"/>
  <c r="AE335" i="12"/>
  <c r="AE317" i="12"/>
  <c r="AE353" i="12"/>
  <c r="AE339" i="12"/>
  <c r="AE266" i="12"/>
  <c r="AE390" i="12"/>
  <c r="AE384" i="12"/>
  <c r="AE378" i="12"/>
  <c r="AE352" i="12"/>
  <c r="AE433" i="12"/>
  <c r="AE385" i="12"/>
  <c r="AE354" i="12"/>
  <c r="AE436" i="12"/>
  <c r="AE454" i="12"/>
  <c r="AE428" i="12"/>
  <c r="AE480" i="12"/>
  <c r="AE491" i="12"/>
  <c r="AF103" i="12"/>
  <c r="AF108" i="12"/>
  <c r="AF122" i="12"/>
  <c r="AF125" i="12"/>
  <c r="AF143" i="12"/>
  <c r="AF170" i="12"/>
  <c r="AF180" i="12"/>
  <c r="AF179" i="12"/>
  <c r="AF171" i="12"/>
  <c r="AF162" i="12"/>
  <c r="AF168" i="12"/>
  <c r="AF194" i="12"/>
  <c r="AF186" i="12"/>
  <c r="AF196" i="12"/>
  <c r="AF225" i="12"/>
  <c r="AF227" i="12"/>
  <c r="AF262" i="12"/>
  <c r="AF240" i="12"/>
  <c r="AF236" i="12"/>
  <c r="AF244" i="12"/>
  <c r="AF293" i="12"/>
  <c r="AF255" i="12"/>
  <c r="AF251" i="12"/>
  <c r="AF327" i="12"/>
  <c r="AF321" i="12"/>
  <c r="AF282" i="12"/>
  <c r="AF292" i="12"/>
  <c r="AF346" i="12"/>
  <c r="AF336" i="12"/>
  <c r="AF345" i="12"/>
  <c r="AF312" i="12"/>
  <c r="AF341" i="12"/>
  <c r="AF347" i="12"/>
  <c r="AF379" i="12"/>
  <c r="AF361" i="12"/>
  <c r="AF389" i="12"/>
  <c r="AF314" i="12"/>
  <c r="AF436" i="12"/>
  <c r="AF417" i="12"/>
  <c r="AF454" i="12"/>
  <c r="AF432" i="12"/>
  <c r="AF394" i="12"/>
  <c r="AF442" i="12"/>
  <c r="AF423" i="12"/>
  <c r="AF437" i="12"/>
  <c r="AF439" i="12"/>
  <c r="AF453" i="12"/>
  <c r="AF449" i="12"/>
  <c r="AF495" i="12"/>
  <c r="AF489" i="12"/>
  <c r="AC110" i="10"/>
  <c r="AC114" i="10"/>
  <c r="AC143" i="10"/>
  <c r="AC117" i="10"/>
  <c r="AC125" i="10"/>
  <c r="AC185" i="10"/>
  <c r="AC139" i="10"/>
  <c r="AC136" i="10"/>
  <c r="AC154" i="10"/>
  <c r="AC230" i="10"/>
  <c r="AC219" i="10"/>
  <c r="AC240" i="10"/>
  <c r="AC213" i="10"/>
  <c r="AC210" i="10"/>
  <c r="AC180" i="10"/>
  <c r="AC170" i="10"/>
  <c r="AC267" i="10"/>
  <c r="AC229" i="10"/>
  <c r="AC237" i="10"/>
  <c r="AC309" i="10"/>
  <c r="AC266" i="10"/>
  <c r="AC253" i="10"/>
  <c r="AC311" i="10"/>
  <c r="AC244" i="10"/>
  <c r="AC314" i="10"/>
  <c r="AC373" i="10"/>
  <c r="AC354" i="10"/>
  <c r="AC367" i="10"/>
  <c r="AC340" i="10"/>
  <c r="AC353" i="10"/>
  <c r="AC292" i="10"/>
  <c r="AC306" i="10"/>
  <c r="AC395" i="10"/>
  <c r="AC459" i="10"/>
  <c r="AC424" i="10"/>
  <c r="AC358" i="10"/>
  <c r="AC413" i="10"/>
  <c r="AC477" i="10"/>
  <c r="AC410" i="10"/>
  <c r="AC376" i="10"/>
  <c r="AC423" i="10"/>
  <c r="AC294" i="10"/>
  <c r="AC420" i="10"/>
  <c r="AC485" i="10"/>
  <c r="AC441" i="10"/>
  <c r="AC486" i="10"/>
  <c r="AC494" i="10"/>
  <c r="AC460" i="10"/>
  <c r="AC489" i="10"/>
  <c r="AF111" i="12"/>
  <c r="AF123" i="12"/>
  <c r="AF140" i="12"/>
  <c r="AF147" i="12"/>
  <c r="AF152" i="12"/>
  <c r="AF178" i="12"/>
  <c r="AF117" i="12"/>
  <c r="AF189" i="12"/>
  <c r="AF191" i="12"/>
  <c r="AF177" i="12"/>
  <c r="AF184" i="12"/>
  <c r="AF203" i="12"/>
  <c r="AF195" i="12"/>
  <c r="AF218" i="12"/>
  <c r="AF233" i="12"/>
  <c r="AF200" i="12"/>
  <c r="AF270" i="12"/>
  <c r="AF248" i="12"/>
  <c r="AF253" i="12"/>
  <c r="AF258" i="12"/>
  <c r="AF301" i="12"/>
  <c r="AF269" i="12"/>
  <c r="AF260" i="12"/>
  <c r="AF335" i="12"/>
  <c r="AF329" i="12"/>
  <c r="AF284" i="12"/>
  <c r="AF245" i="12"/>
  <c r="AF354" i="12"/>
  <c r="AF340" i="12"/>
  <c r="AF342" i="12"/>
  <c r="AF333" i="12"/>
  <c r="AF334" i="12"/>
  <c r="AF376" i="12"/>
  <c r="AF387" i="12"/>
  <c r="AF363" i="12"/>
  <c r="AF397" i="12"/>
  <c r="AF360" i="12"/>
  <c r="AF444" i="12"/>
  <c r="AF380" i="12"/>
  <c r="AF391" i="12"/>
  <c r="AF440" i="12"/>
  <c r="AF415" i="12"/>
  <c r="AF421" i="12"/>
  <c r="AF425" i="12"/>
  <c r="AF460" i="12"/>
  <c r="AF441" i="12"/>
  <c r="AF462" i="12"/>
  <c r="AF478" i="12"/>
  <c r="AF467" i="12"/>
  <c r="AF494" i="12"/>
  <c r="AC118" i="10"/>
  <c r="AC122" i="10"/>
  <c r="AC151" i="10"/>
  <c r="AC119" i="10"/>
  <c r="AC127" i="10"/>
  <c r="AC129" i="10"/>
  <c r="AC147" i="10"/>
  <c r="AC144" i="10"/>
  <c r="AC157" i="10"/>
  <c r="AC238" i="10"/>
  <c r="AC227" i="10"/>
  <c r="AC248" i="10"/>
  <c r="AC221" i="10"/>
  <c r="AC218" i="10"/>
  <c r="AC182" i="10"/>
  <c r="AC193" i="10"/>
  <c r="AC275" i="10"/>
  <c r="AC231" i="10"/>
  <c r="AC239" i="10"/>
  <c r="AC317" i="10"/>
  <c r="AC274" i="10"/>
  <c r="AC255" i="10"/>
  <c r="AC319" i="10"/>
  <c r="AC262" i="10"/>
  <c r="AC316" i="10"/>
  <c r="AC381" i="10"/>
  <c r="AC289" i="10"/>
  <c r="AC375" i="10"/>
  <c r="AC348" i="10"/>
  <c r="AC361" i="10"/>
  <c r="AC326" i="10"/>
  <c r="AC308" i="10"/>
  <c r="AC403" i="10"/>
  <c r="AC467" i="10"/>
  <c r="AC432" i="10"/>
  <c r="AC360" i="10"/>
  <c r="AC421" i="10"/>
  <c r="AC298" i="10"/>
  <c r="AC418" i="10"/>
  <c r="AC378" i="10"/>
  <c r="AC431" i="10"/>
  <c r="AC331" i="10"/>
  <c r="AC428" i="10"/>
  <c r="AC414" i="10"/>
  <c r="AC493" i="10"/>
  <c r="AC401" i="10"/>
  <c r="AC454" i="10"/>
  <c r="AC465" i="10"/>
  <c r="AF105" i="12"/>
  <c r="AF131" i="12"/>
  <c r="AF101" i="12"/>
  <c r="AF150" i="12"/>
  <c r="AF160" i="12"/>
  <c r="AF141" i="12"/>
  <c r="AF136" i="12"/>
  <c r="AF197" i="12"/>
  <c r="AF199" i="12"/>
  <c r="AF181" i="12"/>
  <c r="AF193" i="12"/>
  <c r="AF208" i="12"/>
  <c r="AF173" i="12"/>
  <c r="AF231" i="12"/>
  <c r="AF241" i="12"/>
  <c r="AF163" i="12"/>
  <c r="AF209" i="12"/>
  <c r="AF256" i="12"/>
  <c r="AF257" i="12"/>
  <c r="AF267" i="12"/>
  <c r="AF229" i="12"/>
  <c r="AF273" i="12"/>
  <c r="AF242" i="12"/>
  <c r="AF261" i="12"/>
  <c r="AF337" i="12"/>
  <c r="AF307" i="12"/>
  <c r="AF302" i="12"/>
  <c r="AF362" i="12"/>
  <c r="AF348" i="12"/>
  <c r="AF350" i="12"/>
  <c r="AF339" i="12"/>
  <c r="AF368" i="12"/>
  <c r="AF377" i="12"/>
  <c r="AF395" i="12"/>
  <c r="AF320" i="12"/>
  <c r="AF405" i="12"/>
  <c r="AF396" i="12"/>
  <c r="AF452" i="12"/>
  <c r="AF383" i="12"/>
  <c r="AF419" i="12"/>
  <c r="AF448" i="12"/>
  <c r="AF434" i="12"/>
  <c r="AF450" i="12"/>
  <c r="AF427" i="12"/>
  <c r="AF468" i="12"/>
  <c r="AF443" i="12"/>
  <c r="AF491" i="12"/>
  <c r="AF447" i="12"/>
  <c r="AF469" i="12"/>
  <c r="AF475" i="12"/>
  <c r="AC126" i="10"/>
  <c r="AC130" i="10"/>
  <c r="AC159" i="10"/>
  <c r="AC140" i="10"/>
  <c r="AC137" i="10"/>
  <c r="AC131" i="10"/>
  <c r="AC155" i="10"/>
  <c r="AC152" i="10"/>
  <c r="AC173" i="10"/>
  <c r="AC246" i="10"/>
  <c r="AC192" i="10"/>
  <c r="AC256" i="10"/>
  <c r="AC124" i="10"/>
  <c r="AC226" i="10"/>
  <c r="AC184" i="10"/>
  <c r="AC201" i="10"/>
  <c r="AC283" i="10"/>
  <c r="AC264" i="10"/>
  <c r="AC261" i="10"/>
  <c r="AC220" i="10"/>
  <c r="AC282" i="10"/>
  <c r="AC263" i="10"/>
  <c r="AC228" i="10"/>
  <c r="AC270" i="10"/>
  <c r="AC325" i="10"/>
  <c r="AC318" i="10"/>
  <c r="AC297" i="10"/>
  <c r="AC383" i="10"/>
  <c r="AC356" i="10"/>
  <c r="AC369" i="10"/>
  <c r="AC334" i="10"/>
  <c r="AC328" i="10"/>
  <c r="AC411" i="10"/>
  <c r="AC475" i="10"/>
  <c r="AC440" i="10"/>
  <c r="AC362" i="10"/>
  <c r="AC429" i="10"/>
  <c r="AC368" i="10"/>
  <c r="AC426" i="10"/>
  <c r="AC380" i="10"/>
  <c r="AC439" i="10"/>
  <c r="AC384" i="10"/>
  <c r="AC436" i="10"/>
  <c r="AC422" i="10"/>
  <c r="AC425" i="10"/>
  <c r="AC462" i="10"/>
  <c r="AC470" i="10"/>
  <c r="AC478" i="10"/>
  <c r="AC433" i="10"/>
  <c r="AC483" i="10"/>
  <c r="AC474" i="10"/>
  <c r="AF113" i="12"/>
  <c r="AF104" i="12"/>
  <c r="AF128" i="12"/>
  <c r="AF158" i="12"/>
  <c r="AF134" i="12"/>
  <c r="AF115" i="12"/>
  <c r="AF144" i="12"/>
  <c r="AF205" i="12"/>
  <c r="AF207" i="12"/>
  <c r="AF120" i="12"/>
  <c r="AF202" i="12"/>
  <c r="AF216" i="12"/>
  <c r="AF182" i="12"/>
  <c r="AF239" i="12"/>
  <c r="AF198" i="12"/>
  <c r="AF212" i="12"/>
  <c r="AF217" i="12"/>
  <c r="AF264" i="12"/>
  <c r="AF271" i="12"/>
  <c r="AF238" i="12"/>
  <c r="AF235" i="12"/>
  <c r="AF279" i="12"/>
  <c r="AF252" i="12"/>
  <c r="AF289" i="12"/>
  <c r="AF276" i="12"/>
  <c r="AF315" i="12"/>
  <c r="AF304" i="12"/>
  <c r="AF370" i="12"/>
  <c r="AF356" i="12"/>
  <c r="AF358" i="12"/>
  <c r="AF298" i="12"/>
  <c r="AF385" i="12"/>
  <c r="AF382" i="12"/>
  <c r="AF403" i="12"/>
  <c r="AF365" i="12"/>
  <c r="AF413" i="12"/>
  <c r="AF398" i="12"/>
  <c r="AF300" i="12"/>
  <c r="AF412" i="12"/>
  <c r="AF316" i="12"/>
  <c r="AF352" i="12"/>
  <c r="AF456" i="12"/>
  <c r="AF458" i="12"/>
  <c r="AF429" i="12"/>
  <c r="AF476" i="12"/>
  <c r="AF445" i="12"/>
  <c r="AF493" i="12"/>
  <c r="AF486" i="12"/>
  <c r="AF471" i="12"/>
  <c r="AF500" i="12"/>
  <c r="AC134" i="10"/>
  <c r="AC105" i="10"/>
  <c r="AC167" i="10"/>
  <c r="AC148" i="10"/>
  <c r="AC145" i="10"/>
  <c r="AC133" i="10"/>
  <c r="AC163" i="10"/>
  <c r="AC160" i="10"/>
  <c r="AC190" i="10"/>
  <c r="AC254" i="10"/>
  <c r="AC200" i="10"/>
  <c r="AC149" i="10"/>
  <c r="AC172" i="10"/>
  <c r="AC234" i="10"/>
  <c r="AC191" i="10"/>
  <c r="AC209" i="10"/>
  <c r="AC291" i="10"/>
  <c r="AC272" i="10"/>
  <c r="AC269" i="10"/>
  <c r="AC241" i="10"/>
  <c r="AC290" i="10"/>
  <c r="AC271" i="10"/>
  <c r="AC260" i="10"/>
  <c r="AC278" i="10"/>
  <c r="AC333" i="10"/>
  <c r="AC320" i="10"/>
  <c r="AC327" i="10"/>
  <c r="AC236" i="10"/>
  <c r="AC313" i="10"/>
  <c r="AC377" i="10"/>
  <c r="AC342" i="10"/>
  <c r="AC336" i="10"/>
  <c r="AC419" i="10"/>
  <c r="AC387" i="10"/>
  <c r="AC448" i="10"/>
  <c r="AC364" i="10"/>
  <c r="AC437" i="10"/>
  <c r="AC370" i="10"/>
  <c r="AC434" i="10"/>
  <c r="AC382" i="10"/>
  <c r="AC447" i="10"/>
  <c r="AC386" i="10"/>
  <c r="AC444" i="10"/>
  <c r="AC430" i="10"/>
  <c r="AC458" i="10"/>
  <c r="AC464" i="10"/>
  <c r="AC472" i="10"/>
  <c r="AC480" i="10"/>
  <c r="AC409" i="10"/>
  <c r="AC499" i="10"/>
  <c r="AF107" i="12"/>
  <c r="AF109" i="12"/>
  <c r="AF132" i="12"/>
  <c r="AF118" i="12"/>
  <c r="AF135" i="12"/>
  <c r="AF137" i="12"/>
  <c r="AF157" i="12"/>
  <c r="AF148" i="12"/>
  <c r="AF145" i="12"/>
  <c r="AF124" i="12"/>
  <c r="AF214" i="12"/>
  <c r="AF224" i="12"/>
  <c r="AF175" i="12"/>
  <c r="AF204" i="12"/>
  <c r="AF187" i="12"/>
  <c r="AF223" i="12"/>
  <c r="AF226" i="12"/>
  <c r="AF272" i="12"/>
  <c r="AF275" i="12"/>
  <c r="AF249" i="12"/>
  <c r="AF250" i="12"/>
  <c r="AF287" i="12"/>
  <c r="AF266" i="12"/>
  <c r="AF308" i="12"/>
  <c r="AF310" i="12"/>
  <c r="AF323" i="12"/>
  <c r="AF306" i="12"/>
  <c r="AF294" i="12"/>
  <c r="AF364" i="12"/>
  <c r="AF366" i="12"/>
  <c r="AF322" i="12"/>
  <c r="AF393" i="12"/>
  <c r="AF349" i="12"/>
  <c r="AF411" i="12"/>
  <c r="AF367" i="12"/>
  <c r="AF318" i="12"/>
  <c r="AF400" i="12"/>
  <c r="AF404" i="12"/>
  <c r="AF422" i="12"/>
  <c r="AF399" i="12"/>
  <c r="AF407" i="12"/>
  <c r="AF464" i="12"/>
  <c r="AF466" i="12"/>
  <c r="AF386" i="12"/>
  <c r="AF484" i="12"/>
  <c r="AF457" i="12"/>
  <c r="AF499" i="12"/>
  <c r="AF498" i="12"/>
  <c r="AF473" i="12"/>
  <c r="AF481" i="12"/>
  <c r="AC112" i="10"/>
  <c r="AC107" i="10"/>
  <c r="AC175" i="10"/>
  <c r="AC156" i="10"/>
  <c r="AC153" i="10"/>
  <c r="AC142" i="10"/>
  <c r="AC171" i="10"/>
  <c r="AC168" i="10"/>
  <c r="AC198" i="10"/>
  <c r="AC181" i="10"/>
  <c r="AC208" i="10"/>
  <c r="AC162" i="10"/>
  <c r="AC174" i="10"/>
  <c r="AC242" i="10"/>
  <c r="AC199" i="10"/>
  <c r="AC217" i="10"/>
  <c r="AC299" i="10"/>
  <c r="AC280" i="10"/>
  <c r="AC277" i="10"/>
  <c r="AC243" i="10"/>
  <c r="AC141" i="10"/>
  <c r="AC279" i="10"/>
  <c r="AC268" i="10"/>
  <c r="AC286" i="10"/>
  <c r="AC341" i="10"/>
  <c r="AC322" i="10"/>
  <c r="AC335" i="10"/>
  <c r="AC265" i="10"/>
  <c r="AC321" i="10"/>
  <c r="AC385" i="10"/>
  <c r="AC350" i="10"/>
  <c r="AC344" i="10"/>
  <c r="AC427" i="10"/>
  <c r="AC392" i="10"/>
  <c r="AC456" i="10"/>
  <c r="AC366" i="10"/>
  <c r="AC445" i="10"/>
  <c r="AC372" i="10"/>
  <c r="AC442" i="10"/>
  <c r="AC391" i="10"/>
  <c r="AC455" i="10"/>
  <c r="AC388" i="10"/>
  <c r="AC347" i="10"/>
  <c r="AC438" i="10"/>
  <c r="AC466" i="10"/>
  <c r="AC452" i="10"/>
  <c r="AF121" i="12"/>
  <c r="AF110" i="12"/>
  <c r="AF142" i="12"/>
  <c r="AF126" i="12"/>
  <c r="AF114" i="12"/>
  <c r="AF151" i="12"/>
  <c r="AF127" i="12"/>
  <c r="AF156" i="12"/>
  <c r="AF161" i="12"/>
  <c r="AF149" i="12"/>
  <c r="AF222" i="12"/>
  <c r="AF169" i="12"/>
  <c r="AF183" i="12"/>
  <c r="AF201" i="12"/>
  <c r="AF206" i="12"/>
  <c r="AF234" i="12"/>
  <c r="AF228" i="12"/>
  <c r="AF213" i="12"/>
  <c r="AF283" i="12"/>
  <c r="AF263" i="12"/>
  <c r="AF259" i="12"/>
  <c r="AF295" i="12"/>
  <c r="AF281" i="12"/>
  <c r="AF265" i="12"/>
  <c r="AF274" i="12"/>
  <c r="AF286" i="12"/>
  <c r="AF296" i="12"/>
  <c r="AF331" i="12"/>
  <c r="AF372" i="12"/>
  <c r="AF374" i="12"/>
  <c r="AF324" i="12"/>
  <c r="AF401" i="12"/>
  <c r="AF351" i="12"/>
  <c r="AF344" i="12"/>
  <c r="AF369" i="12"/>
  <c r="AF373" i="12"/>
  <c r="AF402" i="12"/>
  <c r="AF406" i="12"/>
  <c r="AF430" i="12"/>
  <c r="AF414" i="12"/>
  <c r="AF388" i="12"/>
  <c r="AF472" i="12"/>
  <c r="AF474" i="12"/>
  <c r="AF431" i="12"/>
  <c r="AF492" i="12"/>
  <c r="AF426" i="12"/>
  <c r="AF451" i="12"/>
  <c r="AF461" i="12"/>
  <c r="AF483" i="12"/>
  <c r="AF497" i="12"/>
  <c r="AC120" i="10"/>
  <c r="AC109" i="10"/>
  <c r="AC183" i="10"/>
  <c r="AC164" i="10"/>
  <c r="AC161" i="10"/>
  <c r="AC150" i="10"/>
  <c r="AC179" i="10"/>
  <c r="AC132" i="10"/>
  <c r="AC206" i="10"/>
  <c r="AC195" i="10"/>
  <c r="AC216" i="10"/>
  <c r="AC189" i="10"/>
  <c r="AC176" i="10"/>
  <c r="AC250" i="10"/>
  <c r="AC207" i="10"/>
  <c r="AC225" i="10"/>
  <c r="AC307" i="10"/>
  <c r="AC288" i="10"/>
  <c r="AC285" i="10"/>
  <c r="AC245" i="10"/>
  <c r="AC196" i="10"/>
  <c r="AC287" i="10"/>
  <c r="AC276" i="10"/>
  <c r="AC273" i="10"/>
  <c r="AC349" i="10"/>
  <c r="AC330" i="10"/>
  <c r="AC343" i="10"/>
  <c r="AC305" i="10"/>
  <c r="AC329" i="10"/>
  <c r="AC166" i="10"/>
  <c r="AC212" i="10"/>
  <c r="AC352" i="10"/>
  <c r="AC435" i="10"/>
  <c r="AC400" i="10"/>
  <c r="AC257" i="10"/>
  <c r="AC389" i="10"/>
  <c r="AC453" i="10"/>
  <c r="AC374" i="10"/>
  <c r="AC450" i="10"/>
  <c r="AC399" i="10"/>
  <c r="AC463" i="10"/>
  <c r="AC396" i="10"/>
  <c r="AC371" i="10"/>
  <c r="AC446" i="10"/>
  <c r="AC482" i="10"/>
  <c r="AC468" i="10"/>
  <c r="AC476" i="10"/>
  <c r="AC497" i="10"/>
  <c r="AC473" i="10"/>
  <c r="AF129" i="12"/>
  <c r="AF102" i="12"/>
  <c r="AF116" i="12"/>
  <c r="AF133" i="12"/>
  <c r="AF146" i="12"/>
  <c r="AF165" i="12"/>
  <c r="AF130" i="12"/>
  <c r="AF153" i="12"/>
  <c r="AF167" i="12"/>
  <c r="AF154" i="12"/>
  <c r="AF174" i="12"/>
  <c r="AF190" i="12"/>
  <c r="AF188" i="12"/>
  <c r="AF210" i="12"/>
  <c r="AF211" i="12"/>
  <c r="AF246" i="12"/>
  <c r="AF230" i="12"/>
  <c r="AF221" i="12"/>
  <c r="AF291" i="12"/>
  <c r="AF277" i="12"/>
  <c r="AF268" i="12"/>
  <c r="AF303" i="12"/>
  <c r="AF311" i="12"/>
  <c r="AF297" i="12"/>
  <c r="AF278" i="12"/>
  <c r="AF288" i="12"/>
  <c r="AF305" i="12"/>
  <c r="AF343" i="12"/>
  <c r="AF325" i="12"/>
  <c r="AF247" i="12"/>
  <c r="AF326" i="12"/>
  <c r="AF409" i="12"/>
  <c r="AF353" i="12"/>
  <c r="AF357" i="12"/>
  <c r="AF371" i="12"/>
  <c r="AF375" i="12"/>
  <c r="AF420" i="12"/>
  <c r="AF408" i="12"/>
  <c r="AF438" i="12"/>
  <c r="AF416" i="12"/>
  <c r="AF390" i="12"/>
  <c r="AF480" i="12"/>
  <c r="AF482" i="12"/>
  <c r="AF433" i="12"/>
  <c r="AF384" i="12"/>
  <c r="AF455" i="12"/>
  <c r="AF470" i="12"/>
  <c r="AF463" i="12"/>
  <c r="AF485" i="12"/>
  <c r="AF477" i="12"/>
  <c r="AC128" i="10"/>
  <c r="AC111" i="10"/>
  <c r="AC113" i="10"/>
  <c r="AC121" i="10"/>
  <c r="AC169" i="10"/>
  <c r="AC158" i="10"/>
  <c r="AC187" i="10"/>
  <c r="AC138" i="10"/>
  <c r="AC214" i="10"/>
  <c r="AC203" i="10"/>
  <c r="AC224" i="10"/>
  <c r="AC197" i="10"/>
  <c r="AC194" i="10"/>
  <c r="AC165" i="10"/>
  <c r="AC215" i="10"/>
  <c r="AC252" i="10"/>
  <c r="AC315" i="10"/>
  <c r="AC233" i="10"/>
  <c r="AC293" i="10"/>
  <c r="AC247" i="10"/>
  <c r="AC249" i="10"/>
  <c r="AC295" i="10"/>
  <c r="AC284" i="10"/>
  <c r="AC310" i="10"/>
  <c r="AC357" i="10"/>
  <c r="AC338" i="10"/>
  <c r="AC351" i="10"/>
  <c r="AC324" i="10"/>
  <c r="AC337" i="10"/>
  <c r="AC186" i="10"/>
  <c r="AC302" i="10"/>
  <c r="AC323" i="10"/>
  <c r="AC443" i="10"/>
  <c r="AC408" i="10"/>
  <c r="AC300" i="10"/>
  <c r="AC397" i="10"/>
  <c r="AC461" i="10"/>
  <c r="AC394" i="10"/>
  <c r="AC296" i="10"/>
  <c r="AC407" i="10"/>
  <c r="AC471" i="10"/>
  <c r="AC404" i="10"/>
  <c r="AC390" i="10"/>
  <c r="AC449" i="10"/>
  <c r="AC490" i="10"/>
  <c r="AC487" i="10"/>
  <c r="AC484" i="10"/>
  <c r="AC393" i="10"/>
  <c r="AC488" i="10"/>
  <c r="AC379" i="10"/>
  <c r="AC416" i="10"/>
  <c r="AC405" i="10"/>
  <c r="AC402" i="10"/>
  <c r="AC355" i="10"/>
  <c r="AC479" i="10"/>
  <c r="AC398" i="10"/>
  <c r="AC498" i="10"/>
  <c r="AC492" i="10"/>
  <c r="AC496" i="10"/>
  <c r="AF112" i="12"/>
  <c r="AF106" i="12"/>
  <c r="AF119" i="12"/>
  <c r="AF139" i="12"/>
  <c r="AF159" i="12"/>
  <c r="AF172" i="12"/>
  <c r="AF138" i="12"/>
  <c r="AF166" i="12"/>
  <c r="AF155" i="12"/>
  <c r="AF164" i="12"/>
  <c r="AF185" i="12"/>
  <c r="AF176" i="12"/>
  <c r="AF192" i="12"/>
  <c r="AF219" i="12"/>
  <c r="AF220" i="12"/>
  <c r="AF254" i="12"/>
  <c r="AF232" i="12"/>
  <c r="AF215" i="12"/>
  <c r="AF299" i="12"/>
  <c r="AF285" i="12"/>
  <c r="AF243" i="12"/>
  <c r="AF237" i="12"/>
  <c r="AF319" i="12"/>
  <c r="AF313" i="12"/>
  <c r="AF280" i="12"/>
  <c r="AF290" i="12"/>
  <c r="AF330" i="12"/>
  <c r="AF317" i="12"/>
  <c r="AF332" i="12"/>
  <c r="AF309" i="12"/>
  <c r="AF328" i="12"/>
  <c r="AF338" i="12"/>
  <c r="AF355" i="12"/>
  <c r="AF359" i="12"/>
  <c r="AF381" i="12"/>
  <c r="AF378" i="12"/>
  <c r="AF428" i="12"/>
  <c r="AF410" i="12"/>
  <c r="AF446" i="12"/>
  <c r="AF424" i="12"/>
  <c r="AF392" i="12"/>
  <c r="AF488" i="12"/>
  <c r="AF490" i="12"/>
  <c r="AF435" i="12"/>
  <c r="AF418" i="12"/>
  <c r="AF459" i="12"/>
  <c r="AF496" i="12"/>
  <c r="AF465" i="12"/>
  <c r="AF487" i="12"/>
  <c r="AF479" i="12"/>
  <c r="AC106" i="10"/>
  <c r="AC135" i="10"/>
  <c r="AC115" i="10"/>
  <c r="AC123" i="10"/>
  <c r="AC177" i="10"/>
  <c r="AC108" i="10"/>
  <c r="AC116" i="10"/>
  <c r="AC146" i="10"/>
  <c r="AC222" i="10"/>
  <c r="AC211" i="10"/>
  <c r="AC232" i="10"/>
  <c r="AC205" i="10"/>
  <c r="AC202" i="10"/>
  <c r="AC178" i="10"/>
  <c r="AC223" i="10"/>
  <c r="AC259" i="10"/>
  <c r="AC204" i="10"/>
  <c r="AC235" i="10"/>
  <c r="AC301" i="10"/>
  <c r="AC258" i="10"/>
  <c r="AC251" i="10"/>
  <c r="AC303" i="10"/>
  <c r="AC188" i="10"/>
  <c r="AC312" i="10"/>
  <c r="AC365" i="10"/>
  <c r="AC346" i="10"/>
  <c r="AC359" i="10"/>
  <c r="AC332" i="10"/>
  <c r="AC345" i="10"/>
  <c r="AC281" i="10"/>
  <c r="AC304" i="10"/>
  <c r="AC451" i="10"/>
  <c r="AC339" i="10"/>
  <c r="AC469" i="10"/>
  <c r="AC415" i="10"/>
  <c r="AC412" i="10"/>
  <c r="AC481" i="10"/>
  <c r="AC495" i="10"/>
  <c r="AC457" i="10"/>
  <c r="AC406" i="10"/>
  <c r="AC363" i="10"/>
  <c r="AC500" i="10"/>
  <c r="AC491" i="10"/>
  <c r="AC417" i="10"/>
  <c r="AD105" i="10"/>
  <c r="AD109" i="10"/>
  <c r="AD154" i="10"/>
  <c r="AD151" i="10"/>
  <c r="AD172" i="10"/>
  <c r="AD142" i="10"/>
  <c r="AD112" i="10"/>
  <c r="AD128" i="10"/>
  <c r="AD201" i="10"/>
  <c r="AD173" i="10"/>
  <c r="AD222" i="10"/>
  <c r="AD211" i="10"/>
  <c r="AD200" i="10"/>
  <c r="AD213" i="10"/>
  <c r="AD176" i="10"/>
  <c r="AD196" i="10"/>
  <c r="AD250" i="10"/>
  <c r="AD318" i="10"/>
  <c r="AD283" i="10"/>
  <c r="AD304" i="10"/>
  <c r="AD165" i="10"/>
  <c r="AD290" i="10"/>
  <c r="AD279" i="10"/>
  <c r="AD257" i="10"/>
  <c r="AD344" i="10"/>
  <c r="AD325" i="10"/>
  <c r="AD330" i="10"/>
  <c r="AD297" i="10"/>
  <c r="AD234" i="10"/>
  <c r="AD332" i="10"/>
  <c r="AD232" i="10"/>
  <c r="AD345" i="10"/>
  <c r="AD347" i="10"/>
  <c r="AD398" i="10"/>
  <c r="AD462" i="10"/>
  <c r="AD395" i="10"/>
  <c r="AD387" i="10"/>
  <c r="AD448" i="10"/>
  <c r="AD389" i="10"/>
  <c r="AD453" i="10"/>
  <c r="AD442" i="10"/>
  <c r="AD399" i="10"/>
  <c r="AD365" i="10"/>
  <c r="AD433" i="10"/>
  <c r="AD477" i="10"/>
  <c r="AD460" i="10"/>
  <c r="AD468" i="10"/>
  <c r="AD500" i="10"/>
  <c r="AD436" i="10"/>
  <c r="AD494" i="10"/>
  <c r="AD113" i="10"/>
  <c r="AD117" i="10"/>
  <c r="AD162" i="10"/>
  <c r="AD159" i="10"/>
  <c r="AD180" i="10"/>
  <c r="AD150" i="10"/>
  <c r="AD114" i="10"/>
  <c r="AD130" i="10"/>
  <c r="AD209" i="10"/>
  <c r="AD175" i="10"/>
  <c r="AD136" i="10"/>
  <c r="AD219" i="10"/>
  <c r="AD208" i="10"/>
  <c r="AD221" i="10"/>
  <c r="AD194" i="10"/>
  <c r="AD204" i="10"/>
  <c r="AD262" i="10"/>
  <c r="AD120" i="10"/>
  <c r="AD207" i="10"/>
  <c r="AD312" i="10"/>
  <c r="AD223" i="10"/>
  <c r="AD298" i="10"/>
  <c r="AD287" i="10"/>
  <c r="AD265" i="10"/>
  <c r="AD352" i="10"/>
  <c r="AD333" i="10"/>
  <c r="AD338" i="10"/>
  <c r="AD299" i="10"/>
  <c r="AD268" i="10"/>
  <c r="AD340" i="10"/>
  <c r="AD313" i="10"/>
  <c r="AD353" i="10"/>
  <c r="AD355" i="10"/>
  <c r="AD406" i="10"/>
  <c r="AD470" i="10"/>
  <c r="AD403" i="10"/>
  <c r="AD392" i="10"/>
  <c r="AD456" i="10"/>
  <c r="AD397" i="10"/>
  <c r="AD374" i="10"/>
  <c r="AD450" i="10"/>
  <c r="AD407" i="10"/>
  <c r="AD367" i="10"/>
  <c r="AD441" i="10"/>
  <c r="AD479" i="10"/>
  <c r="AD482" i="10"/>
  <c r="AD487" i="10"/>
  <c r="AD292" i="10"/>
  <c r="AD465" i="10"/>
  <c r="AD463" i="10"/>
  <c r="AD121" i="10"/>
  <c r="AD125" i="10"/>
  <c r="AD170" i="10"/>
  <c r="AD167" i="10"/>
  <c r="AD127" i="10"/>
  <c r="AD158" i="10"/>
  <c r="AD139" i="10"/>
  <c r="AD141" i="10"/>
  <c r="AD217" i="10"/>
  <c r="AD177" i="10"/>
  <c r="AD160" i="10"/>
  <c r="AD227" i="10"/>
  <c r="AD216" i="10"/>
  <c r="AD229" i="10"/>
  <c r="AD202" i="10"/>
  <c r="AD212" i="10"/>
  <c r="AD270" i="10"/>
  <c r="AD252" i="10"/>
  <c r="AD231" i="10"/>
  <c r="AD320" i="10"/>
  <c r="AD226" i="10"/>
  <c r="AD306" i="10"/>
  <c r="AD184" i="10"/>
  <c r="AD273" i="10"/>
  <c r="AD360" i="10"/>
  <c r="AD341" i="10"/>
  <c r="AD346" i="10"/>
  <c r="AD301" i="10"/>
  <c r="AD291" i="10"/>
  <c r="AD348" i="10"/>
  <c r="AD315" i="10"/>
  <c r="AD228" i="10"/>
  <c r="AD350" i="10"/>
  <c r="AD414" i="10"/>
  <c r="AD478" i="10"/>
  <c r="AD411" i="10"/>
  <c r="AD400" i="10"/>
  <c r="AD464" i="10"/>
  <c r="AD405" i="10"/>
  <c r="AD394" i="10"/>
  <c r="AD458" i="10"/>
  <c r="AD415" i="10"/>
  <c r="AD369" i="10"/>
  <c r="AD449" i="10"/>
  <c r="AD488" i="10"/>
  <c r="AD490" i="10"/>
  <c r="AD495" i="10"/>
  <c r="AD420" i="10"/>
  <c r="AD467" i="10"/>
  <c r="AD461" i="10"/>
  <c r="AD129" i="10"/>
  <c r="AD133" i="10"/>
  <c r="AD178" i="10"/>
  <c r="AD119" i="10"/>
  <c r="AD137" i="10"/>
  <c r="AD166" i="10"/>
  <c r="AD147" i="10"/>
  <c r="AD149" i="10"/>
  <c r="AD225" i="10"/>
  <c r="AD179" i="10"/>
  <c r="AD181" i="10"/>
  <c r="AD235" i="10"/>
  <c r="AD224" i="10"/>
  <c r="AD237" i="10"/>
  <c r="AD210" i="10"/>
  <c r="AD220" i="10"/>
  <c r="AD278" i="10"/>
  <c r="AD254" i="10"/>
  <c r="AD264" i="10"/>
  <c r="AD239" i="10"/>
  <c r="AD247" i="10"/>
  <c r="AD314" i="10"/>
  <c r="AD215" i="10"/>
  <c r="AD281" i="10"/>
  <c r="AD368" i="10"/>
  <c r="AD349" i="10"/>
  <c r="AD354" i="10"/>
  <c r="AD303" i="10"/>
  <c r="AD305" i="10"/>
  <c r="AD356" i="10"/>
  <c r="AD317" i="10"/>
  <c r="AD260" i="10"/>
  <c r="AD371" i="10"/>
  <c r="AD422" i="10"/>
  <c r="AD326" i="10"/>
  <c r="AD419" i="10"/>
  <c r="AD408" i="10"/>
  <c r="AD472" i="10"/>
  <c r="AD413" i="10"/>
  <c r="AD402" i="10"/>
  <c r="AD466" i="10"/>
  <c r="AD423" i="10"/>
  <c r="AD393" i="10"/>
  <c r="AD230" i="10"/>
  <c r="AD496" i="10"/>
  <c r="AD498" i="10"/>
  <c r="AD359" i="10"/>
  <c r="AD489" i="10"/>
  <c r="AD469" i="10"/>
  <c r="AD486" i="10"/>
  <c r="AD107" i="10"/>
  <c r="AD132" i="10"/>
  <c r="AD186" i="10"/>
  <c r="AD140" i="10"/>
  <c r="AD145" i="10"/>
  <c r="AD174" i="10"/>
  <c r="AD155" i="10"/>
  <c r="AD157" i="10"/>
  <c r="AD233" i="10"/>
  <c r="AD190" i="10"/>
  <c r="AD183" i="10"/>
  <c r="AD243" i="10"/>
  <c r="AD152" i="10"/>
  <c r="AD245" i="10"/>
  <c r="AD218" i="10"/>
  <c r="AD191" i="10"/>
  <c r="AD286" i="10"/>
  <c r="AD256" i="10"/>
  <c r="AD272" i="10"/>
  <c r="AD261" i="10"/>
  <c r="AD258" i="10"/>
  <c r="AD199" i="10"/>
  <c r="AD236" i="10"/>
  <c r="AD289" i="10"/>
  <c r="AD376" i="10"/>
  <c r="AD357" i="10"/>
  <c r="AD362" i="10"/>
  <c r="AD327" i="10"/>
  <c r="AD307" i="10"/>
  <c r="AD364" i="10"/>
  <c r="AD319" i="10"/>
  <c r="AD300" i="10"/>
  <c r="AD373" i="10"/>
  <c r="AD430" i="10"/>
  <c r="AD379" i="10"/>
  <c r="AD427" i="10"/>
  <c r="AD416" i="10"/>
  <c r="AD480" i="10"/>
  <c r="AD421" i="10"/>
  <c r="AD410" i="10"/>
  <c r="AD474" i="10"/>
  <c r="AD431" i="10"/>
  <c r="AD401" i="10"/>
  <c r="AD412" i="10"/>
  <c r="AD481" i="10"/>
  <c r="AD334" i="10"/>
  <c r="AD444" i="10"/>
  <c r="AD497" i="10"/>
  <c r="AD471" i="10"/>
  <c r="AD115" i="10"/>
  <c r="AD134" i="10"/>
  <c r="AD111" i="10"/>
  <c r="AD148" i="10"/>
  <c r="AD153" i="10"/>
  <c r="AD182" i="10"/>
  <c r="AD163" i="10"/>
  <c r="AD116" i="10"/>
  <c r="AD241" i="10"/>
  <c r="AD198" i="10"/>
  <c r="AD185" i="10"/>
  <c r="AD251" i="10"/>
  <c r="AD189" i="10"/>
  <c r="AD253" i="10"/>
  <c r="AD118" i="10"/>
  <c r="AD244" i="10"/>
  <c r="AD294" i="10"/>
  <c r="AD259" i="10"/>
  <c r="AD280" i="10"/>
  <c r="AD269" i="10"/>
  <c r="AD266" i="10"/>
  <c r="AD255" i="10"/>
  <c r="AD238" i="10"/>
  <c r="AD308" i="10"/>
  <c r="AD384" i="10"/>
  <c r="AD293" i="10"/>
  <c r="AD370" i="10"/>
  <c r="AD335" i="10"/>
  <c r="AD309" i="10"/>
  <c r="AD372" i="10"/>
  <c r="AD321" i="10"/>
  <c r="AD323" i="10"/>
  <c r="AD375" i="10"/>
  <c r="AD438" i="10"/>
  <c r="AD381" i="10"/>
  <c r="AD435" i="10"/>
  <c r="AD424" i="10"/>
  <c r="AD342" i="10"/>
  <c r="AD429" i="10"/>
  <c r="AD418" i="10"/>
  <c r="AD284" i="10"/>
  <c r="AD439" i="10"/>
  <c r="AD409" i="10"/>
  <c r="AD452" i="10"/>
  <c r="AD485" i="10"/>
  <c r="AD361" i="10"/>
  <c r="AD476" i="10"/>
  <c r="AD396" i="10"/>
  <c r="AD483" i="10"/>
  <c r="AD123" i="10"/>
  <c r="AD138" i="10"/>
  <c r="AD135" i="10"/>
  <c r="AD156" i="10"/>
  <c r="AD161" i="10"/>
  <c r="AD108" i="10"/>
  <c r="AD124" i="10"/>
  <c r="AD168" i="10"/>
  <c r="AD249" i="10"/>
  <c r="AD206" i="10"/>
  <c r="AD195" i="10"/>
  <c r="AD187" i="10"/>
  <c r="AD197" i="10"/>
  <c r="AD122" i="10"/>
  <c r="AD144" i="10"/>
  <c r="AD246" i="10"/>
  <c r="AD302" i="10"/>
  <c r="AD267" i="10"/>
  <c r="AD288" i="10"/>
  <c r="AD277" i="10"/>
  <c r="AD274" i="10"/>
  <c r="AD263" i="10"/>
  <c r="AD240" i="10"/>
  <c r="AD328" i="10"/>
  <c r="AD276" i="10"/>
  <c r="AD295" i="10"/>
  <c r="AD378" i="10"/>
  <c r="AD343" i="10"/>
  <c r="AD311" i="10"/>
  <c r="AD380" i="10"/>
  <c r="AD329" i="10"/>
  <c r="AD331" i="10"/>
  <c r="AD377" i="10"/>
  <c r="AD446" i="10"/>
  <c r="AD383" i="10"/>
  <c r="AD443" i="10"/>
  <c r="AD432" i="10"/>
  <c r="AD358" i="10"/>
  <c r="AD437" i="10"/>
  <c r="AD426" i="10"/>
  <c r="AD382" i="10"/>
  <c r="AD447" i="10"/>
  <c r="AD417" i="10"/>
  <c r="AD473" i="10"/>
  <c r="AD493" i="10"/>
  <c r="AD404" i="10"/>
  <c r="AD484" i="10"/>
  <c r="AD457" i="10"/>
  <c r="AD491" i="10"/>
  <c r="AD131" i="10"/>
  <c r="AD146" i="10"/>
  <c r="AD143" i="10"/>
  <c r="AD164" i="10"/>
  <c r="AD106" i="10"/>
  <c r="AD110" i="10"/>
  <c r="AD126" i="10"/>
  <c r="AD193" i="10"/>
  <c r="AD169" i="10"/>
  <c r="AD214" i="10"/>
  <c r="AD203" i="10"/>
  <c r="AD192" i="10"/>
  <c r="AD205" i="10"/>
  <c r="AD171" i="10"/>
  <c r="AD188" i="10"/>
  <c r="AD248" i="10"/>
  <c r="AD310" i="10"/>
  <c r="AD275" i="10"/>
  <c r="AD296" i="10"/>
  <c r="AD285" i="10"/>
  <c r="AD282" i="10"/>
  <c r="AD271" i="10"/>
  <c r="AD242" i="10"/>
  <c r="AD336" i="10"/>
  <c r="AD316" i="10"/>
  <c r="AD322" i="10"/>
  <c r="AD386" i="10"/>
  <c r="AD351" i="10"/>
  <c r="AD324" i="10"/>
  <c r="AD388" i="10"/>
  <c r="AD337" i="10"/>
  <c r="AD339" i="10"/>
  <c r="AD390" i="10"/>
  <c r="AD454" i="10"/>
  <c r="AD385" i="10"/>
  <c r="AD451" i="10"/>
  <c r="AD440" i="10"/>
  <c r="AD366" i="10"/>
  <c r="AD445" i="10"/>
  <c r="AD434" i="10"/>
  <c r="AD391" i="10"/>
  <c r="AD363" i="10"/>
  <c r="AD425" i="10"/>
  <c r="AD475" i="10"/>
  <c r="AD428" i="10"/>
  <c r="AD455" i="10"/>
  <c r="AD492" i="10"/>
  <c r="AD459" i="10"/>
  <c r="AD499" i="10"/>
  <c r="AE108" i="10"/>
  <c r="AE112" i="10"/>
  <c r="AE173" i="10"/>
  <c r="AE162" i="10"/>
  <c r="AE151" i="10"/>
  <c r="AE125" i="10"/>
  <c r="AE137" i="10"/>
  <c r="AE142" i="10"/>
  <c r="AE147" i="10"/>
  <c r="AE244" i="10"/>
  <c r="AE225" i="10"/>
  <c r="AE238" i="10"/>
  <c r="AE219" i="10"/>
  <c r="AE224" i="10"/>
  <c r="AE174" i="10"/>
  <c r="AE191" i="10"/>
  <c r="AE257" i="10"/>
  <c r="AE180" i="10"/>
  <c r="AE178" i="10"/>
  <c r="AE307" i="10"/>
  <c r="AE264" i="10"/>
  <c r="AE261" i="10"/>
  <c r="AE226" i="10"/>
  <c r="AE282" i="10"/>
  <c r="AE263" i="10"/>
  <c r="AE347" i="10"/>
  <c r="AE312" i="10"/>
  <c r="AE318" i="10"/>
  <c r="AE373" i="10"/>
  <c r="AE303" i="10"/>
  <c r="AE383" i="10"/>
  <c r="AE292" i="10"/>
  <c r="AE369" i="10"/>
  <c r="AE449" i="10"/>
  <c r="AE390" i="10"/>
  <c r="AE454" i="10"/>
  <c r="AE435" i="10"/>
  <c r="AE364" i="10"/>
  <c r="AE448" i="10"/>
  <c r="AE372" i="10"/>
  <c r="AE445" i="10"/>
  <c r="AE376" i="10"/>
  <c r="AE434" i="10"/>
  <c r="AE420" i="10"/>
  <c r="AE491" i="10"/>
  <c r="AE458" i="10"/>
  <c r="AE466" i="10"/>
  <c r="AE470" i="10"/>
  <c r="AE478" i="10"/>
  <c r="AE486" i="10"/>
  <c r="AE116" i="10"/>
  <c r="AE120" i="10"/>
  <c r="AE181" i="10"/>
  <c r="AE170" i="10"/>
  <c r="AE159" i="10"/>
  <c r="AE140" i="10"/>
  <c r="AE145" i="10"/>
  <c r="AE150" i="10"/>
  <c r="AE188" i="10"/>
  <c r="AE252" i="10"/>
  <c r="AE179" i="10"/>
  <c r="AE246" i="10"/>
  <c r="AE227" i="10"/>
  <c r="AE232" i="10"/>
  <c r="AE189" i="10"/>
  <c r="AE199" i="10"/>
  <c r="AE265" i="10"/>
  <c r="AE194" i="10"/>
  <c r="AE229" i="10"/>
  <c r="AE315" i="10"/>
  <c r="AE272" i="10"/>
  <c r="AE269" i="10"/>
  <c r="AE247" i="10"/>
  <c r="AE290" i="10"/>
  <c r="AE300" i="10"/>
  <c r="AE355" i="10"/>
  <c r="AE314" i="10"/>
  <c r="AE320" i="10"/>
  <c r="AE381" i="10"/>
  <c r="AE327" i="10"/>
  <c r="AE271" i="10"/>
  <c r="AE294" i="10"/>
  <c r="AE393" i="10"/>
  <c r="AE457" i="10"/>
  <c r="AE398" i="10"/>
  <c r="AE329" i="10"/>
  <c r="AE443" i="10"/>
  <c r="AE392" i="10"/>
  <c r="AE456" i="10"/>
  <c r="AE389" i="10"/>
  <c r="AE453" i="10"/>
  <c r="AE378" i="10"/>
  <c r="AE442" i="10"/>
  <c r="AE428" i="10"/>
  <c r="AE499" i="10"/>
  <c r="AE485" i="10"/>
  <c r="AE482" i="10"/>
  <c r="AE472" i="10"/>
  <c r="AE480" i="10"/>
  <c r="AE494" i="10"/>
  <c r="AE124" i="10"/>
  <c r="AE128" i="10"/>
  <c r="AE105" i="10"/>
  <c r="AE111" i="10"/>
  <c r="AE167" i="10"/>
  <c r="AE148" i="10"/>
  <c r="AE153" i="10"/>
  <c r="AE158" i="10"/>
  <c r="AE196" i="10"/>
  <c r="AE114" i="10"/>
  <c r="AE190" i="10"/>
  <c r="AE254" i="10"/>
  <c r="AE163" i="10"/>
  <c r="AE240" i="10"/>
  <c r="AE197" i="10"/>
  <c r="AE207" i="10"/>
  <c r="AE273" i="10"/>
  <c r="AE250" i="10"/>
  <c r="AE259" i="10"/>
  <c r="AE176" i="10"/>
  <c r="AE280" i="10"/>
  <c r="AE277" i="10"/>
  <c r="AE249" i="10"/>
  <c r="AE234" i="10"/>
  <c r="AE302" i="10"/>
  <c r="AE363" i="10"/>
  <c r="AE328" i="10"/>
  <c r="AE325" i="10"/>
  <c r="AE295" i="10"/>
  <c r="AE335" i="10"/>
  <c r="AE311" i="10"/>
  <c r="AE296" i="10"/>
  <c r="AE401" i="10"/>
  <c r="AE465" i="10"/>
  <c r="AE406" i="10"/>
  <c r="AE385" i="10"/>
  <c r="AE451" i="10"/>
  <c r="AE400" i="10"/>
  <c r="AE345" i="10"/>
  <c r="AE397" i="10"/>
  <c r="AE461" i="10"/>
  <c r="AE380" i="10"/>
  <c r="AE450" i="10"/>
  <c r="AE436" i="10"/>
  <c r="AE415" i="10"/>
  <c r="AE493" i="10"/>
  <c r="AE490" i="10"/>
  <c r="AE474" i="10"/>
  <c r="AE484" i="10"/>
  <c r="AE497" i="10"/>
  <c r="AE132" i="10"/>
  <c r="AE130" i="10"/>
  <c r="AE107" i="10"/>
  <c r="AE113" i="10"/>
  <c r="AE175" i="10"/>
  <c r="AE156" i="10"/>
  <c r="AE161" i="10"/>
  <c r="AE166" i="10"/>
  <c r="AE204" i="10"/>
  <c r="AE168" i="10"/>
  <c r="AE198" i="10"/>
  <c r="AE139" i="10"/>
  <c r="AE187" i="10"/>
  <c r="AE248" i="10"/>
  <c r="AE205" i="10"/>
  <c r="AE215" i="10"/>
  <c r="AE281" i="10"/>
  <c r="AE262" i="10"/>
  <c r="AE267" i="10"/>
  <c r="AE210" i="10"/>
  <c r="AE288" i="10"/>
  <c r="AE285" i="10"/>
  <c r="AE251" i="10"/>
  <c r="AE260" i="10"/>
  <c r="AE304" i="10"/>
  <c r="AE371" i="10"/>
  <c r="AE336" i="10"/>
  <c r="AE333" i="10"/>
  <c r="AE322" i="10"/>
  <c r="AE343" i="10"/>
  <c r="AE324" i="10"/>
  <c r="AE298" i="10"/>
  <c r="AE409" i="10"/>
  <c r="AE473" i="10"/>
  <c r="AE414" i="10"/>
  <c r="AE395" i="10"/>
  <c r="AE459" i="10"/>
  <c r="AE408" i="10"/>
  <c r="AE356" i="10"/>
  <c r="AE405" i="10"/>
  <c r="AE469" i="10"/>
  <c r="AE394" i="10"/>
  <c r="AE337" i="10"/>
  <c r="AE444" i="10"/>
  <c r="AE479" i="10"/>
  <c r="AE386" i="10"/>
  <c r="AE498" i="10"/>
  <c r="AE487" i="10"/>
  <c r="AE492" i="10"/>
  <c r="AE489" i="10"/>
  <c r="AE110" i="10"/>
  <c r="AE141" i="10"/>
  <c r="AE109" i="10"/>
  <c r="AE115" i="10"/>
  <c r="AE183" i="10"/>
  <c r="AE127" i="10"/>
  <c r="AE169" i="10"/>
  <c r="AE122" i="10"/>
  <c r="AE212" i="10"/>
  <c r="AE193" i="10"/>
  <c r="AE206" i="10"/>
  <c r="AE160" i="10"/>
  <c r="AE192" i="10"/>
  <c r="AE256" i="10"/>
  <c r="AE213" i="10"/>
  <c r="AE223" i="10"/>
  <c r="AE289" i="10"/>
  <c r="AE270" i="10"/>
  <c r="AE275" i="10"/>
  <c r="AE231" i="10"/>
  <c r="AE239" i="10"/>
  <c r="AE293" i="10"/>
  <c r="AE253" i="10"/>
  <c r="AE268" i="10"/>
  <c r="AE306" i="10"/>
  <c r="AE379" i="10"/>
  <c r="AE344" i="10"/>
  <c r="AE341" i="10"/>
  <c r="AE330" i="10"/>
  <c r="AE351" i="10"/>
  <c r="AE332" i="10"/>
  <c r="AE326" i="10"/>
  <c r="AE417" i="10"/>
  <c r="AE481" i="10"/>
  <c r="AE422" i="10"/>
  <c r="AE403" i="10"/>
  <c r="AE467" i="10"/>
  <c r="AE416" i="10"/>
  <c r="AE358" i="10"/>
  <c r="AE413" i="10"/>
  <c r="AE477" i="10"/>
  <c r="AE402" i="10"/>
  <c r="AE361" i="10"/>
  <c r="AE452" i="10"/>
  <c r="AE488" i="10"/>
  <c r="AE431" i="10"/>
  <c r="AE384" i="10"/>
  <c r="AE495" i="10"/>
  <c r="AE500" i="10"/>
  <c r="AE118" i="10"/>
  <c r="AE149" i="10"/>
  <c r="AE138" i="10"/>
  <c r="AE117" i="10"/>
  <c r="AE119" i="10"/>
  <c r="AE129" i="10"/>
  <c r="AE177" i="10"/>
  <c r="AE136" i="10"/>
  <c r="AE220" i="10"/>
  <c r="AE201" i="10"/>
  <c r="AE214" i="10"/>
  <c r="AE195" i="10"/>
  <c r="AE200" i="10"/>
  <c r="AE155" i="10"/>
  <c r="AE221" i="10"/>
  <c r="AE182" i="10"/>
  <c r="AE297" i="10"/>
  <c r="AE278" i="10"/>
  <c r="AE283" i="10"/>
  <c r="AE233" i="10"/>
  <c r="AE241" i="10"/>
  <c r="AE301" i="10"/>
  <c r="AE258" i="10"/>
  <c r="AE276" i="10"/>
  <c r="AE323" i="10"/>
  <c r="AE387" i="10"/>
  <c r="AE352" i="10"/>
  <c r="AE349" i="10"/>
  <c r="AE338" i="10"/>
  <c r="AE359" i="10"/>
  <c r="AE340" i="10"/>
  <c r="AE334" i="10"/>
  <c r="AE425" i="10"/>
  <c r="AE255" i="10"/>
  <c r="AE430" i="10"/>
  <c r="AE411" i="10"/>
  <c r="AE475" i="10"/>
  <c r="AE424" i="10"/>
  <c r="AE366" i="10"/>
  <c r="AE421" i="10"/>
  <c r="AE319" i="10"/>
  <c r="AE410" i="10"/>
  <c r="AE396" i="10"/>
  <c r="AE439" i="10"/>
  <c r="AE496" i="10"/>
  <c r="AE460" i="10"/>
  <c r="AE407" i="10"/>
  <c r="AE382" i="10"/>
  <c r="AE423" i="10"/>
  <c r="AE126" i="10"/>
  <c r="AE157" i="10"/>
  <c r="AE146" i="10"/>
  <c r="AE135" i="10"/>
  <c r="AE121" i="10"/>
  <c r="AE131" i="10"/>
  <c r="AE185" i="10"/>
  <c r="AE144" i="10"/>
  <c r="AE228" i="10"/>
  <c r="AE209" i="10"/>
  <c r="AE222" i="10"/>
  <c r="AE203" i="10"/>
  <c r="AE208" i="10"/>
  <c r="AE164" i="10"/>
  <c r="AE184" i="10"/>
  <c r="AE218" i="10"/>
  <c r="AE305" i="10"/>
  <c r="AE286" i="10"/>
  <c r="AE291" i="10"/>
  <c r="AE235" i="10"/>
  <c r="AE243" i="10"/>
  <c r="AE309" i="10"/>
  <c r="AE266" i="10"/>
  <c r="AE284" i="10"/>
  <c r="AE331" i="10"/>
  <c r="AE308" i="10"/>
  <c r="AE279" i="10"/>
  <c r="AE357" i="10"/>
  <c r="AE346" i="10"/>
  <c r="AE367" i="10"/>
  <c r="AE348" i="10"/>
  <c r="AE342" i="10"/>
  <c r="AE433" i="10"/>
  <c r="AE353" i="10"/>
  <c r="AE438" i="10"/>
  <c r="AE419" i="10"/>
  <c r="AE360" i="10"/>
  <c r="AE432" i="10"/>
  <c r="AE368" i="10"/>
  <c r="AE429" i="10"/>
  <c r="AE321" i="10"/>
  <c r="AE418" i="10"/>
  <c r="AE404" i="10"/>
  <c r="AE471" i="10"/>
  <c r="AE388" i="10"/>
  <c r="AE462" i="10"/>
  <c r="AE455" i="10"/>
  <c r="AE447" i="10"/>
  <c r="AE399" i="10"/>
  <c r="AE134" i="10"/>
  <c r="AE165" i="10"/>
  <c r="AE154" i="10"/>
  <c r="AE143" i="10"/>
  <c r="AE123" i="10"/>
  <c r="AE133" i="10"/>
  <c r="AE106" i="10"/>
  <c r="AE152" i="10"/>
  <c r="AE236" i="10"/>
  <c r="AE217" i="10"/>
  <c r="AE230" i="10"/>
  <c r="AE211" i="10"/>
  <c r="AE216" i="10"/>
  <c r="AE172" i="10"/>
  <c r="AE186" i="10"/>
  <c r="AE242" i="10"/>
  <c r="AE313" i="10"/>
  <c r="AE171" i="10"/>
  <c r="AE299" i="10"/>
  <c r="AE237" i="10"/>
  <c r="AE245" i="10"/>
  <c r="AE317" i="10"/>
  <c r="AE274" i="10"/>
  <c r="AE202" i="10"/>
  <c r="AE339" i="10"/>
  <c r="AE310" i="10"/>
  <c r="AE316" i="10"/>
  <c r="AE365" i="10"/>
  <c r="AE354" i="10"/>
  <c r="AE375" i="10"/>
  <c r="AE287" i="10"/>
  <c r="AE350" i="10"/>
  <c r="AE441" i="10"/>
  <c r="AE377" i="10"/>
  <c r="AE446" i="10"/>
  <c r="AE427" i="10"/>
  <c r="AE362" i="10"/>
  <c r="AE440" i="10"/>
  <c r="AE370" i="10"/>
  <c r="AE437" i="10"/>
  <c r="AE374" i="10"/>
  <c r="AE426" i="10"/>
  <c r="AE412" i="10"/>
  <c r="AE483" i="10"/>
  <c r="AE391" i="10"/>
  <c r="AE464" i="10"/>
  <c r="AE468" i="10"/>
  <c r="AE476" i="10"/>
  <c r="AE463" i="10"/>
  <c r="AF107" i="10"/>
  <c r="AF136" i="10"/>
  <c r="AF132" i="10"/>
  <c r="AF146" i="10"/>
  <c r="AF143" i="10"/>
  <c r="AF172" i="10"/>
  <c r="AF114" i="10"/>
  <c r="AF191" i="10"/>
  <c r="AF255" i="10"/>
  <c r="AF173" i="10"/>
  <c r="AF233" i="10"/>
  <c r="AF190" i="10"/>
  <c r="AF203" i="10"/>
  <c r="AF163" i="10"/>
  <c r="AF171" i="10"/>
  <c r="AF236" i="10"/>
  <c r="AF300" i="10"/>
  <c r="AF257" i="10"/>
  <c r="AF254" i="10"/>
  <c r="AF310" i="10"/>
  <c r="AF174" i="10"/>
  <c r="AF304" i="10"/>
  <c r="AF285" i="10"/>
  <c r="AF287" i="10"/>
  <c r="AF366" i="10"/>
  <c r="AF347" i="10"/>
  <c r="AF360" i="10"/>
  <c r="AF341" i="10"/>
  <c r="AF322" i="10"/>
  <c r="AF386" i="10"/>
  <c r="AF351" i="10"/>
  <c r="AF313" i="10"/>
  <c r="AF412" i="10"/>
  <c r="AF476" i="10"/>
  <c r="AF381" i="10"/>
  <c r="AF387" i="10"/>
  <c r="AF440" i="10"/>
  <c r="AF445" i="10"/>
  <c r="AF477" i="10"/>
  <c r="AF434" i="10"/>
  <c r="AF489" i="10"/>
  <c r="AF469" i="10"/>
  <c r="AF466" i="10"/>
  <c r="AF111" i="10"/>
  <c r="AF115" i="10"/>
  <c r="AF144" i="10"/>
  <c r="AF134" i="10"/>
  <c r="AF154" i="10"/>
  <c r="AF151" i="10"/>
  <c r="AF180" i="10"/>
  <c r="AF116" i="10"/>
  <c r="AF199" i="10"/>
  <c r="AF150" i="10"/>
  <c r="AF175" i="10"/>
  <c r="AF241" i="10"/>
  <c r="AF198" i="10"/>
  <c r="AF211" i="10"/>
  <c r="AF187" i="10"/>
  <c r="AF182" i="10"/>
  <c r="AF238" i="10"/>
  <c r="AF308" i="10"/>
  <c r="AF265" i="10"/>
  <c r="AF256" i="10"/>
  <c r="AF318" i="10"/>
  <c r="AF213" i="10"/>
  <c r="AF312" i="10"/>
  <c r="AF205" i="10"/>
  <c r="AF290" i="10"/>
  <c r="AF374" i="10"/>
  <c r="AF355" i="10"/>
  <c r="AF368" i="10"/>
  <c r="AF349" i="10"/>
  <c r="AF330" i="10"/>
  <c r="AF303" i="10"/>
  <c r="AF253" i="10"/>
  <c r="AF340" i="10"/>
  <c r="AF420" i="10"/>
  <c r="AF311" i="10"/>
  <c r="AF417" i="10"/>
  <c r="AF383" i="10"/>
  <c r="AF446" i="10"/>
  <c r="AF395" i="10"/>
  <c r="AF364" i="10"/>
  <c r="AF448" i="10"/>
  <c r="AF389" i="10"/>
  <c r="AF315" i="10"/>
  <c r="AF274" i="10"/>
  <c r="AF497" i="10"/>
  <c r="AF119" i="10"/>
  <c r="AF123" i="10"/>
  <c r="AF152" i="10"/>
  <c r="AF141" i="10"/>
  <c r="AF162" i="10"/>
  <c r="AF159" i="10"/>
  <c r="AF133" i="10"/>
  <c r="AF118" i="10"/>
  <c r="AF207" i="10"/>
  <c r="AF188" i="10"/>
  <c r="AF177" i="10"/>
  <c r="AF249" i="10"/>
  <c r="AF206" i="10"/>
  <c r="AF219" i="10"/>
  <c r="AF192" i="10"/>
  <c r="AF194" i="10"/>
  <c r="AF240" i="10"/>
  <c r="AF316" i="10"/>
  <c r="AF273" i="10"/>
  <c r="AF262" i="10"/>
  <c r="AF229" i="10"/>
  <c r="AF237" i="10"/>
  <c r="AF320" i="10"/>
  <c r="AF228" i="10"/>
  <c r="AF298" i="10"/>
  <c r="AF382" i="10"/>
  <c r="AF226" i="10"/>
  <c r="AF376" i="10"/>
  <c r="AF357" i="10"/>
  <c r="AF338" i="10"/>
  <c r="AF305" i="10"/>
  <c r="AF319" i="10"/>
  <c r="AF361" i="10"/>
  <c r="AF428" i="10"/>
  <c r="AF369" i="10"/>
  <c r="AF425" i="10"/>
  <c r="AF390" i="10"/>
  <c r="AF454" i="10"/>
  <c r="AF403" i="10"/>
  <c r="AF392" i="10"/>
  <c r="AF456" i="10"/>
  <c r="AF397" i="10"/>
  <c r="AF359" i="10"/>
  <c r="AF439" i="10"/>
  <c r="AF486" i="10"/>
  <c r="AF491" i="10"/>
  <c r="AF394" i="10"/>
  <c r="AF482" i="10"/>
  <c r="AF380" i="10"/>
  <c r="AF484" i="10"/>
  <c r="AF127" i="10"/>
  <c r="AF131" i="10"/>
  <c r="AF160" i="10"/>
  <c r="AF149" i="10"/>
  <c r="AF170" i="10"/>
  <c r="AF125" i="10"/>
  <c r="AF137" i="10"/>
  <c r="AF120" i="10"/>
  <c r="AF215" i="10"/>
  <c r="AF196" i="10"/>
  <c r="AF193" i="10"/>
  <c r="AF110" i="10"/>
  <c r="AF214" i="10"/>
  <c r="AF227" i="10"/>
  <c r="AF200" i="10"/>
  <c r="AF202" i="10"/>
  <c r="AF260" i="10"/>
  <c r="AF221" i="10"/>
  <c r="AF281" i="10"/>
  <c r="AF270" i="10"/>
  <c r="AF259" i="10"/>
  <c r="AF264" i="10"/>
  <c r="AF189" i="10"/>
  <c r="AF230" i="10"/>
  <c r="AF326" i="10"/>
  <c r="AF266" i="10"/>
  <c r="AF314" i="10"/>
  <c r="AF384" i="10"/>
  <c r="AF258" i="10"/>
  <c r="AF346" i="10"/>
  <c r="AF307" i="10"/>
  <c r="AF321" i="10"/>
  <c r="AF363" i="10"/>
  <c r="AF436" i="10"/>
  <c r="AF371" i="10"/>
  <c r="AF433" i="10"/>
  <c r="AF398" i="10"/>
  <c r="AF462" i="10"/>
  <c r="AF411" i="10"/>
  <c r="AF400" i="10"/>
  <c r="AF464" i="10"/>
  <c r="AF405" i="10"/>
  <c r="AF388" i="10"/>
  <c r="AF447" i="10"/>
  <c r="AF494" i="10"/>
  <c r="AF499" i="10"/>
  <c r="AF453" i="10"/>
  <c r="AF490" i="10"/>
  <c r="AF450" i="10"/>
  <c r="AF500" i="10"/>
  <c r="AF105" i="10"/>
  <c r="AF122" i="10"/>
  <c r="AF168" i="10"/>
  <c r="AF157" i="10"/>
  <c r="AF178" i="10"/>
  <c r="AF140" i="10"/>
  <c r="AF145" i="10"/>
  <c r="AF139" i="10"/>
  <c r="AF223" i="10"/>
  <c r="AF204" i="10"/>
  <c r="AF201" i="10"/>
  <c r="AF179" i="10"/>
  <c r="AF222" i="10"/>
  <c r="AF235" i="10"/>
  <c r="AF208" i="10"/>
  <c r="AF210" i="10"/>
  <c r="AF268" i="10"/>
  <c r="AF242" i="10"/>
  <c r="AF289" i="10"/>
  <c r="AF278" i="10"/>
  <c r="AF267" i="10"/>
  <c r="AF272" i="10"/>
  <c r="AF245" i="10"/>
  <c r="AF232" i="10"/>
  <c r="AF334" i="10"/>
  <c r="AF306" i="10"/>
  <c r="AF328" i="10"/>
  <c r="AF282" i="10"/>
  <c r="AF295" i="10"/>
  <c r="AF354" i="10"/>
  <c r="AF309" i="10"/>
  <c r="AF329" i="10"/>
  <c r="AF365" i="10"/>
  <c r="AF444" i="10"/>
  <c r="AF373" i="10"/>
  <c r="AF441" i="10"/>
  <c r="AF406" i="10"/>
  <c r="AF470" i="10"/>
  <c r="AF419" i="10"/>
  <c r="AF408" i="10"/>
  <c r="AF472" i="10"/>
  <c r="AF413" i="10"/>
  <c r="AF391" i="10"/>
  <c r="AF317" i="10"/>
  <c r="AF442" i="10"/>
  <c r="AF418" i="10"/>
  <c r="AF458" i="10"/>
  <c r="AF498" i="10"/>
  <c r="AF426" i="10"/>
  <c r="AF492" i="10"/>
  <c r="AF113" i="10"/>
  <c r="AF124" i="10"/>
  <c r="AF176" i="10"/>
  <c r="AF165" i="10"/>
  <c r="AF186" i="10"/>
  <c r="AF148" i="10"/>
  <c r="AF153" i="10"/>
  <c r="AF147" i="10"/>
  <c r="AF231" i="10"/>
  <c r="AF212" i="10"/>
  <c r="AF209" i="10"/>
  <c r="AF181" i="10"/>
  <c r="AF108" i="10"/>
  <c r="AF243" i="10"/>
  <c r="AF216" i="10"/>
  <c r="AF218" i="10"/>
  <c r="AF276" i="10"/>
  <c r="AF244" i="10"/>
  <c r="AF197" i="10"/>
  <c r="AF286" i="10"/>
  <c r="AF275" i="10"/>
  <c r="AF280" i="10"/>
  <c r="AF261" i="10"/>
  <c r="AF263" i="10"/>
  <c r="AF342" i="10"/>
  <c r="AF323" i="10"/>
  <c r="AF336" i="10"/>
  <c r="AF293" i="10"/>
  <c r="AF297" i="10"/>
  <c r="AF362" i="10"/>
  <c r="AF327" i="10"/>
  <c r="AF337" i="10"/>
  <c r="AF367" i="10"/>
  <c r="AF452" i="10"/>
  <c r="AF375" i="10"/>
  <c r="AF449" i="10"/>
  <c r="AF414" i="10"/>
  <c r="AF478" i="10"/>
  <c r="AF427" i="10"/>
  <c r="AF416" i="10"/>
  <c r="AF480" i="10"/>
  <c r="AF421" i="10"/>
  <c r="AF399" i="10"/>
  <c r="AF402" i="10"/>
  <c r="AF471" i="10"/>
  <c r="AF479" i="10"/>
  <c r="AF485" i="10"/>
  <c r="AF410" i="10"/>
  <c r="AF457" i="10"/>
  <c r="AF121" i="10"/>
  <c r="AF126" i="10"/>
  <c r="AF184" i="10"/>
  <c r="AF109" i="10"/>
  <c r="AF117" i="10"/>
  <c r="AF156" i="10"/>
  <c r="AF161" i="10"/>
  <c r="AF155" i="10"/>
  <c r="AF239" i="10"/>
  <c r="AF220" i="10"/>
  <c r="AF217" i="10"/>
  <c r="AF183" i="10"/>
  <c r="AF142" i="10"/>
  <c r="AF251" i="10"/>
  <c r="AF224" i="10"/>
  <c r="AF158" i="10"/>
  <c r="AF284" i="10"/>
  <c r="AF246" i="10"/>
  <c r="AF250" i="10"/>
  <c r="AF294" i="10"/>
  <c r="AF283" i="10"/>
  <c r="AF288" i="10"/>
  <c r="AF269" i="10"/>
  <c r="AF271" i="10"/>
  <c r="AF350" i="10"/>
  <c r="AF331" i="10"/>
  <c r="AF344" i="10"/>
  <c r="AF325" i="10"/>
  <c r="AF299" i="10"/>
  <c r="AF370" i="10"/>
  <c r="AF335" i="10"/>
  <c r="AF345" i="10"/>
  <c r="AF396" i="10"/>
  <c r="AF460" i="10"/>
  <c r="AF393" i="10"/>
  <c r="AF377" i="10"/>
  <c r="AF422" i="10"/>
  <c r="AF332" i="10"/>
  <c r="AF435" i="10"/>
  <c r="AF424" i="10"/>
  <c r="AF348" i="10"/>
  <c r="AF429" i="10"/>
  <c r="AF407" i="10"/>
  <c r="AF463" i="10"/>
  <c r="AF473" i="10"/>
  <c r="AF481" i="10"/>
  <c r="AF493" i="10"/>
  <c r="AF455" i="10"/>
  <c r="AF459" i="10"/>
  <c r="AF129" i="10"/>
  <c r="AF128" i="10"/>
  <c r="AF130" i="10"/>
  <c r="AF138" i="10"/>
  <c r="AF135" i="10"/>
  <c r="AF164" i="10"/>
  <c r="AF169" i="10"/>
  <c r="AF167" i="10"/>
  <c r="AF247" i="10"/>
  <c r="AF112" i="10"/>
  <c r="AF225" i="10"/>
  <c r="AF185" i="10"/>
  <c r="AF195" i="10"/>
  <c r="AF106" i="10"/>
  <c r="AF166" i="10"/>
  <c r="AF234" i="10"/>
  <c r="AF292" i="10"/>
  <c r="AF248" i="10"/>
  <c r="AF252" i="10"/>
  <c r="AF302" i="10"/>
  <c r="AF291" i="10"/>
  <c r="AF296" i="10"/>
  <c r="AF277" i="10"/>
  <c r="AF279" i="10"/>
  <c r="AF358" i="10"/>
  <c r="AF339" i="10"/>
  <c r="AF352" i="10"/>
  <c r="AF333" i="10"/>
  <c r="AF301" i="10"/>
  <c r="AF378" i="10"/>
  <c r="AF343" i="10"/>
  <c r="AF353" i="10"/>
  <c r="AF404" i="10"/>
  <c r="AF468" i="10"/>
  <c r="AF401" i="10"/>
  <c r="AF379" i="10"/>
  <c r="AF430" i="10"/>
  <c r="AF385" i="10"/>
  <c r="AF443" i="10"/>
  <c r="AF432" i="10"/>
  <c r="AF356" i="10"/>
  <c r="AF437" i="10"/>
  <c r="AF415" i="10"/>
  <c r="AF465" i="10"/>
  <c r="AF475" i="10"/>
  <c r="AF488" i="10"/>
  <c r="AF324" i="10"/>
  <c r="AF474" i="10"/>
  <c r="AF461" i="10"/>
  <c r="AF409" i="10"/>
  <c r="AF438" i="10"/>
  <c r="AF451" i="10"/>
  <c r="AF372" i="10"/>
  <c r="AF423" i="10"/>
  <c r="AF467" i="10"/>
  <c r="AF496" i="10"/>
  <c r="AF487" i="10"/>
  <c r="AF431" i="10"/>
  <c r="AF483" i="10"/>
  <c r="AF495" i="10"/>
  <c r="AE90" i="10"/>
  <c r="AE98" i="10"/>
  <c r="AE23" i="10"/>
  <c r="AE30" i="10"/>
  <c r="AE8" i="10"/>
  <c r="AE82" i="10"/>
  <c r="AE93" i="10"/>
  <c r="AE81" i="10"/>
  <c r="AE41" i="10"/>
  <c r="AE37" i="10"/>
  <c r="AE75" i="10"/>
  <c r="AE63" i="10"/>
  <c r="AE57" i="10"/>
  <c r="AE42" i="10"/>
  <c r="AE78" i="10"/>
  <c r="AE85" i="10"/>
  <c r="AE12" i="10"/>
  <c r="AE69" i="10"/>
  <c r="AE50" i="10"/>
  <c r="AE92" i="10"/>
  <c r="AE32" i="10"/>
  <c r="AE24" i="10"/>
  <c r="AE104" i="10"/>
  <c r="AE34" i="10"/>
  <c r="AE77" i="10"/>
  <c r="AE39" i="10"/>
  <c r="AE31" i="10"/>
  <c r="AE25" i="10"/>
  <c r="AE52" i="10"/>
  <c r="AE53" i="10"/>
  <c r="AE86" i="10"/>
  <c r="AE28" i="10"/>
  <c r="AE95" i="10"/>
  <c r="AE70" i="10"/>
  <c r="AE46" i="10"/>
  <c r="AE103" i="10"/>
  <c r="AE7" i="10"/>
  <c r="AE36" i="10"/>
  <c r="AE59" i="10"/>
  <c r="AE48" i="10"/>
  <c r="AE16" i="10"/>
  <c r="AE65" i="10"/>
  <c r="AE56" i="10"/>
  <c r="AE67" i="10"/>
  <c r="AE58" i="10"/>
  <c r="AE15" i="10"/>
  <c r="AE44" i="10"/>
  <c r="AE21" i="10"/>
  <c r="AE40" i="10"/>
  <c r="AE18" i="10"/>
  <c r="AE61" i="10"/>
  <c r="AE83" i="10"/>
  <c r="AE88" i="10"/>
  <c r="AE102" i="10"/>
  <c r="AE54" i="10"/>
  <c r="AE19" i="10"/>
  <c r="AE99" i="10"/>
  <c r="AE14" i="10"/>
  <c r="AE89" i="10"/>
  <c r="AE97" i="10"/>
  <c r="AE29" i="10"/>
  <c r="AE6" i="10"/>
  <c r="AE60" i="10"/>
  <c r="AE9" i="10"/>
  <c r="AE13" i="10"/>
  <c r="AE35" i="10"/>
  <c r="AE72" i="10"/>
  <c r="AE80" i="10"/>
  <c r="AE73" i="10"/>
  <c r="AE33" i="10"/>
  <c r="AE5" i="10"/>
  <c r="AE11" i="10"/>
  <c r="AE96" i="10"/>
  <c r="AE84" i="10"/>
  <c r="AE22" i="10"/>
  <c r="AE20" i="10"/>
  <c r="AE101" i="10"/>
  <c r="AE94" i="10"/>
  <c r="AE68" i="10"/>
  <c r="AE49" i="10"/>
  <c r="AE55" i="10"/>
  <c r="AE91" i="10"/>
  <c r="AE76" i="10"/>
  <c r="AE26" i="10"/>
  <c r="AE43" i="10"/>
  <c r="AE27" i="10"/>
  <c r="AE64" i="10"/>
  <c r="AE51" i="10"/>
  <c r="AE79" i="10"/>
  <c r="AE100" i="10"/>
  <c r="AE66" i="10"/>
  <c r="AE17" i="10"/>
  <c r="AE71" i="10"/>
  <c r="AE38" i="10"/>
  <c r="AE10" i="10"/>
  <c r="AE62" i="10"/>
  <c r="AE45" i="10"/>
  <c r="AE47" i="10"/>
  <c r="AE87" i="10"/>
  <c r="AE74" i="10"/>
  <c r="AF57" i="10"/>
  <c r="AF65" i="10"/>
  <c r="AF39" i="10"/>
  <c r="AF67" i="10"/>
  <c r="AF7" i="10"/>
  <c r="AF58" i="10"/>
  <c r="AF97" i="10"/>
  <c r="AF8" i="10"/>
  <c r="AF17" i="10"/>
  <c r="AF26" i="10"/>
  <c r="AF28" i="10"/>
  <c r="AF75" i="10"/>
  <c r="AF41" i="10"/>
  <c r="AF84" i="10"/>
  <c r="AF91" i="10"/>
  <c r="AF44" i="10"/>
  <c r="AF50" i="10"/>
  <c r="AF12" i="10"/>
  <c r="AF59" i="10"/>
  <c r="AF95" i="10"/>
  <c r="AF19" i="10"/>
  <c r="AF30" i="10"/>
  <c r="AF25" i="10"/>
  <c r="AF51" i="10"/>
  <c r="AF71" i="10"/>
  <c r="AF98" i="10"/>
  <c r="AF68" i="10"/>
  <c r="AF38" i="10"/>
  <c r="AF86" i="10"/>
  <c r="AF33" i="10"/>
  <c r="AF52" i="10"/>
  <c r="AF9" i="10"/>
  <c r="AF20" i="10"/>
  <c r="AF16" i="10"/>
  <c r="AF90" i="10"/>
  <c r="AF89" i="10"/>
  <c r="AF42" i="10"/>
  <c r="AF35" i="10"/>
  <c r="AF81" i="10"/>
  <c r="AF73" i="10"/>
  <c r="AF76" i="10"/>
  <c r="AF22" i="10"/>
  <c r="AF34" i="10"/>
  <c r="AF87" i="10"/>
  <c r="AF5" i="10"/>
  <c r="AF11" i="10"/>
  <c r="AF6" i="10"/>
  <c r="AF104" i="10"/>
  <c r="AF72" i="10"/>
  <c r="AF15" i="10"/>
  <c r="AF101" i="10"/>
  <c r="AF56" i="10"/>
  <c r="AF53" i="10"/>
  <c r="AF69" i="10"/>
  <c r="AF48" i="10"/>
  <c r="AF63" i="10"/>
  <c r="AF99" i="10"/>
  <c r="AF96" i="10"/>
  <c r="AF103" i="10"/>
  <c r="AF82" i="10"/>
  <c r="AF13" i="10"/>
  <c r="AF66" i="10"/>
  <c r="AF80" i="10"/>
  <c r="AF45" i="10"/>
  <c r="AF23" i="10"/>
  <c r="AF18" i="10"/>
  <c r="AF24" i="10"/>
  <c r="AF100" i="10"/>
  <c r="AF77" i="10"/>
  <c r="AF94" i="10"/>
  <c r="AF74" i="10"/>
  <c r="AF88" i="10"/>
  <c r="AF27" i="10"/>
  <c r="AF55" i="10"/>
  <c r="AF64" i="10"/>
  <c r="AF62" i="10"/>
  <c r="AF78" i="10"/>
  <c r="AF37" i="10"/>
  <c r="AF14" i="10"/>
  <c r="AF46" i="10"/>
  <c r="AF32" i="10"/>
  <c r="AF40" i="10"/>
  <c r="AF83" i="10"/>
  <c r="AF61" i="10"/>
  <c r="AF70" i="10"/>
  <c r="AF10" i="10"/>
  <c r="AF36" i="10"/>
  <c r="AF92" i="10"/>
  <c r="AF60" i="10"/>
  <c r="AF54" i="10"/>
  <c r="AF21" i="10"/>
  <c r="AF43" i="10"/>
  <c r="AF31" i="10"/>
  <c r="AF79" i="10"/>
  <c r="AF85" i="10"/>
  <c r="AF49" i="10"/>
  <c r="AF47" i="10"/>
  <c r="AF93" i="10"/>
  <c r="AF102" i="10"/>
  <c r="AF29" i="10"/>
  <c r="F53" i="10"/>
  <c r="F16" i="10"/>
  <c r="F85" i="12"/>
  <c r="F99" i="12"/>
  <c r="G26" i="12"/>
  <c r="F64" i="10"/>
  <c r="F37" i="10"/>
  <c r="F16" i="12"/>
  <c r="G15" i="12"/>
  <c r="G63" i="12"/>
  <c r="F39" i="12"/>
  <c r="G60" i="12"/>
  <c r="F66" i="10"/>
  <c r="F57" i="10"/>
  <c r="F68" i="12"/>
  <c r="F35" i="12"/>
  <c r="G49" i="12"/>
  <c r="G89" i="12"/>
  <c r="G41" i="12"/>
  <c r="F22" i="10"/>
  <c r="F79" i="10"/>
  <c r="F44" i="10"/>
  <c r="F83" i="12"/>
  <c r="G76" i="12"/>
  <c r="G62" i="12"/>
  <c r="F97" i="10"/>
  <c r="F10" i="10"/>
  <c r="F60" i="12"/>
  <c r="F89" i="12"/>
  <c r="G94" i="12"/>
  <c r="F33" i="10"/>
  <c r="F63" i="12"/>
  <c r="F41" i="10"/>
  <c r="F6" i="12"/>
  <c r="F64" i="12"/>
  <c r="G66" i="12"/>
  <c r="E39" i="12"/>
  <c r="E61" i="12"/>
  <c r="E56" i="10"/>
  <c r="E39" i="10"/>
  <c r="E31" i="12"/>
  <c r="E60" i="10"/>
  <c r="E73" i="10"/>
  <c r="E47" i="12"/>
  <c r="E41" i="10"/>
  <c r="E11" i="12"/>
  <c r="E57" i="12"/>
  <c r="E11" i="10"/>
  <c r="E25" i="12"/>
  <c r="E90" i="12"/>
  <c r="E23" i="10"/>
  <c r="E95" i="12"/>
  <c r="E84" i="12"/>
  <c r="E32" i="10"/>
  <c r="E87" i="12"/>
  <c r="F30" i="10"/>
  <c r="F14" i="10"/>
  <c r="F91" i="12"/>
  <c r="F27" i="12"/>
  <c r="G12" i="12"/>
  <c r="F18" i="10"/>
  <c r="F81" i="10"/>
  <c r="F40" i="12"/>
  <c r="G53" i="12"/>
  <c r="F19" i="12"/>
  <c r="F50" i="12"/>
  <c r="G83" i="12"/>
  <c r="F65" i="10"/>
  <c r="F90" i="10"/>
  <c r="F80" i="12"/>
  <c r="F65" i="12"/>
  <c r="G69" i="12"/>
  <c r="G10" i="12"/>
  <c r="G64" i="12"/>
  <c r="F91" i="10"/>
  <c r="F31" i="10"/>
  <c r="F63" i="10"/>
  <c r="F94" i="12"/>
  <c r="G91" i="12"/>
  <c r="G99" i="12"/>
  <c r="F44" i="12"/>
  <c r="F11" i="10"/>
  <c r="F95" i="12"/>
  <c r="F21" i="12"/>
  <c r="G16" i="12"/>
  <c r="F99" i="10"/>
  <c r="F103" i="10"/>
  <c r="F50" i="10"/>
  <c r="F33" i="12"/>
  <c r="G7" i="12"/>
  <c r="G88" i="12"/>
  <c r="E62" i="12"/>
  <c r="E85" i="12"/>
  <c r="E40" i="10"/>
  <c r="E65" i="12"/>
  <c r="E15" i="12"/>
  <c r="E62" i="10"/>
  <c r="E48" i="12"/>
  <c r="E73" i="12"/>
  <c r="E35" i="10"/>
  <c r="E28" i="12"/>
  <c r="E97" i="12"/>
  <c r="E38" i="10"/>
  <c r="E9" i="12"/>
  <c r="F76" i="10"/>
  <c r="F35" i="10"/>
  <c r="F8" i="12"/>
  <c r="F59" i="12"/>
  <c r="G52" i="12"/>
  <c r="F56" i="10"/>
  <c r="F104" i="10"/>
  <c r="F51" i="12"/>
  <c r="G67" i="12"/>
  <c r="F23" i="12"/>
  <c r="F82" i="12"/>
  <c r="G17" i="12"/>
  <c r="F27" i="10"/>
  <c r="F95" i="10"/>
  <c r="F75" i="12"/>
  <c r="F93" i="12"/>
  <c r="G100" i="12"/>
  <c r="G98" i="12"/>
  <c r="G8" i="12"/>
  <c r="F14" i="12"/>
  <c r="F28" i="10"/>
  <c r="F73" i="12"/>
  <c r="F7" i="12"/>
  <c r="G30" i="12"/>
  <c r="G40" i="12"/>
  <c r="F98" i="12"/>
  <c r="F49" i="10"/>
  <c r="F17" i="12"/>
  <c r="F47" i="12"/>
  <c r="G46" i="12"/>
  <c r="F47" i="10"/>
  <c r="F36" i="10"/>
  <c r="F87" i="10"/>
  <c r="F53" i="12"/>
  <c r="G80" i="12"/>
  <c r="G29" i="12"/>
  <c r="E58" i="12"/>
  <c r="E29" i="12"/>
  <c r="E90" i="10"/>
  <c r="E8" i="12"/>
  <c r="E54" i="12"/>
  <c r="E54" i="10"/>
  <c r="E20" i="12"/>
  <c r="E17" i="12"/>
  <c r="E42" i="10"/>
  <c r="E13" i="12"/>
  <c r="E38" i="12"/>
  <c r="E69" i="10"/>
  <c r="E78" i="12"/>
  <c r="E33" i="10"/>
  <c r="E52" i="10"/>
  <c r="E74" i="12"/>
  <c r="E74" i="10"/>
  <c r="E51" i="10"/>
  <c r="E71" i="12"/>
  <c r="F83" i="10"/>
  <c r="F68" i="10"/>
  <c r="F22" i="12"/>
  <c r="G97" i="12"/>
  <c r="G78" i="12"/>
  <c r="F43" i="10"/>
  <c r="F38" i="10"/>
  <c r="F55" i="12"/>
  <c r="G90" i="12"/>
  <c r="F74" i="12"/>
  <c r="F45" i="12"/>
  <c r="G37" i="12"/>
  <c r="F55" i="10"/>
  <c r="F100" i="10"/>
  <c r="F70" i="12"/>
  <c r="F34" i="12"/>
  <c r="G19" i="12"/>
  <c r="G25" i="12"/>
  <c r="G47" i="12"/>
  <c r="F71" i="12"/>
  <c r="F32" i="10"/>
  <c r="F62" i="12"/>
  <c r="F11" i="12"/>
  <c r="G24" i="12"/>
  <c r="F17" i="10"/>
  <c r="F90" i="12"/>
  <c r="F54" i="10"/>
  <c r="F37" i="12"/>
  <c r="F66" i="12"/>
  <c r="G72" i="12"/>
  <c r="F40" i="10"/>
  <c r="F51" i="10"/>
  <c r="F12" i="10"/>
  <c r="F56" i="12"/>
  <c r="G22" i="12"/>
  <c r="G44" i="12"/>
  <c r="E53" i="12"/>
  <c r="E59" i="12"/>
  <c r="E99" i="10"/>
  <c r="E98" i="12"/>
  <c r="E75" i="12"/>
  <c r="E63" i="10"/>
  <c r="E18" i="12"/>
  <c r="E45" i="12"/>
  <c r="E59" i="10"/>
  <c r="E94" i="12"/>
  <c r="E95" i="10"/>
  <c r="E86" i="10"/>
  <c r="E81" i="12"/>
  <c r="F82" i="10"/>
  <c r="F77" i="10"/>
  <c r="F86" i="10"/>
  <c r="F41" i="12"/>
  <c r="G51" i="12"/>
  <c r="G14" i="12"/>
  <c r="F85" i="10"/>
  <c r="F38" i="12"/>
  <c r="F92" i="12"/>
  <c r="G45" i="12"/>
  <c r="F88" i="12"/>
  <c r="G70" i="12"/>
  <c r="G59" i="12"/>
  <c r="F94" i="10"/>
  <c r="F19" i="10"/>
  <c r="F96" i="12"/>
  <c r="G54" i="12"/>
  <c r="G48" i="12"/>
  <c r="G35" i="12"/>
  <c r="F34" i="10"/>
  <c r="F32" i="12"/>
  <c r="F58" i="10"/>
  <c r="F30" i="12"/>
  <c r="F61" i="12"/>
  <c r="G56" i="12"/>
  <c r="F101" i="10"/>
  <c r="F42" i="10"/>
  <c r="F59" i="10"/>
  <c r="F42" i="12"/>
  <c r="G11" i="12"/>
  <c r="G96" i="12"/>
  <c r="F48" i="10"/>
  <c r="F75" i="10"/>
  <c r="F61" i="10"/>
  <c r="F76" i="12"/>
  <c r="G71" i="12"/>
  <c r="G86" i="12"/>
  <c r="E49" i="12"/>
  <c r="E92" i="10"/>
  <c r="E89" i="10"/>
  <c r="E41" i="12"/>
  <c r="E52" i="12"/>
  <c r="E78" i="10"/>
  <c r="E6" i="12"/>
  <c r="E18" i="10"/>
  <c r="E87" i="10"/>
  <c r="E93" i="12"/>
  <c r="E58" i="10"/>
  <c r="E85" i="10"/>
  <c r="E88" i="12"/>
  <c r="E12" i="10"/>
  <c r="E28" i="10"/>
  <c r="E66" i="12"/>
  <c r="E7" i="10"/>
  <c r="E24" i="10"/>
  <c r="E56" i="12"/>
  <c r="E20" i="10"/>
  <c r="E22" i="10"/>
  <c r="E44" i="12"/>
  <c r="E77" i="10"/>
  <c r="E48" i="10"/>
  <c r="D60" i="12"/>
  <c r="D87" i="10"/>
  <c r="D68" i="10"/>
  <c r="D35" i="12"/>
  <c r="D45" i="10"/>
  <c r="D28" i="10"/>
  <c r="D22" i="10"/>
  <c r="D90" i="10"/>
  <c r="D46" i="12"/>
  <c r="D102" i="10"/>
  <c r="D26" i="10"/>
  <c r="D47" i="12"/>
  <c r="D46" i="10"/>
  <c r="D20" i="10"/>
  <c r="D81" i="12"/>
  <c r="D34" i="12"/>
  <c r="D53" i="12"/>
  <c r="F97" i="12"/>
  <c r="F69" i="10"/>
  <c r="F20" i="10"/>
  <c r="F48" i="12"/>
  <c r="G75" i="12"/>
  <c r="G36" i="12"/>
  <c r="F102" i="10"/>
  <c r="F43" i="12"/>
  <c r="F10" i="12"/>
  <c r="G68" i="12"/>
  <c r="F25" i="12"/>
  <c r="G81" i="12"/>
  <c r="G84" i="12"/>
  <c r="F21" i="10"/>
  <c r="F46" i="10"/>
  <c r="F18" i="12"/>
  <c r="G43" i="12"/>
  <c r="G85" i="12"/>
  <c r="G74" i="12"/>
  <c r="F70" i="10"/>
  <c r="F25" i="10"/>
  <c r="F67" i="10"/>
  <c r="F46" i="12"/>
  <c r="F87" i="12"/>
  <c r="G82" i="12"/>
  <c r="F72" i="10"/>
  <c r="F74" i="10"/>
  <c r="F88" i="10"/>
  <c r="F67" i="12"/>
  <c r="G20" i="12"/>
  <c r="G18" i="12"/>
  <c r="F45" i="10"/>
  <c r="F80" i="10"/>
  <c r="F13" i="12"/>
  <c r="F86" i="12"/>
  <c r="G87" i="12"/>
  <c r="E80" i="12"/>
  <c r="E35" i="12"/>
  <c r="E31" i="10"/>
  <c r="E14" i="10"/>
  <c r="E37" i="12"/>
  <c r="E36" i="10"/>
  <c r="E88" i="10"/>
  <c r="E10" i="12"/>
  <c r="E103" i="10"/>
  <c r="E10" i="10"/>
  <c r="E91" i="12"/>
  <c r="E57" i="10"/>
  <c r="E71" i="10"/>
  <c r="F24" i="12"/>
  <c r="F98" i="10"/>
  <c r="F78" i="12"/>
  <c r="F72" i="12"/>
  <c r="G73" i="12"/>
  <c r="F9" i="10"/>
  <c r="F13" i="10"/>
  <c r="F100" i="12"/>
  <c r="G79" i="12"/>
  <c r="G23" i="12"/>
  <c r="F31" i="12"/>
  <c r="G39" i="12"/>
  <c r="G57" i="12"/>
  <c r="F52" i="10"/>
  <c r="F20" i="12"/>
  <c r="F12" i="12"/>
  <c r="G13" i="12"/>
  <c r="G50" i="12"/>
  <c r="G28" i="12"/>
  <c r="F7" i="10"/>
  <c r="F6" i="10"/>
  <c r="F26" i="10"/>
  <c r="F77" i="12"/>
  <c r="G58" i="12"/>
  <c r="G33" i="12"/>
  <c r="F73" i="10"/>
  <c r="F84" i="10"/>
  <c r="F62" i="10"/>
  <c r="F79" i="12"/>
  <c r="G77" i="12"/>
  <c r="G92" i="12"/>
  <c r="F28" i="12"/>
  <c r="F39" i="10"/>
  <c r="F15" i="12"/>
  <c r="F36" i="12"/>
  <c r="G38" i="12"/>
  <c r="E82" i="12"/>
  <c r="E22" i="12"/>
  <c r="E79" i="10"/>
  <c r="E102" i="10"/>
  <c r="E21" i="12"/>
  <c r="E64" i="10"/>
  <c r="E46" i="10"/>
  <c r="E16" i="12"/>
  <c r="E70" i="10"/>
  <c r="E72" i="10"/>
  <c r="E40" i="12"/>
  <c r="E8" i="10"/>
  <c r="F84" i="12"/>
  <c r="F52" i="12"/>
  <c r="G9" i="12"/>
  <c r="G6" i="12"/>
  <c r="F8" i="10"/>
  <c r="E33" i="12"/>
  <c r="E67" i="12"/>
  <c r="E30" i="10"/>
  <c r="E70" i="12"/>
  <c r="E9" i="10"/>
  <c r="E55" i="12"/>
  <c r="E96" i="10"/>
  <c r="E100" i="12"/>
  <c r="E24" i="12"/>
  <c r="E93" i="10"/>
  <c r="D19" i="12"/>
  <c r="D27" i="10"/>
  <c r="D62" i="10"/>
  <c r="D69" i="12"/>
  <c r="D9" i="12"/>
  <c r="D95" i="10"/>
  <c r="D100" i="10"/>
  <c r="D94" i="12"/>
  <c r="D8" i="10"/>
  <c r="D98" i="10"/>
  <c r="D19" i="10"/>
  <c r="D89" i="10"/>
  <c r="D42" i="10"/>
  <c r="D83" i="12"/>
  <c r="D72" i="12"/>
  <c r="D17" i="12"/>
  <c r="D86" i="10"/>
  <c r="D40" i="10"/>
  <c r="D86" i="12"/>
  <c r="D11" i="10"/>
  <c r="D39" i="12"/>
  <c r="D62" i="12"/>
  <c r="C25" i="12"/>
  <c r="C55" i="12"/>
  <c r="B90" i="12"/>
  <c r="B72" i="12"/>
  <c r="B79" i="12"/>
  <c r="B19" i="10"/>
  <c r="B8" i="12"/>
  <c r="B34" i="10"/>
  <c r="B23" i="12"/>
  <c r="B51" i="12"/>
  <c r="B92" i="10"/>
  <c r="B22" i="10"/>
  <c r="B6" i="12"/>
  <c r="C65" i="12"/>
  <c r="C47" i="10"/>
  <c r="B82" i="10"/>
  <c r="B15" i="10"/>
  <c r="C6" i="12"/>
  <c r="C79" i="12"/>
  <c r="C25" i="10"/>
  <c r="B87" i="10"/>
  <c r="B29" i="10"/>
  <c r="C10" i="10"/>
  <c r="C99" i="10"/>
  <c r="C46" i="10"/>
  <c r="C13" i="12"/>
  <c r="C85" i="10"/>
  <c r="B80" i="10"/>
  <c r="B35" i="12"/>
  <c r="B28" i="12"/>
  <c r="C91" i="12"/>
  <c r="C69" i="10"/>
  <c r="B76" i="10"/>
  <c r="B45" i="12"/>
  <c r="C19" i="12"/>
  <c r="C60" i="12"/>
  <c r="B67" i="10"/>
  <c r="C43" i="10"/>
  <c r="C50" i="12"/>
  <c r="C15" i="10"/>
  <c r="B51" i="10"/>
  <c r="C30" i="10"/>
  <c r="C39" i="12"/>
  <c r="B48" i="10"/>
  <c r="B26" i="12"/>
  <c r="B63" i="12"/>
  <c r="C24" i="10"/>
  <c r="F89" i="10"/>
  <c r="G95" i="12"/>
  <c r="G32" i="12"/>
  <c r="F92" i="10"/>
  <c r="F49" i="12"/>
  <c r="E55" i="10"/>
  <c r="E69" i="12"/>
  <c r="E25" i="10"/>
  <c r="E89" i="12"/>
  <c r="E15" i="10"/>
  <c r="E79" i="12"/>
  <c r="E80" i="10"/>
  <c r="E30" i="12"/>
  <c r="E76" i="12"/>
  <c r="E29" i="10"/>
  <c r="D100" i="12"/>
  <c r="D35" i="10"/>
  <c r="D77" i="10"/>
  <c r="D29" i="10"/>
  <c r="D92" i="12"/>
  <c r="D50" i="10"/>
  <c r="D21" i="10"/>
  <c r="D76" i="12"/>
  <c r="D76" i="10"/>
  <c r="D103" i="10"/>
  <c r="D7" i="10"/>
  <c r="D73" i="10"/>
  <c r="D41" i="12"/>
  <c r="D8" i="12"/>
  <c r="D13" i="12"/>
  <c r="D75" i="12"/>
  <c r="D93" i="10"/>
  <c r="D30" i="10"/>
  <c r="D18" i="12"/>
  <c r="D66" i="10"/>
  <c r="D27" i="12"/>
  <c r="C83" i="12"/>
  <c r="C38" i="12"/>
  <c r="C59" i="12"/>
  <c r="B84" i="10"/>
  <c r="B93" i="10"/>
  <c r="B89" i="12"/>
  <c r="B20" i="12"/>
  <c r="B68" i="12"/>
  <c r="B69" i="10"/>
  <c r="B68" i="10"/>
  <c r="B83" i="10"/>
  <c r="B65" i="10"/>
  <c r="C58" i="10"/>
  <c r="C23" i="12"/>
  <c r="C92" i="10"/>
  <c r="C77" i="10"/>
  <c r="B15" i="12"/>
  <c r="B39" i="12"/>
  <c r="C64" i="12"/>
  <c r="C92" i="12"/>
  <c r="C64" i="10"/>
  <c r="B80" i="12"/>
  <c r="C55" i="10"/>
  <c r="C89" i="12"/>
  <c r="B6" i="10"/>
  <c r="C77" i="12"/>
  <c r="C53" i="12"/>
  <c r="C81" i="10"/>
  <c r="B37" i="12"/>
  <c r="B36" i="10"/>
  <c r="C84" i="12"/>
  <c r="C58" i="12"/>
  <c r="C71" i="10"/>
  <c r="B44" i="12"/>
  <c r="B49" i="10"/>
  <c r="B9" i="12"/>
  <c r="C85" i="12"/>
  <c r="C21" i="10"/>
  <c r="B104" i="10"/>
  <c r="C88" i="12"/>
  <c r="F60" i="10"/>
  <c r="F29" i="12"/>
  <c r="G93" i="12"/>
  <c r="F93" i="10"/>
  <c r="F9" i="12"/>
  <c r="E16" i="10"/>
  <c r="E96" i="12"/>
  <c r="E37" i="10"/>
  <c r="E32" i="12"/>
  <c r="E83" i="10"/>
  <c r="E19" i="12"/>
  <c r="E97" i="10"/>
  <c r="E72" i="12"/>
  <c r="E61" i="10"/>
  <c r="E49" i="10"/>
  <c r="D99" i="12"/>
  <c r="D69" i="10"/>
  <c r="D72" i="10"/>
  <c r="D49" i="10"/>
  <c r="D38" i="12"/>
  <c r="D47" i="10"/>
  <c r="D65" i="10"/>
  <c r="D96" i="12"/>
  <c r="D49" i="12"/>
  <c r="D96" i="10"/>
  <c r="D57" i="10"/>
  <c r="D59" i="10"/>
  <c r="D11" i="12"/>
  <c r="D10" i="12"/>
  <c r="D88" i="12"/>
  <c r="D70" i="12"/>
  <c r="D71" i="10"/>
  <c r="D17" i="10"/>
  <c r="D16" i="12"/>
  <c r="D97" i="10"/>
  <c r="D91" i="12"/>
  <c r="C28" i="12"/>
  <c r="D78" i="12"/>
  <c r="C21" i="12"/>
  <c r="B95" i="12"/>
  <c r="B29" i="12"/>
  <c r="B25" i="12"/>
  <c r="B61" i="12"/>
  <c r="B53" i="10"/>
  <c r="B27" i="10"/>
  <c r="B52" i="12"/>
  <c r="B93" i="12"/>
  <c r="B54" i="12"/>
  <c r="C74" i="12"/>
  <c r="C95" i="12"/>
  <c r="C57" i="10"/>
  <c r="B64" i="10"/>
  <c r="B87" i="12"/>
  <c r="B37" i="10"/>
  <c r="C27" i="10"/>
  <c r="C8" i="12"/>
  <c r="C91" i="10"/>
  <c r="B91" i="10"/>
  <c r="B16" i="10"/>
  <c r="C22" i="12"/>
  <c r="C100" i="10"/>
  <c r="B43" i="12"/>
  <c r="C8" i="10"/>
  <c r="C32" i="10"/>
  <c r="B100" i="12"/>
  <c r="B96" i="10"/>
  <c r="B71" i="10"/>
  <c r="C67" i="12"/>
  <c r="C19" i="10"/>
  <c r="B39" i="10"/>
  <c r="B42" i="12"/>
  <c r="C59" i="10"/>
  <c r="C11" i="12"/>
  <c r="C68" i="10"/>
  <c r="C88" i="10"/>
  <c r="C35" i="10"/>
  <c r="C49" i="10"/>
  <c r="B54" i="10"/>
  <c r="C78" i="10"/>
  <c r="C100" i="12"/>
  <c r="C37" i="10"/>
  <c r="C11" i="10"/>
  <c r="C98" i="10"/>
  <c r="B10" i="10"/>
  <c r="F54" i="12"/>
  <c r="G31" i="12"/>
  <c r="F24" i="10"/>
  <c r="F29" i="10"/>
  <c r="G27" i="12"/>
  <c r="E26" i="12"/>
  <c r="E23" i="12"/>
  <c r="E84" i="10"/>
  <c r="E43" i="12"/>
  <c r="E67" i="10"/>
  <c r="E36" i="12"/>
  <c r="E21" i="10"/>
  <c r="E68" i="12"/>
  <c r="E44" i="10"/>
  <c r="E13" i="10"/>
  <c r="D40" i="12"/>
  <c r="D63" i="10"/>
  <c r="D37" i="10"/>
  <c r="D70" i="10"/>
  <c r="D51" i="12"/>
  <c r="D79" i="10"/>
  <c r="D23" i="10"/>
  <c r="D66" i="12"/>
  <c r="D56" i="12"/>
  <c r="D51" i="10"/>
  <c r="D25" i="10"/>
  <c r="D38" i="10"/>
  <c r="D98" i="12"/>
  <c r="D65" i="12"/>
  <c r="D89" i="12"/>
  <c r="D15" i="12"/>
  <c r="D18" i="10"/>
  <c r="D83" i="10"/>
  <c r="D63" i="12"/>
  <c r="D12" i="10"/>
  <c r="D42" i="12"/>
  <c r="C29" i="12"/>
  <c r="D24" i="12"/>
  <c r="C12" i="12"/>
  <c r="B66" i="10"/>
  <c r="B92" i="12"/>
  <c r="B49" i="12"/>
  <c r="B98" i="12"/>
  <c r="B24" i="12"/>
  <c r="B77" i="10"/>
  <c r="B55" i="10"/>
  <c r="B85" i="10"/>
  <c r="B79" i="10"/>
  <c r="C7" i="10"/>
  <c r="C9" i="12"/>
  <c r="B23" i="10"/>
  <c r="B7" i="10"/>
  <c r="B86" i="10"/>
  <c r="B100" i="10"/>
  <c r="C36" i="12"/>
  <c r="C63" i="12"/>
  <c r="C87" i="10"/>
  <c r="B84" i="12"/>
  <c r="C42" i="12"/>
  <c r="C35" i="12"/>
  <c r="C17" i="10"/>
  <c r="C72" i="12"/>
  <c r="B40" i="10"/>
  <c r="C45" i="10"/>
  <c r="B103" i="10"/>
  <c r="B9" i="10"/>
  <c r="C62" i="10"/>
  <c r="C14" i="12"/>
  <c r="C84" i="10"/>
  <c r="B102" i="10"/>
  <c r="B52" i="10"/>
  <c r="B11" i="10"/>
  <c r="C51" i="12"/>
  <c r="C97" i="10"/>
  <c r="C18" i="12"/>
  <c r="C78" i="12"/>
  <c r="G61" i="12"/>
  <c r="G21" i="12"/>
  <c r="F96" i="10"/>
  <c r="F69" i="12"/>
  <c r="E7" i="12"/>
  <c r="E43" i="10"/>
  <c r="E50" i="12"/>
  <c r="E68" i="10"/>
  <c r="E98" i="10"/>
  <c r="E42" i="12"/>
  <c r="E63" i="12"/>
  <c r="E50" i="10"/>
  <c r="E51" i="12"/>
  <c r="E100" i="10"/>
  <c r="E65" i="10"/>
  <c r="D68" i="12"/>
  <c r="D82" i="10"/>
  <c r="D67" i="10"/>
  <c r="D88" i="10"/>
  <c r="D48" i="10"/>
  <c r="D24" i="10"/>
  <c r="D43" i="10"/>
  <c r="D97" i="12"/>
  <c r="D36" i="12"/>
  <c r="D84" i="12"/>
  <c r="D13" i="10"/>
  <c r="D99" i="10"/>
  <c r="D58" i="12"/>
  <c r="D85" i="12"/>
  <c r="D20" i="12"/>
  <c r="D43" i="12"/>
  <c r="D10" i="10"/>
  <c r="D81" i="10"/>
  <c r="D41" i="10"/>
  <c r="D52" i="10"/>
  <c r="D50" i="12"/>
  <c r="C34" i="12"/>
  <c r="D59" i="12"/>
  <c r="C81" i="12"/>
  <c r="B71" i="12"/>
  <c r="B13" i="10"/>
  <c r="B91" i="12"/>
  <c r="B58" i="12"/>
  <c r="C42" i="10"/>
  <c r="B66" i="12"/>
  <c r="B16" i="12"/>
  <c r="B78" i="12"/>
  <c r="B75" i="12"/>
  <c r="B97" i="10"/>
  <c r="C56" i="12"/>
  <c r="C75" i="10"/>
  <c r="B73" i="12"/>
  <c r="B70" i="12"/>
  <c r="B33" i="10"/>
  <c r="C9" i="10"/>
  <c r="C95" i="10"/>
  <c r="C18" i="10"/>
  <c r="B94" i="10"/>
  <c r="C6" i="10"/>
  <c r="C73" i="12"/>
  <c r="C63" i="10"/>
  <c r="C98" i="12"/>
  <c r="C29" i="10"/>
  <c r="B67" i="12"/>
  <c r="B34" i="12"/>
  <c r="B60" i="12"/>
  <c r="B36" i="12"/>
  <c r="C47" i="12"/>
  <c r="C80" i="10"/>
  <c r="B48" i="12"/>
  <c r="B12" i="12"/>
  <c r="C94" i="10"/>
  <c r="C54" i="12"/>
  <c r="C31" i="10"/>
  <c r="C48" i="12"/>
  <c r="B74" i="10"/>
  <c r="B28" i="10"/>
  <c r="B88" i="12"/>
  <c r="C16" i="12"/>
  <c r="C44" i="12"/>
  <c r="C20" i="10"/>
  <c r="C28" i="10"/>
  <c r="C101" i="10"/>
  <c r="B65" i="12"/>
  <c r="C22" i="10"/>
  <c r="G65" i="12"/>
  <c r="F23" i="10"/>
  <c r="F78" i="10"/>
  <c r="G34" i="12"/>
  <c r="E34" i="12"/>
  <c r="E45" i="10"/>
  <c r="E26" i="10"/>
  <c r="E27" i="12"/>
  <c r="E19" i="10"/>
  <c r="E64" i="12"/>
  <c r="E81" i="10"/>
  <c r="E82" i="10"/>
  <c r="E46" i="12"/>
  <c r="E75" i="10"/>
  <c r="D93" i="12"/>
  <c r="D29" i="12"/>
  <c r="D78" i="10"/>
  <c r="D39" i="10"/>
  <c r="D36" i="10"/>
  <c r="D16" i="10"/>
  <c r="D104" i="10"/>
  <c r="D55" i="12"/>
  <c r="D25" i="12"/>
  <c r="D33" i="10"/>
  <c r="D30" i="12"/>
  <c r="D44" i="10"/>
  <c r="D64" i="10"/>
  <c r="D82" i="12"/>
  <c r="D73" i="12"/>
  <c r="D21" i="12"/>
  <c r="D71" i="12"/>
  <c r="D84" i="10"/>
  <c r="D54" i="10"/>
  <c r="D31" i="10"/>
  <c r="D75" i="10"/>
  <c r="D95" i="12"/>
  <c r="C57" i="12"/>
  <c r="D80" i="12"/>
  <c r="C43" i="12"/>
  <c r="B83" i="12"/>
  <c r="B78" i="10"/>
  <c r="B26" i="10"/>
  <c r="B47" i="12"/>
  <c r="C40" i="10"/>
  <c r="B50" i="10"/>
  <c r="B81" i="12"/>
  <c r="B21" i="12"/>
  <c r="B81" i="10"/>
  <c r="C24" i="12"/>
  <c r="C93" i="12"/>
  <c r="C13" i="10"/>
  <c r="B73" i="10"/>
  <c r="B90" i="10"/>
  <c r="C87" i="12"/>
  <c r="C80" i="12"/>
  <c r="C73" i="10"/>
  <c r="C76" i="10"/>
  <c r="B20" i="10"/>
  <c r="C97" i="12"/>
  <c r="C86" i="12"/>
  <c r="C90" i="10"/>
  <c r="C30" i="12"/>
  <c r="C70" i="10"/>
  <c r="B75" i="10"/>
  <c r="B44" i="10"/>
  <c r="B58" i="10"/>
  <c r="C99" i="12"/>
  <c r="B61" i="10"/>
  <c r="C23" i="10"/>
  <c r="B41" i="10"/>
  <c r="B76" i="12"/>
  <c r="B38" i="10"/>
  <c r="C90" i="12"/>
  <c r="C54" i="10"/>
  <c r="C68" i="12"/>
  <c r="C33" i="10"/>
  <c r="F81" i="12"/>
  <c r="F26" i="12"/>
  <c r="G42" i="12"/>
  <c r="F58" i="12"/>
  <c r="E47" i="10"/>
  <c r="E53" i="10"/>
  <c r="E27" i="10"/>
  <c r="E86" i="12"/>
  <c r="E101" i="10"/>
  <c r="E60" i="12"/>
  <c r="E34" i="10"/>
  <c r="E12" i="12"/>
  <c r="E92" i="12"/>
  <c r="E76" i="10"/>
  <c r="D33" i="12"/>
  <c r="D48" i="12"/>
  <c r="D14" i="10"/>
  <c r="D61" i="12"/>
  <c r="D6" i="12"/>
  <c r="D74" i="10"/>
  <c r="D55" i="10"/>
  <c r="D23" i="12"/>
  <c r="D60" i="10"/>
  <c r="D80" i="10"/>
  <c r="D12" i="12"/>
  <c r="D6" i="10"/>
  <c r="D101" i="10"/>
  <c r="D57" i="12"/>
  <c r="D87" i="12"/>
  <c r="D52" i="12"/>
  <c r="D14" i="12"/>
  <c r="D91" i="10"/>
  <c r="D53" i="10"/>
  <c r="D94" i="10"/>
  <c r="D74" i="12"/>
  <c r="D45" i="12"/>
  <c r="C15" i="12"/>
  <c r="C27" i="12"/>
  <c r="B43" i="10"/>
  <c r="B88" i="10"/>
  <c r="B101" i="10"/>
  <c r="B30" i="12"/>
  <c r="B42" i="10"/>
  <c r="B86" i="12"/>
  <c r="B55" i="12"/>
  <c r="B70" i="10"/>
  <c r="B50" i="12"/>
  <c r="B57" i="10"/>
  <c r="C10" i="12"/>
  <c r="C33" i="12"/>
  <c r="C51" i="10"/>
  <c r="B77" i="12"/>
  <c r="B89" i="10"/>
  <c r="B7" i="12"/>
  <c r="C46" i="12"/>
  <c r="C74" i="10"/>
  <c r="B94" i="12"/>
  <c r="B56" i="10"/>
  <c r="C52" i="12"/>
  <c r="C61" i="12"/>
  <c r="C34" i="10"/>
  <c r="C69" i="12"/>
  <c r="C36" i="10"/>
  <c r="B96" i="12"/>
  <c r="B97" i="12"/>
  <c r="C93" i="10"/>
  <c r="C70" i="12"/>
  <c r="C16" i="10"/>
  <c r="B69" i="12"/>
  <c r="B45" i="10"/>
  <c r="B27" i="12"/>
  <c r="C26" i="12"/>
  <c r="C62" i="12"/>
  <c r="C102" i="10"/>
  <c r="C41" i="12"/>
  <c r="F15" i="10"/>
  <c r="E104" i="10"/>
  <c r="D56" i="10"/>
  <c r="D64" i="12"/>
  <c r="D15" i="10"/>
  <c r="B46" i="10"/>
  <c r="C49" i="12"/>
  <c r="B32" i="12"/>
  <c r="B38" i="12"/>
  <c r="C40" i="12"/>
  <c r="B47" i="10"/>
  <c r="B17" i="12"/>
  <c r="C39" i="10"/>
  <c r="B11" i="12"/>
  <c r="C26" i="10"/>
  <c r="C89" i="10"/>
  <c r="F71" i="10"/>
  <c r="E83" i="12"/>
  <c r="D79" i="12"/>
  <c r="D34" i="10"/>
  <c r="D32" i="10"/>
  <c r="B99" i="10"/>
  <c r="C96" i="12"/>
  <c r="B46" i="12"/>
  <c r="B19" i="12"/>
  <c r="C50" i="10"/>
  <c r="B59" i="12"/>
  <c r="B21" i="10"/>
  <c r="C104" i="10"/>
  <c r="B62" i="10"/>
  <c r="B57" i="12"/>
  <c r="B72" i="10"/>
  <c r="F57" i="12"/>
  <c r="E17" i="10"/>
  <c r="D54" i="12"/>
  <c r="D85" i="10"/>
  <c r="D28" i="12"/>
  <c r="B85" i="12"/>
  <c r="C65" i="10"/>
  <c r="C12" i="10"/>
  <c r="B60" i="10"/>
  <c r="C20" i="12"/>
  <c r="B56" i="12"/>
  <c r="C79" i="10"/>
  <c r="C66" i="10"/>
  <c r="C72" i="10"/>
  <c r="B17" i="10"/>
  <c r="B31" i="12"/>
  <c r="G55" i="12"/>
  <c r="E66" i="10"/>
  <c r="D92" i="10"/>
  <c r="D31" i="12"/>
  <c r="D7" i="12"/>
  <c r="C32" i="12"/>
  <c r="B14" i="10"/>
  <c r="C17" i="12"/>
  <c r="B35" i="10"/>
  <c r="C67" i="10"/>
  <c r="B13" i="12"/>
  <c r="C7" i="12"/>
  <c r="C52" i="10"/>
  <c r="C14" i="10"/>
  <c r="B32" i="10"/>
  <c r="B14" i="12"/>
  <c r="E91" i="10"/>
  <c r="E77" i="12"/>
  <c r="D61" i="10"/>
  <c r="D44" i="12"/>
  <c r="C76" i="12"/>
  <c r="B95" i="10"/>
  <c r="B74" i="12"/>
  <c r="C86" i="10"/>
  <c r="C44" i="10"/>
  <c r="C96" i="10"/>
  <c r="B98" i="10"/>
  <c r="C66" i="12"/>
  <c r="C48" i="10"/>
  <c r="B25" i="10"/>
  <c r="B99" i="12"/>
  <c r="B10" i="12"/>
  <c r="E14" i="12"/>
  <c r="E94" i="10"/>
  <c r="D67" i="12"/>
  <c r="D77" i="12"/>
  <c r="D26" i="12"/>
  <c r="B18" i="10"/>
  <c r="B12" i="10"/>
  <c r="C71" i="12"/>
  <c r="B41" i="12"/>
  <c r="C53" i="10"/>
  <c r="B30" i="10"/>
  <c r="C37" i="12"/>
  <c r="C82" i="10"/>
  <c r="C61" i="10"/>
  <c r="B18" i="12"/>
  <c r="C56" i="10"/>
  <c r="E99" i="12"/>
  <c r="D32" i="12"/>
  <c r="D58" i="10"/>
  <c r="D9" i="10"/>
  <c r="B31" i="10"/>
  <c r="B53" i="12"/>
  <c r="B62" i="12"/>
  <c r="B33" i="12"/>
  <c r="C60" i="10"/>
  <c r="B64" i="12"/>
  <c r="B82" i="12"/>
  <c r="C41" i="10"/>
  <c r="B24" i="10"/>
  <c r="C38" i="10"/>
  <c r="B40" i="12"/>
  <c r="D37" i="12"/>
  <c r="C45" i="12"/>
  <c r="D90" i="12"/>
  <c r="C82" i="12"/>
  <c r="C94" i="12"/>
  <c r="B63" i="10"/>
  <c r="C75" i="12"/>
  <c r="B8" i="10"/>
  <c r="C31" i="12"/>
  <c r="B22" i="12"/>
  <c r="C103" i="10"/>
  <c r="D22" i="12"/>
  <c r="C83" i="10"/>
  <c r="E6" i="10"/>
  <c r="B59" i="10"/>
  <c r="G52" i="10"/>
  <c r="G33" i="10"/>
  <c r="G83" i="10"/>
  <c r="G73" i="10"/>
  <c r="G64" i="10"/>
  <c r="G19" i="10"/>
  <c r="G103" i="10"/>
  <c r="G50" i="10"/>
  <c r="G18" i="10"/>
  <c r="G101" i="10"/>
  <c r="G80" i="10"/>
  <c r="G57" i="10"/>
  <c r="G94" i="10"/>
  <c r="H64" i="12"/>
  <c r="H45" i="12"/>
  <c r="H10" i="12"/>
  <c r="H97" i="12"/>
  <c r="H76" i="12"/>
  <c r="H54" i="12"/>
  <c r="H15" i="12"/>
  <c r="H99" i="12"/>
  <c r="H35" i="12"/>
  <c r="H43" i="12"/>
  <c r="H63" i="12"/>
  <c r="H28" i="12"/>
  <c r="H80" i="12"/>
  <c r="G55" i="10"/>
  <c r="G46" i="10"/>
  <c r="G58" i="10"/>
  <c r="G29" i="10"/>
  <c r="H82" i="12"/>
  <c r="H19" i="12"/>
  <c r="H55" i="12"/>
  <c r="H14" i="12"/>
  <c r="G60" i="10"/>
  <c r="G84" i="10"/>
  <c r="G96" i="10"/>
  <c r="G68" i="10"/>
  <c r="H93" i="12"/>
  <c r="H20" i="12"/>
  <c r="H84" i="12"/>
  <c r="H41" i="12"/>
  <c r="G27" i="10"/>
  <c r="G65" i="10"/>
  <c r="G8" i="10"/>
  <c r="G40" i="10"/>
  <c r="G97" i="10"/>
  <c r="G74" i="10"/>
  <c r="H60" i="12"/>
  <c r="H57" i="12"/>
  <c r="H81" i="12"/>
  <c r="H79" i="12"/>
  <c r="H23" i="12"/>
  <c r="G25" i="10"/>
  <c r="G72" i="10"/>
  <c r="G24" i="10"/>
  <c r="G45" i="10"/>
  <c r="G75" i="10"/>
  <c r="G17" i="10"/>
  <c r="G81" i="10"/>
  <c r="H37" i="12"/>
  <c r="H86" i="12"/>
  <c r="H47" i="12"/>
  <c r="H96" i="12"/>
  <c r="H6" i="12"/>
  <c r="H50" i="12"/>
  <c r="G53" i="10"/>
  <c r="G12" i="10"/>
  <c r="G11" i="10"/>
  <c r="G82" i="10"/>
  <c r="G69" i="10"/>
  <c r="G36" i="10"/>
  <c r="G23" i="10"/>
  <c r="G92" i="10"/>
  <c r="G38" i="10"/>
  <c r="G20" i="10"/>
  <c r="G7" i="10"/>
  <c r="G79" i="10"/>
  <c r="G99" i="10"/>
  <c r="H85" i="12"/>
  <c r="H59" i="12"/>
  <c r="H21" i="12"/>
  <c r="H90" i="12"/>
  <c r="H62" i="12"/>
  <c r="H40" i="12"/>
  <c r="H9" i="12"/>
  <c r="H61" i="12"/>
  <c r="H74" i="12"/>
  <c r="H69" i="12"/>
  <c r="H26" i="12"/>
  <c r="G85" i="10"/>
  <c r="G34" i="10"/>
  <c r="G31" i="10"/>
  <c r="G16" i="10"/>
  <c r="H32" i="12"/>
  <c r="H38" i="12"/>
  <c r="H65" i="12"/>
  <c r="H33" i="12"/>
  <c r="G66" i="10"/>
  <c r="G95" i="10"/>
  <c r="G37" i="10"/>
  <c r="G102" i="10"/>
  <c r="H49" i="12"/>
  <c r="H66" i="12"/>
  <c r="H95" i="12"/>
  <c r="H58" i="12"/>
  <c r="G91" i="10"/>
  <c r="G70" i="10"/>
  <c r="G35" i="10"/>
  <c r="G89" i="10"/>
  <c r="G26" i="10"/>
  <c r="G30" i="10"/>
  <c r="G42" i="10"/>
  <c r="H25" i="12"/>
  <c r="H72" i="12"/>
  <c r="H36" i="12"/>
  <c r="H22" i="12"/>
  <c r="H13" i="12"/>
  <c r="H98" i="12"/>
  <c r="G51" i="10"/>
  <c r="G78" i="10"/>
  <c r="G59" i="10"/>
  <c r="G98" i="10"/>
  <c r="G22" i="10"/>
  <c r="G39" i="10"/>
  <c r="H77" i="12"/>
  <c r="H29" i="12"/>
  <c r="H70" i="12"/>
  <c r="H16" i="12"/>
  <c r="H12" i="12"/>
  <c r="H24" i="12"/>
  <c r="G54" i="10"/>
  <c r="G47" i="10"/>
  <c r="G9" i="10"/>
  <c r="G87" i="10"/>
  <c r="G76" i="10"/>
  <c r="G67" i="10"/>
  <c r="G28" i="10"/>
  <c r="G93" i="10"/>
  <c r="G44" i="10"/>
  <c r="G14" i="10"/>
  <c r="G43" i="10"/>
  <c r="G6" i="10"/>
  <c r="H91" i="12"/>
  <c r="H73" i="12"/>
  <c r="H34" i="12"/>
  <c r="H11" i="12"/>
  <c r="H92" i="12"/>
  <c r="H67" i="12"/>
  <c r="H44" i="12"/>
  <c r="H30" i="12"/>
  <c r="H78" i="12"/>
  <c r="H100" i="12"/>
  <c r="H94" i="12"/>
  <c r="G88" i="10"/>
  <c r="G56" i="10"/>
  <c r="G21" i="10"/>
  <c r="G77" i="10"/>
  <c r="G41" i="10"/>
  <c r="G13" i="10"/>
  <c r="G71" i="10"/>
  <c r="G49" i="10"/>
  <c r="G32" i="10"/>
  <c r="G100" i="10"/>
  <c r="G63" i="10"/>
  <c r="H39" i="12"/>
  <c r="H89" i="12"/>
  <c r="H68" i="12"/>
  <c r="H48" i="12"/>
  <c r="H7" i="12"/>
  <c r="H8" i="12"/>
  <c r="H88" i="12"/>
  <c r="H51" i="12"/>
  <c r="H31" i="12"/>
  <c r="H27" i="12"/>
  <c r="H18" i="12"/>
  <c r="H42" i="12"/>
  <c r="H83" i="12"/>
  <c r="G61" i="10"/>
  <c r="G86" i="10"/>
  <c r="G104" i="10"/>
  <c r="G62" i="10"/>
  <c r="H46" i="12"/>
  <c r="H56" i="12"/>
  <c r="H87" i="12"/>
  <c r="H53" i="12"/>
  <c r="G90" i="10"/>
  <c r="G10" i="10"/>
  <c r="G15" i="10"/>
  <c r="G48" i="10"/>
  <c r="H17" i="12"/>
  <c r="H52" i="12"/>
  <c r="H71" i="12"/>
  <c r="H75" i="12"/>
  <c r="I53" i="12"/>
  <c r="I11" i="12"/>
  <c r="I100" i="12"/>
  <c r="I74" i="12"/>
  <c r="I44" i="12"/>
  <c r="I30" i="12"/>
  <c r="I15" i="12"/>
  <c r="I34" i="12"/>
  <c r="I70" i="12"/>
  <c r="I60" i="12"/>
  <c r="I45" i="12"/>
  <c r="I66" i="12"/>
  <c r="J45" i="12"/>
  <c r="J21" i="12"/>
  <c r="J84" i="12"/>
  <c r="J75" i="12"/>
  <c r="J52" i="12"/>
  <c r="J27" i="12"/>
  <c r="J36" i="12"/>
  <c r="J78" i="12"/>
  <c r="J19" i="12"/>
  <c r="J51" i="12"/>
  <c r="J68" i="12"/>
  <c r="J77" i="12"/>
  <c r="H84" i="10"/>
  <c r="H66" i="10"/>
  <c r="H97" i="10"/>
  <c r="H57" i="10"/>
  <c r="H54" i="10"/>
  <c r="H33" i="10"/>
  <c r="H81" i="10"/>
  <c r="H34" i="10"/>
  <c r="H100" i="10"/>
  <c r="H98" i="10"/>
  <c r="H90" i="10"/>
  <c r="H36" i="10"/>
  <c r="H64" i="10"/>
  <c r="H56" i="10"/>
  <c r="H62" i="10"/>
  <c r="I76" i="12"/>
  <c r="I67" i="12"/>
  <c r="J56" i="12"/>
  <c r="J26" i="12"/>
  <c r="J14" i="12"/>
  <c r="J23" i="12"/>
  <c r="H88" i="10"/>
  <c r="H9" i="10"/>
  <c r="H30" i="10"/>
  <c r="H31" i="10"/>
  <c r="I47" i="12"/>
  <c r="I28" i="12"/>
  <c r="I21" i="12"/>
  <c r="I86" i="12"/>
  <c r="J72" i="12"/>
  <c r="J34" i="12"/>
  <c r="J97" i="12"/>
  <c r="J96" i="12"/>
  <c r="H7" i="10"/>
  <c r="H37" i="10"/>
  <c r="H68" i="10"/>
  <c r="H89" i="10"/>
  <c r="I55" i="12"/>
  <c r="I7" i="12"/>
  <c r="I13" i="12"/>
  <c r="I84" i="12"/>
  <c r="I62" i="12"/>
  <c r="I24" i="12"/>
  <c r="I33" i="12"/>
  <c r="I51" i="12"/>
  <c r="I92" i="12"/>
  <c r="I85" i="12"/>
  <c r="I64" i="12"/>
  <c r="I96" i="12"/>
  <c r="J35" i="12"/>
  <c r="J49" i="12"/>
  <c r="J95" i="12"/>
  <c r="J70" i="12"/>
  <c r="J63" i="12"/>
  <c r="J39" i="12"/>
  <c r="J54" i="12"/>
  <c r="J94" i="12"/>
  <c r="J11" i="12"/>
  <c r="J64" i="12"/>
  <c r="J80" i="12"/>
  <c r="J89" i="12"/>
  <c r="H85" i="10"/>
  <c r="H40" i="10"/>
  <c r="H19" i="10"/>
  <c r="H103" i="10"/>
  <c r="H91" i="10"/>
  <c r="H59" i="10"/>
  <c r="H14" i="10"/>
  <c r="H94" i="10"/>
  <c r="H21" i="10"/>
  <c r="H82" i="10"/>
  <c r="H12" i="10"/>
  <c r="I69" i="12"/>
  <c r="I37" i="12"/>
  <c r="I91" i="12"/>
  <c r="I72" i="12"/>
  <c r="I35" i="12"/>
  <c r="I50" i="12"/>
  <c r="I61" i="12"/>
  <c r="I22" i="12"/>
  <c r="I26" i="12"/>
  <c r="I82" i="12"/>
  <c r="I25" i="12"/>
  <c r="J46" i="12"/>
  <c r="J60" i="12"/>
  <c r="J30" i="12"/>
  <c r="J15" i="12"/>
  <c r="J88" i="12"/>
  <c r="J73" i="12"/>
  <c r="J55" i="12"/>
  <c r="J69" i="12"/>
  <c r="J24" i="12"/>
  <c r="J50" i="12"/>
  <c r="J83" i="12"/>
  <c r="J93" i="12"/>
  <c r="I71" i="12"/>
  <c r="I48" i="12"/>
  <c r="I9" i="12"/>
  <c r="I29" i="12"/>
  <c r="I63" i="12"/>
  <c r="I49" i="12"/>
  <c r="I73" i="12"/>
  <c r="I79" i="12"/>
  <c r="I54" i="12"/>
  <c r="I27" i="12"/>
  <c r="I42" i="12"/>
  <c r="I31" i="12"/>
  <c r="J53" i="12"/>
  <c r="J65" i="12"/>
  <c r="J33" i="12"/>
  <c r="J9" i="12"/>
  <c r="J99" i="12"/>
  <c r="J87" i="12"/>
  <c r="J76" i="12"/>
  <c r="J85" i="12"/>
  <c r="J13" i="12"/>
  <c r="J67" i="12"/>
  <c r="J100" i="12"/>
  <c r="J31" i="12"/>
  <c r="H50" i="10"/>
  <c r="H32" i="10"/>
  <c r="H79" i="10"/>
  <c r="H70" i="10"/>
  <c r="H22" i="10"/>
  <c r="H74" i="10"/>
  <c r="H69" i="10"/>
  <c r="H58" i="10"/>
  <c r="H23" i="10"/>
  <c r="H80" i="10"/>
  <c r="H46" i="10"/>
  <c r="H95" i="10"/>
  <c r="H55" i="10"/>
  <c r="I81" i="12"/>
  <c r="I56" i="12"/>
  <c r="I36" i="12"/>
  <c r="I20" i="12"/>
  <c r="I90" i="12"/>
  <c r="I41" i="12"/>
  <c r="J86" i="12"/>
  <c r="J98" i="12"/>
  <c r="J79" i="12"/>
  <c r="H51" i="10"/>
  <c r="H44" i="10"/>
  <c r="H72" i="10"/>
  <c r="H26" i="10"/>
  <c r="H41" i="10"/>
  <c r="I65" i="12"/>
  <c r="I99" i="12"/>
  <c r="I97" i="12"/>
  <c r="I57" i="12"/>
  <c r="J81" i="12"/>
  <c r="J16" i="12"/>
  <c r="H52" i="10"/>
  <c r="H49" i="10"/>
  <c r="H77" i="10"/>
  <c r="H24" i="10"/>
  <c r="H65" i="10"/>
  <c r="I39" i="12"/>
  <c r="I98" i="12"/>
  <c r="I75" i="12"/>
  <c r="I58" i="12"/>
  <c r="I10" i="12"/>
  <c r="I18" i="12"/>
  <c r="I93" i="12"/>
  <c r="I23" i="12"/>
  <c r="I12" i="12"/>
  <c r="I78" i="12"/>
  <c r="I14" i="12"/>
  <c r="I83" i="12"/>
  <c r="J74" i="12"/>
  <c r="J90" i="12"/>
  <c r="J71" i="12"/>
  <c r="J43" i="12"/>
  <c r="J10" i="12"/>
  <c r="J22" i="12"/>
  <c r="J18" i="12"/>
  <c r="J41" i="12"/>
  <c r="J82" i="12"/>
  <c r="J32" i="12"/>
  <c r="J38" i="12"/>
  <c r="J40" i="12"/>
  <c r="H53" i="10"/>
  <c r="H13" i="10"/>
  <c r="H102" i="10"/>
  <c r="H87" i="10"/>
  <c r="H43" i="10"/>
  <c r="H20" i="10"/>
  <c r="H86" i="10"/>
  <c r="H71" i="10"/>
  <c r="H99" i="10"/>
  <c r="H35" i="10"/>
  <c r="H15" i="10"/>
  <c r="H25" i="10"/>
  <c r="H78" i="10"/>
  <c r="H27" i="10"/>
  <c r="H75" i="10"/>
  <c r="H45" i="10"/>
  <c r="H96" i="10"/>
  <c r="H10" i="10"/>
  <c r="H11" i="10"/>
  <c r="I80" i="12"/>
  <c r="I77" i="12"/>
  <c r="J42" i="12"/>
  <c r="J92" i="12"/>
  <c r="J28" i="12"/>
  <c r="H8" i="10"/>
  <c r="H104" i="10"/>
  <c r="H63" i="10"/>
  <c r="H61" i="10"/>
  <c r="I95" i="12"/>
  <c r="I87" i="12"/>
  <c r="I94" i="12"/>
  <c r="I59" i="12"/>
  <c r="J57" i="12"/>
  <c r="J20" i="12"/>
  <c r="J59" i="12"/>
  <c r="J8" i="12"/>
  <c r="H93" i="10"/>
  <c r="H17" i="10"/>
  <c r="H67" i="10"/>
  <c r="H73" i="10"/>
  <c r="I46" i="12"/>
  <c r="I32" i="12"/>
  <c r="I89" i="12"/>
  <c r="I68" i="12"/>
  <c r="I40" i="12"/>
  <c r="I8" i="12"/>
  <c r="I19" i="12"/>
  <c r="I16" i="12"/>
  <c r="I52" i="12"/>
  <c r="I38" i="12"/>
  <c r="I6" i="12"/>
  <c r="I43" i="12"/>
  <c r="J37" i="12"/>
  <c r="J12" i="12"/>
  <c r="J66" i="12"/>
  <c r="J61" i="12"/>
  <c r="J44" i="12"/>
  <c r="J29" i="12"/>
  <c r="J17" i="12"/>
  <c r="J62" i="12"/>
  <c r="J91" i="12"/>
  <c r="J48" i="12"/>
  <c r="J58" i="12"/>
  <c r="H83" i="10"/>
  <c r="H39" i="10"/>
  <c r="H6" i="10"/>
  <c r="H92" i="10"/>
  <c r="H48" i="10"/>
  <c r="H18" i="10"/>
  <c r="H28" i="10"/>
  <c r="H76" i="10"/>
  <c r="H101" i="10"/>
  <c r="H60" i="10"/>
  <c r="H47" i="10"/>
  <c r="H42" i="10"/>
  <c r="H29" i="10"/>
  <c r="H38" i="10"/>
  <c r="H16" i="10"/>
  <c r="I88" i="12"/>
  <c r="I17" i="12"/>
  <c r="J25" i="12"/>
  <c r="J47" i="12"/>
  <c r="L65" i="12"/>
  <c r="L20" i="12"/>
  <c r="L74" i="12"/>
  <c r="L43" i="12"/>
  <c r="L32" i="12"/>
  <c r="L92" i="12"/>
  <c r="L73" i="12"/>
  <c r="L62" i="12"/>
  <c r="L70" i="12"/>
  <c r="L72" i="12"/>
  <c r="L81" i="12"/>
  <c r="K50" i="12"/>
  <c r="K18" i="12"/>
  <c r="K85" i="12"/>
  <c r="K23" i="12"/>
  <c r="K79" i="12"/>
  <c r="K70" i="12"/>
  <c r="K41" i="12"/>
  <c r="K25" i="12"/>
  <c r="K88" i="12"/>
  <c r="K78" i="12"/>
  <c r="K94" i="12"/>
  <c r="L67" i="12"/>
  <c r="L37" i="12"/>
  <c r="L17" i="12"/>
  <c r="L80" i="12"/>
  <c r="L50" i="12"/>
  <c r="L25" i="12"/>
  <c r="L99" i="12"/>
  <c r="L64" i="12"/>
  <c r="L90" i="12"/>
  <c r="L89" i="12"/>
  <c r="L95" i="12"/>
  <c r="L12" i="12"/>
  <c r="K61" i="12"/>
  <c r="K80" i="12"/>
  <c r="K29" i="12"/>
  <c r="K97" i="12"/>
  <c r="K69" i="12"/>
  <c r="K52" i="12"/>
  <c r="K33" i="12"/>
  <c r="K19" i="12"/>
  <c r="K96" i="12"/>
  <c r="K89" i="12"/>
  <c r="K11" i="12"/>
  <c r="I6" i="10"/>
  <c r="I59" i="10"/>
  <c r="I15" i="10"/>
  <c r="I93" i="10"/>
  <c r="I71" i="10"/>
  <c r="I54" i="10"/>
  <c r="I53" i="10"/>
  <c r="I51" i="10"/>
  <c r="I56" i="10"/>
  <c r="I12" i="10"/>
  <c r="I104" i="10"/>
  <c r="I99" i="10"/>
  <c r="I100" i="10"/>
  <c r="L79" i="12"/>
  <c r="L56" i="12"/>
  <c r="L24" i="12"/>
  <c r="L94" i="12"/>
  <c r="L63" i="12"/>
  <c r="L44" i="12"/>
  <c r="L7" i="12"/>
  <c r="L96" i="12"/>
  <c r="L42" i="12"/>
  <c r="L52" i="12"/>
  <c r="L54" i="12"/>
  <c r="L57" i="12"/>
  <c r="K65" i="12"/>
  <c r="K35" i="12"/>
  <c r="K53" i="12"/>
  <c r="K22" i="12"/>
  <c r="K26" i="12"/>
  <c r="K98" i="12"/>
  <c r="K73" i="12"/>
  <c r="K60" i="12"/>
  <c r="K37" i="12"/>
  <c r="K8" i="12"/>
  <c r="K6" i="12"/>
  <c r="K43" i="12"/>
  <c r="I24" i="10"/>
  <c r="I94" i="10"/>
  <c r="I61" i="10"/>
  <c r="I29" i="10"/>
  <c r="I81" i="10"/>
  <c r="I68" i="10"/>
  <c r="I82" i="10"/>
  <c r="I84" i="10"/>
  <c r="I89" i="10"/>
  <c r="I46" i="10"/>
  <c r="I35" i="10"/>
  <c r="I41" i="10"/>
  <c r="I98" i="10"/>
  <c r="J93" i="10"/>
  <c r="J64" i="10"/>
  <c r="J43" i="10"/>
  <c r="J51" i="10"/>
  <c r="J98" i="10"/>
  <c r="J18" i="10"/>
  <c r="J67" i="10"/>
  <c r="J12" i="10"/>
  <c r="J85" i="10"/>
  <c r="J73" i="10"/>
  <c r="J62" i="10"/>
  <c r="J53" i="10"/>
  <c r="J75" i="10"/>
  <c r="J89" i="10"/>
  <c r="J72" i="10"/>
  <c r="J81" i="10"/>
  <c r="I83" i="10"/>
  <c r="I17" i="10"/>
  <c r="I39" i="10"/>
  <c r="J58" i="10"/>
  <c r="J9" i="10"/>
  <c r="J14" i="10"/>
  <c r="J25" i="10"/>
  <c r="I16" i="10"/>
  <c r="I49" i="10"/>
  <c r="I70" i="10"/>
  <c r="I44" i="10"/>
  <c r="J24" i="10"/>
  <c r="J96" i="10"/>
  <c r="J77" i="10"/>
  <c r="J56" i="10"/>
  <c r="J8" i="10"/>
  <c r="J99" i="10"/>
  <c r="J19" i="10"/>
  <c r="J48" i="10"/>
  <c r="J84" i="10"/>
  <c r="L18" i="12"/>
  <c r="L40" i="12"/>
  <c r="L11" i="12"/>
  <c r="L36" i="12"/>
  <c r="K38" i="12"/>
  <c r="K87" i="12"/>
  <c r="K17" i="12"/>
  <c r="K14" i="12"/>
  <c r="I37" i="10"/>
  <c r="I63" i="10"/>
  <c r="I91" i="10"/>
  <c r="I13" i="10"/>
  <c r="L93" i="12"/>
  <c r="L77" i="12"/>
  <c r="L35" i="12"/>
  <c r="L30" i="12"/>
  <c r="L88" i="12"/>
  <c r="L51" i="12"/>
  <c r="L23" i="12"/>
  <c r="L26" i="12"/>
  <c r="L66" i="12"/>
  <c r="L71" i="12"/>
  <c r="L76" i="12"/>
  <c r="L86" i="12"/>
  <c r="K86" i="12"/>
  <c r="K46" i="12"/>
  <c r="K58" i="12"/>
  <c r="K39" i="12"/>
  <c r="K27" i="12"/>
  <c r="K16" i="12"/>
  <c r="K91" i="12"/>
  <c r="K67" i="12"/>
  <c r="K42" i="12"/>
  <c r="K34" i="12"/>
  <c r="K15" i="12"/>
  <c r="K20" i="12"/>
  <c r="I22" i="10"/>
  <c r="I95" i="10"/>
  <c r="I66" i="10"/>
  <c r="I25" i="10"/>
  <c r="I34" i="10"/>
  <c r="I75" i="10"/>
  <c r="I72" i="10"/>
  <c r="I103" i="10"/>
  <c r="I8" i="10"/>
  <c r="I90" i="10"/>
  <c r="I67" i="10"/>
  <c r="I48" i="10"/>
  <c r="I23" i="10"/>
  <c r="J91" i="10"/>
  <c r="J29" i="10"/>
  <c r="J33" i="10"/>
  <c r="J44" i="10"/>
  <c r="J28" i="10"/>
  <c r="J36" i="10"/>
  <c r="J17" i="10"/>
  <c r="J100" i="10"/>
  <c r="J83" i="10"/>
  <c r="J66" i="10"/>
  <c r="J10" i="10"/>
  <c r="I55" i="10"/>
  <c r="I36" i="10"/>
  <c r="I69" i="10"/>
  <c r="J104" i="10"/>
  <c r="J47" i="10"/>
  <c r="J71" i="10"/>
  <c r="J15" i="10"/>
  <c r="I88" i="10"/>
  <c r="I10" i="10"/>
  <c r="I73" i="10"/>
  <c r="I52" i="10"/>
  <c r="J11" i="10"/>
  <c r="J79" i="10"/>
  <c r="J101" i="10"/>
  <c r="J39" i="10"/>
  <c r="J50" i="10"/>
  <c r="J31" i="10"/>
  <c r="J60" i="10"/>
  <c r="L48" i="12"/>
  <c r="L58" i="12"/>
  <c r="L78" i="12"/>
  <c r="L21" i="12"/>
  <c r="K63" i="12"/>
  <c r="K24" i="12"/>
  <c r="K74" i="12"/>
  <c r="K31" i="12"/>
  <c r="I7" i="10"/>
  <c r="I31" i="10"/>
  <c r="I47" i="10"/>
  <c r="I11" i="10"/>
  <c r="I62" i="10"/>
  <c r="L34" i="12"/>
  <c r="L13" i="12"/>
  <c r="L68" i="12"/>
  <c r="L46" i="12"/>
  <c r="L22" i="12"/>
  <c r="L87" i="12"/>
  <c r="L69" i="12"/>
  <c r="L33" i="12"/>
  <c r="L31" i="12"/>
  <c r="L91" i="12"/>
  <c r="L97" i="12"/>
  <c r="L6" i="12"/>
  <c r="L29" i="12"/>
  <c r="K92" i="12"/>
  <c r="K56" i="12"/>
  <c r="K64" i="12"/>
  <c r="K51" i="12"/>
  <c r="K12" i="12"/>
  <c r="K28" i="12"/>
  <c r="K95" i="12"/>
  <c r="K77" i="12"/>
  <c r="K57" i="12"/>
  <c r="K49" i="12"/>
  <c r="K32" i="12"/>
  <c r="K55" i="12"/>
  <c r="I21" i="10"/>
  <c r="I96" i="10"/>
  <c r="I40" i="10"/>
  <c r="I45" i="10"/>
  <c r="I32" i="10"/>
  <c r="I80" i="10"/>
  <c r="I102" i="10"/>
  <c r="I30" i="10"/>
  <c r="I20" i="10"/>
  <c r="I77" i="10"/>
  <c r="I87" i="10"/>
  <c r="I92" i="10"/>
  <c r="I101" i="10"/>
  <c r="J87" i="10"/>
  <c r="J63" i="10"/>
  <c r="J68" i="10"/>
  <c r="J40" i="10"/>
  <c r="J49" i="10"/>
  <c r="J21" i="10"/>
  <c r="J61" i="10"/>
  <c r="J20" i="10"/>
  <c r="J78" i="10"/>
  <c r="J97" i="10"/>
  <c r="J59" i="10"/>
  <c r="I33" i="10"/>
  <c r="I43" i="10"/>
  <c r="J41" i="10"/>
  <c r="J32" i="10"/>
  <c r="J27" i="10"/>
  <c r="J37" i="10"/>
  <c r="I58" i="10"/>
  <c r="I64" i="10"/>
  <c r="I65" i="10"/>
  <c r="I79" i="10"/>
  <c r="J65" i="10"/>
  <c r="J46" i="10"/>
  <c r="J88" i="10"/>
  <c r="J69" i="10"/>
  <c r="J22" i="10"/>
  <c r="J13" i="10"/>
  <c r="J42" i="10"/>
  <c r="L84" i="12"/>
  <c r="L83" i="12"/>
  <c r="L16" i="12"/>
  <c r="K7" i="12"/>
  <c r="K10" i="12"/>
  <c r="K45" i="12"/>
  <c r="K100" i="12"/>
  <c r="I60" i="10"/>
  <c r="I76" i="10"/>
  <c r="I86" i="10"/>
  <c r="I14" i="10"/>
  <c r="J55" i="10"/>
  <c r="L45" i="12"/>
  <c r="L27" i="12"/>
  <c r="L82" i="12"/>
  <c r="L53" i="12"/>
  <c r="L9" i="12"/>
  <c r="L98" i="12"/>
  <c r="L75" i="12"/>
  <c r="L41" i="12"/>
  <c r="L19" i="12"/>
  <c r="L14" i="12"/>
  <c r="L28" i="12"/>
  <c r="L15" i="12"/>
  <c r="K40" i="12"/>
  <c r="K90" i="12"/>
  <c r="K66" i="12"/>
  <c r="K82" i="12"/>
  <c r="K62" i="12"/>
  <c r="K44" i="12"/>
  <c r="K21" i="12"/>
  <c r="K30" i="12"/>
  <c r="K84" i="12"/>
  <c r="K71" i="12"/>
  <c r="K54" i="12"/>
  <c r="K76" i="12"/>
  <c r="K59" i="12"/>
  <c r="I38" i="10"/>
  <c r="I97" i="10"/>
  <c r="I78" i="10"/>
  <c r="I50" i="10"/>
  <c r="I27" i="10"/>
  <c r="I85" i="10"/>
  <c r="I28" i="10"/>
  <c r="I42" i="10"/>
  <c r="I9" i="10"/>
  <c r="I26" i="10"/>
  <c r="I19" i="10"/>
  <c r="J16" i="10"/>
  <c r="J54" i="10"/>
  <c r="J76" i="10"/>
  <c r="J80" i="10"/>
  <c r="J23" i="10"/>
  <c r="J90" i="10"/>
  <c r="J52" i="10"/>
  <c r="J103" i="10"/>
  <c r="J74" i="10"/>
  <c r="J94" i="10"/>
  <c r="J86" i="10"/>
  <c r="J30" i="10"/>
  <c r="J92" i="10"/>
  <c r="I57" i="10"/>
  <c r="I18" i="10"/>
  <c r="I74" i="10"/>
  <c r="L55" i="12"/>
  <c r="L8" i="12"/>
  <c r="L100" i="12"/>
  <c r="L61" i="12"/>
  <c r="L39" i="12"/>
  <c r="L10" i="12"/>
  <c r="L85" i="12"/>
  <c r="L59" i="12"/>
  <c r="L38" i="12"/>
  <c r="L47" i="12"/>
  <c r="L49" i="12"/>
  <c r="L60" i="12"/>
  <c r="K47" i="12"/>
  <c r="K13" i="12"/>
  <c r="K68" i="12"/>
  <c r="K93" i="12"/>
  <c r="K72" i="12"/>
  <c r="K48" i="12"/>
  <c r="K36" i="12"/>
  <c r="K9" i="12"/>
  <c r="K99" i="12"/>
  <c r="K81" i="12"/>
  <c r="K75" i="12"/>
  <c r="K83" i="12"/>
  <c r="J82" i="10"/>
  <c r="J95" i="10"/>
  <c r="J35" i="10"/>
  <c r="J38" i="10"/>
  <c r="J34" i="10"/>
  <c r="J45" i="10"/>
  <c r="J26" i="10"/>
  <c r="J102" i="10"/>
  <c r="J57" i="10"/>
  <c r="J70" i="10"/>
  <c r="N51" i="12"/>
  <c r="N90" i="12"/>
  <c r="N77" i="12"/>
  <c r="N71" i="12"/>
  <c r="N13" i="12"/>
  <c r="N38" i="12"/>
  <c r="N81" i="12"/>
  <c r="N76" i="12"/>
  <c r="N37" i="12"/>
  <c r="N100" i="12"/>
  <c r="N56" i="12"/>
  <c r="N99" i="12"/>
  <c r="M57" i="12"/>
  <c r="M12" i="12"/>
  <c r="M8" i="12"/>
  <c r="M82" i="12"/>
  <c r="M97" i="12"/>
  <c r="M28" i="12"/>
  <c r="M17" i="12"/>
  <c r="M86" i="12"/>
  <c r="M81" i="12"/>
  <c r="M50" i="12"/>
  <c r="M62" i="12"/>
  <c r="M79" i="12"/>
  <c r="K79" i="10"/>
  <c r="K53" i="10"/>
  <c r="K46" i="10"/>
  <c r="K21" i="10"/>
  <c r="K65" i="10"/>
  <c r="K63" i="10"/>
  <c r="K15" i="10"/>
  <c r="K89" i="10"/>
  <c r="K38" i="10"/>
  <c r="K43" i="10"/>
  <c r="K11" i="10"/>
  <c r="K13" i="10"/>
  <c r="N79" i="12"/>
  <c r="N49" i="12"/>
  <c r="N24" i="12"/>
  <c r="N7" i="12"/>
  <c r="N72" i="12"/>
  <c r="N33" i="12"/>
  <c r="N36" i="12"/>
  <c r="N64" i="12"/>
  <c r="N17" i="12"/>
  <c r="N83" i="12"/>
  <c r="N39" i="12"/>
  <c r="N8" i="12"/>
  <c r="M46" i="12"/>
  <c r="M40" i="12"/>
  <c r="M48" i="12"/>
  <c r="M85" i="12"/>
  <c r="M80" i="12"/>
  <c r="M35" i="12"/>
  <c r="M20" i="12"/>
  <c r="M98" i="12"/>
  <c r="M52" i="12"/>
  <c r="M54" i="12"/>
  <c r="M59" i="12"/>
  <c r="M43" i="12"/>
  <c r="M9" i="12"/>
  <c r="K18" i="10"/>
  <c r="K24" i="10"/>
  <c r="K91" i="10"/>
  <c r="K60" i="10"/>
  <c r="K96" i="10"/>
  <c r="K62" i="10"/>
  <c r="K20" i="10"/>
  <c r="K72" i="10"/>
  <c r="K51" i="10"/>
  <c r="K28" i="10"/>
  <c r="K16" i="10"/>
  <c r="K26" i="10"/>
  <c r="K32" i="10"/>
  <c r="K68" i="10"/>
  <c r="K78" i="10"/>
  <c r="K55" i="10"/>
  <c r="K83" i="10"/>
  <c r="K85" i="10"/>
  <c r="K59" i="10"/>
  <c r="K103" i="10"/>
  <c r="K37" i="10"/>
  <c r="K69" i="10"/>
  <c r="N27" i="12"/>
  <c r="N25" i="12"/>
  <c r="N66" i="12"/>
  <c r="N89" i="12"/>
  <c r="M51" i="12"/>
  <c r="M7" i="12"/>
  <c r="M58" i="12"/>
  <c r="M11" i="12"/>
  <c r="K67" i="10"/>
  <c r="K27" i="10"/>
  <c r="K25" i="10"/>
  <c r="K90" i="10"/>
  <c r="N30" i="12"/>
  <c r="N14" i="12"/>
  <c r="N58" i="12"/>
  <c r="N57" i="12"/>
  <c r="N9" i="12"/>
  <c r="N73" i="12"/>
  <c r="N19" i="12"/>
  <c r="N54" i="12"/>
  <c r="N96" i="12"/>
  <c r="N31" i="12"/>
  <c r="N88" i="12"/>
  <c r="N48" i="12"/>
  <c r="M60" i="12"/>
  <c r="M77" i="12"/>
  <c r="M30" i="12"/>
  <c r="M32" i="12"/>
  <c r="M23" i="12"/>
  <c r="M65" i="12"/>
  <c r="M25" i="12"/>
  <c r="M47" i="12"/>
  <c r="M31" i="12"/>
  <c r="M24" i="12"/>
  <c r="M26" i="12"/>
  <c r="M63" i="12"/>
  <c r="N78" i="12"/>
  <c r="N46" i="12"/>
  <c r="N87" i="12"/>
  <c r="N50" i="12"/>
  <c r="N91" i="12"/>
  <c r="N60" i="12"/>
  <c r="N84" i="12"/>
  <c r="N26" i="12"/>
  <c r="N68" i="12"/>
  <c r="N93" i="12"/>
  <c r="N11" i="12"/>
  <c r="N40" i="12"/>
  <c r="M74" i="12"/>
  <c r="M33" i="12"/>
  <c r="M100" i="12"/>
  <c r="M61" i="12"/>
  <c r="M29" i="12"/>
  <c r="M34" i="12"/>
  <c r="M89" i="12"/>
  <c r="M49" i="12"/>
  <c r="M94" i="12"/>
  <c r="M10" i="12"/>
  <c r="M36" i="12"/>
  <c r="M83" i="12"/>
  <c r="K87" i="10"/>
  <c r="K102" i="10"/>
  <c r="K64" i="10"/>
  <c r="K54" i="10"/>
  <c r="K29" i="10"/>
  <c r="K77" i="10"/>
  <c r="K84" i="10"/>
  <c r="K50" i="10"/>
  <c r="K92" i="10"/>
  <c r="K17" i="10"/>
  <c r="K12" i="10"/>
  <c r="K61" i="10"/>
  <c r="K52" i="10"/>
  <c r="K49" i="10"/>
  <c r="K70" i="10"/>
  <c r="K82" i="10"/>
  <c r="N23" i="12"/>
  <c r="N98" i="12"/>
  <c r="N65" i="12"/>
  <c r="M88" i="12"/>
  <c r="M76" i="12"/>
  <c r="M91" i="12"/>
  <c r="M55" i="12"/>
  <c r="K86" i="10"/>
  <c r="K100" i="10"/>
  <c r="K74" i="10"/>
  <c r="K56" i="10"/>
  <c r="K76" i="10"/>
  <c r="N21" i="12"/>
  <c r="N74" i="12"/>
  <c r="N42" i="12"/>
  <c r="N45" i="12"/>
  <c r="N69" i="12"/>
  <c r="N10" i="12"/>
  <c r="N16" i="12"/>
  <c r="N44" i="12"/>
  <c r="N61" i="12"/>
  <c r="N70" i="12"/>
  <c r="N18" i="12"/>
  <c r="N34" i="12"/>
  <c r="M19" i="12"/>
  <c r="M66" i="12"/>
  <c r="M18" i="12"/>
  <c r="M96" i="12"/>
  <c r="M73" i="12"/>
  <c r="M16" i="12"/>
  <c r="M44" i="12"/>
  <c r="M69" i="12"/>
  <c r="M39" i="12"/>
  <c r="M27" i="12"/>
  <c r="M71" i="12"/>
  <c r="M53" i="12"/>
  <c r="K23" i="10"/>
  <c r="K95" i="10"/>
  <c r="K98" i="10"/>
  <c r="K104" i="10"/>
  <c r="K101" i="10"/>
  <c r="K41" i="10"/>
  <c r="K80" i="10"/>
  <c r="K39" i="10"/>
  <c r="K10" i="10"/>
  <c r="N22" i="12"/>
  <c r="N62" i="12"/>
  <c r="M64" i="12"/>
  <c r="M15" i="12"/>
  <c r="M68" i="12"/>
  <c r="K42" i="10"/>
  <c r="K73" i="10"/>
  <c r="K8" i="10"/>
  <c r="K97" i="10"/>
  <c r="K22" i="10"/>
  <c r="N92" i="12"/>
  <c r="N55" i="12"/>
  <c r="N47" i="12"/>
  <c r="N29" i="12"/>
  <c r="M14" i="12"/>
  <c r="M87" i="12"/>
  <c r="M90" i="12"/>
  <c r="M67" i="12"/>
  <c r="K93" i="10"/>
  <c r="K30" i="10"/>
  <c r="K94" i="10"/>
  <c r="K6" i="10"/>
  <c r="N67" i="12"/>
  <c r="N6" i="12"/>
  <c r="N28" i="12"/>
  <c r="N52" i="12"/>
  <c r="N86" i="12"/>
  <c r="N75" i="12"/>
  <c r="N85" i="12"/>
  <c r="N53" i="12"/>
  <c r="N63" i="12"/>
  <c r="N80" i="12"/>
  <c r="N20" i="12"/>
  <c r="M70" i="12"/>
  <c r="M92" i="12"/>
  <c r="M6" i="12"/>
  <c r="M38" i="12"/>
  <c r="M84" i="12"/>
  <c r="M13" i="12"/>
  <c r="M93" i="12"/>
  <c r="M99" i="12"/>
  <c r="M72" i="12"/>
  <c r="M21" i="12"/>
  <c r="M41" i="12"/>
  <c r="K44" i="10"/>
  <c r="K14" i="10"/>
  <c r="K35" i="10"/>
  <c r="K75" i="10"/>
  <c r="K88" i="10"/>
  <c r="K7" i="10"/>
  <c r="K31" i="10"/>
  <c r="K48" i="10"/>
  <c r="K45" i="10"/>
  <c r="K57" i="10"/>
  <c r="K99" i="10"/>
  <c r="K66" i="10"/>
  <c r="K19" i="10"/>
  <c r="N15" i="12"/>
  <c r="N41" i="12"/>
  <c r="N82" i="12"/>
  <c r="N97" i="12"/>
  <c r="N59" i="12"/>
  <c r="N12" i="12"/>
  <c r="N94" i="12"/>
  <c r="M78" i="12"/>
  <c r="M42" i="12"/>
  <c r="M95" i="12"/>
  <c r="M37" i="12"/>
  <c r="K34" i="10"/>
  <c r="K33" i="10"/>
  <c r="K40" i="10"/>
  <c r="K47" i="10"/>
  <c r="K9" i="10"/>
  <c r="N43" i="12"/>
  <c r="N95" i="12"/>
  <c r="N35" i="12"/>
  <c r="N32" i="12"/>
  <c r="M22" i="12"/>
  <c r="M75" i="12"/>
  <c r="M45" i="12"/>
  <c r="M56" i="12"/>
  <c r="K58" i="10"/>
  <c r="K81" i="10"/>
  <c r="K71" i="10"/>
  <c r="K36" i="10"/>
  <c r="O12" i="12"/>
  <c r="O54" i="12"/>
  <c r="O41" i="12"/>
  <c r="O98" i="12"/>
  <c r="O56" i="12"/>
  <c r="O48" i="12"/>
  <c r="O30" i="12"/>
  <c r="O97" i="12"/>
  <c r="O70" i="12"/>
  <c r="O11" i="12"/>
  <c r="O77" i="12"/>
  <c r="O86" i="12"/>
  <c r="O93" i="12"/>
  <c r="O29" i="12"/>
  <c r="O36" i="12"/>
  <c r="O32" i="12"/>
  <c r="O88" i="12"/>
  <c r="O27" i="12"/>
  <c r="O57" i="12"/>
  <c r="O96" i="12"/>
  <c r="O92" i="12"/>
  <c r="O59" i="12"/>
  <c r="O17" i="12"/>
  <c r="L52" i="10"/>
  <c r="L70" i="10"/>
  <c r="L66" i="10"/>
  <c r="L51" i="10"/>
  <c r="L60" i="10"/>
  <c r="L32" i="10"/>
  <c r="L38" i="10"/>
  <c r="L40" i="10"/>
  <c r="L94" i="10"/>
  <c r="L25" i="10"/>
  <c r="L76" i="10"/>
  <c r="O83" i="12"/>
  <c r="O49" i="12"/>
  <c r="O60" i="12"/>
  <c r="O99" i="12"/>
  <c r="O20" i="12"/>
  <c r="O28" i="12"/>
  <c r="O79" i="12"/>
  <c r="O78" i="12"/>
  <c r="O45" i="12"/>
  <c r="O35" i="12"/>
  <c r="O31" i="12"/>
  <c r="O61" i="12"/>
  <c r="O62" i="12"/>
  <c r="O74" i="12"/>
  <c r="O90" i="12"/>
  <c r="O39" i="12"/>
  <c r="O34" i="12"/>
  <c r="O64" i="12"/>
  <c r="O71" i="12"/>
  <c r="O82" i="12"/>
  <c r="O69" i="12"/>
  <c r="O75" i="12"/>
  <c r="L26" i="10"/>
  <c r="L15" i="10"/>
  <c r="L79" i="10"/>
  <c r="L78" i="10"/>
  <c r="L99" i="10"/>
  <c r="L86" i="10"/>
  <c r="L11" i="10"/>
  <c r="L80" i="10"/>
  <c r="L36" i="10"/>
  <c r="L102" i="10"/>
  <c r="L28" i="10"/>
  <c r="O55" i="12"/>
  <c r="L39" i="10"/>
  <c r="L44" i="10"/>
  <c r="L55" i="10"/>
  <c r="L12" i="10"/>
  <c r="L74" i="10"/>
  <c r="L46" i="10"/>
  <c r="L14" i="10"/>
  <c r="L91" i="10"/>
  <c r="L20" i="10"/>
  <c r="L29" i="10"/>
  <c r="L31" i="10"/>
  <c r="L19" i="10"/>
  <c r="L37" i="10"/>
  <c r="L54" i="10"/>
  <c r="L27" i="10"/>
  <c r="L30" i="10"/>
  <c r="L87" i="10"/>
  <c r="L85" i="10"/>
  <c r="L81" i="10"/>
  <c r="L83" i="10"/>
  <c r="L57" i="10"/>
  <c r="L9" i="10"/>
  <c r="O19" i="12"/>
  <c r="O33" i="12"/>
  <c r="O38" i="12"/>
  <c r="O15" i="12"/>
  <c r="O73" i="12"/>
  <c r="O40" i="12"/>
  <c r="O52" i="12"/>
  <c r="O24" i="12"/>
  <c r="O21" i="12"/>
  <c r="O47" i="12"/>
  <c r="O72" i="12"/>
  <c r="O65" i="12"/>
  <c r="O50" i="12"/>
  <c r="O46" i="12"/>
  <c r="O66" i="12"/>
  <c r="O13" i="12"/>
  <c r="O76" i="12"/>
  <c r="O44" i="12"/>
  <c r="O94" i="12"/>
  <c r="O58" i="12"/>
  <c r="O84" i="12"/>
  <c r="L18" i="10"/>
  <c r="L41" i="10"/>
  <c r="L84" i="10"/>
  <c r="L62" i="10"/>
  <c r="L98" i="10"/>
  <c r="L42" i="10"/>
  <c r="L59" i="10"/>
  <c r="L75" i="10"/>
  <c r="L56" i="10"/>
  <c r="L67" i="10"/>
  <c r="L92" i="10"/>
  <c r="L104" i="10"/>
  <c r="L101" i="10"/>
  <c r="O25" i="12"/>
  <c r="O91" i="12"/>
  <c r="O100" i="12"/>
  <c r="O53" i="12"/>
  <c r="O10" i="12"/>
  <c r="O85" i="12"/>
  <c r="O37" i="12"/>
  <c r="O89" i="12"/>
  <c r="O18" i="12"/>
  <c r="O95" i="12"/>
  <c r="L65" i="10"/>
  <c r="L61" i="10"/>
  <c r="L77" i="10"/>
  <c r="L71" i="10"/>
  <c r="L53" i="10"/>
  <c r="L35" i="10"/>
  <c r="L7" i="10"/>
  <c r="L63" i="10"/>
  <c r="L17" i="10"/>
  <c r="O81" i="12"/>
  <c r="O16" i="12"/>
  <c r="O80" i="12"/>
  <c r="O51" i="12"/>
  <c r="O68" i="12"/>
  <c r="O26" i="12"/>
  <c r="O63" i="12"/>
  <c r="O87" i="12"/>
  <c r="O23" i="12"/>
  <c r="O14" i="12"/>
  <c r="O22" i="12"/>
  <c r="O43" i="12"/>
  <c r="O42" i="12"/>
  <c r="O67" i="12"/>
  <c r="L88" i="10"/>
  <c r="L16" i="10"/>
  <c r="L13" i="10"/>
  <c r="L90" i="10"/>
  <c r="L24" i="10"/>
  <c r="L73" i="10"/>
  <c r="L93" i="10"/>
  <c r="L64" i="10"/>
  <c r="L8" i="10"/>
  <c r="L72" i="10"/>
  <c r="L6" i="10"/>
  <c r="L69" i="10"/>
  <c r="L103" i="10"/>
  <c r="L34" i="10"/>
  <c r="L22" i="10"/>
  <c r="L43" i="10"/>
  <c r="L23" i="10"/>
  <c r="L100" i="10"/>
  <c r="L97" i="10"/>
  <c r="L10" i="10"/>
  <c r="L82" i="10"/>
  <c r="L45" i="10"/>
  <c r="L47" i="10"/>
  <c r="L33" i="10"/>
  <c r="L50" i="10"/>
  <c r="L48" i="10"/>
  <c r="L21" i="10"/>
  <c r="L95" i="10"/>
  <c r="L58" i="10"/>
  <c r="L49" i="10"/>
  <c r="L89" i="10"/>
  <c r="L68" i="10"/>
  <c r="L96" i="10"/>
  <c r="P54" i="12"/>
  <c r="P59" i="12"/>
  <c r="P17" i="12"/>
  <c r="P22" i="12"/>
  <c r="P31" i="12"/>
  <c r="P23" i="12"/>
  <c r="P8" i="12"/>
  <c r="P88" i="12"/>
  <c r="P53" i="12"/>
  <c r="P29" i="12"/>
  <c r="P69" i="12"/>
  <c r="P92" i="12"/>
  <c r="M71" i="10"/>
  <c r="M6" i="10"/>
  <c r="M98" i="10"/>
  <c r="M74" i="10"/>
  <c r="M64" i="10"/>
  <c r="M72" i="10"/>
  <c r="M53" i="10"/>
  <c r="M69" i="10"/>
  <c r="M40" i="10"/>
  <c r="M78" i="10"/>
  <c r="M49" i="10"/>
  <c r="P45" i="12"/>
  <c r="P98" i="12"/>
  <c r="M55" i="10"/>
  <c r="M21" i="10"/>
  <c r="M86" i="10"/>
  <c r="M46" i="10"/>
  <c r="M54" i="10"/>
  <c r="M101" i="10"/>
  <c r="M92" i="10"/>
  <c r="M84" i="10"/>
  <c r="M32" i="10"/>
  <c r="M28" i="10"/>
  <c r="P15" i="12"/>
  <c r="P26" i="12"/>
  <c r="P11" i="12"/>
  <c r="P46" i="12"/>
  <c r="P19" i="12"/>
  <c r="P87" i="12"/>
  <c r="P79" i="12"/>
  <c r="P32" i="12"/>
  <c r="P44" i="12"/>
  <c r="P48" i="12"/>
  <c r="P51" i="12"/>
  <c r="P56" i="12"/>
  <c r="P100" i="12"/>
  <c r="P49" i="12"/>
  <c r="P57" i="12"/>
  <c r="P82" i="12"/>
  <c r="M24" i="10"/>
  <c r="M52" i="10"/>
  <c r="M80" i="10"/>
  <c r="M96" i="10"/>
  <c r="M73" i="10"/>
  <c r="M14" i="10"/>
  <c r="M82" i="10"/>
  <c r="M102" i="10"/>
  <c r="M51" i="10"/>
  <c r="M9" i="10"/>
  <c r="M12" i="10"/>
  <c r="M60" i="10"/>
  <c r="M76" i="10"/>
  <c r="P63" i="12"/>
  <c r="P86" i="12"/>
  <c r="P25" i="12"/>
  <c r="P47" i="12"/>
  <c r="P61" i="12"/>
  <c r="P38" i="12"/>
  <c r="P16" i="12"/>
  <c r="P27" i="12"/>
  <c r="M77" i="10"/>
  <c r="M89" i="10"/>
  <c r="M25" i="10"/>
  <c r="M103" i="10"/>
  <c r="P7" i="12"/>
  <c r="P34" i="12"/>
  <c r="P95" i="12"/>
  <c r="P42" i="12"/>
  <c r="P41" i="12"/>
  <c r="P97" i="12"/>
  <c r="P85" i="12"/>
  <c r="P99" i="12"/>
  <c r="P20" i="12"/>
  <c r="P33" i="12"/>
  <c r="P74" i="12"/>
  <c r="P78" i="12"/>
  <c r="P73" i="12"/>
  <c r="P76" i="12"/>
  <c r="P24" i="12"/>
  <c r="P52" i="12"/>
  <c r="M91" i="10"/>
  <c r="M35" i="10"/>
  <c r="M27" i="10"/>
  <c r="M83" i="10"/>
  <c r="M88" i="10"/>
  <c r="M61" i="10"/>
  <c r="M67" i="10"/>
  <c r="M57" i="10"/>
  <c r="M79" i="10"/>
  <c r="M10" i="10"/>
  <c r="M19" i="10"/>
  <c r="M85" i="10"/>
  <c r="M68" i="10"/>
  <c r="P81" i="12"/>
  <c r="M59" i="10"/>
  <c r="M38" i="10"/>
  <c r="M75" i="10"/>
  <c r="M39" i="10"/>
  <c r="P58" i="12"/>
  <c r="P75" i="12"/>
  <c r="P6" i="12"/>
  <c r="P83" i="12"/>
  <c r="P30" i="12"/>
  <c r="P18" i="12"/>
  <c r="P70" i="12"/>
  <c r="P84" i="12"/>
  <c r="P65" i="12"/>
  <c r="P66" i="12"/>
  <c r="P68" i="12"/>
  <c r="M42" i="10"/>
  <c r="M30" i="10"/>
  <c r="M66" i="10"/>
  <c r="M93" i="10"/>
  <c r="M23" i="10"/>
  <c r="M47" i="10"/>
  <c r="M8" i="10"/>
  <c r="M94" i="10"/>
  <c r="M11" i="10"/>
  <c r="M65" i="10"/>
  <c r="M90" i="10"/>
  <c r="M13" i="10"/>
  <c r="P60" i="12"/>
  <c r="P28" i="12"/>
  <c r="P94" i="12"/>
  <c r="P90" i="12"/>
  <c r="P96" i="12"/>
  <c r="P93" i="12"/>
  <c r="P9" i="12"/>
  <c r="P36" i="12"/>
  <c r="P71" i="12"/>
  <c r="P80" i="12"/>
  <c r="P77" i="12"/>
  <c r="P89" i="12"/>
  <c r="P12" i="12"/>
  <c r="M43" i="10"/>
  <c r="M58" i="10"/>
  <c r="M20" i="10"/>
  <c r="M37" i="10"/>
  <c r="M62" i="10"/>
  <c r="M44" i="10"/>
  <c r="M63" i="10"/>
  <c r="M17" i="10"/>
  <c r="M81" i="10"/>
  <c r="M29" i="10"/>
  <c r="M41" i="10"/>
  <c r="M99" i="10"/>
  <c r="M95" i="10"/>
  <c r="M36" i="10"/>
  <c r="M34" i="10"/>
  <c r="P14" i="12"/>
  <c r="P62" i="12"/>
  <c r="P40" i="12"/>
  <c r="P72" i="12"/>
  <c r="P10" i="12"/>
  <c r="P67" i="12"/>
  <c r="P50" i="12"/>
  <c r="P64" i="12"/>
  <c r="P13" i="12"/>
  <c r="P55" i="12"/>
  <c r="P39" i="12"/>
  <c r="P43" i="12"/>
  <c r="P21" i="12"/>
  <c r="M15" i="10"/>
  <c r="M87" i="10"/>
  <c r="M45" i="10"/>
  <c r="M48" i="10"/>
  <c r="M31" i="10"/>
  <c r="M26" i="10"/>
  <c r="M50" i="10"/>
  <c r="M104" i="10"/>
  <c r="M33" i="10"/>
  <c r="M97" i="10"/>
  <c r="M56" i="10"/>
  <c r="P37" i="12"/>
  <c r="P35" i="12"/>
  <c r="P91" i="12"/>
  <c r="M7" i="10"/>
  <c r="M70" i="10"/>
  <c r="M100" i="10"/>
  <c r="M22" i="10"/>
  <c r="M16" i="10"/>
  <c r="M18" i="10"/>
  <c r="Q22" i="12"/>
  <c r="Q26" i="12"/>
  <c r="Q81" i="12"/>
  <c r="Q7" i="12"/>
  <c r="Q43" i="12"/>
  <c r="Q62" i="12"/>
  <c r="Q73" i="12"/>
  <c r="Q96" i="12"/>
  <c r="Q97" i="12"/>
  <c r="Q76" i="12"/>
  <c r="Q36" i="12"/>
  <c r="Q11" i="12"/>
  <c r="Q50" i="12"/>
  <c r="Q39" i="12"/>
  <c r="N8" i="10"/>
  <c r="N11" i="10"/>
  <c r="N92" i="10"/>
  <c r="N17" i="10"/>
  <c r="N103" i="10"/>
  <c r="N55" i="10"/>
  <c r="N96" i="10"/>
  <c r="N98" i="10"/>
  <c r="N38" i="10"/>
  <c r="N35" i="10"/>
  <c r="N39" i="10"/>
  <c r="N10" i="10"/>
  <c r="N6" i="10"/>
  <c r="Q87" i="12"/>
  <c r="Q71" i="12"/>
  <c r="N26" i="10"/>
  <c r="N87" i="10"/>
  <c r="N18" i="10"/>
  <c r="N88" i="10"/>
  <c r="Q9" i="12"/>
  <c r="Q93" i="12"/>
  <c r="Q65" i="12"/>
  <c r="Q46" i="12"/>
  <c r="Q90" i="12"/>
  <c r="Q32" i="12"/>
  <c r="Q99" i="12"/>
  <c r="Q74" i="12"/>
  <c r="Q38" i="12"/>
  <c r="Q64" i="12"/>
  <c r="Q100" i="12"/>
  <c r="Q54" i="12"/>
  <c r="Q12" i="12"/>
  <c r="N32" i="10"/>
  <c r="N65" i="10"/>
  <c r="N66" i="10"/>
  <c r="N80" i="10"/>
  <c r="N51" i="10"/>
  <c r="N83" i="10"/>
  <c r="N49" i="10"/>
  <c r="N97" i="10"/>
  <c r="N34" i="10"/>
  <c r="N61" i="10"/>
  <c r="N15" i="10"/>
  <c r="N102" i="10"/>
  <c r="N58" i="10"/>
  <c r="N60" i="10"/>
  <c r="N53" i="10"/>
  <c r="N33" i="10"/>
  <c r="Q80" i="12"/>
  <c r="Q40" i="12"/>
  <c r="Q8" i="12"/>
  <c r="N89" i="10"/>
  <c r="N67" i="10"/>
  <c r="N36" i="10"/>
  <c r="Q88" i="12"/>
  <c r="Q77" i="12"/>
  <c r="Q20" i="12"/>
  <c r="N69" i="10"/>
  <c r="N59" i="10"/>
  <c r="N101" i="10"/>
  <c r="Q42" i="12"/>
  <c r="Q10" i="12"/>
  <c r="Q85" i="12"/>
  <c r="Q51" i="12"/>
  <c r="Q52" i="12"/>
  <c r="Q72" i="12"/>
  <c r="Q59" i="12"/>
  <c r="Q68" i="12"/>
  <c r="Q18" i="12"/>
  <c r="Q67" i="12"/>
  <c r="Q58" i="12"/>
  <c r="Q35" i="12"/>
  <c r="Q25" i="12"/>
  <c r="N37" i="10"/>
  <c r="N72" i="10"/>
  <c r="N56" i="10"/>
  <c r="N104" i="10"/>
  <c r="N75" i="10"/>
  <c r="N79" i="10"/>
  <c r="N46" i="10"/>
  <c r="N47" i="10"/>
  <c r="N54" i="10"/>
  <c r="N31" i="10"/>
  <c r="N76" i="10"/>
  <c r="N19" i="10"/>
  <c r="Q44" i="12"/>
  <c r="N85" i="10"/>
  <c r="N20" i="10"/>
  <c r="N43" i="10"/>
  <c r="Q47" i="12"/>
  <c r="Q63" i="12"/>
  <c r="Q83" i="12"/>
  <c r="Q53" i="12"/>
  <c r="Q6" i="12"/>
  <c r="Q78" i="12"/>
  <c r="Q66" i="12"/>
  <c r="Q16" i="12"/>
  <c r="Q15" i="12"/>
  <c r="Q84" i="12"/>
  <c r="Q60" i="12"/>
  <c r="N93" i="10"/>
  <c r="N24" i="10"/>
  <c r="N94" i="10"/>
  <c r="N14" i="10"/>
  <c r="N30" i="10"/>
  <c r="N74" i="10"/>
  <c r="N78" i="10"/>
  <c r="N45" i="10"/>
  <c r="N48" i="10"/>
  <c r="N9" i="10"/>
  <c r="N16" i="10"/>
  <c r="Q57" i="12"/>
  <c r="Q61" i="12"/>
  <c r="Q79" i="12"/>
  <c r="N95" i="10"/>
  <c r="N27" i="10"/>
  <c r="N40" i="10"/>
  <c r="Q82" i="12"/>
  <c r="Q55" i="12"/>
  <c r="Q69" i="12"/>
  <c r="N68" i="10"/>
  <c r="N84" i="10"/>
  <c r="N62" i="10"/>
  <c r="Q34" i="12"/>
  <c r="Q28" i="12"/>
  <c r="Q91" i="12"/>
  <c r="Q48" i="12"/>
  <c r="Q98" i="12"/>
  <c r="Q14" i="12"/>
  <c r="Q49" i="12"/>
  <c r="Q30" i="12"/>
  <c r="Q37" i="12"/>
  <c r="Q21" i="12"/>
  <c r="Q75" i="12"/>
  <c r="Q29" i="12"/>
  <c r="N90" i="10"/>
  <c r="N91" i="10"/>
  <c r="N21" i="10"/>
  <c r="N12" i="10"/>
  <c r="N71" i="10"/>
  <c r="N73" i="10"/>
  <c r="N77" i="10"/>
  <c r="N42" i="10"/>
  <c r="N22" i="10"/>
  <c r="N52" i="10"/>
  <c r="N7" i="10"/>
  <c r="Q86" i="12"/>
  <c r="Q23" i="12"/>
  <c r="Q45" i="12"/>
  <c r="Q24" i="12"/>
  <c r="Q13" i="12"/>
  <c r="Q95" i="12"/>
  <c r="Q92" i="12"/>
  <c r="Q89" i="12"/>
  <c r="Q27" i="12"/>
  <c r="Q41" i="12"/>
  <c r="Q70" i="12"/>
  <c r="N81" i="10"/>
  <c r="N57" i="10"/>
  <c r="N82" i="10"/>
  <c r="N23" i="10"/>
  <c r="N100" i="10"/>
  <c r="N13" i="10"/>
  <c r="N70" i="10"/>
  <c r="N64" i="10"/>
  <c r="N44" i="10"/>
  <c r="N41" i="10"/>
  <c r="N28" i="10"/>
  <c r="Q17" i="12"/>
  <c r="Q33" i="12"/>
  <c r="Q31" i="12"/>
  <c r="N86" i="10"/>
  <c r="N99" i="10"/>
  <c r="N29" i="10"/>
  <c r="Q94" i="12"/>
  <c r="Q56" i="12"/>
  <c r="Q19" i="12"/>
  <c r="N63" i="10"/>
  <c r="N50" i="10"/>
  <c r="N25" i="10"/>
  <c r="R69" i="12"/>
  <c r="R99" i="12"/>
  <c r="R88" i="12"/>
  <c r="R7" i="12"/>
  <c r="R63" i="12"/>
  <c r="R65" i="12"/>
  <c r="R29" i="12"/>
  <c r="R62" i="12"/>
  <c r="R96" i="12"/>
  <c r="R44" i="12"/>
  <c r="R87" i="12"/>
  <c r="O35" i="10"/>
  <c r="O18" i="10"/>
  <c r="O97" i="10"/>
  <c r="O71" i="10"/>
  <c r="O32" i="10"/>
  <c r="O74" i="10"/>
  <c r="O16" i="10"/>
  <c r="O80" i="10"/>
  <c r="O23" i="10"/>
  <c r="O85" i="10"/>
  <c r="O51" i="10"/>
  <c r="O28" i="10"/>
  <c r="R55" i="12"/>
  <c r="R73" i="12"/>
  <c r="R19" i="12"/>
  <c r="R79" i="12"/>
  <c r="R11" i="12"/>
  <c r="R9" i="12"/>
  <c r="O92" i="10"/>
  <c r="O31" i="10"/>
  <c r="O43" i="10"/>
  <c r="R57" i="12"/>
  <c r="R48" i="12"/>
  <c r="R58" i="12"/>
  <c r="R22" i="12"/>
  <c r="R70" i="12"/>
  <c r="R13" i="12"/>
  <c r="R75" i="12"/>
  <c r="R50" i="12"/>
  <c r="R42" i="12"/>
  <c r="R47" i="12"/>
  <c r="O54" i="10"/>
  <c r="O100" i="10"/>
  <c r="O41" i="10"/>
  <c r="O10" i="10"/>
  <c r="O29" i="10"/>
  <c r="O66" i="10"/>
  <c r="O82" i="10"/>
  <c r="O49" i="10"/>
  <c r="O44" i="10"/>
  <c r="O91" i="10"/>
  <c r="O61" i="10"/>
  <c r="O64" i="10"/>
  <c r="O40" i="10"/>
  <c r="R41" i="12"/>
  <c r="R23" i="12"/>
  <c r="R16" i="12"/>
  <c r="R91" i="12"/>
  <c r="R17" i="12"/>
  <c r="R59" i="12"/>
  <c r="O26" i="10"/>
  <c r="O59" i="10"/>
  <c r="O48" i="10"/>
  <c r="O94" i="10"/>
  <c r="R53" i="12"/>
  <c r="R51" i="12"/>
  <c r="R26" i="12"/>
  <c r="R36" i="12"/>
  <c r="R35" i="12"/>
  <c r="R90" i="12"/>
  <c r="R18" i="12"/>
  <c r="R30" i="12"/>
  <c r="R93" i="12"/>
  <c r="R82" i="12"/>
  <c r="R24" i="12"/>
  <c r="R78" i="12"/>
  <c r="O81" i="10"/>
  <c r="O96" i="10"/>
  <c r="O67" i="10"/>
  <c r="O89" i="10"/>
  <c r="O93" i="10"/>
  <c r="O39" i="10"/>
  <c r="O65" i="10"/>
  <c r="O101" i="10"/>
  <c r="O69" i="10"/>
  <c r="O90" i="10"/>
  <c r="O84" i="10"/>
  <c r="O25" i="10"/>
  <c r="O47" i="10"/>
  <c r="O99" i="10"/>
  <c r="O21" i="10"/>
  <c r="O73" i="10"/>
  <c r="R25" i="12"/>
  <c r="R8" i="12"/>
  <c r="O77" i="10"/>
  <c r="O38" i="10"/>
  <c r="O17" i="10"/>
  <c r="R60" i="12"/>
  <c r="R56" i="12"/>
  <c r="R72" i="12"/>
  <c r="R86" i="12"/>
  <c r="R61" i="12"/>
  <c r="R39" i="12"/>
  <c r="R28" i="12"/>
  <c r="R20" i="12"/>
  <c r="R83" i="12"/>
  <c r="R45" i="12"/>
  <c r="R40" i="12"/>
  <c r="R84" i="12"/>
  <c r="O86" i="10"/>
  <c r="O15" i="10"/>
  <c r="O78" i="10"/>
  <c r="O33" i="10"/>
  <c r="O53" i="10"/>
  <c r="O57" i="10"/>
  <c r="O20" i="10"/>
  <c r="O11" i="10"/>
  <c r="O76" i="10"/>
  <c r="O55" i="10"/>
  <c r="O14" i="10"/>
  <c r="R52" i="12"/>
  <c r="R32" i="12"/>
  <c r="R14" i="12"/>
  <c r="O34" i="10"/>
  <c r="O75" i="10"/>
  <c r="O30" i="10"/>
  <c r="O103" i="10"/>
  <c r="O12" i="10"/>
  <c r="O95" i="10"/>
  <c r="R97" i="12"/>
  <c r="R76" i="12"/>
  <c r="R33" i="12"/>
  <c r="R64" i="12"/>
  <c r="R67" i="12"/>
  <c r="R21" i="12"/>
  <c r="R54" i="12"/>
  <c r="R66" i="12"/>
  <c r="R15" i="12"/>
  <c r="R98" i="12"/>
  <c r="R6" i="12"/>
  <c r="R81" i="12"/>
  <c r="R80" i="12"/>
  <c r="O104" i="10"/>
  <c r="O58" i="10"/>
  <c r="O22" i="10"/>
  <c r="O27" i="10"/>
  <c r="O19" i="10"/>
  <c r="O52" i="10"/>
  <c r="O63" i="10"/>
  <c r="O68" i="10"/>
  <c r="R71" i="12"/>
  <c r="R85" i="12"/>
  <c r="R12" i="12"/>
  <c r="R95" i="12"/>
  <c r="R89" i="12"/>
  <c r="R92" i="12"/>
  <c r="R43" i="12"/>
  <c r="R34" i="12"/>
  <c r="R74" i="12"/>
  <c r="R27" i="12"/>
  <c r="R77" i="12"/>
  <c r="R49" i="12"/>
  <c r="R94" i="12"/>
  <c r="O37" i="10"/>
  <c r="O88" i="10"/>
  <c r="O70" i="10"/>
  <c r="O83" i="10"/>
  <c r="O13" i="10"/>
  <c r="O87" i="10"/>
  <c r="O56" i="10"/>
  <c r="O98" i="10"/>
  <c r="O36" i="10"/>
  <c r="O42" i="10"/>
  <c r="O24" i="10"/>
  <c r="O60" i="10"/>
  <c r="R38" i="12"/>
  <c r="R100" i="12"/>
  <c r="R46" i="12"/>
  <c r="R31" i="12"/>
  <c r="R10" i="12"/>
  <c r="R37" i="12"/>
  <c r="O102" i="10"/>
  <c r="O79" i="10"/>
  <c r="O62" i="10"/>
  <c r="O46" i="10"/>
  <c r="O45" i="10"/>
  <c r="O72" i="10"/>
  <c r="O50" i="10"/>
  <c r="R68" i="12"/>
  <c r="S69" i="12"/>
  <c r="S57" i="12"/>
  <c r="S75" i="12"/>
  <c r="S74" i="12"/>
  <c r="S23" i="12"/>
  <c r="S18" i="12"/>
  <c r="S62" i="12"/>
  <c r="S81" i="12"/>
  <c r="S56" i="12"/>
  <c r="S22" i="12"/>
  <c r="S83" i="12"/>
  <c r="S73" i="12"/>
  <c r="S26" i="12"/>
  <c r="P98" i="10"/>
  <c r="P44" i="10"/>
  <c r="P34" i="10"/>
  <c r="P59" i="10"/>
  <c r="P19" i="10"/>
  <c r="P56" i="10"/>
  <c r="P91" i="10"/>
  <c r="P61" i="10"/>
  <c r="P68" i="10"/>
  <c r="P96" i="10"/>
  <c r="P11" i="10"/>
  <c r="P81" i="10"/>
  <c r="P23" i="10"/>
  <c r="S95" i="12"/>
  <c r="S61" i="12"/>
  <c r="S50" i="12"/>
  <c r="S93" i="12"/>
  <c r="S31" i="12"/>
  <c r="P35" i="10"/>
  <c r="P102" i="10"/>
  <c r="P99" i="10"/>
  <c r="P45" i="10"/>
  <c r="S24" i="12"/>
  <c r="S66" i="12"/>
  <c r="S94" i="12"/>
  <c r="S42" i="12"/>
  <c r="S55" i="12"/>
  <c r="S76" i="12"/>
  <c r="S51" i="12"/>
  <c r="S87" i="12"/>
  <c r="S97" i="12"/>
  <c r="S67" i="12"/>
  <c r="S82" i="12"/>
  <c r="S77" i="12"/>
  <c r="S40" i="12"/>
  <c r="P17" i="10"/>
  <c r="P60" i="10"/>
  <c r="P32" i="10"/>
  <c r="P21" i="10"/>
  <c r="P103" i="10"/>
  <c r="P15" i="10"/>
  <c r="P30" i="10"/>
  <c r="P20" i="10"/>
  <c r="P50" i="10"/>
  <c r="P28" i="10"/>
  <c r="P18" i="10"/>
  <c r="P75" i="10"/>
  <c r="P92" i="10"/>
  <c r="S10" i="12"/>
  <c r="S21" i="12"/>
  <c r="S32" i="12"/>
  <c r="S39" i="12"/>
  <c r="S64" i="12"/>
  <c r="S11" i="12"/>
  <c r="S28" i="12"/>
  <c r="S30" i="12"/>
  <c r="S41" i="12"/>
  <c r="S43" i="12"/>
  <c r="S17" i="12"/>
  <c r="P83" i="10"/>
  <c r="P6" i="10"/>
  <c r="P48" i="10"/>
  <c r="P95" i="10"/>
  <c r="P36" i="10"/>
  <c r="P89" i="10"/>
  <c r="P57" i="10"/>
  <c r="P55" i="10"/>
  <c r="P10" i="10"/>
  <c r="P13" i="10"/>
  <c r="P76" i="10"/>
  <c r="P93" i="10"/>
  <c r="P70" i="10"/>
  <c r="S71" i="12"/>
  <c r="S84" i="12"/>
  <c r="S88" i="12"/>
  <c r="S70" i="12"/>
  <c r="S99" i="12"/>
  <c r="S72" i="12"/>
  <c r="S65" i="12"/>
  <c r="S86" i="12"/>
  <c r="S14" i="12"/>
  <c r="S16" i="12"/>
  <c r="S78" i="12"/>
  <c r="S38" i="12"/>
  <c r="S47" i="12"/>
  <c r="P9" i="10"/>
  <c r="P62" i="10"/>
  <c r="P14" i="10"/>
  <c r="P87" i="10"/>
  <c r="P38" i="10"/>
  <c r="P52" i="10"/>
  <c r="P46" i="10"/>
  <c r="P8" i="10"/>
  <c r="P104" i="10"/>
  <c r="P77" i="10"/>
  <c r="P66" i="10"/>
  <c r="P27" i="10"/>
  <c r="S92" i="12"/>
  <c r="S85" i="12"/>
  <c r="S49" i="12"/>
  <c r="S90" i="12"/>
  <c r="S60" i="12"/>
  <c r="S13" i="12"/>
  <c r="S35" i="12"/>
  <c r="S34" i="12"/>
  <c r="S45" i="12"/>
  <c r="S100" i="12"/>
  <c r="S36" i="12"/>
  <c r="P49" i="10"/>
  <c r="P22" i="10"/>
  <c r="P26" i="10"/>
  <c r="P51" i="10"/>
  <c r="P100" i="10"/>
  <c r="P79" i="10"/>
  <c r="P47" i="10"/>
  <c r="P29" i="10"/>
  <c r="P72" i="10"/>
  <c r="P71" i="10"/>
  <c r="P58" i="10"/>
  <c r="S20" i="12"/>
  <c r="S89" i="12"/>
  <c r="S53" i="12"/>
  <c r="P53" i="10"/>
  <c r="P86" i="10"/>
  <c r="P12" i="10"/>
  <c r="P24" i="10"/>
  <c r="S98" i="12"/>
  <c r="S63" i="12"/>
  <c r="S80" i="12"/>
  <c r="S27" i="12"/>
  <c r="S15" i="12"/>
  <c r="S44" i="12"/>
  <c r="S46" i="12"/>
  <c r="S9" i="12"/>
  <c r="S52" i="12"/>
  <c r="S68" i="12"/>
  <c r="S19" i="12"/>
  <c r="P94" i="10"/>
  <c r="P97" i="10"/>
  <c r="P43" i="10"/>
  <c r="P101" i="10"/>
  <c r="P7" i="10"/>
  <c r="P88" i="10"/>
  <c r="P33" i="10"/>
  <c r="P73" i="10"/>
  <c r="P16" i="10"/>
  <c r="P25" i="10"/>
  <c r="P63" i="10"/>
  <c r="P84" i="10"/>
  <c r="S33" i="12"/>
  <c r="S25" i="12"/>
  <c r="S79" i="12"/>
  <c r="S12" i="12"/>
  <c r="S29" i="12"/>
  <c r="S48" i="12"/>
  <c r="S37" i="12"/>
  <c r="S59" i="12"/>
  <c r="S96" i="12"/>
  <c r="P39" i="10"/>
  <c r="P31" i="10"/>
  <c r="P90" i="10"/>
  <c r="P40" i="10"/>
  <c r="P42" i="10"/>
  <c r="P64" i="10"/>
  <c r="P37" i="10"/>
  <c r="P74" i="10"/>
  <c r="P54" i="10"/>
  <c r="P67" i="10"/>
  <c r="P65" i="10"/>
  <c r="P85" i="10"/>
  <c r="P80" i="10"/>
  <c r="S58" i="12"/>
  <c r="S54" i="12"/>
  <c r="S91" i="12"/>
  <c r="P41" i="10"/>
  <c r="P78" i="10"/>
  <c r="P69" i="10"/>
  <c r="P82" i="10"/>
  <c r="T39" i="12"/>
  <c r="T61" i="12"/>
  <c r="T38" i="12"/>
  <c r="T15" i="12"/>
  <c r="T12" i="12"/>
  <c r="T26" i="12"/>
  <c r="T90" i="12"/>
  <c r="T58" i="12"/>
  <c r="T92" i="12"/>
  <c r="T81" i="12"/>
  <c r="T22" i="12"/>
  <c r="T44" i="12"/>
  <c r="T46" i="12"/>
  <c r="Q39" i="10"/>
  <c r="Q18" i="10"/>
  <c r="Q103" i="10"/>
  <c r="Q47" i="10"/>
  <c r="Q19" i="10"/>
  <c r="Q63" i="10"/>
  <c r="Q25" i="10"/>
  <c r="Q76" i="10"/>
  <c r="Q7" i="10"/>
  <c r="Q40" i="10"/>
  <c r="Q48" i="10"/>
  <c r="Q54" i="10"/>
  <c r="T93" i="12"/>
  <c r="T84" i="12"/>
  <c r="T89" i="12"/>
  <c r="T83" i="12"/>
  <c r="T87" i="12"/>
  <c r="T54" i="12"/>
  <c r="T35" i="12"/>
  <c r="T41" i="12"/>
  <c r="T47" i="12"/>
  <c r="T32" i="12"/>
  <c r="T64" i="12"/>
  <c r="T28" i="12"/>
  <c r="Q83" i="10"/>
  <c r="Q93" i="10"/>
  <c r="Q21" i="10"/>
  <c r="Q65" i="10"/>
  <c r="Q8" i="10"/>
  <c r="Q60" i="10"/>
  <c r="Q58" i="10"/>
  <c r="Q33" i="10"/>
  <c r="Q29" i="10"/>
  <c r="Q84" i="10"/>
  <c r="Q66" i="10"/>
  <c r="T8" i="12"/>
  <c r="T14" i="12"/>
  <c r="T51" i="12"/>
  <c r="T23" i="12"/>
  <c r="T86" i="12"/>
  <c r="T17" i="12"/>
  <c r="Q15" i="10"/>
  <c r="Q41" i="10"/>
  <c r="Q97" i="10"/>
  <c r="Q27" i="10"/>
  <c r="T62" i="12"/>
  <c r="T57" i="12"/>
  <c r="T55" i="12"/>
  <c r="T60" i="12"/>
  <c r="T53" i="12"/>
  <c r="T70" i="12"/>
  <c r="T6" i="12"/>
  <c r="T69" i="12"/>
  <c r="T9" i="12"/>
  <c r="T31" i="12"/>
  <c r="T21" i="12"/>
  <c r="T100" i="12"/>
  <c r="T67" i="12"/>
  <c r="Q14" i="10"/>
  <c r="Q89" i="10"/>
  <c r="Q35" i="10"/>
  <c r="Q52" i="10"/>
  <c r="Q42" i="10"/>
  <c r="Q32" i="10"/>
  <c r="Q38" i="10"/>
  <c r="Q9" i="10"/>
  <c r="Q75" i="10"/>
  <c r="Q20" i="10"/>
  <c r="Q82" i="10"/>
  <c r="Q88" i="10"/>
  <c r="T91" i="12"/>
  <c r="T75" i="12"/>
  <c r="T85" i="12"/>
  <c r="T24" i="12"/>
  <c r="T49" i="12"/>
  <c r="T59" i="12"/>
  <c r="T42" i="12"/>
  <c r="T48" i="12"/>
  <c r="T45" i="12"/>
  <c r="T77" i="12"/>
  <c r="T56" i="12"/>
  <c r="T78" i="12"/>
  <c r="T68" i="12"/>
  <c r="T74" i="12"/>
  <c r="T13" i="12"/>
  <c r="T40" i="12"/>
  <c r="Q24" i="10"/>
  <c r="Q67" i="10"/>
  <c r="Q78" i="10"/>
  <c r="Q95" i="10"/>
  <c r="Q68" i="10"/>
  <c r="Q46" i="10"/>
  <c r="Q34" i="10"/>
  <c r="Q87" i="10"/>
  <c r="Q86" i="10"/>
  <c r="Q22" i="10"/>
  <c r="Q44" i="10"/>
  <c r="Q99" i="10"/>
  <c r="Q73" i="10"/>
  <c r="Q59" i="10"/>
  <c r="Q101" i="10"/>
  <c r="Q17" i="10"/>
  <c r="Q37" i="10"/>
  <c r="Q100" i="10"/>
  <c r="T94" i="12"/>
  <c r="T98" i="12"/>
  <c r="T16" i="12"/>
  <c r="T99" i="12"/>
  <c r="T11" i="12"/>
  <c r="T76" i="12"/>
  <c r="T79" i="12"/>
  <c r="T50" i="12"/>
  <c r="T65" i="12"/>
  <c r="T72" i="12"/>
  <c r="T36" i="12"/>
  <c r="Q55" i="10"/>
  <c r="Q43" i="10"/>
  <c r="Q71" i="10"/>
  <c r="Q92" i="10"/>
  <c r="Q36" i="10"/>
  <c r="Q31" i="10"/>
  <c r="Q45" i="10"/>
  <c r="Q104" i="10"/>
  <c r="Q80" i="10"/>
  <c r="Q53" i="10"/>
  <c r="Q96" i="10"/>
  <c r="Q69" i="10"/>
  <c r="Q23" i="10"/>
  <c r="Q10" i="10"/>
  <c r="T37" i="12"/>
  <c r="Q16" i="10"/>
  <c r="Q12" i="10"/>
  <c r="Q90" i="10"/>
  <c r="Q74" i="10"/>
  <c r="T82" i="12"/>
  <c r="T97" i="12"/>
  <c r="T66" i="12"/>
  <c r="T73" i="12"/>
  <c r="T96" i="12"/>
  <c r="T33" i="12"/>
  <c r="T29" i="12"/>
  <c r="T71" i="12"/>
  <c r="T63" i="12"/>
  <c r="T52" i="12"/>
  <c r="T34" i="12"/>
  <c r="T43" i="12"/>
  <c r="Q81" i="10"/>
  <c r="Q13" i="10"/>
  <c r="Q28" i="10"/>
  <c r="Q30" i="10"/>
  <c r="Q64" i="10"/>
  <c r="Q62" i="10"/>
  <c r="Q26" i="10"/>
  <c r="Q72" i="10"/>
  <c r="Q70" i="10"/>
  <c r="Q56" i="10"/>
  <c r="Q11" i="10"/>
  <c r="Q94" i="10"/>
  <c r="T27" i="12"/>
  <c r="T20" i="12"/>
  <c r="T95" i="12"/>
  <c r="T25" i="12"/>
  <c r="T7" i="12"/>
  <c r="T30" i="12"/>
  <c r="T19" i="12"/>
  <c r="T18" i="12"/>
  <c r="T88" i="12"/>
  <c r="T10" i="12"/>
  <c r="T80" i="12"/>
  <c r="Q102" i="10"/>
  <c r="Q57" i="10"/>
  <c r="Q51" i="10"/>
  <c r="Q49" i="10"/>
  <c r="Q91" i="10"/>
  <c r="Q98" i="10"/>
  <c r="Q61" i="10"/>
  <c r="Q6" i="10"/>
  <c r="Q85" i="10"/>
  <c r="Q79" i="10"/>
  <c r="Q50" i="10"/>
  <c r="Q77" i="10"/>
  <c r="U95" i="12"/>
  <c r="U19" i="12"/>
  <c r="U61" i="12"/>
  <c r="U73" i="12"/>
  <c r="U33" i="12"/>
  <c r="U90" i="12"/>
  <c r="U57" i="12"/>
  <c r="U81" i="12"/>
  <c r="U30" i="12"/>
  <c r="U27" i="12"/>
  <c r="U10" i="12"/>
  <c r="U59" i="12"/>
  <c r="R52" i="10"/>
  <c r="R24" i="10"/>
  <c r="R58" i="10"/>
  <c r="R79" i="10"/>
  <c r="R13" i="10"/>
  <c r="R100" i="10"/>
  <c r="R64" i="10"/>
  <c r="R101" i="10"/>
  <c r="R55" i="10"/>
  <c r="R44" i="10"/>
  <c r="R82" i="10"/>
  <c r="R73" i="10"/>
  <c r="R19" i="10"/>
  <c r="R61" i="10"/>
  <c r="U16" i="12"/>
  <c r="U96" i="12"/>
  <c r="U9" i="12"/>
  <c r="U91" i="12"/>
  <c r="U12" i="12"/>
  <c r="U88" i="12"/>
  <c r="U35" i="12"/>
  <c r="U11" i="12"/>
  <c r="U84" i="12"/>
  <c r="U92" i="12"/>
  <c r="U58" i="12"/>
  <c r="U77" i="12"/>
  <c r="U14" i="12"/>
  <c r="R80" i="10"/>
  <c r="R63" i="10"/>
  <c r="R49" i="10"/>
  <c r="R57" i="10"/>
  <c r="R69" i="10"/>
  <c r="R40" i="10"/>
  <c r="R10" i="10"/>
  <c r="R60" i="10"/>
  <c r="R8" i="10"/>
  <c r="R89" i="10"/>
  <c r="R81" i="10"/>
  <c r="R71" i="10"/>
  <c r="U60" i="12"/>
  <c r="U37" i="12"/>
  <c r="U40" i="12"/>
  <c r="U98" i="12"/>
  <c r="U55" i="12"/>
  <c r="U22" i="12"/>
  <c r="U18" i="12"/>
  <c r="U38" i="12"/>
  <c r="U23" i="12"/>
  <c r="U32" i="12"/>
  <c r="U79" i="12"/>
  <c r="U21" i="12"/>
  <c r="R38" i="10"/>
  <c r="R99" i="10"/>
  <c r="R50" i="10"/>
  <c r="R32" i="10"/>
  <c r="R12" i="10"/>
  <c r="R29" i="10"/>
  <c r="R92" i="10"/>
  <c r="R103" i="10"/>
  <c r="R59" i="10"/>
  <c r="R45" i="10"/>
  <c r="R66" i="10"/>
  <c r="R78" i="10"/>
  <c r="R11" i="10"/>
  <c r="U82" i="12"/>
  <c r="U66" i="12"/>
  <c r="U41" i="12"/>
  <c r="U29" i="12"/>
  <c r="U85" i="12"/>
  <c r="U13" i="12"/>
  <c r="U64" i="12"/>
  <c r="U53" i="12"/>
  <c r="U15" i="12"/>
  <c r="U52" i="12"/>
  <c r="U50" i="12"/>
  <c r="U93" i="12"/>
  <c r="R23" i="10"/>
  <c r="R33" i="10"/>
  <c r="R85" i="10"/>
  <c r="R76" i="10"/>
  <c r="R104" i="10"/>
  <c r="R22" i="10"/>
  <c r="R68" i="10"/>
  <c r="R93" i="10"/>
  <c r="R97" i="10"/>
  <c r="R36" i="10"/>
  <c r="R27" i="10"/>
  <c r="R86" i="10"/>
  <c r="R95" i="10"/>
  <c r="U97" i="12"/>
  <c r="U49" i="12"/>
  <c r="U7" i="12"/>
  <c r="U67" i="12"/>
  <c r="U76" i="12"/>
  <c r="U63" i="12"/>
  <c r="U74" i="12"/>
  <c r="U80" i="12"/>
  <c r="U24" i="12"/>
  <c r="U69" i="12"/>
  <c r="U25" i="12"/>
  <c r="U72" i="12"/>
  <c r="R18" i="10"/>
  <c r="R46" i="10"/>
  <c r="R83" i="10"/>
  <c r="R7" i="10"/>
  <c r="R28" i="10"/>
  <c r="R74" i="10"/>
  <c r="R91" i="10"/>
  <c r="R51" i="10"/>
  <c r="R20" i="10"/>
  <c r="R37" i="10"/>
  <c r="R84" i="10"/>
  <c r="R72" i="10"/>
  <c r="R39" i="10"/>
  <c r="U8" i="12"/>
  <c r="R65" i="10"/>
  <c r="R30" i="10"/>
  <c r="R48" i="10"/>
  <c r="R17" i="10"/>
  <c r="U20" i="12"/>
  <c r="U31" i="12"/>
  <c r="U100" i="12"/>
  <c r="U87" i="12"/>
  <c r="U75" i="12"/>
  <c r="U28" i="12"/>
  <c r="U94" i="12"/>
  <c r="U56" i="12"/>
  <c r="U83" i="12"/>
  <c r="U54" i="12"/>
  <c r="U71" i="12"/>
  <c r="R34" i="10"/>
  <c r="R14" i="10"/>
  <c r="R94" i="10"/>
  <c r="R6" i="10"/>
  <c r="R90" i="10"/>
  <c r="R70" i="10"/>
  <c r="R31" i="10"/>
  <c r="R98" i="10"/>
  <c r="R88" i="10"/>
  <c r="R75" i="10"/>
  <c r="R102" i="10"/>
  <c r="R96" i="10"/>
  <c r="R26" i="10"/>
  <c r="R16" i="10"/>
  <c r="R25" i="10"/>
  <c r="R15" i="10"/>
  <c r="R53" i="10"/>
  <c r="R47" i="10"/>
  <c r="U36" i="12"/>
  <c r="U39" i="12"/>
  <c r="U26" i="12"/>
  <c r="U89" i="12"/>
  <c r="U65" i="12"/>
  <c r="U62" i="12"/>
  <c r="U70" i="12"/>
  <c r="U42" i="12"/>
  <c r="U45" i="12"/>
  <c r="U6" i="12"/>
  <c r="U46" i="12"/>
  <c r="U86" i="12"/>
  <c r="U51" i="12"/>
  <c r="U47" i="12"/>
  <c r="U34" i="12"/>
  <c r="U44" i="12"/>
  <c r="U17" i="12"/>
  <c r="U48" i="12"/>
  <c r="U99" i="12"/>
  <c r="U68" i="12"/>
  <c r="U43" i="12"/>
  <c r="U78" i="12"/>
  <c r="R41" i="10"/>
  <c r="R62" i="10"/>
  <c r="R77" i="10"/>
  <c r="R54" i="10"/>
  <c r="R42" i="10"/>
  <c r="R87" i="10"/>
  <c r="R67" i="10"/>
  <c r="R9" i="10"/>
  <c r="R56" i="10"/>
  <c r="R21" i="10"/>
  <c r="R35" i="10"/>
  <c r="R43" i="10"/>
  <c r="V87" i="12"/>
  <c r="V100" i="12"/>
  <c r="V77" i="12"/>
  <c r="V60" i="12"/>
  <c r="V65" i="12"/>
  <c r="V31" i="12"/>
  <c r="V30" i="12"/>
  <c r="V9" i="12"/>
  <c r="V25" i="12"/>
  <c r="V51" i="12"/>
  <c r="V63" i="12"/>
  <c r="V49" i="12"/>
  <c r="V6" i="12"/>
  <c r="S80" i="10"/>
  <c r="S65" i="10"/>
  <c r="S83" i="10"/>
  <c r="S91" i="10"/>
  <c r="S79" i="10"/>
  <c r="S100" i="10"/>
  <c r="S97" i="10"/>
  <c r="S55" i="10"/>
  <c r="S70" i="10"/>
  <c r="S19" i="10"/>
  <c r="S102" i="10"/>
  <c r="V50" i="12"/>
  <c r="V27" i="12"/>
  <c r="V33" i="12"/>
  <c r="V16" i="12"/>
  <c r="V23" i="12"/>
  <c r="V21" i="12"/>
  <c r="V36" i="12"/>
  <c r="V98" i="12"/>
  <c r="V18" i="12"/>
  <c r="V37" i="12"/>
  <c r="V17" i="12"/>
  <c r="V89" i="12"/>
  <c r="S21" i="10"/>
  <c r="S58" i="10"/>
  <c r="S62" i="10"/>
  <c r="S32" i="10"/>
  <c r="S13" i="10"/>
  <c r="S36" i="10"/>
  <c r="S42" i="10"/>
  <c r="S49" i="10"/>
  <c r="S26" i="10"/>
  <c r="S51" i="10"/>
  <c r="S69" i="10"/>
  <c r="V26" i="12"/>
  <c r="V8" i="12"/>
  <c r="V39" i="12"/>
  <c r="V78" i="12"/>
  <c r="V24" i="12"/>
  <c r="V68" i="12"/>
  <c r="V48" i="12"/>
  <c r="V11" i="12"/>
  <c r="V61" i="12"/>
  <c r="V43" i="12"/>
  <c r="V28" i="12"/>
  <c r="V47" i="12"/>
  <c r="S59" i="10"/>
  <c r="S67" i="10"/>
  <c r="S53" i="10"/>
  <c r="S24" i="10"/>
  <c r="S68" i="10"/>
  <c r="S47" i="10"/>
  <c r="S93" i="10"/>
  <c r="S99" i="10"/>
  <c r="S57" i="10"/>
  <c r="S28" i="10"/>
  <c r="S29" i="10"/>
  <c r="S33" i="10"/>
  <c r="S101" i="10"/>
  <c r="S9" i="10"/>
  <c r="S94" i="10"/>
  <c r="V99" i="12"/>
  <c r="V29" i="12"/>
  <c r="S87" i="10"/>
  <c r="S60" i="10"/>
  <c r="S18" i="10"/>
  <c r="V34" i="12"/>
  <c r="V41" i="12"/>
  <c r="V72" i="12"/>
  <c r="V90" i="12"/>
  <c r="V94" i="12"/>
  <c r="V74" i="12"/>
  <c r="V46" i="12"/>
  <c r="V35" i="12"/>
  <c r="V91" i="12"/>
  <c r="V20" i="12"/>
  <c r="V86" i="12"/>
  <c r="V83" i="12"/>
  <c r="S12" i="10"/>
  <c r="S25" i="10"/>
  <c r="S84" i="10"/>
  <c r="S40" i="10"/>
  <c r="S103" i="10"/>
  <c r="S82" i="10"/>
  <c r="S88" i="10"/>
  <c r="S78" i="10"/>
  <c r="S50" i="10"/>
  <c r="S54" i="10"/>
  <c r="S72" i="10"/>
  <c r="V75" i="12"/>
  <c r="V95" i="12"/>
  <c r="S38" i="10"/>
  <c r="S17" i="10"/>
  <c r="S61" i="10"/>
  <c r="S92" i="10"/>
  <c r="S30" i="10"/>
  <c r="V97" i="12"/>
  <c r="V92" i="12"/>
  <c r="V84" i="12"/>
  <c r="V73" i="12"/>
  <c r="V57" i="12"/>
  <c r="V88" i="12"/>
  <c r="V19" i="12"/>
  <c r="V67" i="12"/>
  <c r="V59" i="12"/>
  <c r="V66" i="12"/>
  <c r="V79" i="12"/>
  <c r="V64" i="12"/>
  <c r="V56" i="12"/>
  <c r="V96" i="12"/>
  <c r="V70" i="12"/>
  <c r="V93" i="12"/>
  <c r="V13" i="12"/>
  <c r="V14" i="12"/>
  <c r="S56" i="10"/>
  <c r="S98" i="10"/>
  <c r="S44" i="10"/>
  <c r="S35" i="10"/>
  <c r="S27" i="10"/>
  <c r="S37" i="10"/>
  <c r="S46" i="10"/>
  <c r="S86" i="10"/>
  <c r="S11" i="10"/>
  <c r="S15" i="10"/>
  <c r="S74" i="10"/>
  <c r="S90" i="10"/>
  <c r="S81" i="10"/>
  <c r="S63" i="10"/>
  <c r="S31" i="10"/>
  <c r="S43" i="10"/>
  <c r="S64" i="10"/>
  <c r="V40" i="12"/>
  <c r="V62" i="12"/>
  <c r="V82" i="12"/>
  <c r="V10" i="12"/>
  <c r="V7" i="12"/>
  <c r="V54" i="12"/>
  <c r="V81" i="12"/>
  <c r="V76" i="12"/>
  <c r="V42" i="12"/>
  <c r="V80" i="12"/>
  <c r="V52" i="12"/>
  <c r="V85" i="12"/>
  <c r="S52" i="10"/>
  <c r="S22" i="10"/>
  <c r="S73" i="10"/>
  <c r="S10" i="10"/>
  <c r="S14" i="10"/>
  <c r="S71" i="10"/>
  <c r="S75" i="10"/>
  <c r="S45" i="10"/>
  <c r="S96" i="10"/>
  <c r="S89" i="10"/>
  <c r="S66" i="10"/>
  <c r="S34" i="10"/>
  <c r="V22" i="12"/>
  <c r="V15" i="12"/>
  <c r="V58" i="12"/>
  <c r="V12" i="12"/>
  <c r="V53" i="12"/>
  <c r="V71" i="12"/>
  <c r="V55" i="12"/>
  <c r="V38" i="12"/>
  <c r="V32" i="12"/>
  <c r="V44" i="12"/>
  <c r="V69" i="12"/>
  <c r="V45" i="12"/>
  <c r="S85" i="10"/>
  <c r="S76" i="10"/>
  <c r="S20" i="10"/>
  <c r="S48" i="10"/>
  <c r="S95" i="10"/>
  <c r="S39" i="10"/>
  <c r="S23" i="10"/>
  <c r="S77" i="10"/>
  <c r="S41" i="10"/>
  <c r="S104" i="10"/>
  <c r="S16" i="10"/>
  <c r="W26" i="12"/>
  <c r="W31" i="12"/>
  <c r="W37" i="12"/>
  <c r="W77" i="12"/>
  <c r="W57" i="12"/>
  <c r="W65" i="12"/>
  <c r="W79" i="12"/>
  <c r="W67" i="12"/>
  <c r="W83" i="12"/>
  <c r="W85" i="12"/>
  <c r="W45" i="12"/>
  <c r="T76" i="10"/>
  <c r="T60" i="10"/>
  <c r="T103" i="10"/>
  <c r="T42" i="10"/>
  <c r="T95" i="10"/>
  <c r="T72" i="10"/>
  <c r="T30" i="10"/>
  <c r="T61" i="10"/>
  <c r="T84" i="10"/>
  <c r="T93" i="10"/>
  <c r="T19" i="10"/>
  <c r="T24" i="10"/>
  <c r="W33" i="12"/>
  <c r="T32" i="10"/>
  <c r="T90" i="10"/>
  <c r="T83" i="10"/>
  <c r="T51" i="10"/>
  <c r="T62" i="10"/>
  <c r="W41" i="12"/>
  <c r="W16" i="12"/>
  <c r="W49" i="12"/>
  <c r="W70" i="12"/>
  <c r="W92" i="12"/>
  <c r="W43" i="12"/>
  <c r="W60" i="12"/>
  <c r="W35" i="12"/>
  <c r="W44" i="12"/>
  <c r="W98" i="12"/>
  <c r="W68" i="12"/>
  <c r="W93" i="12"/>
  <c r="T15" i="10"/>
  <c r="T100" i="10"/>
  <c r="T36" i="10"/>
  <c r="T43" i="10"/>
  <c r="T53" i="10"/>
  <c r="T102" i="10"/>
  <c r="T91" i="10"/>
  <c r="T58" i="10"/>
  <c r="T104" i="10"/>
  <c r="T21" i="10"/>
  <c r="T8" i="10"/>
  <c r="W78" i="12"/>
  <c r="W20" i="12"/>
  <c r="W97" i="12"/>
  <c r="W36" i="12"/>
  <c r="W87" i="12"/>
  <c r="W90" i="12"/>
  <c r="W95" i="12"/>
  <c r="W96" i="12"/>
  <c r="W52" i="12"/>
  <c r="W56" i="12"/>
  <c r="T39" i="10"/>
  <c r="T88" i="10"/>
  <c r="T35" i="10"/>
  <c r="T26" i="10"/>
  <c r="T23" i="10"/>
  <c r="T85" i="10"/>
  <c r="T97" i="10"/>
  <c r="T63" i="10"/>
  <c r="T48" i="10"/>
  <c r="T7" i="10"/>
  <c r="T25" i="10"/>
  <c r="T96" i="10"/>
  <c r="T75" i="10"/>
  <c r="T17" i="10"/>
  <c r="T98" i="10"/>
  <c r="T40" i="10"/>
  <c r="T45" i="10"/>
  <c r="W84" i="12"/>
  <c r="W42" i="12"/>
  <c r="W59" i="12"/>
  <c r="W28" i="12"/>
  <c r="W51" i="12"/>
  <c r="W24" i="12"/>
  <c r="W40" i="12"/>
  <c r="W25" i="12"/>
  <c r="W58" i="12"/>
  <c r="W86" i="12"/>
  <c r="W55" i="12"/>
  <c r="W30" i="12"/>
  <c r="T92" i="10"/>
  <c r="T52" i="10"/>
  <c r="T34" i="10"/>
  <c r="T68" i="10"/>
  <c r="T55" i="10"/>
  <c r="T82" i="10"/>
  <c r="T65" i="10"/>
  <c r="T49" i="10"/>
  <c r="T12" i="10"/>
  <c r="T28" i="10"/>
  <c r="T67" i="10"/>
  <c r="T86" i="10"/>
  <c r="T87" i="10"/>
  <c r="W100" i="12"/>
  <c r="W89" i="12"/>
  <c r="W75" i="12"/>
  <c r="W34" i="12"/>
  <c r="W63" i="12"/>
  <c r="W64" i="12"/>
  <c r="W50" i="12"/>
  <c r="W23" i="12"/>
  <c r="W71" i="12"/>
  <c r="W29" i="12"/>
  <c r="W66" i="12"/>
  <c r="T9" i="10"/>
  <c r="T33" i="10"/>
  <c r="T47" i="10"/>
  <c r="T59" i="10"/>
  <c r="T6" i="10"/>
  <c r="T14" i="10"/>
  <c r="T80" i="10"/>
  <c r="T16" i="10"/>
  <c r="T69" i="10"/>
  <c r="T13" i="10"/>
  <c r="T37" i="10"/>
  <c r="T10" i="10"/>
  <c r="T50" i="10"/>
  <c r="W48" i="12"/>
  <c r="W38" i="12"/>
  <c r="W76" i="12"/>
  <c r="W53" i="12"/>
  <c r="W27" i="12"/>
  <c r="W32" i="12"/>
  <c r="W99" i="12"/>
  <c r="W88" i="12"/>
  <c r="W73" i="12"/>
  <c r="W46" i="12"/>
  <c r="W94" i="12"/>
  <c r="T64" i="10"/>
  <c r="T41" i="10"/>
  <c r="T44" i="10"/>
  <c r="T70" i="10"/>
  <c r="T78" i="10"/>
  <c r="T94" i="10"/>
  <c r="T18" i="10"/>
  <c r="T46" i="10"/>
  <c r="T66" i="10"/>
  <c r="T29" i="10"/>
  <c r="T31" i="10"/>
  <c r="T11" i="10"/>
  <c r="W21" i="12"/>
  <c r="W19" i="12"/>
  <c r="W39" i="12"/>
  <c r="T27" i="10"/>
  <c r="T89" i="10"/>
  <c r="T99" i="10"/>
  <c r="T77" i="10"/>
  <c r="W62" i="12"/>
  <c r="W80" i="12"/>
  <c r="W72" i="12"/>
  <c r="W17" i="12"/>
  <c r="W82" i="12"/>
  <c r="W54" i="12"/>
  <c r="W81" i="12"/>
  <c r="W47" i="12"/>
  <c r="W22" i="12"/>
  <c r="W74" i="12"/>
  <c r="W61" i="12"/>
  <c r="W18" i="12"/>
  <c r="W69" i="12"/>
  <c r="W91" i="12"/>
  <c r="T79" i="10"/>
  <c r="T73" i="10"/>
  <c r="T56" i="10"/>
  <c r="T101" i="10"/>
  <c r="T38" i="10"/>
  <c r="T22" i="10"/>
  <c r="T71" i="10"/>
  <c r="T74" i="10"/>
  <c r="T54" i="10"/>
  <c r="T81" i="10"/>
  <c r="T57" i="10"/>
  <c r="T20" i="10"/>
  <c r="X58" i="12"/>
  <c r="X85" i="12"/>
  <c r="X25" i="12"/>
  <c r="X17" i="12"/>
  <c r="X92" i="12"/>
  <c r="X83" i="12"/>
  <c r="X65" i="12"/>
  <c r="X37" i="12"/>
  <c r="X47" i="12"/>
  <c r="U11" i="10"/>
  <c r="U54" i="10"/>
  <c r="U26" i="10"/>
  <c r="U104" i="10"/>
  <c r="U61" i="10"/>
  <c r="U59" i="10"/>
  <c r="U32" i="10"/>
  <c r="U57" i="10"/>
  <c r="U22" i="10"/>
  <c r="U82" i="10"/>
  <c r="U23" i="10"/>
  <c r="U79" i="10"/>
  <c r="U10" i="10"/>
  <c r="X91" i="12"/>
  <c r="X32" i="12"/>
  <c r="X63" i="12"/>
  <c r="X27" i="12"/>
  <c r="X35" i="12"/>
  <c r="X40" i="12"/>
  <c r="X18" i="12"/>
  <c r="X78" i="12"/>
  <c r="X30" i="12"/>
  <c r="X60" i="12"/>
  <c r="X68" i="12"/>
  <c r="U44" i="10"/>
  <c r="U19" i="10"/>
  <c r="U89" i="10"/>
  <c r="U41" i="10"/>
  <c r="U91" i="10"/>
  <c r="U24" i="10"/>
  <c r="U53" i="10"/>
  <c r="U55" i="10"/>
  <c r="U58" i="10"/>
  <c r="U76" i="10"/>
  <c r="U102" i="10"/>
  <c r="U66" i="10"/>
  <c r="X44" i="12"/>
  <c r="X55" i="12"/>
  <c r="X76" i="12"/>
  <c r="X38" i="12"/>
  <c r="X43" i="12"/>
  <c r="X34" i="12"/>
  <c r="X54" i="12"/>
  <c r="X74" i="12"/>
  <c r="X21" i="12"/>
  <c r="X42" i="12"/>
  <c r="X94" i="12"/>
  <c r="U31" i="10"/>
  <c r="U70" i="10"/>
  <c r="U83" i="10"/>
  <c r="U9" i="10"/>
  <c r="U75" i="10"/>
  <c r="U34" i="10"/>
  <c r="U85" i="10"/>
  <c r="U52" i="10"/>
  <c r="U98" i="10"/>
  <c r="U17" i="10"/>
  <c r="U56" i="10"/>
  <c r="U14" i="10"/>
  <c r="X98" i="12"/>
  <c r="X72" i="12"/>
  <c r="X99" i="12"/>
  <c r="X70" i="12"/>
  <c r="X26" i="12"/>
  <c r="X24" i="12"/>
  <c r="X82" i="12"/>
  <c r="X53" i="12"/>
  <c r="X62" i="12"/>
  <c r="U90" i="10"/>
  <c r="U63" i="10"/>
  <c r="U8" i="10"/>
  <c r="U68" i="10"/>
  <c r="U72" i="10"/>
  <c r="U42" i="10"/>
  <c r="U28" i="10"/>
  <c r="U18" i="10"/>
  <c r="U78" i="10"/>
  <c r="U20" i="10"/>
  <c r="U93" i="10"/>
  <c r="U37" i="10"/>
  <c r="U49" i="10"/>
  <c r="U97" i="10"/>
  <c r="U100" i="10"/>
  <c r="U50" i="10"/>
  <c r="U15" i="10"/>
  <c r="U13" i="10"/>
  <c r="X69" i="12"/>
  <c r="X41" i="12"/>
  <c r="X93" i="12"/>
  <c r="X61" i="12"/>
  <c r="X84" i="12"/>
  <c r="X59" i="12"/>
  <c r="X64" i="12"/>
  <c r="X89" i="12"/>
  <c r="X29" i="12"/>
  <c r="X87" i="12"/>
  <c r="X46" i="12"/>
  <c r="X67" i="12"/>
  <c r="U86" i="10"/>
  <c r="U25" i="10"/>
  <c r="U48" i="10"/>
  <c r="U35" i="10"/>
  <c r="U95" i="10"/>
  <c r="U69" i="10"/>
  <c r="U73" i="10"/>
  <c r="U71" i="10"/>
  <c r="U74" i="10"/>
  <c r="U84" i="10"/>
  <c r="U46" i="10"/>
  <c r="U81" i="10"/>
  <c r="U47" i="10"/>
  <c r="U43" i="10"/>
  <c r="X49" i="12"/>
  <c r="U36" i="10"/>
  <c r="U87" i="10"/>
  <c r="U21" i="10"/>
  <c r="U101" i="10"/>
  <c r="X48" i="12"/>
  <c r="X66" i="12"/>
  <c r="X22" i="12"/>
  <c r="X96" i="12"/>
  <c r="X75" i="12"/>
  <c r="X73" i="12"/>
  <c r="X28" i="12"/>
  <c r="X80" i="12"/>
  <c r="X20" i="12"/>
  <c r="X16" i="12"/>
  <c r="X39" i="12"/>
  <c r="U30" i="10"/>
  <c r="U33" i="10"/>
  <c r="U103" i="10"/>
  <c r="U92" i="10"/>
  <c r="U29" i="10"/>
  <c r="U94" i="10"/>
  <c r="U38" i="10"/>
  <c r="U39" i="10"/>
  <c r="U77" i="10"/>
  <c r="U40" i="10"/>
  <c r="U45" i="10"/>
  <c r="U12" i="10"/>
  <c r="U7" i="10"/>
  <c r="U27" i="10"/>
  <c r="X57" i="12"/>
  <c r="X36" i="12"/>
  <c r="X19" i="12"/>
  <c r="X97" i="12"/>
  <c r="X100" i="12"/>
  <c r="X50" i="12"/>
  <c r="X71" i="12"/>
  <c r="X79" i="12"/>
  <c r="X88" i="12"/>
  <c r="X86" i="12"/>
  <c r="X52" i="12"/>
  <c r="X90" i="12"/>
  <c r="X51" i="12"/>
  <c r="X81" i="12"/>
  <c r="X56" i="12"/>
  <c r="X77" i="12"/>
  <c r="X31" i="12"/>
  <c r="X45" i="12"/>
  <c r="X95" i="12"/>
  <c r="X23" i="12"/>
  <c r="X33" i="12"/>
  <c r="U80" i="10"/>
  <c r="U64" i="10"/>
  <c r="U65" i="10"/>
  <c r="U51" i="10"/>
  <c r="U6" i="10"/>
  <c r="U99" i="10"/>
  <c r="U67" i="10"/>
  <c r="U62" i="10"/>
  <c r="U16" i="10"/>
  <c r="U96" i="10"/>
  <c r="U60" i="10"/>
  <c r="U88" i="10"/>
  <c r="Y69" i="12"/>
  <c r="Y96" i="12"/>
  <c r="Y99" i="12"/>
  <c r="Y82" i="12"/>
  <c r="Y76" i="12"/>
  <c r="Y73" i="12"/>
  <c r="Y75" i="12"/>
  <c r="Y50" i="12"/>
  <c r="Y81" i="12"/>
  <c r="Y100" i="12"/>
  <c r="Y85" i="12"/>
  <c r="Y87" i="12"/>
  <c r="Y66" i="12"/>
  <c r="Y56" i="12"/>
  <c r="V27" i="10"/>
  <c r="V33" i="10"/>
  <c r="V69" i="10"/>
  <c r="V59" i="10"/>
  <c r="V76" i="10"/>
  <c r="V68" i="10"/>
  <c r="V54" i="10"/>
  <c r="V7" i="10"/>
  <c r="V64" i="10"/>
  <c r="V47" i="10"/>
  <c r="V37" i="10"/>
  <c r="V85" i="10"/>
  <c r="Y79" i="12"/>
  <c r="Y67" i="12"/>
  <c r="Y88" i="12"/>
  <c r="Y38" i="12"/>
  <c r="Y40" i="12"/>
  <c r="Y91" i="12"/>
  <c r="V42" i="10"/>
  <c r="V57" i="10"/>
  <c r="V66" i="10"/>
  <c r="V45" i="10"/>
  <c r="V61" i="10"/>
  <c r="V92" i="10"/>
  <c r="V28" i="10"/>
  <c r="V31" i="10"/>
  <c r="V98" i="10"/>
  <c r="V77" i="10"/>
  <c r="V29" i="10"/>
  <c r="V24" i="10"/>
  <c r="Y46" i="12"/>
  <c r="V26" i="10"/>
  <c r="V46" i="10"/>
  <c r="V55" i="10"/>
  <c r="Y53" i="12"/>
  <c r="Y49" i="12"/>
  <c r="Y93" i="12"/>
  <c r="Y83" i="12"/>
  <c r="Y43" i="12"/>
  <c r="Y41" i="12"/>
  <c r="Y80" i="12"/>
  <c r="Y89" i="12"/>
  <c r="Y36" i="12"/>
  <c r="V44" i="10"/>
  <c r="V95" i="10"/>
  <c r="V50" i="10"/>
  <c r="V11" i="10"/>
  <c r="V8" i="10"/>
  <c r="V67" i="10"/>
  <c r="V41" i="10"/>
  <c r="V65" i="10"/>
  <c r="V36" i="10"/>
  <c r="V89" i="10"/>
  <c r="V87" i="10"/>
  <c r="V62" i="10"/>
  <c r="Y92" i="12"/>
  <c r="Y71" i="12"/>
  <c r="Y61" i="12"/>
  <c r="Y77" i="12"/>
  <c r="Y59" i="12"/>
  <c r="Y64" i="12"/>
  <c r="Y70" i="12"/>
  <c r="V90" i="10"/>
  <c r="V78" i="10"/>
  <c r="V91" i="10"/>
  <c r="V104" i="10"/>
  <c r="V81" i="10"/>
  <c r="V15" i="10"/>
  <c r="V22" i="10"/>
  <c r="V102" i="10"/>
  <c r="V71" i="10"/>
  <c r="V82" i="10"/>
  <c r="V56" i="10"/>
  <c r="V39" i="10"/>
  <c r="V94" i="10"/>
  <c r="Y39" i="12"/>
  <c r="V6" i="10"/>
  <c r="V58" i="10"/>
  <c r="V20" i="10"/>
  <c r="Y55" i="12"/>
  <c r="Y45" i="12"/>
  <c r="Y51" i="12"/>
  <c r="Y95" i="12"/>
  <c r="Y62" i="12"/>
  <c r="Y86" i="12"/>
  <c r="Y37" i="12"/>
  <c r="Y58" i="12"/>
  <c r="Y94" i="12"/>
  <c r="V60" i="10"/>
  <c r="V75" i="10"/>
  <c r="V19" i="10"/>
  <c r="V38" i="10"/>
  <c r="V51" i="10"/>
  <c r="V25" i="10"/>
  <c r="V100" i="10"/>
  <c r="V73" i="10"/>
  <c r="V32" i="10"/>
  <c r="V79" i="10"/>
  <c r="V40" i="10"/>
  <c r="V16" i="10"/>
  <c r="V12" i="10"/>
  <c r="V14" i="10"/>
  <c r="V93" i="10"/>
  <c r="V86" i="10"/>
  <c r="Y97" i="12"/>
  <c r="Y74" i="12"/>
  <c r="Y78" i="12"/>
  <c r="Y57" i="12"/>
  <c r="Y52" i="12"/>
  <c r="Y65" i="12"/>
  <c r="Y63" i="12"/>
  <c r="V97" i="10"/>
  <c r="V9" i="10"/>
  <c r="V84" i="10"/>
  <c r="V70" i="10"/>
  <c r="V80" i="10"/>
  <c r="V49" i="10"/>
  <c r="V96" i="10"/>
  <c r="V23" i="10"/>
  <c r="V52" i="10"/>
  <c r="V10" i="10"/>
  <c r="V43" i="10"/>
  <c r="V101" i="10"/>
  <c r="V30" i="10"/>
  <c r="V21" i="10"/>
  <c r="Y44" i="12"/>
  <c r="Y68" i="12"/>
  <c r="Y47" i="12"/>
  <c r="Y72" i="12"/>
  <c r="Y42" i="12"/>
  <c r="Y84" i="12"/>
  <c r="Y48" i="12"/>
  <c r="Y90" i="12"/>
  <c r="Y60" i="12"/>
  <c r="V18" i="10"/>
  <c r="V13" i="10"/>
  <c r="V88" i="10"/>
  <c r="V99" i="10"/>
  <c r="V103" i="10"/>
  <c r="V72" i="10"/>
  <c r="V34" i="10"/>
  <c r="V83" i="10"/>
  <c r="V63" i="10"/>
  <c r="V48" i="10"/>
  <c r="V74" i="10"/>
  <c r="Y98" i="12"/>
  <c r="Y54" i="12"/>
  <c r="V53" i="10"/>
  <c r="V35" i="10"/>
  <c r="V17" i="10"/>
  <c r="Z34" i="12"/>
  <c r="Z5" i="12"/>
  <c r="Z28" i="12"/>
  <c r="Z43" i="12"/>
  <c r="Z74" i="12"/>
  <c r="Z96" i="12"/>
  <c r="Z64" i="12"/>
  <c r="Z25" i="12"/>
  <c r="Z87" i="12"/>
  <c r="Z7" i="12"/>
  <c r="Z41" i="12"/>
  <c r="Z13" i="12"/>
  <c r="Z81" i="12"/>
  <c r="W38" i="10"/>
  <c r="W90" i="10"/>
  <c r="W17" i="10"/>
  <c r="W42" i="10"/>
  <c r="W45" i="10"/>
  <c r="W43" i="10"/>
  <c r="W60" i="10"/>
  <c r="W68" i="10"/>
  <c r="W94" i="10"/>
  <c r="W74" i="10"/>
  <c r="W28" i="10"/>
  <c r="Z73" i="12"/>
  <c r="Z52" i="12"/>
  <c r="Z66" i="12"/>
  <c r="W51" i="10"/>
  <c r="W25" i="10"/>
  <c r="W81" i="10"/>
  <c r="W21" i="10"/>
  <c r="W101" i="10"/>
  <c r="W80" i="10"/>
  <c r="W53" i="10"/>
  <c r="W33" i="10"/>
  <c r="Z95" i="12"/>
  <c r="Z37" i="12"/>
  <c r="Z83" i="12"/>
  <c r="Z59" i="12"/>
  <c r="Z84" i="12"/>
  <c r="Z33" i="12"/>
  <c r="Z80" i="12"/>
  <c r="Z69" i="12"/>
  <c r="Z32" i="12"/>
  <c r="Z55" i="12"/>
  <c r="Z75" i="12"/>
  <c r="Z54" i="12"/>
  <c r="Z23" i="12"/>
  <c r="W59" i="10"/>
  <c r="W103" i="10"/>
  <c r="W23" i="10"/>
  <c r="W39" i="10"/>
  <c r="W93" i="10"/>
  <c r="W71" i="10"/>
  <c r="W70" i="10"/>
  <c r="W72" i="10"/>
  <c r="W27" i="10"/>
  <c r="W34" i="10"/>
  <c r="W55" i="10"/>
  <c r="Z24" i="12"/>
  <c r="Z20" i="12"/>
  <c r="Z9" i="12"/>
  <c r="Z6" i="12"/>
  <c r="Z18" i="12"/>
  <c r="Z42" i="12"/>
  <c r="Z86" i="12"/>
  <c r="Z77" i="12"/>
  <c r="Z51" i="12"/>
  <c r="Z68" i="12"/>
  <c r="Z85" i="12"/>
  <c r="Z97" i="12"/>
  <c r="W61" i="10"/>
  <c r="W64" i="10"/>
  <c r="W78" i="10"/>
  <c r="W37" i="10"/>
  <c r="W79" i="10"/>
  <c r="W77" i="10"/>
  <c r="W19" i="10"/>
  <c r="W36" i="10"/>
  <c r="W56" i="10"/>
  <c r="W47" i="10"/>
  <c r="W46" i="10"/>
  <c r="W104" i="10"/>
  <c r="W40" i="10"/>
  <c r="Z63" i="12"/>
  <c r="Z60" i="12"/>
  <c r="Z61" i="12"/>
  <c r="Z8" i="12"/>
  <c r="Z21" i="12"/>
  <c r="Z10" i="12"/>
  <c r="Z72" i="12"/>
  <c r="Z31" i="12"/>
  <c r="Z46" i="12"/>
  <c r="Z98" i="12"/>
  <c r="Z76" i="12"/>
  <c r="Z82" i="12"/>
  <c r="Z38" i="12"/>
  <c r="W97" i="10"/>
  <c r="W67" i="10"/>
  <c r="W44" i="10"/>
  <c r="W30" i="10"/>
  <c r="W52" i="10"/>
  <c r="W24" i="10"/>
  <c r="W92" i="10"/>
  <c r="W58" i="10"/>
  <c r="W49" i="10"/>
  <c r="W85" i="10"/>
  <c r="Z26" i="12"/>
  <c r="Z88" i="12"/>
  <c r="Z57" i="12"/>
  <c r="Z56" i="12"/>
  <c r="Z30" i="12"/>
  <c r="Z78" i="12"/>
  <c r="Z65" i="12"/>
  <c r="Z92" i="12"/>
  <c r="Z99" i="12"/>
  <c r="Z14" i="12"/>
  <c r="Z94" i="12"/>
  <c r="Z36" i="12"/>
  <c r="W84" i="10"/>
  <c r="W20" i="10"/>
  <c r="W41" i="10"/>
  <c r="W57" i="10"/>
  <c r="W75" i="10"/>
  <c r="W65" i="10"/>
  <c r="W63" i="10"/>
  <c r="W98" i="10"/>
  <c r="W89" i="10"/>
  <c r="W50" i="10"/>
  <c r="W86" i="10"/>
  <c r="W16" i="10"/>
  <c r="W102" i="10"/>
  <c r="Z35" i="12"/>
  <c r="Z22" i="12"/>
  <c r="W99" i="10"/>
  <c r="W31" i="10"/>
  <c r="W66" i="10"/>
  <c r="W35" i="10"/>
  <c r="W83" i="10"/>
  <c r="W82" i="10"/>
  <c r="W88" i="10"/>
  <c r="Z40" i="12"/>
  <c r="Z39" i="12"/>
  <c r="Z48" i="12"/>
  <c r="Z67" i="12"/>
  <c r="Z90" i="12"/>
  <c r="Z27" i="12"/>
  <c r="Z12" i="12"/>
  <c r="Z93" i="12"/>
  <c r="Z100" i="12"/>
  <c r="Z50" i="12"/>
  <c r="Z53" i="12"/>
  <c r="Z58" i="12"/>
  <c r="W100" i="10"/>
  <c r="W62" i="10"/>
  <c r="W91" i="10"/>
  <c r="W48" i="10"/>
  <c r="W29" i="10"/>
  <c r="W32" i="10"/>
  <c r="W26" i="10"/>
  <c r="Z71" i="12"/>
  <c r="Z29" i="12"/>
  <c r="W87" i="10"/>
  <c r="W95" i="10"/>
  <c r="W22" i="10"/>
  <c r="W76" i="10"/>
  <c r="W54" i="10"/>
  <c r="W69" i="10"/>
  <c r="W96" i="10"/>
  <c r="W18" i="10"/>
  <c r="W73" i="10"/>
  <c r="Z45" i="12"/>
  <c r="Z62" i="12"/>
  <c r="Z15" i="12"/>
  <c r="Z49" i="12"/>
  <c r="Z44" i="12"/>
  <c r="Z91" i="12"/>
  <c r="Z17" i="12"/>
  <c r="Z70" i="12"/>
  <c r="Z79" i="12"/>
  <c r="Z19" i="12"/>
  <c r="Z47" i="12"/>
  <c r="Z11" i="12"/>
  <c r="Z89" i="12"/>
  <c r="Z16" i="12"/>
  <c r="AA21" i="12"/>
  <c r="AA59" i="12"/>
  <c r="AA48" i="12"/>
  <c r="AA91" i="12"/>
  <c r="AA89" i="12"/>
  <c r="AA17" i="12"/>
  <c r="AA82" i="12"/>
  <c r="AA86" i="12"/>
  <c r="AA74" i="12"/>
  <c r="AA28" i="12"/>
  <c r="AA88" i="12"/>
  <c r="AA69" i="12"/>
  <c r="AA47" i="12"/>
  <c r="X54" i="10"/>
  <c r="X69" i="10"/>
  <c r="X44" i="10"/>
  <c r="X64" i="10"/>
  <c r="X62" i="10"/>
  <c r="X17" i="10"/>
  <c r="X31" i="10"/>
  <c r="X87" i="10"/>
  <c r="X101" i="10"/>
  <c r="X72" i="10"/>
  <c r="X34" i="10"/>
  <c r="AA50" i="12"/>
  <c r="AA45" i="12"/>
  <c r="AA7" i="12"/>
  <c r="AA12" i="12"/>
  <c r="AA72" i="12"/>
  <c r="AA42" i="12"/>
  <c r="X50" i="10"/>
  <c r="X27" i="10"/>
  <c r="AA73" i="12"/>
  <c r="AA65" i="12"/>
  <c r="AA36" i="12"/>
  <c r="AA13" i="12"/>
  <c r="AA10" i="12"/>
  <c r="AA11" i="12"/>
  <c r="AA26" i="12"/>
  <c r="AA93" i="12"/>
  <c r="AA6" i="12"/>
  <c r="AA30" i="12"/>
  <c r="AA41" i="12"/>
  <c r="AA99" i="12"/>
  <c r="X33" i="10"/>
  <c r="X24" i="10"/>
  <c r="X19" i="10"/>
  <c r="X83" i="10"/>
  <c r="X35" i="10"/>
  <c r="X74" i="10"/>
  <c r="X88" i="10"/>
  <c r="X103" i="10"/>
  <c r="X43" i="10"/>
  <c r="X66" i="10"/>
  <c r="X86" i="10"/>
  <c r="X81" i="10"/>
  <c r="AA66" i="12"/>
  <c r="AA95" i="12"/>
  <c r="X90" i="10"/>
  <c r="X94" i="10"/>
  <c r="X41" i="10"/>
  <c r="X22" i="10"/>
  <c r="X99" i="10"/>
  <c r="AA15" i="12"/>
  <c r="AA43" i="12"/>
  <c r="AA61" i="12"/>
  <c r="AA49" i="12"/>
  <c r="AA96" i="12"/>
  <c r="AA75" i="12"/>
  <c r="AA87" i="12"/>
  <c r="AA32" i="12"/>
  <c r="AA83" i="12"/>
  <c r="AA38" i="12"/>
  <c r="AA97" i="12"/>
  <c r="X104" i="10"/>
  <c r="X58" i="10"/>
  <c r="X100" i="10"/>
  <c r="X79" i="10"/>
  <c r="X92" i="10"/>
  <c r="X23" i="10"/>
  <c r="X93" i="10"/>
  <c r="X56" i="10"/>
  <c r="X25" i="10"/>
  <c r="X46" i="10"/>
  <c r="X47" i="10"/>
  <c r="X39" i="10"/>
  <c r="AA54" i="12"/>
  <c r="AA84" i="12"/>
  <c r="AA31" i="12"/>
  <c r="AA70" i="12"/>
  <c r="AA52" i="12"/>
  <c r="AA37" i="12"/>
  <c r="AA16" i="12"/>
  <c r="AA33" i="12"/>
  <c r="AA39" i="12"/>
  <c r="AA25" i="12"/>
  <c r="AA76" i="12"/>
  <c r="AA100" i="12"/>
  <c r="X37" i="10"/>
  <c r="X60" i="10"/>
  <c r="X36" i="10"/>
  <c r="X21" i="10"/>
  <c r="X96" i="10"/>
  <c r="X95" i="10"/>
  <c r="X65" i="10"/>
  <c r="X63" i="10"/>
  <c r="X59" i="10"/>
  <c r="X45" i="10"/>
  <c r="X40" i="10"/>
  <c r="X70" i="10"/>
  <c r="X49" i="10"/>
  <c r="AA51" i="12"/>
  <c r="AA94" i="12"/>
  <c r="AA24" i="12"/>
  <c r="AA58" i="12"/>
  <c r="AA98" i="12"/>
  <c r="AA44" i="12"/>
  <c r="AA68" i="12"/>
  <c r="AA80" i="12"/>
  <c r="AA64" i="12"/>
  <c r="AA5" i="12"/>
  <c r="AA56" i="12"/>
  <c r="AA34" i="12"/>
  <c r="X55" i="10"/>
  <c r="X73" i="10"/>
  <c r="X80" i="10"/>
  <c r="X29" i="10"/>
  <c r="X98" i="10"/>
  <c r="X97" i="10"/>
  <c r="X91" i="10"/>
  <c r="X61" i="10"/>
  <c r="X52" i="10"/>
  <c r="X67" i="10"/>
  <c r="X42" i="10"/>
  <c r="X85" i="10"/>
  <c r="AA46" i="12"/>
  <c r="AA85" i="12"/>
  <c r="AA20" i="12"/>
  <c r="AA55" i="12"/>
  <c r="AA63" i="12"/>
  <c r="AA67" i="12"/>
  <c r="AA27" i="12"/>
  <c r="AA60" i="12"/>
  <c r="AA90" i="12"/>
  <c r="AA40" i="12"/>
  <c r="AA18" i="12"/>
  <c r="AA9" i="12"/>
  <c r="X18" i="10"/>
  <c r="X51" i="10"/>
  <c r="X57" i="10"/>
  <c r="X30" i="10"/>
  <c r="X76" i="10"/>
  <c r="X28" i="10"/>
  <c r="X89" i="10"/>
  <c r="X84" i="10"/>
  <c r="X53" i="10"/>
  <c r="X75" i="10"/>
  <c r="X71" i="10"/>
  <c r="X102" i="10"/>
  <c r="X77" i="10"/>
  <c r="X48" i="10"/>
  <c r="X26" i="10"/>
  <c r="X16" i="10"/>
  <c r="X82" i="10"/>
  <c r="X68" i="10"/>
  <c r="AA79" i="12"/>
  <c r="AA77" i="12"/>
  <c r="AA53" i="12"/>
  <c r="AA8" i="12"/>
  <c r="X38" i="10"/>
  <c r="X32" i="10"/>
  <c r="X78" i="10"/>
  <c r="X20" i="10"/>
  <c r="AA81" i="12"/>
  <c r="AA19" i="12"/>
  <c r="AA78" i="12"/>
  <c r="AA23" i="12"/>
  <c r="AA57" i="12"/>
  <c r="AA22" i="12"/>
  <c r="AA92" i="12"/>
  <c r="AA62" i="12"/>
  <c r="AA29" i="12"/>
  <c r="AA35" i="12"/>
  <c r="AA14" i="12"/>
  <c r="AA71" i="12"/>
  <c r="AB90" i="12"/>
  <c r="AB72" i="12"/>
  <c r="AB20" i="12"/>
  <c r="AB24" i="12"/>
  <c r="AB28" i="12"/>
  <c r="AB93" i="12"/>
  <c r="AB18" i="12"/>
  <c r="AB50" i="12"/>
  <c r="AB85" i="12"/>
  <c r="AB69" i="12"/>
  <c r="AB82" i="12"/>
  <c r="AB100" i="12"/>
  <c r="AB74" i="12"/>
  <c r="Y67" i="10"/>
  <c r="Y103" i="10"/>
  <c r="Y74" i="10"/>
  <c r="Y41" i="10"/>
  <c r="Y37" i="10"/>
  <c r="Y94" i="10"/>
  <c r="Y95" i="10"/>
  <c r="Y54" i="10"/>
  <c r="Y53" i="10"/>
  <c r="Y93" i="10"/>
  <c r="Y86" i="10"/>
  <c r="Y56" i="10"/>
  <c r="Y55" i="10"/>
  <c r="Y73" i="10"/>
  <c r="AB10" i="12"/>
  <c r="AB31" i="12"/>
  <c r="AB30" i="12"/>
  <c r="AB38" i="12"/>
  <c r="AB97" i="12"/>
  <c r="AB32" i="12"/>
  <c r="AB41" i="12"/>
  <c r="AB55" i="12"/>
  <c r="AB52" i="12"/>
  <c r="AB67" i="12"/>
  <c r="AB89" i="12"/>
  <c r="AB12" i="12"/>
  <c r="AB44" i="12"/>
  <c r="Y104" i="10"/>
  <c r="Y97" i="10"/>
  <c r="Y39" i="10"/>
  <c r="Y40" i="10"/>
  <c r="Y36" i="10"/>
  <c r="Y68" i="10"/>
  <c r="Y62" i="10"/>
  <c r="Y92" i="10"/>
  <c r="Y90" i="10"/>
  <c r="Y61" i="10"/>
  <c r="Y75" i="10"/>
  <c r="Y49" i="10"/>
  <c r="Y102" i="10"/>
  <c r="Y99" i="10"/>
  <c r="Y89" i="10"/>
  <c r="Y83" i="10"/>
  <c r="Y51" i="10"/>
  <c r="Y46" i="10"/>
  <c r="Y45" i="10"/>
  <c r="AB73" i="12"/>
  <c r="AB58" i="12"/>
  <c r="AB15" i="12"/>
  <c r="AB7" i="12"/>
  <c r="AB26" i="12"/>
  <c r="AB34" i="12"/>
  <c r="AB40" i="12"/>
  <c r="AB78" i="12"/>
  <c r="AB33" i="12"/>
  <c r="AB36" i="12"/>
  <c r="AB9" i="12"/>
  <c r="AB5" i="12"/>
  <c r="AB29" i="12"/>
  <c r="AB25" i="12"/>
  <c r="AB91" i="12"/>
  <c r="AB83" i="12"/>
  <c r="AB56" i="12"/>
  <c r="AB63" i="12"/>
  <c r="AB42" i="12"/>
  <c r="AB77" i="12"/>
  <c r="AB53" i="12"/>
  <c r="AB95" i="12"/>
  <c r="AB35" i="12"/>
  <c r="AB70" i="12"/>
  <c r="AB23" i="12"/>
  <c r="AB64" i="12"/>
  <c r="AB51" i="12"/>
  <c r="AB92" i="12"/>
  <c r="AB84" i="12"/>
  <c r="AB47" i="12"/>
  <c r="AB19" i="12"/>
  <c r="AB60" i="12"/>
  <c r="AB99" i="12"/>
  <c r="AB94" i="12"/>
  <c r="AB68" i="12"/>
  <c r="AB46" i="12"/>
  <c r="AB43" i="12"/>
  <c r="AB21" i="12"/>
  <c r="AB98" i="12"/>
  <c r="AB76" i="12"/>
  <c r="AB48" i="12"/>
  <c r="AB49" i="12"/>
  <c r="AB27" i="12"/>
  <c r="AB87" i="12"/>
  <c r="AB80" i="12"/>
  <c r="AB11" i="12"/>
  <c r="AB22" i="12"/>
  <c r="AB16" i="12"/>
  <c r="AB71" i="12"/>
  <c r="AB79" i="12"/>
  <c r="AB39" i="12"/>
  <c r="AB54" i="12"/>
  <c r="AB59" i="12"/>
  <c r="AB81" i="12"/>
  <c r="AB88" i="12"/>
  <c r="AB6" i="12"/>
  <c r="AB45" i="12"/>
  <c r="AB86" i="12"/>
  <c r="AB66" i="12"/>
  <c r="Y98" i="10"/>
  <c r="Y63" i="10"/>
  <c r="Y47" i="10"/>
  <c r="Y52" i="10"/>
  <c r="Y78" i="10"/>
  <c r="Y69" i="10"/>
  <c r="Y77" i="10"/>
  <c r="Y71" i="10"/>
  <c r="Y70" i="10"/>
  <c r="Y66" i="10"/>
  <c r="Y65" i="10"/>
  <c r="AB65" i="12"/>
  <c r="AB57" i="12"/>
  <c r="Y82" i="10"/>
  <c r="Y81" i="10"/>
  <c r="Y48" i="10"/>
  <c r="Y85" i="10"/>
  <c r="Y43" i="10"/>
  <c r="Y101" i="10"/>
  <c r="Y96" i="10"/>
  <c r="Y64" i="10"/>
  <c r="Y58" i="10"/>
  <c r="Y57" i="10"/>
  <c r="Y38" i="10"/>
  <c r="AB75" i="12"/>
  <c r="AB17" i="12"/>
  <c r="AB62" i="12"/>
  <c r="AB14" i="12"/>
  <c r="AB96" i="12"/>
  <c r="AB13" i="12"/>
  <c r="AB8" i="12"/>
  <c r="AB37" i="12"/>
  <c r="AB61" i="12"/>
  <c r="Y91" i="10"/>
  <c r="Y72" i="10"/>
  <c r="Y84" i="10"/>
  <c r="Y59" i="10"/>
  <c r="Y60" i="10"/>
  <c r="Y80" i="10"/>
  <c r="Y79" i="10"/>
  <c r="Y88" i="10"/>
  <c r="Y50" i="10"/>
  <c r="Y87" i="10"/>
  <c r="Y42" i="10"/>
  <c r="Y100" i="10"/>
  <c r="Y76" i="10"/>
  <c r="Y44" i="10"/>
  <c r="AC63" i="12"/>
  <c r="AC71" i="12"/>
  <c r="AC75" i="12"/>
  <c r="AC95" i="12"/>
  <c r="AC21" i="12"/>
  <c r="AC60" i="12"/>
  <c r="AC7" i="12"/>
  <c r="AC88" i="12"/>
  <c r="AC54" i="12"/>
  <c r="AC74" i="12"/>
  <c r="AC84" i="12"/>
  <c r="AC76" i="12"/>
  <c r="AC46" i="12"/>
  <c r="Z87" i="10"/>
  <c r="Z97" i="10"/>
  <c r="Z70" i="10"/>
  <c r="Z22" i="10"/>
  <c r="Z8" i="10"/>
  <c r="Z91" i="10"/>
  <c r="Z52" i="10"/>
  <c r="Z57" i="10"/>
  <c r="Z56" i="10"/>
  <c r="Z96" i="10"/>
  <c r="Z16" i="10"/>
  <c r="Z103" i="10"/>
  <c r="Z65" i="10"/>
  <c r="Z79" i="10"/>
  <c r="Z94" i="10"/>
  <c r="Z63" i="10"/>
  <c r="Z40" i="10"/>
  <c r="Z30" i="10"/>
  <c r="Z86" i="10"/>
  <c r="Z49" i="10"/>
  <c r="Z18" i="10"/>
  <c r="Z88" i="10"/>
  <c r="Z84" i="10"/>
  <c r="Z80" i="10"/>
  <c r="Z26" i="10"/>
  <c r="AC57" i="12"/>
  <c r="AC100" i="12"/>
  <c r="AC62" i="12"/>
  <c r="AC78" i="12"/>
  <c r="AC69" i="12"/>
  <c r="AC82" i="12"/>
  <c r="AC28" i="12"/>
  <c r="AC33" i="12"/>
  <c r="AC18" i="12"/>
  <c r="AC66" i="12"/>
  <c r="AC79" i="12"/>
  <c r="AC91" i="12"/>
  <c r="AC39" i="12"/>
  <c r="AC20" i="12"/>
  <c r="AC29" i="12"/>
  <c r="AC24" i="12"/>
  <c r="AC83" i="12"/>
  <c r="AC86" i="12"/>
  <c r="AC52" i="12"/>
  <c r="AC17" i="12"/>
  <c r="AC98" i="12"/>
  <c r="AC25" i="12"/>
  <c r="AC27" i="12"/>
  <c r="AC99" i="12"/>
  <c r="Z62" i="10"/>
  <c r="Z89" i="10"/>
  <c r="Z59" i="10"/>
  <c r="Z27" i="10"/>
  <c r="Z71" i="10"/>
  <c r="Z12" i="10"/>
  <c r="Z85" i="10"/>
  <c r="Z51" i="10"/>
  <c r="Z45" i="10"/>
  <c r="Z48" i="10"/>
  <c r="Z14" i="10"/>
  <c r="Z64" i="10"/>
  <c r="Z93" i="10"/>
  <c r="AC58" i="12"/>
  <c r="AC9" i="12"/>
  <c r="AC45" i="12"/>
  <c r="AC10" i="12"/>
  <c r="AC65" i="12"/>
  <c r="AC67" i="12"/>
  <c r="AC40" i="12"/>
  <c r="AC93" i="12"/>
  <c r="AC30" i="12"/>
  <c r="AC26" i="12"/>
  <c r="AC87" i="12"/>
  <c r="AC81" i="12"/>
  <c r="AC49" i="12"/>
  <c r="AC37" i="12"/>
  <c r="AC5" i="12"/>
  <c r="AC13" i="12"/>
  <c r="AC64" i="12"/>
  <c r="AC68" i="12"/>
  <c r="AC90" i="12"/>
  <c r="AC92" i="12"/>
  <c r="AC61" i="12"/>
  <c r="AC59" i="12"/>
  <c r="AC73" i="12"/>
  <c r="AC16" i="12"/>
  <c r="Z41" i="10"/>
  <c r="Z77" i="10"/>
  <c r="Z34" i="10"/>
  <c r="Z15" i="10"/>
  <c r="Z7" i="10"/>
  <c r="Z81" i="10"/>
  <c r="Z31" i="10"/>
  <c r="Z20" i="10"/>
  <c r="Z24" i="10"/>
  <c r="Z43" i="10"/>
  <c r="Z67" i="10"/>
  <c r="Z54" i="10"/>
  <c r="Z5" i="10"/>
  <c r="Z69" i="10"/>
  <c r="Z66" i="10"/>
  <c r="Z82" i="10"/>
  <c r="Z98" i="10"/>
  <c r="Z101" i="10"/>
  <c r="Z75" i="10"/>
  <c r="Z6" i="10"/>
  <c r="Z90" i="10"/>
  <c r="Z13" i="10"/>
  <c r="Z100" i="10"/>
  <c r="Z60" i="10"/>
  <c r="Z38" i="10"/>
  <c r="Z78" i="10"/>
  <c r="Z99" i="10"/>
  <c r="AC44" i="12"/>
  <c r="AC32" i="12"/>
  <c r="AC72" i="12"/>
  <c r="AC34" i="12"/>
  <c r="AC56" i="12"/>
  <c r="AC89" i="12"/>
  <c r="AC53" i="12"/>
  <c r="AC85" i="12"/>
  <c r="AC8" i="12"/>
  <c r="AC48" i="12"/>
  <c r="AC31" i="12"/>
  <c r="AC22" i="12"/>
  <c r="Z9" i="10"/>
  <c r="Z23" i="10"/>
  <c r="Z46" i="10"/>
  <c r="Z37" i="10"/>
  <c r="Z32" i="10"/>
  <c r="Z17" i="10"/>
  <c r="Z47" i="10"/>
  <c r="Z42" i="10"/>
  <c r="Z28" i="10"/>
  <c r="Z33" i="10"/>
  <c r="AC14" i="12"/>
  <c r="Z72" i="10"/>
  <c r="Z83" i="10"/>
  <c r="Z36" i="10"/>
  <c r="Z11" i="10"/>
  <c r="Z76" i="10"/>
  <c r="Z10" i="10"/>
  <c r="Z25" i="10"/>
  <c r="Z55" i="10"/>
  <c r="Z95" i="10"/>
  <c r="Z19" i="10"/>
  <c r="Z35" i="10"/>
  <c r="Z102" i="10"/>
  <c r="Z44" i="10"/>
  <c r="AC35" i="12"/>
  <c r="AC51" i="12"/>
  <c r="AC55" i="12"/>
  <c r="AC38" i="12"/>
  <c r="AC97" i="12"/>
  <c r="AC15" i="12"/>
  <c r="AC50" i="12"/>
  <c r="AC23" i="12"/>
  <c r="AC43" i="12"/>
  <c r="AC47" i="12"/>
  <c r="AC77" i="12"/>
  <c r="AC41" i="12"/>
  <c r="AC94" i="12"/>
  <c r="AC70" i="12"/>
  <c r="AC96" i="12"/>
  <c r="AC19" i="12"/>
  <c r="AC42" i="12"/>
  <c r="AC11" i="12"/>
  <c r="AC80" i="12"/>
  <c r="AC36" i="12"/>
  <c r="AC6" i="12"/>
  <c r="AC12" i="12"/>
  <c r="Z50" i="10"/>
  <c r="Z61" i="10"/>
  <c r="Z74" i="10"/>
  <c r="Z39" i="10"/>
  <c r="Z92" i="10"/>
  <c r="Z53" i="10"/>
  <c r="Z58" i="10"/>
  <c r="Z104" i="10"/>
  <c r="Z21" i="10"/>
  <c r="Z29" i="10"/>
  <c r="Z73" i="10"/>
  <c r="Z68" i="10"/>
  <c r="AD37" i="12"/>
  <c r="AD12" i="12"/>
  <c r="AD39" i="12"/>
  <c r="AD29" i="12"/>
  <c r="AD31" i="12"/>
  <c r="AD16" i="12"/>
  <c r="AD49" i="12"/>
  <c r="AD46" i="12"/>
  <c r="AD17" i="12"/>
  <c r="AD7" i="12"/>
  <c r="AD71" i="12"/>
  <c r="AD52" i="12"/>
  <c r="AD30" i="12"/>
  <c r="AA75" i="10"/>
  <c r="AA102" i="10"/>
  <c r="AA92" i="10"/>
  <c r="AA55" i="10"/>
  <c r="AA70" i="10"/>
  <c r="AA77" i="10"/>
  <c r="AA72" i="10"/>
  <c r="AA69" i="10"/>
  <c r="AA68" i="10"/>
  <c r="AA33" i="10"/>
  <c r="AA11" i="10"/>
  <c r="AA46" i="10"/>
  <c r="AA89" i="10"/>
  <c r="AA29" i="10"/>
  <c r="AD78" i="12"/>
  <c r="AD33" i="12"/>
  <c r="AD66" i="12"/>
  <c r="AD77" i="12"/>
  <c r="AD41" i="12"/>
  <c r="AD53" i="12"/>
  <c r="AD44" i="12"/>
  <c r="AD26" i="12"/>
  <c r="AD74" i="12"/>
  <c r="AD47" i="12"/>
  <c r="AD97" i="12"/>
  <c r="AD24" i="12"/>
  <c r="AD9" i="12"/>
  <c r="AA23" i="10"/>
  <c r="AA44" i="10"/>
  <c r="AA7" i="10"/>
  <c r="AA30" i="10"/>
  <c r="AA63" i="10"/>
  <c r="AA62" i="10"/>
  <c r="AA61" i="10"/>
  <c r="AA60" i="10"/>
  <c r="AA59" i="10"/>
  <c r="AA41" i="10"/>
  <c r="AA40" i="10"/>
  <c r="AA51" i="10"/>
  <c r="AA21" i="10"/>
  <c r="AA82" i="10"/>
  <c r="AD80" i="12"/>
  <c r="AD63" i="12"/>
  <c r="AD45" i="12"/>
  <c r="AD18" i="12"/>
  <c r="AD86" i="12"/>
  <c r="AD89" i="12"/>
  <c r="AD10" i="12"/>
  <c r="AD67" i="12"/>
  <c r="AD23" i="12"/>
  <c r="AD96" i="12"/>
  <c r="AD95" i="12"/>
  <c r="AD85" i="12"/>
  <c r="AA99" i="10"/>
  <c r="AA81" i="10"/>
  <c r="AA91" i="10"/>
  <c r="AA49" i="10"/>
  <c r="AA97" i="10"/>
  <c r="AA36" i="10"/>
  <c r="AA14" i="10"/>
  <c r="AA31" i="10"/>
  <c r="AA100" i="10"/>
  <c r="AA67" i="10"/>
  <c r="AA37" i="10"/>
  <c r="AA104" i="10"/>
  <c r="AA19" i="10"/>
  <c r="AD25" i="12"/>
  <c r="AD61" i="12"/>
  <c r="AA17" i="10"/>
  <c r="AA101" i="10"/>
  <c r="AA42" i="10"/>
  <c r="AA34" i="10"/>
  <c r="AD42" i="12"/>
  <c r="AD36" i="12"/>
  <c r="AD50" i="12"/>
  <c r="AD54" i="12"/>
  <c r="AD98" i="12"/>
  <c r="AD6" i="12"/>
  <c r="AD90" i="12"/>
  <c r="AD73" i="12"/>
  <c r="AD51" i="12"/>
  <c r="AD62" i="12"/>
  <c r="AD91" i="12"/>
  <c r="AD75" i="12"/>
  <c r="AA35" i="10"/>
  <c r="AA78" i="10"/>
  <c r="AA94" i="10"/>
  <c r="AA52" i="10"/>
  <c r="AA24" i="10"/>
  <c r="AA58" i="10"/>
  <c r="AA57" i="10"/>
  <c r="AA56" i="10"/>
  <c r="AA20" i="10"/>
  <c r="AA73" i="10"/>
  <c r="AA65" i="10"/>
  <c r="AA96" i="10"/>
  <c r="AA16" i="10"/>
  <c r="AD27" i="12"/>
  <c r="AD32" i="12"/>
  <c r="AD76" i="12"/>
  <c r="AD93" i="12"/>
  <c r="AD13" i="12"/>
  <c r="AD5" i="12"/>
  <c r="AD69" i="12"/>
  <c r="AD81" i="12"/>
  <c r="AD88" i="12"/>
  <c r="AD48" i="12"/>
  <c r="AD40" i="12"/>
  <c r="AD43" i="12"/>
  <c r="AA22" i="10"/>
  <c r="AA71" i="10"/>
  <c r="AA8" i="10"/>
  <c r="AA5" i="10"/>
  <c r="AA48" i="10"/>
  <c r="AA13" i="10"/>
  <c r="AA27" i="10"/>
  <c r="AA32" i="10"/>
  <c r="AA6" i="10"/>
  <c r="AA18" i="10"/>
  <c r="AA98" i="10"/>
  <c r="AA66" i="10"/>
  <c r="AA38" i="10"/>
  <c r="AA25" i="10"/>
  <c r="AD82" i="12"/>
  <c r="AD79" i="12"/>
  <c r="AD59" i="12"/>
  <c r="AD55" i="12"/>
  <c r="AD99" i="12"/>
  <c r="AD15" i="12"/>
  <c r="AD28" i="12"/>
  <c r="AD83" i="12"/>
  <c r="AD65" i="12"/>
  <c r="AD58" i="12"/>
  <c r="AD87" i="12"/>
  <c r="AA84" i="10"/>
  <c r="AA39" i="10"/>
  <c r="AA85" i="10"/>
  <c r="AA86" i="10"/>
  <c r="AA26" i="10"/>
  <c r="AA47" i="10"/>
  <c r="AA95" i="10"/>
  <c r="AA93" i="10"/>
  <c r="AA28" i="10"/>
  <c r="AA15" i="10"/>
  <c r="AA103" i="10"/>
  <c r="AD34" i="12"/>
  <c r="AD8" i="12"/>
  <c r="AA12" i="10"/>
  <c r="AA79" i="10"/>
  <c r="AA76" i="10"/>
  <c r="AA53" i="10"/>
  <c r="AA9" i="10"/>
  <c r="AD21" i="12"/>
  <c r="AD60" i="12"/>
  <c r="AD94" i="12"/>
  <c r="AD64" i="12"/>
  <c r="AD70" i="12"/>
  <c r="AD35" i="12"/>
  <c r="AD72" i="12"/>
  <c r="AD57" i="12"/>
  <c r="AD92" i="12"/>
  <c r="AD68" i="12"/>
  <c r="AD56" i="12"/>
  <c r="AD14" i="12"/>
  <c r="AA88" i="10"/>
  <c r="AA74" i="10"/>
  <c r="AA64" i="10"/>
  <c r="AA83" i="10"/>
  <c r="AA43" i="10"/>
  <c r="AA87" i="10"/>
  <c r="AA80" i="10"/>
  <c r="AA45" i="10"/>
  <c r="AA54" i="10"/>
  <c r="AA90" i="10"/>
  <c r="AA50" i="10"/>
  <c r="AA10" i="10"/>
  <c r="AD22" i="12"/>
  <c r="AD19" i="12"/>
  <c r="AD84" i="12"/>
  <c r="AD100" i="12"/>
  <c r="AD11" i="12"/>
  <c r="AD20" i="12"/>
  <c r="AD38" i="12"/>
  <c r="AE46" i="12"/>
  <c r="AE44" i="12"/>
  <c r="AE40" i="12"/>
  <c r="AE63" i="12"/>
  <c r="AE61" i="12"/>
  <c r="AE59" i="12"/>
  <c r="AE25" i="12"/>
  <c r="AE71" i="12"/>
  <c r="AE53" i="12"/>
  <c r="AE35" i="12"/>
  <c r="AE82" i="12"/>
  <c r="AE66" i="12"/>
  <c r="AE75" i="12"/>
  <c r="AB79" i="10"/>
  <c r="AB94" i="10"/>
  <c r="AB8" i="10"/>
  <c r="AB45" i="10"/>
  <c r="AB31" i="10"/>
  <c r="AB83" i="10"/>
  <c r="AB35" i="10"/>
  <c r="AB12" i="10"/>
  <c r="AB74" i="10"/>
  <c r="AB33" i="10"/>
  <c r="AB90" i="10"/>
  <c r="AB50" i="10"/>
  <c r="AB61" i="10"/>
  <c r="AE84" i="12"/>
  <c r="AE92" i="12"/>
  <c r="AE26" i="12"/>
  <c r="AB76" i="10"/>
  <c r="AB41" i="10"/>
  <c r="AB85" i="10"/>
  <c r="AB51" i="10"/>
  <c r="AB56" i="10"/>
  <c r="AB69" i="10"/>
  <c r="AE48" i="12"/>
  <c r="AE34" i="12"/>
  <c r="AE69" i="12"/>
  <c r="AE56" i="12"/>
  <c r="AE96" i="12"/>
  <c r="AE12" i="12"/>
  <c r="AE88" i="12"/>
  <c r="AE11" i="12"/>
  <c r="AE21" i="12"/>
  <c r="AE15" i="12"/>
  <c r="AE52" i="12"/>
  <c r="AE36" i="12"/>
  <c r="AE14" i="12"/>
  <c r="AE19" i="12"/>
  <c r="AE32" i="12"/>
  <c r="AE8" i="12"/>
  <c r="AE70" i="12"/>
  <c r="AE42" i="12"/>
  <c r="AE17" i="12"/>
  <c r="AE39" i="12"/>
  <c r="AE67" i="12"/>
  <c r="AB73" i="10"/>
  <c r="AB28" i="10"/>
  <c r="AB17" i="10"/>
  <c r="AB59" i="10"/>
  <c r="AB44" i="10"/>
  <c r="AB14" i="10"/>
  <c r="AB52" i="10"/>
  <c r="AB102" i="10"/>
  <c r="AB16" i="10"/>
  <c r="AB75" i="10"/>
  <c r="AB53" i="10"/>
  <c r="AB95" i="10"/>
  <c r="AB98" i="10"/>
  <c r="AB34" i="10"/>
  <c r="AB64" i="10"/>
  <c r="AB71" i="10"/>
  <c r="AB62" i="10"/>
  <c r="AB27" i="10"/>
  <c r="AB80" i="10"/>
  <c r="AB68" i="10"/>
  <c r="AE80" i="12"/>
  <c r="AE55" i="12"/>
  <c r="AE9" i="12"/>
  <c r="AE77" i="12"/>
  <c r="AE99" i="12"/>
  <c r="AE50" i="12"/>
  <c r="AE87" i="12"/>
  <c r="AE64" i="12"/>
  <c r="AE85" i="12"/>
  <c r="AE62" i="12"/>
  <c r="AE72" i="12"/>
  <c r="AE13" i="12"/>
  <c r="AE6" i="12"/>
  <c r="AE27" i="12"/>
  <c r="AE98" i="12"/>
  <c r="AE78" i="12"/>
  <c r="AE7" i="12"/>
  <c r="AE73" i="12"/>
  <c r="AE5" i="12"/>
  <c r="AE41" i="12"/>
  <c r="AE38" i="12"/>
  <c r="AE57" i="12"/>
  <c r="AE31" i="12"/>
  <c r="AE45" i="12"/>
  <c r="AB88" i="10"/>
  <c r="AB38" i="10"/>
  <c r="AB84" i="10"/>
  <c r="AB26" i="10"/>
  <c r="AB9" i="10"/>
  <c r="AB54" i="10"/>
  <c r="AB43" i="10"/>
  <c r="AB24" i="10"/>
  <c r="AB46" i="10"/>
  <c r="AB96" i="10"/>
  <c r="AB60" i="10"/>
  <c r="AB82" i="10"/>
  <c r="AB65" i="10"/>
  <c r="AB32" i="10"/>
  <c r="AB86" i="10"/>
  <c r="AB66" i="10"/>
  <c r="AB29" i="10"/>
  <c r="AB42" i="10"/>
  <c r="AB22" i="10"/>
  <c r="AB92" i="10"/>
  <c r="AB99" i="10"/>
  <c r="AB78" i="10"/>
  <c r="AE28" i="12"/>
  <c r="AE97" i="12"/>
  <c r="AE54" i="12"/>
  <c r="AE37" i="12"/>
  <c r="AE93" i="12"/>
  <c r="AE33" i="12"/>
  <c r="AE91" i="12"/>
  <c r="AE89" i="12"/>
  <c r="AE23" i="12"/>
  <c r="AE95" i="12"/>
  <c r="AE100" i="12"/>
  <c r="AE24" i="12"/>
  <c r="AB5" i="10"/>
  <c r="AB72" i="10"/>
  <c r="AB104" i="10"/>
  <c r="AB25" i="10"/>
  <c r="AB58" i="10"/>
  <c r="AB40" i="10"/>
  <c r="AB39" i="10"/>
  <c r="AB7" i="10"/>
  <c r="AB49" i="10"/>
  <c r="AB55" i="10"/>
  <c r="AB77" i="10"/>
  <c r="AB19" i="10"/>
  <c r="AB47" i="10"/>
  <c r="AB21" i="10"/>
  <c r="AB87" i="10"/>
  <c r="AB6" i="10"/>
  <c r="AB20" i="10"/>
  <c r="AB67" i="10"/>
  <c r="AB36" i="10"/>
  <c r="AE51" i="12"/>
  <c r="AE83" i="12"/>
  <c r="AE58" i="12"/>
  <c r="AE60" i="12"/>
  <c r="AE47" i="12"/>
  <c r="AE68" i="12"/>
  <c r="AE10" i="12"/>
  <c r="AE43" i="12"/>
  <c r="AE65" i="12"/>
  <c r="AE29" i="12"/>
  <c r="AE79" i="12"/>
  <c r="AE86" i="12"/>
  <c r="AB48" i="10"/>
  <c r="AB10" i="10"/>
  <c r="AB103" i="10"/>
  <c r="AB18" i="10"/>
  <c r="AB89" i="10"/>
  <c r="AB13" i="10"/>
  <c r="AB37" i="10"/>
  <c r="AB93" i="10"/>
  <c r="AB30" i="10"/>
  <c r="AB15" i="10"/>
  <c r="AB81" i="10"/>
  <c r="AB91" i="10"/>
  <c r="AB70" i="10"/>
  <c r="AB101" i="10"/>
  <c r="AB97" i="10"/>
  <c r="AB63" i="10"/>
  <c r="AB11" i="10"/>
  <c r="AB57" i="10"/>
  <c r="AB100" i="10"/>
  <c r="AB23" i="10"/>
  <c r="AE74" i="12"/>
  <c r="AE22" i="12"/>
  <c r="AE20" i="12"/>
  <c r="AE94" i="12"/>
  <c r="AE81" i="12"/>
  <c r="AE30" i="12"/>
  <c r="AE76" i="12"/>
  <c r="AE49" i="12"/>
  <c r="AE18" i="12"/>
  <c r="AE90" i="12"/>
  <c r="AE16" i="12"/>
  <c r="AF52" i="12"/>
  <c r="AF55" i="12"/>
  <c r="AF44" i="12"/>
  <c r="AF71" i="12"/>
  <c r="AF63" i="12"/>
  <c r="AF77" i="12"/>
  <c r="AF94" i="12"/>
  <c r="AF15" i="12"/>
  <c r="AF46" i="12"/>
  <c r="AF74" i="12"/>
  <c r="AF11" i="12"/>
  <c r="AF83" i="12"/>
  <c r="AF51" i="12"/>
  <c r="AC26" i="10"/>
  <c r="AC93" i="10"/>
  <c r="AC94" i="10"/>
  <c r="AC5" i="10"/>
  <c r="AC36" i="10"/>
  <c r="AC34" i="10"/>
  <c r="AC77" i="10"/>
  <c r="AC80" i="10"/>
  <c r="AC96" i="10"/>
  <c r="AC54" i="10"/>
  <c r="AF99" i="12"/>
  <c r="AC19" i="10"/>
  <c r="AC90" i="10"/>
  <c r="AC27" i="10"/>
  <c r="AC103" i="10"/>
  <c r="AF98" i="12"/>
  <c r="AF91" i="12"/>
  <c r="AF69" i="12"/>
  <c r="AF38" i="12"/>
  <c r="AF45" i="12"/>
  <c r="AF13" i="12"/>
  <c r="AF82" i="12"/>
  <c r="AF31" i="12"/>
  <c r="AF60" i="12"/>
  <c r="AF20" i="12"/>
  <c r="AF26" i="12"/>
  <c r="AF59" i="12"/>
  <c r="AF21" i="12"/>
  <c r="AC70" i="10"/>
  <c r="AC51" i="10"/>
  <c r="AC92" i="10"/>
  <c r="AC13" i="10"/>
  <c r="AC40" i="10"/>
  <c r="AC14" i="10"/>
  <c r="AC25" i="10"/>
  <c r="AC65" i="10"/>
  <c r="AC50" i="10"/>
  <c r="AC98" i="10"/>
  <c r="AF56" i="12"/>
  <c r="AF73" i="12"/>
  <c r="AF9" i="12"/>
  <c r="AF54" i="12"/>
  <c r="AF49" i="12"/>
  <c r="AF97" i="12"/>
  <c r="AF41" i="12"/>
  <c r="AF53" i="12"/>
  <c r="AF62" i="12"/>
  <c r="AF72" i="12"/>
  <c r="AF92" i="12"/>
  <c r="AF88" i="12"/>
  <c r="AC38" i="10"/>
  <c r="AC91" i="10"/>
  <c r="AC12" i="10"/>
  <c r="AC56" i="10"/>
  <c r="AC35" i="10"/>
  <c r="AC16" i="10"/>
  <c r="AC48" i="10"/>
  <c r="AC58" i="10"/>
  <c r="AC85" i="10"/>
  <c r="AC37" i="10"/>
  <c r="AC83" i="10"/>
  <c r="AC97" i="10"/>
  <c r="AF36" i="12"/>
  <c r="AC82" i="10"/>
  <c r="AC104" i="10"/>
  <c r="AC31" i="10"/>
  <c r="AC39" i="10"/>
  <c r="AF43" i="12"/>
  <c r="AF81" i="12"/>
  <c r="AF5" i="12"/>
  <c r="AF19" i="12"/>
  <c r="AF96" i="12"/>
  <c r="AF33" i="12"/>
  <c r="AF34" i="12"/>
  <c r="AF6" i="12"/>
  <c r="AF93" i="12"/>
  <c r="AF47" i="12"/>
  <c r="AF8" i="12"/>
  <c r="AF86" i="12"/>
  <c r="AC18" i="10"/>
  <c r="AC41" i="10"/>
  <c r="AC44" i="10"/>
  <c r="AC46" i="10"/>
  <c r="AC64" i="10"/>
  <c r="AC9" i="10"/>
  <c r="AC32" i="10"/>
  <c r="AC59" i="10"/>
  <c r="AC86" i="10"/>
  <c r="AC75" i="10"/>
  <c r="AC81" i="10"/>
  <c r="AC74" i="10"/>
  <c r="AC87" i="10"/>
  <c r="AF24" i="12"/>
  <c r="AF18" i="12"/>
  <c r="AF14" i="12"/>
  <c r="AF32" i="12"/>
  <c r="AF100" i="12"/>
  <c r="AF35" i="12"/>
  <c r="AF40" i="12"/>
  <c r="AF87" i="12"/>
  <c r="AF39" i="12"/>
  <c r="AF85" i="12"/>
  <c r="AF79" i="12"/>
  <c r="AF29" i="12"/>
  <c r="AF58" i="12"/>
  <c r="AF12" i="12"/>
  <c r="AF80" i="12"/>
  <c r="AF28" i="12"/>
  <c r="AF84" i="12"/>
  <c r="AF48" i="12"/>
  <c r="AF10" i="12"/>
  <c r="AF42" i="12"/>
  <c r="AC24" i="10"/>
  <c r="AC68" i="10"/>
  <c r="AC22" i="10"/>
  <c r="AC43" i="10"/>
  <c r="AC49" i="10"/>
  <c r="AC7" i="10"/>
  <c r="AC66" i="10"/>
  <c r="AC8" i="10"/>
  <c r="AC30" i="10"/>
  <c r="AC20" i="10"/>
  <c r="AC67" i="10"/>
  <c r="AC101" i="10"/>
  <c r="AC55" i="10"/>
  <c r="AF95" i="12"/>
  <c r="AC72" i="10"/>
  <c r="AC102" i="10"/>
  <c r="AC99" i="10"/>
  <c r="AC78" i="10"/>
  <c r="AF76" i="12"/>
  <c r="AF68" i="12"/>
  <c r="AF90" i="12"/>
  <c r="AF66" i="12"/>
  <c r="AF50" i="12"/>
  <c r="AF78" i="12"/>
  <c r="AF57" i="12"/>
  <c r="AF70" i="12"/>
  <c r="AF22" i="12"/>
  <c r="AF65" i="12"/>
  <c r="AF37" i="12"/>
  <c r="AC10" i="10"/>
  <c r="AC15" i="10"/>
  <c r="AC28" i="10"/>
  <c r="AC71" i="10"/>
  <c r="AC45" i="10"/>
  <c r="AC63" i="10"/>
  <c r="AC6" i="10"/>
  <c r="AC42" i="10"/>
  <c r="AC53" i="10"/>
  <c r="AC84" i="10"/>
  <c r="AC52" i="10"/>
  <c r="AC21" i="10"/>
  <c r="AC95" i="10"/>
  <c r="AC57" i="10"/>
  <c r="AC23" i="10"/>
  <c r="AC79" i="10"/>
  <c r="AC88" i="10"/>
  <c r="AC100" i="10"/>
  <c r="AC69" i="10"/>
  <c r="AC29" i="10"/>
  <c r="AC73" i="10"/>
  <c r="AC33" i="10"/>
  <c r="AC17" i="10"/>
  <c r="AC47" i="10"/>
  <c r="AC62" i="10"/>
  <c r="AF64" i="12"/>
  <c r="AF23" i="12"/>
  <c r="AF30" i="12"/>
  <c r="AF75" i="12"/>
  <c r="AF16" i="12"/>
  <c r="AF61" i="12"/>
  <c r="AF89" i="12"/>
  <c r="AF27" i="12"/>
  <c r="AF25" i="12"/>
  <c r="AF67" i="12"/>
  <c r="AF7" i="12"/>
  <c r="AF17" i="12"/>
  <c r="AC89" i="10"/>
  <c r="AC61" i="10"/>
  <c r="AC60" i="10"/>
  <c r="AC11" i="10"/>
  <c r="AC76" i="10"/>
  <c r="AD42" i="10"/>
  <c r="AD24" i="10"/>
  <c r="AD67" i="10"/>
  <c r="AD84" i="10"/>
  <c r="AD100" i="10"/>
  <c r="AD74" i="10"/>
  <c r="AD39" i="10"/>
  <c r="AD81" i="10"/>
  <c r="AD5" i="10"/>
  <c r="AD64" i="10"/>
  <c r="AD29" i="10"/>
  <c r="AD15" i="10"/>
  <c r="AD71" i="10"/>
  <c r="AD48" i="10"/>
  <c r="AD54" i="10"/>
  <c r="AD13" i="10"/>
  <c r="AD91" i="10"/>
  <c r="AD25" i="10"/>
  <c r="AD23" i="10"/>
  <c r="AD66" i="10"/>
  <c r="AD50" i="10"/>
  <c r="AD61" i="10"/>
  <c r="AD57" i="10"/>
  <c r="AD94" i="10"/>
  <c r="AD70" i="10"/>
  <c r="AD97" i="10"/>
  <c r="AD14" i="10"/>
  <c r="AD34" i="10"/>
  <c r="AD16" i="10"/>
  <c r="AD69" i="10"/>
  <c r="AD36" i="10"/>
  <c r="AD104" i="10"/>
  <c r="AD80" i="10"/>
  <c r="AD17" i="10"/>
  <c r="AD6" i="10"/>
  <c r="AD87" i="10"/>
  <c r="AD85" i="10"/>
  <c r="AD59" i="10"/>
  <c r="AD30" i="10"/>
  <c r="AD73" i="10"/>
  <c r="AD46" i="10"/>
  <c r="AD38" i="10"/>
  <c r="AD75" i="10"/>
  <c r="AD99" i="10"/>
  <c r="AD72" i="10"/>
  <c r="AD65" i="10"/>
  <c r="AD47" i="10"/>
  <c r="AD40" i="10"/>
  <c r="AD102" i="10"/>
  <c r="AD18" i="10"/>
  <c r="AD52" i="10"/>
  <c r="AD21" i="10"/>
  <c r="AD103" i="10"/>
  <c r="AD20" i="10"/>
  <c r="AD49" i="10"/>
  <c r="AD44" i="10"/>
  <c r="AD96" i="10"/>
  <c r="AD63" i="10"/>
  <c r="AD77" i="10"/>
  <c r="AD27" i="10"/>
  <c r="AD26" i="10"/>
  <c r="AD12" i="10"/>
  <c r="AD92" i="10"/>
  <c r="AD53" i="10"/>
  <c r="AD98" i="10"/>
  <c r="AD83" i="10"/>
  <c r="AD32" i="10"/>
  <c r="AD95" i="10"/>
  <c r="AD62" i="10"/>
  <c r="AD58" i="10"/>
  <c r="AD37" i="10"/>
  <c r="AD78" i="10"/>
  <c r="AD33" i="10"/>
  <c r="AD35" i="10"/>
  <c r="AD51" i="10"/>
  <c r="AD9" i="10"/>
  <c r="AD43" i="10"/>
  <c r="AD10" i="10"/>
  <c r="AD56" i="10"/>
  <c r="AD89" i="10"/>
  <c r="AD82" i="10"/>
  <c r="AD7" i="10"/>
  <c r="AD31" i="10"/>
  <c r="AD90" i="10"/>
  <c r="AD86" i="10"/>
  <c r="AD93" i="10"/>
  <c r="AD19" i="10"/>
  <c r="AD60" i="10"/>
  <c r="AD76" i="10"/>
  <c r="AD45" i="10"/>
  <c r="AD8" i="10"/>
  <c r="AD68" i="10"/>
  <c r="AD55" i="10"/>
  <c r="AD88" i="10"/>
  <c r="AD22" i="10"/>
  <c r="AD41" i="10"/>
  <c r="AD11" i="10"/>
  <c r="AD79" i="10"/>
  <c r="AD101" i="10"/>
  <c r="AD28"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<sst xmlns="http://schemas.openxmlformats.org/spreadsheetml/2006/main" count="1981" uniqueCount="1217">
  <si>
    <t>The data in the blue columns with blue headings need to be updated to reflect the changes in the POPs Regulation (listing of new substances) or encoding of new members within the group entries or changes in the RMLID
The data in the columns with orange headings is automatically updated based on the data in the columns with blue headings and should not be changed
After inserting a new row, filter by parent entry name from Z to A</t>
  </si>
  <si>
    <t>column helper</t>
  </si>
  <si>
    <t>key</t>
  </si>
  <si>
    <t xml:space="preserve">Parent entry RMLID </t>
  </si>
  <si>
    <t>Partent entry name</t>
  </si>
  <si>
    <t>Group entry</t>
  </si>
  <si>
    <t>Open group</t>
  </si>
  <si>
    <t>Annex I</t>
  </si>
  <si>
    <t>Annex II</t>
  </si>
  <si>
    <t>Annex III</t>
  </si>
  <si>
    <t>Annex IV</t>
  </si>
  <si>
    <t>Annex(es)</t>
  </si>
  <si>
    <t>RMLID substance</t>
  </si>
  <si>
    <t>EC substance</t>
  </si>
  <si>
    <t>CAS substance</t>
  </si>
  <si>
    <t>Substance name</t>
  </si>
  <si>
    <t>RMLID  subtance (helper column)</t>
  </si>
  <si>
    <t>RMLID entry (helper colum)</t>
  </si>
  <si>
    <t>100.005.652</t>
  </si>
  <si>
    <t>Aldrin</t>
  </si>
  <si>
    <t>NA</t>
  </si>
  <si>
    <t>206-215-8</t>
  </si>
  <si>
    <t>309-00-2</t>
  </si>
  <si>
    <t>100.079.496</t>
  </si>
  <si>
    <t>Alkanes C10-C13, chloro (short-chain chlorinated paraffins) (SCCPs)</t>
  </si>
  <si>
    <t>287-476-5</t>
  </si>
  <si>
    <t>85535-84-8</t>
  </si>
  <si>
    <t>100.013.277</t>
  </si>
  <si>
    <t>Bis(pentabromophenyl)ether; (decabromodiphenyl ether; decaBDE)</t>
  </si>
  <si>
    <t>214-604-9</t>
  </si>
  <si>
    <t>1163-19-5</t>
  </si>
  <si>
    <t>100.000.317</t>
  </si>
  <si>
    <t>Chlordane</t>
  </si>
  <si>
    <t>200-349-0</t>
  </si>
  <si>
    <t>57-74-9</t>
  </si>
  <si>
    <t>100.005.093</t>
  </si>
  <si>
    <t>Chlordecone</t>
  </si>
  <si>
    <t>205-601-3</t>
  </si>
  <si>
    <t>143-50-0</t>
  </si>
  <si>
    <t>100.003.711</t>
  </si>
  <si>
    <t>Dicofol</t>
  </si>
  <si>
    <t>204-082-0</t>
  </si>
  <si>
    <t>115-32-2</t>
  </si>
  <si>
    <t>100.000.023</t>
  </si>
  <si>
    <t>DDT (1,1,1-trichloro-2,2-bis(4-chlorophenyl)ethane)</t>
  </si>
  <si>
    <t>200-024-3</t>
  </si>
  <si>
    <t>50-29-3</t>
  </si>
  <si>
    <t>100.000.440</t>
  </si>
  <si>
    <t>Dieldrin</t>
  </si>
  <si>
    <t>200-484-5</t>
  </si>
  <si>
    <t>60-57-1</t>
  </si>
  <si>
    <t>100.003.709</t>
  </si>
  <si>
    <t>Endosulfan</t>
  </si>
  <si>
    <t>204-079-4</t>
  </si>
  <si>
    <t>115-29-7</t>
  </si>
  <si>
    <t>100.153.568</t>
  </si>
  <si>
    <t>625-034-9</t>
  </si>
  <si>
    <t>959-98-8</t>
  </si>
  <si>
    <t>α-Endosulfan</t>
  </si>
  <si>
    <t>100.154.112</t>
  </si>
  <si>
    <t>625-635-6</t>
  </si>
  <si>
    <t>33213-65-9</t>
  </si>
  <si>
    <t>β-Endosulfan</t>
  </si>
  <si>
    <t>100.000.705</t>
  </si>
  <si>
    <t>Endrin</t>
  </si>
  <si>
    <t>200-775-7</t>
  </si>
  <si>
    <t>72-20-8</t>
  </si>
  <si>
    <t>100.276.816</t>
  </si>
  <si>
    <t>Heptabromodiphenyl ether</t>
  </si>
  <si>
    <t>100.066.372</t>
  </si>
  <si>
    <t>273-031-2</t>
  </si>
  <si>
    <t>68928-80-3</t>
  </si>
  <si>
    <t>Diphenyl ether, heptabromo derivative</t>
  </si>
  <si>
    <t>100.000.876</t>
  </si>
  <si>
    <t>Heptachlor</t>
  </si>
  <si>
    <t>200-962-3</t>
  </si>
  <si>
    <t>76-44-8</t>
  </si>
  <si>
    <t xml:space="preserve">Heptachlor </t>
  </si>
  <si>
    <t>100.048.162</t>
  </si>
  <si>
    <t>Hexabromobiphenyl</t>
  </si>
  <si>
    <t>252-994-2</t>
  </si>
  <si>
    <t>36355-01-8</t>
  </si>
  <si>
    <t>Hexabromo-1,1'-biphenyl</t>
  </si>
  <si>
    <t>100.239.157</t>
  </si>
  <si>
    <t>Hexabromocyclododecane</t>
  </si>
  <si>
    <t>100.019.724</t>
  </si>
  <si>
    <t>221-695-9</t>
  </si>
  <si>
    <t>3194-55-6</t>
  </si>
  <si>
    <t>1,2,5,6,9,10-hexabromocyclodecane</t>
  </si>
  <si>
    <t>100.042.848</t>
  </si>
  <si>
    <t>247-148-4</t>
  </si>
  <si>
    <t>25637-99-4</t>
  </si>
  <si>
    <t>100.131.125</t>
  </si>
  <si>
    <t>603-801-9</t>
  </si>
  <si>
    <t>134237-50-6</t>
  </si>
  <si>
    <t>alpha-hexabromocyclododecane</t>
  </si>
  <si>
    <t>100.131.015</t>
  </si>
  <si>
    <t>603-802-4</t>
  </si>
  <si>
    <t>134237-51-7</t>
  </si>
  <si>
    <t>beta-hexabromocyclododecane</t>
  </si>
  <si>
    <t>100.130.841</t>
  </si>
  <si>
    <t>603-804-5</t>
  </si>
  <si>
    <t>134237-52-8</t>
  </si>
  <si>
    <t>gamma-hexabromocyclododecane</t>
  </si>
  <si>
    <t>100.276.817</t>
  </si>
  <si>
    <t>Hexabromodiphenyl ether</t>
  </si>
  <si>
    <t>100.048.219</t>
  </si>
  <si>
    <t>253-058-6</t>
  </si>
  <si>
    <t>36483-60-0</t>
  </si>
  <si>
    <t>Diphenyl ether, hexabromo derivative</t>
  </si>
  <si>
    <t>100.003.886</t>
  </si>
  <si>
    <t>Hexachlorobenzene</t>
  </si>
  <si>
    <t>204-273-9</t>
  </si>
  <si>
    <t>118-74-1</t>
  </si>
  <si>
    <t>100.001.605</t>
  </si>
  <si>
    <t>Hexachlorobutadiene</t>
  </si>
  <si>
    <t>201-765-5</t>
  </si>
  <si>
    <t>87-68-3</t>
  </si>
  <si>
    <t>100.276.818</t>
  </si>
  <si>
    <t>Hexachlorocyclohexanes, including lindane</t>
  </si>
  <si>
    <t>100.000.365</t>
  </si>
  <si>
    <t>200-401-2</t>
  </si>
  <si>
    <t>58-89-9</t>
  </si>
  <si>
    <t>γ-HCH or γ-BHC</t>
  </si>
  <si>
    <t>100.005.702</t>
  </si>
  <si>
    <t>206-270-8</t>
  </si>
  <si>
    <t>319-84-6</t>
  </si>
  <si>
    <t>(1α,2α,3β,4α,5β,6β)-1,2,3,4,5,6-hexachlorocyclohexane</t>
  </si>
  <si>
    <t>100.005.703</t>
  </si>
  <si>
    <t>206-271-3</t>
  </si>
  <si>
    <t>319-85-7</t>
  </si>
  <si>
    <t>(1α,2β,3α,4β,5α,6β)-1,2,3,4,5,6-hexachlorocyclohexane</t>
  </si>
  <si>
    <t>100.009.245</t>
  </si>
  <si>
    <t>210-168-9</t>
  </si>
  <si>
    <t>608-73-1</t>
  </si>
  <si>
    <t>BHC or HCH</t>
  </si>
  <si>
    <t>100.017.452</t>
  </si>
  <si>
    <t>Mirex</t>
  </si>
  <si>
    <t>219-196-6</t>
  </si>
  <si>
    <t>2385-85-5</t>
  </si>
  <si>
    <t>100.276.819</t>
  </si>
  <si>
    <t>Pentabromodiphenyl ether</t>
  </si>
  <si>
    <t>100.046.425</t>
  </si>
  <si>
    <t>251-084-2</t>
  </si>
  <si>
    <t>32534-81-9</t>
  </si>
  <si>
    <t>Diphenyl ether, pentabromo derivative</t>
  </si>
  <si>
    <t>100.009.248</t>
  </si>
  <si>
    <t>Pentachlorobenzene</t>
  </si>
  <si>
    <t>210-172-0</t>
  </si>
  <si>
    <t>608-93-5</t>
  </si>
  <si>
    <t>100.239.202</t>
  </si>
  <si>
    <t>Pentachlorophenol and its salts and esters</t>
  </si>
  <si>
    <t>100.001.617</t>
  </si>
  <si>
    <t>201-778-6</t>
  </si>
  <si>
    <t>87-86-5</t>
  </si>
  <si>
    <t>Pentachlorophenol</t>
  </si>
  <si>
    <t>100.004.570</t>
  </si>
  <si>
    <t>205-025-2</t>
  </si>
  <si>
    <t>131-52-2</t>
  </si>
  <si>
    <t>Sodium pentachlorophenolate</t>
  </si>
  <si>
    <t>100.018.953</t>
  </si>
  <si>
    <t>220-847-1</t>
  </si>
  <si>
    <t>2917-32-0</t>
  </si>
  <si>
    <t>Zinc bis(pentachlorophenolate)</t>
  </si>
  <si>
    <t>100.021.110</t>
  </si>
  <si>
    <t>223-220-0</t>
  </si>
  <si>
    <t>3772-94-9</t>
  </si>
  <si>
    <t>Pentachlorophenyl laurate</t>
  </si>
  <si>
    <t>100.029.010</t>
  </si>
  <si>
    <t>231-911-3</t>
  </si>
  <si>
    <t>7778-73-6</t>
  </si>
  <si>
    <t>Potassium pentachlorophenolate</t>
  </si>
  <si>
    <t>100.033.763</t>
  </si>
  <si>
    <t>237-155-0</t>
  </si>
  <si>
    <t>13673-51-3</t>
  </si>
  <si>
    <t>N2-benzyl pentachlorophenyl N2-carboxy-L-(2-aminoglutaramate)</t>
  </si>
  <si>
    <t>100.033.764</t>
  </si>
  <si>
    <t>237-156-6</t>
  </si>
  <si>
    <t>13673-53-5</t>
  </si>
  <si>
    <t>Perchlorophenyl N-(benzyloxycarbonyl)-L-isoleucinate</t>
  </si>
  <si>
    <t>100.033.765</t>
  </si>
  <si>
    <t>237-157-1</t>
  </si>
  <si>
    <t>13673-54-6</t>
  </si>
  <si>
    <t>Perchlorophenyl S-benzyl-N-(benzyloxycarbonyl)-L-cysteinate</t>
  </si>
  <si>
    <t>100.041.356</t>
  </si>
  <si>
    <t>245-508-5</t>
  </si>
  <si>
    <t>23234-97-1</t>
  </si>
  <si>
    <t>Pentachlorophenyl N-[[(4-methoxyphenyl)methoxy]carbonyl]-L-serinate</t>
  </si>
  <si>
    <t>100.044.859</t>
  </si>
  <si>
    <t>249-360-2</t>
  </si>
  <si>
    <t>28990-85-4</t>
  </si>
  <si>
    <t>Perchlorophenyl 5-oxo-L-prolinate</t>
  </si>
  <si>
    <t>100.240.868</t>
  </si>
  <si>
    <t>Perfluorooctane sulfonic acid and its derivatives (PFOS)</t>
  </si>
  <si>
    <t>100.240.900</t>
  </si>
  <si>
    <t>-</t>
  </si>
  <si>
    <t>251099-16-8</t>
  </si>
  <si>
    <t>1-Decanaminium, N-decyl-N,N-dimethyl-, salt with 1,1,2,2,3,3,4,4,5,5,6,6,7,7,8,8,8-heptadecafluoro-1-octanesulfonic acid (1:1)</t>
  </si>
  <si>
    <t>100.005.638</t>
  </si>
  <si>
    <t>206-200-6</t>
  </si>
  <si>
    <t>307-35-7</t>
  </si>
  <si>
    <t>Heptadecafluorooctanesulphonyl fluoride</t>
  </si>
  <si>
    <t>100.015.618</t>
  </si>
  <si>
    <t>217-179-8</t>
  </si>
  <si>
    <t>1763-23-1</t>
  </si>
  <si>
    <t>Heptadecafluorooctane-1-sulphonic acid</t>
  </si>
  <si>
    <t>100.018.661</t>
  </si>
  <si>
    <t>220-527-1</t>
  </si>
  <si>
    <t>2795-39-3</t>
  </si>
  <si>
    <t>Potassium heptadecafluorooctane-1-sulphonate</t>
  </si>
  <si>
    <t>100.021.801</t>
  </si>
  <si>
    <t>223-980-3</t>
  </si>
  <si>
    <t>4151-50-2</t>
  </si>
  <si>
    <t>N-ethylheptadecafluorooctanesulphonamide</t>
  </si>
  <si>
    <t>100.042.041</t>
  </si>
  <si>
    <t>246-262-1</t>
  </si>
  <si>
    <t>24448-09-7</t>
  </si>
  <si>
    <t>Heptadecafluoro-N-(2-hydroxyethyl)-N-methyloctanesulphonamide</t>
  </si>
  <si>
    <t>100.044.908</t>
  </si>
  <si>
    <t>249-415-0</t>
  </si>
  <si>
    <t>29081-56-9</t>
  </si>
  <si>
    <t>Ammonium heptadecafluorooctanesulphonate</t>
  </si>
  <si>
    <t>100.045.117</t>
  </si>
  <si>
    <t>249-644-6</t>
  </si>
  <si>
    <t>29457-72-5</t>
  </si>
  <si>
    <t>Lithium heptadecafluorooctanesulphonate</t>
  </si>
  <si>
    <t>100.046.044</t>
  </si>
  <si>
    <t>250-665-8</t>
  </si>
  <si>
    <t>31506-32-8</t>
  </si>
  <si>
    <t>Heptadecafluoro-N-methyloctanesulphonamide</t>
  </si>
  <si>
    <t>100.054.869</t>
  </si>
  <si>
    <t>260-375-3</t>
  </si>
  <si>
    <t>56773-42-3</t>
  </si>
  <si>
    <t>Tetraethylammonium heptadecafluorooctanesulphonate</t>
  </si>
  <si>
    <t>100.067.670</t>
  </si>
  <si>
    <t>274-460-8</t>
  </si>
  <si>
    <t>70225-14-8</t>
  </si>
  <si>
    <t>Heptadecafluorooctanesulphonic acid, compound with 2,2'-iminodiethanol (1:1)</t>
  </si>
  <si>
    <t>100.251.389</t>
  </si>
  <si>
    <t>Perfluorooctanoic acid (PFOA), its salts and PFOA-related compounds</t>
  </si>
  <si>
    <t>100.005.816</t>
  </si>
  <si>
    <t>206-396-3</t>
  </si>
  <si>
    <t>335-66-0</t>
  </si>
  <si>
    <t>Pentadecafluorooctyl fluoride</t>
  </si>
  <si>
    <t>100.005.817</t>
  </si>
  <si>
    <t>206-397-9</t>
  </si>
  <si>
    <t>335-67-1</t>
  </si>
  <si>
    <t>Pentadecafluorooctanoic acid</t>
  </si>
  <si>
    <t>100.005.821</t>
  </si>
  <si>
    <t>206-402-4</t>
  </si>
  <si>
    <t>335-93-3</t>
  </si>
  <si>
    <t>Silver(1+) perfluorooctanoate</t>
  </si>
  <si>
    <t>100.005.822</t>
  </si>
  <si>
    <t>206-404-5</t>
  </si>
  <si>
    <t>335-95-5</t>
  </si>
  <si>
    <t>Sodium pentadecafluorooctanoate</t>
  </si>
  <si>
    <t>100.006.190</t>
  </si>
  <si>
    <t>206-808-1</t>
  </si>
  <si>
    <t>376-27-2</t>
  </si>
  <si>
    <t>Methyl perfluorooctanoate</t>
  </si>
  <si>
    <t>100.007.345</t>
  </si>
  <si>
    <t>208-079-5</t>
  </si>
  <si>
    <t>507-63-1</t>
  </si>
  <si>
    <t>Perfluorooctyl iodide</t>
  </si>
  <si>
    <t>100.016.253</t>
  </si>
  <si>
    <t>217-877-2</t>
  </si>
  <si>
    <t>1996-88-9</t>
  </si>
  <si>
    <t>100.016.413</t>
  </si>
  <si>
    <t>218-053-5</t>
  </si>
  <si>
    <t>2043-53-0</t>
  </si>
  <si>
    <t>1,1,1,2,2,3,3,4,4,5,5,6,6,7,7,8,8-heptadecafluoro-10-iododecane</t>
  </si>
  <si>
    <t>100.017.500</t>
  </si>
  <si>
    <t>219-248-8</t>
  </si>
  <si>
    <t>2395-00-8</t>
  </si>
  <si>
    <t>Potassium perfluorooctanoate</t>
  </si>
  <si>
    <t>100.019.517</t>
  </si>
  <si>
    <t>221-468-4</t>
  </si>
  <si>
    <t>3108-24-5</t>
  </si>
  <si>
    <t>Ethyl perfluorooctanoate</t>
  </si>
  <si>
    <t>100.021.202</t>
  </si>
  <si>
    <t>223-320-4</t>
  </si>
  <si>
    <t>3825-26-1</t>
  </si>
  <si>
    <t>Ammonium pentadecafluorooctanoate</t>
  </si>
  <si>
    <t>100.040.442</t>
  </si>
  <si>
    <t>244-503-5</t>
  </si>
  <si>
    <t>21652-58-4</t>
  </si>
  <si>
    <t>1H,1H,2H-Heptadecafluoro-1-decene</t>
  </si>
  <si>
    <t>100.041.880</t>
  </si>
  <si>
    <t>246-083-9</t>
  </si>
  <si>
    <t>24216-05-5</t>
  </si>
  <si>
    <t>3,4-bis[(2,2,3,3,4,4,5,5,6,6,7,7,8,8,8-pentadecafluoro-1-oxooctyl)amino]benzenesulphonyl chloride</t>
  </si>
  <si>
    <t>100.046.843</t>
  </si>
  <si>
    <t>251-543-7</t>
  </si>
  <si>
    <t>33496-48-9</t>
  </si>
  <si>
    <t xml:space="preserve">Perfluorooctanoic anhydride </t>
  </si>
  <si>
    <t>100.049.380</t>
  </si>
  <si>
    <t>254-338-0</t>
  </si>
  <si>
    <t>39186-68-0</t>
  </si>
  <si>
    <t>2-carboxyethylbis(2-hydroxyethyl)-3-[(2,2,3,3,4,4,5,5,6,6,7,7,8,8,8-pentadecafluoro-1-oxooctyl)amino]propylammonium hydroxide</t>
  </si>
  <si>
    <t>100.050.281</t>
  </si>
  <si>
    <t>255-327-3</t>
  </si>
  <si>
    <t>41358-63-8</t>
  </si>
  <si>
    <t>N-[3-[bis(2-hydroxyethyl)amino]propyl]-2,2,3,3,4,4,5,5,6,6,7,7,8,8,8-pentadecafluorooctanamide</t>
  </si>
  <si>
    <t>100.062.548</t>
  </si>
  <si>
    <t>268-824-5</t>
  </si>
  <si>
    <t>68141-02-6</t>
  </si>
  <si>
    <t>Chromium(3+) perfluorooctanoate</t>
  </si>
  <si>
    <t>100.070.104</t>
  </si>
  <si>
    <t>277-138-5</t>
  </si>
  <si>
    <t>72968-38-8</t>
  </si>
  <si>
    <t>Carboxylic acids, C7-13, perfluoro, ammonium salts</t>
  </si>
  <si>
    <t>100.074.275</t>
  </si>
  <si>
    <t>281-728-8</t>
  </si>
  <si>
    <t>84029-60-7</t>
  </si>
  <si>
    <t>Heptadecafluoro-1-[(2,2,3,3,4,4,5,5,6,6,7,7,8,8,8-pentadecafluorooctyl)oxy]nonene</t>
  </si>
  <si>
    <t>100.080.782</t>
  </si>
  <si>
    <t>288-891-4</t>
  </si>
  <si>
    <t>85938-56-3</t>
  </si>
  <si>
    <t>N-(3-aminopropyl)-2,2,3,3,4,4,5,5,6,6,7,7,8,8,8-pentadecafluorooctanamide</t>
  </si>
  <si>
    <t>100.083.416</t>
  </si>
  <si>
    <t>291-792-9</t>
  </si>
  <si>
    <t>90480-57-2</t>
  </si>
  <si>
    <t>Octanoic acid, pentadecafluoro-, mixed esters with 2,2'-[1,4-butanediylbis(oxymethylene)]bis[oxirane] and 2,2'-[1,6-hexanediylbis(oxymethylene)]bis[oxirane]</t>
  </si>
  <si>
    <t>100.084.064</t>
  </si>
  <si>
    <t>292-504-4</t>
  </si>
  <si>
    <t>90622-99-4</t>
  </si>
  <si>
    <t xml:space="preserve">Amides, C7-19, α-ω-perfluoro-N,N-bis(hydroxyethyl) </t>
  </si>
  <si>
    <t>100.084.520</t>
  </si>
  <si>
    <t>293-007-5</t>
  </si>
  <si>
    <t>91032-01-8</t>
  </si>
  <si>
    <t>100.090.119</t>
  </si>
  <si>
    <t>299-178-2</t>
  </si>
  <si>
    <t>93857-44-4</t>
  </si>
  <si>
    <t>Diammonium 3,3,4,4,5,5,6,6,7,7,8,8,9,9,10,10,10-heptadecafluorodecyl phosphate</t>
  </si>
  <si>
    <t>100.094.069</t>
  </si>
  <si>
    <t>303-523-5</t>
  </si>
  <si>
    <t>94200-45-0</t>
  </si>
  <si>
    <t>Diammonium 4,4,5,5,6,6,7,7,8,8,9,9,10,10,11,11,11-heptadecafluoro-2-hydroxyundecyl phosphate</t>
  </si>
  <si>
    <t>100.096.239</t>
  </si>
  <si>
    <t>305-913-0</t>
  </si>
  <si>
    <t>95370-51-7</t>
  </si>
  <si>
    <t xml:space="preserve">Carbamic acid, [2-(sulfothio)ethyl]-, C-(γ-ω-perfluoro-C6-9-alkyl) esters, monosodium salts </t>
  </si>
  <si>
    <t>100.103.343</t>
  </si>
  <si>
    <t>435-230-4</t>
  </si>
  <si>
    <t>101947-16-4</t>
  </si>
  <si>
    <t>100.110.513</t>
  </si>
  <si>
    <t>616-629-4</t>
  </si>
  <si>
    <t>78560-44-8</t>
  </si>
  <si>
    <t>1H,1H,2H,2H-Perfluorodecyltrichlorosilane</t>
  </si>
  <si>
    <t>100.131.351</t>
  </si>
  <si>
    <t>617-434-7</t>
  </si>
  <si>
    <t>83048-65-1</t>
  </si>
  <si>
    <t>Heptadecafluoro-1,1,2,2-tretrahydrodecyl) trimethoxysilane</t>
  </si>
  <si>
    <t>100.161.410</t>
  </si>
  <si>
    <t>633-334-6</t>
  </si>
  <si>
    <t>74612-30-9</t>
  </si>
  <si>
    <t>1H,1H,2H,2H-Perfluorodecyldimethylchlorosilane</t>
  </si>
  <si>
    <t>100.197.118</t>
  </si>
  <si>
    <t>671-486-5</t>
  </si>
  <si>
    <t>3102-79-2</t>
  </si>
  <si>
    <t>100.240.854</t>
  </si>
  <si>
    <t>Polychlorinated Biphenyls (PCB)</t>
  </si>
  <si>
    <t>100.014.226</t>
  </si>
  <si>
    <t>215-648-1</t>
  </si>
  <si>
    <t>1336-36-3</t>
  </si>
  <si>
    <t>1,1'-Biphenyl, chloro derivs.</t>
  </si>
  <si>
    <t>100.276.820</t>
  </si>
  <si>
    <t>Polychlorinated dibenzo-p-dioxins and dibenzofurans (PCDD/PCDF)</t>
  </si>
  <si>
    <t>100.255.717</t>
  </si>
  <si>
    <t>Polychlorinated naphthalenes</t>
  </si>
  <si>
    <t>100.068.038</t>
  </si>
  <si>
    <t>274-864-4</t>
  </si>
  <si>
    <t>70776-03-3</t>
  </si>
  <si>
    <t>Naphthalene, chloro derivs.</t>
  </si>
  <si>
    <t>100.278.037</t>
  </si>
  <si>
    <t>Polycyclic aromatic hydrocarbons (PAHs)</t>
  </si>
  <si>
    <t>100.000.026</t>
  </si>
  <si>
    <t>200-028-5</t>
  </si>
  <si>
    <t>50-32-8</t>
  </si>
  <si>
    <t>Benzo[def]chrysene</t>
  </si>
  <si>
    <t>100.005.359</t>
  </si>
  <si>
    <t>205-893-2</t>
  </si>
  <si>
    <t>193-39-5</t>
  </si>
  <si>
    <t>Indeno[1,2,3-cd]pyrene</t>
  </si>
  <si>
    <t>100.005.375</t>
  </si>
  <si>
    <t>205-911-9</t>
  </si>
  <si>
    <t>205-99-2</t>
  </si>
  <si>
    <t>Benzo[e]acephenanthrylene</t>
  </si>
  <si>
    <t>100.005.379</t>
  </si>
  <si>
    <t>205-916-6</t>
  </si>
  <si>
    <t>207-08-9</t>
  </si>
  <si>
    <t>Benzo[k]fluoranthene</t>
  </si>
  <si>
    <t>100.276.821</t>
  </si>
  <si>
    <t>Tetrabromodiphenyl ether</t>
  </si>
  <si>
    <t>100.049.789</t>
  </si>
  <si>
    <t>254-787-2</t>
  </si>
  <si>
    <t>40088-47-9</t>
  </si>
  <si>
    <t>Diphenyl ether, tetrabromo derivative</t>
  </si>
  <si>
    <t>100.149.791</t>
  </si>
  <si>
    <t>620-888-9</t>
  </si>
  <si>
    <t>189084-62-6</t>
  </si>
  <si>
    <t>1,3-dibromo-2-(3,4-dibromophenoxy)benzene</t>
  </si>
  <si>
    <t>100.150.385</t>
  </si>
  <si>
    <t>621-541-4</t>
  </si>
  <si>
    <t>189084-63-7</t>
  </si>
  <si>
    <t>1,3,5-tribromo-2-(4-bromophenoxy)benzene</t>
  </si>
  <si>
    <t>100.150.386</t>
  </si>
  <si>
    <t>621-543-5</t>
  </si>
  <si>
    <t>189084-61-5</t>
  </si>
  <si>
    <t>1,2-dibromo-4-(2,4-dibromophenoxy)benzene</t>
  </si>
  <si>
    <t>100.150.654</t>
  </si>
  <si>
    <t>621-837-3</t>
  </si>
  <si>
    <t>93703-48-1</t>
  </si>
  <si>
    <t>1,2-dibromo-4-(3,4-dibromophenoxy)benzene</t>
  </si>
  <si>
    <t>100.029.348</t>
  </si>
  <si>
    <t>Toxaphene</t>
  </si>
  <si>
    <t>232-283-3</t>
  </si>
  <si>
    <t>8001-35-2</t>
  </si>
  <si>
    <t>to be hidden:</t>
  </si>
  <si>
    <t>RMLID entry</t>
  </si>
  <si>
    <t>Error messages</t>
  </si>
  <si>
    <t>Entry EC convertor for dropdown menu</t>
  </si>
  <si>
    <t>Entry CAS convertor for dropdown menu</t>
  </si>
  <si>
    <t>Error duplicate entry (helper column)</t>
  </si>
  <si>
    <t>Error message: substance entry not in the list, or not matching EC, CAS numbers</t>
  </si>
  <si>
    <t>Error message: EC number not matching substance entry</t>
  </si>
  <si>
    <t>Error message: CAS number not matching substance entry</t>
  </si>
  <si>
    <t>Validation rules</t>
  </si>
  <si>
    <t>OK to modify EC number column</t>
  </si>
  <si>
    <t>OK to modify CAS number column</t>
  </si>
  <si>
    <t>OK to modify substance entry name</t>
  </si>
  <si>
    <t>Error duplicate entry
(note max 250 character check)</t>
  </si>
  <si>
    <t>Error derogated use not matching substance entry (note that only checks the first 250 characters of the use)</t>
  </si>
  <si>
    <t>Entry derogated use convertor for dropdown menu</t>
  </si>
  <si>
    <t>Substance use 1st level convertor for dropdown menu</t>
  </si>
  <si>
    <t>Substance use 2nd level convertor for dropdown menu</t>
  </si>
  <si>
    <t>Validation rules and error messages (to be hidden)</t>
  </si>
  <si>
    <t>"Read only" data: hidden columns</t>
  </si>
  <si>
    <t>RMLD entry</t>
  </si>
  <si>
    <t>Group entry2</t>
  </si>
  <si>
    <t>Article description convertor for dropdown menu</t>
  </si>
  <si>
    <t>Article description convertor for dropdown menu (2nd level)</t>
  </si>
  <si>
    <t>Article description convertor for dropdown menu (3rd level)</t>
  </si>
  <si>
    <t>Error derogated use not matching substance entry (note that only checks the first 250 characters of the use)3</t>
  </si>
  <si>
    <t>Error derogated use not matching substance entry (note that only checks the first 250 characters of the use)4</t>
  </si>
  <si>
    <t>Yes/No</t>
  </si>
  <si>
    <t>tonnage range</t>
  </si>
  <si>
    <t>Stockpile_type</t>
  </si>
  <si>
    <t>Final storage waste</t>
  </si>
  <si>
    <t>Programme_assistance</t>
  </si>
  <si>
    <t>Status NIP</t>
  </si>
  <si>
    <t>Units emissions</t>
  </si>
  <si>
    <t>Yes</t>
  </si>
  <si>
    <t>&lt;1 tonne</t>
  </si>
  <si>
    <t>substance</t>
  </si>
  <si>
    <t>Salt mine</t>
  </si>
  <si>
    <t>Bilateral assistance</t>
  </si>
  <si>
    <t>Transmitted to the SC</t>
  </si>
  <si>
    <t>g</t>
  </si>
  <si>
    <t>No</t>
  </si>
  <si>
    <t>1-10 tonnes</t>
  </si>
  <si>
    <t>mixture</t>
  </si>
  <si>
    <t>safe, deep, underground, hard rock formations</t>
  </si>
  <si>
    <t>Regional assistance</t>
  </si>
  <si>
    <t>Under development</t>
  </si>
  <si>
    <t>kg</t>
  </si>
  <si>
    <t>10-100 tonnes</t>
  </si>
  <si>
    <t>article</t>
  </si>
  <si>
    <t>hazardous waste landfill</t>
  </si>
  <si>
    <t>Contribution to Global Environmental Facility (GEF)</t>
  </si>
  <si>
    <t>tons</t>
  </si>
  <si>
    <t>100-1000 tonnes</t>
  </si>
  <si>
    <t>Contribution to the UNEP Special programme</t>
  </si>
  <si>
    <t>g I-TEQ (NATO-ITEF 1998)</t>
  </si>
  <si>
    <t>&gt;1000 tonnes</t>
  </si>
  <si>
    <t>Contribution to Stockholm Convention Regional Centres</t>
  </si>
  <si>
    <t xml:space="preserve">g WHO-TEQ (WHO-TEF 2005) </t>
  </si>
  <si>
    <t>TRUE/FALSE</t>
  </si>
  <si>
    <t>Contribution to the Trust Fund for the Stockholm Convention on Persistent Organic Pollutants</t>
  </si>
  <si>
    <t>Other form of assistance</t>
  </si>
  <si>
    <t>units concentration waste</t>
  </si>
  <si>
    <t>mg/kg</t>
  </si>
  <si>
    <t>µg/kg</t>
  </si>
  <si>
    <t>Pre-treatment waste</t>
  </si>
  <si>
    <t>solidification</t>
  </si>
  <si>
    <t>stabilisation</t>
  </si>
  <si>
    <t>other pre-treatment methods</t>
  </si>
  <si>
    <t>This data is automatically updated on the basis of the data provided in the sheet Reference data SID. It does not need to be updated in order to change the reference data</t>
  </si>
  <si>
    <t>Entry name</t>
  </si>
  <si>
    <t>Annex I/II entry name (helper 1)</t>
  </si>
  <si>
    <t>Annex I/II entry name(helper 2)</t>
  </si>
  <si>
    <t>Annex I/II entry name</t>
  </si>
  <si>
    <t>Annex IV entry name (helper 1)</t>
  </si>
  <si>
    <t>Annex IV entry name(helper 2)</t>
  </si>
  <si>
    <t>Annex IV entry name</t>
  </si>
  <si>
    <t>The data in the table below is automatically updated based on the input data provided in the sheet Reference data SID. When new substances are included in the POPs Regulation, or new members econded in the group entry lists. The names defined for the dependable lists need to be updated (create name from selection)</t>
  </si>
  <si>
    <t xml:space="preserve">The data in rows 2 to 5 in the table below is automatically updated based on the input data provided in the sheet Reference data SID. When substances and/or uses are added to the annexes of the POPs Regulation, rows 6 to 16 need to be updated manually. Formulas need to be updated accordingly to incorporate the new uses/substances by using "create name from selection" from the values in the top row (row 4). </t>
  </si>
  <si>
    <t>Spare parts of an aircraft</t>
  </si>
  <si>
    <t>Semiconductors</t>
  </si>
  <si>
    <t>Spare parts of motor vehicles within the scope of Directive 2007/46/EC</t>
  </si>
  <si>
    <t>Films with photographic coatings</t>
  </si>
  <si>
    <t>Textiles for oil- and water-repellency for the protection of workers from dangerous liquids that comprise risks to their health and safety</t>
  </si>
  <si>
    <t>Invasive and implantable medical devices</t>
  </si>
  <si>
    <t>Polytetrafluoroethylene (PTFE) and polyvinylidene fluoride (PVDF)</t>
  </si>
  <si>
    <t>Medical devices other than implantable ones, within the scope of Regulation (EU) 2017/745</t>
  </si>
  <si>
    <t>Articles produced with latex printing inks</t>
  </si>
  <si>
    <t>Articles with plasma nano-coatings</t>
  </si>
  <si>
    <t>high-performance, corrosion-resistant gas filter membranes, water filter membranes and membranes for medical textiles</t>
  </si>
  <si>
    <t>industrial waste heat exchanger equipment</t>
  </si>
  <si>
    <t>industrial sealants capable of preventing leakage of volatile organic compounds and PM2.5 particulates</t>
  </si>
  <si>
    <t>The data in this sheet has to be updated manually</t>
  </si>
  <si>
    <t>Power train and under-hood applications</t>
  </si>
  <si>
    <t>Fuel system applications</t>
  </si>
  <si>
    <t>Pyrotechnical devices and applications affected by pyrotechnical devices</t>
  </si>
  <si>
    <t>Not specified</t>
  </si>
  <si>
    <t>Battery mass wires</t>
  </si>
  <si>
    <t>Fuel hoses</t>
  </si>
  <si>
    <t>Airbag ignition cables</t>
  </si>
  <si>
    <t>Mobile air condition (MAC) pipes</t>
  </si>
  <si>
    <t>Fuel tanks</t>
  </si>
  <si>
    <t>Seat covers/fabrics</t>
  </si>
  <si>
    <t>Powertrains, exhaust manifold bushings</t>
  </si>
  <si>
    <t>Fuel tanks under body</t>
  </si>
  <si>
    <t>other</t>
  </si>
  <si>
    <t>Under- hood insulation</t>
  </si>
  <si>
    <t>Other</t>
  </si>
  <si>
    <t>Wiring and harness under-hood (engine wiling, etc.)</t>
  </si>
  <si>
    <t>Speed sensors</t>
  </si>
  <si>
    <t>Hoses</t>
  </si>
  <si>
    <t>Fan modules</t>
  </si>
  <si>
    <t>Knock sensors</t>
  </si>
  <si>
    <t>Laboratory scale research or reference standard</t>
  </si>
  <si>
    <t>Manufacturing (or import) of an aircraft</t>
  </si>
  <si>
    <t>Mist suppressants for non-decorative hard chromium (VI) plating in closed loop systems</t>
  </si>
  <si>
    <t>Photolithography or etch processes in semiconductor manufacturing</t>
  </si>
  <si>
    <t>Manufacturing (or import) of spare parts of an aircraft</t>
  </si>
  <si>
    <t>Photographic coatings applied to films</t>
  </si>
  <si>
    <t>Manufacturing (or import) of spare parts of motor vehicles within the scope of Directive 2007/46/EC</t>
  </si>
  <si>
    <t>Manufacture of polytetrafluoroethylene (PTFE) and polyvinylidene fluoride (PVDF)</t>
  </si>
  <si>
    <t>Stockpiles of fire-fighting foam contanining PFOA for liquid fuel vapour suppression and liquid fuel fire (Class B fires) already installed in systems</t>
  </si>
  <si>
    <t>Perfluooroctyl bromide containing perfluoroctyl iodide for the purpose of producing pharmaceutical products</t>
  </si>
  <si>
    <t>Latex printing inks</t>
  </si>
  <si>
    <t>Plasma nano-coatings</t>
  </si>
  <si>
    <t>For the production of high-performance, corrosion-resistant gas filter membranes, water filter membranes and membranes for medical textiles</t>
  </si>
  <si>
    <t>For the production of industrial waste heat exchanger equipment</t>
  </si>
  <si>
    <t>For the production of industrial sealants capable of preventing leakage of volatile organic compounds and PM2.5 particulates</t>
  </si>
  <si>
    <t>100.037.923</t>
  </si>
  <si>
    <t>241-732-2</t>
  </si>
  <si>
    <t>17741-60-5</t>
  </si>
  <si>
    <t>100.049.412</t>
  </si>
  <si>
    <t>254-373-1</t>
  </si>
  <si>
    <t>39239-77-5</t>
  </si>
  <si>
    <t>100.052.962</t>
  </si>
  <si>
    <t>258-277-0</t>
  </si>
  <si>
    <t>52956-82-8</t>
  </si>
  <si>
    <t>100.055.346</t>
  </si>
  <si>
    <t>260-900-6</t>
  </si>
  <si>
    <t>57678-05-4</t>
  </si>
  <si>
    <t>100.056.693</t>
  </si>
  <si>
    <t>262-382-7</t>
  </si>
  <si>
    <t>60699-51-6</t>
  </si>
  <si>
    <t>100.058.233</t>
  </si>
  <si>
    <t>264-076-9</t>
  </si>
  <si>
    <t>63295-27-2</t>
  </si>
  <si>
    <t>100.058.234</t>
  </si>
  <si>
    <t>264-077-4</t>
  </si>
  <si>
    <t>63295-28-3</t>
  </si>
  <si>
    <t>100.058.235</t>
  </si>
  <si>
    <t>264-079-5</t>
  </si>
  <si>
    <t>63295-29-4</t>
  </si>
  <si>
    <t>100.059.801</t>
  </si>
  <si>
    <t>265-800-6</t>
  </si>
  <si>
    <t>65510-55-6</t>
  </si>
  <si>
    <t>100.059.802</t>
  </si>
  <si>
    <t>265-801-1</t>
  </si>
  <si>
    <t>65510-56-7</t>
  </si>
  <si>
    <t>100.062.794</t>
  </si>
  <si>
    <t>269-095-6</t>
  </si>
  <si>
    <t>68187-42-8</t>
  </si>
  <si>
    <t>100.062.836</t>
  </si>
  <si>
    <t>269-141-5</t>
  </si>
  <si>
    <t>68188-12-5</t>
  </si>
  <si>
    <t>100.063.436</t>
  </si>
  <si>
    <t>269-801-2</t>
  </si>
  <si>
    <t>68333-92-6</t>
  </si>
  <si>
    <t>100.063.804</t>
  </si>
  <si>
    <t>270-206-5</t>
  </si>
  <si>
    <t>68412-69-1</t>
  </si>
  <si>
    <t>100.019.845</t>
  </si>
  <si>
    <t>221-829-6</t>
  </si>
  <si>
    <t>3248-61-1</t>
  </si>
  <si>
    <t>100.019.846</t>
  </si>
  <si>
    <t>221-830-1</t>
  </si>
  <si>
    <t>3248-63-3</t>
  </si>
  <si>
    <t>100.023.298</t>
  </si>
  <si>
    <t>225-627-9</t>
  </si>
  <si>
    <t>4980-53-4</t>
  </si>
  <si>
    <t>100.025.336</t>
  </si>
  <si>
    <t>227-870-6</t>
  </si>
  <si>
    <t>6014-75-1</t>
  </si>
  <si>
    <t>100.005.639</t>
  </si>
  <si>
    <t>206-201-1</t>
  </si>
  <si>
    <t>307-43-7</t>
  </si>
  <si>
    <t>100.005.643</t>
  </si>
  <si>
    <t>206-205-3</t>
  </si>
  <si>
    <t>307-60-8</t>
  </si>
  <si>
    <t>100.005.645</t>
  </si>
  <si>
    <t>206-207-4</t>
  </si>
  <si>
    <t>307-63-1</t>
  </si>
  <si>
    <t>100.006.392</t>
  </si>
  <si>
    <t>207-030-5</t>
  </si>
  <si>
    <t>423-62-1</t>
  </si>
  <si>
    <t>100.008.364</t>
  </si>
  <si>
    <t>209-199-0</t>
  </si>
  <si>
    <t>558-97-4</t>
  </si>
  <si>
    <t>100.010.588</t>
  </si>
  <si>
    <t>211-645-4</t>
  </si>
  <si>
    <t>677-93-0</t>
  </si>
  <si>
    <t>100.010.590</t>
  </si>
  <si>
    <t>211-648-0</t>
  </si>
  <si>
    <t>678-39-7</t>
  </si>
  <si>
    <t>100.010.591</t>
  </si>
  <si>
    <t>211-649-6</t>
  </si>
  <si>
    <t>678-41-1</t>
  </si>
  <si>
    <t>100.011.590</t>
  </si>
  <si>
    <t>212-748-7</t>
  </si>
  <si>
    <t>865-86-1</t>
  </si>
  <si>
    <t>100.015.987</t>
  </si>
  <si>
    <t>217-585-5</t>
  </si>
  <si>
    <t>1895-26-7</t>
  </si>
  <si>
    <t>100.016.414</t>
  </si>
  <si>
    <t>218-054-0</t>
  </si>
  <si>
    <t>2043-54-1</t>
  </si>
  <si>
    <t>100.016.736</t>
  </si>
  <si>
    <t>218-408-4</t>
  </si>
  <si>
    <t>2144-54-9</t>
  </si>
  <si>
    <t>100.036.563</t>
  </si>
  <si>
    <t>240-236-3</t>
  </si>
  <si>
    <t>16083-78-6</t>
  </si>
  <si>
    <t>100.036.564</t>
  </si>
  <si>
    <t>240-237-9</t>
  </si>
  <si>
    <t>16083-87-7</t>
  </si>
  <si>
    <t>100.079.975</t>
  </si>
  <si>
    <t>288-003-5</t>
  </si>
  <si>
    <t>85631-54-5</t>
  </si>
  <si>
    <t>100.080.157</t>
  </si>
  <si>
    <t>288-202-7</t>
  </si>
  <si>
    <t>85681-64-7</t>
  </si>
  <si>
    <t>100.329.296</t>
  </si>
  <si>
    <t>1882109-59-2</t>
  </si>
  <si>
    <t>100.329.297</t>
  </si>
  <si>
    <t>1812247-20-3</t>
  </si>
  <si>
    <t>100.329.298</t>
  </si>
  <si>
    <t>1812247-18-9</t>
  </si>
  <si>
    <t>100.329.299</t>
  </si>
  <si>
    <t>1144512-36-6</t>
  </si>
  <si>
    <t>100.329.300</t>
  </si>
  <si>
    <t>1144512-34-4</t>
  </si>
  <si>
    <t>100.329.301</t>
  </si>
  <si>
    <t>909009-42-3</t>
  </si>
  <si>
    <t>100.329.302</t>
  </si>
  <si>
    <t>207678-51-1</t>
  </si>
  <si>
    <t>100.329.303</t>
  </si>
  <si>
    <t>35605-76-6</t>
  </si>
  <si>
    <t>100.329.304</t>
  </si>
  <si>
    <t>98241-25-9</t>
  </si>
  <si>
    <t>100.329.305</t>
  </si>
  <si>
    <t>27854-31-5</t>
  </si>
  <si>
    <t>100.329.306</t>
  </si>
  <si>
    <t>70887-84-2</t>
  </si>
  <si>
    <t>100.329.307</t>
  </si>
  <si>
    <t>57678-03-2</t>
  </si>
  <si>
    <t>100.329.308</t>
  </si>
  <si>
    <t>1882109-80-9</t>
  </si>
  <si>
    <t>100.329.309</t>
  </si>
  <si>
    <t>53517-98-9</t>
  </si>
  <si>
    <t>100.329.310</t>
  </si>
  <si>
    <t>89685-61-0</t>
  </si>
  <si>
    <t>100.329.311</t>
  </si>
  <si>
    <t>325459-92-5</t>
  </si>
  <si>
    <t>100.329.312</t>
  </si>
  <si>
    <t>326475-46-1</t>
  </si>
  <si>
    <t>100.329.313</t>
  </si>
  <si>
    <t>1882109-58-1</t>
  </si>
  <si>
    <t>100.329.314</t>
  </si>
  <si>
    <t>1812247-19-0</t>
  </si>
  <si>
    <t>100.329.315</t>
  </si>
  <si>
    <t>1812247-17-8</t>
  </si>
  <si>
    <t>100.329.316</t>
  </si>
  <si>
    <t>1192593-79-5</t>
  </si>
  <si>
    <t>100.329.317</t>
  </si>
  <si>
    <t>1144512-35-5</t>
  </si>
  <si>
    <t>100.329.318</t>
  </si>
  <si>
    <t>1144512-18-4</t>
  </si>
  <si>
    <t>100.329.319</t>
  </si>
  <si>
    <t>705240-04-6</t>
  </si>
  <si>
    <t>100.329.320</t>
  </si>
  <si>
    <t>123116-17-6</t>
  </si>
  <si>
    <t>100.329.321</t>
  </si>
  <si>
    <t>15166-06-0</t>
  </si>
  <si>
    <t>100.329.322</t>
  </si>
  <si>
    <t>99955-83-6</t>
  </si>
  <si>
    <t>100.329.323</t>
  </si>
  <si>
    <t>302911-86-0</t>
  </si>
  <si>
    <t>100.329.324</t>
  </si>
  <si>
    <t>148240-85-1</t>
  </si>
  <si>
    <t>100.329.325</t>
  </si>
  <si>
    <t>148240-87-3</t>
  </si>
  <si>
    <t>100.329.326</t>
  </si>
  <si>
    <t>148240-89-5</t>
  </si>
  <si>
    <t>100.329.327</t>
  </si>
  <si>
    <t>183146-60-3</t>
  </si>
  <si>
    <t>100.329.328</t>
  </si>
  <si>
    <t>71608-61-2</t>
  </si>
  <si>
    <t>100.329.329</t>
  </si>
  <si>
    <t>129783-45-5</t>
  </si>
  <si>
    <t>100.329.330</t>
  </si>
  <si>
    <t>144031-01-6</t>
  </si>
  <si>
    <t>100.329.331</t>
  </si>
  <si>
    <t>74049-08-4</t>
  </si>
  <si>
    <t>100.329.332</t>
  </si>
  <si>
    <t>65104-45-2</t>
  </si>
  <si>
    <t>100.329.333</t>
  </si>
  <si>
    <t>53515-73-4</t>
  </si>
  <si>
    <t>100.329.334</t>
  </si>
  <si>
    <t>1882109-81-0</t>
  </si>
  <si>
    <t>100.329.335</t>
  </si>
  <si>
    <t>1882109-79-6</t>
  </si>
  <si>
    <t>100.329.336</t>
  </si>
  <si>
    <t>1882109-78-5</t>
  </si>
  <si>
    <t>100.329.337</t>
  </si>
  <si>
    <t>1882109-77-4</t>
  </si>
  <si>
    <t>100.329.338</t>
  </si>
  <si>
    <t>1882109-76-3</t>
  </si>
  <si>
    <t>100.329.339</t>
  </si>
  <si>
    <t>1882109-75-2</t>
  </si>
  <si>
    <t>100.329.340</t>
  </si>
  <si>
    <t>1882109-74-1</t>
  </si>
  <si>
    <t>100.329.341</t>
  </si>
  <si>
    <t>1882109-73-0</t>
  </si>
  <si>
    <t>100.329.342</t>
  </si>
  <si>
    <t>1882109-72-9</t>
  </si>
  <si>
    <t>100.329.343</t>
  </si>
  <si>
    <t>1882109-71-8</t>
  </si>
  <si>
    <t>100.329.344</t>
  </si>
  <si>
    <t>1882109-70-7</t>
  </si>
  <si>
    <t>100.329.345</t>
  </si>
  <si>
    <t>1882109-68-3</t>
  </si>
  <si>
    <t>100.329.346</t>
  </si>
  <si>
    <t>1882109-67-2</t>
  </si>
  <si>
    <t>100.329.347</t>
  </si>
  <si>
    <t>1882109-66-1</t>
  </si>
  <si>
    <t>100.329.348</t>
  </si>
  <si>
    <t>1882109-65-0</t>
  </si>
  <si>
    <t>100.329.349</t>
  </si>
  <si>
    <t>1882109-64-9</t>
  </si>
  <si>
    <t>100.329.350</t>
  </si>
  <si>
    <t>1882109-63-8</t>
  </si>
  <si>
    <t>100.329.351</t>
  </si>
  <si>
    <t>1882109-69-4</t>
  </si>
  <si>
    <t>100.329.352</t>
  </si>
  <si>
    <t>1882109-62-7</t>
  </si>
  <si>
    <t>100.329.353</t>
  </si>
  <si>
    <t>1882109-61-6</t>
  </si>
  <si>
    <t>100.329.354</t>
  </si>
  <si>
    <t>1882109-60-5</t>
  </si>
  <si>
    <t>100.329.435</t>
  </si>
  <si>
    <t>13058-06-5</t>
  </si>
  <si>
    <t>100.329.436</t>
  </si>
  <si>
    <t>1195164-59-0</t>
  </si>
  <si>
    <t>100.329.437</t>
  </si>
  <si>
    <t>19742-57-5</t>
  </si>
  <si>
    <t>100.329.438</t>
  </si>
  <si>
    <t>61436-04-2</t>
  </si>
  <si>
    <t>100.329.439</t>
  </si>
  <si>
    <t>29457-73-6</t>
  </si>
  <si>
    <t>100.329.440</t>
  </si>
  <si>
    <t>18017-22-6</t>
  </si>
  <si>
    <t>100.329.441</t>
  </si>
  <si>
    <t>15739-82-9</t>
  </si>
  <si>
    <t>100.329.442</t>
  </si>
  <si>
    <t>15715-47-6</t>
  </si>
  <si>
    <t>100.329.443</t>
  </si>
  <si>
    <t>40143-79-1</t>
  </si>
  <si>
    <t>100.329.444</t>
  </si>
  <si>
    <t>610800-34-5</t>
  </si>
  <si>
    <t>100.329.445</t>
  </si>
  <si>
    <t>307-50-6</t>
  </si>
  <si>
    <t>100.329.446</t>
  </si>
  <si>
    <t>335-79-5</t>
  </si>
  <si>
    <t>100.329.447</t>
  </si>
  <si>
    <t>376-04-5</t>
  </si>
  <si>
    <t>100.329.448</t>
  </si>
  <si>
    <t>68390-33-0</t>
  </si>
  <si>
    <t>100.329.449</t>
  </si>
  <si>
    <t>70887-94-4</t>
  </si>
  <si>
    <t>100.329.450</t>
  </si>
  <si>
    <t>53826-13-4</t>
  </si>
  <si>
    <t>100.329.451</t>
  </si>
  <si>
    <t>115592-83-1</t>
  </si>
  <si>
    <t>100.329.452</t>
  </si>
  <si>
    <t>116984-14-6</t>
  </si>
  <si>
    <t>100.329.453</t>
  </si>
  <si>
    <t>125328-29-2</t>
  </si>
  <si>
    <t>100.068.483</t>
  </si>
  <si>
    <t>275-354-4</t>
  </si>
  <si>
    <t>71356-38-2</t>
  </si>
  <si>
    <t>100.070.696</t>
  </si>
  <si>
    <t>277-789-5</t>
  </si>
  <si>
    <t>74256-14-7</t>
  </si>
  <si>
    <t>100.070.697</t>
  </si>
  <si>
    <t>277-790-0</t>
  </si>
  <si>
    <t>74256-15-8</t>
  </si>
  <si>
    <t>100.044.278</t>
  </si>
  <si>
    <t>248-722-7</t>
  </si>
  <si>
    <t>27905-45-9</t>
  </si>
  <si>
    <t>100.045.453</t>
  </si>
  <si>
    <t>250-014-8</t>
  </si>
  <si>
    <t>30046-31-2</t>
  </si>
  <si>
    <t>100.045.598</t>
  </si>
  <si>
    <t>250-173-3</t>
  </si>
  <si>
    <t>30389-25-4</t>
  </si>
  <si>
    <t>100.083.414</t>
  </si>
  <si>
    <t>291-790-8</t>
  </si>
  <si>
    <t>90480-55-0</t>
  </si>
  <si>
    <t>100.083.415</t>
  </si>
  <si>
    <t>291-791-3</t>
  </si>
  <si>
    <t>90480-56-1</t>
  </si>
  <si>
    <t>100.084.036</t>
  </si>
  <si>
    <t>292-474-2</t>
  </si>
  <si>
    <t>90622-71-2</t>
  </si>
  <si>
    <t>100.085.279</t>
  </si>
  <si>
    <t>293-843-0</t>
  </si>
  <si>
    <t>91615-22-4</t>
  </si>
  <si>
    <t>100.087.966</t>
  </si>
  <si>
    <t>296-807-2</t>
  </si>
  <si>
    <t>93062-53-4</t>
  </si>
  <si>
    <t>100.088.981</t>
  </si>
  <si>
    <t>297-925-7</t>
  </si>
  <si>
    <t>93776-00-2</t>
  </si>
  <si>
    <t>100.088.993</t>
  </si>
  <si>
    <t>297-938-8</t>
  </si>
  <si>
    <t>93776-12-6</t>
  </si>
  <si>
    <t>100.088.994</t>
  </si>
  <si>
    <t>297-939-3</t>
  </si>
  <si>
    <t>93776-13-7</t>
  </si>
  <si>
    <t>100.088.996</t>
  </si>
  <si>
    <t>297-941-4</t>
  </si>
  <si>
    <t>93776-15-9</t>
  </si>
  <si>
    <t>100.093.717</t>
  </si>
  <si>
    <t>303-135-6</t>
  </si>
  <si>
    <t>94158-63-1</t>
  </si>
  <si>
    <t>100.093.718</t>
  </si>
  <si>
    <t>303-136-1</t>
  </si>
  <si>
    <t>94158-64-2</t>
  </si>
  <si>
    <t>100.093.719</t>
  </si>
  <si>
    <t>303-137-7</t>
  </si>
  <si>
    <t>94158-65-3</t>
  </si>
  <si>
    <t>100.093.724</t>
  </si>
  <si>
    <t>303-142-4</t>
  </si>
  <si>
    <t>94158-70-0</t>
  </si>
  <si>
    <t>100.093.830</t>
  </si>
  <si>
    <t>303-260-6</t>
  </si>
  <si>
    <t>94159-79-2</t>
  </si>
  <si>
    <t>100.093.831</t>
  </si>
  <si>
    <t>303-261-1</t>
  </si>
  <si>
    <t>94159-80-5</t>
  </si>
  <si>
    <t>100.093.833</t>
  </si>
  <si>
    <t>303-263-2</t>
  </si>
  <si>
    <t>94159-82-7</t>
  </si>
  <si>
    <t>100.093.834</t>
  </si>
  <si>
    <t>303-264-8</t>
  </si>
  <si>
    <t>94159-83-8</t>
  </si>
  <si>
    <t>100.094.070</t>
  </si>
  <si>
    <t>303-524-0</t>
  </si>
  <si>
    <t>94200-46-1</t>
  </si>
  <si>
    <t>100.094.071</t>
  </si>
  <si>
    <t>303-525-6</t>
  </si>
  <si>
    <t>94200-47-2</t>
  </si>
  <si>
    <t>100.094.072</t>
  </si>
  <si>
    <t>303-526-1</t>
  </si>
  <si>
    <t>94200-48-3</t>
  </si>
  <si>
    <t>100.094.074</t>
  </si>
  <si>
    <t>303-528-2</t>
  </si>
  <si>
    <t>94200-50-7</t>
  </si>
  <si>
    <t>100.094.075</t>
  </si>
  <si>
    <t>303-529-8</t>
  </si>
  <si>
    <t>94200-51-8</t>
  </si>
  <si>
    <t>100.094.076</t>
  </si>
  <si>
    <t>303-530-3</t>
  </si>
  <si>
    <t>94200-52-9</t>
  </si>
  <si>
    <t>3,3,4,4,5,5,6,6,7,7,8,8,9,9,10,10,11,11,12,12,12-henicosafluorododecyl acrylate</t>
  </si>
  <si>
    <t>3,3,4,4,5,5,6,6,7,7,8,8,9,9,10,10,11,11,12,12,13,13,14,14,14-pentacosafluorotetradecanol</t>
  </si>
  <si>
    <t>3,3,4,4,5,5,6,6,7,7,8,8,9,9,10,10,11,11,12,12,13,14,14,14-tetracosafluoro-13-(trifluoromethyl)tetradecyl acrylate</t>
  </si>
  <si>
    <t>3,3,4,4,5,5,6,6,7,7,8,8,9,9,10,10,11,11,12,12,12-henicosafluorododecyl dihydrogen phosphate</t>
  </si>
  <si>
    <t>3,3,4,4,5,5,6,6,7,7,8,8,9,9,10,10,11,11,12,12,13,13,14,14,15,15,16,16,16-nonacosafluorohexadecanol</t>
  </si>
  <si>
    <t>4,4,5,5,6,6,7,7,8,8,9,9,10,10,11,11,12,13,13,13-icosafluoro-2-hydroxy-12-(trifluoromethyl)tridecyl dihydrogen phosphate</t>
  </si>
  <si>
    <t>4,4,5,5,6,6,7,7,8,8,9,9,10,10,11,11,12,12,13,13,14,15,15,15-tetracosafluoro-2-hydroxy-14-(trifluoromethyl)pentadecyl dihydrogen phosphate</t>
  </si>
  <si>
    <t>4,4,5,5,6,6,7,7,8,8,9,9,10,10,11,11,12,12,13,13,14,14,15,15,16,17,17,17-octacosafluoro-2-hydroxy-16-(trifluoromethyl)heptadecyl dihydrogen phosphate</t>
  </si>
  <si>
    <t>1,1,1,2,2,3,3,4,4,5,5,6,6,7,7,8,8,9,9,10,10,11,11,12,12,13,13,14,14-nonacosafluoro-16-iodohexadecane</t>
  </si>
  <si>
    <t>1,1,1,2,2,3,3,4,4,5,5,6,6,7,7,8,8,9,9-nonadecafluoro-11-iodoundecane</t>
  </si>
  <si>
    <t>Propanamide, 3-[(γ-ω-perfluoro-C4-10-alkyl)thio] derivs.</t>
  </si>
  <si>
    <t>Alkyl iodides, C4-20, γ-ω-perfluoro</t>
  </si>
  <si>
    <t>Fatty acids, C7-13, perfluoro</t>
  </si>
  <si>
    <t>Phosphinic acid, bis(perfluoro-C6-12-alkyl) derivs.</t>
  </si>
  <si>
    <t>1,1,1,2,3,3,4,4,5,5,6,6,7,7,8,8,9,9,10,10,11,11,12,12-tetracosafluoro-12-iodo-2-(trifluoromethyl)dodecane</t>
  </si>
  <si>
    <t>Octacosafluoro-14-iodo-2-(trifluoromethyl)tetradecane</t>
  </si>
  <si>
    <t>3,3,4,4,5,5,6,6,7,7,8,8,9,9,10,10,11,11,12,12,13,13,14,14,15,15,16,16,16-nonacosafluorohexadecyl methacrylate</t>
  </si>
  <si>
    <t>3,3,4,4,5,5,6,6,7,7,8,8,9,9,10,10,11,11,12,12,13,13,14,14,14-pentacosafluorotetradecyl methacrylate</t>
  </si>
  <si>
    <t>1-bromohenicosafluorodecane</t>
  </si>
  <si>
    <t>1,1,1,2,2,3,3,4,4,5,5,6,6,7,7,8,8,9,9,10,10,11,11,12,12-pentacosafluoro-12-iodododecane</t>
  </si>
  <si>
    <t>Nonacosafluoro-1-iodotetradecane</t>
  </si>
  <si>
    <t>Henicosafluoro-10-iododecane</t>
  </si>
  <si>
    <t>Nonadecafluoro-9-iodononane</t>
  </si>
  <si>
    <t>Icosafluoro-10-iodo-2-(trifluoromethyl)decane</t>
  </si>
  <si>
    <t>3,3,4,4,5,5,6,6,7,7,8,8,9,9,10,10,10-heptadecafluorodecan-1-ol</t>
  </si>
  <si>
    <t>Bis(3,3,4,4,5,5,6,6,7,7,8,8,9,9,10,10,10-heptadecafluorodecyl) hydrogen phosphate</t>
  </si>
  <si>
    <t>3,3,4,4,5,5,6,6,7,7,8,8,9,9,10,10,11,11,12,12,12-henicosafluorododecanol</t>
  </si>
  <si>
    <t>Bis[3,3,4,4,5,5,6,6,7,7,8,8,9,9,10,10,11,11,12,12,12-henicosafluorododecyl] hydrogen phosphate</t>
  </si>
  <si>
    <t>3,3,4,4,5,5,6,6,7,7,8,8,9,9,10,10,10-heptadecafluorodecyl methacrylate</t>
  </si>
  <si>
    <t>1,1,1,2,2,3,3,4,4,5,5,6,6,7,7,8,8,9,9,10,10-henicosafluoro-12-iodododecane</t>
  </si>
  <si>
    <t>3,3,4,4,5,5,6,6,7,7,8,8,9,9,10,10,11,11,12,12,12-henicosafluorododecyl methacrylate</t>
  </si>
  <si>
    <t>4,4,5,5,6,6,7,7,8,8,9,9,10,10,11,11,12,12,13,13,14,14,15,15,16,17,17,17-octacosafluoro-2-hydroxy-16-(trifluoromethyl)heptadecyl acrylate</t>
  </si>
  <si>
    <t>4,4,5,5,6,6,7,7,8,8,9,9,10,10,11,11,12,12,13,13,14,15,15,15-tetracosafluoro-2-hydroxy-14-(trifluoromethyl)pentadecyl acrylate</t>
  </si>
  <si>
    <t>Triethoxy(3,3,4,4,5,5,6,6,7,7,8,8,9,9,10,10,10-heptadecafluorodecyl)silane</t>
  </si>
  <si>
    <t>2-Propenoic acid, γ-ω-perfluoro-C8-14-alkyl esters</t>
  </si>
  <si>
    <t>2-Propenoic acid, perfluoro-C8-16-alkyl esters</t>
  </si>
  <si>
    <t>Perfluorooctylethyldichloromethyl silane</t>
  </si>
  <si>
    <t>Butanoic acid, 3,3,4,4,4-pentafluoro-2-[1,2,2,2-tetrafluoro-1-(trifluoromethyl)ethyl]-2-(trifluoromethyl)-</t>
  </si>
  <si>
    <t>Hexanoic acid, 2,2,4,4,5,5,6,6,6-nonafluoro-3,3-bis(trifluoromethyl)-</t>
  </si>
  <si>
    <t>Hexanoic acid, 2,3,4,4,5,5,6,6,6-nonafluoro-2,3-bis(trifluoromethyl)-</t>
  </si>
  <si>
    <t>Hexanoic acid, 2,2,3,3,4,5,6,6,6-nonafluoro-4,5-bis(trifluoromethyl)-</t>
  </si>
  <si>
    <t>Hexanoic acid, 2,2,3,3,4,4,6,6,6-nonafluoro-5,5-bis(trifluoromethyl)-</t>
  </si>
  <si>
    <t>Heptanoic acid, 2,2,3,3,4,4,5,6,6,7,7,7-dodecafluoro-5-(trifluoromethyl)-</t>
  </si>
  <si>
    <t>Heptanoic acid, 2,3,3,4,4,5,5,6,6,7,7,7-dodecafluoro-2-(trifluoromethyl)-</t>
  </si>
  <si>
    <t>Hexanoic acid, 2,3,3,4,4,5,5,6,6,6-decafluoro-2-(1,1,2,2,2-pentafluoroethyl)-</t>
  </si>
  <si>
    <t>Ethanaminium, N,N,N-triethyl-, 2,2,3,3,4,4,5,5,6,6,7,7,8,8,8-pentadecafluorooctanoate (1:1)</t>
  </si>
  <si>
    <t>Decanoic acid, 3,3,4,4,5,5,6,6,7,7,8,8,9,9,10,10,10-heptadecafluoro-</t>
  </si>
  <si>
    <t>2-Decenoic acid, 3,4,4,5,5,6,6,7,7,8,8,9,9,10,10,10-hexadecafluoro-</t>
  </si>
  <si>
    <t>1-Decanol, 3,3,4,4,5,5,6,6,7,7,8,8,9,9,10,10,10-heptadecafluoro-, 1-(dihydrogen phosphate)</t>
  </si>
  <si>
    <t>Hexanoic acid, 2,3,3,4,4,5,6,6,6-nonafluoro-2,5-bis(trifluoromethyl)-</t>
  </si>
  <si>
    <t>1-Propanaminium,N,N,N-trimethyl-3- [(2,2,3,3,4,4,5,5,6,6,7,7,8,8,8-pentadecafluoro-1-oxooctyl) amino]-, chloride (1:1)</t>
  </si>
  <si>
    <t>1-Propanesulfonic acid,3-[ethyl (2,2,3,3,4,4,5,5,6,6,7,7,8,8,8-pentadecafluoro-1-oxooctyl)amino]-,sodium salt (1:1)</t>
  </si>
  <si>
    <t>Phosphine, tris[4-(3,3,4,4,5,5,6,6,7,7,8,8,9,9,10,10,10-heptadecafluorodecyl)phenyl]-</t>
  </si>
  <si>
    <t>Palladium, dichlorobis[tris[4-(3,3,4,4,5,5,6,6,7,7,8,8,9,9,10,10,10-heptadecafluorodecyl)phenyl]phosphine-κP]-</t>
  </si>
  <si>
    <t>Butanoic acid, 3,3,4,4,4-pentafluoro-2,2-bis(1,1,2,2,2-pentafluoroethyl)-</t>
  </si>
  <si>
    <t>Hexanoic acid, 2,3,3,4,5,5,6,6,6-nonafluoro-2,4-bis(trifluoromethyl)-</t>
  </si>
  <si>
    <t>Hexanoic acid, 3,3,4,4,5,5,6,6,6-nonafluoro-2,2-bis(trifluoromethyl)-</t>
  </si>
  <si>
    <t>Hexanoic acid, 2,2,3,3,5,5,6,6,6-nonafluoro-4,4-bis(trifluoromethyl)-</t>
  </si>
  <si>
    <t>Hexanoic acid, 2,2,3,4,4,5,6,6,6-nonafluoro-3,5-bis(trifluoromethyl)-</t>
  </si>
  <si>
    <t>Heptanoic acid, 2,2,3,3,4,5,5,6,6,7,7,7-dodecafluoro-4-(trifluoromethyl)-</t>
  </si>
  <si>
    <t>Heptanoic acid, 2,2,3,4,4,5,5,6,6,7,7,7-dodecafluoro-3-(trifluoromethyl)-</t>
  </si>
  <si>
    <t>Isooctanoic acid, pentadecafluoro-</t>
  </si>
  <si>
    <t>Heptanoic acid, 2,2,3,3,4,4,5,5,6,7,7,7-dodecafluoro-6-(trifluoromethyl)-</t>
  </si>
  <si>
    <t>Octadecanoic acid, 3,3,4,4,5,5,6,6,7,7,8,8,9,9,10,10,10-heptadecafluorodecyl ester</t>
  </si>
  <si>
    <t>Pentanedioic acid, 3-[2-[(3,3,4,4,5,5,6,6,7,7,8,8,9,9,10,10,10-heptadecafluorodecyl)oxy]-2-oxoethyl]-3-hydroxy-, 1,5-bis(3,3,4,4,5,5,6,6,7,7,8,8,9,9,10,10,10-heptadecafluorodecyl) ester</t>
  </si>
  <si>
    <t>1,3-Propanediol, 2,2-bis[[(γ-ω-perfluoro-C4–10-alkyl)thio]methyl] derivatives, phosphates, ammonium salts</t>
  </si>
  <si>
    <t>1,3-Propanediol, 2,2-bis[[(γ-ω-perfluoro-C6–12-alkyl)thio]methyl] derivatives, phosphates, ammonium salts</t>
  </si>
  <si>
    <t>1,3-Propanediol, 2,2-bis[[(γ-ω-perfluoro-C10-20-alkyl)thio]methyl] derivs., phosphates, ammonium salts</t>
  </si>
  <si>
    <t>Oxirane, methyl-, polymer with oxirane, mono[2-hydroxy-3-[( γ-ω-perfluoro-C8-20-alkyl)thio]propyl] ethers</t>
  </si>
  <si>
    <t>Pentanoic acid, 4,4-bis[(γ-ω-perfluoro-C8-20-alkyl)thio]derivs., compds. with diethanolamine</t>
  </si>
  <si>
    <t>2-Propenoic acid, 2-methyl-, C10-16-alkyl esters, polymers with 2-hydroxyethyl methacrylate, Me methacrylate and γ-ω-perfluoro-C8-14-alkyl acrylate</t>
  </si>
  <si>
    <t>2-Propenoic acid, dodecyl ester, polymers with Bu (1-oxo-2-propenyl)carbamate and γ-ω-perfluoro-C8-14-alkyl acrylate</t>
  </si>
  <si>
    <t>2-Propenoic acid, 3,3,4,4,5,5,6,6,7,7,8,8,9,9,10,10,10-heptadecafluorodecyl ester, homopolymer</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</si>
  <si>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</si>
  <si>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2-Propenoic acid, 2-methyl-, 2,2,3,3,4,4,5,5,6,6,7,7,8,8,8-pentadecafluorooctyl ester, polymer with 2-propenoic acid</t>
  </si>
  <si>
    <t>Hexanoic acid, 2,2,3,4,5,5,6,6,6-nonafluoro-3,4-bis(trifluoromethyl)-</t>
  </si>
  <si>
    <t>Hexanoic acid, 2,2,3,3,4,5,5,6,6,6-decafluoro-4-(1,1,2,2,2-pentafluoroethyl)-</t>
  </si>
  <si>
    <t>Hexanoic acid, 2,2,3,4,4,5,5,6,6,6-decafluoro-3-(1,1,2,2,2-pentafluoroethyl)-</t>
  </si>
  <si>
    <t>Pentanoic acid, 2,3,3,4,4,5,5,5-octafluoro-2-(1,1,2,2,3,3,3-heptafluoropropyl)-</t>
  </si>
  <si>
    <t>Pentanoic acid, 2,3,3,4,4,5,5,5-octafluoro-2-[1,2,2,2-tetrafluoro-1-(trifluoromethyl)ethyl]-</t>
  </si>
  <si>
    <t>Pentanoic acid, 2,2,3,5,5,5-hexafluoro-3,4,4-tris(trifluoromethyl)-</t>
  </si>
  <si>
    <t>Pentanoic acid, 2,2,4,5,5,5-hexafluoro-3,3,4-tris(trifluoromethyl)-</t>
  </si>
  <si>
    <t>Pentanoic acid, 2,3,3,5,5,5-hexafluoro-2,4,4-tris(trifluoromethyl)-</t>
  </si>
  <si>
    <t>Pentanoic acid, 2,3,4,5,5,5-hexafluoro-2,3,4-tris(trifluoromethyl)-</t>
  </si>
  <si>
    <t>Pentanoic acid, 2,4,4,5,5,5-hexafluoro-2,3,3-tris(trifluoromethyl)-</t>
  </si>
  <si>
    <t>Pentanoic acid, 3,3,4,5,5,5-hexafluoro-2,2,4-tris(trifluoromethyl)-</t>
  </si>
  <si>
    <t>Pentanoic acid, 2,2,3,4,5,5,5-heptafluoro-3-(1,1,2,2,2-pentafluoroethyl)-4-(trifluoromethyl)-</t>
  </si>
  <si>
    <t>Pentanoic acid, 2,2,4,4,5,5,5-heptafluoro-3-(1,1,2,2,2-pentafluoroethyl)-3-(trifluoromethyl)-</t>
  </si>
  <si>
    <t>Pentanoic acid, 2,3,4,4,5,5,5-heptafluoro-3-(1,1,2,2,2-pentafluoroethyl)-2-(trifluoromethyl)-</t>
  </si>
  <si>
    <t>Pentanoic acid, 2,3,3,4,5,5,5-heptafluoro-2-(1,1,2,2,2-pentafluoroethyl)-4-(trifluoromethyl)-</t>
  </si>
  <si>
    <t>Pentanoic acid, 2,3,4,4,5,5,5-heptafluoro-2-(1,1,2,2,2-pentafluoroethyl)-3-(trifluoromethyl)-</t>
  </si>
  <si>
    <t>Pentanoic acid, 3,3,4,4,5,5,5-heptafluoro-2-(1,1,2,2,2-pentafluoroethyl)-2-(trifluoromethyl)-</t>
  </si>
  <si>
    <t>Pentanoic acid, 3,4,4,5,5,5-hexafluoro-2,2,3-(trifluoromethyl)-</t>
  </si>
  <si>
    <t>Butanoic acid, 4,4,4-trifluoro-2,2,3,3-tetrakis(trifluoromethyl)-</t>
  </si>
  <si>
    <t>Butanoic acid, 2,3,4,4,4-pentafluoro-2-[1,2,2,2-tetrafluoro-1-(trifluoromethyl)ethyl]-3-(trifluoromethyl)-</t>
  </si>
  <si>
    <t>Butanoic acid, 2,3,3,4,4,4-hexafluoro-2-[2,2,2-trifluoro-1,1-bis(trifluoromethyl)ethyl]-</t>
  </si>
  <si>
    <t>Hexanoic acid, 2,3,3,4,4,5,5,6,6,6-decafluoro-2-(1,1,2,2,2- pentafluoroethyl)-, ammonium salt (1:1)</t>
  </si>
  <si>
    <t>Hexanoic acid, 2,3,3,4,4,5,5,6,6,6-decafluoro-2-(1,1,2,2,2-pentafluoroethyl)-, sodium salt (1:1)</t>
  </si>
  <si>
    <t>Heptanoic acid, 2,2,3,3,4,4,5,5,6,7,7,7-dodecafluoro-6-(trifluoromethyl)-, ammonium salt (1:1)</t>
  </si>
  <si>
    <t>Heptanoic acid, 2,2,3,3,4,4,5,5,6,7,7,7-dodecafluoro-6-(trifluoromethyl)-, iron salt (1:x)</t>
  </si>
  <si>
    <t>Heptanoic acid, 2,2,3,3,4,4,5,5,6,7,7,7-dodecafluoro-6-(trifluoromethyl)-, potassium salt (1:1)</t>
  </si>
  <si>
    <t>Heptanoic acid, 2,2,3,3,4,4,5,5,6,7,7,7-dodecafluoro-6-(trifluoromethyl)- , sodium salt (1:1)</t>
  </si>
  <si>
    <t>Heptanoic acid, 2,2,3,3,4,4,5,5,6,7,7,7-dodecafluoro-6-(trifluoromethyl)-, chromium salt (1:x)</t>
  </si>
  <si>
    <t>Heptanoic acid, 2,2,3,3,4,4,5,5,6,7,7,7-dodecafluoro-6-(trifluoromethyl)-, aluminum salt (3:1)</t>
  </si>
  <si>
    <t>Bis(perfluorooctyl)phosphinic acid</t>
  </si>
  <si>
    <t>Perfluorohexylperfluorooctyl phosphinate</t>
  </si>
  <si>
    <t>Undecane, 1,1,1,2,2,3,3,4,4,5,5,6,6,7,7,8,8,9,9,10,10,11,11-tricosafluoro-11-iodo-</t>
  </si>
  <si>
    <t>Pentadecane, 1,1,1,2,2,3,3,4,4,5,5,6,6,7,7,8,8,9,9,10,10,11,11,12,12,13,13,14,14,15,15-hentriacontafluoro-15-iodo-</t>
  </si>
  <si>
    <t>Tridecane, 1,1,1,2,2,3,3,4,4,5,5,6,6,7,7,8,8,9,9,10,10,11,11,12,12,13,13-heptacosafluoro-13-iodo-</t>
  </si>
  <si>
    <t>Alkyl iodides, C10-12, γ-ω-perfluoro</t>
  </si>
  <si>
    <t>2-Dodecenoic acid, 3,4,4,5,5,6,6,7,7,8,8,9,9,10,10,11,11,12,12,12-eicosafluoro-</t>
  </si>
  <si>
    <t>Dodecanoic acid, 3,3,4,4,5,5,6,6,7,7,8,8,9,9,10,10,11,11,12,12,12-heneicosafluoro-</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</si>
  <si>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</si>
  <si>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t>
  </si>
  <si>
    <t>2-Propenoic acid, 2-methyl-, C10-16-alkyl esters, polymers with 2-hydroxyethylmethacrylate, Me methacrylate and perfluoro-C8-14-alkyl acrylate</t>
  </si>
  <si>
    <t>1-(carboxylatomethyl)-1-(2-hydroxyethyl)-4-(2,2,3,3,4,4,5,5,6,6,7,7,8,8,9,9,10,10,10-nonadecafluoro-1-oxodecyl)piperazinium</t>
  </si>
  <si>
    <t>3,3,4,4,5,5,6,6,7,7,8,8,9,9,10,10,11,12,12,12-icosafluoro-11-(trifluoromethyl)dodecyl methacrylate</t>
  </si>
  <si>
    <t>3,3,4,4,5,5,6,6,7,7,8,8,9,9,10,10,11,11,12,12,13,14,14,14-tetracosafluoro-13-(trifluoromethyl)tetradecyl methacrylate</t>
  </si>
  <si>
    <t>3,3,4,4,5,5,6,6,7,7,8,8,9,9,10,10,10-heptadecafluorodecyl acrylate</t>
  </si>
  <si>
    <t>1,1,1,2,2,3,3,4,4,5,5,6,6,7,7,8,8,9,9,10,10,11,11,12,12-pentacosafluoro-14-iodotetradecane</t>
  </si>
  <si>
    <t>3,3,4,4,5,5,6,6,7,7,8,8,9,9,10,10,11,11,12,12,12-henicosafluorododecene</t>
  </si>
  <si>
    <t>Octanoic acid, pentadecafluoro-, branched</t>
  </si>
  <si>
    <t>Octanoic acid, pentadecafluoro-, branched, ammonium salt</t>
  </si>
  <si>
    <t>Alkyl iodides, C6-18, perfluoro</t>
  </si>
  <si>
    <t>Fatty acids, C7-19, perfluoro</t>
  </si>
  <si>
    <t>3,3,4,4,5,5,6,6,7,7,8,8,9,9,10,10,11,11,12,12,13,13,14,14,15,16,16,16-octacosafluoro-15-(trifluoromethyl)hexadecyl acrylate</t>
  </si>
  <si>
    <t>Phosphinic acid, bis(perfluoro-C6-12-alkyl) derivs., aluminum salts</t>
  </si>
  <si>
    <t>1,1'-[oxybis[(1-methylethylene)oxy]]bis[4,4,5,5,6,6,7,7,8,8,9,9,10,10,11,11,12,12,13,13,14,14,15,15,15-pentacosafluoropentadecan-2-ol]</t>
  </si>
  <si>
    <t>(2-carboxylatoethyl)(dimethyl)[3-[(4,4,5,5,6,6,7,7,8,8,9,9,10,10,11,11,12,12,13,13,14,14,15,15,15-pentacosafluoro-2-hydroxypentadecyl)amino]propyl]ammonium</t>
  </si>
  <si>
    <t>(2-carboxylatoethyl)[3-[(4,4,5,5,6,6,7,7,8,8,9,9,10,10,11,11,12,12,13,13,13-henicosafluoro-2-hydroxytridecyl)amino]propyl]dimethylammonium</t>
  </si>
  <si>
    <t>(2-carboxylatoethyl)(dimethyl)[[[4,4,5,5,6,6,7,7,8,8,9,9,10,10,11,11,12,12,13,13,14,15,15,15-tetracosafluoro-2-hydroxy-14-(trifluoromethyl)pentadecyl]amino]propyl]mmonium</t>
  </si>
  <si>
    <t>3,3,4,4,5,5,6,6,7,7,8,8,9,9,10,10,11,11,12,12,13,13,14,14,15,15,16,16,17,18,18,18-dotriacontafluoro-17-(trifluoromethyl)octadecyl acrylate</t>
  </si>
  <si>
    <t>3,3,4,4,5,5,6,6,7,7,8,8,9,9,10,10,11,11,12,12,13,13,14,14,15,16,16,16-octacosafluoro-15-(trifluoromethyl)hexadecyl methacrylate</t>
  </si>
  <si>
    <t>3,3,4,4,5,5,6,6,7,7,8,8,9,9,10,10,11,11,12,12,13,13,14,14,15,15,16,16,17,18,18,18-dotriacontafluoro-17-(trifluoromethyl)octadecyl methacrylate</t>
  </si>
  <si>
    <t>4,4,5,5,6,6,7,7,8,8,9,9,10,10,11,11,12,12,13,13,13-henicosafluoro-2-hydroxytridecyl dihydrogen phosphate</t>
  </si>
  <si>
    <t>1-[[3-(dimethylamino)propyl]amino]-4,4,5,5,6,6,7,7,8,8,9,9,10,10,11,11,12,12,13,13,14,14,15,15,15-pentacosafluoropentadecan-2-ol</t>
  </si>
  <si>
    <t>1-[[3-(dimethylamino)propyl]amino]-4,4,5,5,6,6,7,7,8,8,9,9,10,10,11,11,12,12,13,13,13-henicosafluorotridecan-2-ol</t>
  </si>
  <si>
    <t>1-[[3-(dimethylamino)propyl]amino]-4,4,5,5,6,6,7,7,8,8,9,9,10,10,11,11,12,12,13,13,14,15,15,15-tetracosafluoro-14-(trifluoromethyl)pentadecan-2-ol</t>
  </si>
  <si>
    <t>1-[[3-(dimethylamino)propyl]amino]-4,4,5,5,6,6,7,7,8,8,9,9,10,10,11,11,12,13,13,13-icosafluoro-12-(trifluoromethyl)tridecan-1-ol</t>
  </si>
  <si>
    <t>Diammonium 4,4,5,5,6,6,7,7,8,8,9,9,10,10,11,11,12,12,13,13,13-henicosafluoro-2-hydroxytridecyl phosphate</t>
  </si>
  <si>
    <t>Diammonium 4,4,5,5,6,6,7,7,8,8,9,9,10,10,11,11,12,12,13,13,14,14,15,15,15-pentacosafluoro-2-hydroxypentadecyl phosphate</t>
  </si>
  <si>
    <t>Diammonium 4,4,5,5,6,6,7,7,8,8,9,9,10,10,11,11,12,12,13,13,14,14,15,15,16,16,17,17,17-nonacosafluoro-2-hydroxyheptadecyl phosphate</t>
  </si>
  <si>
    <t>Diammonium 4,4,5,5,6,6,7,7,8,8,9,9,10,10,11,11,12,13,13,13-icosafluoro-2-hydroxy-12-(trifluoromethyl)tridecyl phosphate</t>
  </si>
  <si>
    <t>Diammonium 4,4,5,5,6,6,7,7,8,8,9,9,10,10,11,11,12,12,13,13,14,15,15,15-tetracosafluoro-2-hydroxy-14-(trifluoromethyl)pentadecyl phosphate</t>
  </si>
  <si>
    <t>Diammonium 4,4,5,5,6,6,7,7,8,8,9,9,10,10,11,11,12,12,13,13,14,14,15,15,16,17,17,17-octacosafluoro-2-hydroxy-16-(trifluoromethyl)heptadecyl phosphate</t>
  </si>
  <si>
    <t>Electrical and electronic equipment within the scope of Directive 2011/65/EU of the European Parliament and of the Council</t>
  </si>
  <si>
    <t>100.259.368</t>
  </si>
  <si>
    <t>Perfluorohexane sulfonic acid (PFHxS), its salts and PFHxS-related compounds</t>
  </si>
  <si>
    <t>100.291.150</t>
  </si>
  <si>
    <t>202189-84-2</t>
  </si>
  <si>
    <t>1-Hexanesulfonic acid, 1,1,2,2,3,3,4,4,5,5,6,6,6-tridecafluoro-, compd.with 2-methyl-2-propanamine (1:1)</t>
  </si>
  <si>
    <t>100.063.173</t>
  </si>
  <si>
    <t>269-511-6</t>
  </si>
  <si>
    <t>68259-08-5</t>
  </si>
  <si>
    <t>Ammonium perfluorohexane-1-sulphonate</t>
  </si>
  <si>
    <t>100.292.121</t>
  </si>
  <si>
    <t>341035-71-0</t>
  </si>
  <si>
    <t>1-Hexanesulfonic acid, 1,1,2,2,3,3,4,4,5,5,6,6,6-tridecafluoro-, gallium salt (9CI)</t>
  </si>
  <si>
    <t>100.292.124</t>
  </si>
  <si>
    <t>341548-85-4</t>
  </si>
  <si>
    <t>Sulfonium, bis(4-methylphenyl)phenyl-, 1,1,2,2,3,3,4,4,5,5,6,6,6-tridecafluoro-1-hexanesulfonate (1:1)</t>
  </si>
  <si>
    <t>100.292.165</t>
  </si>
  <si>
    <t>350836-93-0</t>
  </si>
  <si>
    <t>1-Hexanesulfonic acid, 1,1,2,2,3,3,4,4,5,5,6,6,6-tridecafluoro-, scandium(3+) salt (3:1)</t>
  </si>
  <si>
    <t>100.292.448</t>
  </si>
  <si>
    <t>41184-65-0</t>
  </si>
  <si>
    <t>1-Hexanesulfonic acid, 1,1,2,2,3,3,4,4,5,5,6,6,6-tridecafluoro-, neodymium(3+) salt (3:1)</t>
  </si>
  <si>
    <t>100.292.451</t>
  </si>
  <si>
    <t>41242-12-0</t>
  </si>
  <si>
    <t>1-Hexanesulfonic acid, 1,1,2,2,3,3,4,4,5,5,6,6,6-tridecafluoro-, yttrium(3+) salt (3:1)</t>
  </si>
  <si>
    <t>100.292.489</t>
  </si>
  <si>
    <t>421555-73-9</t>
  </si>
  <si>
    <t>Sulfonium, (thiodi-4,1-phenylene)bis[diphenyl-, salt with 1,1,2,2,3,3,4,4,5,5,6,6,6-tridecafluoro-1-hexanesulfonic acid (1:2)</t>
  </si>
  <si>
    <t>100.292.490</t>
  </si>
  <si>
    <t>421555-74-0</t>
  </si>
  <si>
    <t>Iodonium, bis[4-(1,1-dimethylpropyl)phenyl]-, salt with 1,1,2,2,3,3,4,4,5,5,6,6,6-tridecafluoro-1-hexanesulfonic</t>
  </si>
  <si>
    <t>100.292.521</t>
  </si>
  <si>
    <t>425670-70-8</t>
  </si>
  <si>
    <t>Sulfonium, tris[4-(1,1-dimethylethyl)phenyl]-, 1,1,2,2,3,3,4,4,5,5,6,6,6-tridecafluoro-1-hexanesulfonate (1:1)</t>
  </si>
  <si>
    <t>100.288.877</t>
  </si>
  <si>
    <t>1000597-52-3</t>
  </si>
  <si>
    <t>Phosphonium, triphenyl(phenylmethyl)-, 1,1,2,2,3,3,4,4,5,5,6,6,6-tridecafluoro-1-hexanesulfonate (1:1)</t>
  </si>
  <si>
    <t>100.289.350</t>
  </si>
  <si>
    <t>108427-54-9</t>
  </si>
  <si>
    <t>N,N,N-tributylbutan-1-aminium tridecafluorohexane-1-sulfonate</t>
  </si>
  <si>
    <t>100.289.351</t>
  </si>
  <si>
    <t>108427-55-0</t>
  </si>
  <si>
    <t>N,N,N-triethylethanaminium tridecafluorohexane-1-sulfonate</t>
  </si>
  <si>
    <t>100.289.538</t>
  </si>
  <si>
    <t>1187817-57-7</t>
  </si>
  <si>
    <t>1-Hexanesulfonic acid, 1,1,2,2,3,3,4,4,5,5,6,6,6-tridecafluoro-, compd. With pyrrolidine (1:1)</t>
  </si>
  <si>
    <t>100.289.998</t>
  </si>
  <si>
    <t>1310480-24-0</t>
  </si>
  <si>
    <t>Ethanaminium, N-[4-[[4-(diethylamino)phenyl][4-(ethylamino)-1-naphthalenyl]methylene]-2,5-cyclohexadien-1-ylidene]-N-ethyl-, 1,1,2,2,3,3,4,4,5,5,6,6,6-tridecafluoro-1-hexanesulfonate (1:1)</t>
  </si>
  <si>
    <t>100.289.999</t>
  </si>
  <si>
    <t>1310480-27-3</t>
  </si>
  <si>
    <t>Methanaminium, N-[4-[[4-(dimethylamino)phenyl][4-(ethylamino)-1-naphthalenyl]methylene]-2,5-cyclohexadien-1-ylidene]-N-methyl-, 1,1,2,2,3,3,4,4,5,5,6,6,6-tridecafluoro-1-hexanesulfonate (1:1)</t>
  </si>
  <si>
    <t>100.290.000</t>
  </si>
  <si>
    <t>1310480-28-4</t>
  </si>
  <si>
    <t>Methanaminium, N-[4-[[4-(dimethylamino)phenyl][4-(phenylamino)-1-naphthalenyl]methylene]-2,5-cyclohexadien-1-ylidene]-N-methyl-, 1,1,2,2,3,3,4,4,5,5,6,6,6-tridecafluoro-1-hexanesulfonate (1:1)</t>
  </si>
  <si>
    <t>100.290.065</t>
  </si>
  <si>
    <t>1329995-45-0</t>
  </si>
  <si>
    <t>Beta-Cyclodextrin, compd. with 1,1,2,2,3,3,4,4,5,5,6,6,6-tridecafluoro-1-hexanesulfonic acid ion(1-)(1:1)</t>
  </si>
  <si>
    <t>100.290.066</t>
  </si>
  <si>
    <t>1329995-69-8</t>
  </si>
  <si>
    <t>Gamma-Cyclodextrin, compd. with 1,1,2,2,3,3,4,4,5,5,6,6,6-tridecafluoro-1-hexanesulfonic acid ion(1-)(1:1)</t>
  </si>
  <si>
    <t>100.290.388</t>
  </si>
  <si>
    <t>144116-10-9</t>
  </si>
  <si>
    <t>Sulfonium, triphenyl-, 1,1,2,2,3,3,4,4,5,5,6,6,6-tridecafluoro-1-hexanesulfonate (1:1)</t>
  </si>
  <si>
    <t>100.290.419</t>
  </si>
  <si>
    <t>1462414-59-0</t>
  </si>
  <si>
    <t>Quinolinium, 1-(carboxymethyl)-4-[2-[4-[4-(2,2-diphenylethenyl)phenyl]-1,2,3,3a,4,8b-hexahydrocyclopent[b]indol-7-yl]ethenyl]-, 1,1,2,2,3,3,4,4,5,5,6,6,6-tridecafluoro-1-hexanesulfonate (1:1)</t>
  </si>
  <si>
    <t>100.290.553</t>
  </si>
  <si>
    <t>153443-35-7</t>
  </si>
  <si>
    <t>Iodonium, diphenyl-, 1,1,2,2,3,3,4,4,5,5,6,6,6-tridecafluoro-1-hexanesulfonate (1:1)</t>
  </si>
  <si>
    <t>100.291.027</t>
  </si>
  <si>
    <t>189274-31-5</t>
  </si>
  <si>
    <t>Methanaminium, N,N,N-trimethyl-, salt with 1,1,2,2,3,3,4,4,5,5,6,6,6-tridecafluoro-1-hexanesulfonic acid (1:1)</t>
  </si>
  <si>
    <t>100.293.154</t>
  </si>
  <si>
    <t>55120-77-9</t>
  </si>
  <si>
    <t>1-Hexanesulfonic acid, 1,1,2,2,3,3,4,4,5,5,6,6,6-tridecafluoro-, lithium salt (1:1)</t>
  </si>
  <si>
    <t>100.295.149</t>
  </si>
  <si>
    <t>70136-72-0</t>
  </si>
  <si>
    <t>1-Hexanesulfonic acid, 1,1,2,2,3,3,4,4,5,5,6,6,6-tridecafluoro-, zinc salt</t>
  </si>
  <si>
    <t>100.295.489</t>
  </si>
  <si>
    <t>72033-41-1</t>
  </si>
  <si>
    <t>1-Hexanesulfonic acid, 1,1,2,2,3,3,4,4,5,5,6,6,6-tridecafluoro-, compd. with N,N-diethylethanamine (1:1)</t>
  </si>
  <si>
    <t>100.296.541</t>
  </si>
  <si>
    <t>82382-12-5</t>
  </si>
  <si>
    <t>1-Hexanesulfonic acid, 1,1,2,2,3,3,4,4,5,5,6,6,6-tridecafluoro-, sodium salt</t>
  </si>
  <si>
    <t>100.296.787</t>
  </si>
  <si>
    <t>866621-50-3</t>
  </si>
  <si>
    <t>Iodonium, bis[(1,1-dimethylethyl)phenyl]-, salt with 1,1,2,2,3,3,4,4,5,5,6,6,6-tridecafluoro-1-hexanesulfonic acid (1:1) (9CI)</t>
  </si>
  <si>
    <t>100.297.036</t>
  </si>
  <si>
    <t>910606-39-2</t>
  </si>
  <si>
    <t>Sulfonium, (4-methylphenyl)diphenyl-, 1,1,2,2,3,3,4,4,5,5,6,6,6-tridecafluoro-1-hexanesulfonate (1:1)</t>
  </si>
  <si>
    <t>100.297.038</t>
  </si>
  <si>
    <t>911027-68-4</t>
  </si>
  <si>
    <t>Sulfonium, [4-[(2-methyl-1-oxo-2-propen-1-yl)oxy]phenyl]diphenyl-, 1,1,2,2,3,3,4,4,5,5,6,6,6-tridecafluoro-1-hexanesulfonate (1:1)</t>
  </si>
  <si>
    <t>100.297.039</t>
  </si>
  <si>
    <t>911027-69-5</t>
  </si>
  <si>
    <t>Sulfonium, [4-[(2-methyl-1-oxo-2-propenyl)oxy]phenyl]diphenyl-, salt with 1,1,2,2,3,3,4,4,5,5,6,6,6-tridecafluoro-1-hexanesulfonic acid (1:1), polymer with 2-ethyltricyclo[3.3.1.13,7]dec-2-yl 2-methyl-2-propenoate, 3-hydroxytricyclo[3.3.1.13,7]dec-1-yl 2-methyl-2-propenoate and tetrahydro-2-oxo-3-furanyl 2-methyl-2-propenoate</t>
  </si>
  <si>
    <t>100.297.059</t>
  </si>
  <si>
    <t>92011-17-1</t>
  </si>
  <si>
    <t>1-Hexanesulfonic acid, 1,1,2,2,3,3,4,4,5,5,6,6,6-tridecafluoro-, cesium salt (1:1)</t>
  </si>
  <si>
    <t>100.297.105</t>
  </si>
  <si>
    <t>928049-42-7</t>
  </si>
  <si>
    <t>Dibenzo[k,n][1,4,7,10,13]tetraoxathiacyclopentadecinium, 19-[4-(1,1-dimethylethyl)phenyl]-6,7,9,10,12,13-hexahydro-, 1,1,2,2,3,3,4,4,5,5,6,6,6-tridecafluoro-1-hexanesulfonate (1:1)</t>
  </si>
  <si>
    <t>100.021.268</t>
  </si>
  <si>
    <t>3871-99-6</t>
  </si>
  <si>
    <t>Potassium perfluorohexane-1-sulphonate</t>
  </si>
  <si>
    <t>100.067.672</t>
  </si>
  <si>
    <t>70225-16-0</t>
  </si>
  <si>
    <t>Tridecafluorohexanesulphonic acid, compound with 2,2'-iminodiethanol (1:1)</t>
  </si>
  <si>
    <t>100.291.238</t>
  </si>
  <si>
    <t>213740-81-9</t>
  </si>
  <si>
    <t>Iodonium, bis[4-(1,1-dimethylethyl)phenyl]-, 1,1,2,2,3,3,4,4,5,5,6,6,6-tridecafluoro-1-hexanesulfonate (1:1)</t>
  </si>
  <si>
    <t>100.253.516</t>
  </si>
  <si>
    <t>Dechlorane Plus</t>
  </si>
  <si>
    <t>100.287.892</t>
  </si>
  <si>
    <t>135821-03-3</t>
  </si>
  <si>
    <t>(1S,2S,5R,6R,9S,10S,13R,14R)-1,6,7,8,9,14,15,16,17,17,18,18-Dodecachloropentacyclo[12.2.1.1⁶,⁹.0²,¹³.0⁵,¹⁰]octadeca-7,15-diene</t>
  </si>
  <si>
    <t>100.033.575</t>
  </si>
  <si>
    <t>236-948-9</t>
  </si>
  <si>
    <t>13560-89-9</t>
  </si>
  <si>
    <t>1,6,7,8,9,14,15,16,17,17,18,18-dodecachloropentacyclo[12.2.1.16,9.02,13.05,10]octadeca-7,15-diene</t>
  </si>
  <si>
    <t>100.287.893</t>
  </si>
  <si>
    <t>135821-74-8</t>
  </si>
  <si>
    <t>(1S,2S,5S,6S,9R,10R,13R,14R)-1,6,7,8,9,14,15,16,17,17,18,18-Dodecachloropentacyclo[12.2.1.1⁶,⁹.0²,¹³.0⁵,¹⁰]octadeca-7,15-diene</t>
  </si>
  <si>
    <t>100.043.062</t>
  </si>
  <si>
    <t>UV-328</t>
  </si>
  <si>
    <t>247-384-8</t>
  </si>
  <si>
    <t>25973-55-1</t>
  </si>
  <si>
    <t>2-(2H-benzotriazol-2-yl)-4,6-ditertpentylphenol</t>
  </si>
  <si>
    <t>100.000.709</t>
  </si>
  <si>
    <t>Methoxychlor</t>
  </si>
  <si>
    <t>200-779-9</t>
  </si>
  <si>
    <t>72-43-5</t>
  </si>
  <si>
    <t>Aerospace and defence applications</t>
  </si>
  <si>
    <t>Land based motor vehicles</t>
  </si>
  <si>
    <t xml:space="preserve">Medical imaging </t>
  </si>
  <si>
    <t>Mechanical separators in blood collection tubes</t>
  </si>
  <si>
    <t>Radiotherapy devices and installations</t>
  </si>
  <si>
    <t>Triacetyl cellulose (TAC) film in polarisers</t>
  </si>
  <si>
    <t xml:space="preserve">Replacement parts for land based motor vehicles </t>
  </si>
  <si>
    <t>Photographic paper</t>
  </si>
  <si>
    <t>Replacement parts for marine, gardening and forestry machinery applications</t>
  </si>
  <si>
    <t>Replacement parts for land based motor vehicles</t>
  </si>
  <si>
    <t>Replacement parts for aerospace and defence applications</t>
  </si>
  <si>
    <t>Replacement parts for stationary industrial machine articles for use in agriculture, forestry and construction</t>
  </si>
  <si>
    <t xml:space="preserve">Replacement parts for medical imaging applications </t>
  </si>
  <si>
    <t>Replacement parts for liquid crystal displays in instruments for analysis, measurements, control, monitoring, testing, production and inspection</t>
  </si>
  <si>
    <t xml:space="preserve">Replacement parts for radiotherapy devices and installations </t>
  </si>
  <si>
    <t>Replacement parts fo liquid crystal displays  in medical and in-vitro diagnostic devices</t>
  </si>
  <si>
    <t>A skyrius</t>
  </si>
  <si>
    <t>B skyrius:Pateikite informaciją ir duomenis apie POT atsargas</t>
  </si>
  <si>
    <t xml:space="preserve">Ar informacija ir duomenys apie atsargas teikiami pagal Reglamento (ES) 2019/1021 5 straipsnio 2 dalį </t>
  </si>
  <si>
    <t>A dalis: Informacija apie atsargų turėtoją</t>
  </si>
  <si>
    <t>Atsargų turėtojas: fizinio asmens vardas ir pavardė arba juridinio asmens pavadinimas, juridinio asmens kodas; ūkinės veiklos adresas; atsargų laikymo vieta (adresas))</t>
  </si>
  <si>
    <t>Informacijos ir duomenų apie POT atsargas pateikimo data</t>
  </si>
  <si>
    <t>Ar atsargų turėtojo pavadinimas laikytinas konfidencialiu ir nenurodytinas Lietuvos ataskaitoje, teikiamoje pagal Reglamento (ES) 2019/1021 13 straipsnį (TRUE/FALSE)</t>
  </si>
  <si>
    <t>Reglamento (ES) 2019/1021 I ir II prieduose nurodyta cheminė medžiaga arba cheminių medžiagų grupė (kaip nurodyta Reglamente (ES) 2019/1021)</t>
  </si>
  <si>
    <t>EB numeris</t>
  </si>
  <si>
    <t>CAS numeris</t>
  </si>
  <si>
    <t>EB numeris2</t>
  </si>
  <si>
    <t xml:space="preserve">CAS numeris </t>
  </si>
  <si>
    <t>Cheminės medžiagos pavadinimas</t>
  </si>
  <si>
    <t>Atsargų tipas (atskira cheminė medžiaga, mišinys arba gaminys) (pasirinkti iš sąrašo, spustelėjus trikampį)</t>
  </si>
  <si>
    <t>Cheminio mišinio aprašymas</t>
  </si>
  <si>
    <t>Bendra POT atsargų masė  (tonomis)</t>
  </si>
  <si>
    <t>POT medžiagos koncentracija cheminiame mišinyje arba gaminyje (mg/kg)</t>
  </si>
  <si>
    <t>Informacija apie POT atsargų saugojimo (sandėliavimo) būdus, taikomas prevencines POT išleidimo į aplinką priemones (įrodymai, kad tos POT atsargos tvarkomos saugiai, efektyviai ir aplinkai saugiais būdais)</t>
  </si>
  <si>
    <t>Naudojimo būdo aprašymas ir (ar) gaminio aprašymas</t>
  </si>
  <si>
    <t>Tolesnis naudojimo būdo aprašymas/gaminio aprašymas  (1) (pasirinkti iš sąrašo)</t>
  </si>
  <si>
    <t>Tolesnis naudojimo būdo aprašymas/gaminio aprašymas (2) (pasirinkti iš sąrašo)</t>
  </si>
  <si>
    <t>Papildoma informacija apie POT atsargas, kurią POT atsargų turėtojas, laiko svarbia</t>
  </si>
  <si>
    <t>"Tik skaitymo" informacija</t>
  </si>
  <si>
    <t>Įvesties duomenys</t>
  </si>
  <si>
    <t>B dalis: Informacija apie cheminę medžiagą atsargose</t>
  </si>
  <si>
    <t>C dalis: Informacija apie POT atsargų pobūdį</t>
  </si>
  <si>
    <t>D dalis: Atsargų tvarkymo būdai, kuriuos taiko POT atsargų turėtojas</t>
  </si>
  <si>
    <t>E dalis: Informacija apie numatomą POT atsargų naudojimą/informacija apie gaminį atsargose</t>
  </si>
  <si>
    <t>F dalis: Papildoma informacija</t>
  </si>
  <si>
    <t>Patikrinimo pranešimai</t>
  </si>
  <si>
    <t>INFORMACIJOS APIE POT ATSARGAS PATEIKIMO FORMA</t>
  </si>
  <si>
    <t>Metai, už kuriuos teikiami duomenys ir informacija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</si>
</sst>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0" x14ac:knownFonts="1">
    <font>
      <sz val="11"/>
      <color theme="1"/>
      <name val="Calibri"/>
      <family val="2"/>
      <scheme val="minor"/>
    </font>
    <font>
      <b/>
      <sz val="11"/>
      <color theme="1"/>
      <name val="Calibri"/>
      <family val="2"/>
      <scheme val="minor"/>
    </font>
    <font>
      <sz val="11"/>
      <color rgb="FF3F3F76"/>
      <name val="Calibri"/>
      <family val="2"/>
      <scheme val="minor"/>
    </font>
    <font>
      <sz val="11"/>
      <color theme="1"/>
      <name val="Calibri"/>
      <family val="2"/>
      <scheme val="minor"/>
    </font>
    <font>
      <sz val="11"/>
      <color theme="0"/>
      <name val="Calibri"/>
      <family val="2"/>
      <scheme val="minor"/>
    </font>
    <font>
      <b/>
      <sz val="11"/>
      <name val="Calibri"/>
      <family val="2"/>
      <scheme val="minor"/>
    </font>
    <font>
      <u/>
      <sz val="11"/>
      <color theme="10"/>
      <name val="Calibri"/>
      <family val="2"/>
      <scheme val="minor"/>
    </font>
    <font>
      <b/>
      <sz val="14"/>
      <color theme="0"/>
      <name val="Calibri"/>
      <family val="2"/>
      <scheme val="minor"/>
    </font>
    <font>
      <sz val="9"/>
      <color theme="0"/>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10"/>
      <name val="Calibri"/>
      <family val="2"/>
      <scheme val="minor"/>
    </font>
    <font>
      <sz val="10"/>
      <color rgb="FF3F3F76"/>
      <name val="Calibri"/>
      <family val="2"/>
      <scheme val="minor"/>
    </font>
    <font>
      <sz val="10"/>
      <color theme="0"/>
      <name val="Calibri"/>
      <family val="2"/>
      <scheme val="minor"/>
    </font>
    <font>
      <b/>
      <sz val="11"/>
      <color theme="1" tint="4.9989318521683403E-2"/>
      <name val="Calibri"/>
      <family val="2"/>
      <scheme val="minor"/>
    </font>
    <font>
      <sz val="9"/>
      <color rgb="FFFF0000"/>
      <name val="Calibri"/>
      <family val="2"/>
      <scheme val="minor"/>
    </font>
    <font>
      <b/>
      <sz val="11"/>
      <color theme="1"/>
      <name val="Calibri"/>
      <family val="2"/>
      <charset val="186"/>
      <scheme val="minor"/>
    </font>
    <font>
      <b/>
      <sz val="14"/>
      <name val="Calibri"/>
      <family val="2"/>
      <charset val="186"/>
      <scheme val="minor"/>
    </font>
  </fonts>
  <fills count="24">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C99"/>
      </patternFill>
    </fill>
    <fill>
      <patternFill patternType="solid">
        <fgColor rgb="FFFFFFCC"/>
      </patternFill>
    </fill>
    <fill>
      <patternFill patternType="solid">
        <fgColor theme="5"/>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0"/>
        <bgColor indexed="64"/>
      </patternFill>
    </fill>
    <fill>
      <patternFill patternType="solid">
        <fgColor theme="4"/>
      </patternFill>
    </fill>
    <fill>
      <patternFill patternType="solid">
        <fgColor theme="9"/>
      </patternFill>
    </fill>
    <fill>
      <patternFill patternType="solid">
        <fgColor theme="3" tint="0.79998168889431442"/>
        <bgColor indexed="64"/>
      </patternFill>
    </fill>
    <fill>
      <patternFill patternType="solid">
        <fgColor theme="7" tint="0.59999389629810485"/>
        <bgColor indexed="65"/>
      </patternFill>
    </fill>
    <fill>
      <patternFill patternType="solid">
        <fgColor theme="6" tint="0.39997558519241921"/>
        <bgColor indexed="64"/>
      </patternFill>
    </fill>
    <fill>
      <patternFill patternType="solid">
        <fgColor rgb="FFABABAB"/>
        <bgColor indexed="64"/>
      </patternFill>
    </fill>
    <fill>
      <patternFill patternType="solid">
        <fgColor theme="9" tint="-0.249977111117893"/>
        <bgColor indexed="64"/>
      </patternFill>
    </fill>
    <fill>
      <patternFill patternType="solid">
        <fgColor rgb="FFF2F2F2"/>
      </patternFill>
    </fill>
    <fill>
      <patternFill patternType="solid">
        <fgColor rgb="FFFFFF00"/>
        <bgColor indexed="64"/>
      </patternFill>
    </fill>
    <fill>
      <patternFill patternType="solid">
        <fgColor theme="4" tint="0.79998168889431442"/>
        <bgColor theme="4" tint="0.79998168889431442"/>
      </patternFill>
    </fill>
    <fill>
      <patternFill patternType="solid">
        <fgColor rgb="FF3886CC"/>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rgb="FFB2B2B2"/>
      </left>
      <right style="thin">
        <color rgb="FFB2B2B2"/>
      </right>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right style="thin">
        <color theme="4" tint="0.39997558519241921"/>
      </right>
      <top/>
      <bottom/>
      <diagonal/>
    </border>
  </borders>
  <cellStyleXfs count="13">
    <xf numFmtId="0" fontId="0" fillId="0" borderId="0"/>
    <xf numFmtId="0" fontId="2" fillId="5" borderId="7" applyNumberFormat="0" applyAlignment="0" applyProtection="0"/>
    <xf numFmtId="0" fontId="3" fillId="6" borderId="8" applyNumberFormat="0" applyFont="0" applyAlignment="0" applyProtection="0"/>
    <xf numFmtId="0" fontId="4" fillId="7" borderId="0" applyNumberFormat="0" applyBorder="0" applyAlignment="0" applyProtection="0"/>
    <xf numFmtId="0" fontId="3" fillId="8" borderId="0" applyNumberFormat="0" applyBorder="0" applyAlignment="0" applyProtection="0"/>
    <xf numFmtId="0" fontId="4"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6" fillId="0" borderId="0" applyNumberFormat="0" applyFill="0" applyBorder="0" applyAlignment="0" applyProtection="0"/>
    <xf numFmtId="0" fontId="3" fillId="16" borderId="0" applyNumberFormat="0" applyBorder="0" applyAlignment="0" applyProtection="0"/>
    <xf numFmtId="0" fontId="5" fillId="20" borderId="7"/>
  </cellStyleXfs>
  <cellXfs count="122">
    <xf numFmtId="0" fontId="0" fillId="0" borderId="0" xfId="0"/>
    <xf numFmtId="0" fontId="0" fillId="0" borderId="0" xfId="0" applyAlignment="1">
      <alignment wrapText="1"/>
    </xf>
    <xf numFmtId="0" fontId="0" fillId="0" borderId="0" xfId="0" applyProtection="1">
      <protection locked="0"/>
    </xf>
    <xf numFmtId="0" fontId="0" fillId="3" borderId="1" xfId="0" applyFill="1" applyBorder="1" applyAlignment="1">
      <alignment wrapText="1"/>
    </xf>
    <xf numFmtId="0" fontId="2" fillId="5" borderId="7" xfId="1" applyProtection="1"/>
    <xf numFmtId="0" fontId="4" fillId="7" borderId="7" xfId="3" applyBorder="1" applyProtection="1"/>
    <xf numFmtId="0" fontId="4" fillId="9" borderId="0" xfId="5" applyProtection="1"/>
    <xf numFmtId="0" fontId="4" fillId="9" borderId="0" xfId="5" applyAlignment="1" applyProtection="1">
      <alignment horizontal="left"/>
    </xf>
    <xf numFmtId="0" fontId="3" fillId="10" borderId="7" xfId="6" applyBorder="1" applyProtection="1"/>
    <xf numFmtId="0" fontId="3" fillId="10" borderId="7" xfId="6" applyBorder="1" applyAlignment="1" applyProtection="1">
      <alignment vertical="center" wrapText="1"/>
    </xf>
    <xf numFmtId="0" fontId="3" fillId="11" borderId="1" xfId="7" applyBorder="1"/>
    <xf numFmtId="0" fontId="4" fillId="9" borderId="1" xfId="5" applyBorder="1"/>
    <xf numFmtId="0" fontId="4" fillId="9" borderId="1" xfId="5" applyBorder="1" applyAlignment="1">
      <alignment wrapText="1"/>
    </xf>
    <xf numFmtId="0" fontId="0" fillId="6" borderId="8" xfId="2" applyFont="1"/>
    <xf numFmtId="0" fontId="3" fillId="11" borderId="8" xfId="7" applyBorder="1"/>
    <xf numFmtId="0" fontId="4" fillId="9" borderId="5" xfId="5" applyBorder="1" applyAlignment="1">
      <alignment wrapText="1"/>
    </xf>
    <xf numFmtId="0" fontId="0" fillId="10" borderId="7" xfId="6" applyFont="1" applyBorder="1" applyProtection="1"/>
    <xf numFmtId="0" fontId="0" fillId="6" borderId="8" xfId="2" applyFont="1" applyProtection="1">
      <protection locked="0"/>
    </xf>
    <xf numFmtId="0" fontId="0" fillId="11" borderId="8" xfId="7" applyFont="1" applyBorder="1"/>
    <xf numFmtId="0" fontId="6" fillId="0" borderId="0" xfId="10"/>
    <xf numFmtId="0" fontId="0" fillId="12" borderId="0" xfId="0" applyFill="1" applyAlignment="1">
      <alignment wrapText="1"/>
    </xf>
    <xf numFmtId="0" fontId="8" fillId="12" borderId="0" xfId="8" applyFont="1" applyFill="1" applyBorder="1" applyAlignment="1" applyProtection="1">
      <alignment horizontal="left" wrapText="1"/>
    </xf>
    <xf numFmtId="0" fontId="8" fillId="12" borderId="0" xfId="8" applyFont="1" applyFill="1" applyBorder="1" applyAlignment="1" applyProtection="1">
      <alignment wrapText="1"/>
    </xf>
    <xf numFmtId="0" fontId="8" fillId="12" borderId="0" xfId="0" applyFont="1" applyFill="1" applyAlignment="1">
      <alignment horizontal="left" wrapText="1"/>
    </xf>
    <xf numFmtId="0" fontId="0" fillId="11" borderId="12" xfId="7" applyFont="1" applyBorder="1"/>
    <xf numFmtId="164" fontId="8" fillId="12" borderId="0" xfId="0" applyNumberFormat="1" applyFont="1" applyFill="1" applyAlignment="1">
      <alignment wrapText="1"/>
    </xf>
    <xf numFmtId="0" fontId="10" fillId="12" borderId="0" xfId="0" applyFont="1" applyFill="1" applyAlignment="1">
      <alignment wrapText="1"/>
    </xf>
    <xf numFmtId="0" fontId="10" fillId="12" borderId="0" xfId="0" applyFont="1" applyFill="1" applyProtection="1">
      <protection hidden="1"/>
    </xf>
    <xf numFmtId="0" fontId="15" fillId="9" borderId="1" xfId="5" applyFont="1" applyBorder="1" applyAlignment="1">
      <alignment wrapText="1"/>
    </xf>
    <xf numFmtId="0" fontId="10" fillId="11" borderId="1" xfId="7" applyFont="1" applyBorder="1"/>
    <xf numFmtId="0" fontId="10" fillId="11" borderId="14" xfId="7" applyFont="1" applyBorder="1"/>
    <xf numFmtId="0" fontId="10" fillId="0" borderId="0" xfId="0" applyFont="1"/>
    <xf numFmtId="0" fontId="10" fillId="0" borderId="0" xfId="0" applyFont="1" applyAlignment="1">
      <alignment wrapText="1"/>
    </xf>
    <xf numFmtId="0" fontId="10" fillId="6" borderId="8" xfId="2" applyFont="1" applyAlignment="1">
      <alignment wrapText="1"/>
    </xf>
    <xf numFmtId="0" fontId="10" fillId="11" borderId="8" xfId="7" applyFont="1" applyBorder="1" applyAlignment="1">
      <alignment wrapText="1"/>
    </xf>
    <xf numFmtId="0" fontId="10" fillId="15" borderId="1" xfId="4" applyFont="1" applyFill="1" applyBorder="1" applyAlignment="1" applyProtection="1">
      <alignment horizontal="left" vertical="center" wrapText="1"/>
      <protection hidden="1"/>
    </xf>
    <xf numFmtId="0" fontId="3" fillId="10" borderId="8" xfId="6" applyBorder="1" applyProtection="1"/>
    <xf numFmtId="0" fontId="5" fillId="12" borderId="0" xfId="0" applyFont="1" applyFill="1" applyAlignment="1">
      <alignment horizontal="center" vertical="center" wrapText="1"/>
    </xf>
    <xf numFmtId="0" fontId="0" fillId="12" borderId="0" xfId="0" applyFill="1" applyAlignment="1">
      <alignment horizontal="left" vertical="center" wrapText="1"/>
    </xf>
    <xf numFmtId="164" fontId="0" fillId="12" borderId="0" xfId="0" applyNumberFormat="1" applyFill="1" applyAlignment="1">
      <alignment wrapText="1"/>
    </xf>
    <xf numFmtId="0" fontId="0" fillId="10" borderId="7" xfId="6" applyFont="1" applyBorder="1" applyAlignment="1" applyProtection="1">
      <alignment wrapText="1"/>
    </xf>
    <xf numFmtId="0" fontId="0" fillId="22" borderId="6" xfId="0" applyFill="1" applyBorder="1" applyAlignment="1" applyProtection="1">
      <alignment horizontal="left" vertical="center" wrapText="1"/>
      <protection locked="0"/>
    </xf>
    <xf numFmtId="14" fontId="0" fillId="22" borderId="6" xfId="0" applyNumberFormat="1" applyFill="1" applyBorder="1" applyAlignment="1" applyProtection="1">
      <alignment horizontal="left" vertical="center" wrapText="1"/>
      <protection locked="0"/>
    </xf>
    <xf numFmtId="0" fontId="10" fillId="22" borderId="6"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10" fillId="15" borderId="6" xfId="4" applyFont="1" applyFill="1" applyBorder="1" applyAlignment="1" applyProtection="1">
      <alignment horizontal="left" vertical="center" wrapText="1"/>
    </xf>
    <xf numFmtId="0" fontId="0" fillId="15" borderId="6" xfId="0" applyFill="1" applyBorder="1" applyAlignment="1">
      <alignment wrapText="1"/>
    </xf>
    <xf numFmtId="0" fontId="0" fillId="0" borderId="1" xfId="0" applyBorder="1" applyAlignment="1" applyProtection="1">
      <alignment horizontal="center" vertical="center" wrapText="1"/>
      <protection locked="0"/>
    </xf>
    <xf numFmtId="14" fontId="0" fillId="0" borderId="6" xfId="0" applyNumberFormat="1" applyBorder="1" applyAlignment="1" applyProtection="1">
      <alignment horizontal="left" vertical="center" wrapText="1"/>
      <protection locked="0"/>
    </xf>
    <xf numFmtId="0" fontId="0" fillId="12" borderId="0" xfId="0" applyFill="1" applyProtection="1">
      <protection hidden="1"/>
    </xf>
    <xf numFmtId="0" fontId="8" fillId="12" borderId="0" xfId="3" applyFont="1" applyFill="1" applyBorder="1" applyAlignment="1" applyProtection="1">
      <alignment horizontal="left" wrapText="1"/>
    </xf>
    <xf numFmtId="0" fontId="16" fillId="17" borderId="16" xfId="11" applyFont="1" applyFill="1" applyBorder="1" applyAlignment="1" applyProtection="1">
      <alignment horizontal="center" vertical="center" wrapText="1"/>
      <protection hidden="1"/>
    </xf>
    <xf numFmtId="0" fontId="0" fillId="22" borderId="6" xfId="0" applyFill="1"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17" fillId="12" borderId="0" xfId="3" applyFont="1" applyFill="1" applyBorder="1" applyAlignment="1" applyProtection="1">
      <alignment wrapText="1"/>
    </xf>
    <xf numFmtId="0" fontId="8" fillId="12" borderId="0" xfId="9" applyFont="1" applyFill="1" applyBorder="1" applyAlignment="1" applyProtection="1">
      <protection hidden="1"/>
    </xf>
    <xf numFmtId="0" fontId="7" fillId="12" borderId="0" xfId="9" applyFont="1" applyFill="1" applyBorder="1" applyAlignment="1" applyProtection="1">
      <protection hidden="1"/>
    </xf>
    <xf numFmtId="0" fontId="13" fillId="12" borderId="0" xfId="9" applyFont="1" applyFill="1" applyBorder="1" applyAlignment="1" applyProtection="1">
      <alignment vertical="center"/>
      <protection hidden="1"/>
    </xf>
    <xf numFmtId="0" fontId="8" fillId="12" borderId="0" xfId="0" applyFont="1" applyFill="1" applyAlignment="1" applyProtection="1">
      <alignment horizontal="left"/>
      <protection hidden="1"/>
    </xf>
    <xf numFmtId="0" fontId="11" fillId="19" borderId="1" xfId="11" applyFont="1" applyFill="1" applyBorder="1" applyAlignment="1" applyProtection="1">
      <alignment vertical="center"/>
      <protection hidden="1"/>
    </xf>
    <xf numFmtId="0" fontId="11" fillId="19" borderId="5" xfId="11" applyFont="1" applyFill="1" applyBorder="1" applyAlignment="1" applyProtection="1">
      <alignment vertical="center"/>
      <protection hidden="1"/>
    </xf>
    <xf numFmtId="0" fontId="5" fillId="4" borderId="16" xfId="0" applyFont="1" applyFill="1" applyBorder="1" applyAlignment="1" applyProtection="1">
      <alignment vertical="center"/>
      <protection hidden="1"/>
    </xf>
    <xf numFmtId="0" fontId="12" fillId="4" borderId="16" xfId="0" applyFont="1" applyFill="1" applyBorder="1" applyAlignment="1" applyProtection="1">
      <alignment vertical="center"/>
      <protection hidden="1"/>
    </xf>
    <xf numFmtId="0" fontId="12" fillId="4" borderId="0" xfId="0" applyFont="1" applyFill="1" applyAlignment="1" applyProtection="1">
      <alignment vertical="center"/>
      <protection hidden="1"/>
    </xf>
    <xf numFmtId="0" fontId="12" fillId="4" borderId="16" xfId="0" applyFont="1" applyFill="1" applyBorder="1" applyAlignment="1" applyProtection="1">
      <alignment horizontal="center" vertical="center"/>
      <protection hidden="1"/>
    </xf>
    <xf numFmtId="0" fontId="12" fillId="4" borderId="0" xfId="0" applyFont="1" applyFill="1" applyAlignment="1" applyProtection="1">
      <alignment horizontal="center" vertical="center"/>
      <protection hidden="1"/>
    </xf>
    <xf numFmtId="0" fontId="12" fillId="4" borderId="18" xfId="0" applyFont="1" applyFill="1" applyBorder="1" applyAlignment="1" applyProtection="1">
      <alignment horizontal="center" vertical="center"/>
      <protection hidden="1"/>
    </xf>
    <xf numFmtId="0" fontId="2" fillId="5" borderId="6" xfId="1" applyBorder="1" applyAlignment="1" applyProtection="1">
      <alignment horizontal="left" vertical="center"/>
      <protection hidden="1"/>
    </xf>
    <xf numFmtId="0" fontId="14" fillId="5" borderId="6" xfId="1" applyFont="1" applyBorder="1" applyAlignment="1" applyProtection="1">
      <alignment horizontal="left" vertical="center"/>
      <protection hidden="1"/>
    </xf>
    <xf numFmtId="0" fontId="14" fillId="5" borderId="5" xfId="1" applyFont="1" applyBorder="1" applyAlignment="1" applyProtection="1">
      <alignment horizontal="left" vertical="center"/>
      <protection hidden="1"/>
    </xf>
    <xf numFmtId="0" fontId="10" fillId="0" borderId="0" xfId="0" applyFont="1" applyAlignment="1">
      <alignment vertical="center"/>
    </xf>
    <xf numFmtId="0" fontId="0" fillId="0" borderId="0" xfId="0" applyAlignment="1">
      <alignment vertical="center"/>
    </xf>
    <xf numFmtId="0" fontId="4" fillId="9" borderId="1" xfId="5" applyBorder="1" applyAlignment="1">
      <alignment vertical="center"/>
    </xf>
    <xf numFmtId="0" fontId="4" fillId="9" borderId="5" xfId="5" applyBorder="1" applyAlignment="1">
      <alignment vertical="center" wrapText="1"/>
    </xf>
    <xf numFmtId="0" fontId="0" fillId="0" borderId="0" xfId="0" applyAlignment="1">
      <alignment vertical="center" wrapText="1"/>
    </xf>
    <xf numFmtId="0" fontId="4" fillId="9" borderId="1" xfId="5" applyBorder="1" applyAlignment="1">
      <alignment vertical="center" wrapText="1"/>
    </xf>
    <xf numFmtId="0" fontId="0" fillId="3" borderId="1" xfId="0" applyFill="1" applyBorder="1" applyAlignment="1">
      <alignment vertical="center" wrapText="1"/>
    </xf>
    <xf numFmtId="0" fontId="10" fillId="0" borderId="0" xfId="0" applyFont="1" applyAlignment="1">
      <alignment vertical="center" wrapText="1"/>
    </xf>
    <xf numFmtId="0" fontId="10" fillId="6" borderId="8" xfId="2" applyFont="1" applyAlignment="1">
      <alignment vertical="center" wrapText="1"/>
    </xf>
    <xf numFmtId="0" fontId="10" fillId="11" borderId="8" xfId="7" applyFont="1" applyBorder="1" applyAlignment="1">
      <alignment vertical="center" wrapText="1"/>
    </xf>
    <xf numFmtId="0" fontId="10" fillId="11" borderId="1" xfId="7" applyFont="1" applyBorder="1" applyAlignment="1">
      <alignment wrapText="1"/>
    </xf>
    <xf numFmtId="0" fontId="10" fillId="11" borderId="14" xfId="7" applyFont="1" applyBorder="1" applyAlignment="1">
      <alignment wrapText="1"/>
    </xf>
    <xf numFmtId="0" fontId="9" fillId="19" borderId="5" xfId="11" applyFont="1" applyFill="1" applyBorder="1" applyAlignment="1" applyProtection="1">
      <alignment horizontal="center" vertical="center"/>
      <protection hidden="1"/>
    </xf>
    <xf numFmtId="164" fontId="5" fillId="2" borderId="16" xfId="0" applyNumberFormat="1"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164" fontId="16" fillId="2" borderId="16" xfId="0" applyNumberFormat="1" applyFont="1" applyFill="1" applyBorder="1" applyAlignment="1" applyProtection="1">
      <alignment horizontal="center" vertical="center" wrapText="1"/>
      <protection locked="0"/>
    </xf>
    <xf numFmtId="0" fontId="16" fillId="17" borderId="16" xfId="11" applyFont="1" applyFill="1" applyBorder="1" applyAlignment="1" applyProtection="1">
      <alignment horizontal="center" vertical="center" wrapText="1"/>
      <protection locked="0"/>
    </xf>
    <xf numFmtId="0" fontId="16" fillId="23" borderId="14" xfId="11" applyFont="1" applyFill="1" applyBorder="1" applyAlignment="1" applyProtection="1">
      <alignment horizontal="center" vertical="center" wrapText="1"/>
      <protection locked="0"/>
    </xf>
    <xf numFmtId="0" fontId="0" fillId="0" borderId="6" xfId="0" quotePrefix="1" applyBorder="1" applyAlignment="1" applyProtection="1">
      <alignment horizontal="left" vertical="center" wrapText="1"/>
      <protection locked="0"/>
    </xf>
    <xf numFmtId="0" fontId="0" fillId="10" borderId="8" xfId="6" applyFont="1" applyBorder="1" applyProtection="1"/>
    <xf numFmtId="0" fontId="13" fillId="12" borderId="0" xfId="8" applyFont="1" applyFill="1" applyBorder="1" applyAlignment="1" applyProtection="1">
      <alignment horizontal="center" vertical="center" wrapText="1"/>
    </xf>
    <xf numFmtId="0" fontId="0" fillId="12" borderId="1" xfId="0" applyFill="1" applyBorder="1" applyAlignment="1">
      <alignment wrapText="1"/>
    </xf>
    <xf numFmtId="0" fontId="19" fillId="12" borderId="0" xfId="8" applyFont="1" applyFill="1" applyBorder="1" applyAlignment="1" applyProtection="1">
      <alignment vertical="center"/>
    </xf>
    <xf numFmtId="0" fontId="18" fillId="2" borderId="1" xfId="0" applyFont="1" applyFill="1" applyBorder="1" applyAlignment="1">
      <alignment wrapText="1"/>
    </xf>
    <xf numFmtId="0" fontId="9" fillId="21" borderId="0" xfId="0" applyFont="1" applyFill="1" applyAlignment="1">
      <alignment horizontal="center" vertical="center" wrapText="1"/>
    </xf>
    <xf numFmtId="0" fontId="9" fillId="19" borderId="2" xfId="11" applyFont="1" applyFill="1" applyBorder="1" applyAlignment="1" applyProtection="1">
      <alignment horizontal="center" vertical="center"/>
      <protection hidden="1"/>
    </xf>
    <xf numFmtId="0" fontId="9" fillId="19" borderId="3" xfId="11" applyFont="1" applyFill="1" applyBorder="1" applyAlignment="1" applyProtection="1">
      <alignment horizontal="center" vertical="center"/>
      <protection hidden="1"/>
    </xf>
    <xf numFmtId="0" fontId="5" fillId="13" borderId="6" xfId="8" applyFont="1" applyBorder="1" applyAlignment="1" applyProtection="1">
      <alignment horizontal="center" vertical="center" wrapText="1"/>
      <protection locked="0"/>
    </xf>
    <xf numFmtId="0" fontId="5" fillId="13" borderId="13" xfId="8" applyFont="1" applyBorder="1" applyAlignment="1" applyProtection="1">
      <alignment horizontal="center" vertical="center" wrapText="1"/>
      <protection locked="0"/>
    </xf>
    <xf numFmtId="0" fontId="5" fillId="13" borderId="15" xfId="8" applyFont="1" applyBorder="1" applyAlignment="1" applyProtection="1">
      <alignment horizontal="center" vertical="center" wrapText="1"/>
      <protection locked="0"/>
    </xf>
    <xf numFmtId="0" fontId="1" fillId="18" borderId="6" xfId="11" applyFont="1" applyFill="1" applyBorder="1" applyAlignment="1" applyProtection="1">
      <alignment horizontal="center" vertical="center" wrapText="1"/>
      <protection hidden="1"/>
    </xf>
    <xf numFmtId="0" fontId="1" fillId="18" borderId="13" xfId="11" applyFont="1" applyFill="1" applyBorder="1" applyAlignment="1" applyProtection="1">
      <alignment horizontal="center" vertical="center" wrapText="1"/>
      <protection hidden="1"/>
    </xf>
    <xf numFmtId="0" fontId="1" fillId="18" borderId="15" xfId="11" applyFont="1" applyFill="1" applyBorder="1" applyAlignment="1" applyProtection="1">
      <alignment horizontal="center" vertical="center" wrapText="1"/>
      <protection hidden="1"/>
    </xf>
    <xf numFmtId="0" fontId="1" fillId="18" borderId="5" xfId="11" applyFont="1" applyFill="1" applyBorder="1" applyAlignment="1" applyProtection="1">
      <alignment horizontal="center" vertical="center" wrapText="1"/>
      <protection locked="0"/>
    </xf>
    <xf numFmtId="0" fontId="9" fillId="19" borderId="5" xfId="11" applyFont="1" applyFill="1" applyBorder="1" applyAlignment="1" applyProtection="1">
      <alignment horizontal="center" vertical="center"/>
      <protection hidden="1"/>
    </xf>
    <xf numFmtId="0" fontId="13" fillId="12" borderId="9" xfId="8" applyFont="1" applyFill="1" applyBorder="1" applyAlignment="1" applyProtection="1">
      <alignment horizontal="center" vertical="center" wrapText="1"/>
    </xf>
    <xf numFmtId="0" fontId="16" fillId="23" borderId="11" xfId="8" applyFont="1" applyFill="1" applyBorder="1" applyAlignment="1" applyProtection="1">
      <alignment horizontal="left" vertical="center"/>
      <protection locked="0"/>
    </xf>
    <xf numFmtId="0" fontId="16" fillId="23" borderId="9" xfId="8" applyFont="1" applyFill="1" applyBorder="1" applyAlignment="1" applyProtection="1">
      <alignment horizontal="left" vertical="center"/>
      <protection locked="0"/>
    </xf>
    <xf numFmtId="164" fontId="5" fillId="2" borderId="5" xfId="0" applyNumberFormat="1" applyFont="1" applyFill="1" applyBorder="1" applyAlignment="1" applyProtection="1">
      <alignment horizontal="center" vertical="center" wrapText="1"/>
      <protection locked="0"/>
    </xf>
    <xf numFmtId="164" fontId="5" fillId="2" borderId="10" xfId="0" applyNumberFormat="1" applyFont="1" applyFill="1" applyBorder="1" applyAlignment="1" applyProtection="1">
      <alignment horizontal="center" vertical="center" wrapText="1"/>
      <protection locked="0"/>
    </xf>
    <xf numFmtId="0" fontId="5" fillId="13" borderId="16" xfId="8" applyFont="1" applyBorder="1" applyAlignment="1" applyProtection="1">
      <alignment horizontal="center" vertical="center" wrapText="1"/>
      <protection locked="0"/>
    </xf>
    <xf numFmtId="0" fontId="5" fillId="13" borderId="0" xfId="8" applyFont="1" applyBorder="1" applyAlignment="1" applyProtection="1">
      <alignment horizontal="center" vertical="center" wrapText="1"/>
      <protection locked="0"/>
    </xf>
    <xf numFmtId="0" fontId="5" fillId="13" borderId="17" xfId="8" applyFont="1" applyBorder="1" applyAlignment="1" applyProtection="1">
      <alignment horizontal="center" vertical="center" wrapText="1"/>
      <protection locked="0"/>
    </xf>
    <xf numFmtId="0" fontId="5" fillId="13" borderId="2" xfId="8" applyFont="1" applyBorder="1" applyAlignment="1" applyProtection="1">
      <alignment horizontal="center" vertical="center" wrapText="1"/>
      <protection locked="0"/>
    </xf>
    <xf numFmtId="0" fontId="5" fillId="13" borderId="3" xfId="8" applyFont="1" applyBorder="1" applyAlignment="1" applyProtection="1">
      <alignment horizontal="center" vertical="center" wrapText="1"/>
      <protection locked="0"/>
    </xf>
    <xf numFmtId="0" fontId="5" fillId="13" borderId="4" xfId="8" applyFont="1" applyBorder="1" applyAlignment="1" applyProtection="1">
      <alignment horizontal="center" vertical="center" wrapText="1"/>
      <protection locked="0"/>
    </xf>
    <xf numFmtId="0" fontId="5" fillId="13" borderId="5" xfId="8" applyFont="1" applyBorder="1" applyAlignment="1" applyProtection="1">
      <alignment horizontal="center" vertical="center" wrapText="1"/>
      <protection locked="0"/>
    </xf>
    <xf numFmtId="0" fontId="5" fillId="13" borderId="14" xfId="8" applyFont="1" applyBorder="1" applyAlignment="1" applyProtection="1">
      <alignment horizontal="center" vertical="center" wrapText="1"/>
      <protection locked="0"/>
    </xf>
    <xf numFmtId="0" fontId="1" fillId="18" borderId="14" xfId="11" applyFont="1" applyFill="1" applyBorder="1" applyAlignment="1" applyProtection="1">
      <alignment horizontal="center" vertical="center" wrapText="1"/>
      <protection locked="0"/>
    </xf>
    <xf numFmtId="0" fontId="9" fillId="21" borderId="0" xfId="0" applyFont="1" applyFill="1" applyAlignment="1">
      <alignment horizontal="center" vertical="center"/>
    </xf>
    <xf numFmtId="0" fontId="5" fillId="21" borderId="9" xfId="0" applyFont="1" applyFill="1" applyBorder="1" applyAlignment="1">
      <alignment horizontal="left" vertical="center"/>
    </xf>
    <xf numFmtId="0" fontId="5" fillId="21" borderId="9" xfId="0" applyFont="1" applyFill="1" applyBorder="1" applyAlignment="1">
      <alignment horizontal="left" vertical="center" wrapText="1"/>
    </xf>
  </cellXfs>
  <cellStyles count="13">
    <cellStyle name="20% – paryškinimas 5" xfId="6" builtinId="46"/>
    <cellStyle name="40% – paryškinimas 2" xfId="4" builtinId="35"/>
    <cellStyle name="40% – paryškinimas 4" xfId="11" builtinId="43"/>
    <cellStyle name="40% – paryškinimas 5" xfId="7" builtinId="47"/>
    <cellStyle name="Hipersaitas" xfId="10" builtinId="8"/>
    <cellStyle name="Įprastas" xfId="0" builtinId="0"/>
    <cellStyle name="Įvestis" xfId="1" builtinId="20"/>
    <cellStyle name="Paryškinimas 1" xfId="8" builtinId="29"/>
    <cellStyle name="Paryškinimas 2" xfId="3" builtinId="33"/>
    <cellStyle name="Paryškinimas 5" xfId="5" builtinId="45"/>
    <cellStyle name="Paryškinimas 6" xfId="9" builtinId="49"/>
    <cellStyle name="Pastaba" xfId="2" builtinId="10"/>
    <cellStyle name="Style 1" xfId="12" xr:uid="{00000000-0005-0000-0000-00000C000000}"/>
  </cellStyles>
  <dxfs count="66">
    <dxf>
      <font>
        <color rgb="FFFF0000"/>
      </font>
      <fill>
        <patternFill>
          <bgColor rgb="FFFFFF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rgb="FF9C0006"/>
      </font>
      <fill>
        <patternFill>
          <bgColor rgb="FFFFC7CE"/>
        </patternFill>
      </fill>
    </dxf>
    <dxf>
      <fill>
        <patternFill>
          <bgColor theme="3" tint="0.79998168889431442"/>
        </patternFill>
      </fill>
    </dxf>
    <dxf>
      <fill>
        <patternFill>
          <bgColor theme="3" tint="0.79998168889431442"/>
        </patternFill>
      </fill>
    </dxf>
    <dxf>
      <fill>
        <patternFill>
          <bgColor theme="3" tint="0.79998168889431442"/>
        </patternFill>
      </fill>
    </dxf>
    <dxf>
      <font>
        <color rgb="FFFF0000"/>
      </font>
      <fill>
        <patternFill>
          <bgColor rgb="FFFFFF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rgb="FFFF0000"/>
      </font>
      <fill>
        <patternFill>
          <bgColor rgb="FFFFFF00"/>
        </patternFill>
      </fill>
    </dxf>
    <dxf>
      <fill>
        <patternFill>
          <bgColor theme="3" tint="0.79998168889431442"/>
        </patternFill>
      </fill>
    </dxf>
    <dxf>
      <fill>
        <patternFill>
          <bgColor theme="3" tint="0.79998168889431442"/>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border>
      <protection locked="1" hidden="1"/>
    </dxf>
    <dxf>
      <font>
        <b val="0"/>
        <i val="0"/>
        <strike val="0"/>
        <condense val="0"/>
        <extend val="0"/>
        <outline val="0"/>
        <shadow val="0"/>
        <u val="none"/>
        <vertAlign val="baseline"/>
        <sz val="10"/>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0"/>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vertical/>
        <horizontal/>
      </border>
      <protection locked="1" hidden="1"/>
    </dxf>
    <dxf>
      <font>
        <b val="0"/>
        <i val="0"/>
        <strike val="0"/>
        <condense val="0"/>
        <extend val="0"/>
        <outline val="0"/>
        <shadow val="0"/>
        <u val="none"/>
        <vertAlign val="baseline"/>
        <sz val="11"/>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vertical/>
        <horizontal/>
      </border>
      <protection locked="1" hidden="1"/>
    </dxf>
    <dxf>
      <font>
        <b val="0"/>
        <i val="0"/>
        <strike val="0"/>
        <condense val="0"/>
        <extend val="0"/>
        <outline val="0"/>
        <shadow val="0"/>
        <u val="none"/>
        <vertAlign val="baseline"/>
        <sz val="11"/>
        <color rgb="FF3F3F76"/>
        <name val="Calibri"/>
        <scheme val="minor"/>
      </font>
      <numFmt numFmtId="0" formatCode="General"/>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vertical/>
        <horizontal/>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rgb="FF3F3F76"/>
        <name val="Calibri"/>
        <scheme val="minor"/>
      </font>
      <fill>
        <patternFill patternType="solid">
          <fgColor indexed="64"/>
          <bgColor rgb="FFFFCC99"/>
        </patternFill>
      </fill>
      <alignment horizontal="left" vertical="center" textRotation="0" wrapText="0" indent="0" justifyLastLine="0" shrinkToFit="0" readingOrder="0"/>
      <border diagonalUp="0" diagonalDown="0">
        <left style="thin">
          <color indexed="64"/>
        </left>
        <right/>
        <top style="thin">
          <color indexed="64"/>
        </top>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3"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b val="0"/>
        <i val="0"/>
        <strike val="0"/>
        <condense val="0"/>
        <extend val="0"/>
        <outline val="0"/>
        <shadow val="0"/>
        <u val="none"/>
        <vertAlign val="baseline"/>
        <sz val="10"/>
        <color theme="1"/>
        <name val="Calibri"/>
        <scheme val="minor"/>
      </font>
      <fill>
        <patternFill patternType="solid">
          <fgColor indexed="64"/>
          <bgColor theme="3" tint="0.79998168889431442"/>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theme="1"/>
        <name val="Calibri"/>
        <scheme val="minor"/>
      </font>
      <fill>
        <patternFill patternType="solid">
          <fgColor indexed="64"/>
          <bgColor theme="3" tint="0.79998168889431442"/>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theme="1"/>
        <name val="Calibri"/>
        <scheme val="minor"/>
      </font>
      <fill>
        <patternFill patternType="solid">
          <fgColor indexed="64"/>
          <bgColor theme="3" tint="0.79998168889431442"/>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0"/>
        <color theme="1"/>
        <name val="Calibri"/>
        <scheme val="minor"/>
      </font>
      <fill>
        <patternFill patternType="solid">
          <fgColor indexed="64"/>
          <bgColor theme="3" tint="0.79998168889431442"/>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1" hidden="1"/>
    </dxf>
    <dxf>
      <numFmt numFmtId="0" formatCode="General"/>
      <protection locked="1" hidden="1"/>
    </dxf>
    <dxf>
      <numFmt numFmtId="0" formatCode="General"/>
      <protection locked="1" hidden="1"/>
    </dxf>
    <dxf>
      <protection locked="0" hidden="0"/>
    </dxf>
    <dxf>
      <protection locked="0" hidden="0"/>
    </dxf>
    <dxf>
      <protection locked="0" hidden="0"/>
    </dxf>
    <dxf>
      <protection locked="0" hidden="0"/>
    </dxf>
    <dxf>
      <protection locked="0" hidden="0"/>
    </dxf>
    <dxf>
      <protection locked="0" hidden="0"/>
    </dxf>
    <dxf>
      <border outline="0">
        <left style="thin">
          <color rgb="FF000000"/>
        </left>
        <top style="thin">
          <color rgb="FF000000"/>
        </top>
      </border>
    </dxf>
    <dxf>
      <protection locked="1" hidden="0"/>
    </dxf>
    <dxf>
      <font>
        <strike val="0"/>
        <outline val="0"/>
        <shadow val="0"/>
        <u val="none"/>
        <vertAlign val="baseline"/>
        <color auto="1"/>
        <name val="Calibri"/>
        <scheme val="minor"/>
      </font>
      <protection locked="1" hidden="0"/>
    </dxf>
  </dxfs>
  <tableStyles count="0" defaultTableStyle="TableStyleMedium2" defaultPivotStyle="PivotStyleLight16"/>
  <colors>
    <mruColors>
      <color rgb="FFABABAB"/>
      <color rgb="FF3886CC"/>
      <color rgb="FF458DCF"/>
      <color rgb="FF5B9BD5"/>
      <color rgb="FF3E89CE"/>
      <color rgb="FFC7DDF1"/>
      <color rgb="FF9D9D9D"/>
      <color rgb="FF7EB0DE"/>
      <color rgb="FF79ADDD"/>
      <color rgb="FF84B4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17824D-D5F4-462E-8310-687B9183A7B6}" name="Table62" displayName="Table62" ref="C8:AR53" totalsRowShown="0" headerRowDxfId="65" dataDxfId="64" tableBorderDxfId="63">
  <autoFilter ref="C8:AR53" xr:uid="{00000000-0009-0000-0100-000006000000}"/>
  <tableColumns count="42">
    <tableColumn id="2" xr3:uid="{62AE8ECC-E24A-4F90-B98D-74D15361FBDA}" name="Atsargų turėtojas: fizinio asmens vardas ir pavardė arba juridinio asmens pavadinimas, juridinio asmens kodas; ūkinės veiklos adresas; atsargų laikymo vieta (adresas))" dataDxfId="62"/>
    <tableColumn id="3" xr3:uid="{7D806F45-9821-4598-B9FB-A2C42ED0D33F}" name="Informacijos ir duomenų apie POT atsargas pateikimo data" dataDxfId="61"/>
    <tableColumn id="4" xr3:uid="{28EEA580-B4C4-4375-8AA6-6556B1C5266F}" name="Ar atsargų turėtojo pavadinimas laikytinas konfidencialiu ir nenurodytinas Lietuvos ataskaitoje, teikiamoje pagal Reglamento (ES) 2019/1021 13 straipsnį (TRUE/FALSE)" dataDxfId="60"/>
    <tableColumn id="5" xr3:uid="{F0838060-CC96-427D-8259-C6EB454D2083}" name="Reglamento (ES) 2019/1021 I ir II prieduose nurodyta cheminė medžiaga arba cheminių medžiagų grupė (kaip nurodyta Reglamente (ES) 2019/1021)" dataDxfId="59"/>
    <tableColumn id="6" xr3:uid="{F1457A2E-6E7A-405F-84BC-3A423A59EE8A}" name="EB numeris" dataDxfId="58"/>
    <tableColumn id="7" xr3:uid="{8808EF8A-4DCC-4649-99F8-B2366BC27AFE}" name="CAS numeris" dataDxfId="57"/>
    <tableColumn id="42" xr3:uid="{AC4532E7-8CDD-42B5-B480-64F4353BA79C}" name="RMLD entry" dataDxfId="56">
      <calculatedColumnFormula>_xlfn.IFNA(VLOOKUP(F9,'Reference data SID'!$D$2:$Q$673,14,FALSE),"")</calculatedColumnFormula>
    </tableColumn>
    <tableColumn id="43" xr3:uid="{4E90633B-D8CF-4EB7-95DA-B1721972EC24}" name="Group entry" dataDxfId="55">
      <calculatedColumnFormula>_xlfn.IFNA(VLOOKUP(I9,'Reference data SID'!$C$3:$E$673,3,FALSE),"")</calculatedColumnFormula>
    </tableColumn>
    <tableColumn id="8" xr3:uid="{F0F378A0-EAD5-4D9B-B06F-6B945BDAC5F4}" name="RMLID substance" dataDxfId="54">
      <calculatedColumnFormula>_xlfn.IFNA(IF(J9=FALSE,I9,IF(ISBLANK(G9),VLOOKUP(H9,'Reference data SID'!$N:$P,3,FALSE),VLOOKUP(G9,'Reference data SID'!$M:$P,4,FALSE))),"")</calculatedColumnFormula>
    </tableColumn>
    <tableColumn id="9" xr3:uid="{08D6D064-EAD8-4F76-B351-677F651CB093}" name="EB numeris2" dataDxfId="53">
      <calculatedColumnFormula>_xlfn.IFNA(VLOOKUP(K9,'Reference data SID'!L:M,2,FALSE),"")</calculatedColumnFormula>
    </tableColumn>
    <tableColumn id="10" xr3:uid="{2A9C8E4D-DE6E-4E0B-9178-B8198E7F83BD}" name="CAS numeris " dataDxfId="52">
      <calculatedColumnFormula>_xlfn.IFNA(VLOOKUP(K9,'Reference data SID'!L:N,3,FALSE),"")</calculatedColumnFormula>
    </tableColumn>
    <tableColumn id="11" xr3:uid="{9118E92C-700A-4842-98C9-FF22EE763C3D}" name="Cheminės medžiagos pavadinimas" dataDxfId="51">
      <calculatedColumnFormula>_xlfn.IFNA(VLOOKUP(K9,'Reference data SID'!L:O,4,FALSE),"")</calculatedColumnFormula>
    </tableColumn>
    <tableColumn id="12" xr3:uid="{EF22AED1-615C-4971-AC5F-7441DAC5F510}" name="Atsargų tipas (atskira cheminė medžiaga, mišinys arba gaminys) (pasirinkti iš sąrašo, spustelėjus trikampį)" dataDxfId="50"/>
    <tableColumn id="13" xr3:uid="{EF435D0C-C90B-410D-B7E2-7981FC1569DE}" name="Cheminio mišinio aprašymas" dataDxfId="49"/>
    <tableColumn id="14" xr3:uid="{177DA218-723C-46CA-9AD1-83365FA0CA7A}" name="Bendra POT atsargų masė  (tonomis)" dataDxfId="48"/>
    <tableColumn id="15" xr3:uid="{3F00DF0E-B780-41AF-915E-F0BE84D443CE}" name="POT medžiagos koncentracija cheminiame mišinyje arba gaminyje (mg/kg)" dataDxfId="47"/>
    <tableColumn id="16" xr3:uid="{10E368E2-B464-4AC5-801D-98EE21BE692E}" name="Informacija apie POT atsargų saugojimo (sandėliavimo) būdus, taikomas prevencines POT išleidimo į aplinką priemones (įrodymai, kad tos POT atsargos tvarkomos saugiai, efektyviai ir aplinkai saugiais būdais)" dataDxfId="46"/>
    <tableColumn id="17" xr3:uid="{D6B96D5E-9CC0-4EC2-A6EA-906FE7224DC7}" name="Naudojimo būdo aprašymas ir (ar) gaminio aprašymas" dataDxfId="45"/>
    <tableColumn id="18" xr3:uid="{790F46AF-304C-4BA0-B816-FCAD39E9A45D}" name="Tolesnis naudojimo būdo aprašymas/gaminio aprašymas  (1) (pasirinkti iš sąrašo)" dataDxfId="44"/>
    <tableColumn id="19" xr3:uid="{84E4E64B-CA8E-469D-853C-4FF9935A1AB1}" name="Tolesnis naudojimo būdo aprašymas/gaminio aprašymas (2) (pasirinkti iš sąrašo)" dataDxfId="43"/>
    <tableColumn id="20" xr3:uid="{5DFC3085-DDE7-44AF-9362-BFE3AA84EEBE}" name="Papildoma informacija apie POT atsargas, kurią POT atsargų turėtojas, laiko svarbia" dataDxfId="42"/>
    <tableColumn id="21" xr3:uid="{AC0A168C-A5F2-4A87-B845-9CE1D430B62D}" name="Patikrinimo pranešimai" dataDxfId="41">
      <calculatedColumnFormula xml:space="preserve">
CONCATENATE(AL9,
IF(AND(LEN(AL9)&gt;2,OR(LEN(AM9&gt;2),LEN(AN9&gt;2),LEN(AO9&gt;2),(AP9&gt;2),LEN(AQ9&gt;2),LEN(AR9&gt;2))),CONCATENATE("; ",CHAR(10)),""),
AM9,
IF(AND(LEN(AM9)&gt;2,OR(LEN(AN9&gt;2),LEN(AO9&gt;2),(AP9&gt;2),LEN(AQ9&gt;2),LEN(AR9&gt;1))),CONCATENATE("; ",CHAR(10)),""),
AN9,
IF(AND(LEN(AN9)&gt;2,OR(LEN(AO9&gt;2),(AP9&gt;2),LEN(AQ9&gt;2),LEN(AR9&gt;2))),CONCATENATE("; ",CHAR(10)),""),
AO9,
IF(AND(LEN(AO9)&gt;2,OR((AP9&gt;2),LEN(AQ9&gt;1),LEN(AR9&gt;2))),CONCATENATE("; ",CHAR(10)),""),
AP9,
IF(AND(LEN(AP9)&gt;2,OR((AQ9&gt;2),LEN(AR9&gt;2))),CONCATENATE("; ",CHAR(10)),""),
AQ9,
IF(AND(LEN(AQ9)&gt;2,(LEN(AR9&gt;2))),CONCATENATE("; ",CHAR(10)),""),
AR9
)</calculatedColumnFormula>
    </tableColumn>
    <tableColumn id="22" xr3:uid="{FF915D29-B21F-4BB6-89BA-107A786686B7}" name="Group entry2" dataDxfId="40">
      <calculatedColumnFormula>_xlfn.IFNA(VLOOKUP(F9,'Reference data SID'!D:E,2,FALSE),"")</calculatedColumnFormula>
    </tableColumn>
    <tableColumn id="23" xr3:uid="{FDCB7B36-C70E-4FAC-96A7-5179C9164C21}" name="OK to modify EC number column" dataDxfId="39">
      <calculatedColumnFormula>IF(AND(Y9=TRUE,LEN(H9)&lt;1),"ok","not ok")</calculatedColumnFormula>
    </tableColumn>
    <tableColumn id="24" xr3:uid="{B7A11D26-0602-446B-9A31-090045B5E2DC}" name="OK to modify CAS number column" dataDxfId="38">
      <calculatedColumnFormula>IF(AND(Y9=TRUE, LEN(G9)&lt;1),"ok","not ok")</calculatedColumnFormula>
    </tableColumn>
    <tableColumn id="25" xr3:uid="{3D0F48F0-B14D-4B77-B29C-BC06ED430601}" name="OK to modify substance entry name" dataDxfId="37">
      <calculatedColumnFormula>IF(LEN(CONCATENATE(G9,H9))&gt;0, "not ok", "ok")</calculatedColumnFormula>
    </tableColumn>
    <tableColumn id="26" xr3:uid="{C73B05DB-7713-4370-8452-93ECCA350E0B}" name="Entry EC convertor for dropdown menu" dataDxfId="36">
      <calculatedColumnFormula>CONCATENATE(SUBSTITUTE(SUBSTITUTE(SUBSTITUTE(SUBSTITUTE(SUBSTITUTE(SUBSTITUTE(F9," ","_"),"(","_"),")","_"),"-","_"),";","_"),",","_"),"_EC")</calculatedColumnFormula>
    </tableColumn>
    <tableColumn id="27" xr3:uid="{B8705E75-F579-4068-972B-EDC9033BAE86}" name="Entry CAS convertor for dropdown menu" dataDxfId="35">
      <calculatedColumnFormula>CONCATENATE(SUBSTITUTE(SUBSTITUTE(SUBSTITUTE(SUBSTITUTE(SUBSTITUTE(SUBSTITUTE(F9," ","_"),"(","_"),")","_"),"-","_"),";","_"),",","_"),"_CAS")</calculatedColumnFormula>
    </tableColumn>
    <tableColumn id="28" xr3:uid="{93C0979B-1224-496A-B53B-0DB7DEEB1F39}" name="Entry derogated use convertor for dropdown menu" dataDxfId="34">
      <calculatedColumnFormula>CONCATENATE(SUBSTITUTE(SUBSTITUTE(SUBSTITUTE(SUBSTITUTE(SUBSTITUTE(SUBSTITUTE(F9," ","_"),"(","_"),")","_"),"-","_"),";","_"),",","_"),"_uses")</calculatedColumnFormula>
    </tableColumn>
    <tableColumn id="29" xr3:uid="{7565ED9E-D250-4251-B6B3-4218B5BCC1FD}" name="Substance use 1st level convertor for dropdown menu" dataDxfId="33">
      <calculatedColumnFormula>IF(RIGHT(SUBSTITUTE(SUBSTITUTE(SUBSTITUTE(SUBSTITUTE(SUBSTITUTE(SUBSTITUTE(T9," ","_"),"(","_"),")","_"),"-","_"),";","_"),"/","_"),1)="_",LEFT(SUBSTITUTE(SUBSTITUTE(SUBSTITUTE(SUBSTITUTE(SUBSTITUTE(SUBSTITUTE(T9," ","_"),"(","_"),")","_"),"-","_"),";","_"),"/","_"),LEN(T9)-1),(SUBSTITUTE(SUBSTITUTE(SUBSTITUTE(SUBSTITUTE(SUBSTITUTE(SUBSTITUTE(T9," ","_"),"(","_"),")","_"),"-","_"),";","_"),"/","_")))</calculatedColumnFormula>
    </tableColumn>
    <tableColumn id="30" xr3:uid="{2695AF00-77F7-43BB-BF82-9AD5DCEEC53F}" name="Substance use 2nd level convertor for dropdown menu" dataDxfId="32">
      <calculatedColumnFormula>IF(RIGHT(SUBSTITUTE(SUBSTITUTE(SUBSTITUTE(SUBSTITUTE(SUBSTITUTE(SUBSTITUTE(U9," ","_"),"(","_"),")","_"),"-","_"),";","_"),"/","_"),1)="_",LEFT(SUBSTITUTE(SUBSTITUTE(SUBSTITUTE(SUBSTITUTE(SUBSTITUTE(SUBSTITUTE(U9," ","_"),"(","_"),")","_"),"-","_"),";","_"),"/","_"),LEN(U9)-1),(SUBSTITUTE(SUBSTITUTE(SUBSTITUTE(SUBSTITUTE(SUBSTITUTE(SUBSTITUTE(U9," ","_"),"(","_"),")","_"),"-","_"),";","_"),"/","_")))</calculatedColumnFormula>
    </tableColumn>
    <tableColumn id="1" xr3:uid="{81B5B032-7B39-488D-A880-14FAFB432A62}" name="Article description convertor for dropdown menu" dataDxfId="31">
      <calculatedColumnFormula>CONCATENATE(SUBSTITUTE(SUBSTITUTE(SUBSTITUTE(SUBSTITUTE(SUBSTITUTE(SUBSTITUTE(F9," ","_"),"(","_"),")","_"),"-","_"),";","_"),",","_"),"_articles")</calculatedColumnFormula>
    </tableColumn>
    <tableColumn id="40" xr3:uid="{E6C782F3-2F6E-4176-ABAB-D4435C961930}" name="Article description convertor for dropdown menu (2nd level)" dataDxfId="30">
      <calculatedColumnFormula>IF(RIGHT(SUBSTITUTE(SUBSTITUTE(SUBSTITUTE(SUBSTITUTE(SUBSTITUTE(SUBSTITUTE(T9," ","_"),"(","_"),")","_"),"-","_"),";","_"),"/","_"),1)="_",LEFT(SUBSTITUTE(SUBSTITUTE(SUBSTITUTE(SUBSTITUTE(SUBSTITUTE(SUBSTITUTE(T9," ","_"),"(","_"),")","_"),"-","_"),";","_"),"/","_"),LEN(T9)-1),(SUBSTITUTE(SUBSTITUTE(SUBSTITUTE(SUBSTITUTE(SUBSTITUTE(SUBSTITUTE(T9," ","_"),"(","_"),")","_"),"-","_"),";","_"),"/","_")))</calculatedColumnFormula>
    </tableColumn>
    <tableColumn id="39" xr3:uid="{323A4D3A-F171-4591-A82E-23664060DF18}" name="Article description convertor for dropdown menu (3rd level)" dataDxfId="29">
      <calculatedColumnFormula>IF(RIGHT(SUBSTITUTE(SUBSTITUTE(SUBSTITUTE(SUBSTITUTE(SUBSTITUTE(SUBSTITUTE(U9," ","_"),"(","_"),")","_"),"-","_"),";","_"),"/","_"),1)="_",LEFT(SUBSTITUTE(SUBSTITUTE(SUBSTITUTE(SUBSTITUTE(SUBSTITUTE(SUBSTITUTE(U9," ","_"),"(","_"),")","_"),"-","_"),";","_"),"/","_"),LEN(U9)-1),(SUBSTITUTE(SUBSTITUTE(SUBSTITUTE(SUBSTITUTE(SUBSTITUTE(SUBSTITUTE(U9," ","_"),"(","_"),")","_"),"-","_"),";","_"),"/","_")))</calculatedColumnFormula>
    </tableColumn>
    <tableColumn id="31" xr3:uid="{E815DD5E-7F78-4793-A37A-B5ED6658A4C9}" name="Error duplicate entry (helper column)" dataDxfId="28">
      <calculatedColumnFormula>IF(LEN(F9)&gt;1,CONCATENATE(Table62[[#This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calculatedColumnFormula>
    </tableColumn>
    <tableColumn id="32" xr3:uid="{8ED8E41F-5C66-4B32-B24E-5ADECA2C68FD}" name="Error duplicate entry_x000a_(note max 250 character check)" dataDxfId="27">
      <calculatedColumnFormula>IF(LEN(F9)&gt;1,IF(COUNTIFS($AK$9:AK$53,LEFT(AK9,250))&gt;1,"Duplicate entry: it seems that you have two rows reporting the same stockpile, please verify that it is not a duplicate",""),"")</calculatedColumnFormula>
    </tableColumn>
    <tableColumn id="33" xr3:uid="{7FB81C8C-88AB-4201-AA74-597484807FBA}" name="Error message: substance entry not in the list, or not matching EC, CAS numbers" dataDxfId="26">
      <calculatedColumnFormula>IF(LEN(F9)&gt;0,IF(ISNUMBER(MATCH(F9,Annex_I_II_entries,0)),"","The Entry name is not within the dropdown list, make sure that you have not copied and pasted overwritting the cell format (with its correponding dropdown list) in column A"),"")</calculatedColumnFormula>
    </tableColumn>
    <tableColumn id="34" xr3:uid="{F30FAD23-B231-4C57-BF9E-C0CE0A5FE365}" name="Error message: EC number not matching substance entry" dataDxfId="25">
      <calculatedColumnFormula>IF(LEN(G9)&gt;0,IF(ISNUMBER(MATCH(G9,INDIRECT(AC9),0)),"","The EC number is not within the dropdown list, make sure that you have not copied and pasted overwritting the cell format (with its correponding dropdown list) in column B or that you have not removed/modified the name of the entry in column E"),"")</calculatedColumnFormula>
    </tableColumn>
    <tableColumn id="35" xr3:uid="{C29D8334-6763-45EC-BCD3-78E7B29256F0}" name="Error message: CAS number not matching substance entry" dataDxfId="24">
      <calculatedColumnFormula>IF(LEN(H9)&gt;0,IF(ISNUMBER(MATCH(H9,INDIRECT(AD9),0)),"","The CAS number is not within the dropdown list, make sure that you have not copied and pasted overwritting the cell format (with its correponding dropdown list) in column C, or that you have not removed/modified the name of the entry in column E"),"")</calculatedColumnFormula>
    </tableColumn>
    <tableColumn id="36" xr3:uid="{D639EE0D-5B5B-44A3-A089-7526DF43E57F}" name="Error derogated use not matching substance entry (note that only checks the first 250 characters of the use)" dataDxfId="23">
      <calculatedColumnFormula>IF(AND(LEN(T9)&gt;0,O9&lt;&gt;"article"),IF(ISNUMBER(MATCH(T9,INDIRECT(AE9),0)),"","The derogated use is not within the dropdown list, make sure that you have not copied and pasted overwritting the cell format (with its correponding dropdown list) in column R"),IF(AND(LEN(T9)&gt;0,O9="article"),IF(ISNUMBER(MATCH(T9,INDIRECT(AH9),0)),"","The derogated use is not within the dropdown list, make sure that you have not copied and pasted overwritting the cell format (with its correponding dropdown list) in column R"),""))</calculatedColumnFormula>
    </tableColumn>
    <tableColumn id="37" xr3:uid="{736308E6-D35F-4586-8E63-A0D6023B4728}" name="Error derogated use not matching substance entry (note that only checks the first 250 characters of the use)3" dataDxfId="22">
      <calculatedColumnFormula>IF(LEN(U9)&gt;0,IF(ISNUMBER(MATCH(U9,INDIRECT(AF9),0)),"","The derogated use is not within the dropdown list, make sure that you have not copied and pasted overwritting the cell format (with its correponding dropdown list) in column S"),"")</calculatedColumnFormula>
    </tableColumn>
    <tableColumn id="38" xr3:uid="{7915847C-4BA6-4F11-9A2C-B8D5AD206DC3}" name="Error derogated use not matching substance entry (note that only checks the first 250 characters of the use)4" dataDxfId="21">
      <calculatedColumnFormula>IF(LEN(V9)&gt;0,IF(ISNUMBER(MATCH(V9,INDIRECT(AG9),0)),"","The derogated use is not within the dropdown list, make sure that you have not copied and pasted overwritting the cell format (with its correponding dropdown list) in column 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FFFF00"/>
  </sheetPr>
  <dimension ref="A1:Q673"/>
  <sheetViews>
    <sheetView zoomScale="85" zoomScaleNormal="85" workbookViewId="0">
      <pane ySplit="2" topLeftCell="A275" activePane="bottomLeft" state="frozen"/>
      <selection pane="bottomLeft" sqref="A1:Q672"/>
    </sheetView>
  </sheetViews>
  <sheetFormatPr defaultColWidth="9.140625" defaultRowHeight="15" x14ac:dyDescent="0.25"/>
  <cols>
    <col min="1" max="1" width="17.7109375" customWidth="1"/>
    <col min="2" max="2" width="24" customWidth="1"/>
    <col min="3" max="3" width="24.85546875" style="2" customWidth="1"/>
    <col min="4" max="4" width="60.28515625" style="2" customWidth="1"/>
    <col min="5" max="5" width="24" style="2" customWidth="1"/>
    <col min="6" max="6" width="26.140625" style="2" customWidth="1"/>
    <col min="7" max="8" width="14.28515625" style="2" customWidth="1"/>
    <col min="9" max="9" width="13.7109375" style="2" customWidth="1"/>
    <col min="10" max="10" width="14.42578125" style="2" customWidth="1"/>
    <col min="11" max="11" width="14.42578125" customWidth="1"/>
    <col min="12" max="12" width="23.28515625" style="2" customWidth="1"/>
    <col min="13" max="13" width="23.7109375" style="2" customWidth="1"/>
    <col min="14" max="14" width="19" style="2" customWidth="1"/>
    <col min="15" max="15" width="72.140625" style="2" customWidth="1"/>
    <col min="16" max="17" width="31.7109375" customWidth="1"/>
    <col min="18" max="16384" width="9.140625" style="2"/>
  </cols>
  <sheetData>
    <row r="1" spans="1:17" ht="95.25" customHeight="1" x14ac:dyDescent="0.25">
      <c r="A1" s="94" t="s">
        <v>0</v>
      </c>
      <c r="B1" s="94"/>
      <c r="C1" s="94"/>
      <c r="D1" s="94"/>
      <c r="E1" s="94"/>
      <c r="F1" s="94"/>
      <c r="G1" s="94"/>
      <c r="H1" s="94"/>
      <c r="I1" s="94"/>
      <c r="J1" s="94"/>
      <c r="K1" s="94"/>
      <c r="L1" s="94"/>
      <c r="M1" s="94"/>
      <c r="N1" s="94"/>
      <c r="O1" s="94"/>
      <c r="P1" s="94"/>
      <c r="Q1" s="94"/>
    </row>
    <row r="2" spans="1:17" x14ac:dyDescent="0.25">
      <c r="A2" s="5" t="s">
        <v>1</v>
      </c>
      <c r="B2" s="5" t="s">
        <v>2</v>
      </c>
      <c r="C2" s="6" t="s">
        <v>3</v>
      </c>
      <c r="D2" s="6" t="s">
        <v>4</v>
      </c>
      <c r="E2" s="7" t="s">
        <v>5</v>
      </c>
      <c r="F2" s="7" t="s">
        <v>6</v>
      </c>
      <c r="G2" s="7" t="s">
        <v>7</v>
      </c>
      <c r="H2" s="7" t="s">
        <v>8</v>
      </c>
      <c r="I2" s="7" t="s">
        <v>9</v>
      </c>
      <c r="J2" s="7" t="s">
        <v>10</v>
      </c>
      <c r="K2" s="5" t="s">
        <v>11</v>
      </c>
      <c r="L2" s="6" t="s">
        <v>12</v>
      </c>
      <c r="M2" s="6" t="s">
        <v>13</v>
      </c>
      <c r="N2" s="6" t="s">
        <v>14</v>
      </c>
      <c r="O2" s="6" t="s">
        <v>15</v>
      </c>
      <c r="P2" s="5" t="s">
        <v>16</v>
      </c>
      <c r="Q2" s="5" t="s">
        <v>17</v>
      </c>
    </row>
    <row r="3" spans="1:17" x14ac:dyDescent="0.25">
      <c r="A3" s="4">
        <f>COUNTIF($C$3:C3,C3)</f>
        <v>1</v>
      </c>
      <c r="B3" s="4" t="str">
        <f t="shared" ref="B3:B66" si="0">CONCATENATE(A3,"_",C3)</f>
        <v>1_100.005.652</v>
      </c>
      <c r="C3" s="8" t="s">
        <v>18</v>
      </c>
      <c r="D3" s="8" t="s">
        <v>19</v>
      </c>
      <c r="E3" s="8" t="b">
        <v>0</v>
      </c>
      <c r="F3" s="8" t="s">
        <v>20</v>
      </c>
      <c r="G3" s="8" t="b">
        <v>1</v>
      </c>
      <c r="H3" s="8" t="b">
        <v>0</v>
      </c>
      <c r="I3" s="8" t="b">
        <v>0</v>
      </c>
      <c r="J3" s="8" t="b">
        <v>1</v>
      </c>
      <c r="K3" s="4" t="str">
        <f t="shared" ref="K3:K66" si="1">CONCATENATE(IF(G3=TRUE,"I",""),
IF(AND(G3=TRUE)*AND(OR(H3=TRUE,I3=TRUE,J3=TRUE)=TRUE),", ",""),
IF(H3=TRUE,"II",""),
IF(AND(H3=TRUE)*AND(OR(I3=TRUE,J3=TRUE)=TRUE),", ",""),
IF(I3=TRUE,"III",""),
IF(AND(I3=TRUE)*AND(J3=TRUE),", ",""),
IF(J3=TRUE,"IV",""))</f>
        <v>I, IV</v>
      </c>
      <c r="L3" s="8" t="s">
        <v>18</v>
      </c>
      <c r="M3" s="8" t="s">
        <v>21</v>
      </c>
      <c r="N3" s="8" t="s">
        <v>22</v>
      </c>
      <c r="O3" s="8" t="s">
        <v>19</v>
      </c>
      <c r="P3" s="4" t="str">
        <f t="shared" ref="P3:P66" si="2">IF(LEN(L3)&gt;1,L3,"")</f>
        <v>100.005.652</v>
      </c>
      <c r="Q3" s="4" t="str">
        <f t="shared" ref="Q3:Q66" si="3">C3</f>
        <v>100.005.652</v>
      </c>
    </row>
    <row r="4" spans="1:17" x14ac:dyDescent="0.25">
      <c r="A4" s="4">
        <f>COUNTIF($C$3:C4,C4)</f>
        <v>1</v>
      </c>
      <c r="B4" s="4" t="str">
        <f t="shared" si="0"/>
        <v>1_100.079.496</v>
      </c>
      <c r="C4" s="8" t="s">
        <v>23</v>
      </c>
      <c r="D4" s="8" t="s">
        <v>24</v>
      </c>
      <c r="E4" s="8" t="b">
        <v>0</v>
      </c>
      <c r="F4" s="8" t="s">
        <v>20</v>
      </c>
      <c r="G4" s="8" t="b">
        <v>1</v>
      </c>
      <c r="H4" s="8" t="b">
        <v>0</v>
      </c>
      <c r="I4" s="8" t="b">
        <v>0</v>
      </c>
      <c r="J4" s="8" t="b">
        <v>1</v>
      </c>
      <c r="K4" s="4" t="str">
        <f t="shared" si="1"/>
        <v>I, IV</v>
      </c>
      <c r="L4" s="8" t="s">
        <v>23</v>
      </c>
      <c r="M4" s="8" t="s">
        <v>25</v>
      </c>
      <c r="N4" s="8" t="s">
        <v>26</v>
      </c>
      <c r="O4" s="8" t="s">
        <v>24</v>
      </c>
      <c r="P4" s="4" t="str">
        <f t="shared" si="2"/>
        <v>100.079.496</v>
      </c>
      <c r="Q4" s="4" t="str">
        <f t="shared" si="3"/>
        <v>100.079.496</v>
      </c>
    </row>
    <row r="5" spans="1:17" x14ac:dyDescent="0.25">
      <c r="A5" s="4">
        <f>COUNTIF($C$3:C5,C5)</f>
        <v>1</v>
      </c>
      <c r="B5" s="4" t="str">
        <f t="shared" si="0"/>
        <v>1_100.013.277</v>
      </c>
      <c r="C5" s="8" t="s">
        <v>27</v>
      </c>
      <c r="D5" s="8" t="s">
        <v>28</v>
      </c>
      <c r="E5" s="8" t="b">
        <v>0</v>
      </c>
      <c r="F5" s="8" t="s">
        <v>20</v>
      </c>
      <c r="G5" s="8" t="b">
        <v>1</v>
      </c>
      <c r="H5" s="8" t="b">
        <v>0</v>
      </c>
      <c r="I5" s="8" t="b">
        <v>0</v>
      </c>
      <c r="J5" s="8" t="b">
        <v>1</v>
      </c>
      <c r="K5" s="4" t="str">
        <f t="shared" si="1"/>
        <v>I, IV</v>
      </c>
      <c r="L5" s="8" t="s">
        <v>27</v>
      </c>
      <c r="M5" s="8" t="s">
        <v>29</v>
      </c>
      <c r="N5" s="8" t="s">
        <v>30</v>
      </c>
      <c r="O5" s="8" t="s">
        <v>28</v>
      </c>
      <c r="P5" s="4" t="str">
        <f t="shared" si="2"/>
        <v>100.013.277</v>
      </c>
      <c r="Q5" s="4" t="str">
        <f t="shared" si="3"/>
        <v>100.013.277</v>
      </c>
    </row>
    <row r="6" spans="1:17" x14ac:dyDescent="0.25">
      <c r="A6" s="4">
        <f>COUNTIF($C$3:C6,C6)</f>
        <v>1</v>
      </c>
      <c r="B6" s="4" t="str">
        <f t="shared" si="0"/>
        <v>1_100.000.317</v>
      </c>
      <c r="C6" s="8" t="s">
        <v>31</v>
      </c>
      <c r="D6" s="8" t="s">
        <v>32</v>
      </c>
      <c r="E6" s="8" t="b">
        <v>0</v>
      </c>
      <c r="F6" s="8" t="s">
        <v>20</v>
      </c>
      <c r="G6" s="8" t="b">
        <v>1</v>
      </c>
      <c r="H6" s="8" t="b">
        <v>0</v>
      </c>
      <c r="I6" s="8" t="b">
        <v>0</v>
      </c>
      <c r="J6" s="8" t="b">
        <v>1</v>
      </c>
      <c r="K6" s="4" t="str">
        <f t="shared" si="1"/>
        <v>I, IV</v>
      </c>
      <c r="L6" s="8" t="s">
        <v>31</v>
      </c>
      <c r="M6" s="8" t="s">
        <v>33</v>
      </c>
      <c r="N6" s="8" t="s">
        <v>34</v>
      </c>
      <c r="O6" s="8" t="s">
        <v>32</v>
      </c>
      <c r="P6" s="4" t="str">
        <f t="shared" si="2"/>
        <v>100.000.317</v>
      </c>
      <c r="Q6" s="4" t="str">
        <f t="shared" si="3"/>
        <v>100.000.317</v>
      </c>
    </row>
    <row r="7" spans="1:17" x14ac:dyDescent="0.25">
      <c r="A7" s="4">
        <f>COUNTIF($C$3:C7,C7)</f>
        <v>1</v>
      </c>
      <c r="B7" s="4" t="str">
        <f t="shared" si="0"/>
        <v>1_100.005.093</v>
      </c>
      <c r="C7" s="8" t="s">
        <v>35</v>
      </c>
      <c r="D7" s="8" t="s">
        <v>36</v>
      </c>
      <c r="E7" s="8" t="b">
        <v>0</v>
      </c>
      <c r="F7" s="8" t="s">
        <v>20</v>
      </c>
      <c r="G7" s="8" t="b">
        <v>1</v>
      </c>
      <c r="H7" s="8" t="b">
        <v>0</v>
      </c>
      <c r="I7" s="8" t="b">
        <v>0</v>
      </c>
      <c r="J7" s="8" t="b">
        <v>1</v>
      </c>
      <c r="K7" s="4" t="str">
        <f t="shared" si="1"/>
        <v>I, IV</v>
      </c>
      <c r="L7" s="8" t="s">
        <v>35</v>
      </c>
      <c r="M7" s="8" t="s">
        <v>37</v>
      </c>
      <c r="N7" s="8" t="s">
        <v>38</v>
      </c>
      <c r="O7" s="8" t="s">
        <v>36</v>
      </c>
      <c r="P7" s="4" t="str">
        <f t="shared" si="2"/>
        <v>100.005.093</v>
      </c>
      <c r="Q7" s="4" t="str">
        <f t="shared" si="3"/>
        <v>100.005.093</v>
      </c>
    </row>
    <row r="8" spans="1:17" x14ac:dyDescent="0.25">
      <c r="A8" s="4">
        <f>COUNTIF($C$3:C8,C8)</f>
        <v>1</v>
      </c>
      <c r="B8" s="4" t="str">
        <f t="shared" si="0"/>
        <v>1_100.000.023</v>
      </c>
      <c r="C8" s="8" t="s">
        <v>43</v>
      </c>
      <c r="D8" s="8" t="s">
        <v>44</v>
      </c>
      <c r="E8" s="8" t="b">
        <v>0</v>
      </c>
      <c r="F8" s="8" t="s">
        <v>20</v>
      </c>
      <c r="G8" s="8" t="b">
        <v>1</v>
      </c>
      <c r="H8" s="8" t="b">
        <v>0</v>
      </c>
      <c r="I8" s="8" t="b">
        <v>0</v>
      </c>
      <c r="J8" s="8" t="b">
        <v>1</v>
      </c>
      <c r="K8" s="4" t="str">
        <f t="shared" si="1"/>
        <v>I, IV</v>
      </c>
      <c r="L8" s="8" t="s">
        <v>43</v>
      </c>
      <c r="M8" s="8" t="s">
        <v>45</v>
      </c>
      <c r="N8" s="8" t="s">
        <v>46</v>
      </c>
      <c r="O8" s="8" t="s">
        <v>44</v>
      </c>
      <c r="P8" s="4" t="str">
        <f t="shared" si="2"/>
        <v>100.000.023</v>
      </c>
      <c r="Q8" s="4" t="str">
        <f t="shared" si="3"/>
        <v>100.000.023</v>
      </c>
    </row>
    <row r="9" spans="1:17" x14ac:dyDescent="0.25">
      <c r="A9" s="4">
        <f>COUNTIF($C$3:C9,C9)</f>
        <v>1</v>
      </c>
      <c r="B9" s="4" t="str">
        <f t="shared" si="0"/>
        <v>1_100.003.711</v>
      </c>
      <c r="C9" s="16" t="s">
        <v>39</v>
      </c>
      <c r="D9" s="16" t="s">
        <v>40</v>
      </c>
      <c r="E9" s="8" t="b">
        <v>0</v>
      </c>
      <c r="F9" s="8" t="s">
        <v>20</v>
      </c>
      <c r="G9" s="8" t="b">
        <v>1</v>
      </c>
      <c r="H9" s="8" t="b">
        <v>0</v>
      </c>
      <c r="I9" s="8" t="b">
        <v>0</v>
      </c>
      <c r="J9" s="8" t="b">
        <v>0</v>
      </c>
      <c r="K9" s="4" t="str">
        <f t="shared" si="1"/>
        <v>I</v>
      </c>
      <c r="L9" s="8" t="s">
        <v>39</v>
      </c>
      <c r="M9" s="8" t="s">
        <v>41</v>
      </c>
      <c r="N9" s="16" t="s">
        <v>42</v>
      </c>
      <c r="O9" s="16" t="s">
        <v>40</v>
      </c>
      <c r="P9" s="4" t="str">
        <f t="shared" si="2"/>
        <v>100.003.711</v>
      </c>
      <c r="Q9" s="4" t="str">
        <f t="shared" si="3"/>
        <v>100.003.711</v>
      </c>
    </row>
    <row r="10" spans="1:17" x14ac:dyDescent="0.25">
      <c r="A10" s="4">
        <f>COUNTIF($C$3:C10,C10)</f>
        <v>1</v>
      </c>
      <c r="B10" s="4" t="str">
        <f t="shared" si="0"/>
        <v>1_100.000.440</v>
      </c>
      <c r="C10" s="8" t="s">
        <v>47</v>
      </c>
      <c r="D10" s="8" t="s">
        <v>48</v>
      </c>
      <c r="E10" s="8" t="b">
        <v>0</v>
      </c>
      <c r="F10" s="8" t="s">
        <v>20</v>
      </c>
      <c r="G10" s="8" t="b">
        <v>1</v>
      </c>
      <c r="H10" s="8" t="b">
        <v>0</v>
      </c>
      <c r="I10" s="8" t="b">
        <v>0</v>
      </c>
      <c r="J10" s="8" t="b">
        <v>1</v>
      </c>
      <c r="K10" s="4" t="str">
        <f t="shared" si="1"/>
        <v>I, IV</v>
      </c>
      <c r="L10" s="8" t="s">
        <v>47</v>
      </c>
      <c r="M10" s="8" t="s">
        <v>49</v>
      </c>
      <c r="N10" s="8" t="s">
        <v>50</v>
      </c>
      <c r="O10" s="8" t="s">
        <v>48</v>
      </c>
      <c r="P10" s="4" t="str">
        <f t="shared" si="2"/>
        <v>100.000.440</v>
      </c>
      <c r="Q10" s="4" t="str">
        <f t="shared" si="3"/>
        <v>100.000.440</v>
      </c>
    </row>
    <row r="11" spans="1:17" x14ac:dyDescent="0.25">
      <c r="A11" s="4">
        <f>COUNTIF($C$3:C11,C11)</f>
        <v>1</v>
      </c>
      <c r="B11" s="4" t="str">
        <f t="shared" si="0"/>
        <v>1_100.003.709</v>
      </c>
      <c r="C11" s="8" t="s">
        <v>51</v>
      </c>
      <c r="D11" s="8" t="s">
        <v>52</v>
      </c>
      <c r="E11" s="8" t="b">
        <v>1</v>
      </c>
      <c r="F11" s="8" t="b">
        <v>0</v>
      </c>
      <c r="G11" s="8" t="b">
        <v>1</v>
      </c>
      <c r="H11" s="8" t="b">
        <v>0</v>
      </c>
      <c r="I11" s="8" t="b">
        <v>0</v>
      </c>
      <c r="J11" s="8" t="b">
        <v>1</v>
      </c>
      <c r="K11" s="4" t="str">
        <f t="shared" si="1"/>
        <v>I, IV</v>
      </c>
      <c r="L11" s="8" t="s">
        <v>59</v>
      </c>
      <c r="M11" s="8" t="s">
        <v>60</v>
      </c>
      <c r="N11" s="8" t="s">
        <v>61</v>
      </c>
      <c r="O11" s="16" t="s">
        <v>62</v>
      </c>
      <c r="P11" s="4" t="str">
        <f t="shared" si="2"/>
        <v>100.154.112</v>
      </c>
      <c r="Q11" s="4" t="str">
        <f t="shared" si="3"/>
        <v>100.003.709</v>
      </c>
    </row>
    <row r="12" spans="1:17" x14ac:dyDescent="0.25">
      <c r="A12" s="4">
        <f>COUNTIF($C$3:C12,C12)</f>
        <v>2</v>
      </c>
      <c r="B12" s="4" t="str">
        <f t="shared" si="0"/>
        <v>2_100.003.709</v>
      </c>
      <c r="C12" s="8" t="s">
        <v>51</v>
      </c>
      <c r="D12" s="8" t="s">
        <v>52</v>
      </c>
      <c r="E12" s="8" t="b">
        <v>1</v>
      </c>
      <c r="F12" s="8" t="b">
        <v>0</v>
      </c>
      <c r="G12" s="8" t="b">
        <v>1</v>
      </c>
      <c r="H12" s="8" t="b">
        <v>0</v>
      </c>
      <c r="I12" s="8" t="b">
        <v>0</v>
      </c>
      <c r="J12" s="8" t="b">
        <v>1</v>
      </c>
      <c r="K12" s="4" t="str">
        <f t="shared" si="1"/>
        <v>I, IV</v>
      </c>
      <c r="L12" s="8" t="s">
        <v>55</v>
      </c>
      <c r="M12" s="8" t="s">
        <v>56</v>
      </c>
      <c r="N12" s="8" t="s">
        <v>57</v>
      </c>
      <c r="O12" s="16" t="s">
        <v>58</v>
      </c>
      <c r="P12" s="4" t="str">
        <f t="shared" si="2"/>
        <v>100.153.568</v>
      </c>
      <c r="Q12" s="4" t="str">
        <f t="shared" si="3"/>
        <v>100.003.709</v>
      </c>
    </row>
    <row r="13" spans="1:17" x14ac:dyDescent="0.25">
      <c r="A13" s="4">
        <f>COUNTIF($C$3:C13,C13)</f>
        <v>3</v>
      </c>
      <c r="B13" s="4" t="str">
        <f t="shared" si="0"/>
        <v>3_100.003.709</v>
      </c>
      <c r="C13" s="8" t="s">
        <v>51</v>
      </c>
      <c r="D13" s="8" t="s">
        <v>52</v>
      </c>
      <c r="E13" s="8" t="b">
        <v>1</v>
      </c>
      <c r="F13" s="8" t="b">
        <v>0</v>
      </c>
      <c r="G13" s="8" t="b">
        <v>1</v>
      </c>
      <c r="H13" s="8" t="b">
        <v>0</v>
      </c>
      <c r="I13" s="8" t="b">
        <v>0</v>
      </c>
      <c r="J13" s="8" t="b">
        <v>1</v>
      </c>
      <c r="K13" s="4" t="str">
        <f t="shared" si="1"/>
        <v>I, IV</v>
      </c>
      <c r="L13" s="8" t="s">
        <v>51</v>
      </c>
      <c r="M13" s="8" t="s">
        <v>53</v>
      </c>
      <c r="N13" s="8" t="s">
        <v>54</v>
      </c>
      <c r="O13" s="8" t="s">
        <v>52</v>
      </c>
      <c r="P13" s="4" t="str">
        <f t="shared" si="2"/>
        <v>100.003.709</v>
      </c>
      <c r="Q13" s="4" t="str">
        <f t="shared" si="3"/>
        <v>100.003.709</v>
      </c>
    </row>
    <row r="14" spans="1:17" x14ac:dyDescent="0.25">
      <c r="A14" s="4">
        <f>COUNTIF($C$3:C14,C14)</f>
        <v>1</v>
      </c>
      <c r="B14" s="4" t="str">
        <f t="shared" si="0"/>
        <v>1_100.000.705</v>
      </c>
      <c r="C14" s="8" t="s">
        <v>63</v>
      </c>
      <c r="D14" s="8" t="s">
        <v>64</v>
      </c>
      <c r="E14" s="8" t="b">
        <v>0</v>
      </c>
      <c r="F14" s="8" t="s">
        <v>20</v>
      </c>
      <c r="G14" s="8" t="b">
        <v>1</v>
      </c>
      <c r="H14" s="8" t="b">
        <v>0</v>
      </c>
      <c r="I14" s="8" t="b">
        <v>0</v>
      </c>
      <c r="J14" s="8" t="b">
        <v>1</v>
      </c>
      <c r="K14" s="4" t="str">
        <f t="shared" si="1"/>
        <v>I, IV</v>
      </c>
      <c r="L14" s="8" t="s">
        <v>63</v>
      </c>
      <c r="M14" s="8" t="s">
        <v>65</v>
      </c>
      <c r="N14" s="8" t="s">
        <v>66</v>
      </c>
      <c r="O14" s="8" t="s">
        <v>64</v>
      </c>
      <c r="P14" s="4" t="str">
        <f t="shared" si="2"/>
        <v>100.000.705</v>
      </c>
      <c r="Q14" s="4" t="str">
        <f t="shared" si="3"/>
        <v>100.000.705</v>
      </c>
    </row>
    <row r="15" spans="1:17" x14ac:dyDescent="0.25">
      <c r="A15" s="4">
        <f>COUNTIF($C$3:C15,C15)</f>
        <v>1</v>
      </c>
      <c r="B15" s="4" t="str">
        <f t="shared" si="0"/>
        <v>1_100.276.816</v>
      </c>
      <c r="C15" s="8" t="s">
        <v>67</v>
      </c>
      <c r="D15" s="8" t="s">
        <v>68</v>
      </c>
      <c r="E15" s="8" t="b">
        <v>1</v>
      </c>
      <c r="F15" s="8" t="b">
        <v>1</v>
      </c>
      <c r="G15" s="8" t="b">
        <v>1</v>
      </c>
      <c r="H15" s="8" t="b">
        <v>0</v>
      </c>
      <c r="I15" s="8" t="b">
        <v>0</v>
      </c>
      <c r="J15" s="8" t="b">
        <v>1</v>
      </c>
      <c r="K15" s="4" t="str">
        <f t="shared" si="1"/>
        <v>I, IV</v>
      </c>
      <c r="L15" s="8" t="s">
        <v>69</v>
      </c>
      <c r="M15" s="8" t="s">
        <v>70</v>
      </c>
      <c r="N15" s="8" t="s">
        <v>71</v>
      </c>
      <c r="O15" s="8" t="s">
        <v>72</v>
      </c>
      <c r="P15" s="4" t="str">
        <f t="shared" si="2"/>
        <v>100.066.372</v>
      </c>
      <c r="Q15" s="4" t="str">
        <f t="shared" si="3"/>
        <v>100.276.816</v>
      </c>
    </row>
    <row r="16" spans="1:17" x14ac:dyDescent="0.25">
      <c r="A16" s="4">
        <f>COUNTIF($C$3:C16,C16)</f>
        <v>1</v>
      </c>
      <c r="B16" s="4" t="str">
        <f t="shared" si="0"/>
        <v>1_100.000.876</v>
      </c>
      <c r="C16" s="8" t="s">
        <v>73</v>
      </c>
      <c r="D16" s="8" t="s">
        <v>74</v>
      </c>
      <c r="E16" s="8" t="b">
        <v>0</v>
      </c>
      <c r="F16" s="8" t="s">
        <v>20</v>
      </c>
      <c r="G16" s="8" t="b">
        <v>1</v>
      </c>
      <c r="H16" s="8" t="b">
        <v>0</v>
      </c>
      <c r="I16" s="8" t="b">
        <v>0</v>
      </c>
      <c r="J16" s="8" t="b">
        <v>1</v>
      </c>
      <c r="K16" s="4" t="str">
        <f t="shared" si="1"/>
        <v>I, IV</v>
      </c>
      <c r="L16" s="8" t="s">
        <v>73</v>
      </c>
      <c r="M16" s="8" t="s">
        <v>75</v>
      </c>
      <c r="N16" s="8" t="s">
        <v>76</v>
      </c>
      <c r="O16" s="16" t="s">
        <v>77</v>
      </c>
      <c r="P16" s="4" t="str">
        <f t="shared" si="2"/>
        <v>100.000.876</v>
      </c>
      <c r="Q16" s="4" t="str">
        <f t="shared" si="3"/>
        <v>100.000.876</v>
      </c>
    </row>
    <row r="17" spans="1:17" x14ac:dyDescent="0.25">
      <c r="A17" s="4">
        <f>COUNTIF($C$3:C17,C17)</f>
        <v>1</v>
      </c>
      <c r="B17" s="4" t="str">
        <f t="shared" si="0"/>
        <v>1_100.048.162</v>
      </c>
      <c r="C17" s="8" t="s">
        <v>78</v>
      </c>
      <c r="D17" s="8" t="s">
        <v>79</v>
      </c>
      <c r="E17" s="8" t="b">
        <v>0</v>
      </c>
      <c r="F17" s="8" t="s">
        <v>20</v>
      </c>
      <c r="G17" s="8" t="b">
        <v>1</v>
      </c>
      <c r="H17" s="8" t="b">
        <v>0</v>
      </c>
      <c r="I17" s="8" t="b">
        <v>0</v>
      </c>
      <c r="J17" s="8" t="b">
        <v>1</v>
      </c>
      <c r="K17" s="4" t="str">
        <f t="shared" si="1"/>
        <v>I, IV</v>
      </c>
      <c r="L17" s="8" t="s">
        <v>78</v>
      </c>
      <c r="M17" s="8" t="s">
        <v>80</v>
      </c>
      <c r="N17" s="8" t="s">
        <v>81</v>
      </c>
      <c r="O17" s="16" t="s">
        <v>82</v>
      </c>
      <c r="P17" s="4" t="str">
        <f t="shared" si="2"/>
        <v>100.048.162</v>
      </c>
      <c r="Q17" s="4" t="str">
        <f t="shared" si="3"/>
        <v>100.048.162</v>
      </c>
    </row>
    <row r="18" spans="1:17" x14ac:dyDescent="0.25">
      <c r="A18" s="4">
        <f>COUNTIF($C$3:C18,C18)</f>
        <v>1</v>
      </c>
      <c r="B18" s="4" t="str">
        <f t="shared" si="0"/>
        <v>1_100.239.157</v>
      </c>
      <c r="C18" s="8" t="s">
        <v>83</v>
      </c>
      <c r="D18" s="8" t="s">
        <v>84</v>
      </c>
      <c r="E18" s="8" t="b">
        <v>1</v>
      </c>
      <c r="F18" s="8" t="b">
        <v>0</v>
      </c>
      <c r="G18" s="8" t="b">
        <v>1</v>
      </c>
      <c r="H18" s="8" t="b">
        <v>0</v>
      </c>
      <c r="I18" s="8" t="b">
        <v>0</v>
      </c>
      <c r="J18" s="8" t="b">
        <v>1</v>
      </c>
      <c r="K18" s="4" t="str">
        <f t="shared" si="1"/>
        <v>I, IV</v>
      </c>
      <c r="L18" s="8" t="s">
        <v>100</v>
      </c>
      <c r="M18" s="8" t="s">
        <v>101</v>
      </c>
      <c r="N18" s="8" t="s">
        <v>102</v>
      </c>
      <c r="O18" s="8" t="s">
        <v>103</v>
      </c>
      <c r="P18" s="4" t="str">
        <f t="shared" si="2"/>
        <v>100.130.841</v>
      </c>
      <c r="Q18" s="4" t="str">
        <f t="shared" si="3"/>
        <v>100.239.157</v>
      </c>
    </row>
    <row r="19" spans="1:17" x14ac:dyDescent="0.25">
      <c r="A19" s="4">
        <f>COUNTIF($C$3:C19,C19)</f>
        <v>2</v>
      </c>
      <c r="B19" s="4" t="str">
        <f t="shared" si="0"/>
        <v>2_100.239.157</v>
      </c>
      <c r="C19" s="8" t="s">
        <v>83</v>
      </c>
      <c r="D19" s="8" t="s">
        <v>84</v>
      </c>
      <c r="E19" s="8" t="b">
        <v>1</v>
      </c>
      <c r="F19" s="8" t="b">
        <v>0</v>
      </c>
      <c r="G19" s="8" t="b">
        <v>1</v>
      </c>
      <c r="H19" s="8" t="b">
        <v>0</v>
      </c>
      <c r="I19" s="8" t="b">
        <v>0</v>
      </c>
      <c r="J19" s="8" t="b">
        <v>1</v>
      </c>
      <c r="K19" s="4" t="str">
        <f t="shared" si="1"/>
        <v>I, IV</v>
      </c>
      <c r="L19" s="8" t="s">
        <v>96</v>
      </c>
      <c r="M19" s="8" t="s">
        <v>97</v>
      </c>
      <c r="N19" s="8" t="s">
        <v>98</v>
      </c>
      <c r="O19" s="8" t="s">
        <v>99</v>
      </c>
      <c r="P19" s="4" t="str">
        <f t="shared" si="2"/>
        <v>100.131.015</v>
      </c>
      <c r="Q19" s="4" t="str">
        <f t="shared" si="3"/>
        <v>100.239.157</v>
      </c>
    </row>
    <row r="20" spans="1:17" x14ac:dyDescent="0.25">
      <c r="A20" s="4">
        <f>COUNTIF($C$3:C20,C20)</f>
        <v>3</v>
      </c>
      <c r="B20" s="4" t="str">
        <f t="shared" si="0"/>
        <v>3_100.239.157</v>
      </c>
      <c r="C20" s="8" t="s">
        <v>83</v>
      </c>
      <c r="D20" s="8" t="s">
        <v>84</v>
      </c>
      <c r="E20" s="8" t="b">
        <v>1</v>
      </c>
      <c r="F20" s="8" t="b">
        <v>0</v>
      </c>
      <c r="G20" s="8" t="b">
        <v>1</v>
      </c>
      <c r="H20" s="8" t="b">
        <v>0</v>
      </c>
      <c r="I20" s="8" t="b">
        <v>0</v>
      </c>
      <c r="J20" s="8" t="b">
        <v>1</v>
      </c>
      <c r="K20" s="4" t="str">
        <f t="shared" si="1"/>
        <v>I, IV</v>
      </c>
      <c r="L20" s="8" t="s">
        <v>92</v>
      </c>
      <c r="M20" s="8" t="s">
        <v>93</v>
      </c>
      <c r="N20" s="8" t="s">
        <v>94</v>
      </c>
      <c r="O20" s="8" t="s">
        <v>95</v>
      </c>
      <c r="P20" s="4" t="str">
        <f t="shared" si="2"/>
        <v>100.131.125</v>
      </c>
      <c r="Q20" s="4" t="str">
        <f t="shared" si="3"/>
        <v>100.239.157</v>
      </c>
    </row>
    <row r="21" spans="1:17" x14ac:dyDescent="0.25">
      <c r="A21" s="4">
        <f>COUNTIF($C$3:C21,C21)</f>
        <v>4</v>
      </c>
      <c r="B21" s="4" t="str">
        <f t="shared" si="0"/>
        <v>4_100.239.157</v>
      </c>
      <c r="C21" s="8" t="s">
        <v>83</v>
      </c>
      <c r="D21" s="8" t="s">
        <v>84</v>
      </c>
      <c r="E21" s="8" t="b">
        <v>1</v>
      </c>
      <c r="F21" s="8" t="b">
        <v>0</v>
      </c>
      <c r="G21" s="8" t="b">
        <v>1</v>
      </c>
      <c r="H21" s="8" t="b">
        <v>0</v>
      </c>
      <c r="I21" s="8" t="b">
        <v>0</v>
      </c>
      <c r="J21" s="8" t="b">
        <v>1</v>
      </c>
      <c r="K21" s="4" t="str">
        <f t="shared" si="1"/>
        <v>I, IV</v>
      </c>
      <c r="L21" s="8" t="s">
        <v>89</v>
      </c>
      <c r="M21" s="8" t="s">
        <v>90</v>
      </c>
      <c r="N21" s="8" t="s">
        <v>91</v>
      </c>
      <c r="O21" s="8" t="s">
        <v>84</v>
      </c>
      <c r="P21" s="4" t="str">
        <f t="shared" si="2"/>
        <v>100.042.848</v>
      </c>
      <c r="Q21" s="4" t="str">
        <f t="shared" si="3"/>
        <v>100.239.157</v>
      </c>
    </row>
    <row r="22" spans="1:17" x14ac:dyDescent="0.25">
      <c r="A22" s="4">
        <f>COUNTIF($C$3:C22,C22)</f>
        <v>5</v>
      </c>
      <c r="B22" s="4" t="str">
        <f t="shared" si="0"/>
        <v>5_100.239.157</v>
      </c>
      <c r="C22" s="8" t="s">
        <v>83</v>
      </c>
      <c r="D22" s="8" t="s">
        <v>84</v>
      </c>
      <c r="E22" s="8" t="b">
        <v>1</v>
      </c>
      <c r="F22" s="8" t="b">
        <v>0</v>
      </c>
      <c r="G22" s="8" t="b">
        <v>1</v>
      </c>
      <c r="H22" s="8" t="b">
        <v>0</v>
      </c>
      <c r="I22" s="8" t="b">
        <v>0</v>
      </c>
      <c r="J22" s="8" t="b">
        <v>1</v>
      </c>
      <c r="K22" s="4" t="str">
        <f t="shared" si="1"/>
        <v>I, IV</v>
      </c>
      <c r="L22" s="8" t="s">
        <v>85</v>
      </c>
      <c r="M22" s="8" t="s">
        <v>86</v>
      </c>
      <c r="N22" s="8" t="s">
        <v>87</v>
      </c>
      <c r="O22" s="8" t="s">
        <v>88</v>
      </c>
      <c r="P22" s="4" t="str">
        <f t="shared" si="2"/>
        <v>100.019.724</v>
      </c>
      <c r="Q22" s="4" t="str">
        <f t="shared" si="3"/>
        <v>100.239.157</v>
      </c>
    </row>
    <row r="23" spans="1:17" x14ac:dyDescent="0.25">
      <c r="A23" s="4">
        <f>COUNTIF($C$3:C23,C23)</f>
        <v>1</v>
      </c>
      <c r="B23" s="4" t="str">
        <f t="shared" si="0"/>
        <v>1_100.276.817</v>
      </c>
      <c r="C23" s="8" t="s">
        <v>104</v>
      </c>
      <c r="D23" s="8" t="s">
        <v>105</v>
      </c>
      <c r="E23" s="8" t="b">
        <v>1</v>
      </c>
      <c r="F23" s="8" t="b">
        <v>1</v>
      </c>
      <c r="G23" s="8" t="b">
        <v>1</v>
      </c>
      <c r="H23" s="8" t="b">
        <v>0</v>
      </c>
      <c r="I23" s="8" t="b">
        <v>0</v>
      </c>
      <c r="J23" s="8" t="b">
        <v>1</v>
      </c>
      <c r="K23" s="4" t="str">
        <f t="shared" si="1"/>
        <v>I, IV</v>
      </c>
      <c r="L23" s="8" t="s">
        <v>106</v>
      </c>
      <c r="M23" s="8" t="s">
        <v>107</v>
      </c>
      <c r="N23" s="8" t="s">
        <v>108</v>
      </c>
      <c r="O23" s="8" t="s">
        <v>109</v>
      </c>
      <c r="P23" s="4" t="str">
        <f t="shared" si="2"/>
        <v>100.048.219</v>
      </c>
      <c r="Q23" s="4" t="str">
        <f t="shared" si="3"/>
        <v>100.276.817</v>
      </c>
    </row>
    <row r="24" spans="1:17" x14ac:dyDescent="0.25">
      <c r="A24" s="4">
        <f>COUNTIF($C$3:C24,C24)</f>
        <v>1</v>
      </c>
      <c r="B24" s="4" t="str">
        <f t="shared" si="0"/>
        <v>1_100.003.886</v>
      </c>
      <c r="C24" s="8" t="s">
        <v>110</v>
      </c>
      <c r="D24" s="8" t="s">
        <v>111</v>
      </c>
      <c r="E24" s="8" t="b">
        <v>0</v>
      </c>
      <c r="F24" s="8" t="s">
        <v>20</v>
      </c>
      <c r="G24" s="8" t="b">
        <v>1</v>
      </c>
      <c r="H24" s="8" t="b">
        <v>0</v>
      </c>
      <c r="I24" s="8" t="b">
        <v>1</v>
      </c>
      <c r="J24" s="8" t="b">
        <v>1</v>
      </c>
      <c r="K24" s="4" t="str">
        <f t="shared" si="1"/>
        <v>I, III, IV</v>
      </c>
      <c r="L24" s="8" t="s">
        <v>110</v>
      </c>
      <c r="M24" s="8" t="s">
        <v>112</v>
      </c>
      <c r="N24" s="8" t="s">
        <v>113</v>
      </c>
      <c r="O24" s="8" t="s">
        <v>111</v>
      </c>
      <c r="P24" s="4" t="str">
        <f t="shared" si="2"/>
        <v>100.003.886</v>
      </c>
      <c r="Q24" s="4" t="str">
        <f t="shared" si="3"/>
        <v>100.003.886</v>
      </c>
    </row>
    <row r="25" spans="1:17" x14ac:dyDescent="0.25">
      <c r="A25" s="4">
        <f>COUNTIF($C$3:C25,C25)</f>
        <v>1</v>
      </c>
      <c r="B25" s="4" t="str">
        <f t="shared" si="0"/>
        <v>1_100.001.605</v>
      </c>
      <c r="C25" s="8" t="s">
        <v>114</v>
      </c>
      <c r="D25" s="8" t="s">
        <v>115</v>
      </c>
      <c r="E25" s="8" t="b">
        <v>0</v>
      </c>
      <c r="F25" s="8" t="s">
        <v>20</v>
      </c>
      <c r="G25" s="8" t="b">
        <v>1</v>
      </c>
      <c r="H25" s="8" t="b">
        <v>0</v>
      </c>
      <c r="I25" s="8" t="b">
        <v>1</v>
      </c>
      <c r="J25" s="8" t="b">
        <v>1</v>
      </c>
      <c r="K25" s="4" t="str">
        <f t="shared" si="1"/>
        <v>I, III, IV</v>
      </c>
      <c r="L25" s="8" t="s">
        <v>114</v>
      </c>
      <c r="M25" s="8" t="s">
        <v>116</v>
      </c>
      <c r="N25" s="8" t="s">
        <v>117</v>
      </c>
      <c r="O25" s="8" t="s">
        <v>115</v>
      </c>
      <c r="P25" s="4" t="str">
        <f t="shared" si="2"/>
        <v>100.001.605</v>
      </c>
      <c r="Q25" s="4" t="str">
        <f t="shared" si="3"/>
        <v>100.001.605</v>
      </c>
    </row>
    <row r="26" spans="1:17" x14ac:dyDescent="0.25">
      <c r="A26" s="4">
        <f>COUNTIF($C$3:C26,C26)</f>
        <v>1</v>
      </c>
      <c r="B26" s="4" t="str">
        <f t="shared" si="0"/>
        <v>1_100.276.818</v>
      </c>
      <c r="C26" s="8" t="s">
        <v>118</v>
      </c>
      <c r="D26" s="8" t="s">
        <v>119</v>
      </c>
      <c r="E26" s="8" t="b">
        <v>1</v>
      </c>
      <c r="F26" s="8" t="b">
        <v>0</v>
      </c>
      <c r="G26" s="8" t="b">
        <v>1</v>
      </c>
      <c r="H26" s="8" t="b">
        <v>0</v>
      </c>
      <c r="I26" s="8" t="b">
        <v>0</v>
      </c>
      <c r="J26" s="8" t="b">
        <v>1</v>
      </c>
      <c r="K26" s="4" t="str">
        <f t="shared" si="1"/>
        <v>I, IV</v>
      </c>
      <c r="L26" s="8" t="s">
        <v>132</v>
      </c>
      <c r="M26" s="8" t="s">
        <v>133</v>
      </c>
      <c r="N26" s="8" t="s">
        <v>134</v>
      </c>
      <c r="O26" s="8" t="s">
        <v>135</v>
      </c>
      <c r="P26" s="4" t="str">
        <f t="shared" si="2"/>
        <v>100.009.245</v>
      </c>
      <c r="Q26" s="4" t="str">
        <f t="shared" si="3"/>
        <v>100.276.818</v>
      </c>
    </row>
    <row r="27" spans="1:17" x14ac:dyDescent="0.25">
      <c r="A27" s="4">
        <f>COUNTIF($C$3:C27,C27)</f>
        <v>2</v>
      </c>
      <c r="B27" s="4" t="str">
        <f t="shared" si="0"/>
        <v>2_100.276.818</v>
      </c>
      <c r="C27" s="8" t="s">
        <v>118</v>
      </c>
      <c r="D27" s="8" t="s">
        <v>119</v>
      </c>
      <c r="E27" s="8" t="b">
        <v>1</v>
      </c>
      <c r="F27" s="8" t="b">
        <v>0</v>
      </c>
      <c r="G27" s="8" t="b">
        <v>1</v>
      </c>
      <c r="H27" s="8" t="b">
        <v>0</v>
      </c>
      <c r="I27" s="8" t="b">
        <v>0</v>
      </c>
      <c r="J27" s="8" t="b">
        <v>1</v>
      </c>
      <c r="K27" s="4" t="str">
        <f t="shared" si="1"/>
        <v>I, IV</v>
      </c>
      <c r="L27" s="8" t="s">
        <v>128</v>
      </c>
      <c r="M27" s="8" t="s">
        <v>129</v>
      </c>
      <c r="N27" s="8" t="s">
        <v>130</v>
      </c>
      <c r="O27" s="8" t="s">
        <v>131</v>
      </c>
      <c r="P27" s="4" t="str">
        <f t="shared" si="2"/>
        <v>100.005.703</v>
      </c>
      <c r="Q27" s="4" t="str">
        <f t="shared" si="3"/>
        <v>100.276.818</v>
      </c>
    </row>
    <row r="28" spans="1:17" x14ac:dyDescent="0.25">
      <c r="A28" s="4">
        <f>COUNTIF($C$3:C28,C28)</f>
        <v>3</v>
      </c>
      <c r="B28" s="4" t="str">
        <f t="shared" si="0"/>
        <v>3_100.276.818</v>
      </c>
      <c r="C28" s="8" t="s">
        <v>118</v>
      </c>
      <c r="D28" s="8" t="s">
        <v>119</v>
      </c>
      <c r="E28" s="8" t="b">
        <v>1</v>
      </c>
      <c r="F28" s="8" t="b">
        <v>0</v>
      </c>
      <c r="G28" s="8" t="b">
        <v>1</v>
      </c>
      <c r="H28" s="8" t="b">
        <v>0</v>
      </c>
      <c r="I28" s="8" t="b">
        <v>0</v>
      </c>
      <c r="J28" s="8" t="b">
        <v>1</v>
      </c>
      <c r="K28" s="4" t="str">
        <f t="shared" si="1"/>
        <v>I, IV</v>
      </c>
      <c r="L28" s="8" t="s">
        <v>124</v>
      </c>
      <c r="M28" s="8" t="s">
        <v>125</v>
      </c>
      <c r="N28" s="8" t="s">
        <v>126</v>
      </c>
      <c r="O28" s="8" t="s">
        <v>127</v>
      </c>
      <c r="P28" s="4" t="str">
        <f t="shared" si="2"/>
        <v>100.005.702</v>
      </c>
      <c r="Q28" s="4" t="str">
        <f t="shared" si="3"/>
        <v>100.276.818</v>
      </c>
    </row>
    <row r="29" spans="1:17" x14ac:dyDescent="0.25">
      <c r="A29" s="4">
        <f>COUNTIF($C$3:C29,C29)</f>
        <v>4</v>
      </c>
      <c r="B29" s="4" t="str">
        <f t="shared" si="0"/>
        <v>4_100.276.818</v>
      </c>
      <c r="C29" s="8" t="s">
        <v>118</v>
      </c>
      <c r="D29" s="8" t="s">
        <v>119</v>
      </c>
      <c r="E29" s="8" t="b">
        <v>1</v>
      </c>
      <c r="F29" s="8" t="b">
        <v>0</v>
      </c>
      <c r="G29" s="8" t="b">
        <v>1</v>
      </c>
      <c r="H29" s="8" t="b">
        <v>0</v>
      </c>
      <c r="I29" s="8" t="b">
        <v>0</v>
      </c>
      <c r="J29" s="8" t="b">
        <v>1</v>
      </c>
      <c r="K29" s="4" t="str">
        <f t="shared" si="1"/>
        <v>I, IV</v>
      </c>
      <c r="L29" s="8" t="s">
        <v>120</v>
      </c>
      <c r="M29" s="8" t="s">
        <v>121</v>
      </c>
      <c r="N29" s="8" t="s">
        <v>122</v>
      </c>
      <c r="O29" s="8" t="s">
        <v>123</v>
      </c>
      <c r="P29" s="4" t="str">
        <f t="shared" si="2"/>
        <v>100.000.365</v>
      </c>
      <c r="Q29" s="4" t="str">
        <f t="shared" si="3"/>
        <v>100.276.818</v>
      </c>
    </row>
    <row r="30" spans="1:17" x14ac:dyDescent="0.25">
      <c r="A30" s="4">
        <f>COUNTIF($C$3:C30,C30)</f>
        <v>1</v>
      </c>
      <c r="B30" s="4" t="str">
        <f t="shared" si="0"/>
        <v>1_100.017.452</v>
      </c>
      <c r="C30" s="8" t="s">
        <v>136</v>
      </c>
      <c r="D30" s="8" t="s">
        <v>137</v>
      </c>
      <c r="E30" s="8" t="b">
        <v>0</v>
      </c>
      <c r="F30" s="8" t="s">
        <v>20</v>
      </c>
      <c r="G30" s="8" t="b">
        <v>1</v>
      </c>
      <c r="H30" s="8" t="b">
        <v>0</v>
      </c>
      <c r="I30" s="8" t="b">
        <v>0</v>
      </c>
      <c r="J30" s="8" t="b">
        <v>1</v>
      </c>
      <c r="K30" s="4" t="str">
        <f t="shared" si="1"/>
        <v>I, IV</v>
      </c>
      <c r="L30" s="8" t="s">
        <v>136</v>
      </c>
      <c r="M30" s="8" t="s">
        <v>138</v>
      </c>
      <c r="N30" s="8" t="s">
        <v>139</v>
      </c>
      <c r="O30" s="8" t="s">
        <v>137</v>
      </c>
      <c r="P30" s="4" t="str">
        <f t="shared" si="2"/>
        <v>100.017.452</v>
      </c>
      <c r="Q30" s="4" t="str">
        <f t="shared" si="3"/>
        <v>100.017.452</v>
      </c>
    </row>
    <row r="31" spans="1:17" x14ac:dyDescent="0.25">
      <c r="A31" s="4">
        <f>COUNTIF($C$3:C31,C31)</f>
        <v>1</v>
      </c>
      <c r="B31" s="4" t="str">
        <f t="shared" si="0"/>
        <v>1_100.276.819</v>
      </c>
      <c r="C31" s="8" t="s">
        <v>140</v>
      </c>
      <c r="D31" s="8" t="s">
        <v>141</v>
      </c>
      <c r="E31" s="16" t="b">
        <v>1</v>
      </c>
      <c r="F31" s="8" t="b">
        <v>1</v>
      </c>
      <c r="G31" s="8" t="b">
        <v>1</v>
      </c>
      <c r="H31" s="8" t="b">
        <v>0</v>
      </c>
      <c r="I31" s="8" t="b">
        <v>0</v>
      </c>
      <c r="J31" s="8" t="b">
        <v>1</v>
      </c>
      <c r="K31" s="4" t="str">
        <f t="shared" si="1"/>
        <v>I, IV</v>
      </c>
      <c r="L31" s="8" t="s">
        <v>142</v>
      </c>
      <c r="M31" s="8" t="s">
        <v>143</v>
      </c>
      <c r="N31" s="8" t="s">
        <v>144</v>
      </c>
      <c r="O31" s="8" t="s">
        <v>145</v>
      </c>
      <c r="P31" s="4" t="str">
        <f t="shared" si="2"/>
        <v>100.046.425</v>
      </c>
      <c r="Q31" s="4" t="str">
        <f t="shared" si="3"/>
        <v>100.276.819</v>
      </c>
    </row>
    <row r="32" spans="1:17" x14ac:dyDescent="0.25">
      <c r="A32" s="4">
        <f>COUNTIF($C$3:C32,C32)</f>
        <v>1</v>
      </c>
      <c r="B32" s="4" t="str">
        <f t="shared" si="0"/>
        <v>1_100.009.248</v>
      </c>
      <c r="C32" s="8" t="s">
        <v>146</v>
      </c>
      <c r="D32" s="8" t="s">
        <v>147</v>
      </c>
      <c r="E32" s="8" t="b">
        <v>0</v>
      </c>
      <c r="F32" s="8" t="s">
        <v>20</v>
      </c>
      <c r="G32" s="8" t="b">
        <v>1</v>
      </c>
      <c r="H32" s="8" t="b">
        <v>0</v>
      </c>
      <c r="I32" s="8" t="b">
        <v>1</v>
      </c>
      <c r="J32" s="8" t="b">
        <v>1</v>
      </c>
      <c r="K32" s="4" t="str">
        <f t="shared" si="1"/>
        <v>I, III, IV</v>
      </c>
      <c r="L32" s="8" t="s">
        <v>146</v>
      </c>
      <c r="M32" s="8" t="s">
        <v>148</v>
      </c>
      <c r="N32" s="8" t="s">
        <v>149</v>
      </c>
      <c r="O32" s="8" t="s">
        <v>147</v>
      </c>
      <c r="P32" s="4" t="str">
        <f t="shared" si="2"/>
        <v>100.009.248</v>
      </c>
      <c r="Q32" s="4" t="str">
        <f t="shared" si="3"/>
        <v>100.009.248</v>
      </c>
    </row>
    <row r="33" spans="1:17" x14ac:dyDescent="0.25">
      <c r="A33" s="4">
        <f>COUNTIF($C$3:C33,C33)</f>
        <v>1</v>
      </c>
      <c r="B33" s="4" t="str">
        <f t="shared" si="0"/>
        <v>1_100.239.202</v>
      </c>
      <c r="C33" s="8" t="s">
        <v>150</v>
      </c>
      <c r="D33" s="8" t="s">
        <v>151</v>
      </c>
      <c r="E33" s="8" t="b">
        <v>1</v>
      </c>
      <c r="F33" s="8" t="b">
        <v>1</v>
      </c>
      <c r="G33" s="8" t="b">
        <v>1</v>
      </c>
      <c r="H33" s="8" t="b">
        <v>0</v>
      </c>
      <c r="I33" s="8" t="b">
        <v>0</v>
      </c>
      <c r="J33" s="8" t="b">
        <v>0</v>
      </c>
      <c r="K33" s="4" t="str">
        <f t="shared" si="1"/>
        <v>I</v>
      </c>
      <c r="L33" s="8" t="s">
        <v>188</v>
      </c>
      <c r="M33" s="9" t="s">
        <v>189</v>
      </c>
      <c r="N33" s="9" t="s">
        <v>190</v>
      </c>
      <c r="O33" s="8" t="s">
        <v>191</v>
      </c>
      <c r="P33" s="4" t="str">
        <f t="shared" si="2"/>
        <v>100.044.859</v>
      </c>
      <c r="Q33" s="4" t="str">
        <f t="shared" si="3"/>
        <v>100.239.202</v>
      </c>
    </row>
    <row r="34" spans="1:17" x14ac:dyDescent="0.25">
      <c r="A34" s="4">
        <f>COUNTIF($C$3:C34,C34)</f>
        <v>2</v>
      </c>
      <c r="B34" s="4" t="str">
        <f t="shared" si="0"/>
        <v>2_100.239.202</v>
      </c>
      <c r="C34" s="8" t="s">
        <v>150</v>
      </c>
      <c r="D34" s="8" t="s">
        <v>151</v>
      </c>
      <c r="E34" s="8" t="b">
        <v>1</v>
      </c>
      <c r="F34" s="8" t="b">
        <v>1</v>
      </c>
      <c r="G34" s="8" t="b">
        <v>1</v>
      </c>
      <c r="H34" s="8" t="b">
        <v>0</v>
      </c>
      <c r="I34" s="8" t="b">
        <v>0</v>
      </c>
      <c r="J34" s="8" t="b">
        <v>0</v>
      </c>
      <c r="K34" s="4" t="str">
        <f t="shared" si="1"/>
        <v>I</v>
      </c>
      <c r="L34" s="8" t="s">
        <v>184</v>
      </c>
      <c r="M34" s="9" t="s">
        <v>185</v>
      </c>
      <c r="N34" s="9" t="s">
        <v>186</v>
      </c>
      <c r="O34" s="8" t="s">
        <v>187</v>
      </c>
      <c r="P34" s="4" t="str">
        <f t="shared" si="2"/>
        <v>100.041.356</v>
      </c>
      <c r="Q34" s="4" t="str">
        <f t="shared" si="3"/>
        <v>100.239.202</v>
      </c>
    </row>
    <row r="35" spans="1:17" x14ac:dyDescent="0.25">
      <c r="A35" s="4">
        <f>COUNTIF($C$3:C35,C35)</f>
        <v>3</v>
      </c>
      <c r="B35" s="4" t="str">
        <f t="shared" si="0"/>
        <v>3_100.239.202</v>
      </c>
      <c r="C35" s="8" t="s">
        <v>150</v>
      </c>
      <c r="D35" s="8" t="s">
        <v>151</v>
      </c>
      <c r="E35" s="8" t="b">
        <v>1</v>
      </c>
      <c r="F35" s="8" t="b">
        <v>1</v>
      </c>
      <c r="G35" s="8" t="b">
        <v>1</v>
      </c>
      <c r="H35" s="8" t="b">
        <v>0</v>
      </c>
      <c r="I35" s="8" t="b">
        <v>0</v>
      </c>
      <c r="J35" s="8" t="b">
        <v>0</v>
      </c>
      <c r="K35" s="4" t="str">
        <f t="shared" si="1"/>
        <v>I</v>
      </c>
      <c r="L35" s="8" t="s">
        <v>180</v>
      </c>
      <c r="M35" s="9" t="s">
        <v>181</v>
      </c>
      <c r="N35" s="9" t="s">
        <v>182</v>
      </c>
      <c r="O35" s="8" t="s">
        <v>183</v>
      </c>
      <c r="P35" s="4" t="str">
        <f t="shared" si="2"/>
        <v>100.033.765</v>
      </c>
      <c r="Q35" s="4" t="str">
        <f t="shared" si="3"/>
        <v>100.239.202</v>
      </c>
    </row>
    <row r="36" spans="1:17" x14ac:dyDescent="0.25">
      <c r="A36" s="4">
        <f>COUNTIF($C$3:C36,C36)</f>
        <v>4</v>
      </c>
      <c r="B36" s="4" t="str">
        <f t="shared" si="0"/>
        <v>4_100.239.202</v>
      </c>
      <c r="C36" s="8" t="s">
        <v>150</v>
      </c>
      <c r="D36" s="8" t="s">
        <v>151</v>
      </c>
      <c r="E36" s="8" t="b">
        <v>1</v>
      </c>
      <c r="F36" s="8" t="b">
        <v>1</v>
      </c>
      <c r="G36" s="8" t="b">
        <v>1</v>
      </c>
      <c r="H36" s="8" t="b">
        <v>0</v>
      </c>
      <c r="I36" s="8" t="b">
        <v>0</v>
      </c>
      <c r="J36" s="8" t="b">
        <v>0</v>
      </c>
      <c r="K36" s="4" t="str">
        <f t="shared" si="1"/>
        <v>I</v>
      </c>
      <c r="L36" s="8" t="s">
        <v>176</v>
      </c>
      <c r="M36" s="9" t="s">
        <v>177</v>
      </c>
      <c r="N36" s="9" t="s">
        <v>178</v>
      </c>
      <c r="O36" s="8" t="s">
        <v>179</v>
      </c>
      <c r="P36" s="4" t="str">
        <f t="shared" si="2"/>
        <v>100.033.764</v>
      </c>
      <c r="Q36" s="4" t="str">
        <f t="shared" si="3"/>
        <v>100.239.202</v>
      </c>
    </row>
    <row r="37" spans="1:17" x14ac:dyDescent="0.25">
      <c r="A37" s="4">
        <f>COUNTIF($C$3:C37,C37)</f>
        <v>5</v>
      </c>
      <c r="B37" s="4" t="str">
        <f t="shared" si="0"/>
        <v>5_100.239.202</v>
      </c>
      <c r="C37" s="8" t="s">
        <v>150</v>
      </c>
      <c r="D37" s="8" t="s">
        <v>151</v>
      </c>
      <c r="E37" s="8" t="b">
        <v>1</v>
      </c>
      <c r="F37" s="8" t="b">
        <v>1</v>
      </c>
      <c r="G37" s="8" t="b">
        <v>1</v>
      </c>
      <c r="H37" s="8" t="b">
        <v>0</v>
      </c>
      <c r="I37" s="8" t="b">
        <v>0</v>
      </c>
      <c r="J37" s="8" t="b">
        <v>0</v>
      </c>
      <c r="K37" s="4" t="str">
        <f t="shared" si="1"/>
        <v>I</v>
      </c>
      <c r="L37" s="8" t="s">
        <v>172</v>
      </c>
      <c r="M37" s="9" t="s">
        <v>173</v>
      </c>
      <c r="N37" s="9" t="s">
        <v>174</v>
      </c>
      <c r="O37" s="8" t="s">
        <v>175</v>
      </c>
      <c r="P37" s="4" t="str">
        <f t="shared" si="2"/>
        <v>100.033.763</v>
      </c>
      <c r="Q37" s="4" t="str">
        <f t="shared" si="3"/>
        <v>100.239.202</v>
      </c>
    </row>
    <row r="38" spans="1:17" x14ac:dyDescent="0.25">
      <c r="A38" s="4">
        <f>COUNTIF($C$3:C38,C38)</f>
        <v>6</v>
      </c>
      <c r="B38" s="4" t="str">
        <f t="shared" si="0"/>
        <v>6_100.239.202</v>
      </c>
      <c r="C38" s="8" t="s">
        <v>150</v>
      </c>
      <c r="D38" s="8" t="s">
        <v>151</v>
      </c>
      <c r="E38" s="8" t="b">
        <v>1</v>
      </c>
      <c r="F38" s="8" t="b">
        <v>1</v>
      </c>
      <c r="G38" s="8" t="b">
        <v>1</v>
      </c>
      <c r="H38" s="8" t="b">
        <v>0</v>
      </c>
      <c r="I38" s="8" t="b">
        <v>0</v>
      </c>
      <c r="J38" s="8" t="b">
        <v>0</v>
      </c>
      <c r="K38" s="4" t="str">
        <f t="shared" si="1"/>
        <v>I</v>
      </c>
      <c r="L38" s="8" t="s">
        <v>168</v>
      </c>
      <c r="M38" s="9" t="s">
        <v>169</v>
      </c>
      <c r="N38" s="9" t="s">
        <v>170</v>
      </c>
      <c r="O38" s="8" t="s">
        <v>171</v>
      </c>
      <c r="P38" s="4" t="str">
        <f t="shared" si="2"/>
        <v>100.029.010</v>
      </c>
      <c r="Q38" s="4" t="str">
        <f t="shared" si="3"/>
        <v>100.239.202</v>
      </c>
    </row>
    <row r="39" spans="1:17" x14ac:dyDescent="0.25">
      <c r="A39" s="4">
        <f>COUNTIF($C$3:C39,C39)</f>
        <v>7</v>
      </c>
      <c r="B39" s="4" t="str">
        <f t="shared" si="0"/>
        <v>7_100.239.202</v>
      </c>
      <c r="C39" s="8" t="s">
        <v>150</v>
      </c>
      <c r="D39" s="8" t="s">
        <v>151</v>
      </c>
      <c r="E39" s="8" t="b">
        <v>1</v>
      </c>
      <c r="F39" s="8" t="b">
        <v>1</v>
      </c>
      <c r="G39" s="8" t="b">
        <v>1</v>
      </c>
      <c r="H39" s="8" t="b">
        <v>0</v>
      </c>
      <c r="I39" s="8" t="b">
        <v>0</v>
      </c>
      <c r="J39" s="8" t="b">
        <v>0</v>
      </c>
      <c r="K39" s="4" t="str">
        <f t="shared" si="1"/>
        <v>I</v>
      </c>
      <c r="L39" s="8" t="s">
        <v>164</v>
      </c>
      <c r="M39" s="9" t="s">
        <v>165</v>
      </c>
      <c r="N39" s="9" t="s">
        <v>166</v>
      </c>
      <c r="O39" s="8" t="s">
        <v>167</v>
      </c>
      <c r="P39" s="4" t="str">
        <f t="shared" si="2"/>
        <v>100.021.110</v>
      </c>
      <c r="Q39" s="4" t="str">
        <f t="shared" si="3"/>
        <v>100.239.202</v>
      </c>
    </row>
    <row r="40" spans="1:17" x14ac:dyDescent="0.25">
      <c r="A40" s="4">
        <f>COUNTIF($C$3:C40,C40)</f>
        <v>8</v>
      </c>
      <c r="B40" s="4" t="str">
        <f t="shared" si="0"/>
        <v>8_100.239.202</v>
      </c>
      <c r="C40" s="8" t="s">
        <v>150</v>
      </c>
      <c r="D40" s="8" t="s">
        <v>151</v>
      </c>
      <c r="E40" s="8" t="b">
        <v>1</v>
      </c>
      <c r="F40" s="8" t="b">
        <v>1</v>
      </c>
      <c r="G40" s="8" t="b">
        <v>1</v>
      </c>
      <c r="H40" s="8" t="b">
        <v>0</v>
      </c>
      <c r="I40" s="8" t="b">
        <v>0</v>
      </c>
      <c r="J40" s="8" t="b">
        <v>0</v>
      </c>
      <c r="K40" s="4" t="str">
        <f t="shared" si="1"/>
        <v>I</v>
      </c>
      <c r="L40" s="8" t="s">
        <v>160</v>
      </c>
      <c r="M40" s="9" t="s">
        <v>161</v>
      </c>
      <c r="N40" s="9" t="s">
        <v>162</v>
      </c>
      <c r="O40" s="8" t="s">
        <v>163</v>
      </c>
      <c r="P40" s="4" t="str">
        <f t="shared" si="2"/>
        <v>100.018.953</v>
      </c>
      <c r="Q40" s="4" t="str">
        <f t="shared" si="3"/>
        <v>100.239.202</v>
      </c>
    </row>
    <row r="41" spans="1:17" x14ac:dyDescent="0.25">
      <c r="A41" s="4">
        <f>COUNTIF($C$3:C41,C41)</f>
        <v>9</v>
      </c>
      <c r="B41" s="4" t="str">
        <f t="shared" si="0"/>
        <v>9_100.239.202</v>
      </c>
      <c r="C41" s="8" t="s">
        <v>150</v>
      </c>
      <c r="D41" s="8" t="s">
        <v>151</v>
      </c>
      <c r="E41" s="8" t="b">
        <v>1</v>
      </c>
      <c r="F41" s="8" t="b">
        <v>1</v>
      </c>
      <c r="G41" s="8" t="b">
        <v>1</v>
      </c>
      <c r="H41" s="8" t="b">
        <v>0</v>
      </c>
      <c r="I41" s="8" t="b">
        <v>0</v>
      </c>
      <c r="J41" s="8" t="b">
        <v>0</v>
      </c>
      <c r="K41" s="4" t="str">
        <f t="shared" si="1"/>
        <v>I</v>
      </c>
      <c r="L41" s="8" t="s">
        <v>156</v>
      </c>
      <c r="M41" s="9" t="s">
        <v>157</v>
      </c>
      <c r="N41" s="9" t="s">
        <v>158</v>
      </c>
      <c r="O41" s="8" t="s">
        <v>159</v>
      </c>
      <c r="P41" s="4" t="str">
        <f t="shared" si="2"/>
        <v>100.004.570</v>
      </c>
      <c r="Q41" s="4" t="str">
        <f t="shared" si="3"/>
        <v>100.239.202</v>
      </c>
    </row>
    <row r="42" spans="1:17" x14ac:dyDescent="0.25">
      <c r="A42" s="4">
        <f>COUNTIF($C$3:C42,C42)</f>
        <v>10</v>
      </c>
      <c r="B42" s="4" t="str">
        <f t="shared" si="0"/>
        <v>10_100.239.202</v>
      </c>
      <c r="C42" s="8" t="s">
        <v>150</v>
      </c>
      <c r="D42" s="8" t="s">
        <v>151</v>
      </c>
      <c r="E42" s="8" t="b">
        <v>1</v>
      </c>
      <c r="F42" s="8" t="b">
        <v>1</v>
      </c>
      <c r="G42" s="8" t="b">
        <v>1</v>
      </c>
      <c r="H42" s="8" t="b">
        <v>0</v>
      </c>
      <c r="I42" s="8" t="b">
        <v>0</v>
      </c>
      <c r="J42" s="8" t="b">
        <v>0</v>
      </c>
      <c r="K42" s="4" t="str">
        <f t="shared" si="1"/>
        <v>I</v>
      </c>
      <c r="L42" s="8" t="s">
        <v>152</v>
      </c>
      <c r="M42" s="8" t="s">
        <v>153</v>
      </c>
      <c r="N42" s="8" t="s">
        <v>154</v>
      </c>
      <c r="O42" s="8" t="s">
        <v>155</v>
      </c>
      <c r="P42" s="4" t="str">
        <f t="shared" si="2"/>
        <v>100.001.617</v>
      </c>
      <c r="Q42" s="4" t="str">
        <f t="shared" si="3"/>
        <v>100.239.202</v>
      </c>
    </row>
    <row r="43" spans="1:17" x14ac:dyDescent="0.25">
      <c r="A43" s="4">
        <f>COUNTIF($C$3:C43,C43)</f>
        <v>1</v>
      </c>
      <c r="B43" s="4" t="str">
        <f t="shared" si="0"/>
        <v>1_100.240.868</v>
      </c>
      <c r="C43" s="8" t="s">
        <v>192</v>
      </c>
      <c r="D43" s="8" t="s">
        <v>193</v>
      </c>
      <c r="E43" s="8" t="b">
        <v>1</v>
      </c>
      <c r="F43" s="8" t="b">
        <v>1</v>
      </c>
      <c r="G43" s="8" t="b">
        <v>1</v>
      </c>
      <c r="H43" s="8" t="b">
        <v>0</v>
      </c>
      <c r="I43" s="8" t="b">
        <v>0</v>
      </c>
      <c r="J43" s="8" t="b">
        <v>1</v>
      </c>
      <c r="K43" s="4" t="str">
        <f t="shared" si="1"/>
        <v>I, IV</v>
      </c>
      <c r="L43" s="8" t="s">
        <v>234</v>
      </c>
      <c r="M43" s="8" t="s">
        <v>235</v>
      </c>
      <c r="N43" s="8" t="s">
        <v>236</v>
      </c>
      <c r="O43" s="8" t="s">
        <v>237</v>
      </c>
      <c r="P43" s="4" t="str">
        <f t="shared" si="2"/>
        <v>100.067.670</v>
      </c>
      <c r="Q43" s="4" t="str">
        <f t="shared" si="3"/>
        <v>100.240.868</v>
      </c>
    </row>
    <row r="44" spans="1:17" x14ac:dyDescent="0.25">
      <c r="A44" s="4">
        <f>COUNTIF($C$3:C44,C44)</f>
        <v>2</v>
      </c>
      <c r="B44" s="4" t="str">
        <f t="shared" si="0"/>
        <v>2_100.240.868</v>
      </c>
      <c r="C44" s="8" t="s">
        <v>192</v>
      </c>
      <c r="D44" s="8" t="s">
        <v>193</v>
      </c>
      <c r="E44" s="8" t="b">
        <v>1</v>
      </c>
      <c r="F44" s="8" t="b">
        <v>1</v>
      </c>
      <c r="G44" s="8" t="b">
        <v>1</v>
      </c>
      <c r="H44" s="8" t="b">
        <v>0</v>
      </c>
      <c r="I44" s="8" t="b">
        <v>0</v>
      </c>
      <c r="J44" s="8" t="b">
        <v>1</v>
      </c>
      <c r="K44" s="4" t="str">
        <f t="shared" si="1"/>
        <v>I, IV</v>
      </c>
      <c r="L44" s="8" t="s">
        <v>230</v>
      </c>
      <c r="M44" s="8" t="s">
        <v>231</v>
      </c>
      <c r="N44" s="8" t="s">
        <v>232</v>
      </c>
      <c r="O44" s="8" t="s">
        <v>233</v>
      </c>
      <c r="P44" s="4" t="str">
        <f t="shared" si="2"/>
        <v>100.054.869</v>
      </c>
      <c r="Q44" s="4" t="str">
        <f t="shared" si="3"/>
        <v>100.240.868</v>
      </c>
    </row>
    <row r="45" spans="1:17" x14ac:dyDescent="0.25">
      <c r="A45" s="4">
        <f>COUNTIF($C$3:C45,C45)</f>
        <v>3</v>
      </c>
      <c r="B45" s="4" t="str">
        <f t="shared" si="0"/>
        <v>3_100.240.868</v>
      </c>
      <c r="C45" s="8" t="s">
        <v>192</v>
      </c>
      <c r="D45" s="8" t="s">
        <v>193</v>
      </c>
      <c r="E45" s="8" t="b">
        <v>1</v>
      </c>
      <c r="F45" s="8" t="b">
        <v>1</v>
      </c>
      <c r="G45" s="8" t="b">
        <v>1</v>
      </c>
      <c r="H45" s="8" t="b">
        <v>0</v>
      </c>
      <c r="I45" s="8" t="b">
        <v>0</v>
      </c>
      <c r="J45" s="8" t="b">
        <v>1</v>
      </c>
      <c r="K45" s="4" t="str">
        <f t="shared" si="1"/>
        <v>I, IV</v>
      </c>
      <c r="L45" s="8" t="s">
        <v>226</v>
      </c>
      <c r="M45" s="8" t="s">
        <v>227</v>
      </c>
      <c r="N45" s="8" t="s">
        <v>228</v>
      </c>
      <c r="O45" s="8" t="s">
        <v>229</v>
      </c>
      <c r="P45" s="4" t="str">
        <f t="shared" si="2"/>
        <v>100.046.044</v>
      </c>
      <c r="Q45" s="4" t="str">
        <f t="shared" si="3"/>
        <v>100.240.868</v>
      </c>
    </row>
    <row r="46" spans="1:17" x14ac:dyDescent="0.25">
      <c r="A46" s="4">
        <f>COUNTIF($C$3:C46,C46)</f>
        <v>4</v>
      </c>
      <c r="B46" s="4" t="str">
        <f t="shared" si="0"/>
        <v>4_100.240.868</v>
      </c>
      <c r="C46" s="8" t="s">
        <v>192</v>
      </c>
      <c r="D46" s="8" t="s">
        <v>193</v>
      </c>
      <c r="E46" s="8" t="b">
        <v>1</v>
      </c>
      <c r="F46" s="8" t="b">
        <v>1</v>
      </c>
      <c r="G46" s="8" t="b">
        <v>1</v>
      </c>
      <c r="H46" s="8" t="b">
        <v>0</v>
      </c>
      <c r="I46" s="8" t="b">
        <v>0</v>
      </c>
      <c r="J46" s="8" t="b">
        <v>1</v>
      </c>
      <c r="K46" s="4" t="str">
        <f t="shared" si="1"/>
        <v>I, IV</v>
      </c>
      <c r="L46" s="8" t="s">
        <v>222</v>
      </c>
      <c r="M46" s="8" t="s">
        <v>223</v>
      </c>
      <c r="N46" s="8" t="s">
        <v>224</v>
      </c>
      <c r="O46" s="8" t="s">
        <v>225</v>
      </c>
      <c r="P46" s="4" t="str">
        <f t="shared" si="2"/>
        <v>100.045.117</v>
      </c>
      <c r="Q46" s="4" t="str">
        <f t="shared" si="3"/>
        <v>100.240.868</v>
      </c>
    </row>
    <row r="47" spans="1:17" x14ac:dyDescent="0.25">
      <c r="A47" s="4">
        <f>COUNTIF($C$3:C47,C47)</f>
        <v>5</v>
      </c>
      <c r="B47" s="4" t="str">
        <f t="shared" si="0"/>
        <v>5_100.240.868</v>
      </c>
      <c r="C47" s="8" t="s">
        <v>192</v>
      </c>
      <c r="D47" s="8" t="s">
        <v>193</v>
      </c>
      <c r="E47" s="8" t="b">
        <v>1</v>
      </c>
      <c r="F47" s="8" t="b">
        <v>1</v>
      </c>
      <c r="G47" s="8" t="b">
        <v>1</v>
      </c>
      <c r="H47" s="8" t="b">
        <v>0</v>
      </c>
      <c r="I47" s="8" t="b">
        <v>0</v>
      </c>
      <c r="J47" s="8" t="b">
        <v>1</v>
      </c>
      <c r="K47" s="4" t="str">
        <f t="shared" si="1"/>
        <v>I, IV</v>
      </c>
      <c r="L47" s="8" t="s">
        <v>218</v>
      </c>
      <c r="M47" s="8" t="s">
        <v>219</v>
      </c>
      <c r="N47" s="8" t="s">
        <v>220</v>
      </c>
      <c r="O47" s="8" t="s">
        <v>221</v>
      </c>
      <c r="P47" s="4" t="str">
        <f t="shared" si="2"/>
        <v>100.044.908</v>
      </c>
      <c r="Q47" s="4" t="str">
        <f t="shared" si="3"/>
        <v>100.240.868</v>
      </c>
    </row>
    <row r="48" spans="1:17" x14ac:dyDescent="0.25">
      <c r="A48" s="4">
        <f>COUNTIF($C$3:C48,C48)</f>
        <v>6</v>
      </c>
      <c r="B48" s="4" t="str">
        <f t="shared" si="0"/>
        <v>6_100.240.868</v>
      </c>
      <c r="C48" s="8" t="s">
        <v>192</v>
      </c>
      <c r="D48" s="8" t="s">
        <v>193</v>
      </c>
      <c r="E48" s="8" t="b">
        <v>1</v>
      </c>
      <c r="F48" s="8" t="b">
        <v>1</v>
      </c>
      <c r="G48" s="8" t="b">
        <v>1</v>
      </c>
      <c r="H48" s="8" t="b">
        <v>0</v>
      </c>
      <c r="I48" s="8" t="b">
        <v>0</v>
      </c>
      <c r="J48" s="8" t="b">
        <v>1</v>
      </c>
      <c r="K48" s="4" t="str">
        <f t="shared" si="1"/>
        <v>I, IV</v>
      </c>
      <c r="L48" s="8" t="s">
        <v>214</v>
      </c>
      <c r="M48" s="8" t="s">
        <v>215</v>
      </c>
      <c r="N48" s="8" t="s">
        <v>216</v>
      </c>
      <c r="O48" s="8" t="s">
        <v>217</v>
      </c>
      <c r="P48" s="4" t="str">
        <f t="shared" si="2"/>
        <v>100.042.041</v>
      </c>
      <c r="Q48" s="4" t="str">
        <f t="shared" si="3"/>
        <v>100.240.868</v>
      </c>
    </row>
    <row r="49" spans="1:17" x14ac:dyDescent="0.25">
      <c r="A49" s="4">
        <f>COUNTIF($C$3:C49,C49)</f>
        <v>7</v>
      </c>
      <c r="B49" s="4" t="str">
        <f t="shared" si="0"/>
        <v>7_100.240.868</v>
      </c>
      <c r="C49" s="8" t="s">
        <v>192</v>
      </c>
      <c r="D49" s="8" t="s">
        <v>193</v>
      </c>
      <c r="E49" s="8" t="b">
        <v>1</v>
      </c>
      <c r="F49" s="8" t="b">
        <v>1</v>
      </c>
      <c r="G49" s="8" t="b">
        <v>1</v>
      </c>
      <c r="H49" s="8" t="b">
        <v>0</v>
      </c>
      <c r="I49" s="8" t="b">
        <v>0</v>
      </c>
      <c r="J49" s="8" t="b">
        <v>1</v>
      </c>
      <c r="K49" s="4" t="str">
        <f t="shared" si="1"/>
        <v>I, IV</v>
      </c>
      <c r="L49" s="8" t="s">
        <v>206</v>
      </c>
      <c r="M49" s="8" t="s">
        <v>207</v>
      </c>
      <c r="N49" s="8" t="s">
        <v>208</v>
      </c>
      <c r="O49" s="8" t="s">
        <v>209</v>
      </c>
      <c r="P49" s="4" t="str">
        <f t="shared" si="2"/>
        <v>100.018.661</v>
      </c>
      <c r="Q49" s="4" t="str">
        <f t="shared" si="3"/>
        <v>100.240.868</v>
      </c>
    </row>
    <row r="50" spans="1:17" x14ac:dyDescent="0.25">
      <c r="A50" s="4">
        <f>COUNTIF($C$3:C50,C50)</f>
        <v>8</v>
      </c>
      <c r="B50" s="4" t="str">
        <f t="shared" si="0"/>
        <v>8_100.240.868</v>
      </c>
      <c r="C50" s="8" t="s">
        <v>192</v>
      </c>
      <c r="D50" s="8" t="s">
        <v>193</v>
      </c>
      <c r="E50" s="8" t="b">
        <v>1</v>
      </c>
      <c r="F50" s="8" t="b">
        <v>1</v>
      </c>
      <c r="G50" s="8" t="b">
        <v>1</v>
      </c>
      <c r="H50" s="8" t="b">
        <v>0</v>
      </c>
      <c r="I50" s="8" t="b">
        <v>0</v>
      </c>
      <c r="J50" s="8" t="b">
        <v>1</v>
      </c>
      <c r="K50" s="4" t="str">
        <f t="shared" si="1"/>
        <v>I, IV</v>
      </c>
      <c r="L50" s="8" t="s">
        <v>202</v>
      </c>
      <c r="M50" s="8" t="s">
        <v>203</v>
      </c>
      <c r="N50" s="8" t="s">
        <v>204</v>
      </c>
      <c r="O50" s="8" t="s">
        <v>205</v>
      </c>
      <c r="P50" s="4" t="str">
        <f t="shared" si="2"/>
        <v>100.015.618</v>
      </c>
      <c r="Q50" s="4" t="str">
        <f t="shared" si="3"/>
        <v>100.240.868</v>
      </c>
    </row>
    <row r="51" spans="1:17" x14ac:dyDescent="0.25">
      <c r="A51" s="4">
        <f>COUNTIF($C$3:C51,C51)</f>
        <v>9</v>
      </c>
      <c r="B51" s="4" t="str">
        <f t="shared" si="0"/>
        <v>9_100.240.868</v>
      </c>
      <c r="C51" s="8" t="s">
        <v>192</v>
      </c>
      <c r="D51" s="8" t="s">
        <v>193</v>
      </c>
      <c r="E51" s="8" t="b">
        <v>1</v>
      </c>
      <c r="F51" s="8" t="b">
        <v>1</v>
      </c>
      <c r="G51" s="8" t="b">
        <v>1</v>
      </c>
      <c r="H51" s="8" t="b">
        <v>0</v>
      </c>
      <c r="I51" s="8" t="b">
        <v>0</v>
      </c>
      <c r="J51" s="8" t="b">
        <v>1</v>
      </c>
      <c r="K51" s="4" t="str">
        <f t="shared" si="1"/>
        <v>I, IV</v>
      </c>
      <c r="L51" s="8" t="s">
        <v>198</v>
      </c>
      <c r="M51" s="8" t="s">
        <v>199</v>
      </c>
      <c r="N51" s="8" t="s">
        <v>200</v>
      </c>
      <c r="O51" s="8" t="s">
        <v>201</v>
      </c>
      <c r="P51" s="4" t="str">
        <f t="shared" si="2"/>
        <v>100.005.638</v>
      </c>
      <c r="Q51" s="4" t="str">
        <f t="shared" si="3"/>
        <v>100.240.868</v>
      </c>
    </row>
    <row r="52" spans="1:17" x14ac:dyDescent="0.25">
      <c r="A52" s="4">
        <f>COUNTIF($C$3:C52,C52)</f>
        <v>10</v>
      </c>
      <c r="B52" s="4" t="str">
        <f t="shared" si="0"/>
        <v>10_100.240.868</v>
      </c>
      <c r="C52" s="8" t="s">
        <v>192</v>
      </c>
      <c r="D52" s="8" t="s">
        <v>193</v>
      </c>
      <c r="E52" s="8" t="b">
        <v>1</v>
      </c>
      <c r="F52" s="8" t="b">
        <v>1</v>
      </c>
      <c r="G52" s="8" t="b">
        <v>1</v>
      </c>
      <c r="H52" s="8" t="b">
        <v>0</v>
      </c>
      <c r="I52" s="8" t="b">
        <v>0</v>
      </c>
      <c r="J52" s="8" t="b">
        <v>1</v>
      </c>
      <c r="K52" s="4" t="str">
        <f t="shared" si="1"/>
        <v>I, IV</v>
      </c>
      <c r="L52" s="8" t="s">
        <v>194</v>
      </c>
      <c r="M52" s="8" t="s">
        <v>195</v>
      </c>
      <c r="N52" s="8" t="s">
        <v>196</v>
      </c>
      <c r="O52" s="8" t="s">
        <v>197</v>
      </c>
      <c r="P52" s="4" t="str">
        <f t="shared" si="2"/>
        <v>100.240.900</v>
      </c>
      <c r="Q52" s="4" t="str">
        <f t="shared" si="3"/>
        <v>100.240.868</v>
      </c>
    </row>
    <row r="53" spans="1:17" x14ac:dyDescent="0.25">
      <c r="A53" s="4">
        <f>COUNTIF($C$3:C53,C53)</f>
        <v>1</v>
      </c>
      <c r="B53" s="4" t="str">
        <f t="shared" si="0"/>
        <v>1_100.251.389</v>
      </c>
      <c r="C53" s="8" t="s">
        <v>238</v>
      </c>
      <c r="D53" s="8" t="s">
        <v>239</v>
      </c>
      <c r="E53" s="8" t="b">
        <v>1</v>
      </c>
      <c r="F53" s="8" t="b">
        <v>1</v>
      </c>
      <c r="G53" s="8" t="b">
        <v>1</v>
      </c>
      <c r="H53" s="8" t="b">
        <v>0</v>
      </c>
      <c r="I53" s="8" t="b">
        <v>0</v>
      </c>
      <c r="J53" s="8" t="b">
        <v>0</v>
      </c>
      <c r="K53" s="4" t="str">
        <f t="shared" si="1"/>
        <v>I</v>
      </c>
      <c r="L53" s="16" t="s">
        <v>357</v>
      </c>
      <c r="M53" s="16" t="s">
        <v>358</v>
      </c>
      <c r="N53" s="16" t="s">
        <v>359</v>
      </c>
      <c r="O53" s="16" t="s">
        <v>927</v>
      </c>
      <c r="P53" s="4" t="str">
        <f t="shared" si="2"/>
        <v>100.197.118</v>
      </c>
      <c r="Q53" s="4" t="str">
        <f t="shared" si="3"/>
        <v>100.251.389</v>
      </c>
    </row>
    <row r="54" spans="1:17" x14ac:dyDescent="0.25">
      <c r="A54" s="4">
        <f>COUNTIF($C$3:C54,C54)</f>
        <v>2</v>
      </c>
      <c r="B54" s="4" t="str">
        <f t="shared" si="0"/>
        <v>2_100.251.389</v>
      </c>
      <c r="C54" s="8" t="s">
        <v>238</v>
      </c>
      <c r="D54" s="8" t="s">
        <v>239</v>
      </c>
      <c r="E54" s="8" t="b">
        <v>1</v>
      </c>
      <c r="F54" s="8" t="b">
        <v>1</v>
      </c>
      <c r="G54" s="8" t="b">
        <v>1</v>
      </c>
      <c r="H54" s="8" t="b">
        <v>0</v>
      </c>
      <c r="I54" s="8" t="b">
        <v>0</v>
      </c>
      <c r="J54" s="8" t="b">
        <v>0</v>
      </c>
      <c r="K54" s="4" t="str">
        <f t="shared" si="1"/>
        <v>I</v>
      </c>
      <c r="L54" s="16" t="s">
        <v>353</v>
      </c>
      <c r="M54" s="16" t="s">
        <v>354</v>
      </c>
      <c r="N54" s="16" t="s">
        <v>355</v>
      </c>
      <c r="O54" s="16" t="s">
        <v>356</v>
      </c>
      <c r="P54" s="4" t="str">
        <f t="shared" si="2"/>
        <v>100.161.410</v>
      </c>
      <c r="Q54" s="4" t="str">
        <f t="shared" si="3"/>
        <v>100.251.389</v>
      </c>
    </row>
    <row r="55" spans="1:17" x14ac:dyDescent="0.25">
      <c r="A55" s="4">
        <f>COUNTIF($C$3:C55,C55)</f>
        <v>3</v>
      </c>
      <c r="B55" s="4" t="str">
        <f t="shared" si="0"/>
        <v>3_100.251.389</v>
      </c>
      <c r="C55" s="8" t="s">
        <v>238</v>
      </c>
      <c r="D55" s="8" t="s">
        <v>239</v>
      </c>
      <c r="E55" s="8" t="b">
        <v>1</v>
      </c>
      <c r="F55" s="8" t="b">
        <v>1</v>
      </c>
      <c r="G55" s="8" t="b">
        <v>1</v>
      </c>
      <c r="H55" s="8" t="b">
        <v>0</v>
      </c>
      <c r="I55" s="8" t="b">
        <v>0</v>
      </c>
      <c r="J55" s="8" t="b">
        <v>0</v>
      </c>
      <c r="K55" s="4" t="str">
        <f t="shared" si="1"/>
        <v>I</v>
      </c>
      <c r="L55" s="16" t="s">
        <v>349</v>
      </c>
      <c r="M55" s="16" t="s">
        <v>350</v>
      </c>
      <c r="N55" s="16" t="s">
        <v>351</v>
      </c>
      <c r="O55" s="16" t="s">
        <v>352</v>
      </c>
      <c r="P55" s="4" t="str">
        <f t="shared" si="2"/>
        <v>100.131.351</v>
      </c>
      <c r="Q55" s="4" t="str">
        <f t="shared" si="3"/>
        <v>100.251.389</v>
      </c>
    </row>
    <row r="56" spans="1:17" x14ac:dyDescent="0.25">
      <c r="A56" s="4">
        <f>COUNTIF($C$3:C56,C56)</f>
        <v>4</v>
      </c>
      <c r="B56" s="4" t="str">
        <f t="shared" si="0"/>
        <v>4_100.251.389</v>
      </c>
      <c r="C56" s="8" t="s">
        <v>238</v>
      </c>
      <c r="D56" s="8" t="s">
        <v>239</v>
      </c>
      <c r="E56" s="8" t="b">
        <v>1</v>
      </c>
      <c r="F56" s="8" t="b">
        <v>1</v>
      </c>
      <c r="G56" s="8" t="b">
        <v>1</v>
      </c>
      <c r="H56" s="8" t="b">
        <v>0</v>
      </c>
      <c r="I56" s="8" t="b">
        <v>0</v>
      </c>
      <c r="J56" s="8" t="b">
        <v>0</v>
      </c>
      <c r="K56" s="4" t="str">
        <f t="shared" si="1"/>
        <v>I</v>
      </c>
      <c r="L56" s="16" t="s">
        <v>345</v>
      </c>
      <c r="M56" s="16" t="s">
        <v>346</v>
      </c>
      <c r="N56" s="16" t="s">
        <v>347</v>
      </c>
      <c r="O56" s="16" t="s">
        <v>348</v>
      </c>
      <c r="P56" s="4" t="str">
        <f t="shared" si="2"/>
        <v>100.110.513</v>
      </c>
      <c r="Q56" s="4" t="str">
        <f t="shared" si="3"/>
        <v>100.251.389</v>
      </c>
    </row>
    <row r="57" spans="1:17" x14ac:dyDescent="0.25">
      <c r="A57" s="4">
        <f>COUNTIF($C$3:C57,C57)</f>
        <v>5</v>
      </c>
      <c r="B57" s="4" t="str">
        <f t="shared" si="0"/>
        <v>5_100.251.389</v>
      </c>
      <c r="C57" s="8" t="s">
        <v>238</v>
      </c>
      <c r="D57" s="8" t="s">
        <v>239</v>
      </c>
      <c r="E57" s="8" t="b">
        <v>1</v>
      </c>
      <c r="F57" s="8" t="b">
        <v>1</v>
      </c>
      <c r="G57" s="8" t="b">
        <v>1</v>
      </c>
      <c r="H57" s="8" t="b">
        <v>0</v>
      </c>
      <c r="I57" s="8" t="b">
        <v>0</v>
      </c>
      <c r="J57" s="8" t="b">
        <v>0</v>
      </c>
      <c r="K57" s="4" t="str">
        <f t="shared" si="1"/>
        <v>I</v>
      </c>
      <c r="L57" s="16" t="s">
        <v>342</v>
      </c>
      <c r="M57" s="16" t="s">
        <v>343</v>
      </c>
      <c r="N57" s="16" t="s">
        <v>344</v>
      </c>
      <c r="O57" s="16" t="s">
        <v>924</v>
      </c>
      <c r="P57" s="4" t="str">
        <f t="shared" si="2"/>
        <v>100.103.343</v>
      </c>
      <c r="Q57" s="4" t="str">
        <f t="shared" si="3"/>
        <v>100.251.389</v>
      </c>
    </row>
    <row r="58" spans="1:17" x14ac:dyDescent="0.25">
      <c r="A58" s="4">
        <f>COUNTIF($C$3:C58,C58)</f>
        <v>6</v>
      </c>
      <c r="B58" s="4" t="str">
        <f t="shared" si="0"/>
        <v>6_100.251.389</v>
      </c>
      <c r="C58" s="8" t="s">
        <v>238</v>
      </c>
      <c r="D58" s="8" t="s">
        <v>239</v>
      </c>
      <c r="E58" s="8" t="b">
        <v>1</v>
      </c>
      <c r="F58" s="8" t="b">
        <v>1</v>
      </c>
      <c r="G58" s="8" t="b">
        <v>1</v>
      </c>
      <c r="H58" s="8" t="b">
        <v>0</v>
      </c>
      <c r="I58" s="8" t="b">
        <v>0</v>
      </c>
      <c r="J58" s="8" t="b">
        <v>0</v>
      </c>
      <c r="K58" s="4" t="str">
        <f t="shared" si="1"/>
        <v>I</v>
      </c>
      <c r="L58" s="16" t="s">
        <v>338</v>
      </c>
      <c r="M58" s="16" t="s">
        <v>339</v>
      </c>
      <c r="N58" s="16" t="s">
        <v>340</v>
      </c>
      <c r="O58" s="16" t="s">
        <v>341</v>
      </c>
      <c r="P58" s="4" t="str">
        <f t="shared" si="2"/>
        <v>100.096.239</v>
      </c>
      <c r="Q58" s="4" t="str">
        <f t="shared" si="3"/>
        <v>100.251.389</v>
      </c>
    </row>
    <row r="59" spans="1:17" x14ac:dyDescent="0.25">
      <c r="A59" s="4">
        <f>COUNTIF($C$3:C59,C59)</f>
        <v>7</v>
      </c>
      <c r="B59" s="4" t="str">
        <f t="shared" si="0"/>
        <v>7_100.251.389</v>
      </c>
      <c r="C59" s="8" t="s">
        <v>238</v>
      </c>
      <c r="D59" s="8" t="s">
        <v>239</v>
      </c>
      <c r="E59" s="8" t="b">
        <v>1</v>
      </c>
      <c r="F59" s="8" t="b">
        <v>1</v>
      </c>
      <c r="G59" s="8" t="b">
        <v>1</v>
      </c>
      <c r="H59" s="8" t="b">
        <v>0</v>
      </c>
      <c r="I59" s="8" t="b">
        <v>0</v>
      </c>
      <c r="J59" s="8" t="b">
        <v>0</v>
      </c>
      <c r="K59" s="4" t="str">
        <f t="shared" si="1"/>
        <v>I</v>
      </c>
      <c r="L59" s="16" t="s">
        <v>888</v>
      </c>
      <c r="M59" s="16" t="s">
        <v>889</v>
      </c>
      <c r="N59" s="16" t="s">
        <v>890</v>
      </c>
      <c r="O59" s="16" t="s">
        <v>1035</v>
      </c>
      <c r="P59" s="4" t="str">
        <f t="shared" si="2"/>
        <v>100.094.076</v>
      </c>
      <c r="Q59" s="4" t="str">
        <f t="shared" si="3"/>
        <v>100.251.389</v>
      </c>
    </row>
    <row r="60" spans="1:17" x14ac:dyDescent="0.25">
      <c r="A60" s="4">
        <f>COUNTIF($C$3:C60,C60)</f>
        <v>8</v>
      </c>
      <c r="B60" s="4" t="str">
        <f t="shared" si="0"/>
        <v>8_100.251.389</v>
      </c>
      <c r="C60" s="8" t="s">
        <v>238</v>
      </c>
      <c r="D60" s="8" t="s">
        <v>239</v>
      </c>
      <c r="E60" s="8" t="b">
        <v>1</v>
      </c>
      <c r="F60" s="8" t="b">
        <v>1</v>
      </c>
      <c r="G60" s="8" t="b">
        <v>1</v>
      </c>
      <c r="H60" s="8" t="b">
        <v>0</v>
      </c>
      <c r="I60" s="8" t="b">
        <v>0</v>
      </c>
      <c r="J60" s="8" t="b">
        <v>0</v>
      </c>
      <c r="K60" s="4" t="str">
        <f t="shared" si="1"/>
        <v>I</v>
      </c>
      <c r="L60" s="16" t="s">
        <v>885</v>
      </c>
      <c r="M60" s="16" t="s">
        <v>886</v>
      </c>
      <c r="N60" s="16" t="s">
        <v>887</v>
      </c>
      <c r="O60" s="16" t="s">
        <v>1034</v>
      </c>
      <c r="P60" s="4" t="str">
        <f t="shared" si="2"/>
        <v>100.094.075</v>
      </c>
      <c r="Q60" s="4" t="str">
        <f t="shared" si="3"/>
        <v>100.251.389</v>
      </c>
    </row>
    <row r="61" spans="1:17" x14ac:dyDescent="0.25">
      <c r="A61" s="4">
        <f>COUNTIF($C$3:C61,C61)</f>
        <v>9</v>
      </c>
      <c r="B61" s="4" t="str">
        <f t="shared" si="0"/>
        <v>9_100.251.389</v>
      </c>
      <c r="C61" s="8" t="s">
        <v>238</v>
      </c>
      <c r="D61" s="8" t="s">
        <v>239</v>
      </c>
      <c r="E61" s="8" t="b">
        <v>1</v>
      </c>
      <c r="F61" s="8" t="b">
        <v>1</v>
      </c>
      <c r="G61" s="8" t="b">
        <v>1</v>
      </c>
      <c r="H61" s="8" t="b">
        <v>0</v>
      </c>
      <c r="I61" s="8" t="b">
        <v>0</v>
      </c>
      <c r="J61" s="8" t="b">
        <v>0</v>
      </c>
      <c r="K61" s="4" t="str">
        <f t="shared" si="1"/>
        <v>I</v>
      </c>
      <c r="L61" s="16" t="s">
        <v>882</v>
      </c>
      <c r="M61" s="16" t="s">
        <v>883</v>
      </c>
      <c r="N61" s="16" t="s">
        <v>884</v>
      </c>
      <c r="O61" s="16" t="s">
        <v>1033</v>
      </c>
      <c r="P61" s="4" t="str">
        <f t="shared" si="2"/>
        <v>100.094.074</v>
      </c>
      <c r="Q61" s="4" t="str">
        <f t="shared" si="3"/>
        <v>100.251.389</v>
      </c>
    </row>
    <row r="62" spans="1:17" x14ac:dyDescent="0.25">
      <c r="A62" s="4">
        <f>COUNTIF($C$3:C62,C62)</f>
        <v>10</v>
      </c>
      <c r="B62" s="4" t="str">
        <f t="shared" si="0"/>
        <v>10_100.251.389</v>
      </c>
      <c r="C62" s="8" t="s">
        <v>238</v>
      </c>
      <c r="D62" s="8" t="s">
        <v>239</v>
      </c>
      <c r="E62" s="8" t="b">
        <v>1</v>
      </c>
      <c r="F62" s="8" t="b">
        <v>1</v>
      </c>
      <c r="G62" s="8" t="b">
        <v>1</v>
      </c>
      <c r="H62" s="8" t="b">
        <v>0</v>
      </c>
      <c r="I62" s="8" t="b">
        <v>0</v>
      </c>
      <c r="J62" s="8" t="b">
        <v>0</v>
      </c>
      <c r="K62" s="4" t="str">
        <f t="shared" si="1"/>
        <v>I</v>
      </c>
      <c r="L62" s="16" t="s">
        <v>879</v>
      </c>
      <c r="M62" s="16" t="s">
        <v>880</v>
      </c>
      <c r="N62" s="16" t="s">
        <v>881</v>
      </c>
      <c r="O62" s="16" t="s">
        <v>1032</v>
      </c>
      <c r="P62" s="4" t="str">
        <f t="shared" si="2"/>
        <v>100.094.072</v>
      </c>
      <c r="Q62" s="4" t="str">
        <f t="shared" si="3"/>
        <v>100.251.389</v>
      </c>
    </row>
    <row r="63" spans="1:17" x14ac:dyDescent="0.25">
      <c r="A63" s="4">
        <f>COUNTIF($C$3:C63,C63)</f>
        <v>11</v>
      </c>
      <c r="B63" s="4" t="str">
        <f t="shared" si="0"/>
        <v>11_100.251.389</v>
      </c>
      <c r="C63" s="8" t="s">
        <v>238</v>
      </c>
      <c r="D63" s="8" t="s">
        <v>239</v>
      </c>
      <c r="E63" s="8" t="b">
        <v>1</v>
      </c>
      <c r="F63" s="8" t="b">
        <v>1</v>
      </c>
      <c r="G63" s="8" t="b">
        <v>1</v>
      </c>
      <c r="H63" s="8" t="b">
        <v>0</v>
      </c>
      <c r="I63" s="8" t="b">
        <v>0</v>
      </c>
      <c r="J63" s="8" t="b">
        <v>0</v>
      </c>
      <c r="K63" s="4" t="str">
        <f t="shared" si="1"/>
        <v>I</v>
      </c>
      <c r="L63" s="16" t="s">
        <v>876</v>
      </c>
      <c r="M63" s="16" t="s">
        <v>877</v>
      </c>
      <c r="N63" s="16" t="s">
        <v>878</v>
      </c>
      <c r="O63" s="16" t="s">
        <v>1031</v>
      </c>
      <c r="P63" s="4" t="str">
        <f t="shared" si="2"/>
        <v>100.094.071</v>
      </c>
      <c r="Q63" s="4" t="str">
        <f t="shared" si="3"/>
        <v>100.251.389</v>
      </c>
    </row>
    <row r="64" spans="1:17" x14ac:dyDescent="0.25">
      <c r="A64" s="4">
        <f>COUNTIF($C$3:C64,C64)</f>
        <v>12</v>
      </c>
      <c r="B64" s="4" t="str">
        <f t="shared" si="0"/>
        <v>12_100.251.389</v>
      </c>
      <c r="C64" s="8" t="s">
        <v>238</v>
      </c>
      <c r="D64" s="8" t="s">
        <v>239</v>
      </c>
      <c r="E64" s="8" t="b">
        <v>1</v>
      </c>
      <c r="F64" s="8" t="b">
        <v>1</v>
      </c>
      <c r="G64" s="8" t="b">
        <v>1</v>
      </c>
      <c r="H64" s="8" t="b">
        <v>0</v>
      </c>
      <c r="I64" s="8" t="b">
        <v>0</v>
      </c>
      <c r="J64" s="8" t="b">
        <v>0</v>
      </c>
      <c r="K64" s="4" t="str">
        <f t="shared" si="1"/>
        <v>I</v>
      </c>
      <c r="L64" s="16" t="s">
        <v>873</v>
      </c>
      <c r="M64" s="16" t="s">
        <v>874</v>
      </c>
      <c r="N64" s="16" t="s">
        <v>875</v>
      </c>
      <c r="O64" s="16" t="s">
        <v>1030</v>
      </c>
      <c r="P64" s="4" t="str">
        <f t="shared" si="2"/>
        <v>100.094.070</v>
      </c>
      <c r="Q64" s="4" t="str">
        <f t="shared" si="3"/>
        <v>100.251.389</v>
      </c>
    </row>
    <row r="65" spans="1:17" x14ac:dyDescent="0.25">
      <c r="A65" s="4">
        <f>COUNTIF($C$3:C65,C65)</f>
        <v>13</v>
      </c>
      <c r="B65" s="4" t="str">
        <f t="shared" si="0"/>
        <v>13_100.251.389</v>
      </c>
      <c r="C65" s="8" t="s">
        <v>238</v>
      </c>
      <c r="D65" s="8" t="s">
        <v>239</v>
      </c>
      <c r="E65" s="8" t="b">
        <v>1</v>
      </c>
      <c r="F65" s="8" t="b">
        <v>1</v>
      </c>
      <c r="G65" s="8" t="b">
        <v>1</v>
      </c>
      <c r="H65" s="8" t="b">
        <v>0</v>
      </c>
      <c r="I65" s="8" t="b">
        <v>0</v>
      </c>
      <c r="J65" s="8" t="b">
        <v>0</v>
      </c>
      <c r="K65" s="4" t="str">
        <f t="shared" si="1"/>
        <v>I</v>
      </c>
      <c r="L65" s="16" t="s">
        <v>334</v>
      </c>
      <c r="M65" s="16" t="s">
        <v>335</v>
      </c>
      <c r="N65" s="16" t="s">
        <v>336</v>
      </c>
      <c r="O65" s="16" t="s">
        <v>337</v>
      </c>
      <c r="P65" s="4" t="str">
        <f t="shared" si="2"/>
        <v>100.094.069</v>
      </c>
      <c r="Q65" s="4" t="str">
        <f t="shared" si="3"/>
        <v>100.251.389</v>
      </c>
    </row>
    <row r="66" spans="1:17" x14ac:dyDescent="0.25">
      <c r="A66" s="4">
        <f>COUNTIF($C$3:C66,C66)</f>
        <v>14</v>
      </c>
      <c r="B66" s="4" t="str">
        <f t="shared" si="0"/>
        <v>14_100.251.389</v>
      </c>
      <c r="C66" s="8" t="s">
        <v>238</v>
      </c>
      <c r="D66" s="8" t="s">
        <v>239</v>
      </c>
      <c r="E66" s="8" t="b">
        <v>1</v>
      </c>
      <c r="F66" s="8" t="b">
        <v>1</v>
      </c>
      <c r="G66" s="8" t="b">
        <v>1</v>
      </c>
      <c r="H66" s="8" t="b">
        <v>0</v>
      </c>
      <c r="I66" s="8" t="b">
        <v>0</v>
      </c>
      <c r="J66" s="8" t="b">
        <v>0</v>
      </c>
      <c r="K66" s="4" t="str">
        <f t="shared" si="1"/>
        <v>I</v>
      </c>
      <c r="L66" s="16" t="s">
        <v>870</v>
      </c>
      <c r="M66" s="16" t="s">
        <v>871</v>
      </c>
      <c r="N66" s="16" t="s">
        <v>872</v>
      </c>
      <c r="O66" s="16" t="s">
        <v>1029</v>
      </c>
      <c r="P66" s="4" t="str">
        <f t="shared" si="2"/>
        <v>100.093.834</v>
      </c>
      <c r="Q66" s="4" t="str">
        <f t="shared" si="3"/>
        <v>100.251.389</v>
      </c>
    </row>
    <row r="67" spans="1:17" x14ac:dyDescent="0.25">
      <c r="A67" s="4">
        <f>COUNTIF($C$3:C67,C67)</f>
        <v>15</v>
      </c>
      <c r="B67" s="4" t="str">
        <f t="shared" ref="B67:B130" si="4">CONCATENATE(A67,"_",C67)</f>
        <v>15_100.251.389</v>
      </c>
      <c r="C67" s="8" t="s">
        <v>238</v>
      </c>
      <c r="D67" s="8" t="s">
        <v>239</v>
      </c>
      <c r="E67" s="8" t="b">
        <v>1</v>
      </c>
      <c r="F67" s="8" t="b">
        <v>1</v>
      </c>
      <c r="G67" s="8" t="b">
        <v>1</v>
      </c>
      <c r="H67" s="8" t="b">
        <v>0</v>
      </c>
      <c r="I67" s="8" t="b">
        <v>0</v>
      </c>
      <c r="J67" s="8" t="b">
        <v>0</v>
      </c>
      <c r="K67" s="4" t="str">
        <f t="shared" ref="K67:K130" si="5">CONCATENATE(IF(G67=TRUE,"I",""),
IF(AND(G67=TRUE)*AND(OR(H67=TRUE,I67=TRUE,J67=TRUE)=TRUE),", ",""),
IF(H67=TRUE,"II",""),
IF(AND(H67=TRUE)*AND(OR(I67=TRUE,J67=TRUE)=TRUE),", ",""),
IF(I67=TRUE,"III",""),
IF(AND(I67=TRUE)*AND(J67=TRUE),", ",""),
IF(J67=TRUE,"IV",""))</f>
        <v>I</v>
      </c>
      <c r="L67" s="16" t="s">
        <v>867</v>
      </c>
      <c r="M67" s="16" t="s">
        <v>868</v>
      </c>
      <c r="N67" s="16" t="s">
        <v>869</v>
      </c>
      <c r="O67" s="16" t="s">
        <v>1028</v>
      </c>
      <c r="P67" s="4" t="str">
        <f t="shared" ref="P67:P130" si="6">IF(LEN(L67)&gt;1,L67,"")</f>
        <v>100.093.833</v>
      </c>
      <c r="Q67" s="4" t="str">
        <f t="shared" ref="Q67:Q130" si="7">C67</f>
        <v>100.251.389</v>
      </c>
    </row>
    <row r="68" spans="1:17" x14ac:dyDescent="0.25">
      <c r="A68" s="4">
        <f>COUNTIF($C$3:C68,C68)</f>
        <v>16</v>
      </c>
      <c r="B68" s="4" t="str">
        <f t="shared" si="4"/>
        <v>16_100.251.389</v>
      </c>
      <c r="C68" s="8" t="s">
        <v>238</v>
      </c>
      <c r="D68" s="8" t="s">
        <v>239</v>
      </c>
      <c r="E68" s="8" t="b">
        <v>1</v>
      </c>
      <c r="F68" s="8" t="b">
        <v>1</v>
      </c>
      <c r="G68" s="8" t="b">
        <v>1</v>
      </c>
      <c r="H68" s="8" t="b">
        <v>0</v>
      </c>
      <c r="I68" s="8" t="b">
        <v>0</v>
      </c>
      <c r="J68" s="8" t="b">
        <v>0</v>
      </c>
      <c r="K68" s="4" t="str">
        <f t="shared" si="5"/>
        <v>I</v>
      </c>
      <c r="L68" s="16" t="s">
        <v>864</v>
      </c>
      <c r="M68" s="16" t="s">
        <v>865</v>
      </c>
      <c r="N68" s="16" t="s">
        <v>866</v>
      </c>
      <c r="O68" s="16" t="s">
        <v>1027</v>
      </c>
      <c r="P68" s="4" t="str">
        <f t="shared" si="6"/>
        <v>100.093.831</v>
      </c>
      <c r="Q68" s="4" t="str">
        <f t="shared" si="7"/>
        <v>100.251.389</v>
      </c>
    </row>
    <row r="69" spans="1:17" x14ac:dyDescent="0.25">
      <c r="A69" s="4">
        <f>COUNTIF($C$3:C69,C69)</f>
        <v>17</v>
      </c>
      <c r="B69" s="4" t="str">
        <f t="shared" si="4"/>
        <v>17_100.251.389</v>
      </c>
      <c r="C69" s="8" t="s">
        <v>238</v>
      </c>
      <c r="D69" s="8" t="s">
        <v>239</v>
      </c>
      <c r="E69" s="8" t="b">
        <v>1</v>
      </c>
      <c r="F69" s="8" t="b">
        <v>1</v>
      </c>
      <c r="G69" s="8" t="b">
        <v>1</v>
      </c>
      <c r="H69" s="8" t="b">
        <v>0</v>
      </c>
      <c r="I69" s="8" t="b">
        <v>0</v>
      </c>
      <c r="J69" s="8" t="b">
        <v>0</v>
      </c>
      <c r="K69" s="4" t="str">
        <f t="shared" si="5"/>
        <v>I</v>
      </c>
      <c r="L69" s="16" t="s">
        <v>861</v>
      </c>
      <c r="M69" s="16" t="s">
        <v>862</v>
      </c>
      <c r="N69" s="16" t="s">
        <v>863</v>
      </c>
      <c r="O69" s="16" t="s">
        <v>1026</v>
      </c>
      <c r="P69" s="4" t="str">
        <f t="shared" si="6"/>
        <v>100.093.830</v>
      </c>
      <c r="Q69" s="4" t="str">
        <f t="shared" si="7"/>
        <v>100.251.389</v>
      </c>
    </row>
    <row r="70" spans="1:17" x14ac:dyDescent="0.25">
      <c r="A70" s="4">
        <f>COUNTIF($C$3:C70,C70)</f>
        <v>18</v>
      </c>
      <c r="B70" s="4" t="str">
        <f t="shared" si="4"/>
        <v>18_100.251.389</v>
      </c>
      <c r="C70" s="8" t="s">
        <v>238</v>
      </c>
      <c r="D70" s="8" t="s">
        <v>239</v>
      </c>
      <c r="E70" s="8" t="b">
        <v>1</v>
      </c>
      <c r="F70" s="8" t="b">
        <v>1</v>
      </c>
      <c r="G70" s="8" t="b">
        <v>1</v>
      </c>
      <c r="H70" s="8" t="b">
        <v>0</v>
      </c>
      <c r="I70" s="8" t="b">
        <v>0</v>
      </c>
      <c r="J70" s="8" t="b">
        <v>0</v>
      </c>
      <c r="K70" s="4" t="str">
        <f t="shared" si="5"/>
        <v>I</v>
      </c>
      <c r="L70" s="16" t="s">
        <v>858</v>
      </c>
      <c r="M70" s="16" t="s">
        <v>859</v>
      </c>
      <c r="N70" s="16" t="s">
        <v>860</v>
      </c>
      <c r="O70" s="16" t="s">
        <v>1025</v>
      </c>
      <c r="P70" s="4" t="str">
        <f t="shared" si="6"/>
        <v>100.093.724</v>
      </c>
      <c r="Q70" s="4" t="str">
        <f t="shared" si="7"/>
        <v>100.251.389</v>
      </c>
    </row>
    <row r="71" spans="1:17" x14ac:dyDescent="0.25">
      <c r="A71" s="4">
        <f>COUNTIF($C$3:C71,C71)</f>
        <v>19</v>
      </c>
      <c r="B71" s="4" t="str">
        <f t="shared" si="4"/>
        <v>19_100.251.389</v>
      </c>
      <c r="C71" s="8" t="s">
        <v>238</v>
      </c>
      <c r="D71" s="8" t="s">
        <v>239</v>
      </c>
      <c r="E71" s="8" t="b">
        <v>1</v>
      </c>
      <c r="F71" s="8" t="b">
        <v>1</v>
      </c>
      <c r="G71" s="8" t="b">
        <v>1</v>
      </c>
      <c r="H71" s="8" t="b">
        <v>0</v>
      </c>
      <c r="I71" s="8" t="b">
        <v>0</v>
      </c>
      <c r="J71" s="8" t="b">
        <v>0</v>
      </c>
      <c r="K71" s="4" t="str">
        <f t="shared" si="5"/>
        <v>I</v>
      </c>
      <c r="L71" s="16" t="s">
        <v>855</v>
      </c>
      <c r="M71" s="16" t="s">
        <v>856</v>
      </c>
      <c r="N71" s="16" t="s">
        <v>857</v>
      </c>
      <c r="O71" s="16" t="s">
        <v>1024</v>
      </c>
      <c r="P71" s="4" t="str">
        <f t="shared" si="6"/>
        <v>100.093.719</v>
      </c>
      <c r="Q71" s="4" t="str">
        <f t="shared" si="7"/>
        <v>100.251.389</v>
      </c>
    </row>
    <row r="72" spans="1:17" x14ac:dyDescent="0.25">
      <c r="A72" s="4">
        <f>COUNTIF($C$3:C72,C72)</f>
        <v>20</v>
      </c>
      <c r="B72" s="4" t="str">
        <f t="shared" si="4"/>
        <v>20_100.251.389</v>
      </c>
      <c r="C72" s="8" t="s">
        <v>238</v>
      </c>
      <c r="D72" s="8" t="s">
        <v>239</v>
      </c>
      <c r="E72" s="8" t="b">
        <v>1</v>
      </c>
      <c r="F72" s="8" t="b">
        <v>1</v>
      </c>
      <c r="G72" s="8" t="b">
        <v>1</v>
      </c>
      <c r="H72" s="8" t="b">
        <v>0</v>
      </c>
      <c r="I72" s="8" t="b">
        <v>0</v>
      </c>
      <c r="J72" s="8" t="b">
        <v>0</v>
      </c>
      <c r="K72" s="4" t="str">
        <f t="shared" si="5"/>
        <v>I</v>
      </c>
      <c r="L72" s="16" t="s">
        <v>852</v>
      </c>
      <c r="M72" s="16" t="s">
        <v>853</v>
      </c>
      <c r="N72" s="16" t="s">
        <v>854</v>
      </c>
      <c r="O72" s="16" t="s">
        <v>1023</v>
      </c>
      <c r="P72" s="4" t="str">
        <f t="shared" si="6"/>
        <v>100.093.718</v>
      </c>
      <c r="Q72" s="4" t="str">
        <f t="shared" si="7"/>
        <v>100.251.389</v>
      </c>
    </row>
    <row r="73" spans="1:17" x14ac:dyDescent="0.25">
      <c r="A73" s="4">
        <f>COUNTIF($C$3:C73,C73)</f>
        <v>21</v>
      </c>
      <c r="B73" s="4" t="str">
        <f t="shared" si="4"/>
        <v>21_100.251.389</v>
      </c>
      <c r="C73" s="8" t="s">
        <v>238</v>
      </c>
      <c r="D73" s="8" t="s">
        <v>239</v>
      </c>
      <c r="E73" s="8" t="b">
        <v>1</v>
      </c>
      <c r="F73" s="8" t="b">
        <v>1</v>
      </c>
      <c r="G73" s="8" t="b">
        <v>1</v>
      </c>
      <c r="H73" s="8" t="b">
        <v>0</v>
      </c>
      <c r="I73" s="8" t="b">
        <v>0</v>
      </c>
      <c r="J73" s="8" t="b">
        <v>0</v>
      </c>
      <c r="K73" s="4" t="str">
        <f t="shared" si="5"/>
        <v>I</v>
      </c>
      <c r="L73" s="16" t="s">
        <v>849</v>
      </c>
      <c r="M73" s="16" t="s">
        <v>850</v>
      </c>
      <c r="N73" s="16" t="s">
        <v>851</v>
      </c>
      <c r="O73" s="16" t="s">
        <v>1022</v>
      </c>
      <c r="P73" s="4" t="str">
        <f t="shared" si="6"/>
        <v>100.093.717</v>
      </c>
      <c r="Q73" s="4" t="str">
        <f t="shared" si="7"/>
        <v>100.251.389</v>
      </c>
    </row>
    <row r="74" spans="1:17" x14ac:dyDescent="0.25">
      <c r="A74" s="4">
        <f>COUNTIF($C$3:C74,C74)</f>
        <v>22</v>
      </c>
      <c r="B74" s="4" t="str">
        <f t="shared" si="4"/>
        <v>22_100.251.389</v>
      </c>
      <c r="C74" s="8" t="s">
        <v>238</v>
      </c>
      <c r="D74" s="8" t="s">
        <v>239</v>
      </c>
      <c r="E74" s="8" t="b">
        <v>1</v>
      </c>
      <c r="F74" s="8" t="b">
        <v>1</v>
      </c>
      <c r="G74" s="8" t="b">
        <v>1</v>
      </c>
      <c r="H74" s="8" t="b">
        <v>0</v>
      </c>
      <c r="I74" s="8" t="b">
        <v>0</v>
      </c>
      <c r="J74" s="8" t="b">
        <v>0</v>
      </c>
      <c r="K74" s="4" t="str">
        <f t="shared" si="5"/>
        <v>I</v>
      </c>
      <c r="L74" s="16" t="s">
        <v>330</v>
      </c>
      <c r="M74" s="16" t="s">
        <v>331</v>
      </c>
      <c r="N74" s="16" t="s">
        <v>332</v>
      </c>
      <c r="O74" s="16" t="s">
        <v>333</v>
      </c>
      <c r="P74" s="4" t="str">
        <f t="shared" si="6"/>
        <v>100.090.119</v>
      </c>
      <c r="Q74" s="4" t="str">
        <f t="shared" si="7"/>
        <v>100.251.389</v>
      </c>
    </row>
    <row r="75" spans="1:17" x14ac:dyDescent="0.25">
      <c r="A75" s="4">
        <f>COUNTIF($C$3:C75,C75)</f>
        <v>23</v>
      </c>
      <c r="B75" s="4" t="str">
        <f t="shared" si="4"/>
        <v>23_100.251.389</v>
      </c>
      <c r="C75" s="8" t="s">
        <v>238</v>
      </c>
      <c r="D75" s="8" t="s">
        <v>239</v>
      </c>
      <c r="E75" s="8" t="b">
        <v>1</v>
      </c>
      <c r="F75" s="8" t="b">
        <v>1</v>
      </c>
      <c r="G75" s="8" t="b">
        <v>1</v>
      </c>
      <c r="H75" s="8" t="b">
        <v>0</v>
      </c>
      <c r="I75" s="8" t="b">
        <v>0</v>
      </c>
      <c r="J75" s="8" t="b">
        <v>0</v>
      </c>
      <c r="K75" s="4" t="str">
        <f t="shared" si="5"/>
        <v>I</v>
      </c>
      <c r="L75" s="16" t="s">
        <v>846</v>
      </c>
      <c r="M75" s="16" t="s">
        <v>847</v>
      </c>
      <c r="N75" s="16" t="s">
        <v>848</v>
      </c>
      <c r="O75" s="16" t="s">
        <v>1021</v>
      </c>
      <c r="P75" s="4" t="str">
        <f t="shared" si="6"/>
        <v>100.088.996</v>
      </c>
      <c r="Q75" s="4" t="str">
        <f t="shared" si="7"/>
        <v>100.251.389</v>
      </c>
    </row>
    <row r="76" spans="1:17" x14ac:dyDescent="0.25">
      <c r="A76" s="4">
        <f>COUNTIF($C$3:C76,C76)</f>
        <v>24</v>
      </c>
      <c r="B76" s="4" t="str">
        <f t="shared" si="4"/>
        <v>24_100.251.389</v>
      </c>
      <c r="C76" s="8" t="s">
        <v>238</v>
      </c>
      <c r="D76" s="8" t="s">
        <v>239</v>
      </c>
      <c r="E76" s="8" t="b">
        <v>1</v>
      </c>
      <c r="F76" s="8" t="b">
        <v>1</v>
      </c>
      <c r="G76" s="8" t="b">
        <v>1</v>
      </c>
      <c r="H76" s="8" t="b">
        <v>0</v>
      </c>
      <c r="I76" s="8" t="b">
        <v>0</v>
      </c>
      <c r="J76" s="8" t="b">
        <v>0</v>
      </c>
      <c r="K76" s="4" t="str">
        <f t="shared" si="5"/>
        <v>I</v>
      </c>
      <c r="L76" s="16" t="s">
        <v>843</v>
      </c>
      <c r="M76" s="16" t="s">
        <v>844</v>
      </c>
      <c r="N76" s="16" t="s">
        <v>845</v>
      </c>
      <c r="O76" s="16" t="s">
        <v>1020</v>
      </c>
      <c r="P76" s="4" t="str">
        <f t="shared" si="6"/>
        <v>100.088.994</v>
      </c>
      <c r="Q76" s="4" t="str">
        <f t="shared" si="7"/>
        <v>100.251.389</v>
      </c>
    </row>
    <row r="77" spans="1:17" x14ac:dyDescent="0.25">
      <c r="A77" s="4">
        <f>COUNTIF($C$3:C77,C77)</f>
        <v>25</v>
      </c>
      <c r="B77" s="4" t="str">
        <f t="shared" si="4"/>
        <v>25_100.251.389</v>
      </c>
      <c r="C77" s="8" t="s">
        <v>238</v>
      </c>
      <c r="D77" s="8" t="s">
        <v>239</v>
      </c>
      <c r="E77" s="8" t="b">
        <v>1</v>
      </c>
      <c r="F77" s="8" t="b">
        <v>1</v>
      </c>
      <c r="G77" s="8" t="b">
        <v>1</v>
      </c>
      <c r="H77" s="8" t="b">
        <v>0</v>
      </c>
      <c r="I77" s="8" t="b">
        <v>0</v>
      </c>
      <c r="J77" s="8" t="b">
        <v>0</v>
      </c>
      <c r="K77" s="4" t="str">
        <f t="shared" si="5"/>
        <v>I</v>
      </c>
      <c r="L77" s="16" t="s">
        <v>840</v>
      </c>
      <c r="M77" s="16" t="s">
        <v>841</v>
      </c>
      <c r="N77" s="16" t="s">
        <v>842</v>
      </c>
      <c r="O77" s="16" t="s">
        <v>1019</v>
      </c>
      <c r="P77" s="4" t="str">
        <f t="shared" si="6"/>
        <v>100.088.993</v>
      </c>
      <c r="Q77" s="4" t="str">
        <f t="shared" si="7"/>
        <v>100.251.389</v>
      </c>
    </row>
    <row r="78" spans="1:17" x14ac:dyDescent="0.25">
      <c r="A78" s="4">
        <f>COUNTIF($C$3:C78,C78)</f>
        <v>26</v>
      </c>
      <c r="B78" s="4" t="str">
        <f t="shared" si="4"/>
        <v>26_100.251.389</v>
      </c>
      <c r="C78" s="8" t="s">
        <v>238</v>
      </c>
      <c r="D78" s="8" t="s">
        <v>239</v>
      </c>
      <c r="E78" s="8" t="b">
        <v>1</v>
      </c>
      <c r="F78" s="8" t="b">
        <v>1</v>
      </c>
      <c r="G78" s="8" t="b">
        <v>1</v>
      </c>
      <c r="H78" s="8" t="b">
        <v>0</v>
      </c>
      <c r="I78" s="8" t="b">
        <v>0</v>
      </c>
      <c r="J78" s="8" t="b">
        <v>0</v>
      </c>
      <c r="K78" s="4" t="str">
        <f t="shared" si="5"/>
        <v>I</v>
      </c>
      <c r="L78" s="16" t="s">
        <v>837</v>
      </c>
      <c r="M78" s="16" t="s">
        <v>838</v>
      </c>
      <c r="N78" s="16" t="s">
        <v>839</v>
      </c>
      <c r="O78" s="16" t="s">
        <v>1018</v>
      </c>
      <c r="P78" s="4" t="str">
        <f t="shared" si="6"/>
        <v>100.088.981</v>
      </c>
      <c r="Q78" s="4" t="str">
        <f t="shared" si="7"/>
        <v>100.251.389</v>
      </c>
    </row>
    <row r="79" spans="1:17" x14ac:dyDescent="0.25">
      <c r="A79" s="4">
        <f>COUNTIF($C$3:C79,C79)</f>
        <v>27</v>
      </c>
      <c r="B79" s="4" t="str">
        <f t="shared" si="4"/>
        <v>27_100.251.389</v>
      </c>
      <c r="C79" s="8" t="s">
        <v>238</v>
      </c>
      <c r="D79" s="8" t="s">
        <v>239</v>
      </c>
      <c r="E79" s="8" t="b">
        <v>1</v>
      </c>
      <c r="F79" s="8" t="b">
        <v>1</v>
      </c>
      <c r="G79" s="8" t="b">
        <v>1</v>
      </c>
      <c r="H79" s="8" t="b">
        <v>0</v>
      </c>
      <c r="I79" s="8" t="b">
        <v>0</v>
      </c>
      <c r="J79" s="8" t="b">
        <v>0</v>
      </c>
      <c r="K79" s="4" t="str">
        <f t="shared" si="5"/>
        <v>I</v>
      </c>
      <c r="L79" s="16" t="s">
        <v>834</v>
      </c>
      <c r="M79" s="16" t="s">
        <v>835</v>
      </c>
      <c r="N79" s="16" t="s">
        <v>836</v>
      </c>
      <c r="O79" s="16" t="s">
        <v>1017</v>
      </c>
      <c r="P79" s="4" t="str">
        <f t="shared" si="6"/>
        <v>100.087.966</v>
      </c>
      <c r="Q79" s="4" t="str">
        <f t="shared" si="7"/>
        <v>100.251.389</v>
      </c>
    </row>
    <row r="80" spans="1:17" x14ac:dyDescent="0.25">
      <c r="A80" s="4">
        <f>COUNTIF($C$3:C80,C80)</f>
        <v>28</v>
      </c>
      <c r="B80" s="4" t="str">
        <f t="shared" si="4"/>
        <v>28_100.251.389</v>
      </c>
      <c r="C80" s="8" t="s">
        <v>238</v>
      </c>
      <c r="D80" s="8" t="s">
        <v>239</v>
      </c>
      <c r="E80" s="8" t="b">
        <v>1</v>
      </c>
      <c r="F80" s="8" t="b">
        <v>1</v>
      </c>
      <c r="G80" s="8" t="b">
        <v>1</v>
      </c>
      <c r="H80" s="8" t="b">
        <v>0</v>
      </c>
      <c r="I80" s="8" t="b">
        <v>0</v>
      </c>
      <c r="J80" s="8" t="b">
        <v>0</v>
      </c>
      <c r="K80" s="4" t="str">
        <f t="shared" si="5"/>
        <v>I</v>
      </c>
      <c r="L80" s="16" t="s">
        <v>831</v>
      </c>
      <c r="M80" s="16" t="s">
        <v>832</v>
      </c>
      <c r="N80" s="16" t="s">
        <v>833</v>
      </c>
      <c r="O80" s="16" t="s">
        <v>1016</v>
      </c>
      <c r="P80" s="4" t="str">
        <f t="shared" si="6"/>
        <v>100.085.279</v>
      </c>
      <c r="Q80" s="4" t="str">
        <f t="shared" si="7"/>
        <v>100.251.389</v>
      </c>
    </row>
    <row r="81" spans="1:17" x14ac:dyDescent="0.25">
      <c r="A81" s="4">
        <f>COUNTIF($C$3:C81,C81)</f>
        <v>29</v>
      </c>
      <c r="B81" s="4" t="str">
        <f t="shared" si="4"/>
        <v>29_100.251.389</v>
      </c>
      <c r="C81" s="8" t="s">
        <v>238</v>
      </c>
      <c r="D81" s="8" t="s">
        <v>239</v>
      </c>
      <c r="E81" s="8" t="b">
        <v>1</v>
      </c>
      <c r="F81" s="8" t="b">
        <v>1</v>
      </c>
      <c r="G81" s="8" t="b">
        <v>1</v>
      </c>
      <c r="H81" s="8" t="b">
        <v>0</v>
      </c>
      <c r="I81" s="8" t="b">
        <v>0</v>
      </c>
      <c r="J81" s="8" t="b">
        <v>0</v>
      </c>
      <c r="K81" s="4" t="str">
        <f t="shared" si="5"/>
        <v>I</v>
      </c>
      <c r="L81" s="16" t="s">
        <v>327</v>
      </c>
      <c r="M81" s="16" t="s">
        <v>328</v>
      </c>
      <c r="N81" s="16" t="s">
        <v>329</v>
      </c>
      <c r="O81" s="16" t="s">
        <v>1015</v>
      </c>
      <c r="P81" s="4" t="str">
        <f t="shared" si="6"/>
        <v>100.084.520</v>
      </c>
      <c r="Q81" s="4" t="str">
        <f t="shared" si="7"/>
        <v>100.251.389</v>
      </c>
    </row>
    <row r="82" spans="1:17" x14ac:dyDescent="0.25">
      <c r="A82" s="4">
        <f>COUNTIF($C$3:C82,C82)</f>
        <v>30</v>
      </c>
      <c r="B82" s="4" t="str">
        <f t="shared" si="4"/>
        <v>30_100.251.389</v>
      </c>
      <c r="C82" s="8" t="s">
        <v>238</v>
      </c>
      <c r="D82" s="8" t="s">
        <v>239</v>
      </c>
      <c r="E82" s="8" t="b">
        <v>1</v>
      </c>
      <c r="F82" s="8" t="b">
        <v>1</v>
      </c>
      <c r="G82" s="8" t="b">
        <v>1</v>
      </c>
      <c r="H82" s="8" t="b">
        <v>0</v>
      </c>
      <c r="I82" s="8" t="b">
        <v>0</v>
      </c>
      <c r="J82" s="8" t="b">
        <v>0</v>
      </c>
      <c r="K82" s="4" t="str">
        <f t="shared" si="5"/>
        <v>I</v>
      </c>
      <c r="L82" s="16" t="s">
        <v>323</v>
      </c>
      <c r="M82" s="16" t="s">
        <v>324</v>
      </c>
      <c r="N82" s="16" t="s">
        <v>325</v>
      </c>
      <c r="O82" s="16" t="s">
        <v>326</v>
      </c>
      <c r="P82" s="4" t="str">
        <f t="shared" si="6"/>
        <v>100.084.064</v>
      </c>
      <c r="Q82" s="4" t="str">
        <f t="shared" si="7"/>
        <v>100.251.389</v>
      </c>
    </row>
    <row r="83" spans="1:17" x14ac:dyDescent="0.25">
      <c r="A83" s="4">
        <f>COUNTIF($C$3:C83,C83)</f>
        <v>31</v>
      </c>
      <c r="B83" s="4" t="str">
        <f t="shared" si="4"/>
        <v>31_100.251.389</v>
      </c>
      <c r="C83" s="8" t="s">
        <v>238</v>
      </c>
      <c r="D83" s="8" t="s">
        <v>239</v>
      </c>
      <c r="E83" s="8" t="b">
        <v>1</v>
      </c>
      <c r="F83" s="8" t="b">
        <v>1</v>
      </c>
      <c r="G83" s="8" t="b">
        <v>1</v>
      </c>
      <c r="H83" s="8" t="b">
        <v>0</v>
      </c>
      <c r="I83" s="8" t="b">
        <v>0</v>
      </c>
      <c r="J83" s="8" t="b">
        <v>0</v>
      </c>
      <c r="K83" s="4" t="str">
        <f t="shared" si="5"/>
        <v>I</v>
      </c>
      <c r="L83" s="16" t="s">
        <v>828</v>
      </c>
      <c r="M83" s="16" t="s">
        <v>829</v>
      </c>
      <c r="N83" s="16" t="s">
        <v>830</v>
      </c>
      <c r="O83" s="16" t="s">
        <v>1014</v>
      </c>
      <c r="P83" s="4" t="str">
        <f t="shared" si="6"/>
        <v>100.084.036</v>
      </c>
      <c r="Q83" s="4" t="str">
        <f t="shared" si="7"/>
        <v>100.251.389</v>
      </c>
    </row>
    <row r="84" spans="1:17" x14ac:dyDescent="0.25">
      <c r="A84" s="4">
        <f>COUNTIF($C$3:C84,C84)</f>
        <v>32</v>
      </c>
      <c r="B84" s="4" t="str">
        <f t="shared" si="4"/>
        <v>32_100.251.389</v>
      </c>
      <c r="C84" s="8" t="s">
        <v>238</v>
      </c>
      <c r="D84" s="8" t="s">
        <v>239</v>
      </c>
      <c r="E84" s="8" t="b">
        <v>1</v>
      </c>
      <c r="F84" s="8" t="b">
        <v>1</v>
      </c>
      <c r="G84" s="8" t="b">
        <v>1</v>
      </c>
      <c r="H84" s="8" t="b">
        <v>0</v>
      </c>
      <c r="I84" s="8" t="b">
        <v>0</v>
      </c>
      <c r="J84" s="8" t="b">
        <v>0</v>
      </c>
      <c r="K84" s="4" t="str">
        <f t="shared" si="5"/>
        <v>I</v>
      </c>
      <c r="L84" s="16" t="s">
        <v>319</v>
      </c>
      <c r="M84" s="16" t="s">
        <v>320</v>
      </c>
      <c r="N84" s="16" t="s">
        <v>321</v>
      </c>
      <c r="O84" s="16" t="s">
        <v>322</v>
      </c>
      <c r="P84" s="4" t="str">
        <f t="shared" si="6"/>
        <v>100.083.416</v>
      </c>
      <c r="Q84" s="4" t="str">
        <f t="shared" si="7"/>
        <v>100.251.389</v>
      </c>
    </row>
    <row r="85" spans="1:17" x14ac:dyDescent="0.25">
      <c r="A85" s="4">
        <f>COUNTIF($C$3:C85,C85)</f>
        <v>33</v>
      </c>
      <c r="B85" s="4" t="str">
        <f t="shared" si="4"/>
        <v>33_100.251.389</v>
      </c>
      <c r="C85" s="8" t="s">
        <v>238</v>
      </c>
      <c r="D85" s="8" t="s">
        <v>239</v>
      </c>
      <c r="E85" s="8" t="b">
        <v>1</v>
      </c>
      <c r="F85" s="8" t="b">
        <v>1</v>
      </c>
      <c r="G85" s="8" t="b">
        <v>1</v>
      </c>
      <c r="H85" s="8" t="b">
        <v>0</v>
      </c>
      <c r="I85" s="8" t="b">
        <v>0</v>
      </c>
      <c r="J85" s="8" t="b">
        <v>0</v>
      </c>
      <c r="K85" s="4" t="str">
        <f t="shared" si="5"/>
        <v>I</v>
      </c>
      <c r="L85" s="16" t="s">
        <v>825</v>
      </c>
      <c r="M85" s="16" t="s">
        <v>826</v>
      </c>
      <c r="N85" s="16" t="s">
        <v>827</v>
      </c>
      <c r="O85" s="16" t="s">
        <v>1013</v>
      </c>
      <c r="P85" s="4" t="str">
        <f t="shared" si="6"/>
        <v>100.083.415</v>
      </c>
      <c r="Q85" s="4" t="str">
        <f t="shared" si="7"/>
        <v>100.251.389</v>
      </c>
    </row>
    <row r="86" spans="1:17" x14ac:dyDescent="0.25">
      <c r="A86" s="4">
        <f>COUNTIF($C$3:C86,C86)</f>
        <v>34</v>
      </c>
      <c r="B86" s="4" t="str">
        <f t="shared" si="4"/>
        <v>34_100.251.389</v>
      </c>
      <c r="C86" s="8" t="s">
        <v>238</v>
      </c>
      <c r="D86" s="8" t="s">
        <v>239</v>
      </c>
      <c r="E86" s="8" t="b">
        <v>1</v>
      </c>
      <c r="F86" s="8" t="b">
        <v>1</v>
      </c>
      <c r="G86" s="8" t="b">
        <v>1</v>
      </c>
      <c r="H86" s="8" t="b">
        <v>0</v>
      </c>
      <c r="I86" s="8" t="b">
        <v>0</v>
      </c>
      <c r="J86" s="8" t="b">
        <v>0</v>
      </c>
      <c r="K86" s="4" t="str">
        <f t="shared" si="5"/>
        <v>I</v>
      </c>
      <c r="L86" s="16" t="s">
        <v>822</v>
      </c>
      <c r="M86" s="16" t="s">
        <v>823</v>
      </c>
      <c r="N86" s="16" t="s">
        <v>824</v>
      </c>
      <c r="O86" s="16" t="s">
        <v>1012</v>
      </c>
      <c r="P86" s="4" t="str">
        <f t="shared" si="6"/>
        <v>100.083.414</v>
      </c>
      <c r="Q86" s="4" t="str">
        <f t="shared" si="7"/>
        <v>100.251.389</v>
      </c>
    </row>
    <row r="87" spans="1:17" x14ac:dyDescent="0.25">
      <c r="A87" s="4">
        <f>COUNTIF($C$3:C87,C87)</f>
        <v>35</v>
      </c>
      <c r="B87" s="4" t="str">
        <f t="shared" si="4"/>
        <v>35_100.251.389</v>
      </c>
      <c r="C87" s="8" t="s">
        <v>238</v>
      </c>
      <c r="D87" s="8" t="s">
        <v>239</v>
      </c>
      <c r="E87" s="8" t="b">
        <v>1</v>
      </c>
      <c r="F87" s="8" t="b">
        <v>1</v>
      </c>
      <c r="G87" s="8" t="b">
        <v>1</v>
      </c>
      <c r="H87" s="8" t="b">
        <v>0</v>
      </c>
      <c r="I87" s="8" t="b">
        <v>0</v>
      </c>
      <c r="J87" s="8" t="b">
        <v>0</v>
      </c>
      <c r="K87" s="4" t="str">
        <f t="shared" si="5"/>
        <v>I</v>
      </c>
      <c r="L87" s="16" t="s">
        <v>315</v>
      </c>
      <c r="M87" s="16" t="s">
        <v>316</v>
      </c>
      <c r="N87" s="16" t="s">
        <v>317</v>
      </c>
      <c r="O87" s="16" t="s">
        <v>318</v>
      </c>
      <c r="P87" s="4" t="str">
        <f t="shared" si="6"/>
        <v>100.080.782</v>
      </c>
      <c r="Q87" s="4" t="str">
        <f t="shared" si="7"/>
        <v>100.251.389</v>
      </c>
    </row>
    <row r="88" spans="1:17" x14ac:dyDescent="0.25">
      <c r="A88" s="4">
        <f>COUNTIF($C$3:C88,C88)</f>
        <v>36</v>
      </c>
      <c r="B88" s="4" t="str">
        <f t="shared" si="4"/>
        <v>36_100.251.389</v>
      </c>
      <c r="C88" s="8" t="s">
        <v>238</v>
      </c>
      <c r="D88" s="8" t="s">
        <v>239</v>
      </c>
      <c r="E88" s="8" t="b">
        <v>1</v>
      </c>
      <c r="F88" s="8" t="b">
        <v>1</v>
      </c>
      <c r="G88" s="8" t="b">
        <v>1</v>
      </c>
      <c r="H88" s="8" t="b">
        <v>0</v>
      </c>
      <c r="I88" s="8" t="b">
        <v>0</v>
      </c>
      <c r="J88" s="8" t="b">
        <v>0</v>
      </c>
      <c r="K88" s="4" t="str">
        <f t="shared" si="5"/>
        <v>I</v>
      </c>
      <c r="L88" s="16" t="s">
        <v>645</v>
      </c>
      <c r="M88" s="16" t="s">
        <v>646</v>
      </c>
      <c r="N88" s="16" t="s">
        <v>647</v>
      </c>
      <c r="O88" s="16" t="s">
        <v>926</v>
      </c>
      <c r="P88" s="4" t="str">
        <f t="shared" si="6"/>
        <v>100.080.157</v>
      </c>
      <c r="Q88" s="4" t="str">
        <f t="shared" si="7"/>
        <v>100.251.389</v>
      </c>
    </row>
    <row r="89" spans="1:17" x14ac:dyDescent="0.25">
      <c r="A89" s="4">
        <f>COUNTIF($C$3:C89,C89)</f>
        <v>37</v>
      </c>
      <c r="B89" s="4" t="str">
        <f t="shared" si="4"/>
        <v>37_100.251.389</v>
      </c>
      <c r="C89" s="8" t="s">
        <v>238</v>
      </c>
      <c r="D89" s="8" t="s">
        <v>239</v>
      </c>
      <c r="E89" s="8" t="b">
        <v>1</v>
      </c>
      <c r="F89" s="8" t="b">
        <v>1</v>
      </c>
      <c r="G89" s="8" t="b">
        <v>1</v>
      </c>
      <c r="H89" s="8" t="b">
        <v>0</v>
      </c>
      <c r="I89" s="8" t="b">
        <v>0</v>
      </c>
      <c r="J89" s="8" t="b">
        <v>0</v>
      </c>
      <c r="K89" s="4" t="str">
        <f t="shared" si="5"/>
        <v>I</v>
      </c>
      <c r="L89" s="16" t="s">
        <v>642</v>
      </c>
      <c r="M89" s="16" t="s">
        <v>643</v>
      </c>
      <c r="N89" s="16" t="s">
        <v>644</v>
      </c>
      <c r="O89" s="16" t="s">
        <v>925</v>
      </c>
      <c r="P89" s="4" t="str">
        <f t="shared" si="6"/>
        <v>100.079.975</v>
      </c>
      <c r="Q89" s="4" t="str">
        <f t="shared" si="7"/>
        <v>100.251.389</v>
      </c>
    </row>
    <row r="90" spans="1:17" x14ac:dyDescent="0.25">
      <c r="A90" s="4">
        <f>COUNTIF($C$3:C90,C90)</f>
        <v>38</v>
      </c>
      <c r="B90" s="4" t="str">
        <f t="shared" si="4"/>
        <v>38_100.251.389</v>
      </c>
      <c r="C90" s="8" t="s">
        <v>238</v>
      </c>
      <c r="D90" s="8" t="s">
        <v>239</v>
      </c>
      <c r="E90" s="8" t="b">
        <v>1</v>
      </c>
      <c r="F90" s="8" t="b">
        <v>1</v>
      </c>
      <c r="G90" s="8" t="b">
        <v>1</v>
      </c>
      <c r="H90" s="8" t="b">
        <v>0</v>
      </c>
      <c r="I90" s="8" t="b">
        <v>0</v>
      </c>
      <c r="J90" s="8" t="b">
        <v>0</v>
      </c>
      <c r="K90" s="4" t="str">
        <f t="shared" si="5"/>
        <v>I</v>
      </c>
      <c r="L90" s="16" t="s">
        <v>311</v>
      </c>
      <c r="M90" s="16" t="s">
        <v>312</v>
      </c>
      <c r="N90" s="16" t="s">
        <v>313</v>
      </c>
      <c r="O90" s="16" t="s">
        <v>314</v>
      </c>
      <c r="P90" s="4" t="str">
        <f t="shared" si="6"/>
        <v>100.074.275</v>
      </c>
      <c r="Q90" s="4" t="str">
        <f t="shared" si="7"/>
        <v>100.251.389</v>
      </c>
    </row>
    <row r="91" spans="1:17" x14ac:dyDescent="0.25">
      <c r="A91" s="4">
        <f>COUNTIF($C$3:C91,C91)</f>
        <v>39</v>
      </c>
      <c r="B91" s="4" t="str">
        <f t="shared" si="4"/>
        <v>39_100.251.389</v>
      </c>
      <c r="C91" s="8" t="s">
        <v>238</v>
      </c>
      <c r="D91" s="8" t="s">
        <v>239</v>
      </c>
      <c r="E91" s="8" t="b">
        <v>1</v>
      </c>
      <c r="F91" s="8" t="b">
        <v>1</v>
      </c>
      <c r="G91" s="8" t="b">
        <v>1</v>
      </c>
      <c r="H91" s="8" t="b">
        <v>0</v>
      </c>
      <c r="I91" s="8" t="b">
        <v>0</v>
      </c>
      <c r="J91" s="8" t="b">
        <v>0</v>
      </c>
      <c r="K91" s="4" t="str">
        <f t="shared" si="5"/>
        <v>I</v>
      </c>
      <c r="L91" s="16" t="s">
        <v>810</v>
      </c>
      <c r="M91" s="16" t="s">
        <v>811</v>
      </c>
      <c r="N91" s="16" t="s">
        <v>812</v>
      </c>
      <c r="O91" s="16" t="s">
        <v>1008</v>
      </c>
      <c r="P91" s="4" t="str">
        <f t="shared" si="6"/>
        <v>100.070.697</v>
      </c>
      <c r="Q91" s="4" t="str">
        <f t="shared" si="7"/>
        <v>100.251.389</v>
      </c>
    </row>
    <row r="92" spans="1:17" x14ac:dyDescent="0.25">
      <c r="A92" s="4">
        <f>COUNTIF($C$3:C92,C92)</f>
        <v>40</v>
      </c>
      <c r="B92" s="4" t="str">
        <f t="shared" si="4"/>
        <v>40_100.251.389</v>
      </c>
      <c r="C92" s="8" t="s">
        <v>238</v>
      </c>
      <c r="D92" s="8" t="s">
        <v>239</v>
      </c>
      <c r="E92" s="8" t="b">
        <v>1</v>
      </c>
      <c r="F92" s="8" t="b">
        <v>1</v>
      </c>
      <c r="G92" s="8" t="b">
        <v>1</v>
      </c>
      <c r="H92" s="8" t="b">
        <v>0</v>
      </c>
      <c r="I92" s="8" t="b">
        <v>0</v>
      </c>
      <c r="J92" s="8" t="b">
        <v>0</v>
      </c>
      <c r="K92" s="4" t="str">
        <f t="shared" si="5"/>
        <v>I</v>
      </c>
      <c r="L92" s="16" t="s">
        <v>807</v>
      </c>
      <c r="M92" s="16" t="s">
        <v>808</v>
      </c>
      <c r="N92" s="16" t="s">
        <v>809</v>
      </c>
      <c r="O92" s="16" t="s">
        <v>1007</v>
      </c>
      <c r="P92" s="4" t="str">
        <f t="shared" si="6"/>
        <v>100.070.696</v>
      </c>
      <c r="Q92" s="4" t="str">
        <f t="shared" si="7"/>
        <v>100.251.389</v>
      </c>
    </row>
    <row r="93" spans="1:17" x14ac:dyDescent="0.25">
      <c r="A93" s="4">
        <f>COUNTIF($C$3:C93,C93)</f>
        <v>41</v>
      </c>
      <c r="B93" s="4" t="str">
        <f t="shared" si="4"/>
        <v>41_100.251.389</v>
      </c>
      <c r="C93" s="8" t="s">
        <v>238</v>
      </c>
      <c r="D93" s="8" t="s">
        <v>239</v>
      </c>
      <c r="E93" s="8" t="b">
        <v>1</v>
      </c>
      <c r="F93" s="8" t="b">
        <v>1</v>
      </c>
      <c r="G93" s="8" t="b">
        <v>1</v>
      </c>
      <c r="H93" s="8" t="b">
        <v>0</v>
      </c>
      <c r="I93" s="8" t="b">
        <v>0</v>
      </c>
      <c r="J93" s="8" t="b">
        <v>0</v>
      </c>
      <c r="K93" s="4" t="str">
        <f t="shared" si="5"/>
        <v>I</v>
      </c>
      <c r="L93" s="16" t="s">
        <v>307</v>
      </c>
      <c r="M93" s="16" t="s">
        <v>308</v>
      </c>
      <c r="N93" s="16" t="s">
        <v>309</v>
      </c>
      <c r="O93" s="16" t="s">
        <v>310</v>
      </c>
      <c r="P93" s="4" t="str">
        <f t="shared" si="6"/>
        <v>100.070.104</v>
      </c>
      <c r="Q93" s="4" t="str">
        <f t="shared" si="7"/>
        <v>100.251.389</v>
      </c>
    </row>
    <row r="94" spans="1:17" x14ac:dyDescent="0.25">
      <c r="A94" s="4">
        <f>COUNTIF($C$3:C94,C94)</f>
        <v>42</v>
      </c>
      <c r="B94" s="4" t="str">
        <f t="shared" si="4"/>
        <v>42_100.251.389</v>
      </c>
      <c r="C94" s="8" t="s">
        <v>238</v>
      </c>
      <c r="D94" s="8" t="s">
        <v>239</v>
      </c>
      <c r="E94" s="8" t="b">
        <v>1</v>
      </c>
      <c r="F94" s="8" t="b">
        <v>1</v>
      </c>
      <c r="G94" s="8" t="b">
        <v>1</v>
      </c>
      <c r="H94" s="8" t="b">
        <v>0</v>
      </c>
      <c r="I94" s="8" t="b">
        <v>0</v>
      </c>
      <c r="J94" s="8" t="b">
        <v>0</v>
      </c>
      <c r="K94" s="4" t="str">
        <f t="shared" si="5"/>
        <v>I</v>
      </c>
      <c r="L94" s="16" t="s">
        <v>804</v>
      </c>
      <c r="M94" s="16" t="s">
        <v>805</v>
      </c>
      <c r="N94" s="16" t="s">
        <v>806</v>
      </c>
      <c r="O94" s="16" t="s">
        <v>1006</v>
      </c>
      <c r="P94" s="4" t="str">
        <f t="shared" si="6"/>
        <v>100.068.483</v>
      </c>
      <c r="Q94" s="4" t="str">
        <f t="shared" si="7"/>
        <v>100.251.389</v>
      </c>
    </row>
    <row r="95" spans="1:17" x14ac:dyDescent="0.25">
      <c r="A95" s="4">
        <f>COUNTIF($C$3:C95,C95)</f>
        <v>43</v>
      </c>
      <c r="B95" s="4" t="str">
        <f t="shared" si="4"/>
        <v>43_100.251.389</v>
      </c>
      <c r="C95" s="8" t="s">
        <v>238</v>
      </c>
      <c r="D95" s="8" t="s">
        <v>239</v>
      </c>
      <c r="E95" s="8" t="b">
        <v>1</v>
      </c>
      <c r="F95" s="8" t="b">
        <v>1</v>
      </c>
      <c r="G95" s="8" t="b">
        <v>1</v>
      </c>
      <c r="H95" s="8" t="b">
        <v>0</v>
      </c>
      <c r="I95" s="8" t="b">
        <v>0</v>
      </c>
      <c r="J95" s="8" t="b">
        <v>0</v>
      </c>
      <c r="K95" s="4" t="str">
        <f t="shared" si="5"/>
        <v>I</v>
      </c>
      <c r="L95" s="16" t="s">
        <v>585</v>
      </c>
      <c r="M95" s="16" t="s">
        <v>586</v>
      </c>
      <c r="N95" s="16" t="s">
        <v>587</v>
      </c>
      <c r="O95" s="16" t="s">
        <v>904</v>
      </c>
      <c r="P95" s="4" t="str">
        <f t="shared" si="6"/>
        <v>100.063.804</v>
      </c>
      <c r="Q95" s="4" t="str">
        <f t="shared" si="7"/>
        <v>100.251.389</v>
      </c>
    </row>
    <row r="96" spans="1:17" x14ac:dyDescent="0.25">
      <c r="A96" s="4">
        <f>COUNTIF($C$3:C96,C96)</f>
        <v>44</v>
      </c>
      <c r="B96" s="4" t="str">
        <f t="shared" si="4"/>
        <v>44_100.251.389</v>
      </c>
      <c r="C96" s="8" t="s">
        <v>238</v>
      </c>
      <c r="D96" s="8" t="s">
        <v>239</v>
      </c>
      <c r="E96" s="8" t="b">
        <v>1</v>
      </c>
      <c r="F96" s="8" t="b">
        <v>1</v>
      </c>
      <c r="G96" s="8" t="b">
        <v>1</v>
      </c>
      <c r="H96" s="8" t="b">
        <v>0</v>
      </c>
      <c r="I96" s="8" t="b">
        <v>0</v>
      </c>
      <c r="J96" s="8" t="b">
        <v>0</v>
      </c>
      <c r="K96" s="4" t="str">
        <f t="shared" si="5"/>
        <v>I</v>
      </c>
      <c r="L96" s="16" t="s">
        <v>582</v>
      </c>
      <c r="M96" s="16" t="s">
        <v>583</v>
      </c>
      <c r="N96" s="16" t="s">
        <v>584</v>
      </c>
      <c r="O96" s="16" t="s">
        <v>903</v>
      </c>
      <c r="P96" s="4" t="str">
        <f t="shared" si="6"/>
        <v>100.063.436</v>
      </c>
      <c r="Q96" s="4" t="str">
        <f t="shared" si="7"/>
        <v>100.251.389</v>
      </c>
    </row>
    <row r="97" spans="1:17" x14ac:dyDescent="0.25">
      <c r="A97" s="4">
        <f>COUNTIF($C$3:C97,C97)</f>
        <v>45</v>
      </c>
      <c r="B97" s="4" t="str">
        <f t="shared" si="4"/>
        <v>45_100.251.389</v>
      </c>
      <c r="C97" s="8" t="s">
        <v>238</v>
      </c>
      <c r="D97" s="8" t="s">
        <v>239</v>
      </c>
      <c r="E97" s="8" t="b">
        <v>1</v>
      </c>
      <c r="F97" s="8" t="b">
        <v>1</v>
      </c>
      <c r="G97" s="8" t="b">
        <v>1</v>
      </c>
      <c r="H97" s="8" t="b">
        <v>0</v>
      </c>
      <c r="I97" s="8" t="b">
        <v>0</v>
      </c>
      <c r="J97" s="8" t="b">
        <v>0</v>
      </c>
      <c r="K97" s="4" t="str">
        <f t="shared" si="5"/>
        <v>I</v>
      </c>
      <c r="L97" s="16" t="s">
        <v>579</v>
      </c>
      <c r="M97" s="16" t="s">
        <v>580</v>
      </c>
      <c r="N97" s="16" t="s">
        <v>581</v>
      </c>
      <c r="O97" s="16" t="s">
        <v>902</v>
      </c>
      <c r="P97" s="4" t="str">
        <f t="shared" si="6"/>
        <v>100.062.836</v>
      </c>
      <c r="Q97" s="4" t="str">
        <f t="shared" si="7"/>
        <v>100.251.389</v>
      </c>
    </row>
    <row r="98" spans="1:17" x14ac:dyDescent="0.25">
      <c r="A98" s="4">
        <f>COUNTIF($C$3:C98,C98)</f>
        <v>46</v>
      </c>
      <c r="B98" s="4" t="str">
        <f t="shared" si="4"/>
        <v>46_100.251.389</v>
      </c>
      <c r="C98" s="8" t="s">
        <v>238</v>
      </c>
      <c r="D98" s="8" t="s">
        <v>239</v>
      </c>
      <c r="E98" s="8" t="b">
        <v>1</v>
      </c>
      <c r="F98" s="8" t="b">
        <v>1</v>
      </c>
      <c r="G98" s="8" t="b">
        <v>1</v>
      </c>
      <c r="H98" s="8" t="b">
        <v>0</v>
      </c>
      <c r="I98" s="8" t="b">
        <v>0</v>
      </c>
      <c r="J98" s="8" t="b">
        <v>0</v>
      </c>
      <c r="K98" s="4" t="str">
        <f t="shared" si="5"/>
        <v>I</v>
      </c>
      <c r="L98" s="16" t="s">
        <v>576</v>
      </c>
      <c r="M98" s="16" t="s">
        <v>577</v>
      </c>
      <c r="N98" s="16" t="s">
        <v>578</v>
      </c>
      <c r="O98" s="16" t="s">
        <v>901</v>
      </c>
      <c r="P98" s="4" t="str">
        <f t="shared" si="6"/>
        <v>100.062.794</v>
      </c>
      <c r="Q98" s="4" t="str">
        <f t="shared" si="7"/>
        <v>100.251.389</v>
      </c>
    </row>
    <row r="99" spans="1:17" x14ac:dyDescent="0.25">
      <c r="A99" s="4">
        <f>COUNTIF($C$3:C99,C99)</f>
        <v>47</v>
      </c>
      <c r="B99" s="4" t="str">
        <f t="shared" si="4"/>
        <v>47_100.251.389</v>
      </c>
      <c r="C99" s="8" t="s">
        <v>238</v>
      </c>
      <c r="D99" s="8" t="s">
        <v>239</v>
      </c>
      <c r="E99" s="8" t="b">
        <v>1</v>
      </c>
      <c r="F99" s="8" t="b">
        <v>1</v>
      </c>
      <c r="G99" s="8" t="b">
        <v>1</v>
      </c>
      <c r="H99" s="8" t="b">
        <v>0</v>
      </c>
      <c r="I99" s="8" t="b">
        <v>0</v>
      </c>
      <c r="J99" s="8" t="b">
        <v>0</v>
      </c>
      <c r="K99" s="4" t="str">
        <f t="shared" si="5"/>
        <v>I</v>
      </c>
      <c r="L99" s="16" t="s">
        <v>303</v>
      </c>
      <c r="M99" s="16" t="s">
        <v>304</v>
      </c>
      <c r="N99" s="16" t="s">
        <v>305</v>
      </c>
      <c r="O99" s="16" t="s">
        <v>306</v>
      </c>
      <c r="P99" s="4" t="str">
        <f t="shared" si="6"/>
        <v>100.062.548</v>
      </c>
      <c r="Q99" s="4" t="str">
        <f t="shared" si="7"/>
        <v>100.251.389</v>
      </c>
    </row>
    <row r="100" spans="1:17" x14ac:dyDescent="0.25">
      <c r="A100" s="4">
        <f>COUNTIF($C$3:C100,C100)</f>
        <v>48</v>
      </c>
      <c r="B100" s="4" t="str">
        <f t="shared" si="4"/>
        <v>48_100.251.389</v>
      </c>
      <c r="C100" s="8" t="s">
        <v>238</v>
      </c>
      <c r="D100" s="8" t="s">
        <v>239</v>
      </c>
      <c r="E100" s="8" t="b">
        <v>1</v>
      </c>
      <c r="F100" s="8" t="b">
        <v>1</v>
      </c>
      <c r="G100" s="8" t="b">
        <v>1</v>
      </c>
      <c r="H100" s="8" t="b">
        <v>0</v>
      </c>
      <c r="I100" s="8" t="b">
        <v>0</v>
      </c>
      <c r="J100" s="8" t="b">
        <v>0</v>
      </c>
      <c r="K100" s="4" t="str">
        <f t="shared" si="5"/>
        <v>I</v>
      </c>
      <c r="L100" s="16" t="s">
        <v>573</v>
      </c>
      <c r="M100" s="16" t="s">
        <v>574</v>
      </c>
      <c r="N100" s="16" t="s">
        <v>575</v>
      </c>
      <c r="O100" s="16" t="s">
        <v>900</v>
      </c>
      <c r="P100" s="4" t="str">
        <f t="shared" si="6"/>
        <v>100.059.802</v>
      </c>
      <c r="Q100" s="4" t="str">
        <f t="shared" si="7"/>
        <v>100.251.389</v>
      </c>
    </row>
    <row r="101" spans="1:17" x14ac:dyDescent="0.25">
      <c r="A101" s="4">
        <f>COUNTIF($C$3:C101,C101)</f>
        <v>49</v>
      </c>
      <c r="B101" s="4" t="str">
        <f t="shared" si="4"/>
        <v>49_100.251.389</v>
      </c>
      <c r="C101" s="8" t="s">
        <v>238</v>
      </c>
      <c r="D101" s="8" t="s">
        <v>239</v>
      </c>
      <c r="E101" s="8" t="b">
        <v>1</v>
      </c>
      <c r="F101" s="8" t="b">
        <v>1</v>
      </c>
      <c r="G101" s="8" t="b">
        <v>1</v>
      </c>
      <c r="H101" s="8" t="b">
        <v>0</v>
      </c>
      <c r="I101" s="8" t="b">
        <v>0</v>
      </c>
      <c r="J101" s="8" t="b">
        <v>0</v>
      </c>
      <c r="K101" s="4" t="str">
        <f t="shared" si="5"/>
        <v>I</v>
      </c>
      <c r="L101" s="16" t="s">
        <v>570</v>
      </c>
      <c r="M101" s="16" t="s">
        <v>571</v>
      </c>
      <c r="N101" s="16" t="s">
        <v>572</v>
      </c>
      <c r="O101" s="16" t="s">
        <v>899</v>
      </c>
      <c r="P101" s="4" t="str">
        <f t="shared" si="6"/>
        <v>100.059.801</v>
      </c>
      <c r="Q101" s="4" t="str">
        <f t="shared" si="7"/>
        <v>100.251.389</v>
      </c>
    </row>
    <row r="102" spans="1:17" x14ac:dyDescent="0.25">
      <c r="A102" s="4">
        <f>COUNTIF($C$3:C102,C102)</f>
        <v>50</v>
      </c>
      <c r="B102" s="4" t="str">
        <f t="shared" si="4"/>
        <v>50_100.251.389</v>
      </c>
      <c r="C102" s="8" t="s">
        <v>238</v>
      </c>
      <c r="D102" s="8" t="s">
        <v>239</v>
      </c>
      <c r="E102" s="8" t="b">
        <v>1</v>
      </c>
      <c r="F102" s="8" t="b">
        <v>1</v>
      </c>
      <c r="G102" s="8" t="b">
        <v>1</v>
      </c>
      <c r="H102" s="8" t="b">
        <v>0</v>
      </c>
      <c r="I102" s="8" t="b">
        <v>0</v>
      </c>
      <c r="J102" s="8" t="b">
        <v>0</v>
      </c>
      <c r="K102" s="4" t="str">
        <f t="shared" si="5"/>
        <v>I</v>
      </c>
      <c r="L102" s="16" t="s">
        <v>567</v>
      </c>
      <c r="M102" s="16" t="s">
        <v>568</v>
      </c>
      <c r="N102" s="16" t="s">
        <v>569</v>
      </c>
      <c r="O102" s="16" t="s">
        <v>898</v>
      </c>
      <c r="P102" s="4" t="str">
        <f t="shared" si="6"/>
        <v>100.058.235</v>
      </c>
      <c r="Q102" s="4" t="str">
        <f t="shared" si="7"/>
        <v>100.251.389</v>
      </c>
    </row>
    <row r="103" spans="1:17" x14ac:dyDescent="0.25">
      <c r="A103" s="4">
        <f>COUNTIF($C$3:C103,C103)</f>
        <v>51</v>
      </c>
      <c r="B103" s="4" t="str">
        <f t="shared" si="4"/>
        <v>51_100.251.389</v>
      </c>
      <c r="C103" s="8" t="s">
        <v>238</v>
      </c>
      <c r="D103" s="8" t="s">
        <v>239</v>
      </c>
      <c r="E103" s="8" t="b">
        <v>1</v>
      </c>
      <c r="F103" s="8" t="b">
        <v>1</v>
      </c>
      <c r="G103" s="8" t="b">
        <v>1</v>
      </c>
      <c r="H103" s="8" t="b">
        <v>0</v>
      </c>
      <c r="I103" s="8" t="b">
        <v>0</v>
      </c>
      <c r="J103" s="8" t="b">
        <v>0</v>
      </c>
      <c r="K103" s="4" t="str">
        <f t="shared" si="5"/>
        <v>I</v>
      </c>
      <c r="L103" s="16" t="s">
        <v>564</v>
      </c>
      <c r="M103" s="16" t="s">
        <v>565</v>
      </c>
      <c r="N103" s="16" t="s">
        <v>566</v>
      </c>
      <c r="O103" s="16" t="s">
        <v>897</v>
      </c>
      <c r="P103" s="4" t="str">
        <f t="shared" si="6"/>
        <v>100.058.234</v>
      </c>
      <c r="Q103" s="4" t="str">
        <f t="shared" si="7"/>
        <v>100.251.389</v>
      </c>
    </row>
    <row r="104" spans="1:17" x14ac:dyDescent="0.25">
      <c r="A104" s="4">
        <f>COUNTIF($C$3:C104,C104)</f>
        <v>52</v>
      </c>
      <c r="B104" s="4" t="str">
        <f t="shared" si="4"/>
        <v>52_100.251.389</v>
      </c>
      <c r="C104" s="8" t="s">
        <v>238</v>
      </c>
      <c r="D104" s="8" t="s">
        <v>239</v>
      </c>
      <c r="E104" s="8" t="b">
        <v>1</v>
      </c>
      <c r="F104" s="8" t="b">
        <v>1</v>
      </c>
      <c r="G104" s="8" t="b">
        <v>1</v>
      </c>
      <c r="H104" s="8" t="b">
        <v>0</v>
      </c>
      <c r="I104" s="8" t="b">
        <v>0</v>
      </c>
      <c r="J104" s="8" t="b">
        <v>0</v>
      </c>
      <c r="K104" s="4" t="str">
        <f t="shared" si="5"/>
        <v>I</v>
      </c>
      <c r="L104" s="16" t="s">
        <v>561</v>
      </c>
      <c r="M104" s="16" t="s">
        <v>562</v>
      </c>
      <c r="N104" s="16" t="s">
        <v>563</v>
      </c>
      <c r="O104" s="16" t="s">
        <v>896</v>
      </c>
      <c r="P104" s="4" t="str">
        <f t="shared" si="6"/>
        <v>100.058.233</v>
      </c>
      <c r="Q104" s="4" t="str">
        <f t="shared" si="7"/>
        <v>100.251.389</v>
      </c>
    </row>
    <row r="105" spans="1:17" x14ac:dyDescent="0.25">
      <c r="A105" s="4">
        <f>COUNTIF($C$3:C105,C105)</f>
        <v>53</v>
      </c>
      <c r="B105" s="4" t="str">
        <f t="shared" si="4"/>
        <v>53_100.251.389</v>
      </c>
      <c r="C105" s="8" t="s">
        <v>238</v>
      </c>
      <c r="D105" s="8" t="s">
        <v>239</v>
      </c>
      <c r="E105" s="8" t="b">
        <v>1</v>
      </c>
      <c r="F105" s="8" t="b">
        <v>1</v>
      </c>
      <c r="G105" s="8" t="b">
        <v>1</v>
      </c>
      <c r="H105" s="8" t="b">
        <v>0</v>
      </c>
      <c r="I105" s="8" t="b">
        <v>0</v>
      </c>
      <c r="J105" s="8" t="b">
        <v>0</v>
      </c>
      <c r="K105" s="4" t="str">
        <f t="shared" si="5"/>
        <v>I</v>
      </c>
      <c r="L105" s="16" t="s">
        <v>558</v>
      </c>
      <c r="M105" s="16" t="s">
        <v>559</v>
      </c>
      <c r="N105" s="16" t="s">
        <v>560</v>
      </c>
      <c r="O105" s="16" t="s">
        <v>895</v>
      </c>
      <c r="P105" s="4" t="str">
        <f t="shared" si="6"/>
        <v>100.056.693</v>
      </c>
      <c r="Q105" s="4" t="str">
        <f t="shared" si="7"/>
        <v>100.251.389</v>
      </c>
    </row>
    <row r="106" spans="1:17" x14ac:dyDescent="0.25">
      <c r="A106" s="4">
        <f>COUNTIF($C$3:C106,C106)</f>
        <v>54</v>
      </c>
      <c r="B106" s="4" t="str">
        <f t="shared" si="4"/>
        <v>54_100.251.389</v>
      </c>
      <c r="C106" s="8" t="s">
        <v>238</v>
      </c>
      <c r="D106" s="8" t="s">
        <v>239</v>
      </c>
      <c r="E106" s="8" t="b">
        <v>1</v>
      </c>
      <c r="F106" s="8" t="b">
        <v>1</v>
      </c>
      <c r="G106" s="8" t="b">
        <v>1</v>
      </c>
      <c r="H106" s="8" t="b">
        <v>0</v>
      </c>
      <c r="I106" s="8" t="b">
        <v>0</v>
      </c>
      <c r="J106" s="8" t="b">
        <v>0</v>
      </c>
      <c r="K106" s="4" t="str">
        <f t="shared" si="5"/>
        <v>I</v>
      </c>
      <c r="L106" s="16" t="s">
        <v>555</v>
      </c>
      <c r="M106" s="16" t="s">
        <v>556</v>
      </c>
      <c r="N106" s="16" t="s">
        <v>557</v>
      </c>
      <c r="O106" s="16" t="s">
        <v>894</v>
      </c>
      <c r="P106" s="4" t="str">
        <f t="shared" si="6"/>
        <v>100.055.346</v>
      </c>
      <c r="Q106" s="4" t="str">
        <f t="shared" si="7"/>
        <v>100.251.389</v>
      </c>
    </row>
    <row r="107" spans="1:17" x14ac:dyDescent="0.25">
      <c r="A107" s="4">
        <f>COUNTIF($C$3:C107,C107)</f>
        <v>55</v>
      </c>
      <c r="B107" s="4" t="str">
        <f t="shared" si="4"/>
        <v>55_100.251.389</v>
      </c>
      <c r="C107" s="8" t="s">
        <v>238</v>
      </c>
      <c r="D107" s="8" t="s">
        <v>239</v>
      </c>
      <c r="E107" s="8" t="b">
        <v>1</v>
      </c>
      <c r="F107" s="8" t="b">
        <v>1</v>
      </c>
      <c r="G107" s="8" t="b">
        <v>1</v>
      </c>
      <c r="H107" s="8" t="b">
        <v>0</v>
      </c>
      <c r="I107" s="8" t="b">
        <v>0</v>
      </c>
      <c r="J107" s="8" t="b">
        <v>0</v>
      </c>
      <c r="K107" s="4" t="str">
        <f t="shared" si="5"/>
        <v>I</v>
      </c>
      <c r="L107" s="16" t="s">
        <v>552</v>
      </c>
      <c r="M107" s="16" t="s">
        <v>553</v>
      </c>
      <c r="N107" s="16" t="s">
        <v>554</v>
      </c>
      <c r="O107" s="16" t="s">
        <v>893</v>
      </c>
      <c r="P107" s="4" t="str">
        <f t="shared" si="6"/>
        <v>100.052.962</v>
      </c>
      <c r="Q107" s="4" t="str">
        <f t="shared" si="7"/>
        <v>100.251.389</v>
      </c>
    </row>
    <row r="108" spans="1:17" x14ac:dyDescent="0.25">
      <c r="A108" s="4">
        <f>COUNTIF($C$3:C108,C108)</f>
        <v>56</v>
      </c>
      <c r="B108" s="4" t="str">
        <f t="shared" si="4"/>
        <v>56_100.251.389</v>
      </c>
      <c r="C108" s="8" t="s">
        <v>238</v>
      </c>
      <c r="D108" s="8" t="s">
        <v>239</v>
      </c>
      <c r="E108" s="8" t="b">
        <v>1</v>
      </c>
      <c r="F108" s="8" t="b">
        <v>1</v>
      </c>
      <c r="G108" s="8" t="b">
        <v>1</v>
      </c>
      <c r="H108" s="8" t="b">
        <v>0</v>
      </c>
      <c r="I108" s="8" t="b">
        <v>0</v>
      </c>
      <c r="J108" s="8" t="b">
        <v>0</v>
      </c>
      <c r="K108" s="4" t="str">
        <f t="shared" si="5"/>
        <v>I</v>
      </c>
      <c r="L108" s="16" t="s">
        <v>299</v>
      </c>
      <c r="M108" s="16" t="s">
        <v>300</v>
      </c>
      <c r="N108" s="16" t="s">
        <v>301</v>
      </c>
      <c r="O108" s="16" t="s">
        <v>302</v>
      </c>
      <c r="P108" s="4" t="str">
        <f t="shared" si="6"/>
        <v>100.050.281</v>
      </c>
      <c r="Q108" s="4" t="str">
        <f t="shared" si="7"/>
        <v>100.251.389</v>
      </c>
    </row>
    <row r="109" spans="1:17" x14ac:dyDescent="0.25">
      <c r="A109" s="4">
        <f>COUNTIF($C$3:C109,C109)</f>
        <v>57</v>
      </c>
      <c r="B109" s="4" t="str">
        <f t="shared" si="4"/>
        <v>57_100.251.389</v>
      </c>
      <c r="C109" s="8" t="s">
        <v>238</v>
      </c>
      <c r="D109" s="8" t="s">
        <v>239</v>
      </c>
      <c r="E109" s="8" t="b">
        <v>1</v>
      </c>
      <c r="F109" s="8" t="b">
        <v>1</v>
      </c>
      <c r="G109" s="8" t="b">
        <v>1</v>
      </c>
      <c r="H109" s="8" t="b">
        <v>0</v>
      </c>
      <c r="I109" s="8" t="b">
        <v>0</v>
      </c>
      <c r="J109" s="8" t="b">
        <v>0</v>
      </c>
      <c r="K109" s="4" t="str">
        <f t="shared" si="5"/>
        <v>I</v>
      </c>
      <c r="L109" s="16" t="s">
        <v>549</v>
      </c>
      <c r="M109" s="16" t="s">
        <v>550</v>
      </c>
      <c r="N109" s="16" t="s">
        <v>551</v>
      </c>
      <c r="O109" s="16" t="s">
        <v>892</v>
      </c>
      <c r="P109" s="4" t="str">
        <f t="shared" si="6"/>
        <v>100.049.412</v>
      </c>
      <c r="Q109" s="4" t="str">
        <f t="shared" si="7"/>
        <v>100.251.389</v>
      </c>
    </row>
    <row r="110" spans="1:17" x14ac:dyDescent="0.25">
      <c r="A110" s="4">
        <f>COUNTIF($C$3:C110,C110)</f>
        <v>58</v>
      </c>
      <c r="B110" s="4" t="str">
        <f t="shared" si="4"/>
        <v>58_100.251.389</v>
      </c>
      <c r="C110" s="8" t="s">
        <v>238</v>
      </c>
      <c r="D110" s="8" t="s">
        <v>239</v>
      </c>
      <c r="E110" s="8" t="b">
        <v>1</v>
      </c>
      <c r="F110" s="8" t="b">
        <v>1</v>
      </c>
      <c r="G110" s="8" t="b">
        <v>1</v>
      </c>
      <c r="H110" s="8" t="b">
        <v>0</v>
      </c>
      <c r="I110" s="8" t="b">
        <v>0</v>
      </c>
      <c r="J110" s="8" t="b">
        <v>0</v>
      </c>
      <c r="K110" s="4" t="str">
        <f t="shared" si="5"/>
        <v>I</v>
      </c>
      <c r="L110" s="16" t="s">
        <v>295</v>
      </c>
      <c r="M110" s="16" t="s">
        <v>296</v>
      </c>
      <c r="N110" s="16" t="s">
        <v>297</v>
      </c>
      <c r="O110" s="16" t="s">
        <v>298</v>
      </c>
      <c r="P110" s="4" t="str">
        <f t="shared" si="6"/>
        <v>100.049.380</v>
      </c>
      <c r="Q110" s="4" t="str">
        <f t="shared" si="7"/>
        <v>100.251.389</v>
      </c>
    </row>
    <row r="111" spans="1:17" x14ac:dyDescent="0.25">
      <c r="A111" s="4">
        <f>COUNTIF($C$3:C111,C111)</f>
        <v>59</v>
      </c>
      <c r="B111" s="4" t="str">
        <f t="shared" si="4"/>
        <v>59_100.251.389</v>
      </c>
      <c r="C111" s="8" t="s">
        <v>238</v>
      </c>
      <c r="D111" s="8" t="s">
        <v>239</v>
      </c>
      <c r="E111" s="8" t="b">
        <v>1</v>
      </c>
      <c r="F111" s="8" t="b">
        <v>1</v>
      </c>
      <c r="G111" s="8" t="b">
        <v>1</v>
      </c>
      <c r="H111" s="8" t="b">
        <v>0</v>
      </c>
      <c r="I111" s="8" t="b">
        <v>0</v>
      </c>
      <c r="J111" s="8" t="b">
        <v>0</v>
      </c>
      <c r="K111" s="4" t="str">
        <f t="shared" si="5"/>
        <v>I</v>
      </c>
      <c r="L111" s="16" t="s">
        <v>291</v>
      </c>
      <c r="M111" s="16" t="s">
        <v>292</v>
      </c>
      <c r="N111" s="16" t="s">
        <v>293</v>
      </c>
      <c r="O111" s="16" t="s">
        <v>294</v>
      </c>
      <c r="P111" s="4" t="str">
        <f t="shared" si="6"/>
        <v>100.046.843</v>
      </c>
      <c r="Q111" s="4" t="str">
        <f t="shared" si="7"/>
        <v>100.251.389</v>
      </c>
    </row>
    <row r="112" spans="1:17" x14ac:dyDescent="0.25">
      <c r="A112" s="4">
        <f>COUNTIF($C$3:C112,C112)</f>
        <v>60</v>
      </c>
      <c r="B112" s="4" t="str">
        <f t="shared" si="4"/>
        <v>60_100.251.389</v>
      </c>
      <c r="C112" s="8" t="s">
        <v>238</v>
      </c>
      <c r="D112" s="8" t="s">
        <v>239</v>
      </c>
      <c r="E112" s="8" t="b">
        <v>1</v>
      </c>
      <c r="F112" s="8" t="b">
        <v>1</v>
      </c>
      <c r="G112" s="8" t="b">
        <v>1</v>
      </c>
      <c r="H112" s="8" t="b">
        <v>0</v>
      </c>
      <c r="I112" s="8" t="b">
        <v>0</v>
      </c>
      <c r="J112" s="8" t="b">
        <v>0</v>
      </c>
      <c r="K112" s="4" t="str">
        <f t="shared" si="5"/>
        <v>I</v>
      </c>
      <c r="L112" s="16" t="s">
        <v>819</v>
      </c>
      <c r="M112" s="16" t="s">
        <v>820</v>
      </c>
      <c r="N112" s="16" t="s">
        <v>821</v>
      </c>
      <c r="O112" s="16" t="s">
        <v>1011</v>
      </c>
      <c r="P112" s="4" t="str">
        <f t="shared" si="6"/>
        <v>100.045.598</v>
      </c>
      <c r="Q112" s="4" t="str">
        <f t="shared" si="7"/>
        <v>100.251.389</v>
      </c>
    </row>
    <row r="113" spans="1:17" x14ac:dyDescent="0.25">
      <c r="A113" s="4">
        <f>COUNTIF($C$3:C113,C113)</f>
        <v>61</v>
      </c>
      <c r="B113" s="4" t="str">
        <f t="shared" si="4"/>
        <v>61_100.251.389</v>
      </c>
      <c r="C113" s="8" t="s">
        <v>238</v>
      </c>
      <c r="D113" s="8" t="s">
        <v>239</v>
      </c>
      <c r="E113" s="8" t="b">
        <v>1</v>
      </c>
      <c r="F113" s="8" t="b">
        <v>1</v>
      </c>
      <c r="G113" s="8" t="b">
        <v>1</v>
      </c>
      <c r="H113" s="8" t="b">
        <v>0</v>
      </c>
      <c r="I113" s="8" t="b">
        <v>0</v>
      </c>
      <c r="J113" s="8" t="b">
        <v>0</v>
      </c>
      <c r="K113" s="4" t="str">
        <f t="shared" si="5"/>
        <v>I</v>
      </c>
      <c r="L113" s="16" t="s">
        <v>816</v>
      </c>
      <c r="M113" s="16" t="s">
        <v>817</v>
      </c>
      <c r="N113" s="16" t="s">
        <v>818</v>
      </c>
      <c r="O113" s="16" t="s">
        <v>1010</v>
      </c>
      <c r="P113" s="4" t="str">
        <f t="shared" si="6"/>
        <v>100.045.453</v>
      </c>
      <c r="Q113" s="4" t="str">
        <f t="shared" si="7"/>
        <v>100.251.389</v>
      </c>
    </row>
    <row r="114" spans="1:17" x14ac:dyDescent="0.25">
      <c r="A114" s="4">
        <f>COUNTIF($C$3:C114,C114)</f>
        <v>62</v>
      </c>
      <c r="B114" s="4" t="str">
        <f t="shared" si="4"/>
        <v>62_100.251.389</v>
      </c>
      <c r="C114" s="8" t="s">
        <v>238</v>
      </c>
      <c r="D114" s="8" t="s">
        <v>239</v>
      </c>
      <c r="E114" s="8" t="b">
        <v>1</v>
      </c>
      <c r="F114" s="8" t="b">
        <v>1</v>
      </c>
      <c r="G114" s="8" t="b">
        <v>1</v>
      </c>
      <c r="H114" s="8" t="b">
        <v>0</v>
      </c>
      <c r="I114" s="8" t="b">
        <v>0</v>
      </c>
      <c r="J114" s="8" t="b">
        <v>0</v>
      </c>
      <c r="K114" s="4" t="str">
        <f t="shared" si="5"/>
        <v>I</v>
      </c>
      <c r="L114" s="16" t="s">
        <v>813</v>
      </c>
      <c r="M114" s="16" t="s">
        <v>814</v>
      </c>
      <c r="N114" s="16" t="s">
        <v>815</v>
      </c>
      <c r="O114" s="16" t="s">
        <v>1009</v>
      </c>
      <c r="P114" s="4" t="str">
        <f t="shared" si="6"/>
        <v>100.044.278</v>
      </c>
      <c r="Q114" s="4" t="str">
        <f t="shared" si="7"/>
        <v>100.251.389</v>
      </c>
    </row>
    <row r="115" spans="1:17" x14ac:dyDescent="0.25">
      <c r="A115" s="4">
        <f>COUNTIF($C$3:C115,C115)</f>
        <v>63</v>
      </c>
      <c r="B115" s="4" t="str">
        <f t="shared" si="4"/>
        <v>63_100.251.389</v>
      </c>
      <c r="C115" s="8" t="s">
        <v>238</v>
      </c>
      <c r="D115" s="8" t="s">
        <v>239</v>
      </c>
      <c r="E115" s="8" t="b">
        <v>1</v>
      </c>
      <c r="F115" s="8" t="b">
        <v>1</v>
      </c>
      <c r="G115" s="8" t="b">
        <v>1</v>
      </c>
      <c r="H115" s="8" t="b">
        <v>0</v>
      </c>
      <c r="I115" s="8" t="b">
        <v>0</v>
      </c>
      <c r="J115" s="8" t="b">
        <v>0</v>
      </c>
      <c r="K115" s="4" t="str">
        <f t="shared" si="5"/>
        <v>I</v>
      </c>
      <c r="L115" s="16" t="s">
        <v>287</v>
      </c>
      <c r="M115" s="16" t="s">
        <v>288</v>
      </c>
      <c r="N115" s="16" t="s">
        <v>289</v>
      </c>
      <c r="O115" s="16" t="s">
        <v>290</v>
      </c>
      <c r="P115" s="4" t="str">
        <f t="shared" si="6"/>
        <v>100.041.880</v>
      </c>
      <c r="Q115" s="4" t="str">
        <f t="shared" si="7"/>
        <v>100.251.389</v>
      </c>
    </row>
    <row r="116" spans="1:17" x14ac:dyDescent="0.25">
      <c r="A116" s="4">
        <f>COUNTIF($C$3:C116,C116)</f>
        <v>64</v>
      </c>
      <c r="B116" s="4" t="str">
        <f t="shared" si="4"/>
        <v>64_100.251.389</v>
      </c>
      <c r="C116" s="8" t="s">
        <v>238</v>
      </c>
      <c r="D116" s="8" t="s">
        <v>239</v>
      </c>
      <c r="E116" s="8" t="b">
        <v>1</v>
      </c>
      <c r="F116" s="8" t="b">
        <v>1</v>
      </c>
      <c r="G116" s="8" t="b">
        <v>1</v>
      </c>
      <c r="H116" s="8" t="b">
        <v>0</v>
      </c>
      <c r="I116" s="8" t="b">
        <v>0</v>
      </c>
      <c r="J116" s="8" t="b">
        <v>0</v>
      </c>
      <c r="K116" s="4" t="str">
        <f t="shared" si="5"/>
        <v>I</v>
      </c>
      <c r="L116" s="16" t="s">
        <v>283</v>
      </c>
      <c r="M116" s="16" t="s">
        <v>284</v>
      </c>
      <c r="N116" s="16" t="s">
        <v>285</v>
      </c>
      <c r="O116" s="16" t="s">
        <v>286</v>
      </c>
      <c r="P116" s="4" t="str">
        <f t="shared" si="6"/>
        <v>100.040.442</v>
      </c>
      <c r="Q116" s="4" t="str">
        <f t="shared" si="7"/>
        <v>100.251.389</v>
      </c>
    </row>
    <row r="117" spans="1:17" x14ac:dyDescent="0.25">
      <c r="A117" s="4">
        <f>COUNTIF($C$3:C117,C117)</f>
        <v>65</v>
      </c>
      <c r="B117" s="4" t="str">
        <f t="shared" si="4"/>
        <v>65_100.251.389</v>
      </c>
      <c r="C117" s="8" t="s">
        <v>238</v>
      </c>
      <c r="D117" s="8" t="s">
        <v>239</v>
      </c>
      <c r="E117" s="8" t="b">
        <v>1</v>
      </c>
      <c r="F117" s="8" t="b">
        <v>1</v>
      </c>
      <c r="G117" s="8" t="b">
        <v>1</v>
      </c>
      <c r="H117" s="8" t="b">
        <v>0</v>
      </c>
      <c r="I117" s="8" t="b">
        <v>0</v>
      </c>
      <c r="J117" s="8" t="b">
        <v>0</v>
      </c>
      <c r="K117" s="4" t="str">
        <f t="shared" si="5"/>
        <v>I</v>
      </c>
      <c r="L117" s="16" t="s">
        <v>546</v>
      </c>
      <c r="M117" s="16" t="s">
        <v>547</v>
      </c>
      <c r="N117" s="16" t="s">
        <v>548</v>
      </c>
      <c r="O117" s="16" t="s">
        <v>891</v>
      </c>
      <c r="P117" s="4" t="str">
        <f t="shared" si="6"/>
        <v>100.037.923</v>
      </c>
      <c r="Q117" s="4" t="str">
        <f t="shared" si="7"/>
        <v>100.251.389</v>
      </c>
    </row>
    <row r="118" spans="1:17" x14ac:dyDescent="0.25">
      <c r="A118" s="4">
        <f>COUNTIF($C$3:C118,C118)</f>
        <v>66</v>
      </c>
      <c r="B118" s="4" t="str">
        <f t="shared" si="4"/>
        <v>66_100.251.389</v>
      </c>
      <c r="C118" s="8" t="s">
        <v>238</v>
      </c>
      <c r="D118" s="8" t="s">
        <v>239</v>
      </c>
      <c r="E118" s="8" t="b">
        <v>1</v>
      </c>
      <c r="F118" s="8" t="b">
        <v>1</v>
      </c>
      <c r="G118" s="8" t="b">
        <v>1</v>
      </c>
      <c r="H118" s="8" t="b">
        <v>0</v>
      </c>
      <c r="I118" s="8" t="b">
        <v>0</v>
      </c>
      <c r="J118" s="8" t="b">
        <v>0</v>
      </c>
      <c r="K118" s="4" t="str">
        <f t="shared" si="5"/>
        <v>I</v>
      </c>
      <c r="L118" s="16" t="s">
        <v>639</v>
      </c>
      <c r="M118" s="16" t="s">
        <v>640</v>
      </c>
      <c r="N118" s="16" t="s">
        <v>641</v>
      </c>
      <c r="O118" s="16" t="s">
        <v>923</v>
      </c>
      <c r="P118" s="4" t="str">
        <f t="shared" si="6"/>
        <v>100.036.564</v>
      </c>
      <c r="Q118" s="4" t="str">
        <f t="shared" si="7"/>
        <v>100.251.389</v>
      </c>
    </row>
    <row r="119" spans="1:17" x14ac:dyDescent="0.25">
      <c r="A119" s="4">
        <f>COUNTIF($C$3:C119,C119)</f>
        <v>67</v>
      </c>
      <c r="B119" s="4" t="str">
        <f t="shared" si="4"/>
        <v>67_100.251.389</v>
      </c>
      <c r="C119" s="8" t="s">
        <v>238</v>
      </c>
      <c r="D119" s="8" t="s">
        <v>239</v>
      </c>
      <c r="E119" s="8" t="b">
        <v>1</v>
      </c>
      <c r="F119" s="8" t="b">
        <v>1</v>
      </c>
      <c r="G119" s="8" t="b">
        <v>1</v>
      </c>
      <c r="H119" s="8" t="b">
        <v>0</v>
      </c>
      <c r="I119" s="8" t="b">
        <v>0</v>
      </c>
      <c r="J119" s="8" t="b">
        <v>0</v>
      </c>
      <c r="K119" s="4" t="str">
        <f t="shared" si="5"/>
        <v>I</v>
      </c>
      <c r="L119" s="16" t="s">
        <v>636</v>
      </c>
      <c r="M119" s="16" t="s">
        <v>637</v>
      </c>
      <c r="N119" s="16" t="s">
        <v>638</v>
      </c>
      <c r="O119" s="16" t="s">
        <v>922</v>
      </c>
      <c r="P119" s="4" t="str">
        <f t="shared" si="6"/>
        <v>100.036.563</v>
      </c>
      <c r="Q119" s="4" t="str">
        <f t="shared" si="7"/>
        <v>100.251.389</v>
      </c>
    </row>
    <row r="120" spans="1:17" x14ac:dyDescent="0.25">
      <c r="A120" s="4">
        <f>COUNTIF($C$3:C120,C120)</f>
        <v>68</v>
      </c>
      <c r="B120" s="4" t="str">
        <f t="shared" si="4"/>
        <v>68_100.251.389</v>
      </c>
      <c r="C120" s="8" t="s">
        <v>238</v>
      </c>
      <c r="D120" s="8" t="s">
        <v>239</v>
      </c>
      <c r="E120" s="8" t="b">
        <v>1</v>
      </c>
      <c r="F120" s="8" t="b">
        <v>1</v>
      </c>
      <c r="G120" s="8" t="b">
        <v>1</v>
      </c>
      <c r="H120" s="8" t="b">
        <v>0</v>
      </c>
      <c r="I120" s="8" t="b">
        <v>0</v>
      </c>
      <c r="J120" s="8" t="b">
        <v>0</v>
      </c>
      <c r="K120" s="4" t="str">
        <f t="shared" si="5"/>
        <v>I</v>
      </c>
      <c r="L120" s="16" t="s">
        <v>597</v>
      </c>
      <c r="M120" s="16" t="s">
        <v>598</v>
      </c>
      <c r="N120" s="16" t="s">
        <v>599</v>
      </c>
      <c r="O120" s="16" t="s">
        <v>908</v>
      </c>
      <c r="P120" s="4" t="str">
        <f t="shared" si="6"/>
        <v>100.025.336</v>
      </c>
      <c r="Q120" s="4" t="str">
        <f t="shared" si="7"/>
        <v>100.251.389</v>
      </c>
    </row>
    <row r="121" spans="1:17" x14ac:dyDescent="0.25">
      <c r="A121" s="4">
        <f>COUNTIF($C$3:C121,C121)</f>
        <v>69</v>
      </c>
      <c r="B121" s="4" t="str">
        <f t="shared" si="4"/>
        <v>69_100.251.389</v>
      </c>
      <c r="C121" s="8" t="s">
        <v>238</v>
      </c>
      <c r="D121" s="8" t="s">
        <v>239</v>
      </c>
      <c r="E121" s="8" t="b">
        <v>1</v>
      </c>
      <c r="F121" s="8" t="b">
        <v>1</v>
      </c>
      <c r="G121" s="8" t="b">
        <v>1</v>
      </c>
      <c r="H121" s="8" t="b">
        <v>0</v>
      </c>
      <c r="I121" s="8" t="b">
        <v>0</v>
      </c>
      <c r="J121" s="8" t="b">
        <v>0</v>
      </c>
      <c r="K121" s="4" t="str">
        <f t="shared" si="5"/>
        <v>I</v>
      </c>
      <c r="L121" s="16" t="s">
        <v>594</v>
      </c>
      <c r="M121" s="16" t="s">
        <v>595</v>
      </c>
      <c r="N121" s="16" t="s">
        <v>596</v>
      </c>
      <c r="O121" s="16" t="s">
        <v>907</v>
      </c>
      <c r="P121" s="4" t="str">
        <f t="shared" si="6"/>
        <v>100.023.298</v>
      </c>
      <c r="Q121" s="4" t="str">
        <f t="shared" si="7"/>
        <v>100.251.389</v>
      </c>
    </row>
    <row r="122" spans="1:17" x14ac:dyDescent="0.25">
      <c r="A122" s="4">
        <f>COUNTIF($C$3:C122,C122)</f>
        <v>70</v>
      </c>
      <c r="B122" s="4" t="str">
        <f t="shared" si="4"/>
        <v>70_100.251.389</v>
      </c>
      <c r="C122" s="8" t="s">
        <v>238</v>
      </c>
      <c r="D122" s="8" t="s">
        <v>239</v>
      </c>
      <c r="E122" s="8" t="b">
        <v>1</v>
      </c>
      <c r="F122" s="8" t="b">
        <v>1</v>
      </c>
      <c r="G122" s="8" t="b">
        <v>1</v>
      </c>
      <c r="H122" s="8" t="b">
        <v>0</v>
      </c>
      <c r="I122" s="8" t="b">
        <v>0</v>
      </c>
      <c r="J122" s="8" t="b">
        <v>0</v>
      </c>
      <c r="K122" s="4" t="str">
        <f t="shared" si="5"/>
        <v>I</v>
      </c>
      <c r="L122" s="16" t="s">
        <v>210</v>
      </c>
      <c r="M122" s="16" t="s">
        <v>211</v>
      </c>
      <c r="N122" s="16" t="s">
        <v>212</v>
      </c>
      <c r="O122" s="16" t="s">
        <v>213</v>
      </c>
      <c r="P122" s="4" t="str">
        <f t="shared" si="6"/>
        <v>100.021.801</v>
      </c>
      <c r="Q122" s="4" t="str">
        <f t="shared" si="7"/>
        <v>100.251.389</v>
      </c>
    </row>
    <row r="123" spans="1:17" x14ac:dyDescent="0.25">
      <c r="A123" s="4">
        <f>COUNTIF($C$3:C123,C123)</f>
        <v>71</v>
      </c>
      <c r="B123" s="4" t="str">
        <f t="shared" si="4"/>
        <v>71_100.251.389</v>
      </c>
      <c r="C123" s="8" t="s">
        <v>238</v>
      </c>
      <c r="D123" s="8" t="s">
        <v>239</v>
      </c>
      <c r="E123" s="8" t="b">
        <v>1</v>
      </c>
      <c r="F123" s="8" t="b">
        <v>1</v>
      </c>
      <c r="G123" s="8" t="b">
        <v>1</v>
      </c>
      <c r="H123" s="8" t="b">
        <v>0</v>
      </c>
      <c r="I123" s="8" t="b">
        <v>0</v>
      </c>
      <c r="J123" s="8" t="b">
        <v>0</v>
      </c>
      <c r="K123" s="4" t="str">
        <f t="shared" si="5"/>
        <v>I</v>
      </c>
      <c r="L123" s="16" t="s">
        <v>279</v>
      </c>
      <c r="M123" s="16" t="s">
        <v>280</v>
      </c>
      <c r="N123" s="16" t="s">
        <v>281</v>
      </c>
      <c r="O123" s="40" t="s">
        <v>282</v>
      </c>
      <c r="P123" s="4" t="str">
        <f t="shared" si="6"/>
        <v>100.021.202</v>
      </c>
      <c r="Q123" s="4" t="str">
        <f t="shared" si="7"/>
        <v>100.251.389</v>
      </c>
    </row>
    <row r="124" spans="1:17" x14ac:dyDescent="0.25">
      <c r="A124" s="4">
        <f>COUNTIF($C$3:C124,C124)</f>
        <v>72</v>
      </c>
      <c r="B124" s="4" t="str">
        <f t="shared" si="4"/>
        <v>72_100.251.389</v>
      </c>
      <c r="C124" s="8" t="s">
        <v>238</v>
      </c>
      <c r="D124" s="8" t="s">
        <v>239</v>
      </c>
      <c r="E124" s="8" t="b">
        <v>1</v>
      </c>
      <c r="F124" s="8" t="b">
        <v>1</v>
      </c>
      <c r="G124" s="8" t="b">
        <v>1</v>
      </c>
      <c r="H124" s="8" t="b">
        <v>0</v>
      </c>
      <c r="I124" s="8" t="b">
        <v>0</v>
      </c>
      <c r="J124" s="8" t="b">
        <v>0</v>
      </c>
      <c r="K124" s="4" t="str">
        <f t="shared" si="5"/>
        <v>I</v>
      </c>
      <c r="L124" s="16" t="s">
        <v>591</v>
      </c>
      <c r="M124" s="16" t="s">
        <v>592</v>
      </c>
      <c r="N124" s="16" t="s">
        <v>593</v>
      </c>
      <c r="O124" s="16" t="s">
        <v>906</v>
      </c>
      <c r="P124" s="4" t="str">
        <f t="shared" si="6"/>
        <v>100.019.846</v>
      </c>
      <c r="Q124" s="4" t="str">
        <f t="shared" si="7"/>
        <v>100.251.389</v>
      </c>
    </row>
    <row r="125" spans="1:17" x14ac:dyDescent="0.25">
      <c r="A125" s="4">
        <f>COUNTIF($C$3:C125,C125)</f>
        <v>73</v>
      </c>
      <c r="B125" s="4" t="str">
        <f t="shared" si="4"/>
        <v>73_100.251.389</v>
      </c>
      <c r="C125" s="8" t="s">
        <v>238</v>
      </c>
      <c r="D125" s="8" t="s">
        <v>239</v>
      </c>
      <c r="E125" s="8" t="b">
        <v>1</v>
      </c>
      <c r="F125" s="8" t="b">
        <v>1</v>
      </c>
      <c r="G125" s="8" t="b">
        <v>1</v>
      </c>
      <c r="H125" s="8" t="b">
        <v>0</v>
      </c>
      <c r="I125" s="8" t="b">
        <v>0</v>
      </c>
      <c r="J125" s="8" t="b">
        <v>0</v>
      </c>
      <c r="K125" s="4" t="str">
        <f t="shared" si="5"/>
        <v>I</v>
      </c>
      <c r="L125" s="16" t="s">
        <v>588</v>
      </c>
      <c r="M125" s="16" t="s">
        <v>589</v>
      </c>
      <c r="N125" s="16" t="s">
        <v>590</v>
      </c>
      <c r="O125" s="16" t="s">
        <v>905</v>
      </c>
      <c r="P125" s="4" t="str">
        <f t="shared" si="6"/>
        <v>100.019.845</v>
      </c>
      <c r="Q125" s="4" t="str">
        <f t="shared" si="7"/>
        <v>100.251.389</v>
      </c>
    </row>
    <row r="126" spans="1:17" x14ac:dyDescent="0.25">
      <c r="A126" s="4">
        <f>COUNTIF($C$3:C126,C126)</f>
        <v>74</v>
      </c>
      <c r="B126" s="4" t="str">
        <f t="shared" si="4"/>
        <v>74_100.251.389</v>
      </c>
      <c r="C126" s="8" t="s">
        <v>238</v>
      </c>
      <c r="D126" s="8" t="s">
        <v>239</v>
      </c>
      <c r="E126" s="8" t="b">
        <v>1</v>
      </c>
      <c r="F126" s="8" t="b">
        <v>1</v>
      </c>
      <c r="G126" s="8" t="b">
        <v>1</v>
      </c>
      <c r="H126" s="8" t="b">
        <v>0</v>
      </c>
      <c r="I126" s="8" t="b">
        <v>0</v>
      </c>
      <c r="J126" s="8" t="b">
        <v>0</v>
      </c>
      <c r="K126" s="4" t="str">
        <f t="shared" si="5"/>
        <v>I</v>
      </c>
      <c r="L126" s="16" t="s">
        <v>275</v>
      </c>
      <c r="M126" s="16" t="s">
        <v>276</v>
      </c>
      <c r="N126" s="16" t="s">
        <v>277</v>
      </c>
      <c r="O126" s="16" t="s">
        <v>278</v>
      </c>
      <c r="P126" s="4" t="str">
        <f t="shared" si="6"/>
        <v>100.019.517</v>
      </c>
      <c r="Q126" s="4" t="str">
        <f t="shared" si="7"/>
        <v>100.251.389</v>
      </c>
    </row>
    <row r="127" spans="1:17" x14ac:dyDescent="0.25">
      <c r="A127" s="4">
        <f>COUNTIF($C$3:C127,C127)</f>
        <v>75</v>
      </c>
      <c r="B127" s="4" t="str">
        <f t="shared" si="4"/>
        <v>75_100.251.389</v>
      </c>
      <c r="C127" s="8" t="s">
        <v>238</v>
      </c>
      <c r="D127" s="8" t="s">
        <v>239</v>
      </c>
      <c r="E127" s="8" t="b">
        <v>1</v>
      </c>
      <c r="F127" s="8" t="b">
        <v>1</v>
      </c>
      <c r="G127" s="8" t="b">
        <v>1</v>
      </c>
      <c r="H127" s="8" t="b">
        <v>0</v>
      </c>
      <c r="I127" s="8" t="b">
        <v>0</v>
      </c>
      <c r="J127" s="8" t="b">
        <v>0</v>
      </c>
      <c r="K127" s="4" t="str">
        <f t="shared" si="5"/>
        <v>I</v>
      </c>
      <c r="L127" s="16" t="s">
        <v>271</v>
      </c>
      <c r="M127" s="16" t="s">
        <v>272</v>
      </c>
      <c r="N127" s="16" t="s">
        <v>273</v>
      </c>
      <c r="O127" s="16" t="s">
        <v>274</v>
      </c>
      <c r="P127" s="4" t="str">
        <f t="shared" si="6"/>
        <v>100.017.500</v>
      </c>
      <c r="Q127" s="4" t="str">
        <f t="shared" si="7"/>
        <v>100.251.389</v>
      </c>
    </row>
    <row r="128" spans="1:17" x14ac:dyDescent="0.25">
      <c r="A128" s="4">
        <f>COUNTIF($C$3:C128,C128)</f>
        <v>76</v>
      </c>
      <c r="B128" s="4" t="str">
        <f t="shared" si="4"/>
        <v>76_100.251.389</v>
      </c>
      <c r="C128" s="8" t="s">
        <v>238</v>
      </c>
      <c r="D128" s="8" t="s">
        <v>239</v>
      </c>
      <c r="E128" s="8" t="b">
        <v>1</v>
      </c>
      <c r="F128" s="8" t="b">
        <v>1</v>
      </c>
      <c r="G128" s="8" t="b">
        <v>1</v>
      </c>
      <c r="H128" s="8" t="b">
        <v>0</v>
      </c>
      <c r="I128" s="8" t="b">
        <v>0</v>
      </c>
      <c r="J128" s="8" t="b">
        <v>0</v>
      </c>
      <c r="K128" s="4" t="str">
        <f t="shared" si="5"/>
        <v>I</v>
      </c>
      <c r="L128" s="16" t="s">
        <v>633</v>
      </c>
      <c r="M128" s="16" t="s">
        <v>634</v>
      </c>
      <c r="N128" s="16" t="s">
        <v>635</v>
      </c>
      <c r="O128" s="16" t="s">
        <v>921</v>
      </c>
      <c r="P128" s="4" t="str">
        <f t="shared" si="6"/>
        <v>100.016.736</v>
      </c>
      <c r="Q128" s="4" t="str">
        <f t="shared" si="7"/>
        <v>100.251.389</v>
      </c>
    </row>
    <row r="129" spans="1:17" x14ac:dyDescent="0.25">
      <c r="A129" s="4">
        <f>COUNTIF($C$3:C129,C129)</f>
        <v>77</v>
      </c>
      <c r="B129" s="4" t="str">
        <f t="shared" si="4"/>
        <v>77_100.251.389</v>
      </c>
      <c r="C129" s="8" t="s">
        <v>238</v>
      </c>
      <c r="D129" s="8" t="s">
        <v>239</v>
      </c>
      <c r="E129" s="8" t="b">
        <v>1</v>
      </c>
      <c r="F129" s="8" t="b">
        <v>1</v>
      </c>
      <c r="G129" s="8" t="b">
        <v>1</v>
      </c>
      <c r="H129" s="8" t="b">
        <v>0</v>
      </c>
      <c r="I129" s="8" t="b">
        <v>0</v>
      </c>
      <c r="J129" s="8" t="b">
        <v>0</v>
      </c>
      <c r="K129" s="4" t="str">
        <f t="shared" si="5"/>
        <v>I</v>
      </c>
      <c r="L129" s="16" t="s">
        <v>630</v>
      </c>
      <c r="M129" s="16" t="s">
        <v>631</v>
      </c>
      <c r="N129" s="16" t="s">
        <v>632</v>
      </c>
      <c r="O129" s="16" t="s">
        <v>920</v>
      </c>
      <c r="P129" s="4" t="str">
        <f t="shared" si="6"/>
        <v>100.016.414</v>
      </c>
      <c r="Q129" s="4" t="str">
        <f t="shared" si="7"/>
        <v>100.251.389</v>
      </c>
    </row>
    <row r="130" spans="1:17" x14ac:dyDescent="0.25">
      <c r="A130" s="4">
        <f>COUNTIF($C$3:C130,C130)</f>
        <v>78</v>
      </c>
      <c r="B130" s="4" t="str">
        <f t="shared" si="4"/>
        <v>78_100.251.389</v>
      </c>
      <c r="C130" s="8" t="s">
        <v>238</v>
      </c>
      <c r="D130" s="8" t="s">
        <v>239</v>
      </c>
      <c r="E130" s="8" t="b">
        <v>1</v>
      </c>
      <c r="F130" s="8" t="b">
        <v>1</v>
      </c>
      <c r="G130" s="8" t="b">
        <v>1</v>
      </c>
      <c r="H130" s="8" t="b">
        <v>0</v>
      </c>
      <c r="I130" s="8" t="b">
        <v>0</v>
      </c>
      <c r="J130" s="8" t="b">
        <v>0</v>
      </c>
      <c r="K130" s="4" t="str">
        <f t="shared" si="5"/>
        <v>I</v>
      </c>
      <c r="L130" s="16" t="s">
        <v>267</v>
      </c>
      <c r="M130" s="16" t="s">
        <v>268</v>
      </c>
      <c r="N130" s="16" t="s">
        <v>269</v>
      </c>
      <c r="O130" s="16" t="s">
        <v>270</v>
      </c>
      <c r="P130" s="4" t="str">
        <f t="shared" si="6"/>
        <v>100.016.413</v>
      </c>
      <c r="Q130" s="4" t="str">
        <f t="shared" si="7"/>
        <v>100.251.389</v>
      </c>
    </row>
    <row r="131" spans="1:17" x14ac:dyDescent="0.25">
      <c r="A131" s="4">
        <f>COUNTIF($C$3:C131,C131)</f>
        <v>79</v>
      </c>
      <c r="B131" s="4" t="str">
        <f t="shared" ref="B131:B194" si="8">CONCATENATE(A131,"_",C131)</f>
        <v>79_100.251.389</v>
      </c>
      <c r="C131" s="8" t="s">
        <v>238</v>
      </c>
      <c r="D131" s="8" t="s">
        <v>239</v>
      </c>
      <c r="E131" s="8" t="b">
        <v>1</v>
      </c>
      <c r="F131" s="8" t="b">
        <v>1</v>
      </c>
      <c r="G131" s="8" t="b">
        <v>1</v>
      </c>
      <c r="H131" s="8" t="b">
        <v>0</v>
      </c>
      <c r="I131" s="8" t="b">
        <v>0</v>
      </c>
      <c r="J131" s="8" t="b">
        <v>0</v>
      </c>
      <c r="K131" s="4" t="str">
        <f t="shared" ref="K131:K194" si="9">CONCATENATE(IF(G131=TRUE,"I",""),
IF(AND(G131=TRUE)*AND(OR(H131=TRUE,I131=TRUE,J131=TRUE)=TRUE),", ",""),
IF(H131=TRUE,"II",""),
IF(AND(H131=TRUE)*AND(OR(I131=TRUE,J131=TRUE)=TRUE),", ",""),
IF(I131=TRUE,"III",""),
IF(AND(I131=TRUE)*AND(J131=TRUE),", ",""),
IF(J131=TRUE,"IV",""))</f>
        <v>I</v>
      </c>
      <c r="L131" s="16" t="s">
        <v>264</v>
      </c>
      <c r="M131" s="16" t="s">
        <v>265</v>
      </c>
      <c r="N131" s="16" t="s">
        <v>266</v>
      </c>
      <c r="O131" s="16" t="s">
        <v>919</v>
      </c>
      <c r="P131" s="4" t="str">
        <f t="shared" ref="P131:P194" si="10">IF(LEN(L131)&gt;1,L131,"")</f>
        <v>100.016.253</v>
      </c>
      <c r="Q131" s="4" t="str">
        <f t="shared" ref="Q131:Q194" si="11">C131</f>
        <v>100.251.389</v>
      </c>
    </row>
    <row r="132" spans="1:17" x14ac:dyDescent="0.25">
      <c r="A132" s="4">
        <f>COUNTIF($C$3:C132,C132)</f>
        <v>80</v>
      </c>
      <c r="B132" s="4" t="str">
        <f t="shared" si="8"/>
        <v>80_100.251.389</v>
      </c>
      <c r="C132" s="8" t="s">
        <v>238</v>
      </c>
      <c r="D132" s="8" t="s">
        <v>239</v>
      </c>
      <c r="E132" s="8" t="b">
        <v>1</v>
      </c>
      <c r="F132" s="8" t="b">
        <v>1</v>
      </c>
      <c r="G132" s="8" t="b">
        <v>1</v>
      </c>
      <c r="H132" s="8" t="b">
        <v>0</v>
      </c>
      <c r="I132" s="8" t="b">
        <v>0</v>
      </c>
      <c r="J132" s="8" t="b">
        <v>0</v>
      </c>
      <c r="K132" s="4" t="str">
        <f t="shared" si="9"/>
        <v>I</v>
      </c>
      <c r="L132" s="16" t="s">
        <v>627</v>
      </c>
      <c r="M132" s="16" t="s">
        <v>628</v>
      </c>
      <c r="N132" s="16" t="s">
        <v>629</v>
      </c>
      <c r="O132" s="16" t="s">
        <v>918</v>
      </c>
      <c r="P132" s="4" t="str">
        <f t="shared" si="10"/>
        <v>100.015.987</v>
      </c>
      <c r="Q132" s="4" t="str">
        <f t="shared" si="11"/>
        <v>100.251.389</v>
      </c>
    </row>
    <row r="133" spans="1:17" x14ac:dyDescent="0.25">
      <c r="A133" s="4">
        <f>COUNTIF($C$3:C133,C133)</f>
        <v>81</v>
      </c>
      <c r="B133" s="4" t="str">
        <f t="shared" si="8"/>
        <v>81_100.251.389</v>
      </c>
      <c r="C133" s="8" t="s">
        <v>238</v>
      </c>
      <c r="D133" s="8" t="s">
        <v>239</v>
      </c>
      <c r="E133" s="8" t="b">
        <v>1</v>
      </c>
      <c r="F133" s="8" t="b">
        <v>1</v>
      </c>
      <c r="G133" s="8" t="b">
        <v>1</v>
      </c>
      <c r="H133" s="8" t="b">
        <v>0</v>
      </c>
      <c r="I133" s="8" t="b">
        <v>0</v>
      </c>
      <c r="J133" s="8" t="b">
        <v>0</v>
      </c>
      <c r="K133" s="4" t="str">
        <f t="shared" si="9"/>
        <v>I</v>
      </c>
      <c r="L133" s="16" t="s">
        <v>624</v>
      </c>
      <c r="M133" s="16" t="s">
        <v>625</v>
      </c>
      <c r="N133" s="16" t="s">
        <v>626</v>
      </c>
      <c r="O133" s="16" t="s">
        <v>917</v>
      </c>
      <c r="P133" s="4" t="str">
        <f t="shared" si="10"/>
        <v>100.011.590</v>
      </c>
      <c r="Q133" s="4" t="str">
        <f t="shared" si="11"/>
        <v>100.251.389</v>
      </c>
    </row>
    <row r="134" spans="1:17" x14ac:dyDescent="0.25">
      <c r="A134" s="4">
        <f>COUNTIF($C$3:C134,C134)</f>
        <v>82</v>
      </c>
      <c r="B134" s="4" t="str">
        <f t="shared" si="8"/>
        <v>82_100.251.389</v>
      </c>
      <c r="C134" s="8" t="s">
        <v>238</v>
      </c>
      <c r="D134" s="8" t="s">
        <v>239</v>
      </c>
      <c r="E134" s="8" t="b">
        <v>1</v>
      </c>
      <c r="F134" s="8" t="b">
        <v>1</v>
      </c>
      <c r="G134" s="8" t="b">
        <v>1</v>
      </c>
      <c r="H134" s="8" t="b">
        <v>0</v>
      </c>
      <c r="I134" s="8" t="b">
        <v>0</v>
      </c>
      <c r="J134" s="8" t="b">
        <v>0</v>
      </c>
      <c r="K134" s="4" t="str">
        <f t="shared" si="9"/>
        <v>I</v>
      </c>
      <c r="L134" s="16" t="s">
        <v>621</v>
      </c>
      <c r="M134" s="16" t="s">
        <v>622</v>
      </c>
      <c r="N134" s="16" t="s">
        <v>623</v>
      </c>
      <c r="O134" s="16" t="s">
        <v>916</v>
      </c>
      <c r="P134" s="4" t="str">
        <f t="shared" si="10"/>
        <v>100.010.591</v>
      </c>
      <c r="Q134" s="4" t="str">
        <f t="shared" si="11"/>
        <v>100.251.389</v>
      </c>
    </row>
    <row r="135" spans="1:17" x14ac:dyDescent="0.25">
      <c r="A135" s="4">
        <f>COUNTIF($C$3:C135,C135)</f>
        <v>83</v>
      </c>
      <c r="B135" s="4" t="str">
        <f t="shared" si="8"/>
        <v>83_100.251.389</v>
      </c>
      <c r="C135" s="8" t="s">
        <v>238</v>
      </c>
      <c r="D135" s="8" t="s">
        <v>239</v>
      </c>
      <c r="E135" s="8" t="b">
        <v>1</v>
      </c>
      <c r="F135" s="8" t="b">
        <v>1</v>
      </c>
      <c r="G135" s="8" t="b">
        <v>1</v>
      </c>
      <c r="H135" s="8" t="b">
        <v>0</v>
      </c>
      <c r="I135" s="8" t="b">
        <v>0</v>
      </c>
      <c r="J135" s="8" t="b">
        <v>0</v>
      </c>
      <c r="K135" s="4" t="str">
        <f t="shared" si="9"/>
        <v>I</v>
      </c>
      <c r="L135" s="16" t="s">
        <v>618</v>
      </c>
      <c r="M135" s="16" t="s">
        <v>619</v>
      </c>
      <c r="N135" s="16" t="s">
        <v>620</v>
      </c>
      <c r="O135" s="16" t="s">
        <v>915</v>
      </c>
      <c r="P135" s="4" t="str">
        <f t="shared" si="10"/>
        <v>100.010.590</v>
      </c>
      <c r="Q135" s="4" t="str">
        <f t="shared" si="11"/>
        <v>100.251.389</v>
      </c>
    </row>
    <row r="136" spans="1:17" x14ac:dyDescent="0.25">
      <c r="A136" s="4">
        <f>COUNTIF($C$3:C136,C136)</f>
        <v>84</v>
      </c>
      <c r="B136" s="4" t="str">
        <f t="shared" si="8"/>
        <v>84_100.251.389</v>
      </c>
      <c r="C136" s="8" t="s">
        <v>238</v>
      </c>
      <c r="D136" s="8" t="s">
        <v>239</v>
      </c>
      <c r="E136" s="8" t="b">
        <v>1</v>
      </c>
      <c r="F136" s="8" t="b">
        <v>1</v>
      </c>
      <c r="G136" s="8" t="b">
        <v>1</v>
      </c>
      <c r="H136" s="8" t="b">
        <v>0</v>
      </c>
      <c r="I136" s="8" t="b">
        <v>0</v>
      </c>
      <c r="J136" s="8" t="b">
        <v>0</v>
      </c>
      <c r="K136" s="4" t="str">
        <f t="shared" si="9"/>
        <v>I</v>
      </c>
      <c r="L136" s="16" t="s">
        <v>615</v>
      </c>
      <c r="M136" s="16" t="s">
        <v>616</v>
      </c>
      <c r="N136" s="16" t="s">
        <v>617</v>
      </c>
      <c r="O136" s="16" t="s">
        <v>914</v>
      </c>
      <c r="P136" s="4" t="str">
        <f t="shared" si="10"/>
        <v>100.010.588</v>
      </c>
      <c r="Q136" s="4" t="str">
        <f t="shared" si="11"/>
        <v>100.251.389</v>
      </c>
    </row>
    <row r="137" spans="1:17" x14ac:dyDescent="0.25">
      <c r="A137" s="4">
        <f>COUNTIF($C$3:C137,C137)</f>
        <v>85</v>
      </c>
      <c r="B137" s="4" t="str">
        <f t="shared" si="8"/>
        <v>85_100.251.389</v>
      </c>
      <c r="C137" s="8" t="s">
        <v>238</v>
      </c>
      <c r="D137" s="8" t="s">
        <v>239</v>
      </c>
      <c r="E137" s="8" t="b">
        <v>1</v>
      </c>
      <c r="F137" s="8" t="b">
        <v>1</v>
      </c>
      <c r="G137" s="8" t="b">
        <v>1</v>
      </c>
      <c r="H137" s="8" t="b">
        <v>0</v>
      </c>
      <c r="I137" s="8" t="b">
        <v>0</v>
      </c>
      <c r="J137" s="8" t="b">
        <v>0</v>
      </c>
      <c r="K137" s="4" t="str">
        <f t="shared" si="9"/>
        <v>I</v>
      </c>
      <c r="L137" s="16" t="s">
        <v>612</v>
      </c>
      <c r="M137" s="16" t="s">
        <v>613</v>
      </c>
      <c r="N137" s="16" t="s">
        <v>614</v>
      </c>
      <c r="O137" s="16" t="s">
        <v>913</v>
      </c>
      <c r="P137" s="4" t="str">
        <f t="shared" si="10"/>
        <v>100.008.364</v>
      </c>
      <c r="Q137" s="4" t="str">
        <f t="shared" si="11"/>
        <v>100.251.389</v>
      </c>
    </row>
    <row r="138" spans="1:17" x14ac:dyDescent="0.25">
      <c r="A138" s="4">
        <f>COUNTIF($C$3:C138,C138)</f>
        <v>86</v>
      </c>
      <c r="B138" s="4" t="str">
        <f t="shared" si="8"/>
        <v>86_100.251.389</v>
      </c>
      <c r="C138" s="8" t="s">
        <v>238</v>
      </c>
      <c r="D138" s="8" t="s">
        <v>239</v>
      </c>
      <c r="E138" s="8" t="b">
        <v>1</v>
      </c>
      <c r="F138" s="8" t="b">
        <v>1</v>
      </c>
      <c r="G138" s="8" t="b">
        <v>1</v>
      </c>
      <c r="H138" s="8" t="b">
        <v>0</v>
      </c>
      <c r="I138" s="8" t="b">
        <v>0</v>
      </c>
      <c r="J138" s="8" t="b">
        <v>0</v>
      </c>
      <c r="K138" s="4" t="str">
        <f t="shared" si="9"/>
        <v>I</v>
      </c>
      <c r="L138" s="16" t="s">
        <v>260</v>
      </c>
      <c r="M138" s="16" t="s">
        <v>261</v>
      </c>
      <c r="N138" s="16" t="s">
        <v>262</v>
      </c>
      <c r="O138" s="16" t="s">
        <v>263</v>
      </c>
      <c r="P138" s="4" t="str">
        <f t="shared" si="10"/>
        <v>100.007.345</v>
      </c>
      <c r="Q138" s="4" t="str">
        <f t="shared" si="11"/>
        <v>100.251.389</v>
      </c>
    </row>
    <row r="139" spans="1:17" x14ac:dyDescent="0.25">
      <c r="A139" s="4">
        <f>COUNTIF($C$3:C139,C139)</f>
        <v>87</v>
      </c>
      <c r="B139" s="4" t="str">
        <f t="shared" si="8"/>
        <v>87_100.251.389</v>
      </c>
      <c r="C139" s="8" t="s">
        <v>238</v>
      </c>
      <c r="D139" s="8" t="s">
        <v>239</v>
      </c>
      <c r="E139" s="8" t="b">
        <v>1</v>
      </c>
      <c r="F139" s="8" t="b">
        <v>1</v>
      </c>
      <c r="G139" s="8" t="b">
        <v>1</v>
      </c>
      <c r="H139" s="8" t="b">
        <v>0</v>
      </c>
      <c r="I139" s="8" t="b">
        <v>0</v>
      </c>
      <c r="J139" s="8" t="b">
        <v>0</v>
      </c>
      <c r="K139" s="4" t="str">
        <f t="shared" si="9"/>
        <v>I</v>
      </c>
      <c r="L139" s="16" t="s">
        <v>609</v>
      </c>
      <c r="M139" s="16" t="s">
        <v>610</v>
      </c>
      <c r="N139" s="16" t="s">
        <v>611</v>
      </c>
      <c r="O139" s="16" t="s">
        <v>912</v>
      </c>
      <c r="P139" s="4" t="str">
        <f t="shared" si="10"/>
        <v>100.006.392</v>
      </c>
      <c r="Q139" s="4" t="str">
        <f t="shared" si="11"/>
        <v>100.251.389</v>
      </c>
    </row>
    <row r="140" spans="1:17" x14ac:dyDescent="0.25">
      <c r="A140" s="4">
        <f>COUNTIF($C$3:C140,C140)</f>
        <v>88</v>
      </c>
      <c r="B140" s="4" t="str">
        <f t="shared" si="8"/>
        <v>88_100.251.389</v>
      </c>
      <c r="C140" s="8" t="s">
        <v>238</v>
      </c>
      <c r="D140" s="8" t="s">
        <v>239</v>
      </c>
      <c r="E140" s="8" t="b">
        <v>1</v>
      </c>
      <c r="F140" s="8" t="b">
        <v>1</v>
      </c>
      <c r="G140" s="8" t="b">
        <v>1</v>
      </c>
      <c r="H140" s="8" t="b">
        <v>0</v>
      </c>
      <c r="I140" s="8" t="b">
        <v>0</v>
      </c>
      <c r="J140" s="8" t="b">
        <v>0</v>
      </c>
      <c r="K140" s="4" t="str">
        <f t="shared" si="9"/>
        <v>I</v>
      </c>
      <c r="L140" s="16" t="s">
        <v>256</v>
      </c>
      <c r="M140" s="16" t="s">
        <v>257</v>
      </c>
      <c r="N140" s="16" t="s">
        <v>258</v>
      </c>
      <c r="O140" s="16" t="s">
        <v>259</v>
      </c>
      <c r="P140" s="4" t="str">
        <f t="shared" si="10"/>
        <v>100.006.190</v>
      </c>
      <c r="Q140" s="4" t="str">
        <f t="shared" si="11"/>
        <v>100.251.389</v>
      </c>
    </row>
    <row r="141" spans="1:17" x14ac:dyDescent="0.25">
      <c r="A141" s="4">
        <f>COUNTIF($C$3:C141,C141)</f>
        <v>89</v>
      </c>
      <c r="B141" s="4" t="str">
        <f t="shared" si="8"/>
        <v>89_100.251.389</v>
      </c>
      <c r="C141" s="8" t="s">
        <v>238</v>
      </c>
      <c r="D141" s="8" t="s">
        <v>239</v>
      </c>
      <c r="E141" s="8" t="b">
        <v>1</v>
      </c>
      <c r="F141" s="8" t="b">
        <v>1</v>
      </c>
      <c r="G141" s="8" t="b">
        <v>1</v>
      </c>
      <c r="H141" s="8" t="b">
        <v>0</v>
      </c>
      <c r="I141" s="8" t="b">
        <v>0</v>
      </c>
      <c r="J141" s="8" t="b">
        <v>0</v>
      </c>
      <c r="K141" s="4" t="str">
        <f t="shared" si="9"/>
        <v>I</v>
      </c>
      <c r="L141" s="16" t="s">
        <v>252</v>
      </c>
      <c r="M141" s="16" t="s">
        <v>253</v>
      </c>
      <c r="N141" s="16" t="s">
        <v>254</v>
      </c>
      <c r="O141" s="16" t="s">
        <v>255</v>
      </c>
      <c r="P141" s="4" t="str">
        <f t="shared" si="10"/>
        <v>100.005.822</v>
      </c>
      <c r="Q141" s="4" t="str">
        <f t="shared" si="11"/>
        <v>100.251.389</v>
      </c>
    </row>
    <row r="142" spans="1:17" x14ac:dyDescent="0.25">
      <c r="A142" s="4">
        <f>COUNTIF($C$3:C142,C142)</f>
        <v>90</v>
      </c>
      <c r="B142" s="4" t="str">
        <f t="shared" si="8"/>
        <v>90_100.251.389</v>
      </c>
      <c r="C142" s="8" t="s">
        <v>238</v>
      </c>
      <c r="D142" s="8" t="s">
        <v>239</v>
      </c>
      <c r="E142" s="8" t="b">
        <v>1</v>
      </c>
      <c r="F142" s="8" t="b">
        <v>1</v>
      </c>
      <c r="G142" s="8" t="b">
        <v>1</v>
      </c>
      <c r="H142" s="8" t="b">
        <v>0</v>
      </c>
      <c r="I142" s="8" t="b">
        <v>0</v>
      </c>
      <c r="J142" s="8" t="b">
        <v>0</v>
      </c>
      <c r="K142" s="4" t="str">
        <f t="shared" si="9"/>
        <v>I</v>
      </c>
      <c r="L142" s="8" t="s">
        <v>248</v>
      </c>
      <c r="M142" s="16" t="s">
        <v>249</v>
      </c>
      <c r="N142" s="16" t="s">
        <v>250</v>
      </c>
      <c r="O142" s="40" t="s">
        <v>251</v>
      </c>
      <c r="P142" s="4" t="str">
        <f t="shared" si="10"/>
        <v>100.005.821</v>
      </c>
      <c r="Q142" s="4" t="str">
        <f t="shared" si="11"/>
        <v>100.251.389</v>
      </c>
    </row>
    <row r="143" spans="1:17" x14ac:dyDescent="0.25">
      <c r="A143" s="4">
        <f>COUNTIF($C$3:C143,C143)</f>
        <v>91</v>
      </c>
      <c r="B143" s="4" t="str">
        <f t="shared" si="8"/>
        <v>91_100.251.389</v>
      </c>
      <c r="C143" s="8" t="s">
        <v>238</v>
      </c>
      <c r="D143" s="8" t="s">
        <v>239</v>
      </c>
      <c r="E143" s="8" t="b">
        <v>1</v>
      </c>
      <c r="F143" s="8" t="b">
        <v>1</v>
      </c>
      <c r="G143" s="8" t="b">
        <v>1</v>
      </c>
      <c r="H143" s="8" t="b">
        <v>0</v>
      </c>
      <c r="I143" s="8" t="b">
        <v>0</v>
      </c>
      <c r="J143" s="8" t="b">
        <v>0</v>
      </c>
      <c r="K143" s="4" t="str">
        <f t="shared" si="9"/>
        <v>I</v>
      </c>
      <c r="L143" s="16" t="s">
        <v>244</v>
      </c>
      <c r="M143" s="16" t="s">
        <v>245</v>
      </c>
      <c r="N143" s="16" t="s">
        <v>246</v>
      </c>
      <c r="O143" s="16" t="s">
        <v>247</v>
      </c>
      <c r="P143" s="4" t="str">
        <f t="shared" si="10"/>
        <v>100.005.817</v>
      </c>
      <c r="Q143" s="4" t="str">
        <f t="shared" si="11"/>
        <v>100.251.389</v>
      </c>
    </row>
    <row r="144" spans="1:17" x14ac:dyDescent="0.25">
      <c r="A144" s="4">
        <f>COUNTIF($C$3:C144,C144)</f>
        <v>92</v>
      </c>
      <c r="B144" s="4" t="str">
        <f t="shared" si="8"/>
        <v>92_100.251.389</v>
      </c>
      <c r="C144" s="8" t="s">
        <v>238</v>
      </c>
      <c r="D144" s="8" t="s">
        <v>239</v>
      </c>
      <c r="E144" s="8" t="b">
        <v>1</v>
      </c>
      <c r="F144" s="8" t="b">
        <v>1</v>
      </c>
      <c r="G144" s="8" t="b">
        <v>1</v>
      </c>
      <c r="H144" s="8" t="b">
        <v>0</v>
      </c>
      <c r="I144" s="8" t="b">
        <v>0</v>
      </c>
      <c r="J144" s="8" t="b">
        <v>0</v>
      </c>
      <c r="K144" s="4" t="str">
        <f t="shared" si="9"/>
        <v>I</v>
      </c>
      <c r="L144" s="16" t="s">
        <v>240</v>
      </c>
      <c r="M144" s="16" t="s">
        <v>241</v>
      </c>
      <c r="N144" s="16" t="s">
        <v>242</v>
      </c>
      <c r="O144" s="16" t="s">
        <v>243</v>
      </c>
      <c r="P144" s="4" t="str">
        <f t="shared" si="10"/>
        <v>100.005.816</v>
      </c>
      <c r="Q144" s="4" t="str">
        <f t="shared" si="11"/>
        <v>100.251.389</v>
      </c>
    </row>
    <row r="145" spans="1:17" x14ac:dyDescent="0.25">
      <c r="A145" s="4">
        <f>COUNTIF($C$3:C145,C145)</f>
        <v>93</v>
      </c>
      <c r="B145" s="4" t="str">
        <f t="shared" si="8"/>
        <v>93_100.251.389</v>
      </c>
      <c r="C145" s="8" t="s">
        <v>238</v>
      </c>
      <c r="D145" s="8" t="s">
        <v>239</v>
      </c>
      <c r="E145" s="8" t="b">
        <v>1</v>
      </c>
      <c r="F145" s="8" t="b">
        <v>1</v>
      </c>
      <c r="G145" s="8" t="b">
        <v>1</v>
      </c>
      <c r="H145" s="8" t="b">
        <v>0</v>
      </c>
      <c r="I145" s="8" t="b">
        <v>0</v>
      </c>
      <c r="J145" s="8" t="b">
        <v>0</v>
      </c>
      <c r="K145" s="4" t="str">
        <f t="shared" si="9"/>
        <v>I</v>
      </c>
      <c r="L145" s="16" t="s">
        <v>606</v>
      </c>
      <c r="M145" s="16" t="s">
        <v>607</v>
      </c>
      <c r="N145" s="16" t="s">
        <v>608</v>
      </c>
      <c r="O145" s="16" t="s">
        <v>911</v>
      </c>
      <c r="P145" s="4" t="str">
        <f t="shared" si="10"/>
        <v>100.005.645</v>
      </c>
      <c r="Q145" s="4" t="str">
        <f t="shared" si="11"/>
        <v>100.251.389</v>
      </c>
    </row>
    <row r="146" spans="1:17" x14ac:dyDescent="0.25">
      <c r="A146" s="4">
        <f>COUNTIF($C$3:C146,C146)</f>
        <v>94</v>
      </c>
      <c r="B146" s="4" t="str">
        <f t="shared" si="8"/>
        <v>94_100.251.389</v>
      </c>
      <c r="C146" s="8" t="s">
        <v>238</v>
      </c>
      <c r="D146" s="8" t="s">
        <v>239</v>
      </c>
      <c r="E146" s="8" t="b">
        <v>1</v>
      </c>
      <c r="F146" s="8" t="b">
        <v>1</v>
      </c>
      <c r="G146" s="8" t="b">
        <v>1</v>
      </c>
      <c r="H146" s="8" t="b">
        <v>0</v>
      </c>
      <c r="I146" s="8" t="b">
        <v>0</v>
      </c>
      <c r="J146" s="8" t="b">
        <v>0</v>
      </c>
      <c r="K146" s="4" t="str">
        <f t="shared" si="9"/>
        <v>I</v>
      </c>
      <c r="L146" s="16" t="s">
        <v>603</v>
      </c>
      <c r="M146" s="16" t="s">
        <v>604</v>
      </c>
      <c r="N146" s="16" t="s">
        <v>605</v>
      </c>
      <c r="O146" s="16" t="s">
        <v>910</v>
      </c>
      <c r="P146" s="4" t="str">
        <f t="shared" si="10"/>
        <v>100.005.643</v>
      </c>
      <c r="Q146" s="4" t="str">
        <f t="shared" si="11"/>
        <v>100.251.389</v>
      </c>
    </row>
    <row r="147" spans="1:17" x14ac:dyDescent="0.25">
      <c r="A147" s="4">
        <f>COUNTIF($C$3:C147,C147)</f>
        <v>95</v>
      </c>
      <c r="B147" s="4" t="str">
        <f t="shared" si="8"/>
        <v>95_100.251.389</v>
      </c>
      <c r="C147" s="8" t="s">
        <v>238</v>
      </c>
      <c r="D147" s="8" t="s">
        <v>239</v>
      </c>
      <c r="E147" s="8" t="b">
        <v>1</v>
      </c>
      <c r="F147" s="8" t="b">
        <v>1</v>
      </c>
      <c r="G147" s="8" t="b">
        <v>1</v>
      </c>
      <c r="H147" s="8" t="b">
        <v>0</v>
      </c>
      <c r="I147" s="8" t="b">
        <v>0</v>
      </c>
      <c r="J147" s="8" t="b">
        <v>0</v>
      </c>
      <c r="K147" s="4" t="str">
        <f t="shared" si="9"/>
        <v>I</v>
      </c>
      <c r="L147" s="16" t="s">
        <v>600</v>
      </c>
      <c r="M147" s="16" t="s">
        <v>601</v>
      </c>
      <c r="N147" s="16" t="s">
        <v>602</v>
      </c>
      <c r="O147" s="16" t="s">
        <v>909</v>
      </c>
      <c r="P147" s="4" t="str">
        <f t="shared" si="10"/>
        <v>100.005.639</v>
      </c>
      <c r="Q147" s="4" t="str">
        <f t="shared" si="11"/>
        <v>100.251.389</v>
      </c>
    </row>
    <row r="148" spans="1:17" x14ac:dyDescent="0.25">
      <c r="A148" s="4">
        <f>COUNTIF($C$3:C148,C148)</f>
        <v>96</v>
      </c>
      <c r="B148" s="4" t="str">
        <f t="shared" si="8"/>
        <v>96_100.251.389</v>
      </c>
      <c r="C148" s="8" t="s">
        <v>238</v>
      </c>
      <c r="D148" s="8" t="s">
        <v>239</v>
      </c>
      <c r="E148" s="8" t="b">
        <v>1</v>
      </c>
      <c r="F148" s="8" t="b">
        <v>1</v>
      </c>
      <c r="G148" s="8" t="b">
        <v>1</v>
      </c>
      <c r="H148" s="8" t="b">
        <v>0</v>
      </c>
      <c r="I148" s="8" t="b">
        <v>0</v>
      </c>
      <c r="J148" s="8" t="b">
        <v>0</v>
      </c>
      <c r="K148" s="4" t="str">
        <f t="shared" si="9"/>
        <v>I</v>
      </c>
      <c r="L148" s="16" t="s">
        <v>692</v>
      </c>
      <c r="M148" s="16" t="s">
        <v>195</v>
      </c>
      <c r="N148" s="16" t="s">
        <v>693</v>
      </c>
      <c r="O148" s="16" t="s">
        <v>950</v>
      </c>
      <c r="P148" s="4" t="str">
        <f t="shared" si="10"/>
        <v>100.329.318</v>
      </c>
      <c r="Q148" s="4" t="str">
        <f t="shared" si="11"/>
        <v>100.251.389</v>
      </c>
    </row>
    <row r="149" spans="1:17" x14ac:dyDescent="0.25">
      <c r="A149" s="4">
        <f>COUNTIF($C$3:C149,C149)</f>
        <v>97</v>
      </c>
      <c r="B149" s="4" t="str">
        <f t="shared" si="8"/>
        <v>97_100.251.389</v>
      </c>
      <c r="C149" s="8" t="s">
        <v>238</v>
      </c>
      <c r="D149" s="8" t="s">
        <v>239</v>
      </c>
      <c r="E149" s="8" t="b">
        <v>1</v>
      </c>
      <c r="F149" s="8" t="b">
        <v>1</v>
      </c>
      <c r="G149" s="8" t="b">
        <v>1</v>
      </c>
      <c r="H149" s="8" t="b">
        <v>0</v>
      </c>
      <c r="I149" s="8" t="b">
        <v>0</v>
      </c>
      <c r="J149" s="8" t="b">
        <v>0</v>
      </c>
      <c r="K149" s="4" t="str">
        <f t="shared" si="9"/>
        <v>I</v>
      </c>
      <c r="L149" s="16" t="s">
        <v>656</v>
      </c>
      <c r="M149" s="16" t="s">
        <v>195</v>
      </c>
      <c r="N149" s="16" t="s">
        <v>657</v>
      </c>
      <c r="O149" s="16" t="s">
        <v>932</v>
      </c>
      <c r="P149" s="4" t="str">
        <f t="shared" si="10"/>
        <v>100.329.300</v>
      </c>
      <c r="Q149" s="4" t="str">
        <f t="shared" si="11"/>
        <v>100.251.389</v>
      </c>
    </row>
    <row r="150" spans="1:17" x14ac:dyDescent="0.25">
      <c r="A150" s="4">
        <f>COUNTIF($C$3:C150,C150)</f>
        <v>98</v>
      </c>
      <c r="B150" s="4" t="str">
        <f t="shared" si="8"/>
        <v>98_100.251.389</v>
      </c>
      <c r="C150" s="8" t="s">
        <v>238</v>
      </c>
      <c r="D150" s="8" t="s">
        <v>239</v>
      </c>
      <c r="E150" s="8" t="b">
        <v>1</v>
      </c>
      <c r="F150" s="8" t="b">
        <v>1</v>
      </c>
      <c r="G150" s="8" t="b">
        <v>1</v>
      </c>
      <c r="H150" s="8" t="b">
        <v>0</v>
      </c>
      <c r="I150" s="8" t="b">
        <v>0</v>
      </c>
      <c r="J150" s="8" t="b">
        <v>0</v>
      </c>
      <c r="K150" s="4" t="str">
        <f t="shared" si="9"/>
        <v>I</v>
      </c>
      <c r="L150" s="16" t="s">
        <v>690</v>
      </c>
      <c r="M150" s="16" t="s">
        <v>195</v>
      </c>
      <c r="N150" s="16" t="s">
        <v>691</v>
      </c>
      <c r="O150" s="16" t="s">
        <v>949</v>
      </c>
      <c r="P150" s="4" t="str">
        <f t="shared" si="10"/>
        <v>100.329.317</v>
      </c>
      <c r="Q150" s="4" t="str">
        <f t="shared" si="11"/>
        <v>100.251.389</v>
      </c>
    </row>
    <row r="151" spans="1:17" x14ac:dyDescent="0.25">
      <c r="A151" s="4">
        <f>COUNTIF($C$3:C151,C151)</f>
        <v>99</v>
      </c>
      <c r="B151" s="4" t="str">
        <f t="shared" si="8"/>
        <v>99_100.251.389</v>
      </c>
      <c r="C151" s="8" t="s">
        <v>238</v>
      </c>
      <c r="D151" s="8" t="s">
        <v>239</v>
      </c>
      <c r="E151" s="8" t="b">
        <v>1</v>
      </c>
      <c r="F151" s="8" t="b">
        <v>1</v>
      </c>
      <c r="G151" s="8" t="b">
        <v>1</v>
      </c>
      <c r="H151" s="8" t="b">
        <v>0</v>
      </c>
      <c r="I151" s="8" t="b">
        <v>0</v>
      </c>
      <c r="J151" s="8" t="b">
        <v>0</v>
      </c>
      <c r="K151" s="4" t="str">
        <f t="shared" si="9"/>
        <v>I</v>
      </c>
      <c r="L151" s="16" t="s">
        <v>654</v>
      </c>
      <c r="M151" s="16" t="s">
        <v>195</v>
      </c>
      <c r="N151" s="16" t="s">
        <v>655</v>
      </c>
      <c r="O151" s="16" t="s">
        <v>931</v>
      </c>
      <c r="P151" s="4" t="str">
        <f t="shared" si="10"/>
        <v>100.329.299</v>
      </c>
      <c r="Q151" s="4" t="str">
        <f t="shared" si="11"/>
        <v>100.251.389</v>
      </c>
    </row>
    <row r="152" spans="1:17" x14ac:dyDescent="0.25">
      <c r="A152" s="4">
        <f>COUNTIF($C$3:C152,C152)</f>
        <v>100</v>
      </c>
      <c r="B152" s="4" t="str">
        <f t="shared" si="8"/>
        <v>100_100.251.389</v>
      </c>
      <c r="C152" s="8" t="s">
        <v>238</v>
      </c>
      <c r="D152" s="8" t="s">
        <v>239</v>
      </c>
      <c r="E152" s="8" t="b">
        <v>1</v>
      </c>
      <c r="F152" s="8" t="b">
        <v>1</v>
      </c>
      <c r="G152" s="8" t="b">
        <v>1</v>
      </c>
      <c r="H152" s="8" t="b">
        <v>0</v>
      </c>
      <c r="I152" s="8" t="b">
        <v>0</v>
      </c>
      <c r="J152" s="8" t="b">
        <v>0</v>
      </c>
      <c r="K152" s="4" t="str">
        <f t="shared" si="9"/>
        <v>I</v>
      </c>
      <c r="L152" s="16" t="s">
        <v>798</v>
      </c>
      <c r="M152" s="16" t="s">
        <v>195</v>
      </c>
      <c r="N152" s="16" t="s">
        <v>799</v>
      </c>
      <c r="O152" s="16" t="s">
        <v>1003</v>
      </c>
      <c r="P152" s="4" t="str">
        <f t="shared" si="10"/>
        <v>100.329.451</v>
      </c>
      <c r="Q152" s="4" t="str">
        <f t="shared" si="11"/>
        <v>100.251.389</v>
      </c>
    </row>
    <row r="153" spans="1:17" x14ac:dyDescent="0.25">
      <c r="A153" s="4">
        <f>COUNTIF($C$3:C153,C153)</f>
        <v>101</v>
      </c>
      <c r="B153" s="4" t="str">
        <f t="shared" si="8"/>
        <v>101_100.251.389</v>
      </c>
      <c r="C153" s="8" t="s">
        <v>238</v>
      </c>
      <c r="D153" s="8" t="s">
        <v>239</v>
      </c>
      <c r="E153" s="8" t="b">
        <v>1</v>
      </c>
      <c r="F153" s="8" t="b">
        <v>1</v>
      </c>
      <c r="G153" s="8" t="b">
        <v>1</v>
      </c>
      <c r="H153" s="8" t="b">
        <v>0</v>
      </c>
      <c r="I153" s="8" t="b">
        <v>0</v>
      </c>
      <c r="J153" s="8" t="b">
        <v>0</v>
      </c>
      <c r="K153" s="4" t="str">
        <f t="shared" si="9"/>
        <v>I</v>
      </c>
      <c r="L153" s="16" t="s">
        <v>800</v>
      </c>
      <c r="M153" s="16" t="s">
        <v>195</v>
      </c>
      <c r="N153" s="16" t="s">
        <v>801</v>
      </c>
      <c r="O153" s="16" t="s">
        <v>1004</v>
      </c>
      <c r="P153" s="4" t="str">
        <f t="shared" si="10"/>
        <v>100.329.452</v>
      </c>
      <c r="Q153" s="4" t="str">
        <f t="shared" si="11"/>
        <v>100.251.389</v>
      </c>
    </row>
    <row r="154" spans="1:17" x14ac:dyDescent="0.25">
      <c r="A154" s="4">
        <f>COUNTIF($C$3:C154,C154)</f>
        <v>102</v>
      </c>
      <c r="B154" s="4" t="str">
        <f t="shared" si="8"/>
        <v>102_100.251.389</v>
      </c>
      <c r="C154" s="8" t="s">
        <v>238</v>
      </c>
      <c r="D154" s="8" t="s">
        <v>239</v>
      </c>
      <c r="E154" s="8" t="b">
        <v>1</v>
      </c>
      <c r="F154" s="8" t="b">
        <v>1</v>
      </c>
      <c r="G154" s="8" t="b">
        <v>1</v>
      </c>
      <c r="H154" s="8" t="b">
        <v>0</v>
      </c>
      <c r="I154" s="8" t="b">
        <v>0</v>
      </c>
      <c r="J154" s="8" t="b">
        <v>0</v>
      </c>
      <c r="K154" s="4" t="str">
        <f t="shared" si="9"/>
        <v>I</v>
      </c>
      <c r="L154" s="16" t="s">
        <v>688</v>
      </c>
      <c r="M154" s="16" t="s">
        <v>195</v>
      </c>
      <c r="N154" s="16" t="s">
        <v>689</v>
      </c>
      <c r="O154" s="16" t="s">
        <v>948</v>
      </c>
      <c r="P154" s="4" t="str">
        <f t="shared" si="10"/>
        <v>100.329.316</v>
      </c>
      <c r="Q154" s="4" t="str">
        <f t="shared" si="11"/>
        <v>100.251.389</v>
      </c>
    </row>
    <row r="155" spans="1:17" x14ac:dyDescent="0.25">
      <c r="A155" s="4">
        <f>COUNTIF($C$3:C155,C155)</f>
        <v>103</v>
      </c>
      <c r="B155" s="4" t="str">
        <f t="shared" si="8"/>
        <v>103_100.251.389</v>
      </c>
      <c r="C155" s="8" t="s">
        <v>238</v>
      </c>
      <c r="D155" s="8" t="s">
        <v>239</v>
      </c>
      <c r="E155" s="8" t="b">
        <v>1</v>
      </c>
      <c r="F155" s="8" t="b">
        <v>1</v>
      </c>
      <c r="G155" s="8" t="b">
        <v>1</v>
      </c>
      <c r="H155" s="8" t="b">
        <v>0</v>
      </c>
      <c r="I155" s="8" t="b">
        <v>0</v>
      </c>
      <c r="J155" s="8" t="b">
        <v>0</v>
      </c>
      <c r="K155" s="4" t="str">
        <f t="shared" si="9"/>
        <v>I</v>
      </c>
      <c r="L155" s="16" t="s">
        <v>768</v>
      </c>
      <c r="M155" s="16" t="s">
        <v>195</v>
      </c>
      <c r="N155" s="16" t="s">
        <v>769</v>
      </c>
      <c r="O155" s="16" t="s">
        <v>988</v>
      </c>
      <c r="P155" s="4" t="str">
        <f t="shared" si="10"/>
        <v>100.329.436</v>
      </c>
      <c r="Q155" s="4" t="str">
        <f t="shared" si="11"/>
        <v>100.251.389</v>
      </c>
    </row>
    <row r="156" spans="1:17" x14ac:dyDescent="0.25">
      <c r="A156" s="4">
        <f>COUNTIF($C$3:C156,C156)</f>
        <v>104</v>
      </c>
      <c r="B156" s="4" t="str">
        <f t="shared" si="8"/>
        <v>104_100.251.389</v>
      </c>
      <c r="C156" s="8" t="s">
        <v>238</v>
      </c>
      <c r="D156" s="8" t="s">
        <v>239</v>
      </c>
      <c r="E156" s="8" t="b">
        <v>1</v>
      </c>
      <c r="F156" s="8" t="b">
        <v>1</v>
      </c>
      <c r="G156" s="8" t="b">
        <v>1</v>
      </c>
      <c r="H156" s="8" t="b">
        <v>0</v>
      </c>
      <c r="I156" s="8" t="b">
        <v>0</v>
      </c>
      <c r="J156" s="8" t="b">
        <v>0</v>
      </c>
      <c r="K156" s="4" t="str">
        <f t="shared" si="9"/>
        <v>I</v>
      </c>
      <c r="L156" s="16" t="s">
        <v>696</v>
      </c>
      <c r="M156" s="16" t="s">
        <v>195</v>
      </c>
      <c r="N156" s="16" t="s">
        <v>697</v>
      </c>
      <c r="O156" s="16" t="s">
        <v>952</v>
      </c>
      <c r="P156" s="4" t="str">
        <f t="shared" si="10"/>
        <v>100.329.320</v>
      </c>
      <c r="Q156" s="4" t="str">
        <f t="shared" si="11"/>
        <v>100.251.389</v>
      </c>
    </row>
    <row r="157" spans="1:17" x14ac:dyDescent="0.25">
      <c r="A157" s="4">
        <f>COUNTIF($C$3:C157,C157)</f>
        <v>105</v>
      </c>
      <c r="B157" s="4" t="str">
        <f t="shared" si="8"/>
        <v>105_100.251.389</v>
      </c>
      <c r="C157" s="8" t="s">
        <v>238</v>
      </c>
      <c r="D157" s="8" t="s">
        <v>239</v>
      </c>
      <c r="E157" s="8" t="b">
        <v>1</v>
      </c>
      <c r="F157" s="8" t="b">
        <v>1</v>
      </c>
      <c r="G157" s="8" t="b">
        <v>1</v>
      </c>
      <c r="H157" s="8" t="b">
        <v>0</v>
      </c>
      <c r="I157" s="8" t="b">
        <v>0</v>
      </c>
      <c r="J157" s="8" t="b">
        <v>0</v>
      </c>
      <c r="K157" s="4" t="str">
        <f t="shared" si="9"/>
        <v>I</v>
      </c>
      <c r="L157" s="16" t="s">
        <v>802</v>
      </c>
      <c r="M157" s="16" t="s">
        <v>195</v>
      </c>
      <c r="N157" s="16" t="s">
        <v>803</v>
      </c>
      <c r="O157" s="16" t="s">
        <v>1005</v>
      </c>
      <c r="P157" s="4" t="str">
        <f t="shared" si="10"/>
        <v>100.329.453</v>
      </c>
      <c r="Q157" s="4" t="str">
        <f t="shared" si="11"/>
        <v>100.251.389</v>
      </c>
    </row>
    <row r="158" spans="1:17" x14ac:dyDescent="0.25">
      <c r="A158" s="4">
        <f>COUNTIF($C$3:C158,C158)</f>
        <v>106</v>
      </c>
      <c r="B158" s="4" t="str">
        <f t="shared" si="8"/>
        <v>106_100.251.389</v>
      </c>
      <c r="C158" s="8" t="s">
        <v>238</v>
      </c>
      <c r="D158" s="8" t="s">
        <v>239</v>
      </c>
      <c r="E158" s="8" t="b">
        <v>1</v>
      </c>
      <c r="F158" s="8" t="b">
        <v>1</v>
      </c>
      <c r="G158" s="8" t="b">
        <v>1</v>
      </c>
      <c r="H158" s="8" t="b">
        <v>0</v>
      </c>
      <c r="I158" s="8" t="b">
        <v>0</v>
      </c>
      <c r="J158" s="8" t="b">
        <v>0</v>
      </c>
      <c r="K158" s="4" t="str">
        <f t="shared" si="9"/>
        <v>I</v>
      </c>
      <c r="L158" s="16" t="s">
        <v>714</v>
      </c>
      <c r="M158" s="16" t="s">
        <v>195</v>
      </c>
      <c r="N158" s="16" t="s">
        <v>715</v>
      </c>
      <c r="O158" s="16" t="s">
        <v>961</v>
      </c>
      <c r="P158" s="4" t="str">
        <f t="shared" si="10"/>
        <v>100.329.329</v>
      </c>
      <c r="Q158" s="4" t="str">
        <f t="shared" si="11"/>
        <v>100.251.389</v>
      </c>
    </row>
    <row r="159" spans="1:17" x14ac:dyDescent="0.25">
      <c r="A159" s="4">
        <f>COUNTIF($C$3:C159,C159)</f>
        <v>107</v>
      </c>
      <c r="B159" s="4" t="str">
        <f t="shared" si="8"/>
        <v>107_100.251.389</v>
      </c>
      <c r="C159" s="8" t="s">
        <v>238</v>
      </c>
      <c r="D159" s="8" t="s">
        <v>239</v>
      </c>
      <c r="E159" s="8" t="b">
        <v>1</v>
      </c>
      <c r="F159" s="8" t="b">
        <v>1</v>
      </c>
      <c r="G159" s="8" t="b">
        <v>1</v>
      </c>
      <c r="H159" s="8" t="b">
        <v>0</v>
      </c>
      <c r="I159" s="8" t="b">
        <v>0</v>
      </c>
      <c r="J159" s="8" t="b">
        <v>0</v>
      </c>
      <c r="K159" s="4" t="str">
        <f t="shared" si="9"/>
        <v>I</v>
      </c>
      <c r="L159" s="16" t="s">
        <v>766</v>
      </c>
      <c r="M159" s="16" t="s">
        <v>195</v>
      </c>
      <c r="N159" s="16" t="s">
        <v>767</v>
      </c>
      <c r="O159" s="16" t="s">
        <v>987</v>
      </c>
      <c r="P159" s="4" t="str">
        <f t="shared" si="10"/>
        <v>100.329.435</v>
      </c>
      <c r="Q159" s="4" t="str">
        <f t="shared" si="11"/>
        <v>100.251.389</v>
      </c>
    </row>
    <row r="160" spans="1:17" x14ac:dyDescent="0.25">
      <c r="A160" s="4">
        <f>COUNTIF($C$3:C160,C160)</f>
        <v>108</v>
      </c>
      <c r="B160" s="4" t="str">
        <f t="shared" si="8"/>
        <v>108_100.251.389</v>
      </c>
      <c r="C160" s="8" t="s">
        <v>238</v>
      </c>
      <c r="D160" s="8" t="s">
        <v>239</v>
      </c>
      <c r="E160" s="8" t="b">
        <v>1</v>
      </c>
      <c r="F160" s="8" t="b">
        <v>1</v>
      </c>
      <c r="G160" s="8" t="b">
        <v>1</v>
      </c>
      <c r="H160" s="8" t="b">
        <v>0</v>
      </c>
      <c r="I160" s="8" t="b">
        <v>0</v>
      </c>
      <c r="J160" s="8" t="b">
        <v>0</v>
      </c>
      <c r="K160" s="4" t="str">
        <f t="shared" si="9"/>
        <v>I</v>
      </c>
      <c r="L160" s="16" t="s">
        <v>716</v>
      </c>
      <c r="M160" s="16" t="s">
        <v>195</v>
      </c>
      <c r="N160" s="16" t="s">
        <v>717</v>
      </c>
      <c r="O160" s="16" t="s">
        <v>962</v>
      </c>
      <c r="P160" s="4" t="str">
        <f t="shared" si="10"/>
        <v>100.329.330</v>
      </c>
      <c r="Q160" s="4" t="str">
        <f t="shared" si="11"/>
        <v>100.251.389</v>
      </c>
    </row>
    <row r="161" spans="1:17" x14ac:dyDescent="0.25">
      <c r="A161" s="4">
        <f>COUNTIF($C$3:C161,C161)</f>
        <v>109</v>
      </c>
      <c r="B161" s="4" t="str">
        <f t="shared" si="8"/>
        <v>109_100.251.389</v>
      </c>
      <c r="C161" s="8" t="s">
        <v>238</v>
      </c>
      <c r="D161" s="8" t="s">
        <v>239</v>
      </c>
      <c r="E161" s="8" t="b">
        <v>1</v>
      </c>
      <c r="F161" s="8" t="b">
        <v>1</v>
      </c>
      <c r="G161" s="8" t="b">
        <v>1</v>
      </c>
      <c r="H161" s="8" t="b">
        <v>0</v>
      </c>
      <c r="I161" s="8" t="b">
        <v>0</v>
      </c>
      <c r="J161" s="8" t="b">
        <v>0</v>
      </c>
      <c r="K161" s="4" t="str">
        <f t="shared" si="9"/>
        <v>I</v>
      </c>
      <c r="L161" s="16" t="s">
        <v>704</v>
      </c>
      <c r="M161" s="16" t="s">
        <v>195</v>
      </c>
      <c r="N161" s="16" t="s">
        <v>705</v>
      </c>
      <c r="O161" s="16" t="s">
        <v>956</v>
      </c>
      <c r="P161" s="4" t="str">
        <f t="shared" si="10"/>
        <v>100.329.324</v>
      </c>
      <c r="Q161" s="4" t="str">
        <f t="shared" si="11"/>
        <v>100.251.389</v>
      </c>
    </row>
    <row r="162" spans="1:17" x14ac:dyDescent="0.25">
      <c r="A162" s="4">
        <f>COUNTIF($C$3:C162,C162)</f>
        <v>110</v>
      </c>
      <c r="B162" s="4" t="str">
        <f t="shared" si="8"/>
        <v>110_100.251.389</v>
      </c>
      <c r="C162" s="8" t="s">
        <v>238</v>
      </c>
      <c r="D162" s="8" t="s">
        <v>239</v>
      </c>
      <c r="E162" s="8" t="b">
        <v>1</v>
      </c>
      <c r="F162" s="8" t="b">
        <v>1</v>
      </c>
      <c r="G162" s="8" t="b">
        <v>1</v>
      </c>
      <c r="H162" s="8" t="b">
        <v>0</v>
      </c>
      <c r="I162" s="8" t="b">
        <v>0</v>
      </c>
      <c r="J162" s="8" t="b">
        <v>0</v>
      </c>
      <c r="K162" s="4" t="str">
        <f t="shared" si="9"/>
        <v>I</v>
      </c>
      <c r="L162" s="16" t="s">
        <v>706</v>
      </c>
      <c r="M162" s="16" t="s">
        <v>195</v>
      </c>
      <c r="N162" s="16" t="s">
        <v>707</v>
      </c>
      <c r="O162" s="16" t="s">
        <v>957</v>
      </c>
      <c r="P162" s="4" t="str">
        <f t="shared" si="10"/>
        <v>100.329.325</v>
      </c>
      <c r="Q162" s="4" t="str">
        <f t="shared" si="11"/>
        <v>100.251.389</v>
      </c>
    </row>
    <row r="163" spans="1:17" x14ac:dyDescent="0.25">
      <c r="A163" s="4">
        <f>COUNTIF($C$3:C163,C163)</f>
        <v>111</v>
      </c>
      <c r="B163" s="4" t="str">
        <f t="shared" si="8"/>
        <v>111_100.251.389</v>
      </c>
      <c r="C163" s="8" t="s">
        <v>238</v>
      </c>
      <c r="D163" s="8" t="s">
        <v>239</v>
      </c>
      <c r="E163" s="8" t="b">
        <v>1</v>
      </c>
      <c r="F163" s="8" t="b">
        <v>1</v>
      </c>
      <c r="G163" s="8" t="b">
        <v>1</v>
      </c>
      <c r="H163" s="8" t="b">
        <v>0</v>
      </c>
      <c r="I163" s="8" t="b">
        <v>0</v>
      </c>
      <c r="J163" s="8" t="b">
        <v>0</v>
      </c>
      <c r="K163" s="4" t="str">
        <f t="shared" si="9"/>
        <v>I</v>
      </c>
      <c r="L163" s="16" t="s">
        <v>708</v>
      </c>
      <c r="M163" s="16" t="s">
        <v>195</v>
      </c>
      <c r="N163" s="16" t="s">
        <v>709</v>
      </c>
      <c r="O163" s="16" t="s">
        <v>958</v>
      </c>
      <c r="P163" s="4" t="str">
        <f t="shared" si="10"/>
        <v>100.329.326</v>
      </c>
      <c r="Q163" s="4" t="str">
        <f t="shared" si="11"/>
        <v>100.251.389</v>
      </c>
    </row>
    <row r="164" spans="1:17" x14ac:dyDescent="0.25">
      <c r="A164" s="4">
        <f>COUNTIF($C$3:C164,C164)</f>
        <v>112</v>
      </c>
      <c r="B164" s="4" t="str">
        <f t="shared" si="8"/>
        <v>112_100.251.389</v>
      </c>
      <c r="C164" s="8" t="s">
        <v>238</v>
      </c>
      <c r="D164" s="8" t="s">
        <v>239</v>
      </c>
      <c r="E164" s="8" t="b">
        <v>1</v>
      </c>
      <c r="F164" s="8" t="b">
        <v>1</v>
      </c>
      <c r="G164" s="8" t="b">
        <v>1</v>
      </c>
      <c r="H164" s="8" t="b">
        <v>0</v>
      </c>
      <c r="I164" s="8" t="b">
        <v>0</v>
      </c>
      <c r="J164" s="8" t="b">
        <v>0</v>
      </c>
      <c r="K164" s="4" t="str">
        <f t="shared" si="9"/>
        <v>I</v>
      </c>
      <c r="L164" s="16" t="s">
        <v>698</v>
      </c>
      <c r="M164" s="16" t="s">
        <v>195</v>
      </c>
      <c r="N164" s="16" t="s">
        <v>699</v>
      </c>
      <c r="O164" s="16" t="s">
        <v>953</v>
      </c>
      <c r="P164" s="4" t="str">
        <f t="shared" si="10"/>
        <v>100.329.321</v>
      </c>
      <c r="Q164" s="4" t="str">
        <f t="shared" si="11"/>
        <v>100.251.389</v>
      </c>
    </row>
    <row r="165" spans="1:17" x14ac:dyDescent="0.25">
      <c r="A165" s="4">
        <f>COUNTIF($C$3:C165,C165)</f>
        <v>113</v>
      </c>
      <c r="B165" s="4" t="str">
        <f t="shared" si="8"/>
        <v>113_100.251.389</v>
      </c>
      <c r="C165" s="8" t="s">
        <v>238</v>
      </c>
      <c r="D165" s="8" t="s">
        <v>239</v>
      </c>
      <c r="E165" s="8" t="b">
        <v>1</v>
      </c>
      <c r="F165" s="8" t="b">
        <v>1</v>
      </c>
      <c r="G165" s="8" t="b">
        <v>1</v>
      </c>
      <c r="H165" s="8" t="b">
        <v>0</v>
      </c>
      <c r="I165" s="8" t="b">
        <v>0</v>
      </c>
      <c r="J165" s="8" t="b">
        <v>0</v>
      </c>
      <c r="K165" s="4" t="str">
        <f t="shared" si="9"/>
        <v>I</v>
      </c>
      <c r="L165" s="16" t="s">
        <v>780</v>
      </c>
      <c r="M165" s="16" t="s">
        <v>195</v>
      </c>
      <c r="N165" s="16" t="s">
        <v>781</v>
      </c>
      <c r="O165" s="16" t="s">
        <v>994</v>
      </c>
      <c r="P165" s="4" t="str">
        <f t="shared" si="10"/>
        <v>100.329.442</v>
      </c>
      <c r="Q165" s="4" t="str">
        <f t="shared" si="11"/>
        <v>100.251.389</v>
      </c>
    </row>
    <row r="166" spans="1:17" x14ac:dyDescent="0.25">
      <c r="A166" s="4">
        <f>COUNTIF($C$3:C166,C166)</f>
        <v>114</v>
      </c>
      <c r="B166" s="4" t="str">
        <f t="shared" si="8"/>
        <v>114_100.251.389</v>
      </c>
      <c r="C166" s="8" t="s">
        <v>238</v>
      </c>
      <c r="D166" s="8" t="s">
        <v>239</v>
      </c>
      <c r="E166" s="8" t="b">
        <v>1</v>
      </c>
      <c r="F166" s="8" t="b">
        <v>1</v>
      </c>
      <c r="G166" s="8" t="b">
        <v>1</v>
      </c>
      <c r="H166" s="8" t="b">
        <v>0</v>
      </c>
      <c r="I166" s="8" t="b">
        <v>0</v>
      </c>
      <c r="J166" s="8" t="b">
        <v>0</v>
      </c>
      <c r="K166" s="4" t="str">
        <f t="shared" si="9"/>
        <v>I</v>
      </c>
      <c r="L166" s="16" t="s">
        <v>778</v>
      </c>
      <c r="M166" s="16" t="s">
        <v>195</v>
      </c>
      <c r="N166" s="16" t="s">
        <v>779</v>
      </c>
      <c r="O166" s="16" t="s">
        <v>993</v>
      </c>
      <c r="P166" s="4" t="str">
        <f t="shared" si="10"/>
        <v>100.329.441</v>
      </c>
      <c r="Q166" s="4" t="str">
        <f t="shared" si="11"/>
        <v>100.251.389</v>
      </c>
    </row>
    <row r="167" spans="1:17" x14ac:dyDescent="0.25">
      <c r="A167" s="4">
        <f>COUNTIF($C$3:C167,C167)</f>
        <v>115</v>
      </c>
      <c r="B167" s="4" t="str">
        <f t="shared" si="8"/>
        <v>115_100.251.389</v>
      </c>
      <c r="C167" s="8" t="s">
        <v>238</v>
      </c>
      <c r="D167" s="8" t="s">
        <v>239</v>
      </c>
      <c r="E167" s="8" t="b">
        <v>1</v>
      </c>
      <c r="F167" s="8" t="b">
        <v>1</v>
      </c>
      <c r="G167" s="8" t="b">
        <v>1</v>
      </c>
      <c r="H167" s="8" t="b">
        <v>0</v>
      </c>
      <c r="I167" s="8" t="b">
        <v>0</v>
      </c>
      <c r="J167" s="8" t="b">
        <v>0</v>
      </c>
      <c r="K167" s="4" t="str">
        <f t="shared" si="9"/>
        <v>I</v>
      </c>
      <c r="L167" s="16" t="s">
        <v>776</v>
      </c>
      <c r="M167" s="16" t="s">
        <v>195</v>
      </c>
      <c r="N167" s="16" t="s">
        <v>777</v>
      </c>
      <c r="O167" s="16" t="s">
        <v>992</v>
      </c>
      <c r="P167" s="4" t="str">
        <f t="shared" si="10"/>
        <v>100.329.440</v>
      </c>
      <c r="Q167" s="4" t="str">
        <f t="shared" si="11"/>
        <v>100.251.389</v>
      </c>
    </row>
    <row r="168" spans="1:17" x14ac:dyDescent="0.25">
      <c r="A168" s="4">
        <f>COUNTIF($C$3:C168,C168)</f>
        <v>116</v>
      </c>
      <c r="B168" s="4" t="str">
        <f t="shared" si="8"/>
        <v>116_100.251.389</v>
      </c>
      <c r="C168" s="8" t="s">
        <v>238</v>
      </c>
      <c r="D168" s="8" t="s">
        <v>239</v>
      </c>
      <c r="E168" s="8" t="b">
        <v>1</v>
      </c>
      <c r="F168" s="8" t="b">
        <v>1</v>
      </c>
      <c r="G168" s="8" t="b">
        <v>1</v>
      </c>
      <c r="H168" s="8" t="b">
        <v>0</v>
      </c>
      <c r="I168" s="8" t="b">
        <v>0</v>
      </c>
      <c r="J168" s="8" t="b">
        <v>0</v>
      </c>
      <c r="K168" s="4" t="str">
        <f t="shared" si="9"/>
        <v>I</v>
      </c>
      <c r="L168" s="16" t="s">
        <v>686</v>
      </c>
      <c r="M168" s="16" t="s">
        <v>195</v>
      </c>
      <c r="N168" s="16" t="s">
        <v>687</v>
      </c>
      <c r="O168" s="16" t="s">
        <v>947</v>
      </c>
      <c r="P168" s="4" t="str">
        <f t="shared" si="10"/>
        <v>100.329.315</v>
      </c>
      <c r="Q168" s="4" t="str">
        <f t="shared" si="11"/>
        <v>100.251.389</v>
      </c>
    </row>
    <row r="169" spans="1:17" x14ac:dyDescent="0.25">
      <c r="A169" s="4">
        <f>COUNTIF($C$3:C169,C169)</f>
        <v>117</v>
      </c>
      <c r="B169" s="4" t="str">
        <f t="shared" si="8"/>
        <v>117_100.251.389</v>
      </c>
      <c r="C169" s="8" t="s">
        <v>238</v>
      </c>
      <c r="D169" s="8" t="s">
        <v>239</v>
      </c>
      <c r="E169" s="8" t="b">
        <v>1</v>
      </c>
      <c r="F169" s="8" t="b">
        <v>1</v>
      </c>
      <c r="G169" s="8" t="b">
        <v>1</v>
      </c>
      <c r="H169" s="8" t="b">
        <v>0</v>
      </c>
      <c r="I169" s="8" t="b">
        <v>0</v>
      </c>
      <c r="J169" s="8" t="b">
        <v>0</v>
      </c>
      <c r="K169" s="4" t="str">
        <f t="shared" si="9"/>
        <v>I</v>
      </c>
      <c r="L169" s="16" t="s">
        <v>652</v>
      </c>
      <c r="M169" s="16" t="s">
        <v>195</v>
      </c>
      <c r="N169" s="16" t="s">
        <v>653</v>
      </c>
      <c r="O169" s="16" t="s">
        <v>930</v>
      </c>
      <c r="P169" s="4" t="str">
        <f t="shared" si="10"/>
        <v>100.329.298</v>
      </c>
      <c r="Q169" s="4" t="str">
        <f t="shared" si="11"/>
        <v>100.251.389</v>
      </c>
    </row>
    <row r="170" spans="1:17" x14ac:dyDescent="0.25">
      <c r="A170" s="4">
        <f>COUNTIF($C$3:C170,C170)</f>
        <v>118</v>
      </c>
      <c r="B170" s="4" t="str">
        <f t="shared" si="8"/>
        <v>118_100.251.389</v>
      </c>
      <c r="C170" s="8" t="s">
        <v>238</v>
      </c>
      <c r="D170" s="8" t="s">
        <v>239</v>
      </c>
      <c r="E170" s="8" t="b">
        <v>1</v>
      </c>
      <c r="F170" s="8" t="b">
        <v>1</v>
      </c>
      <c r="G170" s="8" t="b">
        <v>1</v>
      </c>
      <c r="H170" s="8" t="b">
        <v>0</v>
      </c>
      <c r="I170" s="8" t="b">
        <v>0</v>
      </c>
      <c r="J170" s="8" t="b">
        <v>0</v>
      </c>
      <c r="K170" s="4" t="str">
        <f t="shared" si="9"/>
        <v>I</v>
      </c>
      <c r="L170" s="16" t="s">
        <v>684</v>
      </c>
      <c r="M170" s="16" t="s">
        <v>195</v>
      </c>
      <c r="N170" s="16" t="s">
        <v>685</v>
      </c>
      <c r="O170" s="16" t="s">
        <v>946</v>
      </c>
      <c r="P170" s="4" t="str">
        <f t="shared" si="10"/>
        <v>100.329.314</v>
      </c>
      <c r="Q170" s="4" t="str">
        <f t="shared" si="11"/>
        <v>100.251.389</v>
      </c>
    </row>
    <row r="171" spans="1:17" x14ac:dyDescent="0.25">
      <c r="A171" s="4">
        <f>COUNTIF($C$3:C171,C171)</f>
        <v>119</v>
      </c>
      <c r="B171" s="4" t="str">
        <f t="shared" si="8"/>
        <v>119_100.251.389</v>
      </c>
      <c r="C171" s="8" t="s">
        <v>238</v>
      </c>
      <c r="D171" s="8" t="s">
        <v>239</v>
      </c>
      <c r="E171" s="8" t="b">
        <v>1</v>
      </c>
      <c r="F171" s="8" t="b">
        <v>1</v>
      </c>
      <c r="G171" s="8" t="b">
        <v>1</v>
      </c>
      <c r="H171" s="8" t="b">
        <v>0</v>
      </c>
      <c r="I171" s="8" t="b">
        <v>0</v>
      </c>
      <c r="J171" s="8" t="b">
        <v>0</v>
      </c>
      <c r="K171" s="4" t="str">
        <f t="shared" si="9"/>
        <v>I</v>
      </c>
      <c r="L171" s="16" t="s">
        <v>650</v>
      </c>
      <c r="M171" s="16" t="s">
        <v>195</v>
      </c>
      <c r="N171" s="16" t="s">
        <v>651</v>
      </c>
      <c r="O171" s="16" t="s">
        <v>929</v>
      </c>
      <c r="P171" s="4" t="str">
        <f t="shared" si="10"/>
        <v>100.329.297</v>
      </c>
      <c r="Q171" s="4" t="str">
        <f t="shared" si="11"/>
        <v>100.251.389</v>
      </c>
    </row>
    <row r="172" spans="1:17" x14ac:dyDescent="0.25">
      <c r="A172" s="4">
        <f>COUNTIF($C$3:C172,C172)</f>
        <v>120</v>
      </c>
      <c r="B172" s="4" t="str">
        <f t="shared" si="8"/>
        <v>120_100.251.389</v>
      </c>
      <c r="C172" s="8" t="s">
        <v>238</v>
      </c>
      <c r="D172" s="8" t="s">
        <v>239</v>
      </c>
      <c r="E172" s="8" t="b">
        <v>1</v>
      </c>
      <c r="F172" s="8" t="b">
        <v>1</v>
      </c>
      <c r="G172" s="8" t="b">
        <v>1</v>
      </c>
      <c r="H172" s="8" t="b">
        <v>0</v>
      </c>
      <c r="I172" s="8" t="b">
        <v>0</v>
      </c>
      <c r="J172" s="8" t="b">
        <v>0</v>
      </c>
      <c r="K172" s="4" t="str">
        <f t="shared" si="9"/>
        <v>I</v>
      </c>
      <c r="L172" s="16" t="s">
        <v>710</v>
      </c>
      <c r="M172" s="16" t="s">
        <v>195</v>
      </c>
      <c r="N172" s="16" t="s">
        <v>711</v>
      </c>
      <c r="O172" s="16" t="s">
        <v>959</v>
      </c>
      <c r="P172" s="4" t="str">
        <f t="shared" si="10"/>
        <v>100.329.327</v>
      </c>
      <c r="Q172" s="4" t="str">
        <f t="shared" si="11"/>
        <v>100.251.389</v>
      </c>
    </row>
    <row r="173" spans="1:17" x14ac:dyDescent="0.25">
      <c r="A173" s="4">
        <f>COUNTIF($C$3:C173,C173)</f>
        <v>121</v>
      </c>
      <c r="B173" s="4" t="str">
        <f t="shared" si="8"/>
        <v>121_100.251.389</v>
      </c>
      <c r="C173" s="8" t="s">
        <v>238</v>
      </c>
      <c r="D173" s="8" t="s">
        <v>239</v>
      </c>
      <c r="E173" s="8" t="b">
        <v>1</v>
      </c>
      <c r="F173" s="8" t="b">
        <v>1</v>
      </c>
      <c r="G173" s="8" t="b">
        <v>1</v>
      </c>
      <c r="H173" s="8" t="b">
        <v>0</v>
      </c>
      <c r="I173" s="8" t="b">
        <v>0</v>
      </c>
      <c r="J173" s="8" t="b">
        <v>0</v>
      </c>
      <c r="K173" s="4" t="str">
        <f t="shared" si="9"/>
        <v>I</v>
      </c>
      <c r="L173" s="16" t="s">
        <v>682</v>
      </c>
      <c r="M173" s="16" t="s">
        <v>195</v>
      </c>
      <c r="N173" s="16" t="s">
        <v>683</v>
      </c>
      <c r="O173" s="16" t="s">
        <v>945</v>
      </c>
      <c r="P173" s="4" t="str">
        <f t="shared" si="10"/>
        <v>100.329.313</v>
      </c>
      <c r="Q173" s="4" t="str">
        <f t="shared" si="11"/>
        <v>100.251.389</v>
      </c>
    </row>
    <row r="174" spans="1:17" x14ac:dyDescent="0.25">
      <c r="A174" s="4">
        <f>COUNTIF($C$3:C174,C174)</f>
        <v>122</v>
      </c>
      <c r="B174" s="4" t="str">
        <f t="shared" si="8"/>
        <v>122_100.251.389</v>
      </c>
      <c r="C174" s="8" t="s">
        <v>238</v>
      </c>
      <c r="D174" s="8" t="s">
        <v>239</v>
      </c>
      <c r="E174" s="8" t="b">
        <v>1</v>
      </c>
      <c r="F174" s="8" t="b">
        <v>1</v>
      </c>
      <c r="G174" s="8" t="b">
        <v>1</v>
      </c>
      <c r="H174" s="8" t="b">
        <v>0</v>
      </c>
      <c r="I174" s="8" t="b">
        <v>0</v>
      </c>
      <c r="J174" s="8" t="b">
        <v>0</v>
      </c>
      <c r="K174" s="4" t="str">
        <f t="shared" si="9"/>
        <v>I</v>
      </c>
      <c r="L174" s="16" t="s">
        <v>648</v>
      </c>
      <c r="M174" s="16" t="s">
        <v>195</v>
      </c>
      <c r="N174" s="16" t="s">
        <v>649</v>
      </c>
      <c r="O174" s="16" t="s">
        <v>928</v>
      </c>
      <c r="P174" s="4" t="str">
        <f t="shared" si="10"/>
        <v>100.329.296</v>
      </c>
      <c r="Q174" s="4" t="str">
        <f t="shared" si="11"/>
        <v>100.251.389</v>
      </c>
    </row>
    <row r="175" spans="1:17" x14ac:dyDescent="0.25">
      <c r="A175" s="4">
        <f>COUNTIF($C$3:C175,C175)</f>
        <v>123</v>
      </c>
      <c r="B175" s="4" t="str">
        <f t="shared" si="8"/>
        <v>123_100.251.389</v>
      </c>
      <c r="C175" s="8" t="s">
        <v>238</v>
      </c>
      <c r="D175" s="8" t="s">
        <v>239</v>
      </c>
      <c r="E175" s="8" t="b">
        <v>1</v>
      </c>
      <c r="F175" s="8" t="b">
        <v>1</v>
      </c>
      <c r="G175" s="8" t="b">
        <v>1</v>
      </c>
      <c r="H175" s="8" t="b">
        <v>0</v>
      </c>
      <c r="I175" s="8" t="b">
        <v>0</v>
      </c>
      <c r="J175" s="8" t="b">
        <v>0</v>
      </c>
      <c r="K175" s="4" t="str">
        <f t="shared" si="9"/>
        <v>I</v>
      </c>
      <c r="L175" s="16" t="s">
        <v>764</v>
      </c>
      <c r="M175" s="16" t="s">
        <v>195</v>
      </c>
      <c r="N175" s="16" t="s">
        <v>765</v>
      </c>
      <c r="O175" s="16" t="s">
        <v>986</v>
      </c>
      <c r="P175" s="4" t="str">
        <f t="shared" si="10"/>
        <v>100.329.354</v>
      </c>
      <c r="Q175" s="4" t="str">
        <f t="shared" si="11"/>
        <v>100.251.389</v>
      </c>
    </row>
    <row r="176" spans="1:17" x14ac:dyDescent="0.25">
      <c r="A176" s="4">
        <f>COUNTIF($C$3:C176,C176)</f>
        <v>124</v>
      </c>
      <c r="B176" s="4" t="str">
        <f t="shared" si="8"/>
        <v>124_100.251.389</v>
      </c>
      <c r="C176" s="8" t="s">
        <v>238</v>
      </c>
      <c r="D176" s="8" t="s">
        <v>239</v>
      </c>
      <c r="E176" s="8" t="b">
        <v>1</v>
      </c>
      <c r="F176" s="8" t="b">
        <v>1</v>
      </c>
      <c r="G176" s="8" t="b">
        <v>1</v>
      </c>
      <c r="H176" s="8" t="b">
        <v>0</v>
      </c>
      <c r="I176" s="8" t="b">
        <v>0</v>
      </c>
      <c r="J176" s="8" t="b">
        <v>0</v>
      </c>
      <c r="K176" s="4" t="str">
        <f t="shared" si="9"/>
        <v>I</v>
      </c>
      <c r="L176" s="16" t="s">
        <v>762</v>
      </c>
      <c r="M176" s="16" t="s">
        <v>195</v>
      </c>
      <c r="N176" s="16" t="s">
        <v>763</v>
      </c>
      <c r="O176" s="16" t="s">
        <v>985</v>
      </c>
      <c r="P176" s="4" t="str">
        <f t="shared" si="10"/>
        <v>100.329.353</v>
      </c>
      <c r="Q176" s="4" t="str">
        <f t="shared" si="11"/>
        <v>100.251.389</v>
      </c>
    </row>
    <row r="177" spans="1:17" x14ac:dyDescent="0.25">
      <c r="A177" s="4">
        <f>COUNTIF($C$3:C177,C177)</f>
        <v>125</v>
      </c>
      <c r="B177" s="4" t="str">
        <f t="shared" si="8"/>
        <v>125_100.251.389</v>
      </c>
      <c r="C177" s="8" t="s">
        <v>238</v>
      </c>
      <c r="D177" s="8" t="s">
        <v>239</v>
      </c>
      <c r="E177" s="8" t="b">
        <v>1</v>
      </c>
      <c r="F177" s="8" t="b">
        <v>1</v>
      </c>
      <c r="G177" s="8" t="b">
        <v>1</v>
      </c>
      <c r="H177" s="8" t="b">
        <v>0</v>
      </c>
      <c r="I177" s="8" t="b">
        <v>0</v>
      </c>
      <c r="J177" s="8" t="b">
        <v>0</v>
      </c>
      <c r="K177" s="4" t="str">
        <f t="shared" si="9"/>
        <v>I</v>
      </c>
      <c r="L177" s="16" t="s">
        <v>760</v>
      </c>
      <c r="M177" s="16" t="s">
        <v>195</v>
      </c>
      <c r="N177" s="16" t="s">
        <v>761</v>
      </c>
      <c r="O177" s="16" t="s">
        <v>984</v>
      </c>
      <c r="P177" s="4" t="str">
        <f t="shared" si="10"/>
        <v>100.329.352</v>
      </c>
      <c r="Q177" s="4" t="str">
        <f t="shared" si="11"/>
        <v>100.251.389</v>
      </c>
    </row>
    <row r="178" spans="1:17" x14ac:dyDescent="0.25">
      <c r="A178" s="4">
        <f>COUNTIF($C$3:C178,C178)</f>
        <v>126</v>
      </c>
      <c r="B178" s="4" t="str">
        <f t="shared" si="8"/>
        <v>126_100.251.389</v>
      </c>
      <c r="C178" s="8" t="s">
        <v>238</v>
      </c>
      <c r="D178" s="8" t="s">
        <v>239</v>
      </c>
      <c r="E178" s="8" t="b">
        <v>1</v>
      </c>
      <c r="F178" s="8" t="b">
        <v>1</v>
      </c>
      <c r="G178" s="8" t="b">
        <v>1</v>
      </c>
      <c r="H178" s="8" t="b">
        <v>0</v>
      </c>
      <c r="I178" s="8" t="b">
        <v>0</v>
      </c>
      <c r="J178" s="8" t="b">
        <v>0</v>
      </c>
      <c r="K178" s="4" t="str">
        <f t="shared" si="9"/>
        <v>I</v>
      </c>
      <c r="L178" s="16" t="s">
        <v>756</v>
      </c>
      <c r="M178" s="16" t="s">
        <v>195</v>
      </c>
      <c r="N178" s="16" t="s">
        <v>757</v>
      </c>
      <c r="O178" s="16" t="s">
        <v>982</v>
      </c>
      <c r="P178" s="4" t="str">
        <f t="shared" si="10"/>
        <v>100.329.350</v>
      </c>
      <c r="Q178" s="4" t="str">
        <f t="shared" si="11"/>
        <v>100.251.389</v>
      </c>
    </row>
    <row r="179" spans="1:17" x14ac:dyDescent="0.25">
      <c r="A179" s="4">
        <f>COUNTIF($C$3:C179,C179)</f>
        <v>127</v>
      </c>
      <c r="B179" s="4" t="str">
        <f t="shared" si="8"/>
        <v>127_100.251.389</v>
      </c>
      <c r="C179" s="8" t="s">
        <v>238</v>
      </c>
      <c r="D179" s="8" t="s">
        <v>239</v>
      </c>
      <c r="E179" s="8" t="b">
        <v>1</v>
      </c>
      <c r="F179" s="8" t="b">
        <v>1</v>
      </c>
      <c r="G179" s="8" t="b">
        <v>1</v>
      </c>
      <c r="H179" s="8" t="b">
        <v>0</v>
      </c>
      <c r="I179" s="8" t="b">
        <v>0</v>
      </c>
      <c r="J179" s="8" t="b">
        <v>0</v>
      </c>
      <c r="K179" s="4" t="str">
        <f t="shared" si="9"/>
        <v>I</v>
      </c>
      <c r="L179" s="16" t="s">
        <v>754</v>
      </c>
      <c r="M179" s="16" t="s">
        <v>195</v>
      </c>
      <c r="N179" s="16" t="s">
        <v>755</v>
      </c>
      <c r="O179" s="16" t="s">
        <v>981</v>
      </c>
      <c r="P179" s="4" t="str">
        <f t="shared" si="10"/>
        <v>100.329.349</v>
      </c>
      <c r="Q179" s="4" t="str">
        <f t="shared" si="11"/>
        <v>100.251.389</v>
      </c>
    </row>
    <row r="180" spans="1:17" x14ac:dyDescent="0.25">
      <c r="A180" s="4">
        <f>COUNTIF($C$3:C180,C180)</f>
        <v>128</v>
      </c>
      <c r="B180" s="4" t="str">
        <f t="shared" si="8"/>
        <v>128_100.251.389</v>
      </c>
      <c r="C180" s="8" t="s">
        <v>238</v>
      </c>
      <c r="D180" s="8" t="s">
        <v>239</v>
      </c>
      <c r="E180" s="8" t="b">
        <v>1</v>
      </c>
      <c r="F180" s="8" t="b">
        <v>1</v>
      </c>
      <c r="G180" s="8" t="b">
        <v>1</v>
      </c>
      <c r="H180" s="8" t="b">
        <v>0</v>
      </c>
      <c r="I180" s="8" t="b">
        <v>0</v>
      </c>
      <c r="J180" s="8" t="b">
        <v>0</v>
      </c>
      <c r="K180" s="4" t="str">
        <f t="shared" si="9"/>
        <v>I</v>
      </c>
      <c r="L180" s="16" t="s">
        <v>752</v>
      </c>
      <c r="M180" s="16" t="s">
        <v>195</v>
      </c>
      <c r="N180" s="16" t="s">
        <v>753</v>
      </c>
      <c r="O180" s="16" t="s">
        <v>980</v>
      </c>
      <c r="P180" s="4" t="str">
        <f t="shared" si="10"/>
        <v>100.329.348</v>
      </c>
      <c r="Q180" s="4" t="str">
        <f t="shared" si="11"/>
        <v>100.251.389</v>
      </c>
    </row>
    <row r="181" spans="1:17" x14ac:dyDescent="0.25">
      <c r="A181" s="4">
        <f>COUNTIF($C$3:C181,C181)</f>
        <v>129</v>
      </c>
      <c r="B181" s="4" t="str">
        <f t="shared" si="8"/>
        <v>129_100.251.389</v>
      </c>
      <c r="C181" s="8" t="s">
        <v>238</v>
      </c>
      <c r="D181" s="8" t="s">
        <v>239</v>
      </c>
      <c r="E181" s="8" t="b">
        <v>1</v>
      </c>
      <c r="F181" s="8" t="b">
        <v>1</v>
      </c>
      <c r="G181" s="8" t="b">
        <v>1</v>
      </c>
      <c r="H181" s="8" t="b">
        <v>0</v>
      </c>
      <c r="I181" s="8" t="b">
        <v>0</v>
      </c>
      <c r="J181" s="8" t="b">
        <v>0</v>
      </c>
      <c r="K181" s="4" t="str">
        <f t="shared" si="9"/>
        <v>I</v>
      </c>
      <c r="L181" s="16" t="s">
        <v>750</v>
      </c>
      <c r="M181" s="16" t="s">
        <v>195</v>
      </c>
      <c r="N181" s="16" t="s">
        <v>751</v>
      </c>
      <c r="O181" s="16" t="s">
        <v>979</v>
      </c>
      <c r="P181" s="4" t="str">
        <f t="shared" si="10"/>
        <v>100.329.347</v>
      </c>
      <c r="Q181" s="4" t="str">
        <f t="shared" si="11"/>
        <v>100.251.389</v>
      </c>
    </row>
    <row r="182" spans="1:17" x14ac:dyDescent="0.25">
      <c r="A182" s="4">
        <f>COUNTIF($C$3:C182,C182)</f>
        <v>130</v>
      </c>
      <c r="B182" s="4" t="str">
        <f t="shared" si="8"/>
        <v>130_100.251.389</v>
      </c>
      <c r="C182" s="8" t="s">
        <v>238</v>
      </c>
      <c r="D182" s="8" t="s">
        <v>239</v>
      </c>
      <c r="E182" s="8" t="b">
        <v>1</v>
      </c>
      <c r="F182" s="8" t="b">
        <v>1</v>
      </c>
      <c r="G182" s="8" t="b">
        <v>1</v>
      </c>
      <c r="H182" s="8" t="b">
        <v>0</v>
      </c>
      <c r="I182" s="8" t="b">
        <v>0</v>
      </c>
      <c r="J182" s="8" t="b">
        <v>0</v>
      </c>
      <c r="K182" s="4" t="str">
        <f t="shared" si="9"/>
        <v>I</v>
      </c>
      <c r="L182" s="16" t="s">
        <v>748</v>
      </c>
      <c r="M182" s="16" t="s">
        <v>195</v>
      </c>
      <c r="N182" s="16" t="s">
        <v>749</v>
      </c>
      <c r="O182" s="16" t="s">
        <v>978</v>
      </c>
      <c r="P182" s="4" t="str">
        <f t="shared" si="10"/>
        <v>100.329.346</v>
      </c>
      <c r="Q182" s="4" t="str">
        <f t="shared" si="11"/>
        <v>100.251.389</v>
      </c>
    </row>
    <row r="183" spans="1:17" x14ac:dyDescent="0.25">
      <c r="A183" s="4">
        <f>COUNTIF($C$3:C183,C183)</f>
        <v>131</v>
      </c>
      <c r="B183" s="4" t="str">
        <f t="shared" si="8"/>
        <v>131_100.251.389</v>
      </c>
      <c r="C183" s="8" t="s">
        <v>238</v>
      </c>
      <c r="D183" s="8" t="s">
        <v>239</v>
      </c>
      <c r="E183" s="8" t="b">
        <v>1</v>
      </c>
      <c r="F183" s="8" t="b">
        <v>1</v>
      </c>
      <c r="G183" s="8" t="b">
        <v>1</v>
      </c>
      <c r="H183" s="8" t="b">
        <v>0</v>
      </c>
      <c r="I183" s="8" t="b">
        <v>0</v>
      </c>
      <c r="J183" s="8" t="b">
        <v>0</v>
      </c>
      <c r="K183" s="4" t="str">
        <f t="shared" si="9"/>
        <v>I</v>
      </c>
      <c r="L183" s="16" t="s">
        <v>746</v>
      </c>
      <c r="M183" s="16" t="s">
        <v>195</v>
      </c>
      <c r="N183" s="16" t="s">
        <v>747</v>
      </c>
      <c r="O183" s="16" t="s">
        <v>977</v>
      </c>
      <c r="P183" s="4" t="str">
        <f t="shared" si="10"/>
        <v>100.329.345</v>
      </c>
      <c r="Q183" s="4" t="str">
        <f t="shared" si="11"/>
        <v>100.251.389</v>
      </c>
    </row>
    <row r="184" spans="1:17" x14ac:dyDescent="0.25">
      <c r="A184" s="4">
        <f>COUNTIF($C$3:C184,C184)</f>
        <v>132</v>
      </c>
      <c r="B184" s="4" t="str">
        <f t="shared" si="8"/>
        <v>132_100.251.389</v>
      </c>
      <c r="C184" s="8" t="s">
        <v>238</v>
      </c>
      <c r="D184" s="8" t="s">
        <v>239</v>
      </c>
      <c r="E184" s="8" t="b">
        <v>1</v>
      </c>
      <c r="F184" s="8" t="b">
        <v>1</v>
      </c>
      <c r="G184" s="8" t="b">
        <v>1</v>
      </c>
      <c r="H184" s="8" t="b">
        <v>0</v>
      </c>
      <c r="I184" s="8" t="b">
        <v>0</v>
      </c>
      <c r="J184" s="8" t="b">
        <v>0</v>
      </c>
      <c r="K184" s="4" t="str">
        <f t="shared" si="9"/>
        <v>I</v>
      </c>
      <c r="L184" s="16" t="s">
        <v>758</v>
      </c>
      <c r="M184" s="16" t="s">
        <v>195</v>
      </c>
      <c r="N184" s="16" t="s">
        <v>759</v>
      </c>
      <c r="O184" s="16" t="s">
        <v>983</v>
      </c>
      <c r="P184" s="4" t="str">
        <f t="shared" si="10"/>
        <v>100.329.351</v>
      </c>
      <c r="Q184" s="4" t="str">
        <f t="shared" si="11"/>
        <v>100.251.389</v>
      </c>
    </row>
    <row r="185" spans="1:17" x14ac:dyDescent="0.25">
      <c r="A185" s="4">
        <f>COUNTIF($C$3:C185,C185)</f>
        <v>133</v>
      </c>
      <c r="B185" s="4" t="str">
        <f t="shared" si="8"/>
        <v>133_100.251.389</v>
      </c>
      <c r="C185" s="8" t="s">
        <v>238</v>
      </c>
      <c r="D185" s="8" t="s">
        <v>239</v>
      </c>
      <c r="E185" s="8" t="b">
        <v>1</v>
      </c>
      <c r="F185" s="8" t="b">
        <v>1</v>
      </c>
      <c r="G185" s="8" t="b">
        <v>1</v>
      </c>
      <c r="H185" s="8" t="b">
        <v>0</v>
      </c>
      <c r="I185" s="8" t="b">
        <v>0</v>
      </c>
      <c r="J185" s="8" t="b">
        <v>0</v>
      </c>
      <c r="K185" s="4" t="str">
        <f t="shared" si="9"/>
        <v>I</v>
      </c>
      <c r="L185" s="16" t="s">
        <v>744</v>
      </c>
      <c r="M185" s="16" t="s">
        <v>195</v>
      </c>
      <c r="N185" s="16" t="s">
        <v>745</v>
      </c>
      <c r="O185" s="16" t="s">
        <v>976</v>
      </c>
      <c r="P185" s="4" t="str">
        <f t="shared" si="10"/>
        <v>100.329.344</v>
      </c>
      <c r="Q185" s="4" t="str">
        <f t="shared" si="11"/>
        <v>100.251.389</v>
      </c>
    </row>
    <row r="186" spans="1:17" x14ac:dyDescent="0.25">
      <c r="A186" s="4">
        <f>COUNTIF($C$3:C186,C186)</f>
        <v>134</v>
      </c>
      <c r="B186" s="4" t="str">
        <f t="shared" si="8"/>
        <v>134_100.251.389</v>
      </c>
      <c r="C186" s="8" t="s">
        <v>238</v>
      </c>
      <c r="D186" s="8" t="s">
        <v>239</v>
      </c>
      <c r="E186" s="8" t="b">
        <v>1</v>
      </c>
      <c r="F186" s="8" t="b">
        <v>1</v>
      </c>
      <c r="G186" s="8" t="b">
        <v>1</v>
      </c>
      <c r="H186" s="8" t="b">
        <v>0</v>
      </c>
      <c r="I186" s="8" t="b">
        <v>0</v>
      </c>
      <c r="J186" s="8" t="b">
        <v>0</v>
      </c>
      <c r="K186" s="4" t="str">
        <f t="shared" si="9"/>
        <v>I</v>
      </c>
      <c r="L186" s="16" t="s">
        <v>742</v>
      </c>
      <c r="M186" s="16" t="s">
        <v>195</v>
      </c>
      <c r="N186" s="16" t="s">
        <v>743</v>
      </c>
      <c r="O186" s="16" t="s">
        <v>975</v>
      </c>
      <c r="P186" s="4" t="str">
        <f t="shared" si="10"/>
        <v>100.329.343</v>
      </c>
      <c r="Q186" s="4" t="str">
        <f t="shared" si="11"/>
        <v>100.251.389</v>
      </c>
    </row>
    <row r="187" spans="1:17" x14ac:dyDescent="0.25">
      <c r="A187" s="4">
        <f>COUNTIF($C$3:C187,C187)</f>
        <v>135</v>
      </c>
      <c r="B187" s="4" t="str">
        <f t="shared" si="8"/>
        <v>135_100.251.389</v>
      </c>
      <c r="C187" s="8" t="s">
        <v>238</v>
      </c>
      <c r="D187" s="8" t="s">
        <v>239</v>
      </c>
      <c r="E187" s="8" t="b">
        <v>1</v>
      </c>
      <c r="F187" s="8" t="b">
        <v>1</v>
      </c>
      <c r="G187" s="8" t="b">
        <v>1</v>
      </c>
      <c r="H187" s="8" t="b">
        <v>0</v>
      </c>
      <c r="I187" s="8" t="b">
        <v>0</v>
      </c>
      <c r="J187" s="8" t="b">
        <v>0</v>
      </c>
      <c r="K187" s="4" t="str">
        <f t="shared" si="9"/>
        <v>I</v>
      </c>
      <c r="L187" s="16" t="s">
        <v>740</v>
      </c>
      <c r="M187" s="16" t="s">
        <v>195</v>
      </c>
      <c r="N187" s="16" t="s">
        <v>741</v>
      </c>
      <c r="O187" s="16" t="s">
        <v>974</v>
      </c>
      <c r="P187" s="4" t="str">
        <f t="shared" si="10"/>
        <v>100.329.342</v>
      </c>
      <c r="Q187" s="4" t="str">
        <f t="shared" si="11"/>
        <v>100.251.389</v>
      </c>
    </row>
    <row r="188" spans="1:17" x14ac:dyDescent="0.25">
      <c r="A188" s="4">
        <f>COUNTIF($C$3:C188,C188)</f>
        <v>136</v>
      </c>
      <c r="B188" s="4" t="str">
        <f t="shared" si="8"/>
        <v>136_100.251.389</v>
      </c>
      <c r="C188" s="8" t="s">
        <v>238</v>
      </c>
      <c r="D188" s="8" t="s">
        <v>239</v>
      </c>
      <c r="E188" s="8" t="b">
        <v>1</v>
      </c>
      <c r="F188" s="8" t="b">
        <v>1</v>
      </c>
      <c r="G188" s="8" t="b">
        <v>1</v>
      </c>
      <c r="H188" s="8" t="b">
        <v>0</v>
      </c>
      <c r="I188" s="8" t="b">
        <v>0</v>
      </c>
      <c r="J188" s="8" t="b">
        <v>0</v>
      </c>
      <c r="K188" s="4" t="str">
        <f t="shared" si="9"/>
        <v>I</v>
      </c>
      <c r="L188" s="16" t="s">
        <v>738</v>
      </c>
      <c r="M188" s="16" t="s">
        <v>195</v>
      </c>
      <c r="N188" s="16" t="s">
        <v>739</v>
      </c>
      <c r="O188" s="16" t="s">
        <v>973</v>
      </c>
      <c r="P188" s="4" t="str">
        <f t="shared" si="10"/>
        <v>100.329.341</v>
      </c>
      <c r="Q188" s="4" t="str">
        <f t="shared" si="11"/>
        <v>100.251.389</v>
      </c>
    </row>
    <row r="189" spans="1:17" x14ac:dyDescent="0.25">
      <c r="A189" s="4">
        <f>COUNTIF($C$3:C189,C189)</f>
        <v>137</v>
      </c>
      <c r="B189" s="4" t="str">
        <f t="shared" si="8"/>
        <v>137_100.251.389</v>
      </c>
      <c r="C189" s="8" t="s">
        <v>238</v>
      </c>
      <c r="D189" s="8" t="s">
        <v>239</v>
      </c>
      <c r="E189" s="8" t="b">
        <v>1</v>
      </c>
      <c r="F189" s="8" t="b">
        <v>1</v>
      </c>
      <c r="G189" s="8" t="b">
        <v>1</v>
      </c>
      <c r="H189" s="8" t="b">
        <v>0</v>
      </c>
      <c r="I189" s="8" t="b">
        <v>0</v>
      </c>
      <c r="J189" s="8" t="b">
        <v>0</v>
      </c>
      <c r="K189" s="4" t="str">
        <f t="shared" si="9"/>
        <v>I</v>
      </c>
      <c r="L189" s="16" t="s">
        <v>736</v>
      </c>
      <c r="M189" s="16" t="s">
        <v>195</v>
      </c>
      <c r="N189" s="16" t="s">
        <v>737</v>
      </c>
      <c r="O189" s="16" t="s">
        <v>972</v>
      </c>
      <c r="P189" s="4" t="str">
        <f t="shared" si="10"/>
        <v>100.329.340</v>
      </c>
      <c r="Q189" s="4" t="str">
        <f t="shared" si="11"/>
        <v>100.251.389</v>
      </c>
    </row>
    <row r="190" spans="1:17" x14ac:dyDescent="0.25">
      <c r="A190" s="4">
        <f>COUNTIF($C$3:C190,C190)</f>
        <v>138</v>
      </c>
      <c r="B190" s="4" t="str">
        <f t="shared" si="8"/>
        <v>138_100.251.389</v>
      </c>
      <c r="C190" s="8" t="s">
        <v>238</v>
      </c>
      <c r="D190" s="8" t="s">
        <v>239</v>
      </c>
      <c r="E190" s="8" t="b">
        <v>1</v>
      </c>
      <c r="F190" s="8" t="b">
        <v>1</v>
      </c>
      <c r="G190" s="8" t="b">
        <v>1</v>
      </c>
      <c r="H190" s="8" t="b">
        <v>0</v>
      </c>
      <c r="I190" s="8" t="b">
        <v>0</v>
      </c>
      <c r="J190" s="8" t="b">
        <v>0</v>
      </c>
      <c r="K190" s="4" t="str">
        <f t="shared" si="9"/>
        <v>I</v>
      </c>
      <c r="L190" s="16" t="s">
        <v>734</v>
      </c>
      <c r="M190" s="16" t="s">
        <v>195</v>
      </c>
      <c r="N190" s="16" t="s">
        <v>735</v>
      </c>
      <c r="O190" s="16" t="s">
        <v>971</v>
      </c>
      <c r="P190" s="4" t="str">
        <f t="shared" si="10"/>
        <v>100.329.339</v>
      </c>
      <c r="Q190" s="4" t="str">
        <f t="shared" si="11"/>
        <v>100.251.389</v>
      </c>
    </row>
    <row r="191" spans="1:17" x14ac:dyDescent="0.25">
      <c r="A191" s="4">
        <f>COUNTIF($C$3:C191,C191)</f>
        <v>139</v>
      </c>
      <c r="B191" s="4" t="str">
        <f t="shared" si="8"/>
        <v>139_100.251.389</v>
      </c>
      <c r="C191" s="8" t="s">
        <v>238</v>
      </c>
      <c r="D191" s="8" t="s">
        <v>239</v>
      </c>
      <c r="E191" s="8" t="b">
        <v>1</v>
      </c>
      <c r="F191" s="8" t="b">
        <v>1</v>
      </c>
      <c r="G191" s="8" t="b">
        <v>1</v>
      </c>
      <c r="H191" s="8" t="b">
        <v>0</v>
      </c>
      <c r="I191" s="8" t="b">
        <v>0</v>
      </c>
      <c r="J191" s="8" t="b">
        <v>0</v>
      </c>
      <c r="K191" s="4" t="str">
        <f t="shared" si="9"/>
        <v>I</v>
      </c>
      <c r="L191" s="16" t="s">
        <v>732</v>
      </c>
      <c r="M191" s="16" t="s">
        <v>195</v>
      </c>
      <c r="N191" s="16" t="s">
        <v>733</v>
      </c>
      <c r="O191" s="16" t="s">
        <v>970</v>
      </c>
      <c r="P191" s="4" t="str">
        <f t="shared" si="10"/>
        <v>100.329.338</v>
      </c>
      <c r="Q191" s="4" t="str">
        <f t="shared" si="11"/>
        <v>100.251.389</v>
      </c>
    </row>
    <row r="192" spans="1:17" x14ac:dyDescent="0.25">
      <c r="A192" s="4">
        <f>COUNTIF($C$3:C192,C192)</f>
        <v>140</v>
      </c>
      <c r="B192" s="4" t="str">
        <f t="shared" si="8"/>
        <v>140_100.251.389</v>
      </c>
      <c r="C192" s="8" t="s">
        <v>238</v>
      </c>
      <c r="D192" s="8" t="s">
        <v>239</v>
      </c>
      <c r="E192" s="8" t="b">
        <v>1</v>
      </c>
      <c r="F192" s="8" t="b">
        <v>1</v>
      </c>
      <c r="G192" s="8" t="b">
        <v>1</v>
      </c>
      <c r="H192" s="8" t="b">
        <v>0</v>
      </c>
      <c r="I192" s="8" t="b">
        <v>0</v>
      </c>
      <c r="J192" s="8" t="b">
        <v>0</v>
      </c>
      <c r="K192" s="4" t="str">
        <f t="shared" si="9"/>
        <v>I</v>
      </c>
      <c r="L192" s="16" t="s">
        <v>730</v>
      </c>
      <c r="M192" s="16" t="s">
        <v>195</v>
      </c>
      <c r="N192" s="16" t="s">
        <v>731</v>
      </c>
      <c r="O192" s="16" t="s">
        <v>969</v>
      </c>
      <c r="P192" s="4" t="str">
        <f t="shared" si="10"/>
        <v>100.329.337</v>
      </c>
      <c r="Q192" s="4" t="str">
        <f t="shared" si="11"/>
        <v>100.251.389</v>
      </c>
    </row>
    <row r="193" spans="1:17" x14ac:dyDescent="0.25">
      <c r="A193" s="4">
        <f>COUNTIF($C$3:C193,C193)</f>
        <v>141</v>
      </c>
      <c r="B193" s="4" t="str">
        <f t="shared" si="8"/>
        <v>141_100.251.389</v>
      </c>
      <c r="C193" s="8" t="s">
        <v>238</v>
      </c>
      <c r="D193" s="8" t="s">
        <v>239</v>
      </c>
      <c r="E193" s="8" t="b">
        <v>1</v>
      </c>
      <c r="F193" s="8" t="b">
        <v>1</v>
      </c>
      <c r="G193" s="8" t="b">
        <v>1</v>
      </c>
      <c r="H193" s="8" t="b">
        <v>0</v>
      </c>
      <c r="I193" s="8" t="b">
        <v>0</v>
      </c>
      <c r="J193" s="8" t="b">
        <v>0</v>
      </c>
      <c r="K193" s="4" t="str">
        <f t="shared" si="9"/>
        <v>I</v>
      </c>
      <c r="L193" s="16" t="s">
        <v>728</v>
      </c>
      <c r="M193" s="16" t="s">
        <v>195</v>
      </c>
      <c r="N193" s="16" t="s">
        <v>729</v>
      </c>
      <c r="O193" s="16" t="s">
        <v>968</v>
      </c>
      <c r="P193" s="4" t="str">
        <f t="shared" si="10"/>
        <v>100.329.336</v>
      </c>
      <c r="Q193" s="4" t="str">
        <f t="shared" si="11"/>
        <v>100.251.389</v>
      </c>
    </row>
    <row r="194" spans="1:17" x14ac:dyDescent="0.25">
      <c r="A194" s="4">
        <f>COUNTIF($C$3:C194,C194)</f>
        <v>142</v>
      </c>
      <c r="B194" s="4" t="str">
        <f t="shared" si="8"/>
        <v>142_100.251.389</v>
      </c>
      <c r="C194" s="8" t="s">
        <v>238</v>
      </c>
      <c r="D194" s="8" t="s">
        <v>239</v>
      </c>
      <c r="E194" s="8" t="b">
        <v>1</v>
      </c>
      <c r="F194" s="8" t="b">
        <v>1</v>
      </c>
      <c r="G194" s="8" t="b">
        <v>1</v>
      </c>
      <c r="H194" s="8" t="b">
        <v>0</v>
      </c>
      <c r="I194" s="8" t="b">
        <v>0</v>
      </c>
      <c r="J194" s="8" t="b">
        <v>0</v>
      </c>
      <c r="K194" s="4" t="str">
        <f t="shared" si="9"/>
        <v>I</v>
      </c>
      <c r="L194" s="16" t="s">
        <v>726</v>
      </c>
      <c r="M194" s="16" t="s">
        <v>195</v>
      </c>
      <c r="N194" s="16" t="s">
        <v>727</v>
      </c>
      <c r="O194" s="16" t="s">
        <v>967</v>
      </c>
      <c r="P194" s="4" t="str">
        <f t="shared" si="10"/>
        <v>100.329.335</v>
      </c>
      <c r="Q194" s="4" t="str">
        <f t="shared" si="11"/>
        <v>100.251.389</v>
      </c>
    </row>
    <row r="195" spans="1:17" x14ac:dyDescent="0.25">
      <c r="A195" s="4">
        <f>COUNTIF($C$3:C195,C195)</f>
        <v>143</v>
      </c>
      <c r="B195" s="4" t="str">
        <f t="shared" ref="B195:B258" si="12">CONCATENATE(A195,"_",C195)</f>
        <v>143_100.251.389</v>
      </c>
      <c r="C195" s="8" t="s">
        <v>238</v>
      </c>
      <c r="D195" s="8" t="s">
        <v>239</v>
      </c>
      <c r="E195" s="8" t="b">
        <v>1</v>
      </c>
      <c r="F195" s="8" t="b">
        <v>1</v>
      </c>
      <c r="G195" s="8" t="b">
        <v>1</v>
      </c>
      <c r="H195" s="8" t="b">
        <v>0</v>
      </c>
      <c r="I195" s="8" t="b">
        <v>0</v>
      </c>
      <c r="J195" s="8" t="b">
        <v>0</v>
      </c>
      <c r="K195" s="4" t="str">
        <f t="shared" ref="K195:K258" si="13">CONCATENATE(IF(G195=TRUE,"I",""),
IF(AND(G195=TRUE)*AND(OR(H195=TRUE,I195=TRUE,J195=TRUE)=TRUE),", ",""),
IF(H195=TRUE,"II",""),
IF(AND(H195=TRUE)*AND(OR(I195=TRUE,J195=TRUE)=TRUE),", ",""),
IF(I195=TRUE,"III",""),
IF(AND(I195=TRUE)*AND(J195=TRUE),", ",""),
IF(J195=TRUE,"IV",""))</f>
        <v>I</v>
      </c>
      <c r="L195" s="16" t="s">
        <v>672</v>
      </c>
      <c r="M195" s="16" t="s">
        <v>195</v>
      </c>
      <c r="N195" s="16" t="s">
        <v>673</v>
      </c>
      <c r="O195" s="16" t="s">
        <v>940</v>
      </c>
      <c r="P195" s="4" t="str">
        <f t="shared" ref="P195:P258" si="14">IF(LEN(L195)&gt;1,L195,"")</f>
        <v>100.329.308</v>
      </c>
      <c r="Q195" s="4" t="str">
        <f t="shared" ref="Q195:Q258" si="15">C195</f>
        <v>100.251.389</v>
      </c>
    </row>
    <row r="196" spans="1:17" x14ac:dyDescent="0.25">
      <c r="A196" s="4">
        <f>COUNTIF($C$3:C196,C196)</f>
        <v>144</v>
      </c>
      <c r="B196" s="4" t="str">
        <f t="shared" si="12"/>
        <v>144_100.251.389</v>
      </c>
      <c r="C196" s="8" t="s">
        <v>238</v>
      </c>
      <c r="D196" s="8" t="s">
        <v>239</v>
      </c>
      <c r="E196" s="8" t="b">
        <v>1</v>
      </c>
      <c r="F196" s="8" t="b">
        <v>1</v>
      </c>
      <c r="G196" s="8" t="b">
        <v>1</v>
      </c>
      <c r="H196" s="8" t="b">
        <v>0</v>
      </c>
      <c r="I196" s="8" t="b">
        <v>0</v>
      </c>
      <c r="J196" s="8" t="b">
        <v>0</v>
      </c>
      <c r="K196" s="4" t="str">
        <f t="shared" si="13"/>
        <v>I</v>
      </c>
      <c r="L196" s="16" t="s">
        <v>724</v>
      </c>
      <c r="M196" s="16" t="s">
        <v>195</v>
      </c>
      <c r="N196" s="16" t="s">
        <v>725</v>
      </c>
      <c r="O196" s="16" t="s">
        <v>966</v>
      </c>
      <c r="P196" s="4" t="str">
        <f t="shared" si="14"/>
        <v>100.329.334</v>
      </c>
      <c r="Q196" s="4" t="str">
        <f t="shared" si="15"/>
        <v>100.251.389</v>
      </c>
    </row>
    <row r="197" spans="1:17" x14ac:dyDescent="0.25">
      <c r="A197" s="4">
        <f>COUNTIF($C$3:C197,C197)</f>
        <v>145</v>
      </c>
      <c r="B197" s="4" t="str">
        <f t="shared" si="12"/>
        <v>145_100.251.389</v>
      </c>
      <c r="C197" s="8" t="s">
        <v>238</v>
      </c>
      <c r="D197" s="8" t="s">
        <v>239</v>
      </c>
      <c r="E197" s="8" t="b">
        <v>1</v>
      </c>
      <c r="F197" s="8" t="b">
        <v>1</v>
      </c>
      <c r="G197" s="8" t="b">
        <v>1</v>
      </c>
      <c r="H197" s="8" t="b">
        <v>0</v>
      </c>
      <c r="I197" s="8" t="b">
        <v>0</v>
      </c>
      <c r="J197" s="8" t="b">
        <v>0</v>
      </c>
      <c r="K197" s="4" t="str">
        <f t="shared" si="13"/>
        <v>I</v>
      </c>
      <c r="L197" s="16" t="s">
        <v>770</v>
      </c>
      <c r="M197" s="16" t="s">
        <v>195</v>
      </c>
      <c r="N197" s="16" t="s">
        <v>771</v>
      </c>
      <c r="O197" s="16" t="s">
        <v>989</v>
      </c>
      <c r="P197" s="4" t="str">
        <f t="shared" si="14"/>
        <v>100.329.437</v>
      </c>
      <c r="Q197" s="4" t="str">
        <f t="shared" si="15"/>
        <v>100.251.389</v>
      </c>
    </row>
    <row r="198" spans="1:17" x14ac:dyDescent="0.25">
      <c r="A198" s="4">
        <f>COUNTIF($C$3:C198,C198)</f>
        <v>146</v>
      </c>
      <c r="B198" s="4" t="str">
        <f t="shared" si="12"/>
        <v>146_100.251.389</v>
      </c>
      <c r="C198" s="8" t="s">
        <v>238</v>
      </c>
      <c r="D198" s="8" t="s">
        <v>239</v>
      </c>
      <c r="E198" s="8" t="b">
        <v>1</v>
      </c>
      <c r="F198" s="8" t="b">
        <v>1</v>
      </c>
      <c r="G198" s="8" t="b">
        <v>1</v>
      </c>
      <c r="H198" s="8" t="b">
        <v>0</v>
      </c>
      <c r="I198" s="8" t="b">
        <v>0</v>
      </c>
      <c r="J198" s="8" t="b">
        <v>0</v>
      </c>
      <c r="K198" s="4" t="str">
        <f t="shared" si="13"/>
        <v>I</v>
      </c>
      <c r="L198" s="16" t="s">
        <v>660</v>
      </c>
      <c r="M198" s="16" t="s">
        <v>195</v>
      </c>
      <c r="N198" s="16" t="s">
        <v>661</v>
      </c>
      <c r="O198" s="16" t="s">
        <v>934</v>
      </c>
      <c r="P198" s="4" t="str">
        <f t="shared" si="14"/>
        <v>100.329.302</v>
      </c>
      <c r="Q198" s="4" t="str">
        <f t="shared" si="15"/>
        <v>100.251.389</v>
      </c>
    </row>
    <row r="199" spans="1:17" x14ac:dyDescent="0.25">
      <c r="A199" s="4">
        <f>COUNTIF($C$3:C199,C199)</f>
        <v>147</v>
      </c>
      <c r="B199" s="4" t="str">
        <f t="shared" si="12"/>
        <v>147_100.251.389</v>
      </c>
      <c r="C199" s="8" t="s">
        <v>238</v>
      </c>
      <c r="D199" s="8" t="s">
        <v>239</v>
      </c>
      <c r="E199" s="8" t="b">
        <v>1</v>
      </c>
      <c r="F199" s="8" t="b">
        <v>1</v>
      </c>
      <c r="G199" s="8" t="b">
        <v>1</v>
      </c>
      <c r="H199" s="8" t="b">
        <v>0</v>
      </c>
      <c r="I199" s="8" t="b">
        <v>0</v>
      </c>
      <c r="J199" s="8" t="b">
        <v>0</v>
      </c>
      <c r="K199" s="4" t="str">
        <f t="shared" si="13"/>
        <v>I</v>
      </c>
      <c r="L199" s="16" t="s">
        <v>666</v>
      </c>
      <c r="M199" s="16" t="s">
        <v>195</v>
      </c>
      <c r="N199" s="16" t="s">
        <v>667</v>
      </c>
      <c r="O199" s="16" t="s">
        <v>937</v>
      </c>
      <c r="P199" s="4" t="str">
        <f t="shared" si="14"/>
        <v>100.329.305</v>
      </c>
      <c r="Q199" s="4" t="str">
        <f t="shared" si="15"/>
        <v>100.251.389</v>
      </c>
    </row>
    <row r="200" spans="1:17" x14ac:dyDescent="0.25">
      <c r="A200" s="4">
        <f>COUNTIF($C$3:C200,C200)</f>
        <v>148</v>
      </c>
      <c r="B200" s="4" t="str">
        <f t="shared" si="12"/>
        <v>148_100.251.389</v>
      </c>
      <c r="C200" s="8" t="s">
        <v>238</v>
      </c>
      <c r="D200" s="8" t="s">
        <v>239</v>
      </c>
      <c r="E200" s="8" t="b">
        <v>1</v>
      </c>
      <c r="F200" s="8" t="b">
        <v>1</v>
      </c>
      <c r="G200" s="8" t="b">
        <v>1</v>
      </c>
      <c r="H200" s="8" t="b">
        <v>0</v>
      </c>
      <c r="I200" s="8" t="b">
        <v>0</v>
      </c>
      <c r="J200" s="8" t="b">
        <v>0</v>
      </c>
      <c r="K200" s="4" t="str">
        <f t="shared" si="13"/>
        <v>I</v>
      </c>
      <c r="L200" s="16" t="s">
        <v>774</v>
      </c>
      <c r="M200" s="16" t="s">
        <v>195</v>
      </c>
      <c r="N200" s="16" t="s">
        <v>775</v>
      </c>
      <c r="O200" s="16" t="s">
        <v>991</v>
      </c>
      <c r="P200" s="4" t="str">
        <f t="shared" si="14"/>
        <v>100.329.439</v>
      </c>
      <c r="Q200" s="4" t="str">
        <f t="shared" si="15"/>
        <v>100.251.389</v>
      </c>
    </row>
    <row r="201" spans="1:17" x14ac:dyDescent="0.25">
      <c r="A201" s="4">
        <f>COUNTIF($C$3:C201,C201)</f>
        <v>149</v>
      </c>
      <c r="B201" s="4" t="str">
        <f t="shared" si="12"/>
        <v>149_100.251.389</v>
      </c>
      <c r="C201" s="8" t="s">
        <v>238</v>
      </c>
      <c r="D201" s="8" t="s">
        <v>239</v>
      </c>
      <c r="E201" s="8" t="b">
        <v>1</v>
      </c>
      <c r="F201" s="8" t="b">
        <v>1</v>
      </c>
      <c r="G201" s="8" t="b">
        <v>1</v>
      </c>
      <c r="H201" s="8" t="b">
        <v>0</v>
      </c>
      <c r="I201" s="8" t="b">
        <v>0</v>
      </c>
      <c r="J201" s="8" t="b">
        <v>0</v>
      </c>
      <c r="K201" s="4" t="str">
        <f t="shared" si="13"/>
        <v>I</v>
      </c>
      <c r="L201" s="16" t="s">
        <v>702</v>
      </c>
      <c r="M201" s="16" t="s">
        <v>195</v>
      </c>
      <c r="N201" s="16" t="s">
        <v>703</v>
      </c>
      <c r="O201" s="16" t="s">
        <v>955</v>
      </c>
      <c r="P201" s="4" t="str">
        <f t="shared" si="14"/>
        <v>100.329.323</v>
      </c>
      <c r="Q201" s="4" t="str">
        <f t="shared" si="15"/>
        <v>100.251.389</v>
      </c>
    </row>
    <row r="202" spans="1:17" x14ac:dyDescent="0.25">
      <c r="A202" s="4">
        <f>COUNTIF($C$3:C202,C202)</f>
        <v>150</v>
      </c>
      <c r="B202" s="4" t="str">
        <f t="shared" si="12"/>
        <v>150_100.251.389</v>
      </c>
      <c r="C202" s="8" t="s">
        <v>238</v>
      </c>
      <c r="D202" s="8" t="s">
        <v>239</v>
      </c>
      <c r="E202" s="8" t="b">
        <v>1</v>
      </c>
      <c r="F202" s="8" t="b">
        <v>1</v>
      </c>
      <c r="G202" s="8" t="b">
        <v>1</v>
      </c>
      <c r="H202" s="8" t="b">
        <v>0</v>
      </c>
      <c r="I202" s="8" t="b">
        <v>0</v>
      </c>
      <c r="J202" s="8" t="b">
        <v>0</v>
      </c>
      <c r="K202" s="4" t="str">
        <f t="shared" si="13"/>
        <v>I</v>
      </c>
      <c r="L202" s="16" t="s">
        <v>786</v>
      </c>
      <c r="M202" s="16" t="s">
        <v>195</v>
      </c>
      <c r="N202" s="16" t="s">
        <v>787</v>
      </c>
      <c r="O202" s="16" t="s">
        <v>997</v>
      </c>
      <c r="P202" s="4" t="str">
        <f t="shared" si="14"/>
        <v>100.329.445</v>
      </c>
      <c r="Q202" s="4" t="str">
        <f t="shared" si="15"/>
        <v>100.251.389</v>
      </c>
    </row>
    <row r="203" spans="1:17" x14ac:dyDescent="0.25">
      <c r="A203" s="4">
        <f>COUNTIF($C$3:C203,C203)</f>
        <v>151</v>
      </c>
      <c r="B203" s="4" t="str">
        <f t="shared" si="12"/>
        <v>151_100.251.389</v>
      </c>
      <c r="C203" s="8" t="s">
        <v>238</v>
      </c>
      <c r="D203" s="8" t="s">
        <v>239</v>
      </c>
      <c r="E203" s="8" t="b">
        <v>1</v>
      </c>
      <c r="F203" s="8" t="b">
        <v>1</v>
      </c>
      <c r="G203" s="8" t="b">
        <v>1</v>
      </c>
      <c r="H203" s="8" t="b">
        <v>0</v>
      </c>
      <c r="I203" s="8" t="b">
        <v>0</v>
      </c>
      <c r="J203" s="8" t="b">
        <v>0</v>
      </c>
      <c r="K203" s="4" t="str">
        <f t="shared" si="13"/>
        <v>I</v>
      </c>
      <c r="L203" s="16" t="s">
        <v>678</v>
      </c>
      <c r="M203" s="16" t="s">
        <v>195</v>
      </c>
      <c r="N203" s="16" t="s">
        <v>679</v>
      </c>
      <c r="O203" s="16" t="s">
        <v>943</v>
      </c>
      <c r="P203" s="4" t="str">
        <f t="shared" si="14"/>
        <v>100.329.311</v>
      </c>
      <c r="Q203" s="4" t="str">
        <f t="shared" si="15"/>
        <v>100.251.389</v>
      </c>
    </row>
    <row r="204" spans="1:17" x14ac:dyDescent="0.25">
      <c r="A204" s="4">
        <f>COUNTIF($C$3:C204,C204)</f>
        <v>152</v>
      </c>
      <c r="B204" s="4" t="str">
        <f t="shared" si="12"/>
        <v>152_100.251.389</v>
      </c>
      <c r="C204" s="8" t="s">
        <v>238</v>
      </c>
      <c r="D204" s="8" t="s">
        <v>239</v>
      </c>
      <c r="E204" s="8" t="b">
        <v>1</v>
      </c>
      <c r="F204" s="8" t="b">
        <v>1</v>
      </c>
      <c r="G204" s="8" t="b">
        <v>1</v>
      </c>
      <c r="H204" s="8" t="b">
        <v>0</v>
      </c>
      <c r="I204" s="8" t="b">
        <v>0</v>
      </c>
      <c r="J204" s="8" t="b">
        <v>0</v>
      </c>
      <c r="K204" s="4" t="str">
        <f t="shared" si="13"/>
        <v>I</v>
      </c>
      <c r="L204" s="16" t="s">
        <v>680</v>
      </c>
      <c r="M204" s="16" t="s">
        <v>195</v>
      </c>
      <c r="N204" s="16" t="s">
        <v>681</v>
      </c>
      <c r="O204" s="16" t="s">
        <v>944</v>
      </c>
      <c r="P204" s="4" t="str">
        <f t="shared" si="14"/>
        <v>100.329.312</v>
      </c>
      <c r="Q204" s="4" t="str">
        <f t="shared" si="15"/>
        <v>100.251.389</v>
      </c>
    </row>
    <row r="205" spans="1:17" x14ac:dyDescent="0.25">
      <c r="A205" s="4">
        <f>COUNTIF($C$3:C205,C205)</f>
        <v>153</v>
      </c>
      <c r="B205" s="4" t="str">
        <f t="shared" si="12"/>
        <v>153_100.251.389</v>
      </c>
      <c r="C205" s="8" t="s">
        <v>238</v>
      </c>
      <c r="D205" s="8" t="s">
        <v>239</v>
      </c>
      <c r="E205" s="8" t="b">
        <v>1</v>
      </c>
      <c r="F205" s="8" t="b">
        <v>1</v>
      </c>
      <c r="G205" s="8" t="b">
        <v>1</v>
      </c>
      <c r="H205" s="8" t="b">
        <v>0</v>
      </c>
      <c r="I205" s="8" t="b">
        <v>0</v>
      </c>
      <c r="J205" s="8" t="b">
        <v>0</v>
      </c>
      <c r="K205" s="4" t="str">
        <f t="shared" si="13"/>
        <v>I</v>
      </c>
      <c r="L205" s="16" t="s">
        <v>788</v>
      </c>
      <c r="M205" s="16" t="s">
        <v>195</v>
      </c>
      <c r="N205" s="16" t="s">
        <v>789</v>
      </c>
      <c r="O205" s="16" t="s">
        <v>998</v>
      </c>
      <c r="P205" s="4" t="str">
        <f t="shared" si="14"/>
        <v>100.329.446</v>
      </c>
      <c r="Q205" s="4" t="str">
        <f t="shared" si="15"/>
        <v>100.251.389</v>
      </c>
    </row>
    <row r="206" spans="1:17" x14ac:dyDescent="0.25">
      <c r="A206" s="4">
        <f>COUNTIF($C$3:C206,C206)</f>
        <v>154</v>
      </c>
      <c r="B206" s="4" t="str">
        <f t="shared" si="12"/>
        <v>154_100.251.389</v>
      </c>
      <c r="C206" s="8" t="s">
        <v>238</v>
      </c>
      <c r="D206" s="8" t="s">
        <v>239</v>
      </c>
      <c r="E206" s="8" t="b">
        <v>1</v>
      </c>
      <c r="F206" s="8" t="b">
        <v>1</v>
      </c>
      <c r="G206" s="8" t="b">
        <v>1</v>
      </c>
      <c r="H206" s="8" t="b">
        <v>0</v>
      </c>
      <c r="I206" s="8" t="b">
        <v>0</v>
      </c>
      <c r="J206" s="8" t="b">
        <v>0</v>
      </c>
      <c r="K206" s="4" t="str">
        <f t="shared" si="13"/>
        <v>I</v>
      </c>
      <c r="L206" s="16" t="s">
        <v>662</v>
      </c>
      <c r="M206" s="16" t="s">
        <v>195</v>
      </c>
      <c r="N206" s="16" t="s">
        <v>663</v>
      </c>
      <c r="O206" s="16" t="s">
        <v>935</v>
      </c>
      <c r="P206" s="4" t="str">
        <f t="shared" si="14"/>
        <v>100.329.303</v>
      </c>
      <c r="Q206" s="4" t="str">
        <f t="shared" si="15"/>
        <v>100.251.389</v>
      </c>
    </row>
    <row r="207" spans="1:17" x14ac:dyDescent="0.25">
      <c r="A207" s="4">
        <f>COUNTIF($C$3:C207,C207)</f>
        <v>155</v>
      </c>
      <c r="B207" s="4" t="str">
        <f t="shared" si="12"/>
        <v>155_100.251.389</v>
      </c>
      <c r="C207" s="8" t="s">
        <v>238</v>
      </c>
      <c r="D207" s="8" t="s">
        <v>239</v>
      </c>
      <c r="E207" s="8" t="b">
        <v>1</v>
      </c>
      <c r="F207" s="8" t="b">
        <v>1</v>
      </c>
      <c r="G207" s="8" t="b">
        <v>1</v>
      </c>
      <c r="H207" s="8" t="b">
        <v>0</v>
      </c>
      <c r="I207" s="8" t="b">
        <v>0</v>
      </c>
      <c r="J207" s="8" t="b">
        <v>0</v>
      </c>
      <c r="K207" s="4" t="str">
        <f t="shared" si="13"/>
        <v>I</v>
      </c>
      <c r="L207" s="16" t="s">
        <v>790</v>
      </c>
      <c r="M207" s="16" t="s">
        <v>195</v>
      </c>
      <c r="N207" s="16" t="s">
        <v>791</v>
      </c>
      <c r="O207" s="16" t="s">
        <v>999</v>
      </c>
      <c r="P207" s="4" t="str">
        <f t="shared" si="14"/>
        <v>100.329.447</v>
      </c>
      <c r="Q207" s="4" t="str">
        <f t="shared" si="15"/>
        <v>100.251.389</v>
      </c>
    </row>
    <row r="208" spans="1:17" x14ac:dyDescent="0.25">
      <c r="A208" s="4">
        <f>COUNTIF($C$3:C208,C208)</f>
        <v>156</v>
      </c>
      <c r="B208" s="4" t="str">
        <f t="shared" si="12"/>
        <v>156_100.251.389</v>
      </c>
      <c r="C208" s="8" t="s">
        <v>238</v>
      </c>
      <c r="D208" s="8" t="s">
        <v>239</v>
      </c>
      <c r="E208" s="8" t="b">
        <v>1</v>
      </c>
      <c r="F208" s="8" t="b">
        <v>1</v>
      </c>
      <c r="G208" s="8" t="b">
        <v>1</v>
      </c>
      <c r="H208" s="8" t="b">
        <v>0</v>
      </c>
      <c r="I208" s="8" t="b">
        <v>0</v>
      </c>
      <c r="J208" s="8" t="b">
        <v>0</v>
      </c>
      <c r="K208" s="4" t="str">
        <f t="shared" si="13"/>
        <v>I</v>
      </c>
      <c r="L208" s="16" t="s">
        <v>782</v>
      </c>
      <c r="M208" s="16" t="s">
        <v>195</v>
      </c>
      <c r="N208" s="16" t="s">
        <v>783</v>
      </c>
      <c r="O208" s="16" t="s">
        <v>995</v>
      </c>
      <c r="P208" s="4" t="str">
        <f t="shared" si="14"/>
        <v>100.329.443</v>
      </c>
      <c r="Q208" s="4" t="str">
        <f t="shared" si="15"/>
        <v>100.251.389</v>
      </c>
    </row>
    <row r="209" spans="1:17" x14ac:dyDescent="0.25">
      <c r="A209" s="4">
        <f>COUNTIF($C$3:C209,C209)</f>
        <v>157</v>
      </c>
      <c r="B209" s="4" t="str">
        <f t="shared" si="12"/>
        <v>157_100.251.389</v>
      </c>
      <c r="C209" s="8" t="s">
        <v>238</v>
      </c>
      <c r="D209" s="8" t="s">
        <v>239</v>
      </c>
      <c r="E209" s="8" t="b">
        <v>1</v>
      </c>
      <c r="F209" s="8" t="b">
        <v>1</v>
      </c>
      <c r="G209" s="8" t="b">
        <v>1</v>
      </c>
      <c r="H209" s="8" t="b">
        <v>0</v>
      </c>
      <c r="I209" s="8" t="b">
        <v>0</v>
      </c>
      <c r="J209" s="8" t="b">
        <v>0</v>
      </c>
      <c r="K209" s="4" t="str">
        <f t="shared" si="13"/>
        <v>I</v>
      </c>
      <c r="L209" s="16" t="s">
        <v>722</v>
      </c>
      <c r="M209" s="16" t="s">
        <v>195</v>
      </c>
      <c r="N209" s="16" t="s">
        <v>723</v>
      </c>
      <c r="O209" s="16" t="s">
        <v>965</v>
      </c>
      <c r="P209" s="4" t="str">
        <f t="shared" si="14"/>
        <v>100.329.333</v>
      </c>
      <c r="Q209" s="4" t="str">
        <f t="shared" si="15"/>
        <v>100.251.389</v>
      </c>
    </row>
    <row r="210" spans="1:17" x14ac:dyDescent="0.25">
      <c r="A210" s="4">
        <f>COUNTIF($C$3:C210,C210)</f>
        <v>158</v>
      </c>
      <c r="B210" s="4" t="str">
        <f t="shared" si="12"/>
        <v>158_100.251.389</v>
      </c>
      <c r="C210" s="8" t="s">
        <v>238</v>
      </c>
      <c r="D210" s="8" t="s">
        <v>239</v>
      </c>
      <c r="E210" s="8" t="b">
        <v>1</v>
      </c>
      <c r="F210" s="8" t="b">
        <v>1</v>
      </c>
      <c r="G210" s="8" t="b">
        <v>1</v>
      </c>
      <c r="H210" s="8" t="b">
        <v>0</v>
      </c>
      <c r="I210" s="8" t="b">
        <v>0</v>
      </c>
      <c r="J210" s="8" t="b">
        <v>0</v>
      </c>
      <c r="K210" s="4" t="str">
        <f t="shared" si="13"/>
        <v>I</v>
      </c>
      <c r="L210" s="16" t="s">
        <v>674</v>
      </c>
      <c r="M210" s="16" t="s">
        <v>195</v>
      </c>
      <c r="N210" s="16" t="s">
        <v>675</v>
      </c>
      <c r="O210" s="16" t="s">
        <v>941</v>
      </c>
      <c r="P210" s="4" t="str">
        <f t="shared" si="14"/>
        <v>100.329.309</v>
      </c>
      <c r="Q210" s="4" t="str">
        <f t="shared" si="15"/>
        <v>100.251.389</v>
      </c>
    </row>
    <row r="211" spans="1:17" x14ac:dyDescent="0.25">
      <c r="A211" s="4">
        <f>COUNTIF($C$3:C211,C211)</f>
        <v>159</v>
      </c>
      <c r="B211" s="4" t="str">
        <f t="shared" si="12"/>
        <v>159_100.251.389</v>
      </c>
      <c r="C211" s="8" t="s">
        <v>238</v>
      </c>
      <c r="D211" s="8" t="s">
        <v>239</v>
      </c>
      <c r="E211" s="8" t="b">
        <v>1</v>
      </c>
      <c r="F211" s="8" t="b">
        <v>1</v>
      </c>
      <c r="G211" s="8" t="b">
        <v>1</v>
      </c>
      <c r="H211" s="8" t="b">
        <v>0</v>
      </c>
      <c r="I211" s="8" t="b">
        <v>0</v>
      </c>
      <c r="J211" s="8" t="b">
        <v>0</v>
      </c>
      <c r="K211" s="4" t="str">
        <f t="shared" si="13"/>
        <v>I</v>
      </c>
      <c r="L211" s="16" t="s">
        <v>796</v>
      </c>
      <c r="M211" s="16" t="s">
        <v>195</v>
      </c>
      <c r="N211" s="16" t="s">
        <v>797</v>
      </c>
      <c r="O211" s="16" t="s">
        <v>1002</v>
      </c>
      <c r="P211" s="4" t="str">
        <f t="shared" si="14"/>
        <v>100.329.450</v>
      </c>
      <c r="Q211" s="4" t="str">
        <f t="shared" si="15"/>
        <v>100.251.389</v>
      </c>
    </row>
    <row r="212" spans="1:17" x14ac:dyDescent="0.25">
      <c r="A212" s="4">
        <f>COUNTIF($C$3:C212,C212)</f>
        <v>160</v>
      </c>
      <c r="B212" s="4" t="str">
        <f t="shared" si="12"/>
        <v>160_100.251.389</v>
      </c>
      <c r="C212" s="8" t="s">
        <v>238</v>
      </c>
      <c r="D212" s="8" t="s">
        <v>239</v>
      </c>
      <c r="E212" s="8" t="b">
        <v>1</v>
      </c>
      <c r="F212" s="8" t="b">
        <v>1</v>
      </c>
      <c r="G212" s="8" t="b">
        <v>1</v>
      </c>
      <c r="H212" s="8" t="b">
        <v>0</v>
      </c>
      <c r="I212" s="8" t="b">
        <v>0</v>
      </c>
      <c r="J212" s="8" t="b">
        <v>0</v>
      </c>
      <c r="K212" s="4" t="str">
        <f t="shared" si="13"/>
        <v>I</v>
      </c>
      <c r="L212" s="16" t="s">
        <v>670</v>
      </c>
      <c r="M212" s="16" t="s">
        <v>195</v>
      </c>
      <c r="N212" s="16" t="s">
        <v>671</v>
      </c>
      <c r="O212" s="16" t="s">
        <v>939</v>
      </c>
      <c r="P212" s="4" t="str">
        <f t="shared" si="14"/>
        <v>100.329.307</v>
      </c>
      <c r="Q212" s="4" t="str">
        <f t="shared" si="15"/>
        <v>100.251.389</v>
      </c>
    </row>
    <row r="213" spans="1:17" x14ac:dyDescent="0.25">
      <c r="A213" s="4">
        <f>COUNTIF($C$3:C213,C213)</f>
        <v>161</v>
      </c>
      <c r="B213" s="4" t="str">
        <f t="shared" si="12"/>
        <v>161_100.251.389</v>
      </c>
      <c r="C213" s="8" t="s">
        <v>238</v>
      </c>
      <c r="D213" s="8" t="s">
        <v>239</v>
      </c>
      <c r="E213" s="8" t="b">
        <v>1</v>
      </c>
      <c r="F213" s="8" t="b">
        <v>1</v>
      </c>
      <c r="G213" s="8" t="b">
        <v>1</v>
      </c>
      <c r="H213" s="8" t="b">
        <v>0</v>
      </c>
      <c r="I213" s="8" t="b">
        <v>0</v>
      </c>
      <c r="J213" s="8" t="b">
        <v>0</v>
      </c>
      <c r="K213" s="4" t="str">
        <f t="shared" si="13"/>
        <v>I</v>
      </c>
      <c r="L213" s="16" t="s">
        <v>784</v>
      </c>
      <c r="M213" s="16" t="s">
        <v>195</v>
      </c>
      <c r="N213" s="16" t="s">
        <v>785</v>
      </c>
      <c r="O213" s="16" t="s">
        <v>996</v>
      </c>
      <c r="P213" s="4" t="str">
        <f t="shared" si="14"/>
        <v>100.329.444</v>
      </c>
      <c r="Q213" s="4" t="str">
        <f t="shared" si="15"/>
        <v>100.251.389</v>
      </c>
    </row>
    <row r="214" spans="1:17" x14ac:dyDescent="0.25">
      <c r="A214" s="4">
        <f>COUNTIF($C$3:C214,C214)</f>
        <v>162</v>
      </c>
      <c r="B214" s="4" t="str">
        <f t="shared" si="12"/>
        <v>162_100.251.389</v>
      </c>
      <c r="C214" s="8" t="s">
        <v>238</v>
      </c>
      <c r="D214" s="8" t="s">
        <v>239</v>
      </c>
      <c r="E214" s="8" t="b">
        <v>1</v>
      </c>
      <c r="F214" s="8" t="b">
        <v>1</v>
      </c>
      <c r="G214" s="8" t="b">
        <v>1</v>
      </c>
      <c r="H214" s="8" t="b">
        <v>0</v>
      </c>
      <c r="I214" s="8" t="b">
        <v>0</v>
      </c>
      <c r="J214" s="8" t="b">
        <v>0</v>
      </c>
      <c r="K214" s="4" t="str">
        <f t="shared" si="13"/>
        <v>I</v>
      </c>
      <c r="L214" s="16" t="s">
        <v>772</v>
      </c>
      <c r="M214" s="16" t="s">
        <v>195</v>
      </c>
      <c r="N214" s="16" t="s">
        <v>773</v>
      </c>
      <c r="O214" s="16" t="s">
        <v>990</v>
      </c>
      <c r="P214" s="4" t="str">
        <f t="shared" si="14"/>
        <v>100.329.438</v>
      </c>
      <c r="Q214" s="4" t="str">
        <f t="shared" si="15"/>
        <v>100.251.389</v>
      </c>
    </row>
    <row r="215" spans="1:17" x14ac:dyDescent="0.25">
      <c r="A215" s="4">
        <f>COUNTIF($C$3:C215,C215)</f>
        <v>163</v>
      </c>
      <c r="B215" s="4" t="str">
        <f t="shared" si="12"/>
        <v>163_100.251.389</v>
      </c>
      <c r="C215" s="8" t="s">
        <v>238</v>
      </c>
      <c r="D215" s="8" t="s">
        <v>239</v>
      </c>
      <c r="E215" s="8" t="b">
        <v>1</v>
      </c>
      <c r="F215" s="8" t="b">
        <v>1</v>
      </c>
      <c r="G215" s="8" t="b">
        <v>1</v>
      </c>
      <c r="H215" s="8" t="b">
        <v>0</v>
      </c>
      <c r="I215" s="8" t="b">
        <v>0</v>
      </c>
      <c r="J215" s="8" t="b">
        <v>0</v>
      </c>
      <c r="K215" s="4" t="str">
        <f t="shared" si="13"/>
        <v>I</v>
      </c>
      <c r="L215" s="16" t="s">
        <v>720</v>
      </c>
      <c r="M215" s="16" t="s">
        <v>195</v>
      </c>
      <c r="N215" s="16" t="s">
        <v>721</v>
      </c>
      <c r="O215" s="16" t="s">
        <v>964</v>
      </c>
      <c r="P215" s="4" t="str">
        <f t="shared" si="14"/>
        <v>100.329.332</v>
      </c>
      <c r="Q215" s="4" t="str">
        <f t="shared" si="15"/>
        <v>100.251.389</v>
      </c>
    </row>
    <row r="216" spans="1:17" x14ac:dyDescent="0.25">
      <c r="A216" s="4">
        <f>COUNTIF($C$3:C216,C216)</f>
        <v>164</v>
      </c>
      <c r="B216" s="4" t="str">
        <f t="shared" si="12"/>
        <v>164_100.251.389</v>
      </c>
      <c r="C216" s="8" t="s">
        <v>238</v>
      </c>
      <c r="D216" s="8" t="s">
        <v>239</v>
      </c>
      <c r="E216" s="8" t="b">
        <v>1</v>
      </c>
      <c r="F216" s="8" t="b">
        <v>1</v>
      </c>
      <c r="G216" s="8" t="b">
        <v>1</v>
      </c>
      <c r="H216" s="8" t="b">
        <v>0</v>
      </c>
      <c r="I216" s="8" t="b">
        <v>0</v>
      </c>
      <c r="J216" s="8" t="b">
        <v>0</v>
      </c>
      <c r="K216" s="4" t="str">
        <f t="shared" si="13"/>
        <v>I</v>
      </c>
      <c r="L216" s="16" t="s">
        <v>792</v>
      </c>
      <c r="M216" s="16" t="s">
        <v>195</v>
      </c>
      <c r="N216" s="16" t="s">
        <v>793</v>
      </c>
      <c r="O216" s="16" t="s">
        <v>1000</v>
      </c>
      <c r="P216" s="4" t="str">
        <f t="shared" si="14"/>
        <v>100.329.448</v>
      </c>
      <c r="Q216" s="4" t="str">
        <f t="shared" si="15"/>
        <v>100.251.389</v>
      </c>
    </row>
    <row r="217" spans="1:17" x14ac:dyDescent="0.25">
      <c r="A217" s="4">
        <f>COUNTIF($C$3:C217,C217)</f>
        <v>165</v>
      </c>
      <c r="B217" s="4" t="str">
        <f t="shared" si="12"/>
        <v>165_100.251.389</v>
      </c>
      <c r="C217" s="8" t="s">
        <v>238</v>
      </c>
      <c r="D217" s="8" t="s">
        <v>239</v>
      </c>
      <c r="E217" s="8" t="b">
        <v>1</v>
      </c>
      <c r="F217" s="8" t="b">
        <v>1</v>
      </c>
      <c r="G217" s="8" t="b">
        <v>1</v>
      </c>
      <c r="H217" s="8" t="b">
        <v>0</v>
      </c>
      <c r="I217" s="8" t="b">
        <v>0</v>
      </c>
      <c r="J217" s="8" t="b">
        <v>0</v>
      </c>
      <c r="K217" s="4" t="str">
        <f t="shared" si="13"/>
        <v>I</v>
      </c>
      <c r="L217" s="16" t="s">
        <v>694</v>
      </c>
      <c r="M217" s="16" t="s">
        <v>195</v>
      </c>
      <c r="N217" s="16" t="s">
        <v>695</v>
      </c>
      <c r="O217" s="16" t="s">
        <v>951</v>
      </c>
      <c r="P217" s="4" t="str">
        <f t="shared" si="14"/>
        <v>100.329.319</v>
      </c>
      <c r="Q217" s="4" t="str">
        <f t="shared" si="15"/>
        <v>100.251.389</v>
      </c>
    </row>
    <row r="218" spans="1:17" x14ac:dyDescent="0.25">
      <c r="A218" s="4">
        <f>COUNTIF($C$3:C218,C218)</f>
        <v>166</v>
      </c>
      <c r="B218" s="4" t="str">
        <f t="shared" si="12"/>
        <v>166_100.251.389</v>
      </c>
      <c r="C218" s="8" t="s">
        <v>238</v>
      </c>
      <c r="D218" s="8" t="s">
        <v>239</v>
      </c>
      <c r="E218" s="8" t="b">
        <v>1</v>
      </c>
      <c r="F218" s="8" t="b">
        <v>1</v>
      </c>
      <c r="G218" s="8" t="b">
        <v>1</v>
      </c>
      <c r="H218" s="8" t="b">
        <v>0</v>
      </c>
      <c r="I218" s="8" t="b">
        <v>0</v>
      </c>
      <c r="J218" s="8" t="b">
        <v>0</v>
      </c>
      <c r="K218" s="4" t="str">
        <f t="shared" si="13"/>
        <v>I</v>
      </c>
      <c r="L218" s="16" t="s">
        <v>668</v>
      </c>
      <c r="M218" s="16" t="s">
        <v>195</v>
      </c>
      <c r="N218" s="16" t="s">
        <v>669</v>
      </c>
      <c r="O218" s="16" t="s">
        <v>938</v>
      </c>
      <c r="P218" s="4" t="str">
        <f t="shared" si="14"/>
        <v>100.329.306</v>
      </c>
      <c r="Q218" s="4" t="str">
        <f t="shared" si="15"/>
        <v>100.251.389</v>
      </c>
    </row>
    <row r="219" spans="1:17" x14ac:dyDescent="0.25">
      <c r="A219" s="4">
        <f>COUNTIF($C$3:C219,C219)</f>
        <v>167</v>
      </c>
      <c r="B219" s="4" t="str">
        <f t="shared" si="12"/>
        <v>167_100.251.389</v>
      </c>
      <c r="C219" s="8" t="s">
        <v>238</v>
      </c>
      <c r="D219" s="8" t="s">
        <v>239</v>
      </c>
      <c r="E219" s="8" t="b">
        <v>1</v>
      </c>
      <c r="F219" s="8" t="b">
        <v>1</v>
      </c>
      <c r="G219" s="8" t="b">
        <v>1</v>
      </c>
      <c r="H219" s="8" t="b">
        <v>0</v>
      </c>
      <c r="I219" s="8" t="b">
        <v>0</v>
      </c>
      <c r="J219" s="8" t="b">
        <v>0</v>
      </c>
      <c r="K219" s="4" t="str">
        <f t="shared" si="13"/>
        <v>I</v>
      </c>
      <c r="L219" s="16" t="s">
        <v>794</v>
      </c>
      <c r="M219" s="16" t="s">
        <v>195</v>
      </c>
      <c r="N219" s="16" t="s">
        <v>795</v>
      </c>
      <c r="O219" s="16" t="s">
        <v>1001</v>
      </c>
      <c r="P219" s="4" t="str">
        <f t="shared" si="14"/>
        <v>100.329.449</v>
      </c>
      <c r="Q219" s="4" t="str">
        <f t="shared" si="15"/>
        <v>100.251.389</v>
      </c>
    </row>
    <row r="220" spans="1:17" x14ac:dyDescent="0.25">
      <c r="A220" s="4">
        <f>COUNTIF($C$3:C220,C220)</f>
        <v>168</v>
      </c>
      <c r="B220" s="4" t="str">
        <f t="shared" si="12"/>
        <v>168_100.251.389</v>
      </c>
      <c r="C220" s="8" t="s">
        <v>238</v>
      </c>
      <c r="D220" s="8" t="s">
        <v>239</v>
      </c>
      <c r="E220" s="8" t="b">
        <v>1</v>
      </c>
      <c r="F220" s="8" t="b">
        <v>1</v>
      </c>
      <c r="G220" s="8" t="b">
        <v>1</v>
      </c>
      <c r="H220" s="8" t="b">
        <v>0</v>
      </c>
      <c r="I220" s="8" t="b">
        <v>0</v>
      </c>
      <c r="J220" s="8" t="b">
        <v>0</v>
      </c>
      <c r="K220" s="4" t="str">
        <f t="shared" si="13"/>
        <v>I</v>
      </c>
      <c r="L220" s="16" t="s">
        <v>712</v>
      </c>
      <c r="M220" s="16" t="s">
        <v>195</v>
      </c>
      <c r="N220" s="16" t="s">
        <v>713</v>
      </c>
      <c r="O220" s="16" t="s">
        <v>960</v>
      </c>
      <c r="P220" s="4" t="str">
        <f t="shared" si="14"/>
        <v>100.329.328</v>
      </c>
      <c r="Q220" s="4" t="str">
        <f t="shared" si="15"/>
        <v>100.251.389</v>
      </c>
    </row>
    <row r="221" spans="1:17" x14ac:dyDescent="0.25">
      <c r="A221" s="4">
        <f>COUNTIF($C$3:C221,C221)</f>
        <v>169</v>
      </c>
      <c r="B221" s="4" t="str">
        <f t="shared" si="12"/>
        <v>169_100.251.389</v>
      </c>
      <c r="C221" s="8" t="s">
        <v>238</v>
      </c>
      <c r="D221" s="8" t="s">
        <v>239</v>
      </c>
      <c r="E221" s="8" t="b">
        <v>1</v>
      </c>
      <c r="F221" s="8" t="b">
        <v>1</v>
      </c>
      <c r="G221" s="8" t="b">
        <v>1</v>
      </c>
      <c r="H221" s="8" t="b">
        <v>0</v>
      </c>
      <c r="I221" s="8" t="b">
        <v>0</v>
      </c>
      <c r="J221" s="8" t="b">
        <v>0</v>
      </c>
      <c r="K221" s="4" t="str">
        <f t="shared" si="13"/>
        <v>I</v>
      </c>
      <c r="L221" s="16" t="s">
        <v>718</v>
      </c>
      <c r="M221" s="16" t="s">
        <v>195</v>
      </c>
      <c r="N221" s="16" t="s">
        <v>719</v>
      </c>
      <c r="O221" s="16" t="s">
        <v>963</v>
      </c>
      <c r="P221" s="4" t="str">
        <f t="shared" si="14"/>
        <v>100.329.331</v>
      </c>
      <c r="Q221" s="4" t="str">
        <f t="shared" si="15"/>
        <v>100.251.389</v>
      </c>
    </row>
    <row r="222" spans="1:17" x14ac:dyDescent="0.25">
      <c r="A222" s="4">
        <f>COUNTIF($C$3:C222,C222)</f>
        <v>170</v>
      </c>
      <c r="B222" s="4" t="str">
        <f t="shared" si="12"/>
        <v>170_100.251.389</v>
      </c>
      <c r="C222" s="8" t="s">
        <v>238</v>
      </c>
      <c r="D222" s="8" t="s">
        <v>239</v>
      </c>
      <c r="E222" s="8" t="b">
        <v>1</v>
      </c>
      <c r="F222" s="8" t="b">
        <v>1</v>
      </c>
      <c r="G222" s="8" t="b">
        <v>1</v>
      </c>
      <c r="H222" s="8" t="b">
        <v>0</v>
      </c>
      <c r="I222" s="8" t="b">
        <v>0</v>
      </c>
      <c r="J222" s="8" t="b">
        <v>0</v>
      </c>
      <c r="K222" s="4" t="str">
        <f t="shared" si="13"/>
        <v>I</v>
      </c>
      <c r="L222" s="16" t="s">
        <v>676</v>
      </c>
      <c r="M222" s="16" t="s">
        <v>195</v>
      </c>
      <c r="N222" s="16" t="s">
        <v>677</v>
      </c>
      <c r="O222" s="16" t="s">
        <v>942</v>
      </c>
      <c r="P222" s="4" t="str">
        <f t="shared" si="14"/>
        <v>100.329.310</v>
      </c>
      <c r="Q222" s="4" t="str">
        <f t="shared" si="15"/>
        <v>100.251.389</v>
      </c>
    </row>
    <row r="223" spans="1:17" x14ac:dyDescent="0.25">
      <c r="A223" s="4">
        <f>COUNTIF($C$3:C223,C223)</f>
        <v>171</v>
      </c>
      <c r="B223" s="4" t="str">
        <f t="shared" si="12"/>
        <v>171_100.251.389</v>
      </c>
      <c r="C223" s="8" t="s">
        <v>238</v>
      </c>
      <c r="D223" s="8" t="s">
        <v>239</v>
      </c>
      <c r="E223" s="8" t="b">
        <v>1</v>
      </c>
      <c r="F223" s="8" t="b">
        <v>1</v>
      </c>
      <c r="G223" s="8" t="b">
        <v>1</v>
      </c>
      <c r="H223" s="8" t="b">
        <v>0</v>
      </c>
      <c r="I223" s="8" t="b">
        <v>0</v>
      </c>
      <c r="J223" s="8" t="b">
        <v>0</v>
      </c>
      <c r="K223" s="4" t="str">
        <f t="shared" si="13"/>
        <v>I</v>
      </c>
      <c r="L223" s="16" t="s">
        <v>658</v>
      </c>
      <c r="M223" s="16" t="s">
        <v>195</v>
      </c>
      <c r="N223" s="16" t="s">
        <v>659</v>
      </c>
      <c r="O223" s="16" t="s">
        <v>933</v>
      </c>
      <c r="P223" s="4" t="str">
        <f t="shared" si="14"/>
        <v>100.329.301</v>
      </c>
      <c r="Q223" s="4" t="str">
        <f t="shared" si="15"/>
        <v>100.251.389</v>
      </c>
    </row>
    <row r="224" spans="1:17" x14ac:dyDescent="0.25">
      <c r="A224" s="4">
        <f>COUNTIF($C$3:C224,C224)</f>
        <v>172</v>
      </c>
      <c r="B224" s="4" t="str">
        <f t="shared" si="12"/>
        <v>172_100.251.389</v>
      </c>
      <c r="C224" s="8" t="s">
        <v>238</v>
      </c>
      <c r="D224" s="8" t="s">
        <v>239</v>
      </c>
      <c r="E224" s="8" t="b">
        <v>1</v>
      </c>
      <c r="F224" s="8" t="b">
        <v>1</v>
      </c>
      <c r="G224" s="8" t="b">
        <v>1</v>
      </c>
      <c r="H224" s="8" t="b">
        <v>0</v>
      </c>
      <c r="I224" s="8" t="b">
        <v>0</v>
      </c>
      <c r="J224" s="8" t="b">
        <v>0</v>
      </c>
      <c r="K224" s="4" t="str">
        <f t="shared" si="13"/>
        <v>I</v>
      </c>
      <c r="L224" s="16" t="s">
        <v>664</v>
      </c>
      <c r="M224" s="16" t="s">
        <v>195</v>
      </c>
      <c r="N224" s="16" t="s">
        <v>665</v>
      </c>
      <c r="O224" s="16" t="s">
        <v>936</v>
      </c>
      <c r="P224" s="4" t="str">
        <f t="shared" si="14"/>
        <v>100.329.304</v>
      </c>
      <c r="Q224" s="4" t="str">
        <f t="shared" si="15"/>
        <v>100.251.389</v>
      </c>
    </row>
    <row r="225" spans="1:17" x14ac:dyDescent="0.25">
      <c r="A225" s="4">
        <f>COUNTIF($C$3:C225,C225)</f>
        <v>173</v>
      </c>
      <c r="B225" s="4" t="str">
        <f t="shared" si="12"/>
        <v>173_100.251.389</v>
      </c>
      <c r="C225" s="8" t="s">
        <v>238</v>
      </c>
      <c r="D225" s="8" t="s">
        <v>239</v>
      </c>
      <c r="E225" s="8" t="b">
        <v>1</v>
      </c>
      <c r="F225" s="8" t="b">
        <v>1</v>
      </c>
      <c r="G225" s="8" t="b">
        <v>1</v>
      </c>
      <c r="H225" s="8" t="b">
        <v>0</v>
      </c>
      <c r="I225" s="8" t="b">
        <v>0</v>
      </c>
      <c r="J225" s="8" t="b">
        <v>0</v>
      </c>
      <c r="K225" s="4" t="str">
        <f t="shared" si="13"/>
        <v>I</v>
      </c>
      <c r="L225" s="16" t="s">
        <v>700</v>
      </c>
      <c r="M225" s="16" t="s">
        <v>195</v>
      </c>
      <c r="N225" s="16" t="s">
        <v>701</v>
      </c>
      <c r="O225" s="16" t="s">
        <v>954</v>
      </c>
      <c r="P225" s="4" t="str">
        <f t="shared" si="14"/>
        <v>100.329.322</v>
      </c>
      <c r="Q225" s="4" t="str">
        <f t="shared" si="15"/>
        <v>100.251.389</v>
      </c>
    </row>
    <row r="226" spans="1:17" x14ac:dyDescent="0.25">
      <c r="A226" s="4">
        <f>COUNTIF($C$3:C226,C226)</f>
        <v>1</v>
      </c>
      <c r="B226" s="4" t="str">
        <f t="shared" si="12"/>
        <v>1_100.240.854</v>
      </c>
      <c r="C226" s="8" t="s">
        <v>360</v>
      </c>
      <c r="D226" s="8" t="s">
        <v>361</v>
      </c>
      <c r="E226" s="8" t="b">
        <v>1</v>
      </c>
      <c r="F226" s="8" t="b">
        <v>1</v>
      </c>
      <c r="G226" s="8" t="b">
        <v>1</v>
      </c>
      <c r="H226" s="8" t="b">
        <v>0</v>
      </c>
      <c r="I226" s="8" t="b">
        <v>1</v>
      </c>
      <c r="J226" s="8" t="b">
        <v>1</v>
      </c>
      <c r="K226" s="4" t="str">
        <f t="shared" si="13"/>
        <v>I, III, IV</v>
      </c>
      <c r="L226" s="8" t="s">
        <v>362</v>
      </c>
      <c r="M226" s="8" t="s">
        <v>363</v>
      </c>
      <c r="N226" s="8" t="s">
        <v>364</v>
      </c>
      <c r="O226" s="8" t="s">
        <v>365</v>
      </c>
      <c r="P226" s="4" t="str">
        <f t="shared" si="14"/>
        <v>100.014.226</v>
      </c>
      <c r="Q226" s="4" t="str">
        <f t="shared" si="15"/>
        <v>100.240.854</v>
      </c>
    </row>
    <row r="227" spans="1:17" x14ac:dyDescent="0.25">
      <c r="A227" s="4">
        <f>COUNTIF($C$3:C227,C227)</f>
        <v>1</v>
      </c>
      <c r="B227" s="4" t="str">
        <f t="shared" si="12"/>
        <v>1_100.276.820</v>
      </c>
      <c r="C227" s="8" t="s">
        <v>366</v>
      </c>
      <c r="D227" s="8" t="s">
        <v>367</v>
      </c>
      <c r="E227" s="8" t="b">
        <v>0</v>
      </c>
      <c r="F227" s="8" t="b">
        <v>0</v>
      </c>
      <c r="G227" s="8" t="b">
        <v>0</v>
      </c>
      <c r="H227" s="8" t="b">
        <v>0</v>
      </c>
      <c r="I227" s="8" t="b">
        <v>1</v>
      </c>
      <c r="J227" s="8" t="b">
        <v>1</v>
      </c>
      <c r="K227" s="4" t="str">
        <f t="shared" si="13"/>
        <v>III, IV</v>
      </c>
      <c r="L227" s="8" t="s">
        <v>366</v>
      </c>
      <c r="M227" s="8" t="s">
        <v>195</v>
      </c>
      <c r="N227" s="8" t="s">
        <v>195</v>
      </c>
      <c r="O227" s="8" t="s">
        <v>367</v>
      </c>
      <c r="P227" s="4" t="str">
        <f t="shared" si="14"/>
        <v>100.276.820</v>
      </c>
      <c r="Q227" s="4" t="str">
        <f t="shared" si="15"/>
        <v>100.276.820</v>
      </c>
    </row>
    <row r="228" spans="1:17" x14ac:dyDescent="0.25">
      <c r="A228" s="4">
        <f>COUNTIF($C$3:C228,C228)</f>
        <v>1</v>
      </c>
      <c r="B228" s="4" t="str">
        <f t="shared" si="12"/>
        <v>1_100.255.717</v>
      </c>
      <c r="C228" s="8" t="s">
        <v>368</v>
      </c>
      <c r="D228" s="8" t="s">
        <v>369</v>
      </c>
      <c r="E228" s="8" t="b">
        <v>1</v>
      </c>
      <c r="F228" s="8" t="b">
        <v>1</v>
      </c>
      <c r="G228" s="8" t="b">
        <v>1</v>
      </c>
      <c r="H228" s="8" t="b">
        <v>0</v>
      </c>
      <c r="I228" s="8" t="b">
        <v>1</v>
      </c>
      <c r="J228" s="8" t="b">
        <v>1</v>
      </c>
      <c r="K228" s="4" t="str">
        <f t="shared" si="13"/>
        <v>I, III, IV</v>
      </c>
      <c r="L228" s="8" t="s">
        <v>370</v>
      </c>
      <c r="M228" s="8" t="s">
        <v>371</v>
      </c>
      <c r="N228" s="8" t="s">
        <v>372</v>
      </c>
      <c r="O228" s="8" t="s">
        <v>373</v>
      </c>
      <c r="P228" s="4" t="str">
        <f t="shared" si="14"/>
        <v>100.068.038</v>
      </c>
      <c r="Q228" s="4" t="str">
        <f t="shared" si="15"/>
        <v>100.255.717</v>
      </c>
    </row>
    <row r="229" spans="1:17" x14ac:dyDescent="0.25">
      <c r="A229" s="4">
        <f>COUNTIF($C$3:C229,C229)</f>
        <v>1</v>
      </c>
      <c r="B229" s="4" t="str">
        <f t="shared" si="12"/>
        <v>1_100.278.037</v>
      </c>
      <c r="C229" s="8" t="s">
        <v>374</v>
      </c>
      <c r="D229" s="8" t="s">
        <v>375</v>
      </c>
      <c r="E229" s="8" t="b">
        <v>1</v>
      </c>
      <c r="F229" s="8" t="b">
        <v>0</v>
      </c>
      <c r="G229" s="8" t="b">
        <v>0</v>
      </c>
      <c r="H229" s="8" t="b">
        <v>0</v>
      </c>
      <c r="I229" s="8" t="b">
        <v>1</v>
      </c>
      <c r="J229" s="8" t="b">
        <v>0</v>
      </c>
      <c r="K229" s="4" t="str">
        <f t="shared" si="13"/>
        <v>III</v>
      </c>
      <c r="L229" s="8" t="s">
        <v>388</v>
      </c>
      <c r="M229" s="8" t="s">
        <v>389</v>
      </c>
      <c r="N229" s="8" t="s">
        <v>390</v>
      </c>
      <c r="O229" s="8" t="s">
        <v>391</v>
      </c>
      <c r="P229" s="4" t="str">
        <f t="shared" si="14"/>
        <v>100.005.379</v>
      </c>
      <c r="Q229" s="4" t="str">
        <f t="shared" si="15"/>
        <v>100.278.037</v>
      </c>
    </row>
    <row r="230" spans="1:17" x14ac:dyDescent="0.25">
      <c r="A230" s="4">
        <f>COUNTIF($C$3:C230,C230)</f>
        <v>2</v>
      </c>
      <c r="B230" s="4" t="str">
        <f t="shared" si="12"/>
        <v>2_100.278.037</v>
      </c>
      <c r="C230" s="8" t="s">
        <v>374</v>
      </c>
      <c r="D230" s="8" t="s">
        <v>375</v>
      </c>
      <c r="E230" s="8" t="b">
        <v>1</v>
      </c>
      <c r="F230" s="8" t="b">
        <v>0</v>
      </c>
      <c r="G230" s="8" t="b">
        <v>0</v>
      </c>
      <c r="H230" s="8" t="b">
        <v>0</v>
      </c>
      <c r="I230" s="8" t="b">
        <v>1</v>
      </c>
      <c r="J230" s="8" t="b">
        <v>0</v>
      </c>
      <c r="K230" s="4" t="str">
        <f t="shared" si="13"/>
        <v>III</v>
      </c>
      <c r="L230" s="8" t="s">
        <v>384</v>
      </c>
      <c r="M230" s="8" t="s">
        <v>385</v>
      </c>
      <c r="N230" s="8" t="s">
        <v>386</v>
      </c>
      <c r="O230" s="8" t="s">
        <v>387</v>
      </c>
      <c r="P230" s="4" t="str">
        <f t="shared" si="14"/>
        <v>100.005.375</v>
      </c>
      <c r="Q230" s="4" t="str">
        <f t="shared" si="15"/>
        <v>100.278.037</v>
      </c>
    </row>
    <row r="231" spans="1:17" x14ac:dyDescent="0.25">
      <c r="A231" s="4">
        <f>COUNTIF($C$3:C231,C231)</f>
        <v>3</v>
      </c>
      <c r="B231" s="4" t="str">
        <f t="shared" si="12"/>
        <v>3_100.278.037</v>
      </c>
      <c r="C231" s="8" t="s">
        <v>374</v>
      </c>
      <c r="D231" s="8" t="s">
        <v>375</v>
      </c>
      <c r="E231" s="8" t="b">
        <v>1</v>
      </c>
      <c r="F231" s="8" t="b">
        <v>0</v>
      </c>
      <c r="G231" s="8" t="b">
        <v>0</v>
      </c>
      <c r="H231" s="8" t="b">
        <v>0</v>
      </c>
      <c r="I231" s="8" t="b">
        <v>1</v>
      </c>
      <c r="J231" s="8" t="b">
        <v>0</v>
      </c>
      <c r="K231" s="4" t="str">
        <f t="shared" si="13"/>
        <v>III</v>
      </c>
      <c r="L231" s="8" t="s">
        <v>380</v>
      </c>
      <c r="M231" s="8" t="s">
        <v>381</v>
      </c>
      <c r="N231" s="8" t="s">
        <v>382</v>
      </c>
      <c r="O231" s="8" t="s">
        <v>383</v>
      </c>
      <c r="P231" s="4" t="str">
        <f t="shared" si="14"/>
        <v>100.005.359</v>
      </c>
      <c r="Q231" s="4" t="str">
        <f t="shared" si="15"/>
        <v>100.278.037</v>
      </c>
    </row>
    <row r="232" spans="1:17" x14ac:dyDescent="0.25">
      <c r="A232" s="4">
        <f>COUNTIF($C$3:C232,C232)</f>
        <v>4</v>
      </c>
      <c r="B232" s="4" t="str">
        <f t="shared" si="12"/>
        <v>4_100.278.037</v>
      </c>
      <c r="C232" s="8" t="s">
        <v>374</v>
      </c>
      <c r="D232" s="8" t="s">
        <v>375</v>
      </c>
      <c r="E232" s="8" t="b">
        <v>1</v>
      </c>
      <c r="F232" s="8" t="b">
        <v>0</v>
      </c>
      <c r="G232" s="8" t="b">
        <v>0</v>
      </c>
      <c r="H232" s="8" t="b">
        <v>0</v>
      </c>
      <c r="I232" s="8" t="b">
        <v>1</v>
      </c>
      <c r="J232" s="8" t="b">
        <v>0</v>
      </c>
      <c r="K232" s="4" t="str">
        <f t="shared" si="13"/>
        <v>III</v>
      </c>
      <c r="L232" s="8" t="s">
        <v>376</v>
      </c>
      <c r="M232" s="8" t="s">
        <v>377</v>
      </c>
      <c r="N232" s="8" t="s">
        <v>378</v>
      </c>
      <c r="O232" s="8" t="s">
        <v>379</v>
      </c>
      <c r="P232" s="4" t="str">
        <f t="shared" si="14"/>
        <v>100.000.026</v>
      </c>
      <c r="Q232" s="4" t="str">
        <f t="shared" si="15"/>
        <v>100.278.037</v>
      </c>
    </row>
    <row r="233" spans="1:17" x14ac:dyDescent="0.25">
      <c r="A233" s="4">
        <f>COUNTIF($C$3:C233,C233)</f>
        <v>1</v>
      </c>
      <c r="B233" s="4" t="str">
        <f t="shared" si="12"/>
        <v>1_100.276.821</v>
      </c>
      <c r="C233" s="8" t="s">
        <v>392</v>
      </c>
      <c r="D233" s="8" t="s">
        <v>393</v>
      </c>
      <c r="E233" s="8" t="b">
        <v>1</v>
      </c>
      <c r="F233" s="8" t="b">
        <v>1</v>
      </c>
      <c r="G233" s="8" t="b">
        <v>1</v>
      </c>
      <c r="H233" s="8" t="b">
        <v>0</v>
      </c>
      <c r="I233" s="8" t="b">
        <v>0</v>
      </c>
      <c r="J233" s="8" t="b">
        <v>1</v>
      </c>
      <c r="K233" s="4" t="str">
        <f t="shared" si="13"/>
        <v>I, IV</v>
      </c>
      <c r="L233" s="8" t="s">
        <v>410</v>
      </c>
      <c r="M233" s="8" t="s">
        <v>411</v>
      </c>
      <c r="N233" s="8" t="s">
        <v>412</v>
      </c>
      <c r="O233" s="8" t="s">
        <v>413</v>
      </c>
      <c r="P233" s="4" t="str">
        <f t="shared" si="14"/>
        <v>100.150.654</v>
      </c>
      <c r="Q233" s="4" t="str">
        <f t="shared" si="15"/>
        <v>100.276.821</v>
      </c>
    </row>
    <row r="234" spans="1:17" x14ac:dyDescent="0.25">
      <c r="A234" s="4">
        <f>COUNTIF($C$3:C234,C234)</f>
        <v>2</v>
      </c>
      <c r="B234" s="4" t="str">
        <f t="shared" si="12"/>
        <v>2_100.276.821</v>
      </c>
      <c r="C234" s="8" t="s">
        <v>392</v>
      </c>
      <c r="D234" s="8" t="s">
        <v>393</v>
      </c>
      <c r="E234" s="8" t="b">
        <v>1</v>
      </c>
      <c r="F234" s="8" t="b">
        <v>1</v>
      </c>
      <c r="G234" s="8" t="b">
        <v>1</v>
      </c>
      <c r="H234" s="8" t="b">
        <v>0</v>
      </c>
      <c r="I234" s="8" t="b">
        <v>0</v>
      </c>
      <c r="J234" s="8" t="b">
        <v>1</v>
      </c>
      <c r="K234" s="4" t="str">
        <f t="shared" si="13"/>
        <v>I, IV</v>
      </c>
      <c r="L234" s="8" t="s">
        <v>406</v>
      </c>
      <c r="M234" s="8" t="s">
        <v>407</v>
      </c>
      <c r="N234" s="8" t="s">
        <v>408</v>
      </c>
      <c r="O234" s="8" t="s">
        <v>409</v>
      </c>
      <c r="P234" s="4" t="str">
        <f t="shared" si="14"/>
        <v>100.150.386</v>
      </c>
      <c r="Q234" s="4" t="str">
        <f t="shared" si="15"/>
        <v>100.276.821</v>
      </c>
    </row>
    <row r="235" spans="1:17" x14ac:dyDescent="0.25">
      <c r="A235" s="4">
        <f>COUNTIF($C$3:C235,C235)</f>
        <v>3</v>
      </c>
      <c r="B235" s="4" t="str">
        <f t="shared" si="12"/>
        <v>3_100.276.821</v>
      </c>
      <c r="C235" s="8" t="s">
        <v>392</v>
      </c>
      <c r="D235" s="8" t="s">
        <v>393</v>
      </c>
      <c r="E235" s="8" t="b">
        <v>1</v>
      </c>
      <c r="F235" s="8" t="b">
        <v>1</v>
      </c>
      <c r="G235" s="8" t="b">
        <v>1</v>
      </c>
      <c r="H235" s="8" t="b">
        <v>0</v>
      </c>
      <c r="I235" s="8" t="b">
        <v>0</v>
      </c>
      <c r="J235" s="8" t="b">
        <v>1</v>
      </c>
      <c r="K235" s="4" t="str">
        <f t="shared" si="13"/>
        <v>I, IV</v>
      </c>
      <c r="L235" s="8" t="s">
        <v>402</v>
      </c>
      <c r="M235" s="8" t="s">
        <v>403</v>
      </c>
      <c r="N235" s="8" t="s">
        <v>404</v>
      </c>
      <c r="O235" s="8" t="s">
        <v>405</v>
      </c>
      <c r="P235" s="4" t="str">
        <f t="shared" si="14"/>
        <v>100.150.385</v>
      </c>
      <c r="Q235" s="4" t="str">
        <f t="shared" si="15"/>
        <v>100.276.821</v>
      </c>
    </row>
    <row r="236" spans="1:17" x14ac:dyDescent="0.25">
      <c r="A236" s="4">
        <f>COUNTIF($C$3:C236,C236)</f>
        <v>4</v>
      </c>
      <c r="B236" s="4" t="str">
        <f t="shared" si="12"/>
        <v>4_100.276.821</v>
      </c>
      <c r="C236" s="8" t="s">
        <v>392</v>
      </c>
      <c r="D236" s="8" t="s">
        <v>393</v>
      </c>
      <c r="E236" s="8" t="b">
        <v>1</v>
      </c>
      <c r="F236" s="8" t="b">
        <v>1</v>
      </c>
      <c r="G236" s="8" t="b">
        <v>1</v>
      </c>
      <c r="H236" s="8" t="b">
        <v>0</v>
      </c>
      <c r="I236" s="8" t="b">
        <v>0</v>
      </c>
      <c r="J236" s="8" t="b">
        <v>1</v>
      </c>
      <c r="K236" s="4" t="str">
        <f t="shared" si="13"/>
        <v>I, IV</v>
      </c>
      <c r="L236" s="8" t="s">
        <v>398</v>
      </c>
      <c r="M236" s="8" t="s">
        <v>399</v>
      </c>
      <c r="N236" s="8" t="s">
        <v>400</v>
      </c>
      <c r="O236" s="8" t="s">
        <v>401</v>
      </c>
      <c r="P236" s="4" t="str">
        <f t="shared" si="14"/>
        <v>100.149.791</v>
      </c>
      <c r="Q236" s="4" t="str">
        <f t="shared" si="15"/>
        <v>100.276.821</v>
      </c>
    </row>
    <row r="237" spans="1:17" x14ac:dyDescent="0.25">
      <c r="A237" s="4">
        <f>COUNTIF($C$3:C237,C237)</f>
        <v>5</v>
      </c>
      <c r="B237" s="4" t="str">
        <f t="shared" si="12"/>
        <v>5_100.276.821</v>
      </c>
      <c r="C237" s="8" t="s">
        <v>392</v>
      </c>
      <c r="D237" s="8" t="s">
        <v>393</v>
      </c>
      <c r="E237" s="8" t="b">
        <v>1</v>
      </c>
      <c r="F237" s="8" t="b">
        <v>1</v>
      </c>
      <c r="G237" s="8" t="b">
        <v>1</v>
      </c>
      <c r="H237" s="8" t="b">
        <v>0</v>
      </c>
      <c r="I237" s="8" t="b">
        <v>0</v>
      </c>
      <c r="J237" s="8" t="b">
        <v>1</v>
      </c>
      <c r="K237" s="4" t="str">
        <f t="shared" si="13"/>
        <v>I, IV</v>
      </c>
      <c r="L237" s="8" t="s">
        <v>394</v>
      </c>
      <c r="M237" s="8" t="s">
        <v>395</v>
      </c>
      <c r="N237" s="8" t="s">
        <v>396</v>
      </c>
      <c r="O237" s="8" t="s">
        <v>397</v>
      </c>
      <c r="P237" s="4" t="str">
        <f t="shared" si="14"/>
        <v>100.049.789</v>
      </c>
      <c r="Q237" s="4" t="str">
        <f t="shared" si="15"/>
        <v>100.276.821</v>
      </c>
    </row>
    <row r="238" spans="1:17" x14ac:dyDescent="0.25">
      <c r="A238" s="4">
        <f>COUNTIF($C$3:C238,C238)</f>
        <v>1</v>
      </c>
      <c r="B238" s="4" t="str">
        <f t="shared" si="12"/>
        <v>1_100.029.348</v>
      </c>
      <c r="C238" s="36" t="s">
        <v>414</v>
      </c>
      <c r="D238" s="36" t="s">
        <v>415</v>
      </c>
      <c r="E238" s="36" t="b">
        <v>0</v>
      </c>
      <c r="F238" s="36" t="b">
        <v>0</v>
      </c>
      <c r="G238" s="36" t="b">
        <v>1</v>
      </c>
      <c r="H238" s="36" t="b">
        <v>0</v>
      </c>
      <c r="I238" s="36" t="b">
        <v>0</v>
      </c>
      <c r="J238" s="36" t="b">
        <v>1</v>
      </c>
      <c r="K238" s="4" t="str">
        <f t="shared" si="13"/>
        <v>I, IV</v>
      </c>
      <c r="L238" s="36" t="s">
        <v>414</v>
      </c>
      <c r="M238" s="36" t="s">
        <v>416</v>
      </c>
      <c r="N238" s="36" t="s">
        <v>417</v>
      </c>
      <c r="O238" s="36" t="s">
        <v>415</v>
      </c>
      <c r="P238" s="4" t="str">
        <f t="shared" si="14"/>
        <v>100.029.348</v>
      </c>
      <c r="Q238" s="4" t="str">
        <f t="shared" si="15"/>
        <v>100.029.348</v>
      </c>
    </row>
    <row r="239" spans="1:17" x14ac:dyDescent="0.25">
      <c r="A239" s="4">
        <f>COUNTIF($C$3:C239,C239)</f>
        <v>1</v>
      </c>
      <c r="B239" s="4" t="str">
        <f t="shared" si="12"/>
        <v>1_100.259.368</v>
      </c>
      <c r="C239" s="36" t="s">
        <v>1037</v>
      </c>
      <c r="D239" s="36" t="s">
        <v>1038</v>
      </c>
      <c r="E239" s="36" t="b">
        <v>1</v>
      </c>
      <c r="F239" s="36" t="b">
        <v>1</v>
      </c>
      <c r="G239" s="36" t="b">
        <v>1</v>
      </c>
      <c r="H239" s="36" t="b">
        <v>0</v>
      </c>
      <c r="I239" s="36" t="b">
        <v>0</v>
      </c>
      <c r="J239" s="36" t="b">
        <v>1</v>
      </c>
      <c r="K239" s="4" t="str">
        <f t="shared" si="13"/>
        <v>I, IV</v>
      </c>
      <c r="L239" s="36" t="s">
        <v>1039</v>
      </c>
      <c r="M239" s="36" t="s">
        <v>195</v>
      </c>
      <c r="N239" s="36" t="s">
        <v>1040</v>
      </c>
      <c r="O239" s="36" t="s">
        <v>1041</v>
      </c>
      <c r="P239" s="4" t="str">
        <f t="shared" si="14"/>
        <v>100.291.150</v>
      </c>
      <c r="Q239" s="4" t="str">
        <f t="shared" si="15"/>
        <v>100.259.368</v>
      </c>
    </row>
    <row r="240" spans="1:17" x14ac:dyDescent="0.25">
      <c r="A240" s="4">
        <f>COUNTIF($C$3:C240,C240)</f>
        <v>2</v>
      </c>
      <c r="B240" s="4" t="str">
        <f t="shared" si="12"/>
        <v>2_100.259.368</v>
      </c>
      <c r="C240" s="36" t="s">
        <v>1037</v>
      </c>
      <c r="D240" s="36" t="s">
        <v>1038</v>
      </c>
      <c r="E240" s="36" t="b">
        <v>1</v>
      </c>
      <c r="F240" s="36" t="b">
        <v>1</v>
      </c>
      <c r="G240" s="36" t="b">
        <v>1</v>
      </c>
      <c r="H240" s="36" t="b">
        <v>0</v>
      </c>
      <c r="I240" s="36" t="b">
        <v>0</v>
      </c>
      <c r="J240" s="36" t="b">
        <v>1</v>
      </c>
      <c r="K240" s="4" t="str">
        <f t="shared" si="13"/>
        <v>I, IV</v>
      </c>
      <c r="L240" s="36" t="s">
        <v>1042</v>
      </c>
      <c r="M240" s="36" t="s">
        <v>1043</v>
      </c>
      <c r="N240" s="36" t="s">
        <v>1044</v>
      </c>
      <c r="O240" s="36" t="s">
        <v>1045</v>
      </c>
      <c r="P240" s="4" t="str">
        <f t="shared" si="14"/>
        <v>100.063.173</v>
      </c>
      <c r="Q240" s="4" t="str">
        <f t="shared" si="15"/>
        <v>100.259.368</v>
      </c>
    </row>
    <row r="241" spans="1:17" x14ac:dyDescent="0.25">
      <c r="A241" s="4">
        <f>COUNTIF($C$3:C241,C241)</f>
        <v>3</v>
      </c>
      <c r="B241" s="4" t="str">
        <f t="shared" si="12"/>
        <v>3_100.259.368</v>
      </c>
      <c r="C241" s="36" t="s">
        <v>1037</v>
      </c>
      <c r="D241" s="36" t="s">
        <v>1038</v>
      </c>
      <c r="E241" s="36" t="b">
        <v>1</v>
      </c>
      <c r="F241" s="36" t="b">
        <v>1</v>
      </c>
      <c r="G241" s="36" t="b">
        <v>1</v>
      </c>
      <c r="H241" s="36" t="b">
        <v>0</v>
      </c>
      <c r="I241" s="36" t="b">
        <v>0</v>
      </c>
      <c r="J241" s="36" t="b">
        <v>1</v>
      </c>
      <c r="K241" s="4" t="str">
        <f t="shared" si="13"/>
        <v>I, IV</v>
      </c>
      <c r="L241" s="36" t="s">
        <v>1046</v>
      </c>
      <c r="M241" s="36" t="s">
        <v>195</v>
      </c>
      <c r="N241" s="36" t="s">
        <v>1047</v>
      </c>
      <c r="O241" s="36" t="s">
        <v>1048</v>
      </c>
      <c r="P241" s="4" t="str">
        <f t="shared" si="14"/>
        <v>100.292.121</v>
      </c>
      <c r="Q241" s="4" t="str">
        <f t="shared" si="15"/>
        <v>100.259.368</v>
      </c>
    </row>
    <row r="242" spans="1:17" x14ac:dyDescent="0.25">
      <c r="A242" s="4">
        <f>COUNTIF($C$3:C242,C242)</f>
        <v>4</v>
      </c>
      <c r="B242" s="4" t="str">
        <f t="shared" si="12"/>
        <v>4_100.259.368</v>
      </c>
      <c r="C242" s="36" t="s">
        <v>1037</v>
      </c>
      <c r="D242" s="36" t="s">
        <v>1038</v>
      </c>
      <c r="E242" s="36" t="b">
        <v>1</v>
      </c>
      <c r="F242" s="36" t="b">
        <v>1</v>
      </c>
      <c r="G242" s="36" t="b">
        <v>1</v>
      </c>
      <c r="H242" s="36" t="b">
        <v>0</v>
      </c>
      <c r="I242" s="36" t="b">
        <v>0</v>
      </c>
      <c r="J242" s="36" t="b">
        <v>1</v>
      </c>
      <c r="K242" s="4" t="str">
        <f t="shared" si="13"/>
        <v>I, IV</v>
      </c>
      <c r="L242" s="36" t="s">
        <v>1049</v>
      </c>
      <c r="M242" s="36" t="s">
        <v>195</v>
      </c>
      <c r="N242" s="36" t="s">
        <v>1050</v>
      </c>
      <c r="O242" s="36" t="s">
        <v>1051</v>
      </c>
      <c r="P242" s="4" t="str">
        <f t="shared" si="14"/>
        <v>100.292.124</v>
      </c>
      <c r="Q242" s="4" t="str">
        <f t="shared" si="15"/>
        <v>100.259.368</v>
      </c>
    </row>
    <row r="243" spans="1:17" x14ac:dyDescent="0.25">
      <c r="A243" s="4">
        <f>COUNTIF($C$3:C243,C243)</f>
        <v>5</v>
      </c>
      <c r="B243" s="4" t="str">
        <f t="shared" si="12"/>
        <v>5_100.259.368</v>
      </c>
      <c r="C243" s="36" t="s">
        <v>1037</v>
      </c>
      <c r="D243" s="36" t="s">
        <v>1038</v>
      </c>
      <c r="E243" s="36" t="b">
        <v>1</v>
      </c>
      <c r="F243" s="36" t="b">
        <v>1</v>
      </c>
      <c r="G243" s="36" t="b">
        <v>1</v>
      </c>
      <c r="H243" s="36" t="b">
        <v>0</v>
      </c>
      <c r="I243" s="36" t="b">
        <v>0</v>
      </c>
      <c r="J243" s="36" t="b">
        <v>1</v>
      </c>
      <c r="K243" s="4" t="str">
        <f t="shared" si="13"/>
        <v>I, IV</v>
      </c>
      <c r="L243" s="36" t="s">
        <v>1052</v>
      </c>
      <c r="M243" s="36" t="s">
        <v>195</v>
      </c>
      <c r="N243" s="36" t="s">
        <v>1053</v>
      </c>
      <c r="O243" s="36" t="s">
        <v>1054</v>
      </c>
      <c r="P243" s="4" t="str">
        <f t="shared" si="14"/>
        <v>100.292.165</v>
      </c>
      <c r="Q243" s="4" t="str">
        <f t="shared" si="15"/>
        <v>100.259.368</v>
      </c>
    </row>
    <row r="244" spans="1:17" x14ac:dyDescent="0.25">
      <c r="A244" s="4">
        <f>COUNTIF($C$3:C244,C244)</f>
        <v>6</v>
      </c>
      <c r="B244" s="4" t="str">
        <f t="shared" si="12"/>
        <v>6_100.259.368</v>
      </c>
      <c r="C244" s="36" t="s">
        <v>1037</v>
      </c>
      <c r="D244" s="36" t="s">
        <v>1038</v>
      </c>
      <c r="E244" s="36" t="b">
        <v>1</v>
      </c>
      <c r="F244" s="36" t="b">
        <v>1</v>
      </c>
      <c r="G244" s="36" t="b">
        <v>1</v>
      </c>
      <c r="H244" s="36" t="b">
        <v>0</v>
      </c>
      <c r="I244" s="36" t="b">
        <v>0</v>
      </c>
      <c r="J244" s="36" t="b">
        <v>1</v>
      </c>
      <c r="K244" s="4" t="str">
        <f t="shared" si="13"/>
        <v>I, IV</v>
      </c>
      <c r="L244" s="36" t="s">
        <v>1055</v>
      </c>
      <c r="M244" s="36" t="s">
        <v>195</v>
      </c>
      <c r="N244" s="36" t="s">
        <v>1056</v>
      </c>
      <c r="O244" s="36" t="s">
        <v>1057</v>
      </c>
      <c r="P244" s="4" t="str">
        <f t="shared" si="14"/>
        <v>100.292.448</v>
      </c>
      <c r="Q244" s="4" t="str">
        <f t="shared" si="15"/>
        <v>100.259.368</v>
      </c>
    </row>
    <row r="245" spans="1:17" x14ac:dyDescent="0.25">
      <c r="A245" s="4">
        <f>COUNTIF($C$3:C245,C245)</f>
        <v>7</v>
      </c>
      <c r="B245" s="4" t="str">
        <f t="shared" si="12"/>
        <v>7_100.259.368</v>
      </c>
      <c r="C245" s="36" t="s">
        <v>1037</v>
      </c>
      <c r="D245" s="36" t="s">
        <v>1038</v>
      </c>
      <c r="E245" s="36" t="b">
        <v>1</v>
      </c>
      <c r="F245" s="36" t="b">
        <v>1</v>
      </c>
      <c r="G245" s="36" t="b">
        <v>1</v>
      </c>
      <c r="H245" s="36" t="b">
        <v>0</v>
      </c>
      <c r="I245" s="36" t="b">
        <v>0</v>
      </c>
      <c r="J245" s="36" t="b">
        <v>1</v>
      </c>
      <c r="K245" s="4" t="str">
        <f t="shared" si="13"/>
        <v>I, IV</v>
      </c>
      <c r="L245" s="36" t="s">
        <v>1058</v>
      </c>
      <c r="M245" s="36" t="s">
        <v>195</v>
      </c>
      <c r="N245" s="36" t="s">
        <v>1059</v>
      </c>
      <c r="O245" s="36" t="s">
        <v>1060</v>
      </c>
      <c r="P245" s="4" t="str">
        <f t="shared" si="14"/>
        <v>100.292.451</v>
      </c>
      <c r="Q245" s="4" t="str">
        <f t="shared" si="15"/>
        <v>100.259.368</v>
      </c>
    </row>
    <row r="246" spans="1:17" x14ac:dyDescent="0.25">
      <c r="A246" s="4">
        <f>COUNTIF($C$3:C246,C246)</f>
        <v>8</v>
      </c>
      <c r="B246" s="4" t="str">
        <f t="shared" si="12"/>
        <v>8_100.259.368</v>
      </c>
      <c r="C246" s="36" t="s">
        <v>1037</v>
      </c>
      <c r="D246" s="36" t="s">
        <v>1038</v>
      </c>
      <c r="E246" s="36" t="b">
        <v>1</v>
      </c>
      <c r="F246" s="36" t="b">
        <v>1</v>
      </c>
      <c r="G246" s="36" t="b">
        <v>1</v>
      </c>
      <c r="H246" s="36" t="b">
        <v>0</v>
      </c>
      <c r="I246" s="36" t="b">
        <v>0</v>
      </c>
      <c r="J246" s="36" t="b">
        <v>1</v>
      </c>
      <c r="K246" s="4" t="str">
        <f t="shared" si="13"/>
        <v>I, IV</v>
      </c>
      <c r="L246" s="36" t="s">
        <v>1061</v>
      </c>
      <c r="M246" s="36" t="s">
        <v>195</v>
      </c>
      <c r="N246" s="36" t="s">
        <v>1062</v>
      </c>
      <c r="O246" s="36" t="s">
        <v>1063</v>
      </c>
      <c r="P246" s="4" t="str">
        <f t="shared" si="14"/>
        <v>100.292.489</v>
      </c>
      <c r="Q246" s="4" t="str">
        <f t="shared" si="15"/>
        <v>100.259.368</v>
      </c>
    </row>
    <row r="247" spans="1:17" x14ac:dyDescent="0.25">
      <c r="A247" s="4">
        <f>COUNTIF($C$3:C247,C247)</f>
        <v>9</v>
      </c>
      <c r="B247" s="4" t="str">
        <f t="shared" si="12"/>
        <v>9_100.259.368</v>
      </c>
      <c r="C247" s="36" t="s">
        <v>1037</v>
      </c>
      <c r="D247" s="36" t="s">
        <v>1038</v>
      </c>
      <c r="E247" s="36" t="b">
        <v>1</v>
      </c>
      <c r="F247" s="36" t="b">
        <v>1</v>
      </c>
      <c r="G247" s="36" t="b">
        <v>1</v>
      </c>
      <c r="H247" s="36" t="b">
        <v>0</v>
      </c>
      <c r="I247" s="36" t="b">
        <v>0</v>
      </c>
      <c r="J247" s="36" t="b">
        <v>1</v>
      </c>
      <c r="K247" s="4" t="str">
        <f t="shared" si="13"/>
        <v>I, IV</v>
      </c>
      <c r="L247" s="36" t="s">
        <v>1064</v>
      </c>
      <c r="M247" s="36" t="s">
        <v>195</v>
      </c>
      <c r="N247" s="36" t="s">
        <v>1065</v>
      </c>
      <c r="O247" s="36" t="s">
        <v>1066</v>
      </c>
      <c r="P247" s="4" t="str">
        <f t="shared" si="14"/>
        <v>100.292.490</v>
      </c>
      <c r="Q247" s="4" t="str">
        <f t="shared" si="15"/>
        <v>100.259.368</v>
      </c>
    </row>
    <row r="248" spans="1:17" x14ac:dyDescent="0.25">
      <c r="A248" s="4">
        <f>COUNTIF($C$3:C248,C248)</f>
        <v>10</v>
      </c>
      <c r="B248" s="4" t="str">
        <f t="shared" si="12"/>
        <v>10_100.259.368</v>
      </c>
      <c r="C248" s="36" t="s">
        <v>1037</v>
      </c>
      <c r="D248" s="36" t="s">
        <v>1038</v>
      </c>
      <c r="E248" s="36" t="b">
        <v>1</v>
      </c>
      <c r="F248" s="36" t="b">
        <v>1</v>
      </c>
      <c r="G248" s="36" t="b">
        <v>1</v>
      </c>
      <c r="H248" s="36" t="b">
        <v>0</v>
      </c>
      <c r="I248" s="36" t="b">
        <v>0</v>
      </c>
      <c r="J248" s="36" t="b">
        <v>1</v>
      </c>
      <c r="K248" s="4" t="str">
        <f t="shared" si="13"/>
        <v>I, IV</v>
      </c>
      <c r="L248" s="36" t="s">
        <v>1067</v>
      </c>
      <c r="M248" s="36" t="s">
        <v>195</v>
      </c>
      <c r="N248" s="36" t="s">
        <v>1068</v>
      </c>
      <c r="O248" s="36" t="s">
        <v>1069</v>
      </c>
      <c r="P248" s="4" t="str">
        <f t="shared" si="14"/>
        <v>100.292.521</v>
      </c>
      <c r="Q248" s="4" t="str">
        <f t="shared" si="15"/>
        <v>100.259.368</v>
      </c>
    </row>
    <row r="249" spans="1:17" x14ac:dyDescent="0.25">
      <c r="A249" s="4">
        <f>COUNTIF($C$3:C249,C249)</f>
        <v>11</v>
      </c>
      <c r="B249" s="4" t="str">
        <f t="shared" si="12"/>
        <v>11_100.259.368</v>
      </c>
      <c r="C249" s="36" t="s">
        <v>1037</v>
      </c>
      <c r="D249" s="36" t="s">
        <v>1038</v>
      </c>
      <c r="E249" s="36" t="b">
        <v>1</v>
      </c>
      <c r="F249" s="36" t="b">
        <v>1</v>
      </c>
      <c r="G249" s="36" t="b">
        <v>1</v>
      </c>
      <c r="H249" s="36" t="b">
        <v>0</v>
      </c>
      <c r="I249" s="36" t="b">
        <v>0</v>
      </c>
      <c r="J249" s="36" t="b">
        <v>1</v>
      </c>
      <c r="K249" s="4" t="str">
        <f t="shared" si="13"/>
        <v>I, IV</v>
      </c>
      <c r="L249" s="36" t="s">
        <v>1070</v>
      </c>
      <c r="M249" s="36" t="s">
        <v>195</v>
      </c>
      <c r="N249" s="36" t="s">
        <v>1071</v>
      </c>
      <c r="O249" s="36" t="s">
        <v>1072</v>
      </c>
      <c r="P249" s="4" t="str">
        <f t="shared" si="14"/>
        <v>100.288.877</v>
      </c>
      <c r="Q249" s="4" t="str">
        <f t="shared" si="15"/>
        <v>100.259.368</v>
      </c>
    </row>
    <row r="250" spans="1:17" x14ac:dyDescent="0.25">
      <c r="A250" s="4">
        <f>COUNTIF($C$3:C250,C250)</f>
        <v>12</v>
      </c>
      <c r="B250" s="4" t="str">
        <f t="shared" si="12"/>
        <v>12_100.259.368</v>
      </c>
      <c r="C250" s="36" t="s">
        <v>1037</v>
      </c>
      <c r="D250" s="36" t="s">
        <v>1038</v>
      </c>
      <c r="E250" s="36" t="b">
        <v>1</v>
      </c>
      <c r="F250" s="36" t="b">
        <v>1</v>
      </c>
      <c r="G250" s="36" t="b">
        <v>1</v>
      </c>
      <c r="H250" s="36" t="b">
        <v>0</v>
      </c>
      <c r="I250" s="36" t="b">
        <v>0</v>
      </c>
      <c r="J250" s="36" t="b">
        <v>1</v>
      </c>
      <c r="K250" s="4" t="str">
        <f t="shared" si="13"/>
        <v>I, IV</v>
      </c>
      <c r="L250" s="36" t="s">
        <v>1073</v>
      </c>
      <c r="M250" s="36" t="s">
        <v>195</v>
      </c>
      <c r="N250" s="36" t="s">
        <v>1074</v>
      </c>
      <c r="O250" s="36" t="s">
        <v>1075</v>
      </c>
      <c r="P250" s="4" t="str">
        <f t="shared" si="14"/>
        <v>100.289.350</v>
      </c>
      <c r="Q250" s="4" t="str">
        <f t="shared" si="15"/>
        <v>100.259.368</v>
      </c>
    </row>
    <row r="251" spans="1:17" x14ac:dyDescent="0.25">
      <c r="A251" s="4">
        <f>COUNTIF($C$3:C251,C251)</f>
        <v>13</v>
      </c>
      <c r="B251" s="4" t="str">
        <f t="shared" si="12"/>
        <v>13_100.259.368</v>
      </c>
      <c r="C251" s="36" t="s">
        <v>1037</v>
      </c>
      <c r="D251" s="36" t="s">
        <v>1038</v>
      </c>
      <c r="E251" s="36" t="b">
        <v>1</v>
      </c>
      <c r="F251" s="36" t="b">
        <v>1</v>
      </c>
      <c r="G251" s="36" t="b">
        <v>1</v>
      </c>
      <c r="H251" s="36" t="b">
        <v>0</v>
      </c>
      <c r="I251" s="36" t="b">
        <v>0</v>
      </c>
      <c r="J251" s="36" t="b">
        <v>1</v>
      </c>
      <c r="K251" s="4" t="str">
        <f t="shared" si="13"/>
        <v>I, IV</v>
      </c>
      <c r="L251" s="36" t="s">
        <v>1076</v>
      </c>
      <c r="M251" s="36" t="s">
        <v>195</v>
      </c>
      <c r="N251" s="36" t="s">
        <v>1077</v>
      </c>
      <c r="O251" s="36" t="s">
        <v>1078</v>
      </c>
      <c r="P251" s="4" t="str">
        <f t="shared" si="14"/>
        <v>100.289.351</v>
      </c>
      <c r="Q251" s="4" t="str">
        <f t="shared" si="15"/>
        <v>100.259.368</v>
      </c>
    </row>
    <row r="252" spans="1:17" x14ac:dyDescent="0.25">
      <c r="A252" s="4">
        <f>COUNTIF($C$3:C252,C252)</f>
        <v>14</v>
      </c>
      <c r="B252" s="4" t="str">
        <f t="shared" si="12"/>
        <v>14_100.259.368</v>
      </c>
      <c r="C252" s="36" t="s">
        <v>1037</v>
      </c>
      <c r="D252" s="36" t="s">
        <v>1038</v>
      </c>
      <c r="E252" s="36" t="b">
        <v>1</v>
      </c>
      <c r="F252" s="36" t="b">
        <v>1</v>
      </c>
      <c r="G252" s="36" t="b">
        <v>1</v>
      </c>
      <c r="H252" s="36" t="b">
        <v>0</v>
      </c>
      <c r="I252" s="36" t="b">
        <v>0</v>
      </c>
      <c r="J252" s="36" t="b">
        <v>1</v>
      </c>
      <c r="K252" s="4" t="str">
        <f t="shared" si="13"/>
        <v>I, IV</v>
      </c>
      <c r="L252" s="36" t="s">
        <v>1079</v>
      </c>
      <c r="M252" s="36" t="s">
        <v>195</v>
      </c>
      <c r="N252" s="36" t="s">
        <v>1080</v>
      </c>
      <c r="O252" s="36" t="s">
        <v>1081</v>
      </c>
      <c r="P252" s="4" t="str">
        <f t="shared" si="14"/>
        <v>100.289.538</v>
      </c>
      <c r="Q252" s="4" t="str">
        <f t="shared" si="15"/>
        <v>100.259.368</v>
      </c>
    </row>
    <row r="253" spans="1:17" x14ac:dyDescent="0.25">
      <c r="A253" s="4">
        <f>COUNTIF($C$3:C253,C253)</f>
        <v>15</v>
      </c>
      <c r="B253" s="4" t="str">
        <f t="shared" si="12"/>
        <v>15_100.259.368</v>
      </c>
      <c r="C253" s="36" t="s">
        <v>1037</v>
      </c>
      <c r="D253" s="36" t="s">
        <v>1038</v>
      </c>
      <c r="E253" s="36" t="b">
        <v>1</v>
      </c>
      <c r="F253" s="36" t="b">
        <v>1</v>
      </c>
      <c r="G253" s="36" t="b">
        <v>1</v>
      </c>
      <c r="H253" s="36" t="b">
        <v>0</v>
      </c>
      <c r="I253" s="36" t="b">
        <v>0</v>
      </c>
      <c r="J253" s="36" t="b">
        <v>1</v>
      </c>
      <c r="K253" s="4" t="str">
        <f t="shared" si="13"/>
        <v>I, IV</v>
      </c>
      <c r="L253" s="36" t="s">
        <v>1082</v>
      </c>
      <c r="M253" s="36" t="s">
        <v>195</v>
      </c>
      <c r="N253" s="36" t="s">
        <v>1083</v>
      </c>
      <c r="O253" s="36" t="s">
        <v>1084</v>
      </c>
      <c r="P253" s="4" t="str">
        <f t="shared" si="14"/>
        <v>100.289.998</v>
      </c>
      <c r="Q253" s="4" t="str">
        <f t="shared" si="15"/>
        <v>100.259.368</v>
      </c>
    </row>
    <row r="254" spans="1:17" x14ac:dyDescent="0.25">
      <c r="A254" s="4">
        <f>COUNTIF($C$3:C254,C254)</f>
        <v>16</v>
      </c>
      <c r="B254" s="4" t="str">
        <f t="shared" si="12"/>
        <v>16_100.259.368</v>
      </c>
      <c r="C254" s="36" t="s">
        <v>1037</v>
      </c>
      <c r="D254" s="36" t="s">
        <v>1038</v>
      </c>
      <c r="E254" s="36" t="b">
        <v>1</v>
      </c>
      <c r="F254" s="36" t="b">
        <v>1</v>
      </c>
      <c r="G254" s="36" t="b">
        <v>1</v>
      </c>
      <c r="H254" s="36" t="b">
        <v>0</v>
      </c>
      <c r="I254" s="36" t="b">
        <v>0</v>
      </c>
      <c r="J254" s="36" t="b">
        <v>1</v>
      </c>
      <c r="K254" s="4" t="str">
        <f t="shared" si="13"/>
        <v>I, IV</v>
      </c>
      <c r="L254" s="36" t="s">
        <v>1085</v>
      </c>
      <c r="M254" s="36" t="s">
        <v>195</v>
      </c>
      <c r="N254" s="36" t="s">
        <v>1086</v>
      </c>
      <c r="O254" s="36" t="s">
        <v>1087</v>
      </c>
      <c r="P254" s="4" t="str">
        <f t="shared" si="14"/>
        <v>100.289.999</v>
      </c>
      <c r="Q254" s="4" t="str">
        <f t="shared" si="15"/>
        <v>100.259.368</v>
      </c>
    </row>
    <row r="255" spans="1:17" x14ac:dyDescent="0.25">
      <c r="A255" s="4">
        <f>COUNTIF($C$3:C255,C255)</f>
        <v>17</v>
      </c>
      <c r="B255" s="4" t="str">
        <f t="shared" si="12"/>
        <v>17_100.259.368</v>
      </c>
      <c r="C255" s="36" t="s">
        <v>1037</v>
      </c>
      <c r="D255" s="36" t="s">
        <v>1038</v>
      </c>
      <c r="E255" s="36" t="b">
        <v>1</v>
      </c>
      <c r="F255" s="36" t="b">
        <v>1</v>
      </c>
      <c r="G255" s="36" t="b">
        <v>1</v>
      </c>
      <c r="H255" s="36" t="b">
        <v>0</v>
      </c>
      <c r="I255" s="36" t="b">
        <v>0</v>
      </c>
      <c r="J255" s="36" t="b">
        <v>1</v>
      </c>
      <c r="K255" s="4" t="str">
        <f t="shared" si="13"/>
        <v>I, IV</v>
      </c>
      <c r="L255" s="36" t="s">
        <v>1088</v>
      </c>
      <c r="M255" s="36" t="s">
        <v>195</v>
      </c>
      <c r="N255" s="36" t="s">
        <v>1089</v>
      </c>
      <c r="O255" s="36" t="s">
        <v>1090</v>
      </c>
      <c r="P255" s="4" t="str">
        <f t="shared" si="14"/>
        <v>100.290.000</v>
      </c>
      <c r="Q255" s="4" t="str">
        <f t="shared" si="15"/>
        <v>100.259.368</v>
      </c>
    </row>
    <row r="256" spans="1:17" x14ac:dyDescent="0.25">
      <c r="A256" s="4">
        <f>COUNTIF($C$3:C256,C256)</f>
        <v>18</v>
      </c>
      <c r="B256" s="4" t="str">
        <f t="shared" si="12"/>
        <v>18_100.259.368</v>
      </c>
      <c r="C256" s="36" t="s">
        <v>1037</v>
      </c>
      <c r="D256" s="36" t="s">
        <v>1038</v>
      </c>
      <c r="E256" s="36" t="b">
        <v>1</v>
      </c>
      <c r="F256" s="36" t="b">
        <v>1</v>
      </c>
      <c r="G256" s="36" t="b">
        <v>1</v>
      </c>
      <c r="H256" s="36" t="b">
        <v>0</v>
      </c>
      <c r="I256" s="36" t="b">
        <v>0</v>
      </c>
      <c r="J256" s="36" t="b">
        <v>1</v>
      </c>
      <c r="K256" s="4" t="str">
        <f t="shared" si="13"/>
        <v>I, IV</v>
      </c>
      <c r="L256" s="36" t="s">
        <v>1091</v>
      </c>
      <c r="M256" s="36" t="s">
        <v>195</v>
      </c>
      <c r="N256" s="36" t="s">
        <v>1092</v>
      </c>
      <c r="O256" s="36" t="s">
        <v>1093</v>
      </c>
      <c r="P256" s="4" t="str">
        <f t="shared" si="14"/>
        <v>100.290.065</v>
      </c>
      <c r="Q256" s="4" t="str">
        <f t="shared" si="15"/>
        <v>100.259.368</v>
      </c>
    </row>
    <row r="257" spans="1:17" x14ac:dyDescent="0.25">
      <c r="A257" s="4">
        <f>COUNTIF($C$3:C257,C257)</f>
        <v>19</v>
      </c>
      <c r="B257" s="4" t="str">
        <f t="shared" si="12"/>
        <v>19_100.259.368</v>
      </c>
      <c r="C257" s="36" t="s">
        <v>1037</v>
      </c>
      <c r="D257" s="36" t="s">
        <v>1038</v>
      </c>
      <c r="E257" s="36" t="b">
        <v>1</v>
      </c>
      <c r="F257" s="36" t="b">
        <v>1</v>
      </c>
      <c r="G257" s="36" t="b">
        <v>1</v>
      </c>
      <c r="H257" s="36" t="b">
        <v>0</v>
      </c>
      <c r="I257" s="36" t="b">
        <v>0</v>
      </c>
      <c r="J257" s="36" t="b">
        <v>1</v>
      </c>
      <c r="K257" s="4" t="str">
        <f t="shared" si="13"/>
        <v>I, IV</v>
      </c>
      <c r="L257" s="36" t="s">
        <v>1094</v>
      </c>
      <c r="M257" s="36" t="s">
        <v>195</v>
      </c>
      <c r="N257" s="36" t="s">
        <v>1095</v>
      </c>
      <c r="O257" s="36" t="s">
        <v>1096</v>
      </c>
      <c r="P257" s="4" t="str">
        <f t="shared" si="14"/>
        <v>100.290.066</v>
      </c>
      <c r="Q257" s="4" t="str">
        <f t="shared" si="15"/>
        <v>100.259.368</v>
      </c>
    </row>
    <row r="258" spans="1:17" x14ac:dyDescent="0.25">
      <c r="A258" s="4">
        <f>COUNTIF($C$3:C258,C258)</f>
        <v>20</v>
      </c>
      <c r="B258" s="4" t="str">
        <f t="shared" si="12"/>
        <v>20_100.259.368</v>
      </c>
      <c r="C258" s="36" t="s">
        <v>1037</v>
      </c>
      <c r="D258" s="36" t="s">
        <v>1038</v>
      </c>
      <c r="E258" s="36" t="b">
        <v>1</v>
      </c>
      <c r="F258" s="36" t="b">
        <v>1</v>
      </c>
      <c r="G258" s="36" t="b">
        <v>1</v>
      </c>
      <c r="H258" s="36" t="b">
        <v>0</v>
      </c>
      <c r="I258" s="36" t="b">
        <v>0</v>
      </c>
      <c r="J258" s="36" t="b">
        <v>1</v>
      </c>
      <c r="K258" s="4" t="str">
        <f t="shared" si="13"/>
        <v>I, IV</v>
      </c>
      <c r="L258" s="36" t="s">
        <v>1097</v>
      </c>
      <c r="M258" s="36" t="s">
        <v>195</v>
      </c>
      <c r="N258" s="36" t="s">
        <v>1098</v>
      </c>
      <c r="O258" s="36" t="s">
        <v>1099</v>
      </c>
      <c r="P258" s="4" t="str">
        <f t="shared" si="14"/>
        <v>100.290.388</v>
      </c>
      <c r="Q258" s="4" t="str">
        <f t="shared" si="15"/>
        <v>100.259.368</v>
      </c>
    </row>
    <row r="259" spans="1:17" x14ac:dyDescent="0.25">
      <c r="A259" s="4">
        <f>COUNTIF($C$3:C259,C259)</f>
        <v>21</v>
      </c>
      <c r="B259" s="4" t="str">
        <f t="shared" ref="B259:B322" si="16">CONCATENATE(A259,"_",C259)</f>
        <v>21_100.259.368</v>
      </c>
      <c r="C259" s="36" t="s">
        <v>1037</v>
      </c>
      <c r="D259" s="36" t="s">
        <v>1038</v>
      </c>
      <c r="E259" s="36" t="b">
        <v>1</v>
      </c>
      <c r="F259" s="36" t="b">
        <v>1</v>
      </c>
      <c r="G259" s="36" t="b">
        <v>1</v>
      </c>
      <c r="H259" s="36" t="b">
        <v>0</v>
      </c>
      <c r="I259" s="36" t="b">
        <v>0</v>
      </c>
      <c r="J259" s="36" t="b">
        <v>1</v>
      </c>
      <c r="K259" s="4" t="str">
        <f t="shared" ref="K259:K322" si="17">CONCATENATE(IF(G259=TRUE,"I",""),
IF(AND(G259=TRUE)*AND(OR(H259=TRUE,I259=TRUE,J259=TRUE)=TRUE),", ",""),
IF(H259=TRUE,"II",""),
IF(AND(H259=TRUE)*AND(OR(I259=TRUE,J259=TRUE)=TRUE),", ",""),
IF(I259=TRUE,"III",""),
IF(AND(I259=TRUE)*AND(J259=TRUE),", ",""),
IF(J259=TRUE,"IV",""))</f>
        <v>I, IV</v>
      </c>
      <c r="L259" s="36" t="s">
        <v>1100</v>
      </c>
      <c r="M259" s="36" t="s">
        <v>195</v>
      </c>
      <c r="N259" s="36" t="s">
        <v>1101</v>
      </c>
      <c r="O259" s="36" t="s">
        <v>1102</v>
      </c>
      <c r="P259" s="4" t="str">
        <f t="shared" ref="P259:P322" si="18">IF(LEN(L259)&gt;1,L259,"")</f>
        <v>100.290.419</v>
      </c>
      <c r="Q259" s="4" t="str">
        <f t="shared" ref="Q259:Q322" si="19">C259</f>
        <v>100.259.368</v>
      </c>
    </row>
    <row r="260" spans="1:17" x14ac:dyDescent="0.25">
      <c r="A260" s="4">
        <f>COUNTIF($C$3:C260,C260)</f>
        <v>22</v>
      </c>
      <c r="B260" s="4" t="str">
        <f t="shared" si="16"/>
        <v>22_100.259.368</v>
      </c>
      <c r="C260" s="36" t="s">
        <v>1037</v>
      </c>
      <c r="D260" s="36" t="s">
        <v>1038</v>
      </c>
      <c r="E260" s="36" t="b">
        <v>1</v>
      </c>
      <c r="F260" s="36" t="b">
        <v>1</v>
      </c>
      <c r="G260" s="36" t="b">
        <v>1</v>
      </c>
      <c r="H260" s="36" t="b">
        <v>0</v>
      </c>
      <c r="I260" s="36" t="b">
        <v>0</v>
      </c>
      <c r="J260" s="36" t="b">
        <v>1</v>
      </c>
      <c r="K260" s="4" t="str">
        <f t="shared" si="17"/>
        <v>I, IV</v>
      </c>
      <c r="L260" s="36" t="s">
        <v>1103</v>
      </c>
      <c r="M260" s="36" t="s">
        <v>195</v>
      </c>
      <c r="N260" s="36" t="s">
        <v>1104</v>
      </c>
      <c r="O260" s="36" t="s">
        <v>1105</v>
      </c>
      <c r="P260" s="4" t="str">
        <f t="shared" si="18"/>
        <v>100.290.553</v>
      </c>
      <c r="Q260" s="4" t="str">
        <f t="shared" si="19"/>
        <v>100.259.368</v>
      </c>
    </row>
    <row r="261" spans="1:17" x14ac:dyDescent="0.25">
      <c r="A261" s="4">
        <f>COUNTIF($C$3:C261,C261)</f>
        <v>23</v>
      </c>
      <c r="B261" s="4" t="str">
        <f t="shared" si="16"/>
        <v>23_100.259.368</v>
      </c>
      <c r="C261" s="36" t="s">
        <v>1037</v>
      </c>
      <c r="D261" s="36" t="s">
        <v>1038</v>
      </c>
      <c r="E261" s="36" t="b">
        <v>1</v>
      </c>
      <c r="F261" s="36" t="b">
        <v>1</v>
      </c>
      <c r="G261" s="36" t="b">
        <v>1</v>
      </c>
      <c r="H261" s="36" t="b">
        <v>0</v>
      </c>
      <c r="I261" s="36" t="b">
        <v>0</v>
      </c>
      <c r="J261" s="36" t="b">
        <v>1</v>
      </c>
      <c r="K261" s="4" t="str">
        <f t="shared" si="17"/>
        <v>I, IV</v>
      </c>
      <c r="L261" s="36" t="s">
        <v>1106</v>
      </c>
      <c r="M261" s="36" t="s">
        <v>195</v>
      </c>
      <c r="N261" s="36" t="s">
        <v>1107</v>
      </c>
      <c r="O261" s="36" t="s">
        <v>1108</v>
      </c>
      <c r="P261" s="4" t="str">
        <f t="shared" si="18"/>
        <v>100.291.027</v>
      </c>
      <c r="Q261" s="4" t="str">
        <f t="shared" si="19"/>
        <v>100.259.368</v>
      </c>
    </row>
    <row r="262" spans="1:17" x14ac:dyDescent="0.25">
      <c r="A262" s="4">
        <f>COUNTIF($C$3:C262,C262)</f>
        <v>24</v>
      </c>
      <c r="B262" s="4" t="str">
        <f t="shared" si="16"/>
        <v>24_100.259.368</v>
      </c>
      <c r="C262" s="36" t="s">
        <v>1037</v>
      </c>
      <c r="D262" s="36" t="s">
        <v>1038</v>
      </c>
      <c r="E262" s="36" t="b">
        <v>1</v>
      </c>
      <c r="F262" s="36" t="b">
        <v>1</v>
      </c>
      <c r="G262" s="36" t="b">
        <v>1</v>
      </c>
      <c r="H262" s="36" t="b">
        <v>0</v>
      </c>
      <c r="I262" s="36" t="b">
        <v>0</v>
      </c>
      <c r="J262" s="36" t="b">
        <v>1</v>
      </c>
      <c r="K262" s="4" t="str">
        <f t="shared" si="17"/>
        <v>I, IV</v>
      </c>
      <c r="L262" s="36" t="s">
        <v>1109</v>
      </c>
      <c r="M262" s="36" t="s">
        <v>195</v>
      </c>
      <c r="N262" s="36" t="s">
        <v>1110</v>
      </c>
      <c r="O262" s="36" t="s">
        <v>1111</v>
      </c>
      <c r="P262" s="4" t="str">
        <f t="shared" si="18"/>
        <v>100.293.154</v>
      </c>
      <c r="Q262" s="4" t="str">
        <f t="shared" si="19"/>
        <v>100.259.368</v>
      </c>
    </row>
    <row r="263" spans="1:17" x14ac:dyDescent="0.25">
      <c r="A263" s="4">
        <f>COUNTIF($C$3:C263,C263)</f>
        <v>25</v>
      </c>
      <c r="B263" s="4" t="str">
        <f t="shared" si="16"/>
        <v>25_100.259.368</v>
      </c>
      <c r="C263" s="36" t="s">
        <v>1037</v>
      </c>
      <c r="D263" s="36" t="s">
        <v>1038</v>
      </c>
      <c r="E263" s="36" t="b">
        <v>1</v>
      </c>
      <c r="F263" s="36" t="b">
        <v>1</v>
      </c>
      <c r="G263" s="36" t="b">
        <v>1</v>
      </c>
      <c r="H263" s="36" t="b">
        <v>0</v>
      </c>
      <c r="I263" s="36" t="b">
        <v>0</v>
      </c>
      <c r="J263" s="36" t="b">
        <v>1</v>
      </c>
      <c r="K263" s="4" t="str">
        <f t="shared" si="17"/>
        <v>I, IV</v>
      </c>
      <c r="L263" s="36" t="s">
        <v>1112</v>
      </c>
      <c r="M263" s="36" t="s">
        <v>195</v>
      </c>
      <c r="N263" s="36" t="s">
        <v>1113</v>
      </c>
      <c r="O263" s="36" t="s">
        <v>1114</v>
      </c>
      <c r="P263" s="4" t="str">
        <f t="shared" si="18"/>
        <v>100.295.149</v>
      </c>
      <c r="Q263" s="4" t="str">
        <f t="shared" si="19"/>
        <v>100.259.368</v>
      </c>
    </row>
    <row r="264" spans="1:17" x14ac:dyDescent="0.25">
      <c r="A264" s="4">
        <f>COUNTIF($C$3:C264,C264)</f>
        <v>26</v>
      </c>
      <c r="B264" s="4" t="str">
        <f t="shared" si="16"/>
        <v>26_100.259.368</v>
      </c>
      <c r="C264" s="36" t="s">
        <v>1037</v>
      </c>
      <c r="D264" s="36" t="s">
        <v>1038</v>
      </c>
      <c r="E264" s="36" t="b">
        <v>1</v>
      </c>
      <c r="F264" s="36" t="b">
        <v>1</v>
      </c>
      <c r="G264" s="36" t="b">
        <v>1</v>
      </c>
      <c r="H264" s="36" t="b">
        <v>0</v>
      </c>
      <c r="I264" s="36" t="b">
        <v>0</v>
      </c>
      <c r="J264" s="36" t="b">
        <v>1</v>
      </c>
      <c r="K264" s="4" t="str">
        <f t="shared" si="17"/>
        <v>I, IV</v>
      </c>
      <c r="L264" s="36" t="s">
        <v>1115</v>
      </c>
      <c r="M264" s="36" t="s">
        <v>195</v>
      </c>
      <c r="N264" s="36" t="s">
        <v>1116</v>
      </c>
      <c r="O264" s="36" t="s">
        <v>1117</v>
      </c>
      <c r="P264" s="4" t="str">
        <f t="shared" si="18"/>
        <v>100.295.489</v>
      </c>
      <c r="Q264" s="4" t="str">
        <f t="shared" si="19"/>
        <v>100.259.368</v>
      </c>
    </row>
    <row r="265" spans="1:17" x14ac:dyDescent="0.25">
      <c r="A265" s="4">
        <f>COUNTIF($C$3:C265,C265)</f>
        <v>27</v>
      </c>
      <c r="B265" s="4" t="str">
        <f t="shared" si="16"/>
        <v>27_100.259.368</v>
      </c>
      <c r="C265" s="36" t="s">
        <v>1037</v>
      </c>
      <c r="D265" s="36" t="s">
        <v>1038</v>
      </c>
      <c r="E265" s="36" t="b">
        <v>1</v>
      </c>
      <c r="F265" s="36" t="b">
        <v>1</v>
      </c>
      <c r="G265" s="36" t="b">
        <v>1</v>
      </c>
      <c r="H265" s="36" t="b">
        <v>0</v>
      </c>
      <c r="I265" s="36" t="b">
        <v>0</v>
      </c>
      <c r="J265" s="36" t="b">
        <v>1</v>
      </c>
      <c r="K265" s="4" t="str">
        <f t="shared" si="17"/>
        <v>I, IV</v>
      </c>
      <c r="L265" s="36" t="s">
        <v>1118</v>
      </c>
      <c r="M265" s="36" t="s">
        <v>195</v>
      </c>
      <c r="N265" s="36" t="s">
        <v>1119</v>
      </c>
      <c r="O265" s="36" t="s">
        <v>1120</v>
      </c>
      <c r="P265" s="4" t="str">
        <f t="shared" si="18"/>
        <v>100.296.541</v>
      </c>
      <c r="Q265" s="4" t="str">
        <f t="shared" si="19"/>
        <v>100.259.368</v>
      </c>
    </row>
    <row r="266" spans="1:17" x14ac:dyDescent="0.25">
      <c r="A266" s="4">
        <f>COUNTIF($C$3:C266,C266)</f>
        <v>28</v>
      </c>
      <c r="B266" s="4" t="str">
        <f t="shared" si="16"/>
        <v>28_100.259.368</v>
      </c>
      <c r="C266" s="36" t="s">
        <v>1037</v>
      </c>
      <c r="D266" s="36" t="s">
        <v>1038</v>
      </c>
      <c r="E266" s="36" t="b">
        <v>1</v>
      </c>
      <c r="F266" s="36" t="b">
        <v>1</v>
      </c>
      <c r="G266" s="36" t="b">
        <v>1</v>
      </c>
      <c r="H266" s="36" t="b">
        <v>0</v>
      </c>
      <c r="I266" s="36" t="b">
        <v>0</v>
      </c>
      <c r="J266" s="36" t="b">
        <v>1</v>
      </c>
      <c r="K266" s="4" t="str">
        <f t="shared" si="17"/>
        <v>I, IV</v>
      </c>
      <c r="L266" s="36" t="s">
        <v>1121</v>
      </c>
      <c r="M266" s="36" t="s">
        <v>195</v>
      </c>
      <c r="N266" s="36" t="s">
        <v>1122</v>
      </c>
      <c r="O266" s="36" t="s">
        <v>1123</v>
      </c>
      <c r="P266" s="4" t="str">
        <f t="shared" si="18"/>
        <v>100.296.787</v>
      </c>
      <c r="Q266" s="4" t="str">
        <f t="shared" si="19"/>
        <v>100.259.368</v>
      </c>
    </row>
    <row r="267" spans="1:17" x14ac:dyDescent="0.25">
      <c r="A267" s="4">
        <f>COUNTIF($C$3:C267,C267)</f>
        <v>29</v>
      </c>
      <c r="B267" s="4" t="str">
        <f t="shared" si="16"/>
        <v>29_100.259.368</v>
      </c>
      <c r="C267" s="36" t="s">
        <v>1037</v>
      </c>
      <c r="D267" s="36" t="s">
        <v>1038</v>
      </c>
      <c r="E267" s="36" t="b">
        <v>1</v>
      </c>
      <c r="F267" s="36" t="b">
        <v>1</v>
      </c>
      <c r="G267" s="36" t="b">
        <v>1</v>
      </c>
      <c r="H267" s="36" t="b">
        <v>0</v>
      </c>
      <c r="I267" s="36" t="b">
        <v>0</v>
      </c>
      <c r="J267" s="36" t="b">
        <v>1</v>
      </c>
      <c r="K267" s="4" t="str">
        <f t="shared" si="17"/>
        <v>I, IV</v>
      </c>
      <c r="L267" s="36" t="s">
        <v>1124</v>
      </c>
      <c r="M267" s="36" t="s">
        <v>195</v>
      </c>
      <c r="N267" s="36" t="s">
        <v>1125</v>
      </c>
      <c r="O267" s="36" t="s">
        <v>1126</v>
      </c>
      <c r="P267" s="4" t="str">
        <f t="shared" si="18"/>
        <v>100.297.036</v>
      </c>
      <c r="Q267" s="4" t="str">
        <f t="shared" si="19"/>
        <v>100.259.368</v>
      </c>
    </row>
    <row r="268" spans="1:17" x14ac:dyDescent="0.25">
      <c r="A268" s="4">
        <f>COUNTIF($C$3:C268,C268)</f>
        <v>30</v>
      </c>
      <c r="B268" s="4" t="str">
        <f t="shared" si="16"/>
        <v>30_100.259.368</v>
      </c>
      <c r="C268" s="36" t="s">
        <v>1037</v>
      </c>
      <c r="D268" s="36" t="s">
        <v>1038</v>
      </c>
      <c r="E268" s="36" t="b">
        <v>1</v>
      </c>
      <c r="F268" s="36" t="b">
        <v>1</v>
      </c>
      <c r="G268" s="36" t="b">
        <v>1</v>
      </c>
      <c r="H268" s="36" t="b">
        <v>0</v>
      </c>
      <c r="I268" s="36" t="b">
        <v>0</v>
      </c>
      <c r="J268" s="36" t="b">
        <v>1</v>
      </c>
      <c r="K268" s="4" t="str">
        <f t="shared" si="17"/>
        <v>I, IV</v>
      </c>
      <c r="L268" s="36" t="s">
        <v>1127</v>
      </c>
      <c r="M268" s="36" t="s">
        <v>195</v>
      </c>
      <c r="N268" s="36" t="s">
        <v>1128</v>
      </c>
      <c r="O268" s="36" t="s">
        <v>1129</v>
      </c>
      <c r="P268" s="4" t="str">
        <f t="shared" si="18"/>
        <v>100.297.038</v>
      </c>
      <c r="Q268" s="4" t="str">
        <f t="shared" si="19"/>
        <v>100.259.368</v>
      </c>
    </row>
    <row r="269" spans="1:17" x14ac:dyDescent="0.25">
      <c r="A269" s="4">
        <f>COUNTIF($C$3:C269,C269)</f>
        <v>31</v>
      </c>
      <c r="B269" s="4" t="str">
        <f t="shared" si="16"/>
        <v>31_100.259.368</v>
      </c>
      <c r="C269" s="36" t="s">
        <v>1037</v>
      </c>
      <c r="D269" s="36" t="s">
        <v>1038</v>
      </c>
      <c r="E269" s="36" t="b">
        <v>1</v>
      </c>
      <c r="F269" s="36" t="b">
        <v>1</v>
      </c>
      <c r="G269" s="36" t="b">
        <v>1</v>
      </c>
      <c r="H269" s="36" t="b">
        <v>0</v>
      </c>
      <c r="I269" s="36" t="b">
        <v>0</v>
      </c>
      <c r="J269" s="36" t="b">
        <v>1</v>
      </c>
      <c r="K269" s="4" t="str">
        <f t="shared" si="17"/>
        <v>I, IV</v>
      </c>
      <c r="L269" s="36" t="s">
        <v>1130</v>
      </c>
      <c r="M269" s="36" t="s">
        <v>195</v>
      </c>
      <c r="N269" s="36" t="s">
        <v>1131</v>
      </c>
      <c r="O269" s="36" t="s">
        <v>1132</v>
      </c>
      <c r="P269" s="4" t="str">
        <f t="shared" si="18"/>
        <v>100.297.039</v>
      </c>
      <c r="Q269" s="4" t="str">
        <f t="shared" si="19"/>
        <v>100.259.368</v>
      </c>
    </row>
    <row r="270" spans="1:17" x14ac:dyDescent="0.25">
      <c r="A270" s="4">
        <f>COUNTIF($C$3:C270,C270)</f>
        <v>32</v>
      </c>
      <c r="B270" s="4" t="str">
        <f t="shared" si="16"/>
        <v>32_100.259.368</v>
      </c>
      <c r="C270" s="36" t="s">
        <v>1037</v>
      </c>
      <c r="D270" s="36" t="s">
        <v>1038</v>
      </c>
      <c r="E270" s="36" t="b">
        <v>1</v>
      </c>
      <c r="F270" s="36" t="b">
        <v>1</v>
      </c>
      <c r="G270" s="36" t="b">
        <v>1</v>
      </c>
      <c r="H270" s="36" t="b">
        <v>0</v>
      </c>
      <c r="I270" s="36" t="b">
        <v>0</v>
      </c>
      <c r="J270" s="36" t="b">
        <v>1</v>
      </c>
      <c r="K270" s="4" t="str">
        <f t="shared" si="17"/>
        <v>I, IV</v>
      </c>
      <c r="L270" s="36" t="s">
        <v>1133</v>
      </c>
      <c r="M270" s="36" t="s">
        <v>195</v>
      </c>
      <c r="N270" s="36" t="s">
        <v>1134</v>
      </c>
      <c r="O270" s="36" t="s">
        <v>1135</v>
      </c>
      <c r="P270" s="4" t="str">
        <f t="shared" si="18"/>
        <v>100.297.059</v>
      </c>
      <c r="Q270" s="4" t="str">
        <f t="shared" si="19"/>
        <v>100.259.368</v>
      </c>
    </row>
    <row r="271" spans="1:17" x14ac:dyDescent="0.25">
      <c r="A271" s="4">
        <f>COUNTIF($C$3:C271,C271)</f>
        <v>33</v>
      </c>
      <c r="B271" s="4" t="str">
        <f t="shared" si="16"/>
        <v>33_100.259.368</v>
      </c>
      <c r="C271" s="36" t="s">
        <v>1037</v>
      </c>
      <c r="D271" s="36" t="s">
        <v>1038</v>
      </c>
      <c r="E271" s="36" t="b">
        <v>1</v>
      </c>
      <c r="F271" s="36" t="b">
        <v>1</v>
      </c>
      <c r="G271" s="36" t="b">
        <v>1</v>
      </c>
      <c r="H271" s="36" t="b">
        <v>0</v>
      </c>
      <c r="I271" s="36" t="b">
        <v>0</v>
      </c>
      <c r="J271" s="36" t="b">
        <v>1</v>
      </c>
      <c r="K271" s="4" t="str">
        <f t="shared" si="17"/>
        <v>I, IV</v>
      </c>
      <c r="L271" s="36" t="s">
        <v>1136</v>
      </c>
      <c r="M271" s="36" t="s">
        <v>195</v>
      </c>
      <c r="N271" s="36" t="s">
        <v>1137</v>
      </c>
      <c r="O271" s="36" t="s">
        <v>1138</v>
      </c>
      <c r="P271" s="4" t="str">
        <f t="shared" si="18"/>
        <v>100.297.105</v>
      </c>
      <c r="Q271" s="4" t="str">
        <f t="shared" si="19"/>
        <v>100.259.368</v>
      </c>
    </row>
    <row r="272" spans="1:17" x14ac:dyDescent="0.25">
      <c r="A272" s="4">
        <f>COUNTIF($C$3:C272,C272)</f>
        <v>34</v>
      </c>
      <c r="B272" s="4" t="str">
        <f t="shared" si="16"/>
        <v>34_100.259.368</v>
      </c>
      <c r="C272" s="36" t="s">
        <v>1037</v>
      </c>
      <c r="D272" s="36" t="s">
        <v>1038</v>
      </c>
      <c r="E272" s="36" t="b">
        <v>1</v>
      </c>
      <c r="F272" s="36" t="b">
        <v>1</v>
      </c>
      <c r="G272" s="36" t="b">
        <v>1</v>
      </c>
      <c r="H272" s="36" t="b">
        <v>0</v>
      </c>
      <c r="I272" s="36" t="b">
        <v>0</v>
      </c>
      <c r="J272" s="36" t="b">
        <v>1</v>
      </c>
      <c r="K272" s="4" t="str">
        <f t="shared" si="17"/>
        <v>I, IV</v>
      </c>
      <c r="L272" s="36" t="s">
        <v>1139</v>
      </c>
      <c r="M272" s="36" t="s">
        <v>195</v>
      </c>
      <c r="N272" s="36" t="s">
        <v>1140</v>
      </c>
      <c r="O272" s="36" t="s">
        <v>1141</v>
      </c>
      <c r="P272" s="4" t="str">
        <f t="shared" si="18"/>
        <v>100.021.268</v>
      </c>
      <c r="Q272" s="4" t="str">
        <f t="shared" si="19"/>
        <v>100.259.368</v>
      </c>
    </row>
    <row r="273" spans="1:17" x14ac:dyDescent="0.25">
      <c r="A273" s="4">
        <f>COUNTIF($C$3:C273,C273)</f>
        <v>35</v>
      </c>
      <c r="B273" s="4" t="str">
        <f t="shared" si="16"/>
        <v>35_100.259.368</v>
      </c>
      <c r="C273" s="36" t="s">
        <v>1037</v>
      </c>
      <c r="D273" s="36" t="s">
        <v>1038</v>
      </c>
      <c r="E273" s="36" t="b">
        <v>1</v>
      </c>
      <c r="F273" s="36" t="b">
        <v>1</v>
      </c>
      <c r="G273" s="36" t="b">
        <v>1</v>
      </c>
      <c r="H273" s="36" t="b">
        <v>0</v>
      </c>
      <c r="I273" s="36" t="b">
        <v>0</v>
      </c>
      <c r="J273" s="36" t="b">
        <v>1</v>
      </c>
      <c r="K273" s="4" t="str">
        <f t="shared" si="17"/>
        <v>I, IV</v>
      </c>
      <c r="L273" s="36" t="s">
        <v>1142</v>
      </c>
      <c r="M273" s="36" t="s">
        <v>195</v>
      </c>
      <c r="N273" s="36" t="s">
        <v>1143</v>
      </c>
      <c r="O273" s="36" t="s">
        <v>1144</v>
      </c>
      <c r="P273" s="4" t="str">
        <f t="shared" si="18"/>
        <v>100.067.672</v>
      </c>
      <c r="Q273" s="4" t="str">
        <f t="shared" si="19"/>
        <v>100.259.368</v>
      </c>
    </row>
    <row r="274" spans="1:17" x14ac:dyDescent="0.25">
      <c r="A274" s="4">
        <f>COUNTIF($C$3:C274,C274)</f>
        <v>36</v>
      </c>
      <c r="B274" s="4" t="str">
        <f t="shared" si="16"/>
        <v>36_100.259.368</v>
      </c>
      <c r="C274" s="36" t="s">
        <v>1037</v>
      </c>
      <c r="D274" s="36" t="s">
        <v>1038</v>
      </c>
      <c r="E274" s="36" t="b">
        <v>1</v>
      </c>
      <c r="F274" s="36" t="b">
        <v>1</v>
      </c>
      <c r="G274" s="36" t="b">
        <v>1</v>
      </c>
      <c r="H274" s="36" t="b">
        <v>0</v>
      </c>
      <c r="I274" s="36" t="b">
        <v>0</v>
      </c>
      <c r="J274" s="36" t="b">
        <v>1</v>
      </c>
      <c r="K274" s="4" t="str">
        <f t="shared" si="17"/>
        <v>I, IV</v>
      </c>
      <c r="L274" s="36" t="s">
        <v>1145</v>
      </c>
      <c r="M274" s="36" t="s">
        <v>195</v>
      </c>
      <c r="N274" s="36" t="s">
        <v>1146</v>
      </c>
      <c r="O274" s="36" t="s">
        <v>1147</v>
      </c>
      <c r="P274" s="4" t="str">
        <f t="shared" si="18"/>
        <v>100.291.238</v>
      </c>
      <c r="Q274" s="4" t="str">
        <f t="shared" si="19"/>
        <v>100.259.368</v>
      </c>
    </row>
    <row r="275" spans="1:17" x14ac:dyDescent="0.25">
      <c r="A275" s="4">
        <f>COUNTIF($C$3:C275,C275)</f>
        <v>1</v>
      </c>
      <c r="B275" s="4" t="str">
        <f t="shared" si="16"/>
        <v>1_100.253.516</v>
      </c>
      <c r="C275" s="36" t="s">
        <v>1148</v>
      </c>
      <c r="D275" s="36" t="s">
        <v>1149</v>
      </c>
      <c r="E275" s="36" t="b">
        <v>1</v>
      </c>
      <c r="F275" s="36" t="b">
        <v>1</v>
      </c>
      <c r="G275" s="36" t="b">
        <v>1</v>
      </c>
      <c r="H275" s="36" t="b">
        <v>0</v>
      </c>
      <c r="I275" s="36" t="b">
        <v>0</v>
      </c>
      <c r="J275" s="36" t="b">
        <v>1</v>
      </c>
      <c r="K275" s="4" t="str">
        <f t="shared" si="17"/>
        <v>I, IV</v>
      </c>
      <c r="L275" s="36" t="s">
        <v>1150</v>
      </c>
      <c r="M275" s="36" t="s">
        <v>195</v>
      </c>
      <c r="N275" s="36" t="s">
        <v>1151</v>
      </c>
      <c r="O275" s="36" t="s">
        <v>1152</v>
      </c>
      <c r="P275" s="4" t="str">
        <f t="shared" si="18"/>
        <v>100.287.892</v>
      </c>
      <c r="Q275" s="4" t="str">
        <f t="shared" si="19"/>
        <v>100.253.516</v>
      </c>
    </row>
    <row r="276" spans="1:17" x14ac:dyDescent="0.25">
      <c r="A276" s="4">
        <f>COUNTIF($C$3:C276,C276)</f>
        <v>2</v>
      </c>
      <c r="B276" s="4" t="str">
        <f t="shared" si="16"/>
        <v>2_100.253.516</v>
      </c>
      <c r="C276" s="36" t="s">
        <v>1148</v>
      </c>
      <c r="D276" s="36" t="s">
        <v>1149</v>
      </c>
      <c r="E276" s="36" t="b">
        <v>1</v>
      </c>
      <c r="F276" s="36" t="b">
        <v>1</v>
      </c>
      <c r="G276" s="36" t="b">
        <v>1</v>
      </c>
      <c r="H276" s="36" t="b">
        <v>0</v>
      </c>
      <c r="I276" s="36" t="b">
        <v>0</v>
      </c>
      <c r="J276" s="36" t="b">
        <v>1</v>
      </c>
      <c r="K276" s="4" t="str">
        <f t="shared" si="17"/>
        <v>I, IV</v>
      </c>
      <c r="L276" s="36" t="s">
        <v>1153</v>
      </c>
      <c r="M276" s="36" t="s">
        <v>1154</v>
      </c>
      <c r="N276" s="36" t="s">
        <v>1155</v>
      </c>
      <c r="O276" s="36" t="s">
        <v>1156</v>
      </c>
      <c r="P276" s="4" t="str">
        <f t="shared" si="18"/>
        <v>100.033.575</v>
      </c>
      <c r="Q276" s="4" t="str">
        <f t="shared" si="19"/>
        <v>100.253.516</v>
      </c>
    </row>
    <row r="277" spans="1:17" x14ac:dyDescent="0.25">
      <c r="A277" s="4">
        <f>COUNTIF($C$3:C277,C277)</f>
        <v>3</v>
      </c>
      <c r="B277" s="4" t="str">
        <f t="shared" si="16"/>
        <v>3_100.253.516</v>
      </c>
      <c r="C277" s="36" t="s">
        <v>1148</v>
      </c>
      <c r="D277" s="36" t="s">
        <v>1149</v>
      </c>
      <c r="E277" s="36" t="b">
        <v>1</v>
      </c>
      <c r="F277" s="36" t="b">
        <v>1</v>
      </c>
      <c r="G277" s="36" t="b">
        <v>1</v>
      </c>
      <c r="H277" s="36" t="b">
        <v>0</v>
      </c>
      <c r="I277" s="36" t="b">
        <v>0</v>
      </c>
      <c r="J277" s="36" t="b">
        <v>1</v>
      </c>
      <c r="K277" s="4" t="str">
        <f t="shared" si="17"/>
        <v>I, IV</v>
      </c>
      <c r="L277" s="36" t="s">
        <v>1157</v>
      </c>
      <c r="M277" s="36" t="s">
        <v>195</v>
      </c>
      <c r="N277" s="36" t="s">
        <v>1158</v>
      </c>
      <c r="O277" s="36" t="s">
        <v>1159</v>
      </c>
      <c r="P277" s="4" t="str">
        <f t="shared" si="18"/>
        <v>100.287.893</v>
      </c>
      <c r="Q277" s="4" t="str">
        <f t="shared" si="19"/>
        <v>100.253.516</v>
      </c>
    </row>
    <row r="278" spans="1:17" x14ac:dyDescent="0.25">
      <c r="A278" s="4">
        <f>COUNTIF($C$3:C278,C278)</f>
        <v>1</v>
      </c>
      <c r="B278" s="4" t="str">
        <f t="shared" si="16"/>
        <v>1_100.043.062</v>
      </c>
      <c r="C278" s="36" t="s">
        <v>1160</v>
      </c>
      <c r="D278" s="89" t="s">
        <v>1161</v>
      </c>
      <c r="E278" s="36" t="b">
        <v>0</v>
      </c>
      <c r="F278" s="36" t="b">
        <v>0</v>
      </c>
      <c r="G278" s="36" t="b">
        <v>1</v>
      </c>
      <c r="H278" s="36" t="b">
        <v>0</v>
      </c>
      <c r="I278" s="36" t="b">
        <v>0</v>
      </c>
      <c r="J278" s="36" t="b">
        <v>1</v>
      </c>
      <c r="K278" s="4" t="str">
        <f t="shared" si="17"/>
        <v>I, IV</v>
      </c>
      <c r="L278" s="36" t="s">
        <v>1160</v>
      </c>
      <c r="M278" s="36" t="s">
        <v>1162</v>
      </c>
      <c r="N278" s="36" t="s">
        <v>1163</v>
      </c>
      <c r="O278" s="36" t="s">
        <v>1164</v>
      </c>
      <c r="P278" s="4" t="str">
        <f t="shared" si="18"/>
        <v>100.043.062</v>
      </c>
      <c r="Q278" s="4" t="str">
        <f t="shared" si="19"/>
        <v>100.043.062</v>
      </c>
    </row>
    <row r="279" spans="1:17" x14ac:dyDescent="0.25">
      <c r="A279" s="4">
        <f>COUNTIF($C$3:C279,C279)</f>
        <v>1</v>
      </c>
      <c r="B279" s="4" t="str">
        <f t="shared" si="16"/>
        <v>1_100.000.709</v>
      </c>
      <c r="C279" s="36" t="s">
        <v>1165</v>
      </c>
      <c r="D279" s="36" t="s">
        <v>1166</v>
      </c>
      <c r="E279" s="36" t="b">
        <v>0</v>
      </c>
      <c r="F279" s="36" t="b">
        <v>0</v>
      </c>
      <c r="G279" s="36" t="b">
        <v>1</v>
      </c>
      <c r="H279" s="36" t="b">
        <v>0</v>
      </c>
      <c r="I279" s="36" t="b">
        <v>0</v>
      </c>
      <c r="J279" s="36" t="b">
        <v>1</v>
      </c>
      <c r="K279" s="4" t="str">
        <f t="shared" si="17"/>
        <v>I, IV</v>
      </c>
      <c r="L279" s="36" t="s">
        <v>1165</v>
      </c>
      <c r="M279" s="89" t="s">
        <v>1167</v>
      </c>
      <c r="N279" s="36" t="s">
        <v>1168</v>
      </c>
      <c r="O279" s="36" t="s">
        <v>1166</v>
      </c>
      <c r="P279" s="4" t="str">
        <f t="shared" si="18"/>
        <v>100.000.709</v>
      </c>
      <c r="Q279" s="4" t="str">
        <f t="shared" si="19"/>
        <v>100.000.709</v>
      </c>
    </row>
    <row r="280" spans="1:17" x14ac:dyDescent="0.25">
      <c r="A280" s="4">
        <f>COUNTIF($C$3:C280,C280)</f>
        <v>0</v>
      </c>
      <c r="B280" s="4" t="str">
        <f t="shared" si="16"/>
        <v>0_</v>
      </c>
      <c r="C280" s="17"/>
      <c r="D280" s="17"/>
      <c r="E280" s="17"/>
      <c r="F280" s="17"/>
      <c r="G280" s="17"/>
      <c r="H280" s="17"/>
      <c r="I280" s="17"/>
      <c r="J280" s="17"/>
      <c r="K280" s="4" t="str">
        <f t="shared" si="17"/>
        <v/>
      </c>
      <c r="L280" s="17"/>
      <c r="M280" s="17"/>
      <c r="N280" s="17"/>
      <c r="O280" s="17"/>
      <c r="P280" s="4" t="str">
        <f t="shared" si="18"/>
        <v/>
      </c>
      <c r="Q280" s="4">
        <f t="shared" si="19"/>
        <v>0</v>
      </c>
    </row>
    <row r="281" spans="1:17" x14ac:dyDescent="0.25">
      <c r="A281" s="4">
        <f>COUNTIF($C$3:C281,C281)</f>
        <v>0</v>
      </c>
      <c r="B281" s="4" t="str">
        <f t="shared" si="16"/>
        <v>0_</v>
      </c>
      <c r="C281" s="17"/>
      <c r="D281" s="17"/>
      <c r="E281" s="17"/>
      <c r="F281" s="17"/>
      <c r="G281" s="17"/>
      <c r="H281" s="17"/>
      <c r="I281" s="17"/>
      <c r="J281" s="17"/>
      <c r="K281" s="4" t="str">
        <f t="shared" si="17"/>
        <v/>
      </c>
      <c r="L281" s="17"/>
      <c r="M281" s="17"/>
      <c r="N281" s="17"/>
      <c r="O281" s="17"/>
      <c r="P281" s="4" t="str">
        <f t="shared" si="18"/>
        <v/>
      </c>
      <c r="Q281" s="4">
        <f t="shared" si="19"/>
        <v>0</v>
      </c>
    </row>
    <row r="282" spans="1:17" x14ac:dyDescent="0.25">
      <c r="A282" s="4">
        <f>COUNTIF($C$3:C282,C282)</f>
        <v>0</v>
      </c>
      <c r="B282" s="4" t="str">
        <f t="shared" si="16"/>
        <v>0_</v>
      </c>
      <c r="C282" s="17"/>
      <c r="D282" s="17"/>
      <c r="E282" s="17"/>
      <c r="F282" s="17"/>
      <c r="G282" s="17"/>
      <c r="H282" s="17"/>
      <c r="I282" s="17"/>
      <c r="J282" s="17"/>
      <c r="K282" s="4" t="str">
        <f t="shared" si="17"/>
        <v/>
      </c>
      <c r="L282" s="17"/>
      <c r="M282" s="17"/>
      <c r="N282" s="17"/>
      <c r="O282" s="17"/>
      <c r="P282" s="4" t="str">
        <f t="shared" si="18"/>
        <v/>
      </c>
      <c r="Q282" s="4">
        <f t="shared" si="19"/>
        <v>0</v>
      </c>
    </row>
    <row r="283" spans="1:17" x14ac:dyDescent="0.25">
      <c r="A283" s="4">
        <f>COUNTIF($C$3:C283,C283)</f>
        <v>0</v>
      </c>
      <c r="B283" s="4" t="str">
        <f t="shared" si="16"/>
        <v>0_</v>
      </c>
      <c r="C283" s="17"/>
      <c r="D283" s="17"/>
      <c r="E283" s="17"/>
      <c r="F283" s="17"/>
      <c r="G283" s="17"/>
      <c r="H283" s="17"/>
      <c r="I283" s="17"/>
      <c r="J283" s="17"/>
      <c r="K283" s="4" t="str">
        <f t="shared" si="17"/>
        <v/>
      </c>
      <c r="L283" s="17"/>
      <c r="M283" s="17"/>
      <c r="N283" s="17"/>
      <c r="O283" s="17"/>
      <c r="P283" s="4" t="str">
        <f t="shared" si="18"/>
        <v/>
      </c>
      <c r="Q283" s="4">
        <f t="shared" si="19"/>
        <v>0</v>
      </c>
    </row>
    <row r="284" spans="1:17" x14ac:dyDescent="0.25">
      <c r="A284" s="4">
        <f>COUNTIF($C$3:C284,C284)</f>
        <v>0</v>
      </c>
      <c r="B284" s="4" t="str">
        <f t="shared" si="16"/>
        <v>0_</v>
      </c>
      <c r="C284" s="17"/>
      <c r="D284" s="17"/>
      <c r="E284" s="17"/>
      <c r="F284" s="17"/>
      <c r="G284" s="17"/>
      <c r="H284" s="17"/>
      <c r="I284" s="17"/>
      <c r="J284" s="17"/>
      <c r="K284" s="4" t="str">
        <f t="shared" si="17"/>
        <v/>
      </c>
      <c r="L284" s="17"/>
      <c r="M284" s="17"/>
      <c r="N284" s="17"/>
      <c r="O284" s="17"/>
      <c r="P284" s="4" t="str">
        <f t="shared" si="18"/>
        <v/>
      </c>
      <c r="Q284" s="4">
        <f t="shared" si="19"/>
        <v>0</v>
      </c>
    </row>
    <row r="285" spans="1:17" x14ac:dyDescent="0.25">
      <c r="A285" s="4">
        <f>COUNTIF($C$3:C285,C285)</f>
        <v>0</v>
      </c>
      <c r="B285" s="4" t="str">
        <f t="shared" si="16"/>
        <v>0_</v>
      </c>
      <c r="C285" s="17"/>
      <c r="D285" s="17"/>
      <c r="E285" s="17"/>
      <c r="F285" s="17"/>
      <c r="G285" s="17"/>
      <c r="H285" s="17"/>
      <c r="I285" s="17"/>
      <c r="J285" s="17"/>
      <c r="K285" s="4" t="str">
        <f t="shared" si="17"/>
        <v/>
      </c>
      <c r="L285" s="17"/>
      <c r="M285" s="17"/>
      <c r="N285" s="17"/>
      <c r="O285" s="17"/>
      <c r="P285" s="4" t="str">
        <f t="shared" si="18"/>
        <v/>
      </c>
      <c r="Q285" s="4">
        <f t="shared" si="19"/>
        <v>0</v>
      </c>
    </row>
    <row r="286" spans="1:17" x14ac:dyDescent="0.25">
      <c r="A286" s="4">
        <f>COUNTIF($C$3:C286,C286)</f>
        <v>0</v>
      </c>
      <c r="B286" s="4" t="str">
        <f t="shared" si="16"/>
        <v>0_</v>
      </c>
      <c r="C286" s="17"/>
      <c r="D286" s="17"/>
      <c r="E286" s="17"/>
      <c r="F286" s="17"/>
      <c r="G286" s="17"/>
      <c r="H286" s="17"/>
      <c r="I286" s="17"/>
      <c r="J286" s="17"/>
      <c r="K286" s="4" t="str">
        <f t="shared" si="17"/>
        <v/>
      </c>
      <c r="L286" s="17"/>
      <c r="M286" s="17"/>
      <c r="N286" s="17"/>
      <c r="O286" s="17"/>
      <c r="P286" s="4" t="str">
        <f t="shared" si="18"/>
        <v/>
      </c>
      <c r="Q286" s="4">
        <f t="shared" si="19"/>
        <v>0</v>
      </c>
    </row>
    <row r="287" spans="1:17" x14ac:dyDescent="0.25">
      <c r="A287" s="4">
        <f>COUNTIF($C$3:C287,C287)</f>
        <v>0</v>
      </c>
      <c r="B287" s="4" t="str">
        <f t="shared" si="16"/>
        <v>0_</v>
      </c>
      <c r="C287" s="17"/>
      <c r="D287" s="17"/>
      <c r="E287" s="17"/>
      <c r="F287" s="17"/>
      <c r="G287" s="17"/>
      <c r="H287" s="17"/>
      <c r="I287" s="17"/>
      <c r="J287" s="17"/>
      <c r="K287" s="4" t="str">
        <f t="shared" si="17"/>
        <v/>
      </c>
      <c r="L287" s="17"/>
      <c r="M287" s="17"/>
      <c r="N287" s="17"/>
      <c r="O287" s="17"/>
      <c r="P287" s="4" t="str">
        <f t="shared" si="18"/>
        <v/>
      </c>
      <c r="Q287" s="4">
        <f t="shared" si="19"/>
        <v>0</v>
      </c>
    </row>
    <row r="288" spans="1:17" x14ac:dyDescent="0.25">
      <c r="A288" s="4">
        <f>COUNTIF($C$3:C288,C288)</f>
        <v>0</v>
      </c>
      <c r="B288" s="4" t="str">
        <f t="shared" si="16"/>
        <v>0_</v>
      </c>
      <c r="C288" s="17"/>
      <c r="D288" s="17"/>
      <c r="E288" s="17"/>
      <c r="F288" s="17"/>
      <c r="G288" s="17"/>
      <c r="H288" s="17"/>
      <c r="I288" s="17"/>
      <c r="J288" s="17"/>
      <c r="K288" s="4" t="str">
        <f t="shared" si="17"/>
        <v/>
      </c>
      <c r="L288" s="17"/>
      <c r="M288" s="17"/>
      <c r="N288" s="17"/>
      <c r="O288" s="17"/>
      <c r="P288" s="4" t="str">
        <f t="shared" si="18"/>
        <v/>
      </c>
      <c r="Q288" s="4">
        <f t="shared" si="19"/>
        <v>0</v>
      </c>
    </row>
    <row r="289" spans="1:17" x14ac:dyDescent="0.25">
      <c r="A289" s="4">
        <f>COUNTIF($C$3:C289,C289)</f>
        <v>0</v>
      </c>
      <c r="B289" s="4" t="str">
        <f t="shared" si="16"/>
        <v>0_</v>
      </c>
      <c r="C289" s="17"/>
      <c r="D289" s="17"/>
      <c r="E289" s="17"/>
      <c r="F289" s="17"/>
      <c r="G289" s="17"/>
      <c r="H289" s="17"/>
      <c r="I289" s="17"/>
      <c r="J289" s="17"/>
      <c r="K289" s="4" t="str">
        <f t="shared" si="17"/>
        <v/>
      </c>
      <c r="L289" s="17"/>
      <c r="M289" s="17"/>
      <c r="N289" s="17"/>
      <c r="O289" s="17"/>
      <c r="P289" s="4" t="str">
        <f t="shared" si="18"/>
        <v/>
      </c>
      <c r="Q289" s="4">
        <f t="shared" si="19"/>
        <v>0</v>
      </c>
    </row>
    <row r="290" spans="1:17" x14ac:dyDescent="0.25">
      <c r="A290" s="4">
        <f>COUNTIF($C$3:C290,C290)</f>
        <v>0</v>
      </c>
      <c r="B290" s="4" t="str">
        <f t="shared" si="16"/>
        <v>0_</v>
      </c>
      <c r="C290" s="17"/>
      <c r="D290" s="17"/>
      <c r="E290" s="17"/>
      <c r="F290" s="17"/>
      <c r="G290" s="17"/>
      <c r="H290" s="17"/>
      <c r="I290" s="17"/>
      <c r="J290" s="17"/>
      <c r="K290" s="4" t="str">
        <f t="shared" si="17"/>
        <v/>
      </c>
      <c r="L290" s="17"/>
      <c r="M290" s="17"/>
      <c r="N290" s="17"/>
      <c r="O290" s="17"/>
      <c r="P290" s="4" t="str">
        <f t="shared" si="18"/>
        <v/>
      </c>
      <c r="Q290" s="4">
        <f t="shared" si="19"/>
        <v>0</v>
      </c>
    </row>
    <row r="291" spans="1:17" x14ac:dyDescent="0.25">
      <c r="A291" s="4">
        <f>COUNTIF($C$3:C291,C291)</f>
        <v>0</v>
      </c>
      <c r="B291" s="4" t="str">
        <f t="shared" si="16"/>
        <v>0_</v>
      </c>
      <c r="C291" s="17"/>
      <c r="D291" s="17"/>
      <c r="E291" s="17"/>
      <c r="F291" s="17"/>
      <c r="G291" s="17"/>
      <c r="H291" s="17"/>
      <c r="I291" s="17"/>
      <c r="J291" s="17"/>
      <c r="K291" s="4" t="str">
        <f t="shared" si="17"/>
        <v/>
      </c>
      <c r="L291" s="17"/>
      <c r="M291" s="17"/>
      <c r="N291" s="17"/>
      <c r="O291" s="17"/>
      <c r="P291" s="4" t="str">
        <f t="shared" si="18"/>
        <v/>
      </c>
      <c r="Q291" s="4">
        <f t="shared" si="19"/>
        <v>0</v>
      </c>
    </row>
    <row r="292" spans="1:17" x14ac:dyDescent="0.25">
      <c r="A292" s="4">
        <f>COUNTIF($C$3:C292,C292)</f>
        <v>0</v>
      </c>
      <c r="B292" s="4" t="str">
        <f t="shared" si="16"/>
        <v>0_</v>
      </c>
      <c r="C292" s="17"/>
      <c r="D292" s="17"/>
      <c r="E292" s="17"/>
      <c r="F292" s="17"/>
      <c r="G292" s="17"/>
      <c r="H292" s="17"/>
      <c r="I292" s="17"/>
      <c r="J292" s="17"/>
      <c r="K292" s="4" t="str">
        <f t="shared" si="17"/>
        <v/>
      </c>
      <c r="L292" s="17"/>
      <c r="M292" s="17"/>
      <c r="N292" s="17"/>
      <c r="O292" s="17"/>
      <c r="P292" s="4" t="str">
        <f t="shared" si="18"/>
        <v/>
      </c>
      <c r="Q292" s="4">
        <f t="shared" si="19"/>
        <v>0</v>
      </c>
    </row>
    <row r="293" spans="1:17" x14ac:dyDescent="0.25">
      <c r="A293" s="4">
        <f>COUNTIF($C$3:C293,C293)</f>
        <v>0</v>
      </c>
      <c r="B293" s="4" t="str">
        <f t="shared" si="16"/>
        <v>0_</v>
      </c>
      <c r="C293" s="17"/>
      <c r="D293" s="17"/>
      <c r="E293" s="17"/>
      <c r="F293" s="17"/>
      <c r="G293" s="17"/>
      <c r="H293" s="17"/>
      <c r="I293" s="17"/>
      <c r="J293" s="17"/>
      <c r="K293" s="4" t="str">
        <f t="shared" si="17"/>
        <v/>
      </c>
      <c r="L293" s="17"/>
      <c r="M293" s="17"/>
      <c r="N293" s="17"/>
      <c r="O293" s="17"/>
      <c r="P293" s="4" t="str">
        <f t="shared" si="18"/>
        <v/>
      </c>
      <c r="Q293" s="4">
        <f t="shared" si="19"/>
        <v>0</v>
      </c>
    </row>
    <row r="294" spans="1:17" x14ac:dyDescent="0.25">
      <c r="A294" s="4">
        <f>COUNTIF($C$3:C294,C294)</f>
        <v>0</v>
      </c>
      <c r="B294" s="4" t="str">
        <f t="shared" si="16"/>
        <v>0_</v>
      </c>
      <c r="C294" s="17"/>
      <c r="D294" s="17"/>
      <c r="E294" s="17"/>
      <c r="F294" s="17"/>
      <c r="G294" s="17"/>
      <c r="H294" s="17"/>
      <c r="I294" s="17"/>
      <c r="J294" s="17"/>
      <c r="K294" s="4" t="str">
        <f t="shared" si="17"/>
        <v/>
      </c>
      <c r="L294" s="17"/>
      <c r="M294" s="17"/>
      <c r="N294" s="17"/>
      <c r="O294" s="17"/>
      <c r="P294" s="4" t="str">
        <f t="shared" si="18"/>
        <v/>
      </c>
      <c r="Q294" s="4">
        <f t="shared" si="19"/>
        <v>0</v>
      </c>
    </row>
    <row r="295" spans="1:17" x14ac:dyDescent="0.25">
      <c r="A295" s="4">
        <f>COUNTIF($C$3:C295,C295)</f>
        <v>0</v>
      </c>
      <c r="B295" s="4" t="str">
        <f t="shared" si="16"/>
        <v>0_</v>
      </c>
      <c r="C295" s="17"/>
      <c r="D295" s="17"/>
      <c r="E295" s="17"/>
      <c r="F295" s="17"/>
      <c r="G295" s="17"/>
      <c r="H295" s="17"/>
      <c r="I295" s="17"/>
      <c r="J295" s="17"/>
      <c r="K295" s="4" t="str">
        <f t="shared" si="17"/>
        <v/>
      </c>
      <c r="L295" s="17"/>
      <c r="M295" s="17"/>
      <c r="N295" s="17"/>
      <c r="O295" s="17"/>
      <c r="P295" s="4" t="str">
        <f t="shared" si="18"/>
        <v/>
      </c>
      <c r="Q295" s="4">
        <f t="shared" si="19"/>
        <v>0</v>
      </c>
    </row>
    <row r="296" spans="1:17" x14ac:dyDescent="0.25">
      <c r="A296" s="4">
        <f>COUNTIF($C$3:C296,C296)</f>
        <v>0</v>
      </c>
      <c r="B296" s="4" t="str">
        <f t="shared" si="16"/>
        <v>0_</v>
      </c>
      <c r="C296" s="17"/>
      <c r="D296" s="17"/>
      <c r="E296" s="17"/>
      <c r="F296" s="17"/>
      <c r="G296" s="17"/>
      <c r="H296" s="17"/>
      <c r="I296" s="17"/>
      <c r="J296" s="17"/>
      <c r="K296" s="4" t="str">
        <f t="shared" si="17"/>
        <v/>
      </c>
      <c r="L296" s="17"/>
      <c r="M296" s="17"/>
      <c r="N296" s="17"/>
      <c r="O296" s="17"/>
      <c r="P296" s="4" t="str">
        <f t="shared" si="18"/>
        <v/>
      </c>
      <c r="Q296" s="4">
        <f t="shared" si="19"/>
        <v>0</v>
      </c>
    </row>
    <row r="297" spans="1:17" x14ac:dyDescent="0.25">
      <c r="A297" s="4">
        <f>COUNTIF($C$3:C297,C297)</f>
        <v>0</v>
      </c>
      <c r="B297" s="4" t="str">
        <f t="shared" si="16"/>
        <v>0_</v>
      </c>
      <c r="C297" s="17"/>
      <c r="D297" s="17"/>
      <c r="E297" s="17"/>
      <c r="F297" s="17"/>
      <c r="G297" s="17"/>
      <c r="H297" s="17"/>
      <c r="I297" s="17"/>
      <c r="J297" s="17"/>
      <c r="K297" s="4" t="str">
        <f t="shared" si="17"/>
        <v/>
      </c>
      <c r="L297" s="17"/>
      <c r="M297" s="17"/>
      <c r="N297" s="17"/>
      <c r="O297" s="17"/>
      <c r="P297" s="4" t="str">
        <f t="shared" si="18"/>
        <v/>
      </c>
      <c r="Q297" s="4">
        <f t="shared" si="19"/>
        <v>0</v>
      </c>
    </row>
    <row r="298" spans="1:17" x14ac:dyDescent="0.25">
      <c r="A298" s="4">
        <f>COUNTIF($C$3:C298,C298)</f>
        <v>0</v>
      </c>
      <c r="B298" s="4" t="str">
        <f t="shared" si="16"/>
        <v>0_</v>
      </c>
      <c r="C298" s="17"/>
      <c r="D298" s="17"/>
      <c r="E298" s="17"/>
      <c r="F298" s="17"/>
      <c r="G298" s="17"/>
      <c r="H298" s="17"/>
      <c r="I298" s="17"/>
      <c r="J298" s="17"/>
      <c r="K298" s="4" t="str">
        <f t="shared" si="17"/>
        <v/>
      </c>
      <c r="L298" s="17"/>
      <c r="M298" s="17"/>
      <c r="N298" s="17"/>
      <c r="O298" s="17"/>
      <c r="P298" s="4" t="str">
        <f t="shared" si="18"/>
        <v/>
      </c>
      <c r="Q298" s="4">
        <f t="shared" si="19"/>
        <v>0</v>
      </c>
    </row>
    <row r="299" spans="1:17" x14ac:dyDescent="0.25">
      <c r="A299" s="4">
        <f>COUNTIF($C$3:C299,C299)</f>
        <v>0</v>
      </c>
      <c r="B299" s="4" t="str">
        <f t="shared" si="16"/>
        <v>0_</v>
      </c>
      <c r="C299" s="17"/>
      <c r="D299" s="17"/>
      <c r="E299" s="17"/>
      <c r="F299" s="17"/>
      <c r="G299" s="17"/>
      <c r="H299" s="17"/>
      <c r="I299" s="17"/>
      <c r="J299" s="17"/>
      <c r="K299" s="4" t="str">
        <f t="shared" si="17"/>
        <v/>
      </c>
      <c r="L299" s="17"/>
      <c r="M299" s="17"/>
      <c r="N299" s="17"/>
      <c r="O299" s="17"/>
      <c r="P299" s="4" t="str">
        <f t="shared" si="18"/>
        <v/>
      </c>
      <c r="Q299" s="4">
        <f t="shared" si="19"/>
        <v>0</v>
      </c>
    </row>
    <row r="300" spans="1:17" x14ac:dyDescent="0.25">
      <c r="A300" s="4">
        <f>COUNTIF($C$3:C300,C300)</f>
        <v>0</v>
      </c>
      <c r="B300" s="4" t="str">
        <f t="shared" si="16"/>
        <v>0_</v>
      </c>
      <c r="C300" s="17"/>
      <c r="D300" s="17"/>
      <c r="E300" s="17"/>
      <c r="F300" s="17"/>
      <c r="G300" s="17"/>
      <c r="H300" s="17"/>
      <c r="I300" s="17"/>
      <c r="J300" s="17"/>
      <c r="K300" s="4" t="str">
        <f t="shared" si="17"/>
        <v/>
      </c>
      <c r="L300" s="17"/>
      <c r="M300" s="17"/>
      <c r="N300" s="17"/>
      <c r="O300" s="17"/>
      <c r="P300" s="4" t="str">
        <f t="shared" si="18"/>
        <v/>
      </c>
      <c r="Q300" s="4">
        <f t="shared" si="19"/>
        <v>0</v>
      </c>
    </row>
    <row r="301" spans="1:17" x14ac:dyDescent="0.25">
      <c r="A301" s="4">
        <f>COUNTIF($C$3:C301,C301)</f>
        <v>0</v>
      </c>
      <c r="B301" s="4" t="str">
        <f t="shared" si="16"/>
        <v>0_</v>
      </c>
      <c r="C301" s="17"/>
      <c r="D301" s="17"/>
      <c r="E301" s="17"/>
      <c r="F301" s="17"/>
      <c r="G301" s="17"/>
      <c r="H301" s="17"/>
      <c r="I301" s="17"/>
      <c r="J301" s="17"/>
      <c r="K301" s="4" t="str">
        <f t="shared" si="17"/>
        <v/>
      </c>
      <c r="L301" s="17"/>
      <c r="M301" s="17"/>
      <c r="N301" s="17"/>
      <c r="O301" s="17"/>
      <c r="P301" s="4" t="str">
        <f t="shared" si="18"/>
        <v/>
      </c>
      <c r="Q301" s="4">
        <f t="shared" si="19"/>
        <v>0</v>
      </c>
    </row>
    <row r="302" spans="1:17" x14ac:dyDescent="0.25">
      <c r="A302" s="4">
        <f>COUNTIF($C$3:C302,C302)</f>
        <v>0</v>
      </c>
      <c r="B302" s="4" t="str">
        <f t="shared" si="16"/>
        <v>0_</v>
      </c>
      <c r="C302" s="17"/>
      <c r="D302" s="17"/>
      <c r="E302" s="17"/>
      <c r="F302" s="17"/>
      <c r="G302" s="17"/>
      <c r="H302" s="17"/>
      <c r="I302" s="17"/>
      <c r="J302" s="17"/>
      <c r="K302" s="4" t="str">
        <f t="shared" si="17"/>
        <v/>
      </c>
      <c r="L302" s="17"/>
      <c r="M302" s="17"/>
      <c r="N302" s="17"/>
      <c r="O302" s="17"/>
      <c r="P302" s="4" t="str">
        <f t="shared" si="18"/>
        <v/>
      </c>
      <c r="Q302" s="4">
        <f t="shared" si="19"/>
        <v>0</v>
      </c>
    </row>
    <row r="303" spans="1:17" x14ac:dyDescent="0.25">
      <c r="A303" s="4">
        <f>COUNTIF($C$3:C303,C303)</f>
        <v>0</v>
      </c>
      <c r="B303" s="4" t="str">
        <f t="shared" si="16"/>
        <v>0_</v>
      </c>
      <c r="C303" s="17"/>
      <c r="D303" s="17"/>
      <c r="E303" s="17"/>
      <c r="F303" s="17"/>
      <c r="G303" s="17"/>
      <c r="H303" s="17"/>
      <c r="I303" s="17"/>
      <c r="J303" s="17"/>
      <c r="K303" s="4" t="str">
        <f t="shared" si="17"/>
        <v/>
      </c>
      <c r="L303" s="17"/>
      <c r="M303" s="17"/>
      <c r="N303" s="17"/>
      <c r="O303" s="17"/>
      <c r="P303" s="4" t="str">
        <f t="shared" si="18"/>
        <v/>
      </c>
      <c r="Q303" s="4">
        <f t="shared" si="19"/>
        <v>0</v>
      </c>
    </row>
    <row r="304" spans="1:17" x14ac:dyDescent="0.25">
      <c r="A304" s="4">
        <f>COUNTIF($C$3:C304,C304)</f>
        <v>0</v>
      </c>
      <c r="B304" s="4" t="str">
        <f t="shared" si="16"/>
        <v>0_</v>
      </c>
      <c r="C304" s="17"/>
      <c r="D304" s="17"/>
      <c r="E304" s="17"/>
      <c r="F304" s="17"/>
      <c r="G304" s="17"/>
      <c r="H304" s="17"/>
      <c r="I304" s="17"/>
      <c r="J304" s="17"/>
      <c r="K304" s="4" t="str">
        <f t="shared" si="17"/>
        <v/>
      </c>
      <c r="L304" s="17"/>
      <c r="M304" s="17"/>
      <c r="N304" s="17"/>
      <c r="O304" s="17"/>
      <c r="P304" s="4" t="str">
        <f t="shared" si="18"/>
        <v/>
      </c>
      <c r="Q304" s="4">
        <f t="shared" si="19"/>
        <v>0</v>
      </c>
    </row>
    <row r="305" spans="1:17" x14ac:dyDescent="0.25">
      <c r="A305" s="4">
        <f>COUNTIF($C$3:C305,C305)</f>
        <v>0</v>
      </c>
      <c r="B305" s="4" t="str">
        <f t="shared" si="16"/>
        <v>0_</v>
      </c>
      <c r="C305" s="17"/>
      <c r="D305" s="17"/>
      <c r="E305" s="17"/>
      <c r="F305" s="17"/>
      <c r="G305" s="17"/>
      <c r="H305" s="17"/>
      <c r="I305" s="17"/>
      <c r="J305" s="17"/>
      <c r="K305" s="4" t="str">
        <f t="shared" si="17"/>
        <v/>
      </c>
      <c r="L305" s="17"/>
      <c r="M305" s="17"/>
      <c r="N305" s="17"/>
      <c r="O305" s="17"/>
      <c r="P305" s="4" t="str">
        <f t="shared" si="18"/>
        <v/>
      </c>
      <c r="Q305" s="4">
        <f t="shared" si="19"/>
        <v>0</v>
      </c>
    </row>
    <row r="306" spans="1:17" x14ac:dyDescent="0.25">
      <c r="A306" s="4">
        <f>COUNTIF($C$3:C306,C306)</f>
        <v>0</v>
      </c>
      <c r="B306" s="4" t="str">
        <f t="shared" si="16"/>
        <v>0_</v>
      </c>
      <c r="C306" s="17"/>
      <c r="D306" s="17"/>
      <c r="E306" s="17"/>
      <c r="F306" s="17"/>
      <c r="G306" s="17"/>
      <c r="H306" s="17"/>
      <c r="I306" s="17"/>
      <c r="J306" s="17"/>
      <c r="K306" s="4" t="str">
        <f t="shared" si="17"/>
        <v/>
      </c>
      <c r="L306" s="17"/>
      <c r="M306" s="17"/>
      <c r="N306" s="17"/>
      <c r="O306" s="17"/>
      <c r="P306" s="4" t="str">
        <f t="shared" si="18"/>
        <v/>
      </c>
      <c r="Q306" s="4">
        <f t="shared" si="19"/>
        <v>0</v>
      </c>
    </row>
    <row r="307" spans="1:17" x14ac:dyDescent="0.25">
      <c r="A307" s="4">
        <f>COUNTIF($C$3:C307,C307)</f>
        <v>0</v>
      </c>
      <c r="B307" s="4" t="str">
        <f t="shared" si="16"/>
        <v>0_</v>
      </c>
      <c r="C307" s="17"/>
      <c r="D307" s="17"/>
      <c r="E307" s="17"/>
      <c r="F307" s="17"/>
      <c r="G307" s="17"/>
      <c r="H307" s="17"/>
      <c r="I307" s="17"/>
      <c r="J307" s="17"/>
      <c r="K307" s="4" t="str">
        <f t="shared" si="17"/>
        <v/>
      </c>
      <c r="L307" s="17"/>
      <c r="M307" s="17"/>
      <c r="N307" s="17"/>
      <c r="O307" s="17"/>
      <c r="P307" s="4" t="str">
        <f t="shared" si="18"/>
        <v/>
      </c>
      <c r="Q307" s="4">
        <f t="shared" si="19"/>
        <v>0</v>
      </c>
    </row>
    <row r="308" spans="1:17" x14ac:dyDescent="0.25">
      <c r="A308" s="4">
        <f>COUNTIF($C$3:C308,C308)</f>
        <v>0</v>
      </c>
      <c r="B308" s="4" t="str">
        <f t="shared" si="16"/>
        <v>0_</v>
      </c>
      <c r="C308" s="17"/>
      <c r="D308" s="17"/>
      <c r="E308" s="17"/>
      <c r="F308" s="17"/>
      <c r="G308" s="17"/>
      <c r="H308" s="17"/>
      <c r="I308" s="17"/>
      <c r="J308" s="17"/>
      <c r="K308" s="4" t="str">
        <f t="shared" si="17"/>
        <v/>
      </c>
      <c r="L308" s="17"/>
      <c r="M308" s="17"/>
      <c r="N308" s="17"/>
      <c r="O308" s="17"/>
      <c r="P308" s="4" t="str">
        <f t="shared" si="18"/>
        <v/>
      </c>
      <c r="Q308" s="4">
        <f t="shared" si="19"/>
        <v>0</v>
      </c>
    </row>
    <row r="309" spans="1:17" x14ac:dyDescent="0.25">
      <c r="A309" s="4">
        <f>COUNTIF($C$3:C309,C309)</f>
        <v>0</v>
      </c>
      <c r="B309" s="4" t="str">
        <f t="shared" si="16"/>
        <v>0_</v>
      </c>
      <c r="C309" s="17"/>
      <c r="D309" s="17"/>
      <c r="E309" s="17"/>
      <c r="F309" s="17"/>
      <c r="G309" s="17"/>
      <c r="H309" s="17"/>
      <c r="I309" s="17"/>
      <c r="J309" s="17"/>
      <c r="K309" s="4" t="str">
        <f t="shared" si="17"/>
        <v/>
      </c>
      <c r="L309" s="17"/>
      <c r="M309" s="17"/>
      <c r="N309" s="17"/>
      <c r="O309" s="17"/>
      <c r="P309" s="4" t="str">
        <f t="shared" si="18"/>
        <v/>
      </c>
      <c r="Q309" s="4">
        <f t="shared" si="19"/>
        <v>0</v>
      </c>
    </row>
    <row r="310" spans="1:17" x14ac:dyDescent="0.25">
      <c r="A310" s="4">
        <f>COUNTIF($C$3:C310,C310)</f>
        <v>0</v>
      </c>
      <c r="B310" s="4" t="str">
        <f t="shared" si="16"/>
        <v>0_</v>
      </c>
      <c r="C310" s="17"/>
      <c r="D310" s="17"/>
      <c r="E310" s="17"/>
      <c r="F310" s="17"/>
      <c r="G310" s="17"/>
      <c r="H310" s="17"/>
      <c r="I310" s="17"/>
      <c r="J310" s="17"/>
      <c r="K310" s="4" t="str">
        <f t="shared" si="17"/>
        <v/>
      </c>
      <c r="L310" s="17"/>
      <c r="M310" s="17"/>
      <c r="N310" s="17"/>
      <c r="O310" s="17"/>
      <c r="P310" s="4" t="str">
        <f t="shared" si="18"/>
        <v/>
      </c>
      <c r="Q310" s="4">
        <f t="shared" si="19"/>
        <v>0</v>
      </c>
    </row>
    <row r="311" spans="1:17" x14ac:dyDescent="0.25">
      <c r="A311" s="4">
        <f>COUNTIF($C$3:C311,C311)</f>
        <v>0</v>
      </c>
      <c r="B311" s="4" t="str">
        <f t="shared" si="16"/>
        <v>0_</v>
      </c>
      <c r="C311" s="17"/>
      <c r="D311" s="17"/>
      <c r="E311" s="17"/>
      <c r="F311" s="17"/>
      <c r="G311" s="17"/>
      <c r="H311" s="17"/>
      <c r="I311" s="17"/>
      <c r="J311" s="17"/>
      <c r="K311" s="4" t="str">
        <f t="shared" si="17"/>
        <v/>
      </c>
      <c r="L311" s="17"/>
      <c r="M311" s="17"/>
      <c r="N311" s="17"/>
      <c r="O311" s="17"/>
      <c r="P311" s="4" t="str">
        <f t="shared" si="18"/>
        <v/>
      </c>
      <c r="Q311" s="4">
        <f t="shared" si="19"/>
        <v>0</v>
      </c>
    </row>
    <row r="312" spans="1:17" x14ac:dyDescent="0.25">
      <c r="A312" s="4">
        <f>COUNTIF($C$3:C312,C312)</f>
        <v>0</v>
      </c>
      <c r="B312" s="4" t="str">
        <f t="shared" si="16"/>
        <v>0_</v>
      </c>
      <c r="C312" s="17"/>
      <c r="D312" s="17"/>
      <c r="E312" s="17"/>
      <c r="F312" s="17"/>
      <c r="G312" s="17"/>
      <c r="H312" s="17"/>
      <c r="I312" s="17"/>
      <c r="J312" s="17"/>
      <c r="K312" s="4" t="str">
        <f t="shared" si="17"/>
        <v/>
      </c>
      <c r="L312" s="17"/>
      <c r="M312" s="17"/>
      <c r="N312" s="17"/>
      <c r="O312" s="17"/>
      <c r="P312" s="4" t="str">
        <f t="shared" si="18"/>
        <v/>
      </c>
      <c r="Q312" s="4">
        <f t="shared" si="19"/>
        <v>0</v>
      </c>
    </row>
    <row r="313" spans="1:17" x14ac:dyDescent="0.25">
      <c r="A313" s="4">
        <f>COUNTIF($C$3:C313,C313)</f>
        <v>0</v>
      </c>
      <c r="B313" s="4" t="str">
        <f t="shared" si="16"/>
        <v>0_</v>
      </c>
      <c r="C313" s="17"/>
      <c r="D313" s="17"/>
      <c r="E313" s="17"/>
      <c r="F313" s="17"/>
      <c r="G313" s="17"/>
      <c r="H313" s="17"/>
      <c r="I313" s="17"/>
      <c r="J313" s="17"/>
      <c r="K313" s="4" t="str">
        <f t="shared" si="17"/>
        <v/>
      </c>
      <c r="L313" s="17"/>
      <c r="M313" s="17"/>
      <c r="N313" s="17"/>
      <c r="O313" s="17"/>
      <c r="P313" s="4" t="str">
        <f t="shared" si="18"/>
        <v/>
      </c>
      <c r="Q313" s="4">
        <f t="shared" si="19"/>
        <v>0</v>
      </c>
    </row>
    <row r="314" spans="1:17" x14ac:dyDescent="0.25">
      <c r="A314" s="4">
        <f>COUNTIF($C$3:C314,C314)</f>
        <v>0</v>
      </c>
      <c r="B314" s="4" t="str">
        <f t="shared" si="16"/>
        <v>0_</v>
      </c>
      <c r="C314" s="17"/>
      <c r="D314" s="17"/>
      <c r="E314" s="17"/>
      <c r="F314" s="17"/>
      <c r="G314" s="17"/>
      <c r="H314" s="17"/>
      <c r="I314" s="17"/>
      <c r="J314" s="17"/>
      <c r="K314" s="4" t="str">
        <f t="shared" si="17"/>
        <v/>
      </c>
      <c r="L314" s="17"/>
      <c r="M314" s="17"/>
      <c r="N314" s="17"/>
      <c r="O314" s="17"/>
      <c r="P314" s="4" t="str">
        <f t="shared" si="18"/>
        <v/>
      </c>
      <c r="Q314" s="4">
        <f t="shared" si="19"/>
        <v>0</v>
      </c>
    </row>
    <row r="315" spans="1:17" x14ac:dyDescent="0.25">
      <c r="A315" s="4">
        <f>COUNTIF($C$3:C315,C315)</f>
        <v>0</v>
      </c>
      <c r="B315" s="4" t="str">
        <f t="shared" si="16"/>
        <v>0_</v>
      </c>
      <c r="C315" s="17"/>
      <c r="D315" s="17"/>
      <c r="E315" s="17"/>
      <c r="F315" s="17"/>
      <c r="G315" s="17"/>
      <c r="H315" s="17"/>
      <c r="I315" s="17"/>
      <c r="J315" s="17"/>
      <c r="K315" s="4" t="str">
        <f t="shared" si="17"/>
        <v/>
      </c>
      <c r="L315" s="17"/>
      <c r="M315" s="17"/>
      <c r="N315" s="17"/>
      <c r="O315" s="17"/>
      <c r="P315" s="4" t="str">
        <f t="shared" si="18"/>
        <v/>
      </c>
      <c r="Q315" s="4">
        <f t="shared" si="19"/>
        <v>0</v>
      </c>
    </row>
    <row r="316" spans="1:17" x14ac:dyDescent="0.25">
      <c r="A316" s="4">
        <f>COUNTIF($C$3:C316,C316)</f>
        <v>0</v>
      </c>
      <c r="B316" s="4" t="str">
        <f t="shared" si="16"/>
        <v>0_</v>
      </c>
      <c r="C316" s="17"/>
      <c r="D316" s="17"/>
      <c r="E316" s="17"/>
      <c r="F316" s="17"/>
      <c r="G316" s="17"/>
      <c r="H316" s="17"/>
      <c r="I316" s="17"/>
      <c r="J316" s="17"/>
      <c r="K316" s="4" t="str">
        <f t="shared" si="17"/>
        <v/>
      </c>
      <c r="L316" s="17"/>
      <c r="M316" s="17"/>
      <c r="N316" s="17"/>
      <c r="O316" s="17"/>
      <c r="P316" s="4" t="str">
        <f t="shared" si="18"/>
        <v/>
      </c>
      <c r="Q316" s="4">
        <f t="shared" si="19"/>
        <v>0</v>
      </c>
    </row>
    <row r="317" spans="1:17" x14ac:dyDescent="0.25">
      <c r="A317" s="4">
        <f>COUNTIF($C$3:C317,C317)</f>
        <v>0</v>
      </c>
      <c r="B317" s="4" t="str">
        <f t="shared" si="16"/>
        <v>0_</v>
      </c>
      <c r="C317" s="17"/>
      <c r="D317" s="17"/>
      <c r="E317" s="17"/>
      <c r="F317" s="17"/>
      <c r="G317" s="17"/>
      <c r="H317" s="17"/>
      <c r="I317" s="17"/>
      <c r="J317" s="17"/>
      <c r="K317" s="4" t="str">
        <f t="shared" si="17"/>
        <v/>
      </c>
      <c r="L317" s="17"/>
      <c r="M317" s="17"/>
      <c r="N317" s="17"/>
      <c r="O317" s="17"/>
      <c r="P317" s="4" t="str">
        <f t="shared" si="18"/>
        <v/>
      </c>
      <c r="Q317" s="4">
        <f t="shared" si="19"/>
        <v>0</v>
      </c>
    </row>
    <row r="318" spans="1:17" x14ac:dyDescent="0.25">
      <c r="A318" s="4">
        <f>COUNTIF($C$3:C318,C318)</f>
        <v>0</v>
      </c>
      <c r="B318" s="4" t="str">
        <f t="shared" si="16"/>
        <v>0_</v>
      </c>
      <c r="C318" s="17"/>
      <c r="D318" s="17"/>
      <c r="E318" s="17"/>
      <c r="F318" s="17"/>
      <c r="G318" s="17"/>
      <c r="H318" s="17"/>
      <c r="I318" s="17"/>
      <c r="J318" s="17"/>
      <c r="K318" s="4" t="str">
        <f t="shared" si="17"/>
        <v/>
      </c>
      <c r="L318" s="17"/>
      <c r="M318" s="17"/>
      <c r="N318" s="17"/>
      <c r="O318" s="17"/>
      <c r="P318" s="4" t="str">
        <f t="shared" si="18"/>
        <v/>
      </c>
      <c r="Q318" s="4">
        <f t="shared" si="19"/>
        <v>0</v>
      </c>
    </row>
    <row r="319" spans="1:17" x14ac:dyDescent="0.25">
      <c r="A319" s="4">
        <f>COUNTIF($C$3:C319,C319)</f>
        <v>0</v>
      </c>
      <c r="B319" s="4" t="str">
        <f t="shared" si="16"/>
        <v>0_</v>
      </c>
      <c r="C319" s="17"/>
      <c r="D319" s="17"/>
      <c r="E319" s="17"/>
      <c r="F319" s="17"/>
      <c r="G319" s="17"/>
      <c r="H319" s="17"/>
      <c r="I319" s="17"/>
      <c r="J319" s="17"/>
      <c r="K319" s="4" t="str">
        <f t="shared" si="17"/>
        <v/>
      </c>
      <c r="L319" s="17"/>
      <c r="M319" s="17"/>
      <c r="N319" s="17"/>
      <c r="O319" s="17"/>
      <c r="P319" s="4" t="str">
        <f t="shared" si="18"/>
        <v/>
      </c>
      <c r="Q319" s="4">
        <f t="shared" si="19"/>
        <v>0</v>
      </c>
    </row>
    <row r="320" spans="1:17" x14ac:dyDescent="0.25">
      <c r="A320" s="4">
        <f>COUNTIF($C$3:C320,C320)</f>
        <v>0</v>
      </c>
      <c r="B320" s="4" t="str">
        <f t="shared" si="16"/>
        <v>0_</v>
      </c>
      <c r="C320" s="17"/>
      <c r="D320" s="17"/>
      <c r="E320" s="17"/>
      <c r="F320" s="17"/>
      <c r="G320" s="17"/>
      <c r="H320" s="17"/>
      <c r="I320" s="17"/>
      <c r="J320" s="17"/>
      <c r="K320" s="4" t="str">
        <f t="shared" si="17"/>
        <v/>
      </c>
      <c r="L320" s="17"/>
      <c r="M320" s="17"/>
      <c r="N320" s="17"/>
      <c r="O320" s="17"/>
      <c r="P320" s="4" t="str">
        <f t="shared" si="18"/>
        <v/>
      </c>
      <c r="Q320" s="4">
        <f t="shared" si="19"/>
        <v>0</v>
      </c>
    </row>
    <row r="321" spans="1:17" x14ac:dyDescent="0.25">
      <c r="A321" s="4">
        <f>COUNTIF($C$3:C321,C321)</f>
        <v>0</v>
      </c>
      <c r="B321" s="4" t="str">
        <f t="shared" si="16"/>
        <v>0_</v>
      </c>
      <c r="C321" s="17"/>
      <c r="D321" s="17"/>
      <c r="E321" s="17"/>
      <c r="F321" s="17"/>
      <c r="G321" s="17"/>
      <c r="H321" s="17"/>
      <c r="I321" s="17"/>
      <c r="J321" s="17"/>
      <c r="K321" s="4" t="str">
        <f t="shared" si="17"/>
        <v/>
      </c>
      <c r="L321" s="17"/>
      <c r="M321" s="17"/>
      <c r="N321" s="17"/>
      <c r="O321" s="17"/>
      <c r="P321" s="4" t="str">
        <f t="shared" si="18"/>
        <v/>
      </c>
      <c r="Q321" s="4">
        <f t="shared" si="19"/>
        <v>0</v>
      </c>
    </row>
    <row r="322" spans="1:17" x14ac:dyDescent="0.25">
      <c r="A322" s="4">
        <f>COUNTIF($C$3:C322,C322)</f>
        <v>0</v>
      </c>
      <c r="B322" s="4" t="str">
        <f t="shared" si="16"/>
        <v>0_</v>
      </c>
      <c r="C322" s="17"/>
      <c r="D322" s="17"/>
      <c r="E322" s="17"/>
      <c r="F322" s="17"/>
      <c r="G322" s="17"/>
      <c r="H322" s="17"/>
      <c r="I322" s="17"/>
      <c r="J322" s="17"/>
      <c r="K322" s="4" t="str">
        <f t="shared" si="17"/>
        <v/>
      </c>
      <c r="L322" s="17"/>
      <c r="M322" s="17"/>
      <c r="N322" s="17"/>
      <c r="O322" s="17"/>
      <c r="P322" s="4" t="str">
        <f t="shared" si="18"/>
        <v/>
      </c>
      <c r="Q322" s="4">
        <f t="shared" si="19"/>
        <v>0</v>
      </c>
    </row>
    <row r="323" spans="1:17" x14ac:dyDescent="0.25">
      <c r="A323" s="4">
        <f>COUNTIF($C$3:C323,C323)</f>
        <v>0</v>
      </c>
      <c r="B323" s="4" t="str">
        <f t="shared" ref="B323:B386" si="20">CONCATENATE(A323,"_",C323)</f>
        <v>0_</v>
      </c>
      <c r="C323" s="17"/>
      <c r="D323" s="17"/>
      <c r="E323" s="17"/>
      <c r="F323" s="17"/>
      <c r="G323" s="17"/>
      <c r="H323" s="17"/>
      <c r="I323" s="17"/>
      <c r="J323" s="17"/>
      <c r="K323" s="4" t="str">
        <f t="shared" ref="K323:K386" si="21">CONCATENATE(IF(G323=TRUE,"I",""),
IF(AND(G323=TRUE)*AND(OR(H323=TRUE,I323=TRUE,J323=TRUE)=TRUE),", ",""),
IF(H323=TRUE,"II",""),
IF(AND(H323=TRUE)*AND(OR(I323=TRUE,J323=TRUE)=TRUE),", ",""),
IF(I323=TRUE,"III",""),
IF(AND(I323=TRUE)*AND(J323=TRUE),", ",""),
IF(J323=TRUE,"IV",""))</f>
        <v/>
      </c>
      <c r="L323" s="17"/>
      <c r="M323" s="17"/>
      <c r="N323" s="17"/>
      <c r="O323" s="17"/>
      <c r="P323" s="4" t="str">
        <f t="shared" ref="P323:P386" si="22">IF(LEN(L323)&gt;1,L323,"")</f>
        <v/>
      </c>
      <c r="Q323" s="4">
        <f t="shared" ref="Q323:Q386" si="23">C323</f>
        <v>0</v>
      </c>
    </row>
    <row r="324" spans="1:17" x14ac:dyDescent="0.25">
      <c r="A324" s="4">
        <f>COUNTIF($C$3:C324,C324)</f>
        <v>0</v>
      </c>
      <c r="B324" s="4" t="str">
        <f t="shared" si="20"/>
        <v>0_</v>
      </c>
      <c r="C324" s="17"/>
      <c r="D324" s="17"/>
      <c r="E324" s="17"/>
      <c r="F324" s="17"/>
      <c r="G324" s="17"/>
      <c r="H324" s="17"/>
      <c r="I324" s="17"/>
      <c r="J324" s="17"/>
      <c r="K324" s="4" t="str">
        <f t="shared" si="21"/>
        <v/>
      </c>
      <c r="L324" s="17"/>
      <c r="M324" s="17"/>
      <c r="N324" s="17"/>
      <c r="O324" s="17"/>
      <c r="P324" s="4" t="str">
        <f t="shared" si="22"/>
        <v/>
      </c>
      <c r="Q324" s="4">
        <f t="shared" si="23"/>
        <v>0</v>
      </c>
    </row>
    <row r="325" spans="1:17" x14ac:dyDescent="0.25">
      <c r="A325" s="4">
        <f>COUNTIF($C$3:C325,C325)</f>
        <v>0</v>
      </c>
      <c r="B325" s="4" t="str">
        <f t="shared" si="20"/>
        <v>0_</v>
      </c>
      <c r="C325" s="17"/>
      <c r="D325" s="17"/>
      <c r="E325" s="17"/>
      <c r="F325" s="17"/>
      <c r="G325" s="17"/>
      <c r="H325" s="17"/>
      <c r="I325" s="17"/>
      <c r="J325" s="17"/>
      <c r="K325" s="4" t="str">
        <f t="shared" si="21"/>
        <v/>
      </c>
      <c r="L325" s="17"/>
      <c r="M325" s="17"/>
      <c r="N325" s="17"/>
      <c r="O325" s="17"/>
      <c r="P325" s="4" t="str">
        <f t="shared" si="22"/>
        <v/>
      </c>
      <c r="Q325" s="4">
        <f t="shared" si="23"/>
        <v>0</v>
      </c>
    </row>
    <row r="326" spans="1:17" x14ac:dyDescent="0.25">
      <c r="A326" s="4">
        <f>COUNTIF($C$3:C326,C326)</f>
        <v>0</v>
      </c>
      <c r="B326" s="4" t="str">
        <f t="shared" si="20"/>
        <v>0_</v>
      </c>
      <c r="C326" s="17"/>
      <c r="D326" s="17"/>
      <c r="E326" s="17"/>
      <c r="F326" s="17"/>
      <c r="G326" s="17"/>
      <c r="H326" s="17"/>
      <c r="I326" s="17"/>
      <c r="J326" s="17"/>
      <c r="K326" s="4" t="str">
        <f t="shared" si="21"/>
        <v/>
      </c>
      <c r="L326" s="17"/>
      <c r="M326" s="17"/>
      <c r="N326" s="17"/>
      <c r="O326" s="17"/>
      <c r="P326" s="4" t="str">
        <f t="shared" si="22"/>
        <v/>
      </c>
      <c r="Q326" s="4">
        <f t="shared" si="23"/>
        <v>0</v>
      </c>
    </row>
    <row r="327" spans="1:17" x14ac:dyDescent="0.25">
      <c r="A327" s="4">
        <f>COUNTIF($C$3:C327,C327)</f>
        <v>0</v>
      </c>
      <c r="B327" s="4" t="str">
        <f t="shared" si="20"/>
        <v>0_</v>
      </c>
      <c r="C327" s="17"/>
      <c r="D327" s="17"/>
      <c r="E327" s="17"/>
      <c r="F327" s="17"/>
      <c r="G327" s="17"/>
      <c r="H327" s="17"/>
      <c r="I327" s="17"/>
      <c r="J327" s="17"/>
      <c r="K327" s="4" t="str">
        <f t="shared" si="21"/>
        <v/>
      </c>
      <c r="L327" s="17"/>
      <c r="M327" s="17"/>
      <c r="N327" s="17"/>
      <c r="O327" s="17"/>
      <c r="P327" s="4" t="str">
        <f t="shared" si="22"/>
        <v/>
      </c>
      <c r="Q327" s="4">
        <f t="shared" si="23"/>
        <v>0</v>
      </c>
    </row>
    <row r="328" spans="1:17" x14ac:dyDescent="0.25">
      <c r="A328" s="4">
        <f>COUNTIF($C$3:C328,C328)</f>
        <v>0</v>
      </c>
      <c r="B328" s="4" t="str">
        <f t="shared" si="20"/>
        <v>0_</v>
      </c>
      <c r="C328" s="17"/>
      <c r="D328" s="17"/>
      <c r="E328" s="17"/>
      <c r="F328" s="17"/>
      <c r="G328" s="17"/>
      <c r="H328" s="17"/>
      <c r="I328" s="17"/>
      <c r="J328" s="17"/>
      <c r="K328" s="4" t="str">
        <f t="shared" si="21"/>
        <v/>
      </c>
      <c r="L328" s="17"/>
      <c r="M328" s="17"/>
      <c r="N328" s="17"/>
      <c r="O328" s="17"/>
      <c r="P328" s="4" t="str">
        <f t="shared" si="22"/>
        <v/>
      </c>
      <c r="Q328" s="4">
        <f t="shared" si="23"/>
        <v>0</v>
      </c>
    </row>
    <row r="329" spans="1:17" x14ac:dyDescent="0.25">
      <c r="A329" s="4">
        <f>COUNTIF($C$3:C329,C329)</f>
        <v>0</v>
      </c>
      <c r="B329" s="4" t="str">
        <f t="shared" si="20"/>
        <v>0_</v>
      </c>
      <c r="C329" s="17"/>
      <c r="D329" s="17"/>
      <c r="E329" s="17"/>
      <c r="F329" s="17"/>
      <c r="G329" s="17"/>
      <c r="H329" s="17"/>
      <c r="I329" s="17"/>
      <c r="J329" s="17"/>
      <c r="K329" s="4" t="str">
        <f t="shared" si="21"/>
        <v/>
      </c>
      <c r="L329" s="17"/>
      <c r="M329" s="17"/>
      <c r="N329" s="17"/>
      <c r="O329" s="17"/>
      <c r="P329" s="4" t="str">
        <f t="shared" si="22"/>
        <v/>
      </c>
      <c r="Q329" s="4">
        <f t="shared" si="23"/>
        <v>0</v>
      </c>
    </row>
    <row r="330" spans="1:17" x14ac:dyDescent="0.25">
      <c r="A330" s="4">
        <f>COUNTIF($C$3:C330,C330)</f>
        <v>0</v>
      </c>
      <c r="B330" s="4" t="str">
        <f t="shared" si="20"/>
        <v>0_</v>
      </c>
      <c r="C330" s="17"/>
      <c r="D330" s="17"/>
      <c r="E330" s="17"/>
      <c r="F330" s="17"/>
      <c r="G330" s="17"/>
      <c r="H330" s="17"/>
      <c r="I330" s="17"/>
      <c r="J330" s="17"/>
      <c r="K330" s="4" t="str">
        <f t="shared" si="21"/>
        <v/>
      </c>
      <c r="L330" s="17"/>
      <c r="M330" s="17"/>
      <c r="N330" s="17"/>
      <c r="O330" s="17"/>
      <c r="P330" s="4" t="str">
        <f t="shared" si="22"/>
        <v/>
      </c>
      <c r="Q330" s="4">
        <f t="shared" si="23"/>
        <v>0</v>
      </c>
    </row>
    <row r="331" spans="1:17" x14ac:dyDescent="0.25">
      <c r="A331" s="4">
        <f>COUNTIF($C$3:C331,C331)</f>
        <v>0</v>
      </c>
      <c r="B331" s="4" t="str">
        <f t="shared" si="20"/>
        <v>0_</v>
      </c>
      <c r="C331" s="17"/>
      <c r="D331" s="17"/>
      <c r="E331" s="17"/>
      <c r="F331" s="17"/>
      <c r="G331" s="17"/>
      <c r="H331" s="17"/>
      <c r="I331" s="17"/>
      <c r="J331" s="17"/>
      <c r="K331" s="4" t="str">
        <f t="shared" si="21"/>
        <v/>
      </c>
      <c r="L331" s="17"/>
      <c r="M331" s="17"/>
      <c r="N331" s="17"/>
      <c r="O331" s="17"/>
      <c r="P331" s="4" t="str">
        <f t="shared" si="22"/>
        <v/>
      </c>
      <c r="Q331" s="4">
        <f t="shared" si="23"/>
        <v>0</v>
      </c>
    </row>
    <row r="332" spans="1:17" x14ac:dyDescent="0.25">
      <c r="A332" s="4">
        <f>COUNTIF($C$3:C332,C332)</f>
        <v>0</v>
      </c>
      <c r="B332" s="4" t="str">
        <f t="shared" si="20"/>
        <v>0_</v>
      </c>
      <c r="C332" s="17"/>
      <c r="D332" s="17"/>
      <c r="E332" s="17"/>
      <c r="F332" s="17"/>
      <c r="G332" s="17"/>
      <c r="H332" s="17"/>
      <c r="I332" s="17"/>
      <c r="J332" s="17"/>
      <c r="K332" s="4" t="str">
        <f t="shared" si="21"/>
        <v/>
      </c>
      <c r="L332" s="17"/>
      <c r="M332" s="17"/>
      <c r="N332" s="17"/>
      <c r="O332" s="17"/>
      <c r="P332" s="4" t="str">
        <f t="shared" si="22"/>
        <v/>
      </c>
      <c r="Q332" s="4">
        <f t="shared" si="23"/>
        <v>0</v>
      </c>
    </row>
    <row r="333" spans="1:17" x14ac:dyDescent="0.25">
      <c r="A333" s="4">
        <f>COUNTIF($C$3:C333,C333)</f>
        <v>0</v>
      </c>
      <c r="B333" s="4" t="str">
        <f t="shared" si="20"/>
        <v>0_</v>
      </c>
      <c r="C333" s="17"/>
      <c r="D333" s="17"/>
      <c r="E333" s="17"/>
      <c r="F333" s="17"/>
      <c r="G333" s="17"/>
      <c r="H333" s="17"/>
      <c r="I333" s="17"/>
      <c r="J333" s="17"/>
      <c r="K333" s="4" t="str">
        <f t="shared" si="21"/>
        <v/>
      </c>
      <c r="L333" s="17"/>
      <c r="M333" s="17"/>
      <c r="N333" s="17"/>
      <c r="O333" s="17"/>
      <c r="P333" s="4" t="str">
        <f t="shared" si="22"/>
        <v/>
      </c>
      <c r="Q333" s="4">
        <f t="shared" si="23"/>
        <v>0</v>
      </c>
    </row>
    <row r="334" spans="1:17" x14ac:dyDescent="0.25">
      <c r="A334" s="4">
        <f>COUNTIF($C$3:C334,C334)</f>
        <v>0</v>
      </c>
      <c r="B334" s="4" t="str">
        <f t="shared" si="20"/>
        <v>0_</v>
      </c>
      <c r="C334" s="17"/>
      <c r="D334" s="17"/>
      <c r="E334" s="17"/>
      <c r="F334" s="17"/>
      <c r="G334" s="17"/>
      <c r="H334" s="17"/>
      <c r="I334" s="17"/>
      <c r="J334" s="17"/>
      <c r="K334" s="4" t="str">
        <f t="shared" si="21"/>
        <v/>
      </c>
      <c r="L334" s="17"/>
      <c r="M334" s="17"/>
      <c r="N334" s="17"/>
      <c r="O334" s="17"/>
      <c r="P334" s="4" t="str">
        <f t="shared" si="22"/>
        <v/>
      </c>
      <c r="Q334" s="4">
        <f t="shared" si="23"/>
        <v>0</v>
      </c>
    </row>
    <row r="335" spans="1:17" x14ac:dyDescent="0.25">
      <c r="A335" s="4">
        <f>COUNTIF($C$3:C335,C335)</f>
        <v>0</v>
      </c>
      <c r="B335" s="4" t="str">
        <f t="shared" si="20"/>
        <v>0_</v>
      </c>
      <c r="C335" s="17"/>
      <c r="D335" s="17"/>
      <c r="E335" s="17"/>
      <c r="F335" s="17"/>
      <c r="G335" s="17"/>
      <c r="H335" s="17"/>
      <c r="I335" s="17"/>
      <c r="J335" s="17"/>
      <c r="K335" s="4" t="str">
        <f t="shared" si="21"/>
        <v/>
      </c>
      <c r="L335" s="17"/>
      <c r="M335" s="17"/>
      <c r="N335" s="17"/>
      <c r="O335" s="17"/>
      <c r="P335" s="4" t="str">
        <f t="shared" si="22"/>
        <v/>
      </c>
      <c r="Q335" s="4">
        <f t="shared" si="23"/>
        <v>0</v>
      </c>
    </row>
    <row r="336" spans="1:17" x14ac:dyDescent="0.25">
      <c r="A336" s="4">
        <f>COUNTIF($C$3:C336,C336)</f>
        <v>0</v>
      </c>
      <c r="B336" s="4" t="str">
        <f t="shared" si="20"/>
        <v>0_</v>
      </c>
      <c r="C336" s="17"/>
      <c r="D336" s="17"/>
      <c r="E336" s="17"/>
      <c r="F336" s="17"/>
      <c r="G336" s="17"/>
      <c r="H336" s="17"/>
      <c r="I336" s="17"/>
      <c r="J336" s="17"/>
      <c r="K336" s="4" t="str">
        <f t="shared" si="21"/>
        <v/>
      </c>
      <c r="L336" s="17"/>
      <c r="M336" s="17"/>
      <c r="N336" s="17"/>
      <c r="O336" s="17"/>
      <c r="P336" s="4" t="str">
        <f t="shared" si="22"/>
        <v/>
      </c>
      <c r="Q336" s="4">
        <f t="shared" si="23"/>
        <v>0</v>
      </c>
    </row>
    <row r="337" spans="1:17" x14ac:dyDescent="0.25">
      <c r="A337" s="4">
        <f>COUNTIF($C$3:C337,C337)</f>
        <v>0</v>
      </c>
      <c r="B337" s="4" t="str">
        <f t="shared" si="20"/>
        <v>0_</v>
      </c>
      <c r="C337" s="17"/>
      <c r="D337" s="17"/>
      <c r="E337" s="17"/>
      <c r="F337" s="17"/>
      <c r="G337" s="17"/>
      <c r="H337" s="17"/>
      <c r="I337" s="17"/>
      <c r="J337" s="17"/>
      <c r="K337" s="4" t="str">
        <f t="shared" si="21"/>
        <v/>
      </c>
      <c r="L337" s="17"/>
      <c r="M337" s="17"/>
      <c r="N337" s="17"/>
      <c r="O337" s="17"/>
      <c r="P337" s="4" t="str">
        <f t="shared" si="22"/>
        <v/>
      </c>
      <c r="Q337" s="4">
        <f t="shared" si="23"/>
        <v>0</v>
      </c>
    </row>
    <row r="338" spans="1:17" x14ac:dyDescent="0.25">
      <c r="A338" s="4">
        <f>COUNTIF($C$3:C338,C338)</f>
        <v>0</v>
      </c>
      <c r="B338" s="4" t="str">
        <f t="shared" si="20"/>
        <v>0_</v>
      </c>
      <c r="C338" s="17"/>
      <c r="D338" s="17"/>
      <c r="E338" s="17"/>
      <c r="F338" s="17"/>
      <c r="G338" s="17"/>
      <c r="H338" s="17"/>
      <c r="I338" s="17"/>
      <c r="J338" s="17"/>
      <c r="K338" s="4" t="str">
        <f t="shared" si="21"/>
        <v/>
      </c>
      <c r="L338" s="17"/>
      <c r="M338" s="17"/>
      <c r="N338" s="17"/>
      <c r="O338" s="17"/>
      <c r="P338" s="4" t="str">
        <f t="shared" si="22"/>
        <v/>
      </c>
      <c r="Q338" s="4">
        <f t="shared" si="23"/>
        <v>0</v>
      </c>
    </row>
    <row r="339" spans="1:17" x14ac:dyDescent="0.25">
      <c r="A339" s="4">
        <f>COUNTIF($C$3:C339,C339)</f>
        <v>0</v>
      </c>
      <c r="B339" s="4" t="str">
        <f t="shared" si="20"/>
        <v>0_</v>
      </c>
      <c r="C339" s="17"/>
      <c r="D339" s="17"/>
      <c r="E339" s="17"/>
      <c r="F339" s="17"/>
      <c r="G339" s="17"/>
      <c r="H339" s="17"/>
      <c r="I339" s="17"/>
      <c r="J339" s="17"/>
      <c r="K339" s="4" t="str">
        <f t="shared" si="21"/>
        <v/>
      </c>
      <c r="L339" s="17"/>
      <c r="M339" s="17"/>
      <c r="N339" s="17"/>
      <c r="O339" s="17"/>
      <c r="P339" s="4" t="str">
        <f t="shared" si="22"/>
        <v/>
      </c>
      <c r="Q339" s="4">
        <f t="shared" si="23"/>
        <v>0</v>
      </c>
    </row>
    <row r="340" spans="1:17" x14ac:dyDescent="0.25">
      <c r="A340" s="4">
        <f>COUNTIF($C$3:C340,C340)</f>
        <v>0</v>
      </c>
      <c r="B340" s="4" t="str">
        <f t="shared" si="20"/>
        <v>0_</v>
      </c>
      <c r="C340" s="17"/>
      <c r="D340" s="17"/>
      <c r="E340" s="17"/>
      <c r="F340" s="17"/>
      <c r="G340" s="17"/>
      <c r="H340" s="17"/>
      <c r="I340" s="17"/>
      <c r="J340" s="17"/>
      <c r="K340" s="4" t="str">
        <f t="shared" si="21"/>
        <v/>
      </c>
      <c r="L340" s="17"/>
      <c r="M340" s="17"/>
      <c r="N340" s="17"/>
      <c r="O340" s="17"/>
      <c r="P340" s="4" t="str">
        <f t="shared" si="22"/>
        <v/>
      </c>
      <c r="Q340" s="4">
        <f t="shared" si="23"/>
        <v>0</v>
      </c>
    </row>
    <row r="341" spans="1:17" x14ac:dyDescent="0.25">
      <c r="A341" s="4">
        <f>COUNTIF($C$3:C341,C341)</f>
        <v>0</v>
      </c>
      <c r="B341" s="4" t="str">
        <f t="shared" si="20"/>
        <v>0_</v>
      </c>
      <c r="C341" s="17"/>
      <c r="D341" s="17"/>
      <c r="E341" s="17"/>
      <c r="F341" s="17"/>
      <c r="G341" s="17"/>
      <c r="H341" s="17"/>
      <c r="I341" s="17"/>
      <c r="J341" s="17"/>
      <c r="K341" s="4" t="str">
        <f t="shared" si="21"/>
        <v/>
      </c>
      <c r="L341" s="17"/>
      <c r="M341" s="17"/>
      <c r="N341" s="17"/>
      <c r="O341" s="17"/>
      <c r="P341" s="4" t="str">
        <f t="shared" si="22"/>
        <v/>
      </c>
      <c r="Q341" s="4">
        <f t="shared" si="23"/>
        <v>0</v>
      </c>
    </row>
    <row r="342" spans="1:17" x14ac:dyDescent="0.25">
      <c r="A342" s="4">
        <f>COUNTIF($C$3:C342,C342)</f>
        <v>0</v>
      </c>
      <c r="B342" s="4" t="str">
        <f t="shared" si="20"/>
        <v>0_</v>
      </c>
      <c r="C342" s="17"/>
      <c r="D342" s="17"/>
      <c r="E342" s="17"/>
      <c r="F342" s="17"/>
      <c r="G342" s="17"/>
      <c r="H342" s="17"/>
      <c r="I342" s="17"/>
      <c r="J342" s="17"/>
      <c r="K342" s="4" t="str">
        <f t="shared" si="21"/>
        <v/>
      </c>
      <c r="L342" s="17"/>
      <c r="M342" s="17"/>
      <c r="N342" s="17"/>
      <c r="O342" s="17"/>
      <c r="P342" s="4" t="str">
        <f t="shared" si="22"/>
        <v/>
      </c>
      <c r="Q342" s="4">
        <f t="shared" si="23"/>
        <v>0</v>
      </c>
    </row>
    <row r="343" spans="1:17" x14ac:dyDescent="0.25">
      <c r="A343" s="4">
        <f>COUNTIF($C$3:C343,C343)</f>
        <v>0</v>
      </c>
      <c r="B343" s="4" t="str">
        <f t="shared" si="20"/>
        <v>0_</v>
      </c>
      <c r="C343" s="17"/>
      <c r="D343" s="17"/>
      <c r="E343" s="17"/>
      <c r="F343" s="17"/>
      <c r="G343" s="17"/>
      <c r="H343" s="17"/>
      <c r="I343" s="17"/>
      <c r="J343" s="17"/>
      <c r="K343" s="4" t="str">
        <f t="shared" si="21"/>
        <v/>
      </c>
      <c r="L343" s="17"/>
      <c r="M343" s="17"/>
      <c r="N343" s="17"/>
      <c r="O343" s="17"/>
      <c r="P343" s="4" t="str">
        <f t="shared" si="22"/>
        <v/>
      </c>
      <c r="Q343" s="4">
        <f t="shared" si="23"/>
        <v>0</v>
      </c>
    </row>
    <row r="344" spans="1:17" x14ac:dyDescent="0.25">
      <c r="A344" s="4">
        <f>COUNTIF($C$3:C344,C344)</f>
        <v>0</v>
      </c>
      <c r="B344" s="4" t="str">
        <f t="shared" si="20"/>
        <v>0_</v>
      </c>
      <c r="C344" s="17"/>
      <c r="D344" s="17"/>
      <c r="E344" s="17"/>
      <c r="F344" s="17"/>
      <c r="G344" s="17"/>
      <c r="H344" s="17"/>
      <c r="I344" s="17"/>
      <c r="J344" s="17"/>
      <c r="K344" s="4" t="str">
        <f t="shared" si="21"/>
        <v/>
      </c>
      <c r="L344" s="17"/>
      <c r="M344" s="17"/>
      <c r="N344" s="17"/>
      <c r="O344" s="17"/>
      <c r="P344" s="4" t="str">
        <f t="shared" si="22"/>
        <v/>
      </c>
      <c r="Q344" s="4">
        <f t="shared" si="23"/>
        <v>0</v>
      </c>
    </row>
    <row r="345" spans="1:17" x14ac:dyDescent="0.25">
      <c r="A345" s="4">
        <f>COUNTIF($C$3:C345,C345)</f>
        <v>0</v>
      </c>
      <c r="B345" s="4" t="str">
        <f t="shared" si="20"/>
        <v>0_</v>
      </c>
      <c r="C345" s="17"/>
      <c r="D345" s="17"/>
      <c r="E345" s="17"/>
      <c r="F345" s="17"/>
      <c r="G345" s="17"/>
      <c r="H345" s="17"/>
      <c r="I345" s="17"/>
      <c r="J345" s="17"/>
      <c r="K345" s="4" t="str">
        <f t="shared" si="21"/>
        <v/>
      </c>
      <c r="L345" s="17"/>
      <c r="M345" s="17"/>
      <c r="N345" s="17"/>
      <c r="O345" s="17"/>
      <c r="P345" s="4" t="str">
        <f t="shared" si="22"/>
        <v/>
      </c>
      <c r="Q345" s="4">
        <f t="shared" si="23"/>
        <v>0</v>
      </c>
    </row>
    <row r="346" spans="1:17" x14ac:dyDescent="0.25">
      <c r="A346" s="4">
        <f>COUNTIF($C$3:C346,C346)</f>
        <v>0</v>
      </c>
      <c r="B346" s="4" t="str">
        <f t="shared" si="20"/>
        <v>0_</v>
      </c>
      <c r="C346" s="17"/>
      <c r="D346" s="17"/>
      <c r="E346" s="17"/>
      <c r="F346" s="17"/>
      <c r="G346" s="17"/>
      <c r="H346" s="17"/>
      <c r="I346" s="17"/>
      <c r="J346" s="17"/>
      <c r="K346" s="4" t="str">
        <f t="shared" si="21"/>
        <v/>
      </c>
      <c r="L346" s="17"/>
      <c r="M346" s="17"/>
      <c r="N346" s="17"/>
      <c r="O346" s="17"/>
      <c r="P346" s="4" t="str">
        <f t="shared" si="22"/>
        <v/>
      </c>
      <c r="Q346" s="4">
        <f t="shared" si="23"/>
        <v>0</v>
      </c>
    </row>
    <row r="347" spans="1:17" x14ac:dyDescent="0.25">
      <c r="A347" s="4">
        <f>COUNTIF($C$3:C347,C347)</f>
        <v>0</v>
      </c>
      <c r="B347" s="4" t="str">
        <f t="shared" si="20"/>
        <v>0_</v>
      </c>
      <c r="C347" s="17"/>
      <c r="D347" s="17"/>
      <c r="E347" s="17"/>
      <c r="F347" s="17"/>
      <c r="G347" s="17"/>
      <c r="H347" s="17"/>
      <c r="I347" s="17"/>
      <c r="J347" s="17"/>
      <c r="K347" s="4" t="str">
        <f t="shared" si="21"/>
        <v/>
      </c>
      <c r="L347" s="17"/>
      <c r="M347" s="17"/>
      <c r="N347" s="17"/>
      <c r="O347" s="17"/>
      <c r="P347" s="4" t="str">
        <f t="shared" si="22"/>
        <v/>
      </c>
      <c r="Q347" s="4">
        <f t="shared" si="23"/>
        <v>0</v>
      </c>
    </row>
    <row r="348" spans="1:17" x14ac:dyDescent="0.25">
      <c r="A348" s="4">
        <f>COUNTIF($C$3:C348,C348)</f>
        <v>0</v>
      </c>
      <c r="B348" s="4" t="str">
        <f t="shared" si="20"/>
        <v>0_</v>
      </c>
      <c r="C348" s="17"/>
      <c r="D348" s="17"/>
      <c r="E348" s="17"/>
      <c r="F348" s="17"/>
      <c r="G348" s="17"/>
      <c r="H348" s="17"/>
      <c r="I348" s="17"/>
      <c r="J348" s="17"/>
      <c r="K348" s="4" t="str">
        <f t="shared" si="21"/>
        <v/>
      </c>
      <c r="L348" s="17"/>
      <c r="M348" s="17"/>
      <c r="N348" s="17"/>
      <c r="O348" s="17"/>
      <c r="P348" s="4" t="str">
        <f t="shared" si="22"/>
        <v/>
      </c>
      <c r="Q348" s="4">
        <f t="shared" si="23"/>
        <v>0</v>
      </c>
    </row>
    <row r="349" spans="1:17" x14ac:dyDescent="0.25">
      <c r="A349" s="4">
        <f>COUNTIF($C$3:C349,C349)</f>
        <v>0</v>
      </c>
      <c r="B349" s="4" t="str">
        <f t="shared" si="20"/>
        <v>0_</v>
      </c>
      <c r="C349" s="17"/>
      <c r="D349" s="17"/>
      <c r="E349" s="17"/>
      <c r="F349" s="17"/>
      <c r="G349" s="17"/>
      <c r="H349" s="17"/>
      <c r="I349" s="17"/>
      <c r="J349" s="17"/>
      <c r="K349" s="4" t="str">
        <f t="shared" si="21"/>
        <v/>
      </c>
      <c r="L349" s="17"/>
      <c r="M349" s="17"/>
      <c r="N349" s="17"/>
      <c r="O349" s="17"/>
      <c r="P349" s="4" t="str">
        <f t="shared" si="22"/>
        <v/>
      </c>
      <c r="Q349" s="4">
        <f t="shared" si="23"/>
        <v>0</v>
      </c>
    </row>
    <row r="350" spans="1:17" x14ac:dyDescent="0.25">
      <c r="A350" s="4">
        <f>COUNTIF($C$3:C350,C350)</f>
        <v>0</v>
      </c>
      <c r="B350" s="4" t="str">
        <f t="shared" si="20"/>
        <v>0_</v>
      </c>
      <c r="C350" s="17"/>
      <c r="D350" s="17"/>
      <c r="E350" s="17"/>
      <c r="F350" s="17"/>
      <c r="G350" s="17"/>
      <c r="H350" s="17"/>
      <c r="I350" s="17"/>
      <c r="J350" s="17"/>
      <c r="K350" s="4" t="str">
        <f t="shared" si="21"/>
        <v/>
      </c>
      <c r="L350" s="17"/>
      <c r="M350" s="17"/>
      <c r="N350" s="17"/>
      <c r="O350" s="17"/>
      <c r="P350" s="4" t="str">
        <f t="shared" si="22"/>
        <v/>
      </c>
      <c r="Q350" s="4">
        <f t="shared" si="23"/>
        <v>0</v>
      </c>
    </row>
    <row r="351" spans="1:17" x14ac:dyDescent="0.25">
      <c r="A351" s="4">
        <f>COUNTIF($C$3:C351,C351)</f>
        <v>0</v>
      </c>
      <c r="B351" s="4" t="str">
        <f t="shared" si="20"/>
        <v>0_</v>
      </c>
      <c r="C351" s="17"/>
      <c r="D351" s="17"/>
      <c r="E351" s="17"/>
      <c r="F351" s="17"/>
      <c r="G351" s="17"/>
      <c r="H351" s="17"/>
      <c r="I351" s="17"/>
      <c r="J351" s="17"/>
      <c r="K351" s="4" t="str">
        <f t="shared" si="21"/>
        <v/>
      </c>
      <c r="L351" s="17"/>
      <c r="M351" s="17"/>
      <c r="N351" s="17"/>
      <c r="O351" s="17"/>
      <c r="P351" s="4" t="str">
        <f t="shared" si="22"/>
        <v/>
      </c>
      <c r="Q351" s="4">
        <f t="shared" si="23"/>
        <v>0</v>
      </c>
    </row>
    <row r="352" spans="1:17" x14ac:dyDescent="0.25">
      <c r="A352" s="4">
        <f>COUNTIF($C$3:C352,C352)</f>
        <v>0</v>
      </c>
      <c r="B352" s="4" t="str">
        <f t="shared" si="20"/>
        <v>0_</v>
      </c>
      <c r="C352" s="17"/>
      <c r="D352" s="17"/>
      <c r="E352" s="17"/>
      <c r="F352" s="17"/>
      <c r="G352" s="17"/>
      <c r="H352" s="17"/>
      <c r="I352" s="17"/>
      <c r="J352" s="17"/>
      <c r="K352" s="4" t="str">
        <f t="shared" si="21"/>
        <v/>
      </c>
      <c r="L352" s="17"/>
      <c r="M352" s="17"/>
      <c r="N352" s="17"/>
      <c r="O352" s="17"/>
      <c r="P352" s="4" t="str">
        <f t="shared" si="22"/>
        <v/>
      </c>
      <c r="Q352" s="4">
        <f t="shared" si="23"/>
        <v>0</v>
      </c>
    </row>
    <row r="353" spans="1:17" x14ac:dyDescent="0.25">
      <c r="A353" s="4">
        <f>COUNTIF($C$3:C353,C353)</f>
        <v>0</v>
      </c>
      <c r="B353" s="4" t="str">
        <f t="shared" si="20"/>
        <v>0_</v>
      </c>
      <c r="C353" s="17"/>
      <c r="D353" s="17"/>
      <c r="E353" s="17"/>
      <c r="F353" s="17"/>
      <c r="G353" s="17"/>
      <c r="H353" s="17"/>
      <c r="I353" s="17"/>
      <c r="J353" s="17"/>
      <c r="K353" s="4" t="str">
        <f t="shared" si="21"/>
        <v/>
      </c>
      <c r="L353" s="17"/>
      <c r="M353" s="17"/>
      <c r="N353" s="17"/>
      <c r="O353" s="17"/>
      <c r="P353" s="4" t="str">
        <f t="shared" si="22"/>
        <v/>
      </c>
      <c r="Q353" s="4">
        <f t="shared" si="23"/>
        <v>0</v>
      </c>
    </row>
    <row r="354" spans="1:17" x14ac:dyDescent="0.25">
      <c r="A354" s="4">
        <f>COUNTIF($C$3:C354,C354)</f>
        <v>0</v>
      </c>
      <c r="B354" s="4" t="str">
        <f t="shared" si="20"/>
        <v>0_</v>
      </c>
      <c r="C354" s="17"/>
      <c r="D354" s="17"/>
      <c r="E354" s="17"/>
      <c r="F354" s="17"/>
      <c r="G354" s="17"/>
      <c r="H354" s="17"/>
      <c r="I354" s="17"/>
      <c r="J354" s="17"/>
      <c r="K354" s="4" t="str">
        <f t="shared" si="21"/>
        <v/>
      </c>
      <c r="L354" s="17"/>
      <c r="M354" s="17"/>
      <c r="N354" s="17"/>
      <c r="O354" s="17"/>
      <c r="P354" s="4" t="str">
        <f t="shared" si="22"/>
        <v/>
      </c>
      <c r="Q354" s="4">
        <f t="shared" si="23"/>
        <v>0</v>
      </c>
    </row>
    <row r="355" spans="1:17" x14ac:dyDescent="0.25">
      <c r="A355" s="4">
        <f>COUNTIF($C$3:C355,C355)</f>
        <v>0</v>
      </c>
      <c r="B355" s="4" t="str">
        <f t="shared" si="20"/>
        <v>0_</v>
      </c>
      <c r="C355" s="17"/>
      <c r="D355" s="17"/>
      <c r="E355" s="17"/>
      <c r="F355" s="17"/>
      <c r="G355" s="17"/>
      <c r="H355" s="17"/>
      <c r="I355" s="17"/>
      <c r="J355" s="17"/>
      <c r="K355" s="4" t="str">
        <f t="shared" si="21"/>
        <v/>
      </c>
      <c r="L355" s="17"/>
      <c r="M355" s="17"/>
      <c r="N355" s="17"/>
      <c r="O355" s="17"/>
      <c r="P355" s="4" t="str">
        <f t="shared" si="22"/>
        <v/>
      </c>
      <c r="Q355" s="4">
        <f t="shared" si="23"/>
        <v>0</v>
      </c>
    </row>
    <row r="356" spans="1:17" x14ac:dyDescent="0.25">
      <c r="A356" s="4">
        <f>COUNTIF($C$3:C356,C356)</f>
        <v>0</v>
      </c>
      <c r="B356" s="4" t="str">
        <f t="shared" si="20"/>
        <v>0_</v>
      </c>
      <c r="C356" s="17"/>
      <c r="D356" s="17"/>
      <c r="E356" s="17"/>
      <c r="F356" s="17"/>
      <c r="G356" s="17"/>
      <c r="H356" s="17"/>
      <c r="I356" s="17"/>
      <c r="J356" s="17"/>
      <c r="K356" s="4" t="str">
        <f t="shared" si="21"/>
        <v/>
      </c>
      <c r="L356" s="17"/>
      <c r="M356" s="17"/>
      <c r="N356" s="17"/>
      <c r="O356" s="17"/>
      <c r="P356" s="4" t="str">
        <f t="shared" si="22"/>
        <v/>
      </c>
      <c r="Q356" s="4">
        <f t="shared" si="23"/>
        <v>0</v>
      </c>
    </row>
    <row r="357" spans="1:17" x14ac:dyDescent="0.25">
      <c r="A357" s="4">
        <f>COUNTIF($C$3:C357,C357)</f>
        <v>0</v>
      </c>
      <c r="B357" s="4" t="str">
        <f t="shared" si="20"/>
        <v>0_</v>
      </c>
      <c r="C357" s="17"/>
      <c r="D357" s="17"/>
      <c r="E357" s="17"/>
      <c r="F357" s="17"/>
      <c r="G357" s="17"/>
      <c r="H357" s="17"/>
      <c r="I357" s="17"/>
      <c r="J357" s="17"/>
      <c r="K357" s="4" t="str">
        <f t="shared" si="21"/>
        <v/>
      </c>
      <c r="L357" s="17"/>
      <c r="M357" s="17"/>
      <c r="N357" s="17"/>
      <c r="O357" s="17"/>
      <c r="P357" s="4" t="str">
        <f t="shared" si="22"/>
        <v/>
      </c>
      <c r="Q357" s="4">
        <f t="shared" si="23"/>
        <v>0</v>
      </c>
    </row>
    <row r="358" spans="1:17" x14ac:dyDescent="0.25">
      <c r="A358" s="4">
        <f>COUNTIF($C$3:C358,C358)</f>
        <v>0</v>
      </c>
      <c r="B358" s="4" t="str">
        <f t="shared" si="20"/>
        <v>0_</v>
      </c>
      <c r="C358" s="17"/>
      <c r="D358" s="17"/>
      <c r="E358" s="17"/>
      <c r="F358" s="17"/>
      <c r="G358" s="17"/>
      <c r="H358" s="17"/>
      <c r="I358" s="17"/>
      <c r="J358" s="17"/>
      <c r="K358" s="4" t="str">
        <f t="shared" si="21"/>
        <v/>
      </c>
      <c r="L358" s="17"/>
      <c r="M358" s="17"/>
      <c r="N358" s="17"/>
      <c r="O358" s="17"/>
      <c r="P358" s="4" t="str">
        <f t="shared" si="22"/>
        <v/>
      </c>
      <c r="Q358" s="4">
        <f t="shared" si="23"/>
        <v>0</v>
      </c>
    </row>
    <row r="359" spans="1:17" x14ac:dyDescent="0.25">
      <c r="A359" s="4">
        <f>COUNTIF($C$3:C359,C359)</f>
        <v>0</v>
      </c>
      <c r="B359" s="4" t="str">
        <f t="shared" si="20"/>
        <v>0_</v>
      </c>
      <c r="C359" s="17"/>
      <c r="D359" s="17"/>
      <c r="E359" s="17"/>
      <c r="F359" s="17"/>
      <c r="G359" s="17"/>
      <c r="H359" s="17"/>
      <c r="I359" s="17"/>
      <c r="J359" s="17"/>
      <c r="K359" s="4" t="str">
        <f t="shared" si="21"/>
        <v/>
      </c>
      <c r="L359" s="17"/>
      <c r="M359" s="17"/>
      <c r="N359" s="17"/>
      <c r="O359" s="17"/>
      <c r="P359" s="4" t="str">
        <f t="shared" si="22"/>
        <v/>
      </c>
      <c r="Q359" s="4">
        <f t="shared" si="23"/>
        <v>0</v>
      </c>
    </row>
    <row r="360" spans="1:17" x14ac:dyDescent="0.25">
      <c r="A360" s="4">
        <f>COUNTIF($C$3:C360,C360)</f>
        <v>0</v>
      </c>
      <c r="B360" s="4" t="str">
        <f t="shared" si="20"/>
        <v>0_</v>
      </c>
      <c r="C360" s="17"/>
      <c r="D360" s="17"/>
      <c r="E360" s="17"/>
      <c r="F360" s="17"/>
      <c r="G360" s="17"/>
      <c r="H360" s="17"/>
      <c r="I360" s="17"/>
      <c r="J360" s="17"/>
      <c r="K360" s="4" t="str">
        <f t="shared" si="21"/>
        <v/>
      </c>
      <c r="L360" s="17"/>
      <c r="M360" s="17"/>
      <c r="N360" s="17"/>
      <c r="O360" s="17"/>
      <c r="P360" s="4" t="str">
        <f t="shared" si="22"/>
        <v/>
      </c>
      <c r="Q360" s="4">
        <f t="shared" si="23"/>
        <v>0</v>
      </c>
    </row>
    <row r="361" spans="1:17" x14ac:dyDescent="0.25">
      <c r="A361" s="4">
        <f>COUNTIF($C$3:C361,C361)</f>
        <v>0</v>
      </c>
      <c r="B361" s="4" t="str">
        <f t="shared" si="20"/>
        <v>0_</v>
      </c>
      <c r="C361" s="17"/>
      <c r="D361" s="17"/>
      <c r="E361" s="17"/>
      <c r="F361" s="17"/>
      <c r="G361" s="17"/>
      <c r="H361" s="17"/>
      <c r="I361" s="17"/>
      <c r="J361" s="17"/>
      <c r="K361" s="4" t="str">
        <f t="shared" si="21"/>
        <v/>
      </c>
      <c r="L361" s="17"/>
      <c r="M361" s="17"/>
      <c r="N361" s="17"/>
      <c r="O361" s="17"/>
      <c r="P361" s="4" t="str">
        <f t="shared" si="22"/>
        <v/>
      </c>
      <c r="Q361" s="4">
        <f t="shared" si="23"/>
        <v>0</v>
      </c>
    </row>
    <row r="362" spans="1:17" x14ac:dyDescent="0.25">
      <c r="A362" s="4">
        <f>COUNTIF($C$3:C362,C362)</f>
        <v>0</v>
      </c>
      <c r="B362" s="4" t="str">
        <f t="shared" si="20"/>
        <v>0_</v>
      </c>
      <c r="C362" s="17"/>
      <c r="D362" s="17"/>
      <c r="E362" s="17"/>
      <c r="F362" s="17"/>
      <c r="G362" s="17"/>
      <c r="H362" s="17"/>
      <c r="I362" s="17"/>
      <c r="J362" s="17"/>
      <c r="K362" s="4" t="str">
        <f t="shared" si="21"/>
        <v/>
      </c>
      <c r="L362" s="17"/>
      <c r="M362" s="17"/>
      <c r="N362" s="17"/>
      <c r="O362" s="17"/>
      <c r="P362" s="4" t="str">
        <f t="shared" si="22"/>
        <v/>
      </c>
      <c r="Q362" s="4">
        <f t="shared" si="23"/>
        <v>0</v>
      </c>
    </row>
    <row r="363" spans="1:17" x14ac:dyDescent="0.25">
      <c r="A363" s="4">
        <f>COUNTIF($C$3:C363,C363)</f>
        <v>0</v>
      </c>
      <c r="B363" s="4" t="str">
        <f t="shared" si="20"/>
        <v>0_</v>
      </c>
      <c r="C363" s="17"/>
      <c r="D363" s="17"/>
      <c r="E363" s="17"/>
      <c r="F363" s="17"/>
      <c r="G363" s="17"/>
      <c r="H363" s="17"/>
      <c r="I363" s="17"/>
      <c r="J363" s="17"/>
      <c r="K363" s="4" t="str">
        <f t="shared" si="21"/>
        <v/>
      </c>
      <c r="L363" s="17"/>
      <c r="M363" s="17"/>
      <c r="N363" s="17"/>
      <c r="O363" s="17"/>
      <c r="P363" s="4" t="str">
        <f t="shared" si="22"/>
        <v/>
      </c>
      <c r="Q363" s="4">
        <f t="shared" si="23"/>
        <v>0</v>
      </c>
    </row>
    <row r="364" spans="1:17" x14ac:dyDescent="0.25">
      <c r="A364" s="4">
        <f>COUNTIF($C$3:C364,C364)</f>
        <v>0</v>
      </c>
      <c r="B364" s="4" t="str">
        <f t="shared" si="20"/>
        <v>0_</v>
      </c>
      <c r="C364" s="17"/>
      <c r="D364" s="17"/>
      <c r="E364" s="17"/>
      <c r="F364" s="17"/>
      <c r="G364" s="17"/>
      <c r="H364" s="17"/>
      <c r="I364" s="17"/>
      <c r="J364" s="17"/>
      <c r="K364" s="4" t="str">
        <f t="shared" si="21"/>
        <v/>
      </c>
      <c r="L364" s="17"/>
      <c r="M364" s="17"/>
      <c r="N364" s="17"/>
      <c r="O364" s="17"/>
      <c r="P364" s="4" t="str">
        <f t="shared" si="22"/>
        <v/>
      </c>
      <c r="Q364" s="4">
        <f t="shared" si="23"/>
        <v>0</v>
      </c>
    </row>
    <row r="365" spans="1:17" x14ac:dyDescent="0.25">
      <c r="A365" s="4">
        <f>COUNTIF($C$3:C365,C365)</f>
        <v>0</v>
      </c>
      <c r="B365" s="4" t="str">
        <f t="shared" si="20"/>
        <v>0_</v>
      </c>
      <c r="C365" s="17"/>
      <c r="D365" s="17"/>
      <c r="E365" s="17"/>
      <c r="F365" s="17"/>
      <c r="G365" s="17"/>
      <c r="H365" s="17"/>
      <c r="I365" s="17"/>
      <c r="J365" s="17"/>
      <c r="K365" s="4" t="str">
        <f t="shared" si="21"/>
        <v/>
      </c>
      <c r="L365" s="17"/>
      <c r="M365" s="17"/>
      <c r="N365" s="17"/>
      <c r="O365" s="17"/>
      <c r="P365" s="4" t="str">
        <f t="shared" si="22"/>
        <v/>
      </c>
      <c r="Q365" s="4">
        <f t="shared" si="23"/>
        <v>0</v>
      </c>
    </row>
    <row r="366" spans="1:17" x14ac:dyDescent="0.25">
      <c r="A366" s="4">
        <f>COUNTIF($C$3:C366,C366)</f>
        <v>0</v>
      </c>
      <c r="B366" s="4" t="str">
        <f t="shared" si="20"/>
        <v>0_</v>
      </c>
      <c r="C366" s="17"/>
      <c r="D366" s="17"/>
      <c r="E366" s="17"/>
      <c r="F366" s="17"/>
      <c r="G366" s="17"/>
      <c r="H366" s="17"/>
      <c r="I366" s="17"/>
      <c r="J366" s="17"/>
      <c r="K366" s="4" t="str">
        <f t="shared" si="21"/>
        <v/>
      </c>
      <c r="L366" s="17"/>
      <c r="M366" s="17"/>
      <c r="N366" s="17"/>
      <c r="O366" s="17"/>
      <c r="P366" s="4" t="str">
        <f t="shared" si="22"/>
        <v/>
      </c>
      <c r="Q366" s="4">
        <f t="shared" si="23"/>
        <v>0</v>
      </c>
    </row>
    <row r="367" spans="1:17" x14ac:dyDescent="0.25">
      <c r="A367" s="4">
        <f>COUNTIF($C$3:C367,C367)</f>
        <v>0</v>
      </c>
      <c r="B367" s="4" t="str">
        <f t="shared" si="20"/>
        <v>0_</v>
      </c>
      <c r="C367" s="17"/>
      <c r="D367" s="17"/>
      <c r="E367" s="17"/>
      <c r="F367" s="17"/>
      <c r="G367" s="17"/>
      <c r="H367" s="17"/>
      <c r="I367" s="17"/>
      <c r="J367" s="17"/>
      <c r="K367" s="4" t="str">
        <f t="shared" si="21"/>
        <v/>
      </c>
      <c r="L367" s="17"/>
      <c r="M367" s="17"/>
      <c r="N367" s="17"/>
      <c r="O367" s="17"/>
      <c r="P367" s="4" t="str">
        <f t="shared" si="22"/>
        <v/>
      </c>
      <c r="Q367" s="4">
        <f t="shared" si="23"/>
        <v>0</v>
      </c>
    </row>
    <row r="368" spans="1:17" x14ac:dyDescent="0.25">
      <c r="A368" s="4">
        <f>COUNTIF($C$3:C368,C368)</f>
        <v>0</v>
      </c>
      <c r="B368" s="4" t="str">
        <f t="shared" si="20"/>
        <v>0_</v>
      </c>
      <c r="C368" s="17"/>
      <c r="D368" s="17"/>
      <c r="E368" s="17"/>
      <c r="F368" s="17"/>
      <c r="G368" s="17"/>
      <c r="H368" s="17"/>
      <c r="I368" s="17"/>
      <c r="J368" s="17"/>
      <c r="K368" s="4" t="str">
        <f t="shared" si="21"/>
        <v/>
      </c>
      <c r="L368" s="17"/>
      <c r="M368" s="17"/>
      <c r="N368" s="17"/>
      <c r="O368" s="17"/>
      <c r="P368" s="4" t="str">
        <f t="shared" si="22"/>
        <v/>
      </c>
      <c r="Q368" s="4">
        <f t="shared" si="23"/>
        <v>0</v>
      </c>
    </row>
    <row r="369" spans="1:17" x14ac:dyDescent="0.25">
      <c r="A369" s="4">
        <f>COUNTIF($C$3:C369,C369)</f>
        <v>0</v>
      </c>
      <c r="B369" s="4" t="str">
        <f t="shared" si="20"/>
        <v>0_</v>
      </c>
      <c r="C369" s="17"/>
      <c r="D369" s="17"/>
      <c r="E369" s="17"/>
      <c r="F369" s="17"/>
      <c r="G369" s="17"/>
      <c r="H369" s="17"/>
      <c r="I369" s="17"/>
      <c r="J369" s="17"/>
      <c r="K369" s="4" t="str">
        <f t="shared" si="21"/>
        <v/>
      </c>
      <c r="L369" s="17"/>
      <c r="M369" s="17"/>
      <c r="N369" s="17"/>
      <c r="O369" s="17"/>
      <c r="P369" s="4" t="str">
        <f t="shared" si="22"/>
        <v/>
      </c>
      <c r="Q369" s="4">
        <f t="shared" si="23"/>
        <v>0</v>
      </c>
    </row>
    <row r="370" spans="1:17" x14ac:dyDescent="0.25">
      <c r="A370" s="4">
        <f>COUNTIF($C$3:C370,C370)</f>
        <v>0</v>
      </c>
      <c r="B370" s="4" t="str">
        <f t="shared" si="20"/>
        <v>0_</v>
      </c>
      <c r="C370" s="17"/>
      <c r="D370" s="17"/>
      <c r="E370" s="17"/>
      <c r="F370" s="17"/>
      <c r="G370" s="17"/>
      <c r="H370" s="17"/>
      <c r="I370" s="17"/>
      <c r="J370" s="17"/>
      <c r="K370" s="4" t="str">
        <f t="shared" si="21"/>
        <v/>
      </c>
      <c r="L370" s="17"/>
      <c r="M370" s="17"/>
      <c r="N370" s="17"/>
      <c r="O370" s="17"/>
      <c r="P370" s="4" t="str">
        <f t="shared" si="22"/>
        <v/>
      </c>
      <c r="Q370" s="4">
        <f t="shared" si="23"/>
        <v>0</v>
      </c>
    </row>
    <row r="371" spans="1:17" x14ac:dyDescent="0.25">
      <c r="A371" s="4">
        <f>COUNTIF($C$3:C371,C371)</f>
        <v>0</v>
      </c>
      <c r="B371" s="4" t="str">
        <f t="shared" si="20"/>
        <v>0_</v>
      </c>
      <c r="C371" s="17"/>
      <c r="D371" s="17"/>
      <c r="E371" s="17"/>
      <c r="F371" s="17"/>
      <c r="G371" s="17"/>
      <c r="H371" s="17"/>
      <c r="I371" s="17"/>
      <c r="J371" s="17"/>
      <c r="K371" s="4" t="str">
        <f t="shared" si="21"/>
        <v/>
      </c>
      <c r="L371" s="17"/>
      <c r="M371" s="17"/>
      <c r="N371" s="17"/>
      <c r="O371" s="17"/>
      <c r="P371" s="4" t="str">
        <f t="shared" si="22"/>
        <v/>
      </c>
      <c r="Q371" s="4">
        <f t="shared" si="23"/>
        <v>0</v>
      </c>
    </row>
    <row r="372" spans="1:17" x14ac:dyDescent="0.25">
      <c r="A372" s="4">
        <f>COUNTIF($C$3:C372,C372)</f>
        <v>0</v>
      </c>
      <c r="B372" s="4" t="str">
        <f t="shared" si="20"/>
        <v>0_</v>
      </c>
      <c r="C372" s="17"/>
      <c r="D372" s="17"/>
      <c r="E372" s="17"/>
      <c r="F372" s="17"/>
      <c r="G372" s="17"/>
      <c r="H372" s="17"/>
      <c r="I372" s="17"/>
      <c r="J372" s="17"/>
      <c r="K372" s="4" t="str">
        <f t="shared" si="21"/>
        <v/>
      </c>
      <c r="L372" s="17"/>
      <c r="M372" s="17"/>
      <c r="N372" s="17"/>
      <c r="O372" s="17"/>
      <c r="P372" s="4" t="str">
        <f t="shared" si="22"/>
        <v/>
      </c>
      <c r="Q372" s="4">
        <f t="shared" si="23"/>
        <v>0</v>
      </c>
    </row>
    <row r="373" spans="1:17" x14ac:dyDescent="0.25">
      <c r="A373" s="4">
        <f>COUNTIF($C$3:C373,C373)</f>
        <v>0</v>
      </c>
      <c r="B373" s="4" t="str">
        <f t="shared" si="20"/>
        <v>0_</v>
      </c>
      <c r="C373" s="17"/>
      <c r="D373" s="17"/>
      <c r="E373" s="17"/>
      <c r="F373" s="17"/>
      <c r="G373" s="17"/>
      <c r="H373" s="17"/>
      <c r="I373" s="17"/>
      <c r="J373" s="17"/>
      <c r="K373" s="4" t="str">
        <f t="shared" si="21"/>
        <v/>
      </c>
      <c r="L373" s="17"/>
      <c r="M373" s="17"/>
      <c r="N373" s="17"/>
      <c r="O373" s="17"/>
      <c r="P373" s="4" t="str">
        <f t="shared" si="22"/>
        <v/>
      </c>
      <c r="Q373" s="4">
        <f t="shared" si="23"/>
        <v>0</v>
      </c>
    </row>
    <row r="374" spans="1:17" x14ac:dyDescent="0.25">
      <c r="A374" s="4">
        <f>COUNTIF($C$3:C374,C374)</f>
        <v>0</v>
      </c>
      <c r="B374" s="4" t="str">
        <f t="shared" si="20"/>
        <v>0_</v>
      </c>
      <c r="C374" s="17"/>
      <c r="D374" s="17"/>
      <c r="E374" s="17"/>
      <c r="F374" s="17"/>
      <c r="G374" s="17"/>
      <c r="H374" s="17"/>
      <c r="I374" s="17"/>
      <c r="J374" s="17"/>
      <c r="K374" s="4" t="str">
        <f t="shared" si="21"/>
        <v/>
      </c>
      <c r="L374" s="17"/>
      <c r="M374" s="17"/>
      <c r="N374" s="17"/>
      <c r="O374" s="17"/>
      <c r="P374" s="4" t="str">
        <f t="shared" si="22"/>
        <v/>
      </c>
      <c r="Q374" s="4">
        <f t="shared" si="23"/>
        <v>0</v>
      </c>
    </row>
    <row r="375" spans="1:17" x14ac:dyDescent="0.25">
      <c r="A375" s="4">
        <f>COUNTIF($C$3:C375,C375)</f>
        <v>0</v>
      </c>
      <c r="B375" s="4" t="str">
        <f t="shared" si="20"/>
        <v>0_</v>
      </c>
      <c r="C375" s="17"/>
      <c r="D375" s="17"/>
      <c r="E375" s="17"/>
      <c r="F375" s="17"/>
      <c r="G375" s="17"/>
      <c r="H375" s="17"/>
      <c r="I375" s="17"/>
      <c r="J375" s="17"/>
      <c r="K375" s="4" t="str">
        <f t="shared" si="21"/>
        <v/>
      </c>
      <c r="L375" s="17"/>
      <c r="M375" s="17"/>
      <c r="N375" s="17"/>
      <c r="O375" s="17"/>
      <c r="P375" s="4" t="str">
        <f t="shared" si="22"/>
        <v/>
      </c>
      <c r="Q375" s="4">
        <f t="shared" si="23"/>
        <v>0</v>
      </c>
    </row>
    <row r="376" spans="1:17" x14ac:dyDescent="0.25">
      <c r="A376" s="4">
        <f>COUNTIF($C$3:C376,C376)</f>
        <v>0</v>
      </c>
      <c r="B376" s="4" t="str">
        <f t="shared" si="20"/>
        <v>0_</v>
      </c>
      <c r="C376" s="17"/>
      <c r="D376" s="17"/>
      <c r="E376" s="17"/>
      <c r="F376" s="17"/>
      <c r="G376" s="17"/>
      <c r="H376" s="17"/>
      <c r="I376" s="17"/>
      <c r="J376" s="17"/>
      <c r="K376" s="4" t="str">
        <f t="shared" si="21"/>
        <v/>
      </c>
      <c r="L376" s="17"/>
      <c r="M376" s="17"/>
      <c r="N376" s="17"/>
      <c r="O376" s="17"/>
      <c r="P376" s="4" t="str">
        <f t="shared" si="22"/>
        <v/>
      </c>
      <c r="Q376" s="4">
        <f t="shared" si="23"/>
        <v>0</v>
      </c>
    </row>
    <row r="377" spans="1:17" x14ac:dyDescent="0.25">
      <c r="A377" s="4">
        <f>COUNTIF($C$3:C377,C377)</f>
        <v>0</v>
      </c>
      <c r="B377" s="4" t="str">
        <f t="shared" si="20"/>
        <v>0_</v>
      </c>
      <c r="C377" s="17"/>
      <c r="D377" s="17"/>
      <c r="E377" s="17"/>
      <c r="F377" s="17"/>
      <c r="G377" s="17"/>
      <c r="H377" s="17"/>
      <c r="I377" s="17"/>
      <c r="J377" s="17"/>
      <c r="K377" s="4" t="str">
        <f t="shared" si="21"/>
        <v/>
      </c>
      <c r="L377" s="17"/>
      <c r="M377" s="17"/>
      <c r="N377" s="17"/>
      <c r="O377" s="17"/>
      <c r="P377" s="4" t="str">
        <f t="shared" si="22"/>
        <v/>
      </c>
      <c r="Q377" s="4">
        <f t="shared" si="23"/>
        <v>0</v>
      </c>
    </row>
    <row r="378" spans="1:17" x14ac:dyDescent="0.25">
      <c r="A378" s="4">
        <f>COUNTIF($C$3:C378,C378)</f>
        <v>0</v>
      </c>
      <c r="B378" s="4" t="str">
        <f t="shared" si="20"/>
        <v>0_</v>
      </c>
      <c r="C378" s="17"/>
      <c r="D378" s="17"/>
      <c r="E378" s="17"/>
      <c r="F378" s="17"/>
      <c r="G378" s="17"/>
      <c r="H378" s="17"/>
      <c r="I378" s="17"/>
      <c r="J378" s="17"/>
      <c r="K378" s="4" t="str">
        <f t="shared" si="21"/>
        <v/>
      </c>
      <c r="L378" s="17"/>
      <c r="M378" s="17"/>
      <c r="N378" s="17"/>
      <c r="O378" s="17"/>
      <c r="P378" s="4" t="str">
        <f t="shared" si="22"/>
        <v/>
      </c>
      <c r="Q378" s="4">
        <f t="shared" si="23"/>
        <v>0</v>
      </c>
    </row>
    <row r="379" spans="1:17" x14ac:dyDescent="0.25">
      <c r="A379" s="4">
        <f>COUNTIF($C$3:C379,C379)</f>
        <v>0</v>
      </c>
      <c r="B379" s="4" t="str">
        <f t="shared" si="20"/>
        <v>0_</v>
      </c>
      <c r="C379" s="17"/>
      <c r="D379" s="17"/>
      <c r="E379" s="17"/>
      <c r="F379" s="17"/>
      <c r="G379" s="17"/>
      <c r="H379" s="17"/>
      <c r="I379" s="17"/>
      <c r="J379" s="17"/>
      <c r="K379" s="4" t="str">
        <f t="shared" si="21"/>
        <v/>
      </c>
      <c r="L379" s="17"/>
      <c r="M379" s="17"/>
      <c r="N379" s="17"/>
      <c r="O379" s="17"/>
      <c r="P379" s="4" t="str">
        <f t="shared" si="22"/>
        <v/>
      </c>
      <c r="Q379" s="4">
        <f t="shared" si="23"/>
        <v>0</v>
      </c>
    </row>
    <row r="380" spans="1:17" x14ac:dyDescent="0.25">
      <c r="A380" s="4">
        <f>COUNTIF($C$3:C380,C380)</f>
        <v>0</v>
      </c>
      <c r="B380" s="4" t="str">
        <f t="shared" si="20"/>
        <v>0_</v>
      </c>
      <c r="C380" s="17"/>
      <c r="D380" s="17"/>
      <c r="E380" s="17"/>
      <c r="F380" s="17"/>
      <c r="G380" s="17"/>
      <c r="H380" s="17"/>
      <c r="I380" s="17"/>
      <c r="J380" s="17"/>
      <c r="K380" s="4" t="str">
        <f t="shared" si="21"/>
        <v/>
      </c>
      <c r="L380" s="17"/>
      <c r="M380" s="17"/>
      <c r="N380" s="17"/>
      <c r="O380" s="17"/>
      <c r="P380" s="4" t="str">
        <f t="shared" si="22"/>
        <v/>
      </c>
      <c r="Q380" s="4">
        <f t="shared" si="23"/>
        <v>0</v>
      </c>
    </row>
    <row r="381" spans="1:17" x14ac:dyDescent="0.25">
      <c r="A381" s="4">
        <f>COUNTIF($C$3:C381,C381)</f>
        <v>0</v>
      </c>
      <c r="B381" s="4" t="str">
        <f t="shared" si="20"/>
        <v>0_</v>
      </c>
      <c r="C381" s="17"/>
      <c r="D381" s="17"/>
      <c r="E381" s="17"/>
      <c r="F381" s="17"/>
      <c r="G381" s="17"/>
      <c r="H381" s="17"/>
      <c r="I381" s="17"/>
      <c r="J381" s="17"/>
      <c r="K381" s="4" t="str">
        <f t="shared" si="21"/>
        <v/>
      </c>
      <c r="L381" s="17"/>
      <c r="M381" s="17"/>
      <c r="N381" s="17"/>
      <c r="O381" s="17"/>
      <c r="P381" s="4" t="str">
        <f t="shared" si="22"/>
        <v/>
      </c>
      <c r="Q381" s="4">
        <f t="shared" si="23"/>
        <v>0</v>
      </c>
    </row>
    <row r="382" spans="1:17" x14ac:dyDescent="0.25">
      <c r="A382" s="4">
        <f>COUNTIF($C$3:C382,C382)</f>
        <v>0</v>
      </c>
      <c r="B382" s="4" t="str">
        <f t="shared" si="20"/>
        <v>0_</v>
      </c>
      <c r="C382" s="17"/>
      <c r="D382" s="17"/>
      <c r="E382" s="17"/>
      <c r="F382" s="17"/>
      <c r="G382" s="17"/>
      <c r="H382" s="17"/>
      <c r="I382" s="17"/>
      <c r="J382" s="17"/>
      <c r="K382" s="4" t="str">
        <f t="shared" si="21"/>
        <v/>
      </c>
      <c r="L382" s="17"/>
      <c r="M382" s="17"/>
      <c r="N382" s="17"/>
      <c r="O382" s="17"/>
      <c r="P382" s="4" t="str">
        <f t="shared" si="22"/>
        <v/>
      </c>
      <c r="Q382" s="4">
        <f t="shared" si="23"/>
        <v>0</v>
      </c>
    </row>
    <row r="383" spans="1:17" x14ac:dyDescent="0.25">
      <c r="A383" s="4">
        <f>COUNTIF($C$3:C383,C383)</f>
        <v>0</v>
      </c>
      <c r="B383" s="4" t="str">
        <f t="shared" si="20"/>
        <v>0_</v>
      </c>
      <c r="C383" s="17"/>
      <c r="D383" s="17"/>
      <c r="E383" s="17"/>
      <c r="F383" s="17"/>
      <c r="G383" s="17"/>
      <c r="H383" s="17"/>
      <c r="I383" s="17"/>
      <c r="J383" s="17"/>
      <c r="K383" s="4" t="str">
        <f t="shared" si="21"/>
        <v/>
      </c>
      <c r="L383" s="17"/>
      <c r="M383" s="17"/>
      <c r="N383" s="17"/>
      <c r="O383" s="17"/>
      <c r="P383" s="4" t="str">
        <f t="shared" si="22"/>
        <v/>
      </c>
      <c r="Q383" s="4">
        <f t="shared" si="23"/>
        <v>0</v>
      </c>
    </row>
    <row r="384" spans="1:17" x14ac:dyDescent="0.25">
      <c r="A384" s="4">
        <f>COUNTIF($C$3:C384,C384)</f>
        <v>0</v>
      </c>
      <c r="B384" s="4" t="str">
        <f t="shared" si="20"/>
        <v>0_</v>
      </c>
      <c r="C384" s="17"/>
      <c r="D384" s="17"/>
      <c r="E384" s="17"/>
      <c r="F384" s="17"/>
      <c r="G384" s="17"/>
      <c r="H384" s="17"/>
      <c r="I384" s="17"/>
      <c r="J384" s="17"/>
      <c r="K384" s="4" t="str">
        <f t="shared" si="21"/>
        <v/>
      </c>
      <c r="L384" s="17"/>
      <c r="M384" s="17"/>
      <c r="N384" s="17"/>
      <c r="O384" s="17"/>
      <c r="P384" s="4" t="str">
        <f t="shared" si="22"/>
        <v/>
      </c>
      <c r="Q384" s="4">
        <f t="shared" si="23"/>
        <v>0</v>
      </c>
    </row>
    <row r="385" spans="1:17" x14ac:dyDescent="0.25">
      <c r="A385" s="4">
        <f>COUNTIF($C$3:C385,C385)</f>
        <v>0</v>
      </c>
      <c r="B385" s="4" t="str">
        <f t="shared" si="20"/>
        <v>0_</v>
      </c>
      <c r="C385" s="17"/>
      <c r="D385" s="17"/>
      <c r="E385" s="17"/>
      <c r="F385" s="17"/>
      <c r="G385" s="17"/>
      <c r="H385" s="17"/>
      <c r="I385" s="17"/>
      <c r="J385" s="17"/>
      <c r="K385" s="4" t="str">
        <f t="shared" si="21"/>
        <v/>
      </c>
      <c r="L385" s="17"/>
      <c r="M385" s="17"/>
      <c r="N385" s="17"/>
      <c r="O385" s="17"/>
      <c r="P385" s="4" t="str">
        <f t="shared" si="22"/>
        <v/>
      </c>
      <c r="Q385" s="4">
        <f t="shared" si="23"/>
        <v>0</v>
      </c>
    </row>
    <row r="386" spans="1:17" x14ac:dyDescent="0.25">
      <c r="A386" s="4">
        <f>COUNTIF($C$3:C386,C386)</f>
        <v>0</v>
      </c>
      <c r="B386" s="4" t="str">
        <f t="shared" si="20"/>
        <v>0_</v>
      </c>
      <c r="C386" s="17"/>
      <c r="D386" s="17"/>
      <c r="E386" s="17"/>
      <c r="F386" s="17"/>
      <c r="G386" s="17"/>
      <c r="H386" s="17"/>
      <c r="I386" s="17"/>
      <c r="J386" s="17"/>
      <c r="K386" s="4" t="str">
        <f t="shared" si="21"/>
        <v/>
      </c>
      <c r="L386" s="17"/>
      <c r="M386" s="17"/>
      <c r="N386" s="17"/>
      <c r="O386" s="17"/>
      <c r="P386" s="4" t="str">
        <f t="shared" si="22"/>
        <v/>
      </c>
      <c r="Q386" s="4">
        <f t="shared" si="23"/>
        <v>0</v>
      </c>
    </row>
    <row r="387" spans="1:17" x14ac:dyDescent="0.25">
      <c r="A387" s="4">
        <f>COUNTIF($C$3:C387,C387)</f>
        <v>0</v>
      </c>
      <c r="B387" s="4" t="str">
        <f t="shared" ref="B387:B450" si="24">CONCATENATE(A387,"_",C387)</f>
        <v>0_</v>
      </c>
      <c r="C387" s="17"/>
      <c r="D387" s="17"/>
      <c r="E387" s="17"/>
      <c r="F387" s="17"/>
      <c r="G387" s="17"/>
      <c r="H387" s="17"/>
      <c r="I387" s="17"/>
      <c r="J387" s="17"/>
      <c r="K387" s="4" t="str">
        <f t="shared" ref="K387:K450" si="25">CONCATENATE(IF(G387=TRUE,"I",""),
IF(AND(G387=TRUE)*AND(OR(H387=TRUE,I387=TRUE,J387=TRUE)=TRUE),", ",""),
IF(H387=TRUE,"II",""),
IF(AND(H387=TRUE)*AND(OR(I387=TRUE,J387=TRUE)=TRUE),", ",""),
IF(I387=TRUE,"III",""),
IF(AND(I387=TRUE)*AND(J387=TRUE),", ",""),
IF(J387=TRUE,"IV",""))</f>
        <v/>
      </c>
      <c r="L387" s="17"/>
      <c r="M387" s="17"/>
      <c r="N387" s="17"/>
      <c r="O387" s="17"/>
      <c r="P387" s="4" t="str">
        <f t="shared" ref="P387:P450" si="26">IF(LEN(L387)&gt;1,L387,"")</f>
        <v/>
      </c>
      <c r="Q387" s="4">
        <f t="shared" ref="Q387:Q450" si="27">C387</f>
        <v>0</v>
      </c>
    </row>
    <row r="388" spans="1:17" x14ac:dyDescent="0.25">
      <c r="A388" s="4">
        <f>COUNTIF($C$3:C388,C388)</f>
        <v>0</v>
      </c>
      <c r="B388" s="4" t="str">
        <f t="shared" si="24"/>
        <v>0_</v>
      </c>
      <c r="C388" s="17"/>
      <c r="D388" s="17"/>
      <c r="E388" s="17"/>
      <c r="F388" s="17"/>
      <c r="G388" s="17"/>
      <c r="H388" s="17"/>
      <c r="I388" s="17"/>
      <c r="J388" s="17"/>
      <c r="K388" s="4" t="str">
        <f t="shared" si="25"/>
        <v/>
      </c>
      <c r="L388" s="17"/>
      <c r="M388" s="17"/>
      <c r="N388" s="17"/>
      <c r="O388" s="17"/>
      <c r="P388" s="4" t="str">
        <f t="shared" si="26"/>
        <v/>
      </c>
      <c r="Q388" s="4">
        <f t="shared" si="27"/>
        <v>0</v>
      </c>
    </row>
    <row r="389" spans="1:17" x14ac:dyDescent="0.25">
      <c r="A389" s="4">
        <f>COUNTIF($C$3:C389,C389)</f>
        <v>0</v>
      </c>
      <c r="B389" s="4" t="str">
        <f t="shared" si="24"/>
        <v>0_</v>
      </c>
      <c r="C389" s="17"/>
      <c r="D389" s="17"/>
      <c r="E389" s="17"/>
      <c r="F389" s="17"/>
      <c r="G389" s="17"/>
      <c r="H389" s="17"/>
      <c r="I389" s="17"/>
      <c r="J389" s="17"/>
      <c r="K389" s="4" t="str">
        <f t="shared" si="25"/>
        <v/>
      </c>
      <c r="L389" s="17"/>
      <c r="M389" s="17"/>
      <c r="N389" s="17"/>
      <c r="O389" s="17"/>
      <c r="P389" s="4" t="str">
        <f t="shared" si="26"/>
        <v/>
      </c>
      <c r="Q389" s="4">
        <f t="shared" si="27"/>
        <v>0</v>
      </c>
    </row>
    <row r="390" spans="1:17" x14ac:dyDescent="0.25">
      <c r="A390" s="4">
        <f>COUNTIF($C$3:C390,C390)</f>
        <v>0</v>
      </c>
      <c r="B390" s="4" t="str">
        <f t="shared" si="24"/>
        <v>0_</v>
      </c>
      <c r="C390" s="17"/>
      <c r="D390" s="17"/>
      <c r="E390" s="17"/>
      <c r="F390" s="17"/>
      <c r="G390" s="17"/>
      <c r="H390" s="17"/>
      <c r="I390" s="17"/>
      <c r="J390" s="17"/>
      <c r="K390" s="4" t="str">
        <f t="shared" si="25"/>
        <v/>
      </c>
      <c r="L390" s="17"/>
      <c r="M390" s="17"/>
      <c r="N390" s="17"/>
      <c r="O390" s="17"/>
      <c r="P390" s="4" t="str">
        <f t="shared" si="26"/>
        <v/>
      </c>
      <c r="Q390" s="4">
        <f t="shared" si="27"/>
        <v>0</v>
      </c>
    </row>
    <row r="391" spans="1:17" x14ac:dyDescent="0.25">
      <c r="A391" s="4">
        <f>COUNTIF($C$3:C391,C391)</f>
        <v>0</v>
      </c>
      <c r="B391" s="4" t="str">
        <f t="shared" si="24"/>
        <v>0_</v>
      </c>
      <c r="C391" s="17"/>
      <c r="D391" s="17"/>
      <c r="E391" s="17"/>
      <c r="F391" s="17"/>
      <c r="G391" s="17"/>
      <c r="H391" s="17"/>
      <c r="I391" s="17"/>
      <c r="J391" s="17"/>
      <c r="K391" s="4" t="str">
        <f t="shared" si="25"/>
        <v/>
      </c>
      <c r="L391" s="17"/>
      <c r="M391" s="17"/>
      <c r="N391" s="17"/>
      <c r="O391" s="17"/>
      <c r="P391" s="4" t="str">
        <f t="shared" si="26"/>
        <v/>
      </c>
      <c r="Q391" s="4">
        <f t="shared" si="27"/>
        <v>0</v>
      </c>
    </row>
    <row r="392" spans="1:17" x14ac:dyDescent="0.25">
      <c r="A392" s="4">
        <f>COUNTIF($C$3:C392,C392)</f>
        <v>0</v>
      </c>
      <c r="B392" s="4" t="str">
        <f t="shared" si="24"/>
        <v>0_</v>
      </c>
      <c r="C392" s="17"/>
      <c r="D392" s="17"/>
      <c r="E392" s="17"/>
      <c r="F392" s="17"/>
      <c r="G392" s="17"/>
      <c r="H392" s="17"/>
      <c r="I392" s="17"/>
      <c r="J392" s="17"/>
      <c r="K392" s="4" t="str">
        <f t="shared" si="25"/>
        <v/>
      </c>
      <c r="L392" s="17"/>
      <c r="M392" s="17"/>
      <c r="N392" s="17"/>
      <c r="O392" s="17"/>
      <c r="P392" s="4" t="str">
        <f t="shared" si="26"/>
        <v/>
      </c>
      <c r="Q392" s="4">
        <f t="shared" si="27"/>
        <v>0</v>
      </c>
    </row>
    <row r="393" spans="1:17" x14ac:dyDescent="0.25">
      <c r="A393" s="4">
        <f>COUNTIF($C$3:C393,C393)</f>
        <v>0</v>
      </c>
      <c r="B393" s="4" t="str">
        <f t="shared" si="24"/>
        <v>0_</v>
      </c>
      <c r="C393" s="17"/>
      <c r="D393" s="17"/>
      <c r="E393" s="17"/>
      <c r="F393" s="17"/>
      <c r="G393" s="17"/>
      <c r="H393" s="17"/>
      <c r="I393" s="17"/>
      <c r="J393" s="17"/>
      <c r="K393" s="4" t="str">
        <f t="shared" si="25"/>
        <v/>
      </c>
      <c r="L393" s="17"/>
      <c r="M393" s="17"/>
      <c r="N393" s="17"/>
      <c r="O393" s="17"/>
      <c r="P393" s="4" t="str">
        <f t="shared" si="26"/>
        <v/>
      </c>
      <c r="Q393" s="4">
        <f t="shared" si="27"/>
        <v>0</v>
      </c>
    </row>
    <row r="394" spans="1:17" x14ac:dyDescent="0.25">
      <c r="A394" s="4">
        <f>COUNTIF($C$3:C394,C394)</f>
        <v>0</v>
      </c>
      <c r="B394" s="4" t="str">
        <f t="shared" si="24"/>
        <v>0_</v>
      </c>
      <c r="C394" s="17"/>
      <c r="D394" s="17"/>
      <c r="E394" s="17"/>
      <c r="F394" s="17"/>
      <c r="G394" s="17"/>
      <c r="H394" s="17"/>
      <c r="I394" s="17"/>
      <c r="J394" s="17"/>
      <c r="K394" s="4" t="str">
        <f t="shared" si="25"/>
        <v/>
      </c>
      <c r="L394" s="17"/>
      <c r="M394" s="17"/>
      <c r="N394" s="17"/>
      <c r="O394" s="17"/>
      <c r="P394" s="4" t="str">
        <f t="shared" si="26"/>
        <v/>
      </c>
      <c r="Q394" s="4">
        <f t="shared" si="27"/>
        <v>0</v>
      </c>
    </row>
    <row r="395" spans="1:17" x14ac:dyDescent="0.25">
      <c r="A395" s="4">
        <f>COUNTIF($C$3:C395,C395)</f>
        <v>0</v>
      </c>
      <c r="B395" s="4" t="str">
        <f t="shared" si="24"/>
        <v>0_</v>
      </c>
      <c r="C395" s="17"/>
      <c r="D395" s="17"/>
      <c r="E395" s="17"/>
      <c r="F395" s="17"/>
      <c r="G395" s="17"/>
      <c r="H395" s="17"/>
      <c r="I395" s="17"/>
      <c r="J395" s="17"/>
      <c r="K395" s="4" t="str">
        <f t="shared" si="25"/>
        <v/>
      </c>
      <c r="L395" s="17"/>
      <c r="M395" s="17"/>
      <c r="N395" s="17"/>
      <c r="O395" s="17"/>
      <c r="P395" s="4" t="str">
        <f t="shared" si="26"/>
        <v/>
      </c>
      <c r="Q395" s="4">
        <f t="shared" si="27"/>
        <v>0</v>
      </c>
    </row>
    <row r="396" spans="1:17" x14ac:dyDescent="0.25">
      <c r="A396" s="4">
        <f>COUNTIF($C$3:C396,C396)</f>
        <v>0</v>
      </c>
      <c r="B396" s="4" t="str">
        <f t="shared" si="24"/>
        <v>0_</v>
      </c>
      <c r="C396" s="17"/>
      <c r="D396" s="17"/>
      <c r="E396" s="17"/>
      <c r="F396" s="17"/>
      <c r="G396" s="17"/>
      <c r="H396" s="17"/>
      <c r="I396" s="17"/>
      <c r="J396" s="17"/>
      <c r="K396" s="4" t="str">
        <f t="shared" si="25"/>
        <v/>
      </c>
      <c r="L396" s="17"/>
      <c r="M396" s="17"/>
      <c r="N396" s="17"/>
      <c r="O396" s="17"/>
      <c r="P396" s="4" t="str">
        <f t="shared" si="26"/>
        <v/>
      </c>
      <c r="Q396" s="4">
        <f t="shared" si="27"/>
        <v>0</v>
      </c>
    </row>
    <row r="397" spans="1:17" x14ac:dyDescent="0.25">
      <c r="A397" s="4">
        <f>COUNTIF($C$3:C397,C397)</f>
        <v>0</v>
      </c>
      <c r="B397" s="4" t="str">
        <f t="shared" si="24"/>
        <v>0_</v>
      </c>
      <c r="C397" s="17"/>
      <c r="D397" s="17"/>
      <c r="E397" s="17"/>
      <c r="F397" s="17"/>
      <c r="G397" s="17"/>
      <c r="H397" s="17"/>
      <c r="I397" s="17"/>
      <c r="J397" s="17"/>
      <c r="K397" s="4" t="str">
        <f t="shared" si="25"/>
        <v/>
      </c>
      <c r="L397" s="17"/>
      <c r="M397" s="17"/>
      <c r="N397" s="17"/>
      <c r="O397" s="17"/>
      <c r="P397" s="4" t="str">
        <f t="shared" si="26"/>
        <v/>
      </c>
      <c r="Q397" s="4">
        <f t="shared" si="27"/>
        <v>0</v>
      </c>
    </row>
    <row r="398" spans="1:17" x14ac:dyDescent="0.25">
      <c r="A398" s="4">
        <f>COUNTIF($C$3:C398,C398)</f>
        <v>0</v>
      </c>
      <c r="B398" s="4" t="str">
        <f t="shared" si="24"/>
        <v>0_</v>
      </c>
      <c r="C398" s="17"/>
      <c r="D398" s="17"/>
      <c r="E398" s="17"/>
      <c r="F398" s="17"/>
      <c r="G398" s="17"/>
      <c r="H398" s="17"/>
      <c r="I398" s="17"/>
      <c r="J398" s="17"/>
      <c r="K398" s="4" t="str">
        <f t="shared" si="25"/>
        <v/>
      </c>
      <c r="L398" s="17"/>
      <c r="M398" s="17"/>
      <c r="N398" s="17"/>
      <c r="O398" s="17"/>
      <c r="P398" s="4" t="str">
        <f t="shared" si="26"/>
        <v/>
      </c>
      <c r="Q398" s="4">
        <f t="shared" si="27"/>
        <v>0</v>
      </c>
    </row>
    <row r="399" spans="1:17" x14ac:dyDescent="0.25">
      <c r="A399" s="4">
        <f>COUNTIF($C$3:C399,C399)</f>
        <v>0</v>
      </c>
      <c r="B399" s="4" t="str">
        <f t="shared" si="24"/>
        <v>0_</v>
      </c>
      <c r="C399" s="17"/>
      <c r="D399" s="17"/>
      <c r="E399" s="17"/>
      <c r="F399" s="17"/>
      <c r="G399" s="17"/>
      <c r="H399" s="17"/>
      <c r="I399" s="17"/>
      <c r="J399" s="17"/>
      <c r="K399" s="4" t="str">
        <f t="shared" si="25"/>
        <v/>
      </c>
      <c r="L399" s="17"/>
      <c r="M399" s="17"/>
      <c r="N399" s="17"/>
      <c r="O399" s="17"/>
      <c r="P399" s="4" t="str">
        <f t="shared" si="26"/>
        <v/>
      </c>
      <c r="Q399" s="4">
        <f t="shared" si="27"/>
        <v>0</v>
      </c>
    </row>
    <row r="400" spans="1:17" x14ac:dyDescent="0.25">
      <c r="A400" s="4">
        <f>COUNTIF($C$3:C400,C400)</f>
        <v>0</v>
      </c>
      <c r="B400" s="4" t="str">
        <f t="shared" si="24"/>
        <v>0_</v>
      </c>
      <c r="C400" s="17"/>
      <c r="D400" s="17"/>
      <c r="E400" s="17"/>
      <c r="F400" s="17"/>
      <c r="G400" s="17"/>
      <c r="H400" s="17"/>
      <c r="I400" s="17"/>
      <c r="J400" s="17"/>
      <c r="K400" s="4" t="str">
        <f t="shared" si="25"/>
        <v/>
      </c>
      <c r="L400" s="17"/>
      <c r="M400" s="17"/>
      <c r="N400" s="17"/>
      <c r="O400" s="17"/>
      <c r="P400" s="4" t="str">
        <f t="shared" si="26"/>
        <v/>
      </c>
      <c r="Q400" s="4">
        <f t="shared" si="27"/>
        <v>0</v>
      </c>
    </row>
    <row r="401" spans="1:17" x14ac:dyDescent="0.25">
      <c r="A401" s="4">
        <f>COUNTIF($C$3:C401,C401)</f>
        <v>0</v>
      </c>
      <c r="B401" s="4" t="str">
        <f t="shared" si="24"/>
        <v>0_</v>
      </c>
      <c r="C401" s="17"/>
      <c r="D401" s="17"/>
      <c r="E401" s="17"/>
      <c r="F401" s="17"/>
      <c r="G401" s="17"/>
      <c r="H401" s="17"/>
      <c r="I401" s="17"/>
      <c r="J401" s="17"/>
      <c r="K401" s="4" t="str">
        <f t="shared" si="25"/>
        <v/>
      </c>
      <c r="L401" s="17"/>
      <c r="M401" s="17"/>
      <c r="N401" s="17"/>
      <c r="O401" s="17"/>
      <c r="P401" s="4" t="str">
        <f t="shared" si="26"/>
        <v/>
      </c>
      <c r="Q401" s="4">
        <f t="shared" si="27"/>
        <v>0</v>
      </c>
    </row>
    <row r="402" spans="1:17" x14ac:dyDescent="0.25">
      <c r="A402" s="4">
        <f>COUNTIF($C$3:C402,C402)</f>
        <v>0</v>
      </c>
      <c r="B402" s="4" t="str">
        <f t="shared" si="24"/>
        <v>0_</v>
      </c>
      <c r="C402" s="17"/>
      <c r="D402" s="17"/>
      <c r="E402" s="17"/>
      <c r="F402" s="17"/>
      <c r="G402" s="17"/>
      <c r="H402" s="17"/>
      <c r="I402" s="17"/>
      <c r="J402" s="17"/>
      <c r="K402" s="4" t="str">
        <f t="shared" si="25"/>
        <v/>
      </c>
      <c r="L402" s="17"/>
      <c r="M402" s="17"/>
      <c r="N402" s="17"/>
      <c r="O402" s="17"/>
      <c r="P402" s="4" t="str">
        <f t="shared" si="26"/>
        <v/>
      </c>
      <c r="Q402" s="4">
        <f t="shared" si="27"/>
        <v>0</v>
      </c>
    </row>
    <row r="403" spans="1:17" x14ac:dyDescent="0.25">
      <c r="A403" s="4">
        <f>COUNTIF($C$3:C403,C403)</f>
        <v>0</v>
      </c>
      <c r="B403" s="4" t="str">
        <f t="shared" si="24"/>
        <v>0_</v>
      </c>
      <c r="C403" s="17"/>
      <c r="D403" s="17"/>
      <c r="E403" s="17"/>
      <c r="F403" s="17"/>
      <c r="G403" s="17"/>
      <c r="H403" s="17"/>
      <c r="I403" s="17"/>
      <c r="J403" s="17"/>
      <c r="K403" s="4" t="str">
        <f t="shared" si="25"/>
        <v/>
      </c>
      <c r="L403" s="17"/>
      <c r="M403" s="17"/>
      <c r="N403" s="17"/>
      <c r="O403" s="17"/>
      <c r="P403" s="4" t="str">
        <f t="shared" si="26"/>
        <v/>
      </c>
      <c r="Q403" s="4">
        <f t="shared" si="27"/>
        <v>0</v>
      </c>
    </row>
    <row r="404" spans="1:17" x14ac:dyDescent="0.25">
      <c r="A404" s="4">
        <f>COUNTIF($C$3:C404,C404)</f>
        <v>0</v>
      </c>
      <c r="B404" s="4" t="str">
        <f t="shared" si="24"/>
        <v>0_</v>
      </c>
      <c r="C404" s="17"/>
      <c r="D404" s="17"/>
      <c r="E404" s="17"/>
      <c r="F404" s="17"/>
      <c r="G404" s="17"/>
      <c r="H404" s="17"/>
      <c r="I404" s="17"/>
      <c r="J404" s="17"/>
      <c r="K404" s="4" t="str">
        <f t="shared" si="25"/>
        <v/>
      </c>
      <c r="L404" s="17"/>
      <c r="M404" s="17"/>
      <c r="N404" s="17"/>
      <c r="O404" s="17"/>
      <c r="P404" s="4" t="str">
        <f t="shared" si="26"/>
        <v/>
      </c>
      <c r="Q404" s="4">
        <f t="shared" si="27"/>
        <v>0</v>
      </c>
    </row>
    <row r="405" spans="1:17" x14ac:dyDescent="0.25">
      <c r="A405" s="4">
        <f>COUNTIF($C$3:C405,C405)</f>
        <v>0</v>
      </c>
      <c r="B405" s="4" t="str">
        <f t="shared" si="24"/>
        <v>0_</v>
      </c>
      <c r="C405" s="17"/>
      <c r="D405" s="17"/>
      <c r="E405" s="17"/>
      <c r="F405" s="17"/>
      <c r="G405" s="17"/>
      <c r="H405" s="17"/>
      <c r="I405" s="17"/>
      <c r="J405" s="17"/>
      <c r="K405" s="4" t="str">
        <f t="shared" si="25"/>
        <v/>
      </c>
      <c r="L405" s="17"/>
      <c r="M405" s="17"/>
      <c r="N405" s="17"/>
      <c r="O405" s="17"/>
      <c r="P405" s="4" t="str">
        <f t="shared" si="26"/>
        <v/>
      </c>
      <c r="Q405" s="4">
        <f t="shared" si="27"/>
        <v>0</v>
      </c>
    </row>
    <row r="406" spans="1:17" x14ac:dyDescent="0.25">
      <c r="A406" s="4">
        <f>COUNTIF($C$3:C406,C406)</f>
        <v>0</v>
      </c>
      <c r="B406" s="4" t="str">
        <f t="shared" si="24"/>
        <v>0_</v>
      </c>
      <c r="C406" s="17"/>
      <c r="D406" s="17"/>
      <c r="E406" s="17"/>
      <c r="F406" s="17"/>
      <c r="G406" s="17"/>
      <c r="H406" s="17"/>
      <c r="I406" s="17"/>
      <c r="J406" s="17"/>
      <c r="K406" s="4" t="str">
        <f t="shared" si="25"/>
        <v/>
      </c>
      <c r="L406" s="17"/>
      <c r="M406" s="17"/>
      <c r="N406" s="17"/>
      <c r="O406" s="17"/>
      <c r="P406" s="4" t="str">
        <f t="shared" si="26"/>
        <v/>
      </c>
      <c r="Q406" s="4">
        <f t="shared" si="27"/>
        <v>0</v>
      </c>
    </row>
    <row r="407" spans="1:17" x14ac:dyDescent="0.25">
      <c r="A407" s="4">
        <f>COUNTIF($C$3:C407,C407)</f>
        <v>0</v>
      </c>
      <c r="B407" s="4" t="str">
        <f t="shared" si="24"/>
        <v>0_</v>
      </c>
      <c r="C407" s="17"/>
      <c r="D407" s="17"/>
      <c r="E407" s="17"/>
      <c r="F407" s="17"/>
      <c r="G407" s="17"/>
      <c r="H407" s="17"/>
      <c r="I407" s="17"/>
      <c r="J407" s="17"/>
      <c r="K407" s="4" t="str">
        <f t="shared" si="25"/>
        <v/>
      </c>
      <c r="L407" s="17"/>
      <c r="M407" s="17"/>
      <c r="N407" s="17"/>
      <c r="O407" s="17"/>
      <c r="P407" s="4" t="str">
        <f t="shared" si="26"/>
        <v/>
      </c>
      <c r="Q407" s="4">
        <f t="shared" si="27"/>
        <v>0</v>
      </c>
    </row>
    <row r="408" spans="1:17" x14ac:dyDescent="0.25">
      <c r="A408" s="4">
        <f>COUNTIF($C$3:C408,C408)</f>
        <v>0</v>
      </c>
      <c r="B408" s="4" t="str">
        <f t="shared" si="24"/>
        <v>0_</v>
      </c>
      <c r="C408" s="17"/>
      <c r="D408" s="17"/>
      <c r="E408" s="17"/>
      <c r="F408" s="17"/>
      <c r="G408" s="17"/>
      <c r="H408" s="17"/>
      <c r="I408" s="17"/>
      <c r="J408" s="17"/>
      <c r="K408" s="4" t="str">
        <f t="shared" si="25"/>
        <v/>
      </c>
      <c r="L408" s="17"/>
      <c r="M408" s="17"/>
      <c r="N408" s="17"/>
      <c r="O408" s="17"/>
      <c r="P408" s="4" t="str">
        <f t="shared" si="26"/>
        <v/>
      </c>
      <c r="Q408" s="4">
        <f t="shared" si="27"/>
        <v>0</v>
      </c>
    </row>
    <row r="409" spans="1:17" x14ac:dyDescent="0.25">
      <c r="A409" s="4">
        <f>COUNTIF($C$3:C409,C409)</f>
        <v>0</v>
      </c>
      <c r="B409" s="4" t="str">
        <f t="shared" si="24"/>
        <v>0_</v>
      </c>
      <c r="C409" s="17"/>
      <c r="D409" s="17"/>
      <c r="E409" s="17"/>
      <c r="F409" s="17"/>
      <c r="G409" s="17"/>
      <c r="H409" s="17"/>
      <c r="I409" s="17"/>
      <c r="J409" s="17"/>
      <c r="K409" s="4" t="str">
        <f t="shared" si="25"/>
        <v/>
      </c>
      <c r="L409" s="17"/>
      <c r="M409" s="17"/>
      <c r="N409" s="17"/>
      <c r="O409" s="17"/>
      <c r="P409" s="4" t="str">
        <f t="shared" si="26"/>
        <v/>
      </c>
      <c r="Q409" s="4">
        <f t="shared" si="27"/>
        <v>0</v>
      </c>
    </row>
    <row r="410" spans="1:17" x14ac:dyDescent="0.25">
      <c r="A410" s="4">
        <f>COUNTIF($C$3:C410,C410)</f>
        <v>0</v>
      </c>
      <c r="B410" s="4" t="str">
        <f t="shared" si="24"/>
        <v>0_</v>
      </c>
      <c r="C410" s="17"/>
      <c r="D410" s="17"/>
      <c r="E410" s="17"/>
      <c r="F410" s="17"/>
      <c r="G410" s="17"/>
      <c r="H410" s="17"/>
      <c r="I410" s="17"/>
      <c r="J410" s="17"/>
      <c r="K410" s="4" t="str">
        <f t="shared" si="25"/>
        <v/>
      </c>
      <c r="L410" s="17"/>
      <c r="M410" s="17"/>
      <c r="N410" s="17"/>
      <c r="O410" s="17"/>
      <c r="P410" s="4" t="str">
        <f t="shared" si="26"/>
        <v/>
      </c>
      <c r="Q410" s="4">
        <f t="shared" si="27"/>
        <v>0</v>
      </c>
    </row>
    <row r="411" spans="1:17" x14ac:dyDescent="0.25">
      <c r="A411" s="4">
        <f>COUNTIF($C$3:C411,C411)</f>
        <v>0</v>
      </c>
      <c r="B411" s="4" t="str">
        <f t="shared" si="24"/>
        <v>0_</v>
      </c>
      <c r="C411" s="17"/>
      <c r="D411" s="17"/>
      <c r="E411" s="17"/>
      <c r="F411" s="17"/>
      <c r="G411" s="17"/>
      <c r="H411" s="17"/>
      <c r="I411" s="17"/>
      <c r="J411" s="17"/>
      <c r="K411" s="4" t="str">
        <f t="shared" si="25"/>
        <v/>
      </c>
      <c r="L411" s="17"/>
      <c r="M411" s="17"/>
      <c r="N411" s="17"/>
      <c r="O411" s="17"/>
      <c r="P411" s="4" t="str">
        <f t="shared" si="26"/>
        <v/>
      </c>
      <c r="Q411" s="4">
        <f t="shared" si="27"/>
        <v>0</v>
      </c>
    </row>
    <row r="412" spans="1:17" x14ac:dyDescent="0.25">
      <c r="A412" s="4">
        <f>COUNTIF($C$3:C412,C412)</f>
        <v>0</v>
      </c>
      <c r="B412" s="4" t="str">
        <f t="shared" si="24"/>
        <v>0_</v>
      </c>
      <c r="C412" s="17"/>
      <c r="D412" s="17"/>
      <c r="E412" s="17"/>
      <c r="F412" s="17"/>
      <c r="G412" s="17"/>
      <c r="H412" s="17"/>
      <c r="I412" s="17"/>
      <c r="J412" s="17"/>
      <c r="K412" s="4" t="str">
        <f t="shared" si="25"/>
        <v/>
      </c>
      <c r="L412" s="17"/>
      <c r="M412" s="17"/>
      <c r="N412" s="17"/>
      <c r="O412" s="17"/>
      <c r="P412" s="4" t="str">
        <f t="shared" si="26"/>
        <v/>
      </c>
      <c r="Q412" s="4">
        <f t="shared" si="27"/>
        <v>0</v>
      </c>
    </row>
    <row r="413" spans="1:17" x14ac:dyDescent="0.25">
      <c r="A413" s="4">
        <f>COUNTIF($C$3:C413,C413)</f>
        <v>0</v>
      </c>
      <c r="B413" s="4" t="str">
        <f t="shared" si="24"/>
        <v>0_</v>
      </c>
      <c r="C413" s="17"/>
      <c r="D413" s="17"/>
      <c r="E413" s="17"/>
      <c r="F413" s="17"/>
      <c r="G413" s="17"/>
      <c r="H413" s="17"/>
      <c r="I413" s="17"/>
      <c r="J413" s="17"/>
      <c r="K413" s="4" t="str">
        <f t="shared" si="25"/>
        <v/>
      </c>
      <c r="L413" s="17"/>
      <c r="M413" s="17"/>
      <c r="N413" s="17"/>
      <c r="O413" s="17"/>
      <c r="P413" s="4" t="str">
        <f t="shared" si="26"/>
        <v/>
      </c>
      <c r="Q413" s="4">
        <f t="shared" si="27"/>
        <v>0</v>
      </c>
    </row>
    <row r="414" spans="1:17" x14ac:dyDescent="0.25">
      <c r="A414" s="4">
        <f>COUNTIF($C$3:C414,C414)</f>
        <v>0</v>
      </c>
      <c r="B414" s="4" t="str">
        <f t="shared" si="24"/>
        <v>0_</v>
      </c>
      <c r="C414" s="17"/>
      <c r="D414" s="17"/>
      <c r="E414" s="17"/>
      <c r="F414" s="17"/>
      <c r="G414" s="17"/>
      <c r="H414" s="17"/>
      <c r="I414" s="17"/>
      <c r="J414" s="17"/>
      <c r="K414" s="4" t="str">
        <f t="shared" si="25"/>
        <v/>
      </c>
      <c r="L414" s="17"/>
      <c r="M414" s="17"/>
      <c r="N414" s="17"/>
      <c r="O414" s="17"/>
      <c r="P414" s="4" t="str">
        <f t="shared" si="26"/>
        <v/>
      </c>
      <c r="Q414" s="4">
        <f t="shared" si="27"/>
        <v>0</v>
      </c>
    </row>
    <row r="415" spans="1:17" x14ac:dyDescent="0.25">
      <c r="A415" s="4">
        <f>COUNTIF($C$3:C415,C415)</f>
        <v>0</v>
      </c>
      <c r="B415" s="4" t="str">
        <f t="shared" si="24"/>
        <v>0_</v>
      </c>
      <c r="C415" s="17"/>
      <c r="D415" s="17"/>
      <c r="E415" s="17"/>
      <c r="F415" s="17"/>
      <c r="G415" s="17"/>
      <c r="H415" s="17"/>
      <c r="I415" s="17"/>
      <c r="J415" s="17"/>
      <c r="K415" s="4" t="str">
        <f t="shared" si="25"/>
        <v/>
      </c>
      <c r="L415" s="17"/>
      <c r="M415" s="17"/>
      <c r="N415" s="17"/>
      <c r="O415" s="17"/>
      <c r="P415" s="4" t="str">
        <f t="shared" si="26"/>
        <v/>
      </c>
      <c r="Q415" s="4">
        <f t="shared" si="27"/>
        <v>0</v>
      </c>
    </row>
    <row r="416" spans="1:17" x14ac:dyDescent="0.25">
      <c r="A416" s="4">
        <f>COUNTIF($C$3:C416,C416)</f>
        <v>0</v>
      </c>
      <c r="B416" s="4" t="str">
        <f t="shared" si="24"/>
        <v>0_</v>
      </c>
      <c r="C416" s="17"/>
      <c r="D416" s="17"/>
      <c r="E416" s="17"/>
      <c r="F416" s="17"/>
      <c r="G416" s="17"/>
      <c r="H416" s="17"/>
      <c r="I416" s="17"/>
      <c r="J416" s="17"/>
      <c r="K416" s="4" t="str">
        <f t="shared" si="25"/>
        <v/>
      </c>
      <c r="L416" s="17"/>
      <c r="M416" s="17"/>
      <c r="N416" s="17"/>
      <c r="O416" s="17"/>
      <c r="P416" s="4" t="str">
        <f t="shared" si="26"/>
        <v/>
      </c>
      <c r="Q416" s="4">
        <f t="shared" si="27"/>
        <v>0</v>
      </c>
    </row>
    <row r="417" spans="1:17" x14ac:dyDescent="0.25">
      <c r="A417" s="4">
        <f>COUNTIF($C$3:C417,C417)</f>
        <v>0</v>
      </c>
      <c r="B417" s="4" t="str">
        <f t="shared" si="24"/>
        <v>0_</v>
      </c>
      <c r="C417" s="17"/>
      <c r="D417" s="17"/>
      <c r="E417" s="17"/>
      <c r="F417" s="17"/>
      <c r="G417" s="17"/>
      <c r="H417" s="17"/>
      <c r="I417" s="17"/>
      <c r="J417" s="17"/>
      <c r="K417" s="4" t="str">
        <f t="shared" si="25"/>
        <v/>
      </c>
      <c r="L417" s="17"/>
      <c r="M417" s="17"/>
      <c r="N417" s="17"/>
      <c r="O417" s="17"/>
      <c r="P417" s="4" t="str">
        <f t="shared" si="26"/>
        <v/>
      </c>
      <c r="Q417" s="4">
        <f t="shared" si="27"/>
        <v>0</v>
      </c>
    </row>
    <row r="418" spans="1:17" x14ac:dyDescent="0.25">
      <c r="A418" s="4">
        <f>COUNTIF($C$3:C418,C418)</f>
        <v>0</v>
      </c>
      <c r="B418" s="4" t="str">
        <f t="shared" si="24"/>
        <v>0_</v>
      </c>
      <c r="C418" s="17"/>
      <c r="D418" s="17"/>
      <c r="E418" s="17"/>
      <c r="F418" s="17"/>
      <c r="G418" s="17"/>
      <c r="H418" s="17"/>
      <c r="I418" s="17"/>
      <c r="J418" s="17"/>
      <c r="K418" s="4" t="str">
        <f t="shared" si="25"/>
        <v/>
      </c>
      <c r="L418" s="17"/>
      <c r="M418" s="17"/>
      <c r="N418" s="17"/>
      <c r="O418" s="17"/>
      <c r="P418" s="4" t="str">
        <f t="shared" si="26"/>
        <v/>
      </c>
      <c r="Q418" s="4">
        <f t="shared" si="27"/>
        <v>0</v>
      </c>
    </row>
    <row r="419" spans="1:17" x14ac:dyDescent="0.25">
      <c r="A419" s="4">
        <f>COUNTIF($C$3:C419,C419)</f>
        <v>0</v>
      </c>
      <c r="B419" s="4" t="str">
        <f t="shared" si="24"/>
        <v>0_</v>
      </c>
      <c r="C419" s="17"/>
      <c r="D419" s="17"/>
      <c r="E419" s="17"/>
      <c r="F419" s="17"/>
      <c r="G419" s="17"/>
      <c r="H419" s="17"/>
      <c r="I419" s="17"/>
      <c r="J419" s="17"/>
      <c r="K419" s="4" t="str">
        <f t="shared" si="25"/>
        <v/>
      </c>
      <c r="L419" s="17"/>
      <c r="M419" s="17"/>
      <c r="N419" s="17"/>
      <c r="O419" s="17"/>
      <c r="P419" s="4" t="str">
        <f t="shared" si="26"/>
        <v/>
      </c>
      <c r="Q419" s="4">
        <f t="shared" si="27"/>
        <v>0</v>
      </c>
    </row>
    <row r="420" spans="1:17" x14ac:dyDescent="0.25">
      <c r="A420" s="4">
        <f>COUNTIF($C$3:C420,C420)</f>
        <v>0</v>
      </c>
      <c r="B420" s="4" t="str">
        <f t="shared" si="24"/>
        <v>0_</v>
      </c>
      <c r="C420" s="17"/>
      <c r="D420" s="17"/>
      <c r="E420" s="17"/>
      <c r="F420" s="17"/>
      <c r="G420" s="17"/>
      <c r="H420" s="17"/>
      <c r="I420" s="17"/>
      <c r="J420" s="17"/>
      <c r="K420" s="4" t="str">
        <f t="shared" si="25"/>
        <v/>
      </c>
      <c r="L420" s="17"/>
      <c r="M420" s="17"/>
      <c r="N420" s="17"/>
      <c r="O420" s="17"/>
      <c r="P420" s="4" t="str">
        <f t="shared" si="26"/>
        <v/>
      </c>
      <c r="Q420" s="4">
        <f t="shared" si="27"/>
        <v>0</v>
      </c>
    </row>
    <row r="421" spans="1:17" x14ac:dyDescent="0.25">
      <c r="A421" s="4">
        <f>COUNTIF($C$3:C421,C421)</f>
        <v>0</v>
      </c>
      <c r="B421" s="4" t="str">
        <f t="shared" si="24"/>
        <v>0_</v>
      </c>
      <c r="C421" s="17"/>
      <c r="D421" s="17"/>
      <c r="E421" s="17"/>
      <c r="F421" s="17"/>
      <c r="G421" s="17"/>
      <c r="H421" s="17"/>
      <c r="I421" s="17"/>
      <c r="J421" s="17"/>
      <c r="K421" s="4" t="str">
        <f t="shared" si="25"/>
        <v/>
      </c>
      <c r="L421" s="17"/>
      <c r="M421" s="17"/>
      <c r="N421" s="17"/>
      <c r="O421" s="17"/>
      <c r="P421" s="4" t="str">
        <f t="shared" si="26"/>
        <v/>
      </c>
      <c r="Q421" s="4">
        <f t="shared" si="27"/>
        <v>0</v>
      </c>
    </row>
    <row r="422" spans="1:17" x14ac:dyDescent="0.25">
      <c r="A422" s="4">
        <f>COUNTIF($C$3:C422,C422)</f>
        <v>0</v>
      </c>
      <c r="B422" s="4" t="str">
        <f t="shared" si="24"/>
        <v>0_</v>
      </c>
      <c r="C422" s="17"/>
      <c r="D422" s="17"/>
      <c r="E422" s="17"/>
      <c r="F422" s="17"/>
      <c r="G422" s="17"/>
      <c r="H422" s="17"/>
      <c r="I422" s="17"/>
      <c r="J422" s="17"/>
      <c r="K422" s="4" t="str">
        <f t="shared" si="25"/>
        <v/>
      </c>
      <c r="L422" s="17"/>
      <c r="M422" s="17"/>
      <c r="N422" s="17"/>
      <c r="O422" s="17"/>
      <c r="P422" s="4" t="str">
        <f t="shared" si="26"/>
        <v/>
      </c>
      <c r="Q422" s="4">
        <f t="shared" si="27"/>
        <v>0</v>
      </c>
    </row>
    <row r="423" spans="1:17" x14ac:dyDescent="0.25">
      <c r="A423" s="4">
        <f>COUNTIF($C$3:C423,C423)</f>
        <v>0</v>
      </c>
      <c r="B423" s="4" t="str">
        <f t="shared" si="24"/>
        <v>0_</v>
      </c>
      <c r="C423" s="17"/>
      <c r="D423" s="17"/>
      <c r="E423" s="17"/>
      <c r="F423" s="17"/>
      <c r="G423" s="17"/>
      <c r="H423" s="17"/>
      <c r="I423" s="17"/>
      <c r="J423" s="17"/>
      <c r="K423" s="4" t="str">
        <f t="shared" si="25"/>
        <v/>
      </c>
      <c r="L423" s="17"/>
      <c r="M423" s="17"/>
      <c r="N423" s="17"/>
      <c r="O423" s="17"/>
      <c r="P423" s="4" t="str">
        <f t="shared" si="26"/>
        <v/>
      </c>
      <c r="Q423" s="4">
        <f t="shared" si="27"/>
        <v>0</v>
      </c>
    </row>
    <row r="424" spans="1:17" x14ac:dyDescent="0.25">
      <c r="A424" s="4">
        <f>COUNTIF($C$3:C424,C424)</f>
        <v>0</v>
      </c>
      <c r="B424" s="4" t="str">
        <f t="shared" si="24"/>
        <v>0_</v>
      </c>
      <c r="C424" s="17"/>
      <c r="D424" s="17"/>
      <c r="E424" s="17"/>
      <c r="F424" s="17"/>
      <c r="G424" s="17"/>
      <c r="H424" s="17"/>
      <c r="I424" s="17"/>
      <c r="J424" s="17"/>
      <c r="K424" s="4" t="str">
        <f t="shared" si="25"/>
        <v/>
      </c>
      <c r="L424" s="17"/>
      <c r="M424" s="17"/>
      <c r="N424" s="17"/>
      <c r="O424" s="17"/>
      <c r="P424" s="4" t="str">
        <f t="shared" si="26"/>
        <v/>
      </c>
      <c r="Q424" s="4">
        <f t="shared" si="27"/>
        <v>0</v>
      </c>
    </row>
    <row r="425" spans="1:17" x14ac:dyDescent="0.25">
      <c r="A425" s="4">
        <f>COUNTIF($C$3:C425,C425)</f>
        <v>0</v>
      </c>
      <c r="B425" s="4" t="str">
        <f t="shared" si="24"/>
        <v>0_</v>
      </c>
      <c r="C425" s="17"/>
      <c r="D425" s="17"/>
      <c r="E425" s="17"/>
      <c r="F425" s="17"/>
      <c r="G425" s="17"/>
      <c r="H425" s="17"/>
      <c r="I425" s="17"/>
      <c r="J425" s="17"/>
      <c r="K425" s="4" t="str">
        <f t="shared" si="25"/>
        <v/>
      </c>
      <c r="L425" s="17"/>
      <c r="M425" s="17"/>
      <c r="N425" s="17"/>
      <c r="O425" s="17"/>
      <c r="P425" s="4" t="str">
        <f t="shared" si="26"/>
        <v/>
      </c>
      <c r="Q425" s="4">
        <f t="shared" si="27"/>
        <v>0</v>
      </c>
    </row>
    <row r="426" spans="1:17" x14ac:dyDescent="0.25">
      <c r="A426" s="4">
        <f>COUNTIF($C$3:C426,C426)</f>
        <v>0</v>
      </c>
      <c r="B426" s="4" t="str">
        <f t="shared" si="24"/>
        <v>0_</v>
      </c>
      <c r="C426" s="17"/>
      <c r="D426" s="17"/>
      <c r="E426" s="17"/>
      <c r="F426" s="17"/>
      <c r="G426" s="17"/>
      <c r="H426" s="17"/>
      <c r="I426" s="17"/>
      <c r="J426" s="17"/>
      <c r="K426" s="4" t="str">
        <f t="shared" si="25"/>
        <v/>
      </c>
      <c r="L426" s="17"/>
      <c r="M426" s="17"/>
      <c r="N426" s="17"/>
      <c r="O426" s="17"/>
      <c r="P426" s="4" t="str">
        <f t="shared" si="26"/>
        <v/>
      </c>
      <c r="Q426" s="4">
        <f t="shared" si="27"/>
        <v>0</v>
      </c>
    </row>
    <row r="427" spans="1:17" x14ac:dyDescent="0.25">
      <c r="A427" s="4">
        <f>COUNTIF($C$3:C427,C427)</f>
        <v>0</v>
      </c>
      <c r="B427" s="4" t="str">
        <f t="shared" si="24"/>
        <v>0_</v>
      </c>
      <c r="C427" s="17"/>
      <c r="D427" s="17"/>
      <c r="E427" s="17"/>
      <c r="F427" s="17"/>
      <c r="G427" s="17"/>
      <c r="H427" s="17"/>
      <c r="I427" s="17"/>
      <c r="J427" s="17"/>
      <c r="K427" s="4" t="str">
        <f t="shared" si="25"/>
        <v/>
      </c>
      <c r="L427" s="17"/>
      <c r="M427" s="17"/>
      <c r="N427" s="17"/>
      <c r="O427" s="17"/>
      <c r="P427" s="4" t="str">
        <f t="shared" si="26"/>
        <v/>
      </c>
      <c r="Q427" s="4">
        <f t="shared" si="27"/>
        <v>0</v>
      </c>
    </row>
    <row r="428" spans="1:17" x14ac:dyDescent="0.25">
      <c r="A428" s="4">
        <f>COUNTIF($C$3:C428,C428)</f>
        <v>0</v>
      </c>
      <c r="B428" s="4" t="str">
        <f t="shared" si="24"/>
        <v>0_</v>
      </c>
      <c r="C428" s="17"/>
      <c r="D428" s="17"/>
      <c r="E428" s="17"/>
      <c r="F428" s="17"/>
      <c r="G428" s="17"/>
      <c r="H428" s="17"/>
      <c r="I428" s="17"/>
      <c r="J428" s="17"/>
      <c r="K428" s="4" t="str">
        <f t="shared" si="25"/>
        <v/>
      </c>
      <c r="L428" s="17"/>
      <c r="M428" s="17"/>
      <c r="N428" s="17"/>
      <c r="O428" s="17"/>
      <c r="P428" s="4" t="str">
        <f t="shared" si="26"/>
        <v/>
      </c>
      <c r="Q428" s="4">
        <f t="shared" si="27"/>
        <v>0</v>
      </c>
    </row>
    <row r="429" spans="1:17" x14ac:dyDescent="0.25">
      <c r="A429" s="4">
        <f>COUNTIF($C$3:C429,C429)</f>
        <v>0</v>
      </c>
      <c r="B429" s="4" t="str">
        <f t="shared" si="24"/>
        <v>0_</v>
      </c>
      <c r="C429" s="17"/>
      <c r="D429" s="17"/>
      <c r="E429" s="17"/>
      <c r="F429" s="17"/>
      <c r="G429" s="17"/>
      <c r="H429" s="17"/>
      <c r="I429" s="17"/>
      <c r="J429" s="17"/>
      <c r="K429" s="4" t="str">
        <f t="shared" si="25"/>
        <v/>
      </c>
      <c r="L429" s="17"/>
      <c r="M429" s="17"/>
      <c r="N429" s="17"/>
      <c r="O429" s="17"/>
      <c r="P429" s="4" t="str">
        <f t="shared" si="26"/>
        <v/>
      </c>
      <c r="Q429" s="4">
        <f t="shared" si="27"/>
        <v>0</v>
      </c>
    </row>
    <row r="430" spans="1:17" x14ac:dyDescent="0.25">
      <c r="A430" s="4">
        <f>COUNTIF($C$3:C430,C430)</f>
        <v>0</v>
      </c>
      <c r="B430" s="4" t="str">
        <f t="shared" si="24"/>
        <v>0_</v>
      </c>
      <c r="C430" s="17"/>
      <c r="D430" s="17"/>
      <c r="E430" s="17"/>
      <c r="F430" s="17"/>
      <c r="G430" s="17"/>
      <c r="H430" s="17"/>
      <c r="I430" s="17"/>
      <c r="J430" s="17"/>
      <c r="K430" s="4" t="str">
        <f t="shared" si="25"/>
        <v/>
      </c>
      <c r="L430" s="17"/>
      <c r="M430" s="17"/>
      <c r="N430" s="17"/>
      <c r="O430" s="17"/>
      <c r="P430" s="4" t="str">
        <f t="shared" si="26"/>
        <v/>
      </c>
      <c r="Q430" s="4">
        <f t="shared" si="27"/>
        <v>0</v>
      </c>
    </row>
    <row r="431" spans="1:17" x14ac:dyDescent="0.25">
      <c r="A431" s="4">
        <f>COUNTIF($C$3:C431,C431)</f>
        <v>0</v>
      </c>
      <c r="B431" s="4" t="str">
        <f t="shared" si="24"/>
        <v>0_</v>
      </c>
      <c r="C431" s="17"/>
      <c r="D431" s="17"/>
      <c r="E431" s="17"/>
      <c r="F431" s="17"/>
      <c r="G431" s="17"/>
      <c r="H431" s="17"/>
      <c r="I431" s="17"/>
      <c r="J431" s="17"/>
      <c r="K431" s="4" t="str">
        <f t="shared" si="25"/>
        <v/>
      </c>
      <c r="L431" s="17"/>
      <c r="M431" s="17"/>
      <c r="N431" s="17"/>
      <c r="O431" s="17"/>
      <c r="P431" s="4" t="str">
        <f t="shared" si="26"/>
        <v/>
      </c>
      <c r="Q431" s="4">
        <f t="shared" si="27"/>
        <v>0</v>
      </c>
    </row>
    <row r="432" spans="1:17" x14ac:dyDescent="0.25">
      <c r="A432" s="4">
        <f>COUNTIF($C$3:C432,C432)</f>
        <v>0</v>
      </c>
      <c r="B432" s="4" t="str">
        <f t="shared" si="24"/>
        <v>0_</v>
      </c>
      <c r="C432" s="17"/>
      <c r="D432" s="17"/>
      <c r="E432" s="17"/>
      <c r="F432" s="17"/>
      <c r="G432" s="17"/>
      <c r="H432" s="17"/>
      <c r="I432" s="17"/>
      <c r="J432" s="17"/>
      <c r="K432" s="4" t="str">
        <f t="shared" si="25"/>
        <v/>
      </c>
      <c r="L432" s="17"/>
      <c r="M432" s="17"/>
      <c r="N432" s="17"/>
      <c r="O432" s="17"/>
      <c r="P432" s="4" t="str">
        <f t="shared" si="26"/>
        <v/>
      </c>
      <c r="Q432" s="4">
        <f t="shared" si="27"/>
        <v>0</v>
      </c>
    </row>
    <row r="433" spans="1:17" x14ac:dyDescent="0.25">
      <c r="A433" s="4">
        <f>COUNTIF($C$3:C433,C433)</f>
        <v>0</v>
      </c>
      <c r="B433" s="4" t="str">
        <f t="shared" si="24"/>
        <v>0_</v>
      </c>
      <c r="C433" s="17"/>
      <c r="D433" s="17"/>
      <c r="E433" s="17"/>
      <c r="F433" s="17"/>
      <c r="G433" s="17"/>
      <c r="H433" s="17"/>
      <c r="I433" s="17"/>
      <c r="J433" s="17"/>
      <c r="K433" s="4" t="str">
        <f t="shared" si="25"/>
        <v/>
      </c>
      <c r="L433" s="17"/>
      <c r="M433" s="17"/>
      <c r="N433" s="17"/>
      <c r="O433" s="17"/>
      <c r="P433" s="4" t="str">
        <f t="shared" si="26"/>
        <v/>
      </c>
      <c r="Q433" s="4">
        <f t="shared" si="27"/>
        <v>0</v>
      </c>
    </row>
    <row r="434" spans="1:17" x14ac:dyDescent="0.25">
      <c r="A434" s="4">
        <f>COUNTIF($C$3:C434,C434)</f>
        <v>0</v>
      </c>
      <c r="B434" s="4" t="str">
        <f t="shared" si="24"/>
        <v>0_</v>
      </c>
      <c r="C434" s="17"/>
      <c r="D434" s="17"/>
      <c r="E434" s="17"/>
      <c r="F434" s="17"/>
      <c r="G434" s="17"/>
      <c r="H434" s="17"/>
      <c r="I434" s="17"/>
      <c r="J434" s="17"/>
      <c r="K434" s="4" t="str">
        <f t="shared" si="25"/>
        <v/>
      </c>
      <c r="L434" s="17"/>
      <c r="M434" s="17"/>
      <c r="N434" s="17"/>
      <c r="O434" s="17"/>
      <c r="P434" s="4" t="str">
        <f t="shared" si="26"/>
        <v/>
      </c>
      <c r="Q434" s="4">
        <f t="shared" si="27"/>
        <v>0</v>
      </c>
    </row>
    <row r="435" spans="1:17" x14ac:dyDescent="0.25">
      <c r="A435" s="4">
        <f>COUNTIF($C$3:C435,C435)</f>
        <v>0</v>
      </c>
      <c r="B435" s="4" t="str">
        <f t="shared" si="24"/>
        <v>0_</v>
      </c>
      <c r="C435" s="17"/>
      <c r="D435" s="17"/>
      <c r="E435" s="17"/>
      <c r="F435" s="17"/>
      <c r="G435" s="17"/>
      <c r="H435" s="17"/>
      <c r="I435" s="17"/>
      <c r="J435" s="17"/>
      <c r="K435" s="4" t="str">
        <f t="shared" si="25"/>
        <v/>
      </c>
      <c r="L435" s="17"/>
      <c r="M435" s="17"/>
      <c r="N435" s="17"/>
      <c r="O435" s="17"/>
      <c r="P435" s="4" t="str">
        <f t="shared" si="26"/>
        <v/>
      </c>
      <c r="Q435" s="4">
        <f t="shared" si="27"/>
        <v>0</v>
      </c>
    </row>
    <row r="436" spans="1:17" x14ac:dyDescent="0.25">
      <c r="A436" s="4">
        <f>COUNTIF($C$3:C436,C436)</f>
        <v>0</v>
      </c>
      <c r="B436" s="4" t="str">
        <f t="shared" si="24"/>
        <v>0_</v>
      </c>
      <c r="C436" s="17"/>
      <c r="D436" s="17"/>
      <c r="E436" s="17"/>
      <c r="F436" s="17"/>
      <c r="G436" s="17"/>
      <c r="H436" s="17"/>
      <c r="I436" s="17"/>
      <c r="J436" s="17"/>
      <c r="K436" s="4" t="str">
        <f t="shared" si="25"/>
        <v/>
      </c>
      <c r="L436" s="17"/>
      <c r="M436" s="17"/>
      <c r="N436" s="17"/>
      <c r="O436" s="17"/>
      <c r="P436" s="4" t="str">
        <f t="shared" si="26"/>
        <v/>
      </c>
      <c r="Q436" s="4">
        <f t="shared" si="27"/>
        <v>0</v>
      </c>
    </row>
    <row r="437" spans="1:17" x14ac:dyDescent="0.25">
      <c r="A437" s="4">
        <f>COUNTIF($C$3:C437,C437)</f>
        <v>0</v>
      </c>
      <c r="B437" s="4" t="str">
        <f t="shared" si="24"/>
        <v>0_</v>
      </c>
      <c r="C437" s="17"/>
      <c r="D437" s="17"/>
      <c r="E437" s="17"/>
      <c r="F437" s="17"/>
      <c r="G437" s="17"/>
      <c r="H437" s="17"/>
      <c r="I437" s="17"/>
      <c r="J437" s="17"/>
      <c r="K437" s="4" t="str">
        <f t="shared" si="25"/>
        <v/>
      </c>
      <c r="L437" s="17"/>
      <c r="M437" s="17"/>
      <c r="N437" s="17"/>
      <c r="O437" s="17"/>
      <c r="P437" s="4" t="str">
        <f t="shared" si="26"/>
        <v/>
      </c>
      <c r="Q437" s="4">
        <f t="shared" si="27"/>
        <v>0</v>
      </c>
    </row>
    <row r="438" spans="1:17" x14ac:dyDescent="0.25">
      <c r="A438" s="4">
        <f>COUNTIF($C$3:C438,C438)</f>
        <v>0</v>
      </c>
      <c r="B438" s="4" t="str">
        <f t="shared" si="24"/>
        <v>0_</v>
      </c>
      <c r="C438" s="17"/>
      <c r="D438" s="17"/>
      <c r="E438" s="17"/>
      <c r="F438" s="17"/>
      <c r="G438" s="17"/>
      <c r="H438" s="17"/>
      <c r="I438" s="17"/>
      <c r="J438" s="17"/>
      <c r="K438" s="4" t="str">
        <f t="shared" si="25"/>
        <v/>
      </c>
      <c r="L438" s="17"/>
      <c r="M438" s="17"/>
      <c r="N438" s="17"/>
      <c r="O438" s="17"/>
      <c r="P438" s="4" t="str">
        <f t="shared" si="26"/>
        <v/>
      </c>
      <c r="Q438" s="4">
        <f t="shared" si="27"/>
        <v>0</v>
      </c>
    </row>
    <row r="439" spans="1:17" x14ac:dyDescent="0.25">
      <c r="A439" s="4">
        <f>COUNTIF($C$3:C439,C439)</f>
        <v>0</v>
      </c>
      <c r="B439" s="4" t="str">
        <f t="shared" si="24"/>
        <v>0_</v>
      </c>
      <c r="C439" s="17"/>
      <c r="D439" s="17"/>
      <c r="E439" s="17"/>
      <c r="F439" s="17"/>
      <c r="G439" s="17"/>
      <c r="H439" s="17"/>
      <c r="I439" s="17"/>
      <c r="J439" s="17"/>
      <c r="K439" s="4" t="str">
        <f t="shared" si="25"/>
        <v/>
      </c>
      <c r="L439" s="17"/>
      <c r="M439" s="17"/>
      <c r="N439" s="17"/>
      <c r="O439" s="17"/>
      <c r="P439" s="4" t="str">
        <f t="shared" si="26"/>
        <v/>
      </c>
      <c r="Q439" s="4">
        <f t="shared" si="27"/>
        <v>0</v>
      </c>
    </row>
    <row r="440" spans="1:17" x14ac:dyDescent="0.25">
      <c r="A440" s="4">
        <f>COUNTIF($C$3:C440,C440)</f>
        <v>0</v>
      </c>
      <c r="B440" s="4" t="str">
        <f t="shared" si="24"/>
        <v>0_</v>
      </c>
      <c r="C440" s="17"/>
      <c r="D440" s="17"/>
      <c r="E440" s="17"/>
      <c r="F440" s="17"/>
      <c r="G440" s="17"/>
      <c r="H440" s="17"/>
      <c r="I440" s="17"/>
      <c r="J440" s="17"/>
      <c r="K440" s="4" t="str">
        <f t="shared" si="25"/>
        <v/>
      </c>
      <c r="L440" s="17"/>
      <c r="M440" s="17"/>
      <c r="N440" s="17"/>
      <c r="O440" s="17"/>
      <c r="P440" s="4" t="str">
        <f t="shared" si="26"/>
        <v/>
      </c>
      <c r="Q440" s="4">
        <f t="shared" si="27"/>
        <v>0</v>
      </c>
    </row>
    <row r="441" spans="1:17" x14ac:dyDescent="0.25">
      <c r="A441" s="4">
        <f>COUNTIF($C$3:C441,C441)</f>
        <v>0</v>
      </c>
      <c r="B441" s="4" t="str">
        <f t="shared" si="24"/>
        <v>0_</v>
      </c>
      <c r="C441" s="17"/>
      <c r="D441" s="17"/>
      <c r="E441" s="17"/>
      <c r="F441" s="17"/>
      <c r="G441" s="17"/>
      <c r="H441" s="17"/>
      <c r="I441" s="17"/>
      <c r="J441" s="17"/>
      <c r="K441" s="4" t="str">
        <f t="shared" si="25"/>
        <v/>
      </c>
      <c r="L441" s="17"/>
      <c r="M441" s="17"/>
      <c r="N441" s="17"/>
      <c r="O441" s="17"/>
      <c r="P441" s="4" t="str">
        <f t="shared" si="26"/>
        <v/>
      </c>
      <c r="Q441" s="4">
        <f t="shared" si="27"/>
        <v>0</v>
      </c>
    </row>
    <row r="442" spans="1:17" x14ac:dyDescent="0.25">
      <c r="A442" s="4">
        <f>COUNTIF($C$3:C442,C442)</f>
        <v>0</v>
      </c>
      <c r="B442" s="4" t="str">
        <f t="shared" si="24"/>
        <v>0_</v>
      </c>
      <c r="C442" s="17"/>
      <c r="D442" s="17"/>
      <c r="E442" s="17"/>
      <c r="F442" s="17"/>
      <c r="G442" s="17"/>
      <c r="H442" s="17"/>
      <c r="I442" s="17"/>
      <c r="J442" s="17"/>
      <c r="K442" s="4" t="str">
        <f t="shared" si="25"/>
        <v/>
      </c>
      <c r="L442" s="17"/>
      <c r="M442" s="17"/>
      <c r="N442" s="17"/>
      <c r="O442" s="17"/>
      <c r="P442" s="4" t="str">
        <f t="shared" si="26"/>
        <v/>
      </c>
      <c r="Q442" s="4">
        <f t="shared" si="27"/>
        <v>0</v>
      </c>
    </row>
    <row r="443" spans="1:17" x14ac:dyDescent="0.25">
      <c r="A443" s="4">
        <f>COUNTIF($C$3:C443,C443)</f>
        <v>0</v>
      </c>
      <c r="B443" s="4" t="str">
        <f t="shared" si="24"/>
        <v>0_</v>
      </c>
      <c r="C443" s="17"/>
      <c r="D443" s="17"/>
      <c r="E443" s="17"/>
      <c r="F443" s="17"/>
      <c r="G443" s="17"/>
      <c r="H443" s="17"/>
      <c r="I443" s="17"/>
      <c r="J443" s="17"/>
      <c r="K443" s="4" t="str">
        <f t="shared" si="25"/>
        <v/>
      </c>
      <c r="L443" s="17"/>
      <c r="M443" s="17"/>
      <c r="N443" s="17"/>
      <c r="O443" s="17"/>
      <c r="P443" s="4" t="str">
        <f t="shared" si="26"/>
        <v/>
      </c>
      <c r="Q443" s="4">
        <f t="shared" si="27"/>
        <v>0</v>
      </c>
    </row>
    <row r="444" spans="1:17" x14ac:dyDescent="0.25">
      <c r="A444" s="4">
        <f>COUNTIF($C$3:C444,C444)</f>
        <v>0</v>
      </c>
      <c r="B444" s="4" t="str">
        <f t="shared" si="24"/>
        <v>0_</v>
      </c>
      <c r="C444" s="17"/>
      <c r="D444" s="17"/>
      <c r="E444" s="17"/>
      <c r="F444" s="17"/>
      <c r="G444" s="17"/>
      <c r="H444" s="17"/>
      <c r="I444" s="17"/>
      <c r="J444" s="17"/>
      <c r="K444" s="4" t="str">
        <f t="shared" si="25"/>
        <v/>
      </c>
      <c r="L444" s="17"/>
      <c r="M444" s="17"/>
      <c r="N444" s="17"/>
      <c r="O444" s="17"/>
      <c r="P444" s="4" t="str">
        <f t="shared" si="26"/>
        <v/>
      </c>
      <c r="Q444" s="4">
        <f t="shared" si="27"/>
        <v>0</v>
      </c>
    </row>
    <row r="445" spans="1:17" x14ac:dyDescent="0.25">
      <c r="A445" s="4">
        <f>COUNTIF($C$3:C445,C445)</f>
        <v>0</v>
      </c>
      <c r="B445" s="4" t="str">
        <f t="shared" si="24"/>
        <v>0_</v>
      </c>
      <c r="C445" s="17"/>
      <c r="D445" s="17"/>
      <c r="E445" s="17"/>
      <c r="F445" s="17"/>
      <c r="G445" s="17"/>
      <c r="H445" s="17"/>
      <c r="I445" s="17"/>
      <c r="J445" s="17"/>
      <c r="K445" s="4" t="str">
        <f t="shared" si="25"/>
        <v/>
      </c>
      <c r="L445" s="17"/>
      <c r="M445" s="17"/>
      <c r="N445" s="17"/>
      <c r="O445" s="17"/>
      <c r="P445" s="4" t="str">
        <f t="shared" si="26"/>
        <v/>
      </c>
      <c r="Q445" s="4">
        <f t="shared" si="27"/>
        <v>0</v>
      </c>
    </row>
    <row r="446" spans="1:17" x14ac:dyDescent="0.25">
      <c r="A446" s="4">
        <f>COUNTIF($C$3:C446,C446)</f>
        <v>0</v>
      </c>
      <c r="B446" s="4" t="str">
        <f t="shared" si="24"/>
        <v>0_</v>
      </c>
      <c r="C446" s="17"/>
      <c r="D446" s="17"/>
      <c r="E446" s="17"/>
      <c r="F446" s="17"/>
      <c r="G446" s="17"/>
      <c r="H446" s="17"/>
      <c r="I446" s="17"/>
      <c r="J446" s="17"/>
      <c r="K446" s="4" t="str">
        <f t="shared" si="25"/>
        <v/>
      </c>
      <c r="L446" s="17"/>
      <c r="M446" s="17"/>
      <c r="N446" s="17"/>
      <c r="O446" s="17"/>
      <c r="P446" s="4" t="str">
        <f t="shared" si="26"/>
        <v/>
      </c>
      <c r="Q446" s="4">
        <f t="shared" si="27"/>
        <v>0</v>
      </c>
    </row>
    <row r="447" spans="1:17" x14ac:dyDescent="0.25">
      <c r="A447" s="4">
        <f>COUNTIF($C$3:C447,C447)</f>
        <v>0</v>
      </c>
      <c r="B447" s="4" t="str">
        <f t="shared" si="24"/>
        <v>0_</v>
      </c>
      <c r="C447" s="17"/>
      <c r="D447" s="17"/>
      <c r="E447" s="17"/>
      <c r="F447" s="17"/>
      <c r="G447" s="17"/>
      <c r="H447" s="17"/>
      <c r="I447" s="17"/>
      <c r="J447" s="17"/>
      <c r="K447" s="4" t="str">
        <f t="shared" si="25"/>
        <v/>
      </c>
      <c r="L447" s="17"/>
      <c r="M447" s="17"/>
      <c r="N447" s="17"/>
      <c r="O447" s="17"/>
      <c r="P447" s="4" t="str">
        <f t="shared" si="26"/>
        <v/>
      </c>
      <c r="Q447" s="4">
        <f t="shared" si="27"/>
        <v>0</v>
      </c>
    </row>
    <row r="448" spans="1:17" x14ac:dyDescent="0.25">
      <c r="A448" s="4">
        <f>COUNTIF($C$3:C448,C448)</f>
        <v>0</v>
      </c>
      <c r="B448" s="4" t="str">
        <f t="shared" si="24"/>
        <v>0_</v>
      </c>
      <c r="C448" s="17"/>
      <c r="D448" s="17"/>
      <c r="E448" s="17"/>
      <c r="F448" s="17"/>
      <c r="G448" s="17"/>
      <c r="H448" s="17"/>
      <c r="I448" s="17"/>
      <c r="J448" s="17"/>
      <c r="K448" s="4" t="str">
        <f t="shared" si="25"/>
        <v/>
      </c>
      <c r="L448" s="17"/>
      <c r="M448" s="17"/>
      <c r="N448" s="17"/>
      <c r="O448" s="17"/>
      <c r="P448" s="4" t="str">
        <f t="shared" si="26"/>
        <v/>
      </c>
      <c r="Q448" s="4">
        <f t="shared" si="27"/>
        <v>0</v>
      </c>
    </row>
    <row r="449" spans="1:17" x14ac:dyDescent="0.25">
      <c r="A449" s="4">
        <f>COUNTIF($C$3:C449,C449)</f>
        <v>0</v>
      </c>
      <c r="B449" s="4" t="str">
        <f t="shared" si="24"/>
        <v>0_</v>
      </c>
      <c r="C449" s="17"/>
      <c r="D449" s="17"/>
      <c r="E449" s="17"/>
      <c r="F449" s="17"/>
      <c r="G449" s="17"/>
      <c r="H449" s="17"/>
      <c r="I449" s="17"/>
      <c r="J449" s="17"/>
      <c r="K449" s="4" t="str">
        <f t="shared" si="25"/>
        <v/>
      </c>
      <c r="L449" s="17"/>
      <c r="M449" s="17"/>
      <c r="N449" s="17"/>
      <c r="O449" s="17"/>
      <c r="P449" s="4" t="str">
        <f t="shared" si="26"/>
        <v/>
      </c>
      <c r="Q449" s="4">
        <f t="shared" si="27"/>
        <v>0</v>
      </c>
    </row>
    <row r="450" spans="1:17" x14ac:dyDescent="0.25">
      <c r="A450" s="4">
        <f>COUNTIF($C$3:C450,C450)</f>
        <v>0</v>
      </c>
      <c r="B450" s="4" t="str">
        <f t="shared" si="24"/>
        <v>0_</v>
      </c>
      <c r="C450" s="17"/>
      <c r="D450" s="17"/>
      <c r="E450" s="17"/>
      <c r="F450" s="17"/>
      <c r="G450" s="17"/>
      <c r="H450" s="17"/>
      <c r="I450" s="17"/>
      <c r="J450" s="17"/>
      <c r="K450" s="4" t="str">
        <f t="shared" si="25"/>
        <v/>
      </c>
      <c r="L450" s="17"/>
      <c r="M450" s="17"/>
      <c r="N450" s="17"/>
      <c r="O450" s="17"/>
      <c r="P450" s="4" t="str">
        <f t="shared" si="26"/>
        <v/>
      </c>
      <c r="Q450" s="4">
        <f t="shared" si="27"/>
        <v>0</v>
      </c>
    </row>
    <row r="451" spans="1:17" x14ac:dyDescent="0.25">
      <c r="A451" s="4">
        <f>COUNTIF($C$3:C451,C451)</f>
        <v>0</v>
      </c>
      <c r="B451" s="4" t="str">
        <f t="shared" ref="B451:B514" si="28">CONCATENATE(A451,"_",C451)</f>
        <v>0_</v>
      </c>
      <c r="C451" s="17"/>
      <c r="D451" s="17"/>
      <c r="E451" s="17"/>
      <c r="F451" s="17"/>
      <c r="G451" s="17"/>
      <c r="H451" s="17"/>
      <c r="I451" s="17"/>
      <c r="J451" s="17"/>
      <c r="K451" s="4" t="str">
        <f t="shared" ref="K451:K514" si="29">CONCATENATE(IF(G451=TRUE,"I",""),
IF(AND(G451=TRUE)*AND(OR(H451=TRUE,I451=TRUE,J451=TRUE)=TRUE),", ",""),
IF(H451=TRUE,"II",""),
IF(AND(H451=TRUE)*AND(OR(I451=TRUE,J451=TRUE)=TRUE),", ",""),
IF(I451=TRUE,"III",""),
IF(AND(I451=TRUE)*AND(J451=TRUE),", ",""),
IF(J451=TRUE,"IV",""))</f>
        <v/>
      </c>
      <c r="L451" s="17"/>
      <c r="M451" s="17"/>
      <c r="N451" s="17"/>
      <c r="O451" s="17"/>
      <c r="P451" s="4" t="str">
        <f t="shared" ref="P451:P514" si="30">IF(LEN(L451)&gt;1,L451,"")</f>
        <v/>
      </c>
      <c r="Q451" s="4">
        <f t="shared" ref="Q451:Q514" si="31">C451</f>
        <v>0</v>
      </c>
    </row>
    <row r="452" spans="1:17" x14ac:dyDescent="0.25">
      <c r="A452" s="4">
        <f>COUNTIF($C$3:C452,C452)</f>
        <v>0</v>
      </c>
      <c r="B452" s="4" t="str">
        <f t="shared" si="28"/>
        <v>0_</v>
      </c>
      <c r="C452" s="17"/>
      <c r="D452" s="17"/>
      <c r="E452" s="17"/>
      <c r="F452" s="17"/>
      <c r="G452" s="17"/>
      <c r="H452" s="17"/>
      <c r="I452" s="17"/>
      <c r="J452" s="17"/>
      <c r="K452" s="4" t="str">
        <f t="shared" si="29"/>
        <v/>
      </c>
      <c r="L452" s="17"/>
      <c r="M452" s="17"/>
      <c r="N452" s="17"/>
      <c r="O452" s="17"/>
      <c r="P452" s="4" t="str">
        <f t="shared" si="30"/>
        <v/>
      </c>
      <c r="Q452" s="4">
        <f t="shared" si="31"/>
        <v>0</v>
      </c>
    </row>
    <row r="453" spans="1:17" x14ac:dyDescent="0.25">
      <c r="A453" s="4">
        <f>COUNTIF($C$3:C453,C453)</f>
        <v>0</v>
      </c>
      <c r="B453" s="4" t="str">
        <f t="shared" si="28"/>
        <v>0_</v>
      </c>
      <c r="C453" s="17"/>
      <c r="D453" s="17"/>
      <c r="E453" s="17"/>
      <c r="F453" s="17"/>
      <c r="G453" s="17"/>
      <c r="H453" s="17"/>
      <c r="I453" s="17"/>
      <c r="J453" s="17"/>
      <c r="K453" s="4" t="str">
        <f t="shared" si="29"/>
        <v/>
      </c>
      <c r="L453" s="17"/>
      <c r="M453" s="17"/>
      <c r="N453" s="17"/>
      <c r="O453" s="17"/>
      <c r="P453" s="4" t="str">
        <f t="shared" si="30"/>
        <v/>
      </c>
      <c r="Q453" s="4">
        <f t="shared" si="31"/>
        <v>0</v>
      </c>
    </row>
    <row r="454" spans="1:17" x14ac:dyDescent="0.25">
      <c r="A454" s="4">
        <f>COUNTIF($C$3:C454,C454)</f>
        <v>0</v>
      </c>
      <c r="B454" s="4" t="str">
        <f t="shared" si="28"/>
        <v>0_</v>
      </c>
      <c r="C454" s="17"/>
      <c r="D454" s="17"/>
      <c r="E454" s="17"/>
      <c r="F454" s="17"/>
      <c r="G454" s="17"/>
      <c r="H454" s="17"/>
      <c r="I454" s="17"/>
      <c r="J454" s="17"/>
      <c r="K454" s="4" t="str">
        <f t="shared" si="29"/>
        <v/>
      </c>
      <c r="L454" s="17"/>
      <c r="M454" s="17"/>
      <c r="N454" s="17"/>
      <c r="O454" s="17"/>
      <c r="P454" s="4" t="str">
        <f t="shared" si="30"/>
        <v/>
      </c>
      <c r="Q454" s="4">
        <f t="shared" si="31"/>
        <v>0</v>
      </c>
    </row>
    <row r="455" spans="1:17" x14ac:dyDescent="0.25">
      <c r="A455" s="4">
        <f>COUNTIF($C$3:C455,C455)</f>
        <v>0</v>
      </c>
      <c r="B455" s="4" t="str">
        <f t="shared" si="28"/>
        <v>0_</v>
      </c>
      <c r="C455" s="17"/>
      <c r="D455" s="17"/>
      <c r="E455" s="17"/>
      <c r="F455" s="17"/>
      <c r="G455" s="17"/>
      <c r="H455" s="17"/>
      <c r="I455" s="17"/>
      <c r="J455" s="17"/>
      <c r="K455" s="4" t="str">
        <f t="shared" si="29"/>
        <v/>
      </c>
      <c r="L455" s="17"/>
      <c r="M455" s="17"/>
      <c r="N455" s="17"/>
      <c r="O455" s="17"/>
      <c r="P455" s="4" t="str">
        <f t="shared" si="30"/>
        <v/>
      </c>
      <c r="Q455" s="4">
        <f t="shared" si="31"/>
        <v>0</v>
      </c>
    </row>
    <row r="456" spans="1:17" x14ac:dyDescent="0.25">
      <c r="A456" s="4">
        <f>COUNTIF($C$3:C456,C456)</f>
        <v>0</v>
      </c>
      <c r="B456" s="4" t="str">
        <f t="shared" si="28"/>
        <v>0_</v>
      </c>
      <c r="C456" s="17"/>
      <c r="D456" s="17"/>
      <c r="E456" s="17"/>
      <c r="F456" s="17"/>
      <c r="G456" s="17"/>
      <c r="H456" s="17"/>
      <c r="I456" s="17"/>
      <c r="J456" s="17"/>
      <c r="K456" s="4" t="str">
        <f t="shared" si="29"/>
        <v/>
      </c>
      <c r="L456" s="17"/>
      <c r="M456" s="17"/>
      <c r="N456" s="17"/>
      <c r="O456" s="17"/>
      <c r="P456" s="4" t="str">
        <f t="shared" si="30"/>
        <v/>
      </c>
      <c r="Q456" s="4">
        <f t="shared" si="31"/>
        <v>0</v>
      </c>
    </row>
    <row r="457" spans="1:17" x14ac:dyDescent="0.25">
      <c r="A457" s="4">
        <f>COUNTIF($C$3:C457,C457)</f>
        <v>0</v>
      </c>
      <c r="B457" s="4" t="str">
        <f t="shared" si="28"/>
        <v>0_</v>
      </c>
      <c r="C457" s="17"/>
      <c r="D457" s="17"/>
      <c r="E457" s="17"/>
      <c r="F457" s="17"/>
      <c r="G457" s="17"/>
      <c r="H457" s="17"/>
      <c r="I457" s="17"/>
      <c r="J457" s="17"/>
      <c r="K457" s="4" t="str">
        <f t="shared" si="29"/>
        <v/>
      </c>
      <c r="L457" s="17"/>
      <c r="M457" s="17"/>
      <c r="N457" s="17"/>
      <c r="O457" s="17"/>
      <c r="P457" s="4" t="str">
        <f t="shared" si="30"/>
        <v/>
      </c>
      <c r="Q457" s="4">
        <f t="shared" si="31"/>
        <v>0</v>
      </c>
    </row>
    <row r="458" spans="1:17" x14ac:dyDescent="0.25">
      <c r="A458" s="4">
        <f>COUNTIF($C$3:C458,C458)</f>
        <v>0</v>
      </c>
      <c r="B458" s="4" t="str">
        <f t="shared" si="28"/>
        <v>0_</v>
      </c>
      <c r="C458" s="17"/>
      <c r="D458" s="17"/>
      <c r="E458" s="17"/>
      <c r="F458" s="17"/>
      <c r="G458" s="17"/>
      <c r="H458" s="17"/>
      <c r="I458" s="17"/>
      <c r="J458" s="17"/>
      <c r="K458" s="4" t="str">
        <f t="shared" si="29"/>
        <v/>
      </c>
      <c r="L458" s="17"/>
      <c r="M458" s="17"/>
      <c r="N458" s="17"/>
      <c r="O458" s="17"/>
      <c r="P458" s="4" t="str">
        <f t="shared" si="30"/>
        <v/>
      </c>
      <c r="Q458" s="4">
        <f t="shared" si="31"/>
        <v>0</v>
      </c>
    </row>
    <row r="459" spans="1:17" x14ac:dyDescent="0.25">
      <c r="A459" s="4">
        <f>COUNTIF($C$3:C459,C459)</f>
        <v>0</v>
      </c>
      <c r="B459" s="4" t="str">
        <f t="shared" si="28"/>
        <v>0_</v>
      </c>
      <c r="C459" s="17"/>
      <c r="D459" s="17"/>
      <c r="E459" s="17"/>
      <c r="F459" s="17"/>
      <c r="G459" s="17"/>
      <c r="H459" s="17"/>
      <c r="I459" s="17"/>
      <c r="J459" s="17"/>
      <c r="K459" s="4" t="str">
        <f t="shared" si="29"/>
        <v/>
      </c>
      <c r="L459" s="17"/>
      <c r="M459" s="17"/>
      <c r="N459" s="17"/>
      <c r="O459" s="17"/>
      <c r="P459" s="4" t="str">
        <f t="shared" si="30"/>
        <v/>
      </c>
      <c r="Q459" s="4">
        <f t="shared" si="31"/>
        <v>0</v>
      </c>
    </row>
    <row r="460" spans="1:17" x14ac:dyDescent="0.25">
      <c r="A460" s="4">
        <f>COUNTIF($C$3:C460,C460)</f>
        <v>0</v>
      </c>
      <c r="B460" s="4" t="str">
        <f t="shared" si="28"/>
        <v>0_</v>
      </c>
      <c r="C460" s="17"/>
      <c r="D460" s="17"/>
      <c r="E460" s="17"/>
      <c r="F460" s="17"/>
      <c r="G460" s="17"/>
      <c r="H460" s="17"/>
      <c r="I460" s="17"/>
      <c r="J460" s="17"/>
      <c r="K460" s="4" t="str">
        <f t="shared" si="29"/>
        <v/>
      </c>
      <c r="L460" s="17"/>
      <c r="M460" s="17"/>
      <c r="N460" s="17"/>
      <c r="O460" s="17"/>
      <c r="P460" s="4" t="str">
        <f t="shared" si="30"/>
        <v/>
      </c>
      <c r="Q460" s="4">
        <f t="shared" si="31"/>
        <v>0</v>
      </c>
    </row>
    <row r="461" spans="1:17" x14ac:dyDescent="0.25">
      <c r="A461" s="4">
        <f>COUNTIF($C$3:C461,C461)</f>
        <v>0</v>
      </c>
      <c r="B461" s="4" t="str">
        <f t="shared" si="28"/>
        <v>0_</v>
      </c>
      <c r="C461" s="17"/>
      <c r="D461" s="17"/>
      <c r="E461" s="17"/>
      <c r="F461" s="17"/>
      <c r="G461" s="17"/>
      <c r="H461" s="17"/>
      <c r="I461" s="17"/>
      <c r="J461" s="17"/>
      <c r="K461" s="4" t="str">
        <f t="shared" si="29"/>
        <v/>
      </c>
      <c r="L461" s="17"/>
      <c r="M461" s="17"/>
      <c r="N461" s="17"/>
      <c r="O461" s="17"/>
      <c r="P461" s="4" t="str">
        <f t="shared" si="30"/>
        <v/>
      </c>
      <c r="Q461" s="4">
        <f t="shared" si="31"/>
        <v>0</v>
      </c>
    </row>
    <row r="462" spans="1:17" x14ac:dyDescent="0.25">
      <c r="A462" s="4">
        <f>COUNTIF($C$3:C462,C462)</f>
        <v>0</v>
      </c>
      <c r="B462" s="4" t="str">
        <f t="shared" si="28"/>
        <v>0_</v>
      </c>
      <c r="C462" s="17"/>
      <c r="D462" s="17"/>
      <c r="E462" s="17"/>
      <c r="F462" s="17"/>
      <c r="G462" s="17"/>
      <c r="H462" s="17"/>
      <c r="I462" s="17"/>
      <c r="J462" s="17"/>
      <c r="K462" s="4" t="str">
        <f t="shared" si="29"/>
        <v/>
      </c>
      <c r="L462" s="17"/>
      <c r="M462" s="17"/>
      <c r="N462" s="17"/>
      <c r="O462" s="17"/>
      <c r="P462" s="4" t="str">
        <f t="shared" si="30"/>
        <v/>
      </c>
      <c r="Q462" s="4">
        <f t="shared" si="31"/>
        <v>0</v>
      </c>
    </row>
    <row r="463" spans="1:17" x14ac:dyDescent="0.25">
      <c r="A463" s="4">
        <f>COUNTIF($C$3:C463,C463)</f>
        <v>0</v>
      </c>
      <c r="B463" s="4" t="str">
        <f t="shared" si="28"/>
        <v>0_</v>
      </c>
      <c r="C463" s="17"/>
      <c r="D463" s="17"/>
      <c r="E463" s="17"/>
      <c r="F463" s="17"/>
      <c r="G463" s="17"/>
      <c r="H463" s="17"/>
      <c r="I463" s="17"/>
      <c r="J463" s="17"/>
      <c r="K463" s="4" t="str">
        <f t="shared" si="29"/>
        <v/>
      </c>
      <c r="L463" s="17"/>
      <c r="M463" s="17"/>
      <c r="N463" s="17"/>
      <c r="O463" s="17"/>
      <c r="P463" s="4" t="str">
        <f t="shared" si="30"/>
        <v/>
      </c>
      <c r="Q463" s="4">
        <f t="shared" si="31"/>
        <v>0</v>
      </c>
    </row>
    <row r="464" spans="1:17" x14ac:dyDescent="0.25">
      <c r="A464" s="4">
        <f>COUNTIF($C$3:C464,C464)</f>
        <v>0</v>
      </c>
      <c r="B464" s="4" t="str">
        <f t="shared" si="28"/>
        <v>0_</v>
      </c>
      <c r="C464" s="17"/>
      <c r="D464" s="17"/>
      <c r="E464" s="17"/>
      <c r="F464" s="17"/>
      <c r="G464" s="17"/>
      <c r="H464" s="17"/>
      <c r="I464" s="17"/>
      <c r="J464" s="17"/>
      <c r="K464" s="4" t="str">
        <f t="shared" si="29"/>
        <v/>
      </c>
      <c r="L464" s="17"/>
      <c r="M464" s="17"/>
      <c r="N464" s="17"/>
      <c r="O464" s="17"/>
      <c r="P464" s="4" t="str">
        <f t="shared" si="30"/>
        <v/>
      </c>
      <c r="Q464" s="4">
        <f t="shared" si="31"/>
        <v>0</v>
      </c>
    </row>
    <row r="465" spans="1:17" x14ac:dyDescent="0.25">
      <c r="A465" s="4">
        <f>COUNTIF($C$3:C465,C465)</f>
        <v>0</v>
      </c>
      <c r="B465" s="4" t="str">
        <f t="shared" si="28"/>
        <v>0_</v>
      </c>
      <c r="C465" s="17"/>
      <c r="D465" s="17"/>
      <c r="E465" s="17"/>
      <c r="F465" s="17"/>
      <c r="G465" s="17"/>
      <c r="H465" s="17"/>
      <c r="I465" s="17"/>
      <c r="J465" s="17"/>
      <c r="K465" s="4" t="str">
        <f t="shared" si="29"/>
        <v/>
      </c>
      <c r="L465" s="17"/>
      <c r="M465" s="17"/>
      <c r="N465" s="17"/>
      <c r="O465" s="17"/>
      <c r="P465" s="4" t="str">
        <f t="shared" si="30"/>
        <v/>
      </c>
      <c r="Q465" s="4">
        <f t="shared" si="31"/>
        <v>0</v>
      </c>
    </row>
    <row r="466" spans="1:17" x14ac:dyDescent="0.25">
      <c r="A466" s="4">
        <f>COUNTIF($C$3:C466,C466)</f>
        <v>0</v>
      </c>
      <c r="B466" s="4" t="str">
        <f t="shared" si="28"/>
        <v>0_</v>
      </c>
      <c r="C466" s="17"/>
      <c r="D466" s="17"/>
      <c r="E466" s="17"/>
      <c r="F466" s="17"/>
      <c r="G466" s="17"/>
      <c r="H466" s="17"/>
      <c r="I466" s="17"/>
      <c r="J466" s="17"/>
      <c r="K466" s="4" t="str">
        <f t="shared" si="29"/>
        <v/>
      </c>
      <c r="L466" s="17"/>
      <c r="M466" s="17"/>
      <c r="N466" s="17"/>
      <c r="O466" s="17"/>
      <c r="P466" s="4" t="str">
        <f t="shared" si="30"/>
        <v/>
      </c>
      <c r="Q466" s="4">
        <f t="shared" si="31"/>
        <v>0</v>
      </c>
    </row>
    <row r="467" spans="1:17" x14ac:dyDescent="0.25">
      <c r="A467" s="4">
        <f>COUNTIF($C$3:C467,C467)</f>
        <v>0</v>
      </c>
      <c r="B467" s="4" t="str">
        <f t="shared" si="28"/>
        <v>0_</v>
      </c>
      <c r="C467" s="17"/>
      <c r="D467" s="17"/>
      <c r="E467" s="17"/>
      <c r="F467" s="17"/>
      <c r="G467" s="17"/>
      <c r="H467" s="17"/>
      <c r="I467" s="17"/>
      <c r="J467" s="17"/>
      <c r="K467" s="4" t="str">
        <f t="shared" si="29"/>
        <v/>
      </c>
      <c r="L467" s="17"/>
      <c r="M467" s="17"/>
      <c r="N467" s="17"/>
      <c r="O467" s="17"/>
      <c r="P467" s="4" t="str">
        <f t="shared" si="30"/>
        <v/>
      </c>
      <c r="Q467" s="4">
        <f t="shared" si="31"/>
        <v>0</v>
      </c>
    </row>
    <row r="468" spans="1:17" x14ac:dyDescent="0.25">
      <c r="A468" s="4">
        <f>COUNTIF($C$3:C468,C468)</f>
        <v>0</v>
      </c>
      <c r="B468" s="4" t="str">
        <f t="shared" si="28"/>
        <v>0_</v>
      </c>
      <c r="C468" s="17"/>
      <c r="D468" s="17"/>
      <c r="E468" s="17"/>
      <c r="F468" s="17"/>
      <c r="G468" s="17"/>
      <c r="H468" s="17"/>
      <c r="I468" s="17"/>
      <c r="J468" s="17"/>
      <c r="K468" s="4" t="str">
        <f t="shared" si="29"/>
        <v/>
      </c>
      <c r="L468" s="17"/>
      <c r="M468" s="17"/>
      <c r="N468" s="17"/>
      <c r="O468" s="17"/>
      <c r="P468" s="4" t="str">
        <f t="shared" si="30"/>
        <v/>
      </c>
      <c r="Q468" s="4">
        <f t="shared" si="31"/>
        <v>0</v>
      </c>
    </row>
    <row r="469" spans="1:17" x14ac:dyDescent="0.25">
      <c r="A469" s="4">
        <f>COUNTIF($C$3:C469,C469)</f>
        <v>0</v>
      </c>
      <c r="B469" s="4" t="str">
        <f t="shared" si="28"/>
        <v>0_</v>
      </c>
      <c r="C469" s="17"/>
      <c r="D469" s="17"/>
      <c r="E469" s="17"/>
      <c r="F469" s="17"/>
      <c r="G469" s="17"/>
      <c r="H469" s="17"/>
      <c r="I469" s="17"/>
      <c r="J469" s="17"/>
      <c r="K469" s="4" t="str">
        <f t="shared" si="29"/>
        <v/>
      </c>
      <c r="L469" s="17"/>
      <c r="M469" s="17"/>
      <c r="N469" s="17"/>
      <c r="O469" s="17"/>
      <c r="P469" s="4" t="str">
        <f t="shared" si="30"/>
        <v/>
      </c>
      <c r="Q469" s="4">
        <f t="shared" si="31"/>
        <v>0</v>
      </c>
    </row>
    <row r="470" spans="1:17" x14ac:dyDescent="0.25">
      <c r="A470" s="4">
        <f>COUNTIF($C$3:C470,C470)</f>
        <v>0</v>
      </c>
      <c r="B470" s="4" t="str">
        <f t="shared" si="28"/>
        <v>0_</v>
      </c>
      <c r="C470" s="17"/>
      <c r="D470" s="17"/>
      <c r="E470" s="17"/>
      <c r="F470" s="17"/>
      <c r="G470" s="17"/>
      <c r="H470" s="17"/>
      <c r="I470" s="17"/>
      <c r="J470" s="17"/>
      <c r="K470" s="4" t="str">
        <f t="shared" si="29"/>
        <v/>
      </c>
      <c r="L470" s="17"/>
      <c r="M470" s="17"/>
      <c r="N470" s="17"/>
      <c r="O470" s="17"/>
      <c r="P470" s="4" t="str">
        <f t="shared" si="30"/>
        <v/>
      </c>
      <c r="Q470" s="4">
        <f t="shared" si="31"/>
        <v>0</v>
      </c>
    </row>
    <row r="471" spans="1:17" x14ac:dyDescent="0.25">
      <c r="A471" s="4">
        <f>COUNTIF($C$3:C471,C471)</f>
        <v>0</v>
      </c>
      <c r="B471" s="4" t="str">
        <f t="shared" si="28"/>
        <v>0_</v>
      </c>
      <c r="C471" s="17"/>
      <c r="D471" s="17"/>
      <c r="E471" s="17"/>
      <c r="F471" s="17"/>
      <c r="G471" s="17"/>
      <c r="H471" s="17"/>
      <c r="I471" s="17"/>
      <c r="J471" s="17"/>
      <c r="K471" s="4" t="str">
        <f t="shared" si="29"/>
        <v/>
      </c>
      <c r="L471" s="17"/>
      <c r="M471" s="17"/>
      <c r="N471" s="17"/>
      <c r="O471" s="17"/>
      <c r="P471" s="4" t="str">
        <f t="shared" si="30"/>
        <v/>
      </c>
      <c r="Q471" s="4">
        <f t="shared" si="31"/>
        <v>0</v>
      </c>
    </row>
    <row r="472" spans="1:17" x14ac:dyDescent="0.25">
      <c r="A472" s="4">
        <f>COUNTIF($C$3:C472,C472)</f>
        <v>0</v>
      </c>
      <c r="B472" s="4" t="str">
        <f t="shared" si="28"/>
        <v>0_</v>
      </c>
      <c r="C472" s="17"/>
      <c r="D472" s="17"/>
      <c r="E472" s="17"/>
      <c r="F472" s="17"/>
      <c r="G472" s="17"/>
      <c r="H472" s="17"/>
      <c r="I472" s="17"/>
      <c r="J472" s="17"/>
      <c r="K472" s="4" t="str">
        <f t="shared" si="29"/>
        <v/>
      </c>
      <c r="L472" s="17"/>
      <c r="M472" s="17"/>
      <c r="N472" s="17"/>
      <c r="O472" s="17"/>
      <c r="P472" s="4" t="str">
        <f t="shared" si="30"/>
        <v/>
      </c>
      <c r="Q472" s="4">
        <f t="shared" si="31"/>
        <v>0</v>
      </c>
    </row>
    <row r="473" spans="1:17" x14ac:dyDescent="0.25">
      <c r="A473" s="4">
        <f>COUNTIF($C$3:C473,C473)</f>
        <v>0</v>
      </c>
      <c r="B473" s="4" t="str">
        <f t="shared" si="28"/>
        <v>0_</v>
      </c>
      <c r="C473" s="17"/>
      <c r="D473" s="17"/>
      <c r="E473" s="17"/>
      <c r="F473" s="17"/>
      <c r="G473" s="17"/>
      <c r="H473" s="17"/>
      <c r="I473" s="17"/>
      <c r="J473" s="17"/>
      <c r="K473" s="4" t="str">
        <f t="shared" si="29"/>
        <v/>
      </c>
      <c r="L473" s="17"/>
      <c r="M473" s="17"/>
      <c r="N473" s="17"/>
      <c r="O473" s="17"/>
      <c r="P473" s="4" t="str">
        <f t="shared" si="30"/>
        <v/>
      </c>
      <c r="Q473" s="4">
        <f t="shared" si="31"/>
        <v>0</v>
      </c>
    </row>
    <row r="474" spans="1:17" x14ac:dyDescent="0.25">
      <c r="A474" s="4">
        <f>COUNTIF($C$3:C474,C474)</f>
        <v>0</v>
      </c>
      <c r="B474" s="4" t="str">
        <f t="shared" si="28"/>
        <v>0_</v>
      </c>
      <c r="C474" s="17"/>
      <c r="D474" s="17"/>
      <c r="E474" s="17"/>
      <c r="F474" s="17"/>
      <c r="G474" s="17"/>
      <c r="H474" s="17"/>
      <c r="I474" s="17"/>
      <c r="J474" s="17"/>
      <c r="K474" s="4" t="str">
        <f t="shared" si="29"/>
        <v/>
      </c>
      <c r="L474" s="17"/>
      <c r="M474" s="17"/>
      <c r="N474" s="17"/>
      <c r="O474" s="17"/>
      <c r="P474" s="4" t="str">
        <f t="shared" si="30"/>
        <v/>
      </c>
      <c r="Q474" s="4">
        <f t="shared" si="31"/>
        <v>0</v>
      </c>
    </row>
    <row r="475" spans="1:17" x14ac:dyDescent="0.25">
      <c r="A475" s="4">
        <f>COUNTIF($C$3:C475,C475)</f>
        <v>0</v>
      </c>
      <c r="B475" s="4" t="str">
        <f t="shared" si="28"/>
        <v>0_</v>
      </c>
      <c r="C475" s="17"/>
      <c r="D475" s="17"/>
      <c r="E475" s="17"/>
      <c r="F475" s="17"/>
      <c r="G475" s="17"/>
      <c r="H475" s="17"/>
      <c r="I475" s="17"/>
      <c r="J475" s="17"/>
      <c r="K475" s="4" t="str">
        <f t="shared" si="29"/>
        <v/>
      </c>
      <c r="L475" s="17"/>
      <c r="M475" s="17"/>
      <c r="N475" s="17"/>
      <c r="O475" s="17"/>
      <c r="P475" s="4" t="str">
        <f t="shared" si="30"/>
        <v/>
      </c>
      <c r="Q475" s="4">
        <f t="shared" si="31"/>
        <v>0</v>
      </c>
    </row>
    <row r="476" spans="1:17" x14ac:dyDescent="0.25">
      <c r="A476" s="4">
        <f>COUNTIF($C$3:C476,C476)</f>
        <v>0</v>
      </c>
      <c r="B476" s="4" t="str">
        <f t="shared" si="28"/>
        <v>0_</v>
      </c>
      <c r="C476" s="17"/>
      <c r="D476" s="17"/>
      <c r="E476" s="17"/>
      <c r="F476" s="17"/>
      <c r="G476" s="17"/>
      <c r="H476" s="17"/>
      <c r="I476" s="17"/>
      <c r="J476" s="17"/>
      <c r="K476" s="4" t="str">
        <f t="shared" si="29"/>
        <v/>
      </c>
      <c r="L476" s="17"/>
      <c r="M476" s="17"/>
      <c r="N476" s="17"/>
      <c r="O476" s="17"/>
      <c r="P476" s="4" t="str">
        <f t="shared" si="30"/>
        <v/>
      </c>
      <c r="Q476" s="4">
        <f t="shared" si="31"/>
        <v>0</v>
      </c>
    </row>
    <row r="477" spans="1:17" x14ac:dyDescent="0.25">
      <c r="A477" s="4">
        <f>COUNTIF($C$3:C477,C477)</f>
        <v>0</v>
      </c>
      <c r="B477" s="4" t="str">
        <f t="shared" si="28"/>
        <v>0_</v>
      </c>
      <c r="C477" s="17"/>
      <c r="D477" s="17"/>
      <c r="E477" s="17"/>
      <c r="F477" s="17"/>
      <c r="G477" s="17"/>
      <c r="H477" s="17"/>
      <c r="I477" s="17"/>
      <c r="J477" s="17"/>
      <c r="K477" s="4" t="str">
        <f t="shared" si="29"/>
        <v/>
      </c>
      <c r="L477" s="17"/>
      <c r="M477" s="17"/>
      <c r="N477" s="17"/>
      <c r="O477" s="17"/>
      <c r="P477" s="4" t="str">
        <f t="shared" si="30"/>
        <v/>
      </c>
      <c r="Q477" s="4">
        <f t="shared" si="31"/>
        <v>0</v>
      </c>
    </row>
    <row r="478" spans="1:17" x14ac:dyDescent="0.25">
      <c r="A478" s="4">
        <f>COUNTIF($C$3:C478,C478)</f>
        <v>0</v>
      </c>
      <c r="B478" s="4" t="str">
        <f t="shared" si="28"/>
        <v>0_</v>
      </c>
      <c r="C478" s="17"/>
      <c r="D478" s="17"/>
      <c r="E478" s="17"/>
      <c r="F478" s="17"/>
      <c r="G478" s="17"/>
      <c r="H478" s="17"/>
      <c r="I478" s="17"/>
      <c r="J478" s="17"/>
      <c r="K478" s="4" t="str">
        <f t="shared" si="29"/>
        <v/>
      </c>
      <c r="L478" s="17"/>
      <c r="M478" s="17"/>
      <c r="N478" s="17"/>
      <c r="O478" s="17"/>
      <c r="P478" s="4" t="str">
        <f t="shared" si="30"/>
        <v/>
      </c>
      <c r="Q478" s="4">
        <f t="shared" si="31"/>
        <v>0</v>
      </c>
    </row>
    <row r="479" spans="1:17" x14ac:dyDescent="0.25">
      <c r="A479" s="4">
        <f>COUNTIF($C$3:C479,C479)</f>
        <v>0</v>
      </c>
      <c r="B479" s="4" t="str">
        <f t="shared" si="28"/>
        <v>0_</v>
      </c>
      <c r="C479" s="17"/>
      <c r="D479" s="17"/>
      <c r="E479" s="17"/>
      <c r="F479" s="17"/>
      <c r="G479" s="17"/>
      <c r="H479" s="17"/>
      <c r="I479" s="17"/>
      <c r="J479" s="17"/>
      <c r="K479" s="4" t="str">
        <f t="shared" si="29"/>
        <v/>
      </c>
      <c r="L479" s="17"/>
      <c r="M479" s="17"/>
      <c r="N479" s="17"/>
      <c r="O479" s="17"/>
      <c r="P479" s="4" t="str">
        <f t="shared" si="30"/>
        <v/>
      </c>
      <c r="Q479" s="4">
        <f t="shared" si="31"/>
        <v>0</v>
      </c>
    </row>
    <row r="480" spans="1:17" x14ac:dyDescent="0.25">
      <c r="A480" s="4">
        <f>COUNTIF($C$3:C480,C480)</f>
        <v>0</v>
      </c>
      <c r="B480" s="4" t="str">
        <f t="shared" si="28"/>
        <v>0_</v>
      </c>
      <c r="C480" s="17"/>
      <c r="D480" s="17"/>
      <c r="E480" s="17"/>
      <c r="F480" s="17"/>
      <c r="G480" s="17"/>
      <c r="H480" s="17"/>
      <c r="I480" s="17"/>
      <c r="J480" s="17"/>
      <c r="K480" s="4" t="str">
        <f t="shared" si="29"/>
        <v/>
      </c>
      <c r="L480" s="17"/>
      <c r="M480" s="17"/>
      <c r="N480" s="17"/>
      <c r="O480" s="17"/>
      <c r="P480" s="4" t="str">
        <f t="shared" si="30"/>
        <v/>
      </c>
      <c r="Q480" s="4">
        <f t="shared" si="31"/>
        <v>0</v>
      </c>
    </row>
    <row r="481" spans="1:17" x14ac:dyDescent="0.25">
      <c r="A481" s="4">
        <f>COUNTIF($C$3:C481,C481)</f>
        <v>0</v>
      </c>
      <c r="B481" s="4" t="str">
        <f t="shared" si="28"/>
        <v>0_</v>
      </c>
      <c r="C481" s="17"/>
      <c r="D481" s="17"/>
      <c r="E481" s="17"/>
      <c r="F481" s="17"/>
      <c r="G481" s="17"/>
      <c r="H481" s="17"/>
      <c r="I481" s="17"/>
      <c r="J481" s="17"/>
      <c r="K481" s="4" t="str">
        <f t="shared" si="29"/>
        <v/>
      </c>
      <c r="L481" s="17"/>
      <c r="M481" s="17"/>
      <c r="N481" s="17"/>
      <c r="O481" s="17"/>
      <c r="P481" s="4" t="str">
        <f t="shared" si="30"/>
        <v/>
      </c>
      <c r="Q481" s="4">
        <f t="shared" si="31"/>
        <v>0</v>
      </c>
    </row>
    <row r="482" spans="1:17" x14ac:dyDescent="0.25">
      <c r="A482" s="4">
        <f>COUNTIF($C$3:C482,C482)</f>
        <v>0</v>
      </c>
      <c r="B482" s="4" t="str">
        <f t="shared" si="28"/>
        <v>0_</v>
      </c>
      <c r="C482" s="17"/>
      <c r="D482" s="17"/>
      <c r="E482" s="17"/>
      <c r="F482" s="17"/>
      <c r="G482" s="17"/>
      <c r="H482" s="17"/>
      <c r="I482" s="17"/>
      <c r="J482" s="17"/>
      <c r="K482" s="4" t="str">
        <f t="shared" si="29"/>
        <v/>
      </c>
      <c r="L482" s="17"/>
      <c r="M482" s="17"/>
      <c r="N482" s="17"/>
      <c r="O482" s="17"/>
      <c r="P482" s="4" t="str">
        <f t="shared" si="30"/>
        <v/>
      </c>
      <c r="Q482" s="4">
        <f t="shared" si="31"/>
        <v>0</v>
      </c>
    </row>
    <row r="483" spans="1:17" x14ac:dyDescent="0.25">
      <c r="A483" s="4">
        <f>COUNTIF($C$3:C483,C483)</f>
        <v>0</v>
      </c>
      <c r="B483" s="4" t="str">
        <f t="shared" si="28"/>
        <v>0_</v>
      </c>
      <c r="C483" s="17"/>
      <c r="D483" s="17"/>
      <c r="E483" s="17"/>
      <c r="F483" s="17"/>
      <c r="G483" s="17"/>
      <c r="H483" s="17"/>
      <c r="I483" s="17"/>
      <c r="J483" s="17"/>
      <c r="K483" s="4" t="str">
        <f t="shared" si="29"/>
        <v/>
      </c>
      <c r="L483" s="17"/>
      <c r="M483" s="17"/>
      <c r="N483" s="17"/>
      <c r="O483" s="17"/>
      <c r="P483" s="4" t="str">
        <f t="shared" si="30"/>
        <v/>
      </c>
      <c r="Q483" s="4">
        <f t="shared" si="31"/>
        <v>0</v>
      </c>
    </row>
    <row r="484" spans="1:17" x14ac:dyDescent="0.25">
      <c r="A484" s="4">
        <f>COUNTIF($C$3:C484,C484)</f>
        <v>0</v>
      </c>
      <c r="B484" s="4" t="str">
        <f t="shared" si="28"/>
        <v>0_</v>
      </c>
      <c r="C484" s="17"/>
      <c r="D484" s="17"/>
      <c r="E484" s="17"/>
      <c r="F484" s="17"/>
      <c r="G484" s="17"/>
      <c r="H484" s="17"/>
      <c r="I484" s="17"/>
      <c r="J484" s="17"/>
      <c r="K484" s="4" t="str">
        <f t="shared" si="29"/>
        <v/>
      </c>
      <c r="L484" s="17"/>
      <c r="M484" s="17"/>
      <c r="N484" s="17"/>
      <c r="O484" s="17"/>
      <c r="P484" s="4" t="str">
        <f t="shared" si="30"/>
        <v/>
      </c>
      <c r="Q484" s="4">
        <f t="shared" si="31"/>
        <v>0</v>
      </c>
    </row>
    <row r="485" spans="1:17" x14ac:dyDescent="0.25">
      <c r="A485" s="4">
        <f>COUNTIF($C$3:C485,C485)</f>
        <v>0</v>
      </c>
      <c r="B485" s="4" t="str">
        <f t="shared" si="28"/>
        <v>0_</v>
      </c>
      <c r="C485" s="17"/>
      <c r="D485" s="17"/>
      <c r="E485" s="17"/>
      <c r="F485" s="17"/>
      <c r="G485" s="17"/>
      <c r="H485" s="17"/>
      <c r="I485" s="17"/>
      <c r="J485" s="17"/>
      <c r="K485" s="4" t="str">
        <f t="shared" si="29"/>
        <v/>
      </c>
      <c r="L485" s="17"/>
      <c r="M485" s="17"/>
      <c r="N485" s="17"/>
      <c r="O485" s="17"/>
      <c r="P485" s="4" t="str">
        <f t="shared" si="30"/>
        <v/>
      </c>
      <c r="Q485" s="4">
        <f t="shared" si="31"/>
        <v>0</v>
      </c>
    </row>
    <row r="486" spans="1:17" x14ac:dyDescent="0.25">
      <c r="A486" s="4">
        <f>COUNTIF($C$3:C486,C486)</f>
        <v>0</v>
      </c>
      <c r="B486" s="4" t="str">
        <f t="shared" si="28"/>
        <v>0_</v>
      </c>
      <c r="C486" s="17"/>
      <c r="D486" s="17"/>
      <c r="E486" s="17"/>
      <c r="F486" s="17"/>
      <c r="G486" s="17"/>
      <c r="H486" s="17"/>
      <c r="I486" s="17"/>
      <c r="J486" s="17"/>
      <c r="K486" s="4" t="str">
        <f t="shared" si="29"/>
        <v/>
      </c>
      <c r="L486" s="17"/>
      <c r="M486" s="17"/>
      <c r="N486" s="17"/>
      <c r="O486" s="17"/>
      <c r="P486" s="4" t="str">
        <f t="shared" si="30"/>
        <v/>
      </c>
      <c r="Q486" s="4">
        <f t="shared" si="31"/>
        <v>0</v>
      </c>
    </row>
    <row r="487" spans="1:17" x14ac:dyDescent="0.25">
      <c r="A487" s="4">
        <f>COUNTIF($C$3:C487,C487)</f>
        <v>0</v>
      </c>
      <c r="B487" s="4" t="str">
        <f t="shared" si="28"/>
        <v>0_</v>
      </c>
      <c r="C487" s="17"/>
      <c r="D487" s="17"/>
      <c r="E487" s="17"/>
      <c r="F487" s="17"/>
      <c r="G487" s="17"/>
      <c r="H487" s="17"/>
      <c r="I487" s="17"/>
      <c r="J487" s="17"/>
      <c r="K487" s="4" t="str">
        <f t="shared" si="29"/>
        <v/>
      </c>
      <c r="L487" s="17"/>
      <c r="M487" s="17"/>
      <c r="N487" s="17"/>
      <c r="O487" s="17"/>
      <c r="P487" s="4" t="str">
        <f t="shared" si="30"/>
        <v/>
      </c>
      <c r="Q487" s="4">
        <f t="shared" si="31"/>
        <v>0</v>
      </c>
    </row>
    <row r="488" spans="1:17" x14ac:dyDescent="0.25">
      <c r="A488" s="4">
        <f>COUNTIF($C$3:C488,C488)</f>
        <v>0</v>
      </c>
      <c r="B488" s="4" t="str">
        <f t="shared" si="28"/>
        <v>0_</v>
      </c>
      <c r="C488" s="17"/>
      <c r="D488" s="17"/>
      <c r="E488" s="17"/>
      <c r="F488" s="17"/>
      <c r="G488" s="17"/>
      <c r="H488" s="17"/>
      <c r="I488" s="17"/>
      <c r="J488" s="17"/>
      <c r="K488" s="4" t="str">
        <f t="shared" si="29"/>
        <v/>
      </c>
      <c r="L488" s="17"/>
      <c r="M488" s="17"/>
      <c r="N488" s="17"/>
      <c r="O488" s="17"/>
      <c r="P488" s="4" t="str">
        <f t="shared" si="30"/>
        <v/>
      </c>
      <c r="Q488" s="4">
        <f t="shared" si="31"/>
        <v>0</v>
      </c>
    </row>
    <row r="489" spans="1:17" x14ac:dyDescent="0.25">
      <c r="A489" s="4">
        <f>COUNTIF($C$3:C489,C489)</f>
        <v>0</v>
      </c>
      <c r="B489" s="4" t="str">
        <f t="shared" si="28"/>
        <v>0_</v>
      </c>
      <c r="C489" s="17"/>
      <c r="D489" s="17"/>
      <c r="E489" s="17"/>
      <c r="F489" s="17"/>
      <c r="G489" s="17"/>
      <c r="H489" s="17"/>
      <c r="I489" s="17"/>
      <c r="J489" s="17"/>
      <c r="K489" s="4" t="str">
        <f t="shared" si="29"/>
        <v/>
      </c>
      <c r="L489" s="17"/>
      <c r="M489" s="17"/>
      <c r="N489" s="17"/>
      <c r="O489" s="17"/>
      <c r="P489" s="4" t="str">
        <f t="shared" si="30"/>
        <v/>
      </c>
      <c r="Q489" s="4">
        <f t="shared" si="31"/>
        <v>0</v>
      </c>
    </row>
    <row r="490" spans="1:17" x14ac:dyDescent="0.25">
      <c r="A490" s="4">
        <f>COUNTIF($C$3:C490,C490)</f>
        <v>0</v>
      </c>
      <c r="B490" s="4" t="str">
        <f t="shared" si="28"/>
        <v>0_</v>
      </c>
      <c r="C490" s="17"/>
      <c r="D490" s="17"/>
      <c r="E490" s="17"/>
      <c r="F490" s="17"/>
      <c r="G490" s="17"/>
      <c r="H490" s="17"/>
      <c r="I490" s="17"/>
      <c r="J490" s="17"/>
      <c r="K490" s="4" t="str">
        <f t="shared" si="29"/>
        <v/>
      </c>
      <c r="L490" s="17"/>
      <c r="M490" s="17"/>
      <c r="N490" s="17"/>
      <c r="O490" s="17"/>
      <c r="P490" s="4" t="str">
        <f t="shared" si="30"/>
        <v/>
      </c>
      <c r="Q490" s="4">
        <f t="shared" si="31"/>
        <v>0</v>
      </c>
    </row>
    <row r="491" spans="1:17" x14ac:dyDescent="0.25">
      <c r="A491" s="4">
        <f>COUNTIF($C$3:C491,C491)</f>
        <v>0</v>
      </c>
      <c r="B491" s="4" t="str">
        <f t="shared" si="28"/>
        <v>0_</v>
      </c>
      <c r="C491" s="17"/>
      <c r="D491" s="17"/>
      <c r="E491" s="17"/>
      <c r="F491" s="17"/>
      <c r="G491" s="17"/>
      <c r="H491" s="17"/>
      <c r="I491" s="17"/>
      <c r="J491" s="17"/>
      <c r="K491" s="4" t="str">
        <f t="shared" si="29"/>
        <v/>
      </c>
      <c r="L491" s="17"/>
      <c r="M491" s="17"/>
      <c r="N491" s="17"/>
      <c r="O491" s="17"/>
      <c r="P491" s="4" t="str">
        <f t="shared" si="30"/>
        <v/>
      </c>
      <c r="Q491" s="4">
        <f t="shared" si="31"/>
        <v>0</v>
      </c>
    </row>
    <row r="492" spans="1:17" x14ac:dyDescent="0.25">
      <c r="A492" s="4">
        <f>COUNTIF($C$3:C492,C492)</f>
        <v>0</v>
      </c>
      <c r="B492" s="4" t="str">
        <f t="shared" si="28"/>
        <v>0_</v>
      </c>
      <c r="C492" s="17"/>
      <c r="D492" s="17"/>
      <c r="E492" s="17"/>
      <c r="F492" s="17"/>
      <c r="G492" s="17"/>
      <c r="H492" s="17"/>
      <c r="I492" s="17"/>
      <c r="J492" s="17"/>
      <c r="K492" s="4" t="str">
        <f t="shared" si="29"/>
        <v/>
      </c>
      <c r="L492" s="17"/>
      <c r="M492" s="17"/>
      <c r="N492" s="17"/>
      <c r="O492" s="17"/>
      <c r="P492" s="4" t="str">
        <f t="shared" si="30"/>
        <v/>
      </c>
      <c r="Q492" s="4">
        <f t="shared" si="31"/>
        <v>0</v>
      </c>
    </row>
    <row r="493" spans="1:17" x14ac:dyDescent="0.25">
      <c r="A493" s="4">
        <f>COUNTIF($C$3:C493,C493)</f>
        <v>0</v>
      </c>
      <c r="B493" s="4" t="str">
        <f t="shared" si="28"/>
        <v>0_</v>
      </c>
      <c r="C493" s="17"/>
      <c r="D493" s="17"/>
      <c r="E493" s="17"/>
      <c r="F493" s="17"/>
      <c r="G493" s="17"/>
      <c r="H493" s="17"/>
      <c r="I493" s="17"/>
      <c r="J493" s="17"/>
      <c r="K493" s="4" t="str">
        <f t="shared" si="29"/>
        <v/>
      </c>
      <c r="L493" s="17"/>
      <c r="M493" s="17"/>
      <c r="N493" s="17"/>
      <c r="O493" s="17"/>
      <c r="P493" s="4" t="str">
        <f t="shared" si="30"/>
        <v/>
      </c>
      <c r="Q493" s="4">
        <f t="shared" si="31"/>
        <v>0</v>
      </c>
    </row>
    <row r="494" spans="1:17" x14ac:dyDescent="0.25">
      <c r="A494" s="4">
        <f>COUNTIF($C$3:C494,C494)</f>
        <v>0</v>
      </c>
      <c r="B494" s="4" t="str">
        <f t="shared" si="28"/>
        <v>0_</v>
      </c>
      <c r="C494" s="17"/>
      <c r="D494" s="17"/>
      <c r="E494" s="17"/>
      <c r="F494" s="17"/>
      <c r="G494" s="17"/>
      <c r="H494" s="17"/>
      <c r="I494" s="17"/>
      <c r="J494" s="17"/>
      <c r="K494" s="4" t="str">
        <f t="shared" si="29"/>
        <v/>
      </c>
      <c r="L494" s="17"/>
      <c r="M494" s="17"/>
      <c r="N494" s="17"/>
      <c r="O494" s="17"/>
      <c r="P494" s="4" t="str">
        <f t="shared" si="30"/>
        <v/>
      </c>
      <c r="Q494" s="4">
        <f t="shared" si="31"/>
        <v>0</v>
      </c>
    </row>
    <row r="495" spans="1:17" x14ac:dyDescent="0.25">
      <c r="A495" s="4">
        <f>COUNTIF($C$3:C495,C495)</f>
        <v>0</v>
      </c>
      <c r="B495" s="4" t="str">
        <f t="shared" si="28"/>
        <v>0_</v>
      </c>
      <c r="C495" s="17"/>
      <c r="D495" s="17"/>
      <c r="E495" s="17"/>
      <c r="F495" s="17"/>
      <c r="G495" s="17"/>
      <c r="H495" s="17"/>
      <c r="I495" s="17"/>
      <c r="J495" s="17"/>
      <c r="K495" s="4" t="str">
        <f t="shared" si="29"/>
        <v/>
      </c>
      <c r="L495" s="17"/>
      <c r="M495" s="17"/>
      <c r="N495" s="17"/>
      <c r="O495" s="17"/>
      <c r="P495" s="4" t="str">
        <f t="shared" si="30"/>
        <v/>
      </c>
      <c r="Q495" s="4">
        <f t="shared" si="31"/>
        <v>0</v>
      </c>
    </row>
    <row r="496" spans="1:17" x14ac:dyDescent="0.25">
      <c r="A496" s="4">
        <f>COUNTIF($C$3:C496,C496)</f>
        <v>0</v>
      </c>
      <c r="B496" s="4" t="str">
        <f t="shared" si="28"/>
        <v>0_</v>
      </c>
      <c r="C496" s="17"/>
      <c r="D496" s="17"/>
      <c r="E496" s="17"/>
      <c r="F496" s="17"/>
      <c r="G496" s="17"/>
      <c r="H496" s="17"/>
      <c r="I496" s="17"/>
      <c r="J496" s="17"/>
      <c r="K496" s="4" t="str">
        <f t="shared" si="29"/>
        <v/>
      </c>
      <c r="L496" s="17"/>
      <c r="M496" s="17"/>
      <c r="N496" s="17"/>
      <c r="O496" s="17"/>
      <c r="P496" s="4" t="str">
        <f t="shared" si="30"/>
        <v/>
      </c>
      <c r="Q496" s="4">
        <f t="shared" si="31"/>
        <v>0</v>
      </c>
    </row>
    <row r="497" spans="1:17" x14ac:dyDescent="0.25">
      <c r="A497" s="4">
        <f>COUNTIF($C$3:C497,C497)</f>
        <v>0</v>
      </c>
      <c r="B497" s="4" t="str">
        <f t="shared" si="28"/>
        <v>0_</v>
      </c>
      <c r="C497" s="17"/>
      <c r="D497" s="17"/>
      <c r="E497" s="17"/>
      <c r="F497" s="17"/>
      <c r="G497" s="17"/>
      <c r="H497" s="17"/>
      <c r="I497" s="17"/>
      <c r="J497" s="17"/>
      <c r="K497" s="4" t="str">
        <f t="shared" si="29"/>
        <v/>
      </c>
      <c r="L497" s="17"/>
      <c r="M497" s="17"/>
      <c r="N497" s="17"/>
      <c r="O497" s="17"/>
      <c r="P497" s="4" t="str">
        <f t="shared" si="30"/>
        <v/>
      </c>
      <c r="Q497" s="4">
        <f t="shared" si="31"/>
        <v>0</v>
      </c>
    </row>
    <row r="498" spans="1:17" x14ac:dyDescent="0.25">
      <c r="A498" s="4">
        <f>COUNTIF($C$3:C498,C498)</f>
        <v>0</v>
      </c>
      <c r="B498" s="4" t="str">
        <f t="shared" si="28"/>
        <v>0_</v>
      </c>
      <c r="C498" s="17"/>
      <c r="D498" s="17"/>
      <c r="E498" s="17"/>
      <c r="F498" s="17"/>
      <c r="G498" s="17"/>
      <c r="H498" s="17"/>
      <c r="I498" s="17"/>
      <c r="J498" s="17"/>
      <c r="K498" s="4" t="str">
        <f t="shared" si="29"/>
        <v/>
      </c>
      <c r="L498" s="17"/>
      <c r="M498" s="17"/>
      <c r="N498" s="17"/>
      <c r="O498" s="17"/>
      <c r="P498" s="4" t="str">
        <f t="shared" si="30"/>
        <v/>
      </c>
      <c r="Q498" s="4">
        <f t="shared" si="31"/>
        <v>0</v>
      </c>
    </row>
    <row r="499" spans="1:17" x14ac:dyDescent="0.25">
      <c r="A499" s="4">
        <f>COUNTIF($C$3:C499,C499)</f>
        <v>0</v>
      </c>
      <c r="B499" s="4" t="str">
        <f t="shared" si="28"/>
        <v>0_</v>
      </c>
      <c r="C499" s="17"/>
      <c r="D499" s="17"/>
      <c r="E499" s="17"/>
      <c r="F499" s="17"/>
      <c r="G499" s="17"/>
      <c r="H499" s="17"/>
      <c r="I499" s="17"/>
      <c r="J499" s="17"/>
      <c r="K499" s="4" t="str">
        <f t="shared" si="29"/>
        <v/>
      </c>
      <c r="L499" s="17"/>
      <c r="M499" s="17"/>
      <c r="N499" s="17"/>
      <c r="O499" s="17"/>
      <c r="P499" s="4" t="str">
        <f t="shared" si="30"/>
        <v/>
      </c>
      <c r="Q499" s="4">
        <f t="shared" si="31"/>
        <v>0</v>
      </c>
    </row>
    <row r="500" spans="1:17" x14ac:dyDescent="0.25">
      <c r="A500" s="4">
        <f>COUNTIF($C$3:C500,C500)</f>
        <v>0</v>
      </c>
      <c r="B500" s="4" t="str">
        <f t="shared" si="28"/>
        <v>0_</v>
      </c>
      <c r="C500" s="17"/>
      <c r="D500" s="17"/>
      <c r="E500" s="17"/>
      <c r="F500" s="17"/>
      <c r="G500" s="17"/>
      <c r="H500" s="17"/>
      <c r="I500" s="17"/>
      <c r="J500" s="17"/>
      <c r="K500" s="4" t="str">
        <f t="shared" si="29"/>
        <v/>
      </c>
      <c r="L500" s="17"/>
      <c r="M500" s="17"/>
      <c r="N500" s="17"/>
      <c r="O500" s="17"/>
      <c r="P500" s="4" t="str">
        <f t="shared" si="30"/>
        <v/>
      </c>
      <c r="Q500" s="4">
        <f t="shared" si="31"/>
        <v>0</v>
      </c>
    </row>
    <row r="501" spans="1:17" x14ac:dyDescent="0.25">
      <c r="A501" s="4">
        <f>COUNTIF($C$3:C501,C501)</f>
        <v>0</v>
      </c>
      <c r="B501" s="4" t="str">
        <f t="shared" si="28"/>
        <v>0_</v>
      </c>
      <c r="C501" s="17"/>
      <c r="D501" s="17"/>
      <c r="E501" s="17"/>
      <c r="F501" s="17"/>
      <c r="G501" s="17"/>
      <c r="H501" s="17"/>
      <c r="I501" s="17"/>
      <c r="J501" s="17"/>
      <c r="K501" s="4" t="str">
        <f t="shared" si="29"/>
        <v/>
      </c>
      <c r="L501" s="17"/>
      <c r="M501" s="17"/>
      <c r="N501" s="17"/>
      <c r="O501" s="17"/>
      <c r="P501" s="4" t="str">
        <f t="shared" si="30"/>
        <v/>
      </c>
      <c r="Q501" s="4">
        <f t="shared" si="31"/>
        <v>0</v>
      </c>
    </row>
    <row r="502" spans="1:17" x14ac:dyDescent="0.25">
      <c r="A502" s="4">
        <f>COUNTIF($C$3:C502,C502)</f>
        <v>0</v>
      </c>
      <c r="B502" s="4" t="str">
        <f t="shared" si="28"/>
        <v>0_</v>
      </c>
      <c r="C502" s="17"/>
      <c r="D502" s="17"/>
      <c r="E502" s="17"/>
      <c r="F502" s="17"/>
      <c r="G502" s="17"/>
      <c r="H502" s="17"/>
      <c r="I502" s="17"/>
      <c r="J502" s="17"/>
      <c r="K502" s="4" t="str">
        <f t="shared" si="29"/>
        <v/>
      </c>
      <c r="L502" s="17"/>
      <c r="M502" s="17"/>
      <c r="N502" s="17"/>
      <c r="O502" s="17"/>
      <c r="P502" s="4" t="str">
        <f t="shared" si="30"/>
        <v/>
      </c>
      <c r="Q502" s="4">
        <f t="shared" si="31"/>
        <v>0</v>
      </c>
    </row>
    <row r="503" spans="1:17" x14ac:dyDescent="0.25">
      <c r="A503" s="4">
        <f>COUNTIF($C$3:C503,C503)</f>
        <v>0</v>
      </c>
      <c r="B503" s="4" t="str">
        <f t="shared" si="28"/>
        <v>0_</v>
      </c>
      <c r="C503" s="17"/>
      <c r="D503" s="17"/>
      <c r="E503" s="17"/>
      <c r="F503" s="17"/>
      <c r="G503" s="17"/>
      <c r="H503" s="17"/>
      <c r="I503" s="17"/>
      <c r="J503" s="17"/>
      <c r="K503" s="4" t="str">
        <f t="shared" si="29"/>
        <v/>
      </c>
      <c r="L503" s="17"/>
      <c r="M503" s="17"/>
      <c r="N503" s="17"/>
      <c r="O503" s="17"/>
      <c r="P503" s="4" t="str">
        <f t="shared" si="30"/>
        <v/>
      </c>
      <c r="Q503" s="4">
        <f t="shared" si="31"/>
        <v>0</v>
      </c>
    </row>
    <row r="504" spans="1:17" x14ac:dyDescent="0.25">
      <c r="A504" s="4">
        <f>COUNTIF($C$3:C504,C504)</f>
        <v>0</v>
      </c>
      <c r="B504" s="4" t="str">
        <f t="shared" si="28"/>
        <v>0_</v>
      </c>
      <c r="C504" s="17"/>
      <c r="D504" s="17"/>
      <c r="E504" s="17"/>
      <c r="F504" s="17"/>
      <c r="G504" s="17"/>
      <c r="H504" s="17"/>
      <c r="I504" s="17"/>
      <c r="J504" s="17"/>
      <c r="K504" s="4" t="str">
        <f t="shared" si="29"/>
        <v/>
      </c>
      <c r="L504" s="17"/>
      <c r="M504" s="17"/>
      <c r="N504" s="17"/>
      <c r="O504" s="17"/>
      <c r="P504" s="4" t="str">
        <f t="shared" si="30"/>
        <v/>
      </c>
      <c r="Q504" s="4">
        <f t="shared" si="31"/>
        <v>0</v>
      </c>
    </row>
    <row r="505" spans="1:17" x14ac:dyDescent="0.25">
      <c r="A505" s="4">
        <f>COUNTIF($C$3:C505,C505)</f>
        <v>0</v>
      </c>
      <c r="B505" s="4" t="str">
        <f t="shared" si="28"/>
        <v>0_</v>
      </c>
      <c r="C505" s="17"/>
      <c r="D505" s="17"/>
      <c r="E505" s="17"/>
      <c r="F505" s="17"/>
      <c r="G505" s="17"/>
      <c r="H505" s="17"/>
      <c r="I505" s="17"/>
      <c r="J505" s="17"/>
      <c r="K505" s="4" t="str">
        <f t="shared" si="29"/>
        <v/>
      </c>
      <c r="L505" s="17"/>
      <c r="M505" s="17"/>
      <c r="N505" s="17"/>
      <c r="O505" s="17"/>
      <c r="P505" s="4" t="str">
        <f t="shared" si="30"/>
        <v/>
      </c>
      <c r="Q505" s="4">
        <f t="shared" si="31"/>
        <v>0</v>
      </c>
    </row>
    <row r="506" spans="1:17" x14ac:dyDescent="0.25">
      <c r="A506" s="4">
        <f>COUNTIF($C$3:C506,C506)</f>
        <v>0</v>
      </c>
      <c r="B506" s="4" t="str">
        <f t="shared" si="28"/>
        <v>0_</v>
      </c>
      <c r="C506" s="17"/>
      <c r="D506" s="17"/>
      <c r="E506" s="17"/>
      <c r="F506" s="17"/>
      <c r="G506" s="17"/>
      <c r="H506" s="17"/>
      <c r="I506" s="17"/>
      <c r="J506" s="17"/>
      <c r="K506" s="4" t="str">
        <f t="shared" si="29"/>
        <v/>
      </c>
      <c r="L506" s="17"/>
      <c r="M506" s="17"/>
      <c r="N506" s="17"/>
      <c r="O506" s="17"/>
      <c r="P506" s="4" t="str">
        <f t="shared" si="30"/>
        <v/>
      </c>
      <c r="Q506" s="4">
        <f t="shared" si="31"/>
        <v>0</v>
      </c>
    </row>
    <row r="507" spans="1:17" x14ac:dyDescent="0.25">
      <c r="A507" s="4">
        <f>COUNTIF($C$3:C507,C507)</f>
        <v>0</v>
      </c>
      <c r="B507" s="4" t="str">
        <f t="shared" si="28"/>
        <v>0_</v>
      </c>
      <c r="C507" s="17"/>
      <c r="D507" s="17"/>
      <c r="E507" s="17"/>
      <c r="F507" s="17"/>
      <c r="G507" s="17"/>
      <c r="H507" s="17"/>
      <c r="I507" s="17"/>
      <c r="J507" s="17"/>
      <c r="K507" s="4" t="str">
        <f t="shared" si="29"/>
        <v/>
      </c>
      <c r="L507" s="17"/>
      <c r="M507" s="17"/>
      <c r="N507" s="17"/>
      <c r="O507" s="17"/>
      <c r="P507" s="4" t="str">
        <f t="shared" si="30"/>
        <v/>
      </c>
      <c r="Q507" s="4">
        <f t="shared" si="31"/>
        <v>0</v>
      </c>
    </row>
    <row r="508" spans="1:17" x14ac:dyDescent="0.25">
      <c r="A508" s="4">
        <f>COUNTIF($C$3:C508,C508)</f>
        <v>0</v>
      </c>
      <c r="B508" s="4" t="str">
        <f t="shared" si="28"/>
        <v>0_</v>
      </c>
      <c r="C508" s="17"/>
      <c r="D508" s="17"/>
      <c r="E508" s="17"/>
      <c r="F508" s="17"/>
      <c r="G508" s="17"/>
      <c r="H508" s="17"/>
      <c r="I508" s="17"/>
      <c r="J508" s="17"/>
      <c r="K508" s="4" t="str">
        <f t="shared" si="29"/>
        <v/>
      </c>
      <c r="L508" s="17"/>
      <c r="M508" s="17"/>
      <c r="N508" s="17"/>
      <c r="O508" s="17"/>
      <c r="P508" s="4" t="str">
        <f t="shared" si="30"/>
        <v/>
      </c>
      <c r="Q508" s="4">
        <f t="shared" si="31"/>
        <v>0</v>
      </c>
    </row>
    <row r="509" spans="1:17" x14ac:dyDescent="0.25">
      <c r="A509" s="4">
        <f>COUNTIF($C$3:C509,C509)</f>
        <v>0</v>
      </c>
      <c r="B509" s="4" t="str">
        <f t="shared" si="28"/>
        <v>0_</v>
      </c>
      <c r="C509" s="17"/>
      <c r="D509" s="17"/>
      <c r="E509" s="17"/>
      <c r="F509" s="17"/>
      <c r="G509" s="17"/>
      <c r="H509" s="17"/>
      <c r="I509" s="17"/>
      <c r="J509" s="17"/>
      <c r="K509" s="4" t="str">
        <f t="shared" si="29"/>
        <v/>
      </c>
      <c r="L509" s="17"/>
      <c r="M509" s="17"/>
      <c r="N509" s="17"/>
      <c r="O509" s="17"/>
      <c r="P509" s="4" t="str">
        <f t="shared" si="30"/>
        <v/>
      </c>
      <c r="Q509" s="4">
        <f t="shared" si="31"/>
        <v>0</v>
      </c>
    </row>
    <row r="510" spans="1:17" x14ac:dyDescent="0.25">
      <c r="A510" s="4">
        <f>COUNTIF($C$3:C510,C510)</f>
        <v>0</v>
      </c>
      <c r="B510" s="4" t="str">
        <f t="shared" si="28"/>
        <v>0_</v>
      </c>
      <c r="C510" s="17"/>
      <c r="D510" s="17"/>
      <c r="E510" s="17"/>
      <c r="F510" s="17"/>
      <c r="G510" s="17"/>
      <c r="H510" s="17"/>
      <c r="I510" s="17"/>
      <c r="J510" s="17"/>
      <c r="K510" s="4" t="str">
        <f t="shared" si="29"/>
        <v/>
      </c>
      <c r="L510" s="17"/>
      <c r="M510" s="17"/>
      <c r="N510" s="17"/>
      <c r="O510" s="17"/>
      <c r="P510" s="4" t="str">
        <f t="shared" si="30"/>
        <v/>
      </c>
      <c r="Q510" s="4">
        <f t="shared" si="31"/>
        <v>0</v>
      </c>
    </row>
    <row r="511" spans="1:17" x14ac:dyDescent="0.25">
      <c r="A511" s="4">
        <f>COUNTIF($C$3:C511,C511)</f>
        <v>0</v>
      </c>
      <c r="B511" s="4" t="str">
        <f t="shared" si="28"/>
        <v>0_</v>
      </c>
      <c r="C511" s="17"/>
      <c r="D511" s="17"/>
      <c r="E511" s="17"/>
      <c r="F511" s="17"/>
      <c r="G511" s="17"/>
      <c r="H511" s="17"/>
      <c r="I511" s="17"/>
      <c r="J511" s="17"/>
      <c r="K511" s="4" t="str">
        <f t="shared" si="29"/>
        <v/>
      </c>
      <c r="L511" s="17"/>
      <c r="M511" s="17"/>
      <c r="N511" s="17"/>
      <c r="O511" s="17"/>
      <c r="P511" s="4" t="str">
        <f t="shared" si="30"/>
        <v/>
      </c>
      <c r="Q511" s="4">
        <f t="shared" si="31"/>
        <v>0</v>
      </c>
    </row>
    <row r="512" spans="1:17" x14ac:dyDescent="0.25">
      <c r="A512" s="4">
        <f>COUNTIF($C$3:C512,C512)</f>
        <v>0</v>
      </c>
      <c r="B512" s="4" t="str">
        <f t="shared" si="28"/>
        <v>0_</v>
      </c>
      <c r="C512" s="17"/>
      <c r="D512" s="17"/>
      <c r="E512" s="17"/>
      <c r="F512" s="17"/>
      <c r="G512" s="17"/>
      <c r="H512" s="17"/>
      <c r="I512" s="17"/>
      <c r="J512" s="17"/>
      <c r="K512" s="4" t="str">
        <f t="shared" si="29"/>
        <v/>
      </c>
      <c r="L512" s="17"/>
      <c r="M512" s="17"/>
      <c r="N512" s="17"/>
      <c r="O512" s="17"/>
      <c r="P512" s="4" t="str">
        <f t="shared" si="30"/>
        <v/>
      </c>
      <c r="Q512" s="4">
        <f t="shared" si="31"/>
        <v>0</v>
      </c>
    </row>
    <row r="513" spans="1:17" x14ac:dyDescent="0.25">
      <c r="A513" s="4">
        <f>COUNTIF($C$3:C513,C513)</f>
        <v>0</v>
      </c>
      <c r="B513" s="4" t="str">
        <f t="shared" si="28"/>
        <v>0_</v>
      </c>
      <c r="C513" s="17"/>
      <c r="D513" s="17"/>
      <c r="E513" s="17"/>
      <c r="F513" s="17"/>
      <c r="G513" s="17"/>
      <c r="H513" s="17"/>
      <c r="I513" s="17"/>
      <c r="J513" s="17"/>
      <c r="K513" s="4" t="str">
        <f t="shared" si="29"/>
        <v/>
      </c>
      <c r="L513" s="17"/>
      <c r="M513" s="17"/>
      <c r="N513" s="17"/>
      <c r="O513" s="17"/>
      <c r="P513" s="4" t="str">
        <f t="shared" si="30"/>
        <v/>
      </c>
      <c r="Q513" s="4">
        <f t="shared" si="31"/>
        <v>0</v>
      </c>
    </row>
    <row r="514" spans="1:17" x14ac:dyDescent="0.25">
      <c r="A514" s="4">
        <f>COUNTIF($C$3:C514,C514)</f>
        <v>0</v>
      </c>
      <c r="B514" s="4" t="str">
        <f t="shared" si="28"/>
        <v>0_</v>
      </c>
      <c r="C514" s="17"/>
      <c r="D514" s="17"/>
      <c r="E514" s="17"/>
      <c r="F514" s="17"/>
      <c r="G514" s="17"/>
      <c r="H514" s="17"/>
      <c r="I514" s="17"/>
      <c r="J514" s="17"/>
      <c r="K514" s="4" t="str">
        <f t="shared" si="29"/>
        <v/>
      </c>
      <c r="L514" s="17"/>
      <c r="M514" s="17"/>
      <c r="N514" s="17"/>
      <c r="O514" s="17"/>
      <c r="P514" s="4" t="str">
        <f t="shared" si="30"/>
        <v/>
      </c>
      <c r="Q514" s="4">
        <f t="shared" si="31"/>
        <v>0</v>
      </c>
    </row>
    <row r="515" spans="1:17" x14ac:dyDescent="0.25">
      <c r="A515" s="4">
        <f>COUNTIF($C$3:C515,C515)</f>
        <v>0</v>
      </c>
      <c r="B515" s="4" t="str">
        <f t="shared" ref="B515:B578" si="32">CONCATENATE(A515,"_",C515)</f>
        <v>0_</v>
      </c>
      <c r="C515" s="17"/>
      <c r="D515" s="17"/>
      <c r="E515" s="17"/>
      <c r="F515" s="17"/>
      <c r="G515" s="17"/>
      <c r="H515" s="17"/>
      <c r="I515" s="17"/>
      <c r="J515" s="17"/>
      <c r="K515" s="4" t="str">
        <f t="shared" ref="K515:K578" si="33">CONCATENATE(IF(G515=TRUE,"I",""),
IF(AND(G515=TRUE)*AND(OR(H515=TRUE,I515=TRUE,J515=TRUE)=TRUE),", ",""),
IF(H515=TRUE,"II",""),
IF(AND(H515=TRUE)*AND(OR(I515=TRUE,J515=TRUE)=TRUE),", ",""),
IF(I515=TRUE,"III",""),
IF(AND(I515=TRUE)*AND(J515=TRUE),", ",""),
IF(J515=TRUE,"IV",""))</f>
        <v/>
      </c>
      <c r="L515" s="17"/>
      <c r="M515" s="17"/>
      <c r="N515" s="17"/>
      <c r="O515" s="17"/>
      <c r="P515" s="4" t="str">
        <f t="shared" ref="P515:P578" si="34">IF(LEN(L515)&gt;1,L515,"")</f>
        <v/>
      </c>
      <c r="Q515" s="4">
        <f t="shared" ref="Q515:Q578" si="35">C515</f>
        <v>0</v>
      </c>
    </row>
    <row r="516" spans="1:17" x14ac:dyDescent="0.25">
      <c r="A516" s="4">
        <f>COUNTIF($C$3:C516,C516)</f>
        <v>0</v>
      </c>
      <c r="B516" s="4" t="str">
        <f t="shared" si="32"/>
        <v>0_</v>
      </c>
      <c r="C516" s="17"/>
      <c r="D516" s="17"/>
      <c r="E516" s="17"/>
      <c r="F516" s="17"/>
      <c r="G516" s="17"/>
      <c r="H516" s="17"/>
      <c r="I516" s="17"/>
      <c r="J516" s="17"/>
      <c r="K516" s="4" t="str">
        <f t="shared" si="33"/>
        <v/>
      </c>
      <c r="L516" s="17"/>
      <c r="M516" s="17"/>
      <c r="N516" s="17"/>
      <c r="O516" s="17"/>
      <c r="P516" s="4" t="str">
        <f t="shared" si="34"/>
        <v/>
      </c>
      <c r="Q516" s="4">
        <f t="shared" si="35"/>
        <v>0</v>
      </c>
    </row>
    <row r="517" spans="1:17" x14ac:dyDescent="0.25">
      <c r="A517" s="4">
        <f>COUNTIF($C$3:C517,C517)</f>
        <v>0</v>
      </c>
      <c r="B517" s="4" t="str">
        <f t="shared" si="32"/>
        <v>0_</v>
      </c>
      <c r="C517" s="17"/>
      <c r="D517" s="17"/>
      <c r="E517" s="17"/>
      <c r="F517" s="17"/>
      <c r="G517" s="17"/>
      <c r="H517" s="17"/>
      <c r="I517" s="17"/>
      <c r="J517" s="17"/>
      <c r="K517" s="4" t="str">
        <f t="shared" si="33"/>
        <v/>
      </c>
      <c r="L517" s="17"/>
      <c r="M517" s="17"/>
      <c r="N517" s="17"/>
      <c r="O517" s="17"/>
      <c r="P517" s="4" t="str">
        <f t="shared" si="34"/>
        <v/>
      </c>
      <c r="Q517" s="4">
        <f t="shared" si="35"/>
        <v>0</v>
      </c>
    </row>
    <row r="518" spans="1:17" x14ac:dyDescent="0.25">
      <c r="A518" s="4">
        <f>COUNTIF($C$3:C518,C518)</f>
        <v>0</v>
      </c>
      <c r="B518" s="4" t="str">
        <f t="shared" si="32"/>
        <v>0_</v>
      </c>
      <c r="C518" s="17"/>
      <c r="D518" s="17"/>
      <c r="E518" s="17"/>
      <c r="F518" s="17"/>
      <c r="G518" s="17"/>
      <c r="H518" s="17"/>
      <c r="I518" s="17"/>
      <c r="J518" s="17"/>
      <c r="K518" s="4" t="str">
        <f t="shared" si="33"/>
        <v/>
      </c>
      <c r="L518" s="17"/>
      <c r="M518" s="17"/>
      <c r="N518" s="17"/>
      <c r="O518" s="17"/>
      <c r="P518" s="4" t="str">
        <f t="shared" si="34"/>
        <v/>
      </c>
      <c r="Q518" s="4">
        <f t="shared" si="35"/>
        <v>0</v>
      </c>
    </row>
    <row r="519" spans="1:17" x14ac:dyDescent="0.25">
      <c r="A519" s="4">
        <f>COUNTIF($C$3:C519,C519)</f>
        <v>0</v>
      </c>
      <c r="B519" s="4" t="str">
        <f t="shared" si="32"/>
        <v>0_</v>
      </c>
      <c r="C519" s="17"/>
      <c r="D519" s="17"/>
      <c r="E519" s="17"/>
      <c r="F519" s="17"/>
      <c r="G519" s="17"/>
      <c r="H519" s="17"/>
      <c r="I519" s="17"/>
      <c r="J519" s="17"/>
      <c r="K519" s="4" t="str">
        <f t="shared" si="33"/>
        <v/>
      </c>
      <c r="L519" s="17"/>
      <c r="M519" s="17"/>
      <c r="N519" s="17"/>
      <c r="O519" s="17"/>
      <c r="P519" s="4" t="str">
        <f t="shared" si="34"/>
        <v/>
      </c>
      <c r="Q519" s="4">
        <f t="shared" si="35"/>
        <v>0</v>
      </c>
    </row>
    <row r="520" spans="1:17" x14ac:dyDescent="0.25">
      <c r="A520" s="4">
        <f>COUNTIF($C$3:C520,C520)</f>
        <v>0</v>
      </c>
      <c r="B520" s="4" t="str">
        <f t="shared" si="32"/>
        <v>0_</v>
      </c>
      <c r="C520" s="17"/>
      <c r="D520" s="17"/>
      <c r="E520" s="17"/>
      <c r="F520" s="17"/>
      <c r="G520" s="17"/>
      <c r="H520" s="17"/>
      <c r="I520" s="17"/>
      <c r="J520" s="17"/>
      <c r="K520" s="4" t="str">
        <f t="shared" si="33"/>
        <v/>
      </c>
      <c r="L520" s="17"/>
      <c r="M520" s="17"/>
      <c r="N520" s="17"/>
      <c r="O520" s="17"/>
      <c r="P520" s="4" t="str">
        <f t="shared" si="34"/>
        <v/>
      </c>
      <c r="Q520" s="4">
        <f t="shared" si="35"/>
        <v>0</v>
      </c>
    </row>
    <row r="521" spans="1:17" x14ac:dyDescent="0.25">
      <c r="A521" s="4">
        <f>COUNTIF($C$3:C521,C521)</f>
        <v>0</v>
      </c>
      <c r="B521" s="4" t="str">
        <f t="shared" si="32"/>
        <v>0_</v>
      </c>
      <c r="C521" s="17"/>
      <c r="D521" s="17"/>
      <c r="E521" s="17"/>
      <c r="F521" s="17"/>
      <c r="G521" s="17"/>
      <c r="H521" s="17"/>
      <c r="I521" s="17"/>
      <c r="J521" s="17"/>
      <c r="K521" s="4" t="str">
        <f t="shared" si="33"/>
        <v/>
      </c>
      <c r="L521" s="17"/>
      <c r="M521" s="17"/>
      <c r="N521" s="17"/>
      <c r="O521" s="17"/>
      <c r="P521" s="4" t="str">
        <f t="shared" si="34"/>
        <v/>
      </c>
      <c r="Q521" s="4">
        <f t="shared" si="35"/>
        <v>0</v>
      </c>
    </row>
    <row r="522" spans="1:17" x14ac:dyDescent="0.25">
      <c r="A522" s="4">
        <f>COUNTIF($C$3:C522,C522)</f>
        <v>0</v>
      </c>
      <c r="B522" s="4" t="str">
        <f t="shared" si="32"/>
        <v>0_</v>
      </c>
      <c r="C522" s="17"/>
      <c r="D522" s="17"/>
      <c r="E522" s="17"/>
      <c r="F522" s="17"/>
      <c r="G522" s="17"/>
      <c r="H522" s="17"/>
      <c r="I522" s="17"/>
      <c r="J522" s="17"/>
      <c r="K522" s="4" t="str">
        <f t="shared" si="33"/>
        <v/>
      </c>
      <c r="L522" s="17"/>
      <c r="M522" s="17"/>
      <c r="N522" s="17"/>
      <c r="O522" s="17"/>
      <c r="P522" s="4" t="str">
        <f t="shared" si="34"/>
        <v/>
      </c>
      <c r="Q522" s="4">
        <f t="shared" si="35"/>
        <v>0</v>
      </c>
    </row>
    <row r="523" spans="1:17" x14ac:dyDescent="0.25">
      <c r="A523" s="4">
        <f>COUNTIF($C$3:C523,C523)</f>
        <v>0</v>
      </c>
      <c r="B523" s="4" t="str">
        <f t="shared" si="32"/>
        <v>0_</v>
      </c>
      <c r="C523" s="17"/>
      <c r="D523" s="17"/>
      <c r="E523" s="17"/>
      <c r="F523" s="17"/>
      <c r="G523" s="17"/>
      <c r="H523" s="17"/>
      <c r="I523" s="17"/>
      <c r="J523" s="17"/>
      <c r="K523" s="4" t="str">
        <f t="shared" si="33"/>
        <v/>
      </c>
      <c r="L523" s="17"/>
      <c r="M523" s="17"/>
      <c r="N523" s="17"/>
      <c r="O523" s="17"/>
      <c r="P523" s="4" t="str">
        <f t="shared" si="34"/>
        <v/>
      </c>
      <c r="Q523" s="4">
        <f t="shared" si="35"/>
        <v>0</v>
      </c>
    </row>
    <row r="524" spans="1:17" x14ac:dyDescent="0.25">
      <c r="A524" s="4">
        <f>COUNTIF($C$3:C524,C524)</f>
        <v>0</v>
      </c>
      <c r="B524" s="4" t="str">
        <f t="shared" si="32"/>
        <v>0_</v>
      </c>
      <c r="C524" s="17"/>
      <c r="D524" s="17"/>
      <c r="E524" s="17"/>
      <c r="F524" s="17"/>
      <c r="G524" s="17"/>
      <c r="H524" s="17"/>
      <c r="I524" s="17"/>
      <c r="J524" s="17"/>
      <c r="K524" s="4" t="str">
        <f t="shared" si="33"/>
        <v/>
      </c>
      <c r="L524" s="17"/>
      <c r="M524" s="17"/>
      <c r="N524" s="17"/>
      <c r="O524" s="17"/>
      <c r="P524" s="4" t="str">
        <f t="shared" si="34"/>
        <v/>
      </c>
      <c r="Q524" s="4">
        <f t="shared" si="35"/>
        <v>0</v>
      </c>
    </row>
    <row r="525" spans="1:17" x14ac:dyDescent="0.25">
      <c r="A525" s="4">
        <f>COUNTIF($C$3:C525,C525)</f>
        <v>0</v>
      </c>
      <c r="B525" s="4" t="str">
        <f t="shared" si="32"/>
        <v>0_</v>
      </c>
      <c r="C525" s="17"/>
      <c r="D525" s="17"/>
      <c r="E525" s="17"/>
      <c r="F525" s="17"/>
      <c r="G525" s="17"/>
      <c r="H525" s="17"/>
      <c r="I525" s="17"/>
      <c r="J525" s="17"/>
      <c r="K525" s="4" t="str">
        <f t="shared" si="33"/>
        <v/>
      </c>
      <c r="L525" s="17"/>
      <c r="M525" s="17"/>
      <c r="N525" s="17"/>
      <c r="O525" s="17"/>
      <c r="P525" s="4" t="str">
        <f t="shared" si="34"/>
        <v/>
      </c>
      <c r="Q525" s="4">
        <f t="shared" si="35"/>
        <v>0</v>
      </c>
    </row>
    <row r="526" spans="1:17" x14ac:dyDescent="0.25">
      <c r="A526" s="4">
        <f>COUNTIF($C$3:C526,C526)</f>
        <v>0</v>
      </c>
      <c r="B526" s="4" t="str">
        <f t="shared" si="32"/>
        <v>0_</v>
      </c>
      <c r="C526" s="17"/>
      <c r="D526" s="17"/>
      <c r="E526" s="17"/>
      <c r="F526" s="17"/>
      <c r="G526" s="17"/>
      <c r="H526" s="17"/>
      <c r="I526" s="17"/>
      <c r="J526" s="17"/>
      <c r="K526" s="4" t="str">
        <f t="shared" si="33"/>
        <v/>
      </c>
      <c r="L526" s="17"/>
      <c r="M526" s="17"/>
      <c r="N526" s="17"/>
      <c r="O526" s="17"/>
      <c r="P526" s="4" t="str">
        <f t="shared" si="34"/>
        <v/>
      </c>
      <c r="Q526" s="4">
        <f t="shared" si="35"/>
        <v>0</v>
      </c>
    </row>
    <row r="527" spans="1:17" x14ac:dyDescent="0.25">
      <c r="A527" s="4">
        <f>COUNTIF($C$3:C527,C527)</f>
        <v>0</v>
      </c>
      <c r="B527" s="4" t="str">
        <f t="shared" si="32"/>
        <v>0_</v>
      </c>
      <c r="C527" s="17"/>
      <c r="D527" s="17"/>
      <c r="E527" s="17"/>
      <c r="F527" s="17"/>
      <c r="G527" s="17"/>
      <c r="H527" s="17"/>
      <c r="I527" s="17"/>
      <c r="J527" s="17"/>
      <c r="K527" s="4" t="str">
        <f t="shared" si="33"/>
        <v/>
      </c>
      <c r="L527" s="17"/>
      <c r="M527" s="17"/>
      <c r="N527" s="17"/>
      <c r="O527" s="17"/>
      <c r="P527" s="4" t="str">
        <f t="shared" si="34"/>
        <v/>
      </c>
      <c r="Q527" s="4">
        <f t="shared" si="35"/>
        <v>0</v>
      </c>
    </row>
    <row r="528" spans="1:17" x14ac:dyDescent="0.25">
      <c r="A528" s="4">
        <f>COUNTIF($C$3:C528,C528)</f>
        <v>0</v>
      </c>
      <c r="B528" s="4" t="str">
        <f t="shared" si="32"/>
        <v>0_</v>
      </c>
      <c r="C528" s="17"/>
      <c r="D528" s="17"/>
      <c r="E528" s="17"/>
      <c r="F528" s="17"/>
      <c r="G528" s="17"/>
      <c r="H528" s="17"/>
      <c r="I528" s="17"/>
      <c r="J528" s="17"/>
      <c r="K528" s="4" t="str">
        <f t="shared" si="33"/>
        <v/>
      </c>
      <c r="L528" s="17"/>
      <c r="M528" s="17"/>
      <c r="N528" s="17"/>
      <c r="O528" s="17"/>
      <c r="P528" s="4" t="str">
        <f t="shared" si="34"/>
        <v/>
      </c>
      <c r="Q528" s="4">
        <f t="shared" si="35"/>
        <v>0</v>
      </c>
    </row>
    <row r="529" spans="1:17" x14ac:dyDescent="0.25">
      <c r="A529" s="4">
        <f>COUNTIF($C$3:C529,C529)</f>
        <v>0</v>
      </c>
      <c r="B529" s="4" t="str">
        <f t="shared" si="32"/>
        <v>0_</v>
      </c>
      <c r="C529" s="17"/>
      <c r="D529" s="17"/>
      <c r="E529" s="17"/>
      <c r="F529" s="17"/>
      <c r="G529" s="17"/>
      <c r="H529" s="17"/>
      <c r="I529" s="17"/>
      <c r="J529" s="17"/>
      <c r="K529" s="4" t="str">
        <f t="shared" si="33"/>
        <v/>
      </c>
      <c r="L529" s="17"/>
      <c r="M529" s="17"/>
      <c r="N529" s="17"/>
      <c r="O529" s="17"/>
      <c r="P529" s="4" t="str">
        <f t="shared" si="34"/>
        <v/>
      </c>
      <c r="Q529" s="4">
        <f t="shared" si="35"/>
        <v>0</v>
      </c>
    </row>
    <row r="530" spans="1:17" x14ac:dyDescent="0.25">
      <c r="A530" s="4">
        <f>COUNTIF($C$3:C530,C530)</f>
        <v>0</v>
      </c>
      <c r="B530" s="4" t="str">
        <f t="shared" si="32"/>
        <v>0_</v>
      </c>
      <c r="C530" s="17"/>
      <c r="D530" s="17"/>
      <c r="E530" s="17"/>
      <c r="F530" s="17"/>
      <c r="G530" s="17"/>
      <c r="H530" s="17"/>
      <c r="I530" s="17"/>
      <c r="J530" s="17"/>
      <c r="K530" s="4" t="str">
        <f t="shared" si="33"/>
        <v/>
      </c>
      <c r="L530" s="17"/>
      <c r="M530" s="17"/>
      <c r="N530" s="17"/>
      <c r="O530" s="17"/>
      <c r="P530" s="4" t="str">
        <f t="shared" si="34"/>
        <v/>
      </c>
      <c r="Q530" s="4">
        <f t="shared" si="35"/>
        <v>0</v>
      </c>
    </row>
    <row r="531" spans="1:17" x14ac:dyDescent="0.25">
      <c r="A531" s="4">
        <f>COUNTIF($C$3:C531,C531)</f>
        <v>0</v>
      </c>
      <c r="B531" s="4" t="str">
        <f t="shared" si="32"/>
        <v>0_</v>
      </c>
      <c r="C531" s="17"/>
      <c r="D531" s="17"/>
      <c r="E531" s="17"/>
      <c r="F531" s="17"/>
      <c r="G531" s="17"/>
      <c r="H531" s="17"/>
      <c r="I531" s="17"/>
      <c r="J531" s="17"/>
      <c r="K531" s="4" t="str">
        <f t="shared" si="33"/>
        <v/>
      </c>
      <c r="L531" s="17"/>
      <c r="M531" s="17"/>
      <c r="N531" s="17"/>
      <c r="O531" s="17"/>
      <c r="P531" s="4" t="str">
        <f t="shared" si="34"/>
        <v/>
      </c>
      <c r="Q531" s="4">
        <f t="shared" si="35"/>
        <v>0</v>
      </c>
    </row>
    <row r="532" spans="1:17" x14ac:dyDescent="0.25">
      <c r="A532" s="4">
        <f>COUNTIF($C$3:C532,C532)</f>
        <v>0</v>
      </c>
      <c r="B532" s="4" t="str">
        <f t="shared" si="32"/>
        <v>0_</v>
      </c>
      <c r="C532" s="17"/>
      <c r="D532" s="17"/>
      <c r="E532" s="17"/>
      <c r="F532" s="17"/>
      <c r="G532" s="17"/>
      <c r="H532" s="17"/>
      <c r="I532" s="17"/>
      <c r="J532" s="17"/>
      <c r="K532" s="4" t="str">
        <f t="shared" si="33"/>
        <v/>
      </c>
      <c r="L532" s="17"/>
      <c r="M532" s="17"/>
      <c r="N532" s="17"/>
      <c r="O532" s="17"/>
      <c r="P532" s="4" t="str">
        <f t="shared" si="34"/>
        <v/>
      </c>
      <c r="Q532" s="4">
        <f t="shared" si="35"/>
        <v>0</v>
      </c>
    </row>
    <row r="533" spans="1:17" x14ac:dyDescent="0.25">
      <c r="A533" s="4">
        <f>COUNTIF($C$3:C533,C533)</f>
        <v>0</v>
      </c>
      <c r="B533" s="4" t="str">
        <f t="shared" si="32"/>
        <v>0_</v>
      </c>
      <c r="C533" s="17"/>
      <c r="D533" s="17"/>
      <c r="E533" s="17"/>
      <c r="F533" s="17"/>
      <c r="G533" s="17"/>
      <c r="H533" s="17"/>
      <c r="I533" s="17"/>
      <c r="J533" s="17"/>
      <c r="K533" s="4" t="str">
        <f t="shared" si="33"/>
        <v/>
      </c>
      <c r="L533" s="17"/>
      <c r="M533" s="17"/>
      <c r="N533" s="17"/>
      <c r="O533" s="17"/>
      <c r="P533" s="4" t="str">
        <f t="shared" si="34"/>
        <v/>
      </c>
      <c r="Q533" s="4">
        <f t="shared" si="35"/>
        <v>0</v>
      </c>
    </row>
    <row r="534" spans="1:17" x14ac:dyDescent="0.25">
      <c r="A534" s="4">
        <f>COUNTIF($C$3:C534,C534)</f>
        <v>0</v>
      </c>
      <c r="B534" s="4" t="str">
        <f t="shared" si="32"/>
        <v>0_</v>
      </c>
      <c r="C534" s="17"/>
      <c r="D534" s="17"/>
      <c r="E534" s="17"/>
      <c r="F534" s="17"/>
      <c r="G534" s="17"/>
      <c r="H534" s="17"/>
      <c r="I534" s="17"/>
      <c r="J534" s="17"/>
      <c r="K534" s="4" t="str">
        <f t="shared" si="33"/>
        <v/>
      </c>
      <c r="L534" s="17"/>
      <c r="M534" s="17"/>
      <c r="N534" s="17"/>
      <c r="O534" s="17"/>
      <c r="P534" s="4" t="str">
        <f t="shared" si="34"/>
        <v/>
      </c>
      <c r="Q534" s="4">
        <f t="shared" si="35"/>
        <v>0</v>
      </c>
    </row>
    <row r="535" spans="1:17" x14ac:dyDescent="0.25">
      <c r="A535" s="4">
        <f>COUNTIF($C$3:C535,C535)</f>
        <v>0</v>
      </c>
      <c r="B535" s="4" t="str">
        <f t="shared" si="32"/>
        <v>0_</v>
      </c>
      <c r="C535" s="17"/>
      <c r="D535" s="17"/>
      <c r="E535" s="17"/>
      <c r="F535" s="17"/>
      <c r="G535" s="17"/>
      <c r="H535" s="17"/>
      <c r="I535" s="17"/>
      <c r="J535" s="17"/>
      <c r="K535" s="4" t="str">
        <f t="shared" si="33"/>
        <v/>
      </c>
      <c r="L535" s="17"/>
      <c r="M535" s="17"/>
      <c r="N535" s="17"/>
      <c r="O535" s="17"/>
      <c r="P535" s="4" t="str">
        <f t="shared" si="34"/>
        <v/>
      </c>
      <c r="Q535" s="4">
        <f t="shared" si="35"/>
        <v>0</v>
      </c>
    </row>
    <row r="536" spans="1:17" x14ac:dyDescent="0.25">
      <c r="A536" s="4">
        <f>COUNTIF($C$3:C536,C536)</f>
        <v>0</v>
      </c>
      <c r="B536" s="4" t="str">
        <f t="shared" si="32"/>
        <v>0_</v>
      </c>
      <c r="C536" s="17"/>
      <c r="D536" s="17"/>
      <c r="E536" s="17"/>
      <c r="F536" s="17"/>
      <c r="G536" s="17"/>
      <c r="H536" s="17"/>
      <c r="I536" s="17"/>
      <c r="J536" s="17"/>
      <c r="K536" s="4" t="str">
        <f t="shared" si="33"/>
        <v/>
      </c>
      <c r="L536" s="17"/>
      <c r="M536" s="17"/>
      <c r="N536" s="17"/>
      <c r="O536" s="17"/>
      <c r="P536" s="4" t="str">
        <f t="shared" si="34"/>
        <v/>
      </c>
      <c r="Q536" s="4">
        <f t="shared" si="35"/>
        <v>0</v>
      </c>
    </row>
    <row r="537" spans="1:17" x14ac:dyDescent="0.25">
      <c r="A537" s="4">
        <f>COUNTIF($C$3:C537,C537)</f>
        <v>0</v>
      </c>
      <c r="B537" s="4" t="str">
        <f t="shared" si="32"/>
        <v>0_</v>
      </c>
      <c r="C537" s="17"/>
      <c r="D537" s="17"/>
      <c r="E537" s="17"/>
      <c r="F537" s="17"/>
      <c r="G537" s="17"/>
      <c r="H537" s="17"/>
      <c r="I537" s="17"/>
      <c r="J537" s="17"/>
      <c r="K537" s="4" t="str">
        <f t="shared" si="33"/>
        <v/>
      </c>
      <c r="L537" s="17"/>
      <c r="M537" s="17"/>
      <c r="N537" s="17"/>
      <c r="O537" s="17"/>
      <c r="P537" s="4" t="str">
        <f t="shared" si="34"/>
        <v/>
      </c>
      <c r="Q537" s="4">
        <f t="shared" si="35"/>
        <v>0</v>
      </c>
    </row>
    <row r="538" spans="1:17" x14ac:dyDescent="0.25">
      <c r="A538" s="4">
        <f>COUNTIF($C$3:C538,C538)</f>
        <v>0</v>
      </c>
      <c r="B538" s="4" t="str">
        <f t="shared" si="32"/>
        <v>0_</v>
      </c>
      <c r="C538" s="17"/>
      <c r="D538" s="17"/>
      <c r="E538" s="17"/>
      <c r="F538" s="17"/>
      <c r="G538" s="17"/>
      <c r="H538" s="17"/>
      <c r="I538" s="17"/>
      <c r="J538" s="17"/>
      <c r="K538" s="4" t="str">
        <f t="shared" si="33"/>
        <v/>
      </c>
      <c r="L538" s="17"/>
      <c r="M538" s="17"/>
      <c r="N538" s="17"/>
      <c r="O538" s="17"/>
      <c r="P538" s="4" t="str">
        <f t="shared" si="34"/>
        <v/>
      </c>
      <c r="Q538" s="4">
        <f t="shared" si="35"/>
        <v>0</v>
      </c>
    </row>
    <row r="539" spans="1:17" x14ac:dyDescent="0.25">
      <c r="A539" s="4">
        <f>COUNTIF($C$3:C539,C539)</f>
        <v>0</v>
      </c>
      <c r="B539" s="4" t="str">
        <f t="shared" si="32"/>
        <v>0_</v>
      </c>
      <c r="C539" s="17"/>
      <c r="D539" s="17"/>
      <c r="E539" s="17"/>
      <c r="F539" s="17"/>
      <c r="G539" s="17"/>
      <c r="H539" s="17"/>
      <c r="I539" s="17"/>
      <c r="J539" s="17"/>
      <c r="K539" s="4" t="str">
        <f t="shared" si="33"/>
        <v/>
      </c>
      <c r="L539" s="17"/>
      <c r="M539" s="17"/>
      <c r="N539" s="17"/>
      <c r="O539" s="17"/>
      <c r="P539" s="4" t="str">
        <f t="shared" si="34"/>
        <v/>
      </c>
      <c r="Q539" s="4">
        <f t="shared" si="35"/>
        <v>0</v>
      </c>
    </row>
    <row r="540" spans="1:17" x14ac:dyDescent="0.25">
      <c r="A540" s="4">
        <f>COUNTIF($C$3:C540,C540)</f>
        <v>0</v>
      </c>
      <c r="B540" s="4" t="str">
        <f t="shared" si="32"/>
        <v>0_</v>
      </c>
      <c r="C540" s="17"/>
      <c r="D540" s="17"/>
      <c r="E540" s="17"/>
      <c r="F540" s="17"/>
      <c r="G540" s="17"/>
      <c r="H540" s="17"/>
      <c r="I540" s="17"/>
      <c r="J540" s="17"/>
      <c r="K540" s="4" t="str">
        <f t="shared" si="33"/>
        <v/>
      </c>
      <c r="L540" s="17"/>
      <c r="M540" s="17"/>
      <c r="N540" s="17"/>
      <c r="O540" s="17"/>
      <c r="P540" s="4" t="str">
        <f t="shared" si="34"/>
        <v/>
      </c>
      <c r="Q540" s="4">
        <f t="shared" si="35"/>
        <v>0</v>
      </c>
    </row>
    <row r="541" spans="1:17" x14ac:dyDescent="0.25">
      <c r="A541" s="4">
        <f>COUNTIF($C$3:C541,C541)</f>
        <v>0</v>
      </c>
      <c r="B541" s="4" t="str">
        <f t="shared" si="32"/>
        <v>0_</v>
      </c>
      <c r="C541" s="17"/>
      <c r="D541" s="17"/>
      <c r="E541" s="17"/>
      <c r="F541" s="17"/>
      <c r="G541" s="17"/>
      <c r="H541" s="17"/>
      <c r="I541" s="17"/>
      <c r="J541" s="17"/>
      <c r="K541" s="4" t="str">
        <f t="shared" si="33"/>
        <v/>
      </c>
      <c r="L541" s="17"/>
      <c r="M541" s="17"/>
      <c r="N541" s="17"/>
      <c r="O541" s="17"/>
      <c r="P541" s="4" t="str">
        <f t="shared" si="34"/>
        <v/>
      </c>
      <c r="Q541" s="4">
        <f t="shared" si="35"/>
        <v>0</v>
      </c>
    </row>
    <row r="542" spans="1:17" x14ac:dyDescent="0.25">
      <c r="A542" s="4">
        <f>COUNTIF($C$3:C542,C542)</f>
        <v>0</v>
      </c>
      <c r="B542" s="4" t="str">
        <f t="shared" si="32"/>
        <v>0_</v>
      </c>
      <c r="C542" s="17"/>
      <c r="D542" s="17"/>
      <c r="E542" s="17"/>
      <c r="F542" s="17"/>
      <c r="G542" s="17"/>
      <c r="H542" s="17"/>
      <c r="I542" s="17"/>
      <c r="J542" s="17"/>
      <c r="K542" s="4" t="str">
        <f t="shared" si="33"/>
        <v/>
      </c>
      <c r="L542" s="17"/>
      <c r="M542" s="17"/>
      <c r="N542" s="17"/>
      <c r="O542" s="17"/>
      <c r="P542" s="4" t="str">
        <f t="shared" si="34"/>
        <v/>
      </c>
      <c r="Q542" s="4">
        <f t="shared" si="35"/>
        <v>0</v>
      </c>
    </row>
    <row r="543" spans="1:17" x14ac:dyDescent="0.25">
      <c r="A543" s="4">
        <f>COUNTIF($C$3:C543,C543)</f>
        <v>0</v>
      </c>
      <c r="B543" s="4" t="str">
        <f t="shared" si="32"/>
        <v>0_</v>
      </c>
      <c r="C543" s="17"/>
      <c r="D543" s="17"/>
      <c r="E543" s="17"/>
      <c r="F543" s="17"/>
      <c r="G543" s="17"/>
      <c r="H543" s="17"/>
      <c r="I543" s="17"/>
      <c r="J543" s="17"/>
      <c r="K543" s="4" t="str">
        <f t="shared" si="33"/>
        <v/>
      </c>
      <c r="L543" s="17"/>
      <c r="M543" s="17"/>
      <c r="N543" s="17"/>
      <c r="O543" s="17"/>
      <c r="P543" s="4" t="str">
        <f t="shared" si="34"/>
        <v/>
      </c>
      <c r="Q543" s="4">
        <f t="shared" si="35"/>
        <v>0</v>
      </c>
    </row>
    <row r="544" spans="1:17" x14ac:dyDescent="0.25">
      <c r="A544" s="4">
        <f>COUNTIF($C$3:C544,C544)</f>
        <v>0</v>
      </c>
      <c r="B544" s="4" t="str">
        <f t="shared" si="32"/>
        <v>0_</v>
      </c>
      <c r="C544" s="17"/>
      <c r="D544" s="17"/>
      <c r="E544" s="17"/>
      <c r="F544" s="17"/>
      <c r="G544" s="17"/>
      <c r="H544" s="17"/>
      <c r="I544" s="17"/>
      <c r="J544" s="17"/>
      <c r="K544" s="4" t="str">
        <f t="shared" si="33"/>
        <v/>
      </c>
      <c r="L544" s="17"/>
      <c r="M544" s="17"/>
      <c r="N544" s="17"/>
      <c r="O544" s="17"/>
      <c r="P544" s="4" t="str">
        <f t="shared" si="34"/>
        <v/>
      </c>
      <c r="Q544" s="4">
        <f t="shared" si="35"/>
        <v>0</v>
      </c>
    </row>
    <row r="545" spans="1:17" x14ac:dyDescent="0.25">
      <c r="A545" s="4">
        <f>COUNTIF($C$3:C545,C545)</f>
        <v>0</v>
      </c>
      <c r="B545" s="4" t="str">
        <f t="shared" si="32"/>
        <v>0_</v>
      </c>
      <c r="C545" s="17"/>
      <c r="D545" s="17"/>
      <c r="E545" s="17"/>
      <c r="F545" s="17"/>
      <c r="G545" s="17"/>
      <c r="H545" s="17"/>
      <c r="I545" s="17"/>
      <c r="J545" s="17"/>
      <c r="K545" s="4" t="str">
        <f t="shared" si="33"/>
        <v/>
      </c>
      <c r="L545" s="17"/>
      <c r="M545" s="17"/>
      <c r="N545" s="17"/>
      <c r="O545" s="17"/>
      <c r="P545" s="4" t="str">
        <f t="shared" si="34"/>
        <v/>
      </c>
      <c r="Q545" s="4">
        <f t="shared" si="35"/>
        <v>0</v>
      </c>
    </row>
    <row r="546" spans="1:17" x14ac:dyDescent="0.25">
      <c r="A546" s="4">
        <f>COUNTIF($C$3:C546,C546)</f>
        <v>0</v>
      </c>
      <c r="B546" s="4" t="str">
        <f t="shared" si="32"/>
        <v>0_</v>
      </c>
      <c r="C546" s="17"/>
      <c r="D546" s="17"/>
      <c r="E546" s="17"/>
      <c r="F546" s="17"/>
      <c r="G546" s="17"/>
      <c r="H546" s="17"/>
      <c r="I546" s="17"/>
      <c r="J546" s="17"/>
      <c r="K546" s="4" t="str">
        <f t="shared" si="33"/>
        <v/>
      </c>
      <c r="L546" s="17"/>
      <c r="M546" s="17"/>
      <c r="N546" s="17"/>
      <c r="O546" s="17"/>
      <c r="P546" s="4" t="str">
        <f t="shared" si="34"/>
        <v/>
      </c>
      <c r="Q546" s="4">
        <f t="shared" si="35"/>
        <v>0</v>
      </c>
    </row>
    <row r="547" spans="1:17" x14ac:dyDescent="0.25">
      <c r="A547" s="4">
        <f>COUNTIF($C$3:C547,C547)</f>
        <v>0</v>
      </c>
      <c r="B547" s="4" t="str">
        <f t="shared" si="32"/>
        <v>0_</v>
      </c>
      <c r="C547" s="17"/>
      <c r="D547" s="17"/>
      <c r="E547" s="17"/>
      <c r="F547" s="17"/>
      <c r="G547" s="17"/>
      <c r="H547" s="17"/>
      <c r="I547" s="17"/>
      <c r="J547" s="17"/>
      <c r="K547" s="4" t="str">
        <f t="shared" si="33"/>
        <v/>
      </c>
      <c r="L547" s="17"/>
      <c r="M547" s="17"/>
      <c r="N547" s="17"/>
      <c r="O547" s="17"/>
      <c r="P547" s="4" t="str">
        <f t="shared" si="34"/>
        <v/>
      </c>
      <c r="Q547" s="4">
        <f t="shared" si="35"/>
        <v>0</v>
      </c>
    </row>
    <row r="548" spans="1:17" x14ac:dyDescent="0.25">
      <c r="A548" s="4">
        <f>COUNTIF($C$3:C548,C548)</f>
        <v>0</v>
      </c>
      <c r="B548" s="4" t="str">
        <f t="shared" si="32"/>
        <v>0_</v>
      </c>
      <c r="C548" s="17"/>
      <c r="D548" s="17"/>
      <c r="E548" s="17"/>
      <c r="F548" s="17"/>
      <c r="G548" s="17"/>
      <c r="H548" s="17"/>
      <c r="I548" s="17"/>
      <c r="J548" s="17"/>
      <c r="K548" s="4" t="str">
        <f t="shared" si="33"/>
        <v/>
      </c>
      <c r="L548" s="17"/>
      <c r="M548" s="17"/>
      <c r="N548" s="17"/>
      <c r="O548" s="17"/>
      <c r="P548" s="4" t="str">
        <f t="shared" si="34"/>
        <v/>
      </c>
      <c r="Q548" s="4">
        <f t="shared" si="35"/>
        <v>0</v>
      </c>
    </row>
    <row r="549" spans="1:17" x14ac:dyDescent="0.25">
      <c r="A549" s="4">
        <f>COUNTIF($C$3:C549,C549)</f>
        <v>0</v>
      </c>
      <c r="B549" s="4" t="str">
        <f t="shared" si="32"/>
        <v>0_</v>
      </c>
      <c r="C549" s="17"/>
      <c r="D549" s="17"/>
      <c r="E549" s="17"/>
      <c r="F549" s="17"/>
      <c r="G549" s="17"/>
      <c r="H549" s="17"/>
      <c r="I549" s="17"/>
      <c r="J549" s="17"/>
      <c r="K549" s="4" t="str">
        <f t="shared" si="33"/>
        <v/>
      </c>
      <c r="L549" s="17"/>
      <c r="M549" s="17"/>
      <c r="N549" s="17"/>
      <c r="O549" s="17"/>
      <c r="P549" s="4" t="str">
        <f t="shared" si="34"/>
        <v/>
      </c>
      <c r="Q549" s="4">
        <f t="shared" si="35"/>
        <v>0</v>
      </c>
    </row>
    <row r="550" spans="1:17" x14ac:dyDescent="0.25">
      <c r="A550" s="4">
        <f>COUNTIF($C$3:C550,C550)</f>
        <v>0</v>
      </c>
      <c r="B550" s="4" t="str">
        <f t="shared" si="32"/>
        <v>0_</v>
      </c>
      <c r="C550" s="17"/>
      <c r="D550" s="17"/>
      <c r="E550" s="17"/>
      <c r="F550" s="17"/>
      <c r="G550" s="17"/>
      <c r="H550" s="17"/>
      <c r="I550" s="17"/>
      <c r="J550" s="17"/>
      <c r="K550" s="4" t="str">
        <f t="shared" si="33"/>
        <v/>
      </c>
      <c r="L550" s="17"/>
      <c r="M550" s="17"/>
      <c r="N550" s="17"/>
      <c r="O550" s="17"/>
      <c r="P550" s="4" t="str">
        <f t="shared" si="34"/>
        <v/>
      </c>
      <c r="Q550" s="4">
        <f t="shared" si="35"/>
        <v>0</v>
      </c>
    </row>
    <row r="551" spans="1:17" x14ac:dyDescent="0.25">
      <c r="A551" s="4">
        <f>COUNTIF($C$3:C551,C551)</f>
        <v>0</v>
      </c>
      <c r="B551" s="4" t="str">
        <f t="shared" si="32"/>
        <v>0_</v>
      </c>
      <c r="C551" s="17"/>
      <c r="D551" s="17"/>
      <c r="E551" s="17"/>
      <c r="F551" s="17"/>
      <c r="G551" s="17"/>
      <c r="H551" s="17"/>
      <c r="I551" s="17"/>
      <c r="J551" s="17"/>
      <c r="K551" s="4" t="str">
        <f t="shared" si="33"/>
        <v/>
      </c>
      <c r="L551" s="17"/>
      <c r="M551" s="17"/>
      <c r="N551" s="17"/>
      <c r="O551" s="17"/>
      <c r="P551" s="4" t="str">
        <f t="shared" si="34"/>
        <v/>
      </c>
      <c r="Q551" s="4">
        <f t="shared" si="35"/>
        <v>0</v>
      </c>
    </row>
    <row r="552" spans="1:17" x14ac:dyDescent="0.25">
      <c r="A552" s="4">
        <f>COUNTIF($C$3:C552,C552)</f>
        <v>0</v>
      </c>
      <c r="B552" s="4" t="str">
        <f t="shared" si="32"/>
        <v>0_</v>
      </c>
      <c r="C552" s="17"/>
      <c r="D552" s="17"/>
      <c r="E552" s="17"/>
      <c r="F552" s="17"/>
      <c r="G552" s="17"/>
      <c r="H552" s="17"/>
      <c r="I552" s="17"/>
      <c r="J552" s="17"/>
      <c r="K552" s="4" t="str">
        <f t="shared" si="33"/>
        <v/>
      </c>
      <c r="L552" s="17"/>
      <c r="M552" s="17"/>
      <c r="N552" s="17"/>
      <c r="O552" s="17"/>
      <c r="P552" s="4" t="str">
        <f t="shared" si="34"/>
        <v/>
      </c>
      <c r="Q552" s="4">
        <f t="shared" si="35"/>
        <v>0</v>
      </c>
    </row>
    <row r="553" spans="1:17" x14ac:dyDescent="0.25">
      <c r="A553" s="4">
        <f>COUNTIF($C$3:C553,C553)</f>
        <v>0</v>
      </c>
      <c r="B553" s="4" t="str">
        <f t="shared" si="32"/>
        <v>0_</v>
      </c>
      <c r="C553" s="17"/>
      <c r="D553" s="17"/>
      <c r="E553" s="17"/>
      <c r="F553" s="17"/>
      <c r="G553" s="17"/>
      <c r="H553" s="17"/>
      <c r="I553" s="17"/>
      <c r="J553" s="17"/>
      <c r="K553" s="4" t="str">
        <f t="shared" si="33"/>
        <v/>
      </c>
      <c r="L553" s="17"/>
      <c r="M553" s="17"/>
      <c r="N553" s="17"/>
      <c r="O553" s="17"/>
      <c r="P553" s="4" t="str">
        <f t="shared" si="34"/>
        <v/>
      </c>
      <c r="Q553" s="4">
        <f t="shared" si="35"/>
        <v>0</v>
      </c>
    </row>
    <row r="554" spans="1:17" x14ac:dyDescent="0.25">
      <c r="A554" s="4">
        <f>COUNTIF($C$3:C554,C554)</f>
        <v>0</v>
      </c>
      <c r="B554" s="4" t="str">
        <f t="shared" si="32"/>
        <v>0_</v>
      </c>
      <c r="C554" s="17"/>
      <c r="D554" s="17"/>
      <c r="E554" s="17"/>
      <c r="F554" s="17"/>
      <c r="G554" s="17"/>
      <c r="H554" s="17"/>
      <c r="I554" s="17"/>
      <c r="J554" s="17"/>
      <c r="K554" s="4" t="str">
        <f t="shared" si="33"/>
        <v/>
      </c>
      <c r="L554" s="17"/>
      <c r="M554" s="17"/>
      <c r="N554" s="17"/>
      <c r="O554" s="17"/>
      <c r="P554" s="4" t="str">
        <f t="shared" si="34"/>
        <v/>
      </c>
      <c r="Q554" s="4">
        <f t="shared" si="35"/>
        <v>0</v>
      </c>
    </row>
    <row r="555" spans="1:17" x14ac:dyDescent="0.25">
      <c r="A555" s="4">
        <f>COUNTIF($C$3:C555,C555)</f>
        <v>0</v>
      </c>
      <c r="B555" s="4" t="str">
        <f t="shared" si="32"/>
        <v>0_</v>
      </c>
      <c r="C555" s="17"/>
      <c r="D555" s="17"/>
      <c r="E555" s="17"/>
      <c r="F555" s="17"/>
      <c r="G555" s="17"/>
      <c r="H555" s="17"/>
      <c r="I555" s="17"/>
      <c r="J555" s="17"/>
      <c r="K555" s="4" t="str">
        <f t="shared" si="33"/>
        <v/>
      </c>
      <c r="L555" s="17"/>
      <c r="M555" s="17"/>
      <c r="N555" s="17"/>
      <c r="O555" s="17"/>
      <c r="P555" s="4" t="str">
        <f t="shared" si="34"/>
        <v/>
      </c>
      <c r="Q555" s="4">
        <f t="shared" si="35"/>
        <v>0</v>
      </c>
    </row>
    <row r="556" spans="1:17" x14ac:dyDescent="0.25">
      <c r="A556" s="4">
        <f>COUNTIF($C$3:C556,C556)</f>
        <v>0</v>
      </c>
      <c r="B556" s="4" t="str">
        <f t="shared" si="32"/>
        <v>0_</v>
      </c>
      <c r="C556" s="17"/>
      <c r="D556" s="17"/>
      <c r="E556" s="17"/>
      <c r="F556" s="17"/>
      <c r="G556" s="17"/>
      <c r="H556" s="17"/>
      <c r="I556" s="17"/>
      <c r="J556" s="17"/>
      <c r="K556" s="4" t="str">
        <f t="shared" si="33"/>
        <v/>
      </c>
      <c r="L556" s="17"/>
      <c r="M556" s="17"/>
      <c r="N556" s="17"/>
      <c r="O556" s="17"/>
      <c r="P556" s="4" t="str">
        <f t="shared" si="34"/>
        <v/>
      </c>
      <c r="Q556" s="4">
        <f t="shared" si="35"/>
        <v>0</v>
      </c>
    </row>
    <row r="557" spans="1:17" x14ac:dyDescent="0.25">
      <c r="A557" s="4">
        <f>COUNTIF($C$3:C557,C557)</f>
        <v>0</v>
      </c>
      <c r="B557" s="4" t="str">
        <f t="shared" si="32"/>
        <v>0_</v>
      </c>
      <c r="C557" s="17"/>
      <c r="D557" s="17"/>
      <c r="E557" s="17"/>
      <c r="F557" s="17"/>
      <c r="G557" s="17"/>
      <c r="H557" s="17"/>
      <c r="I557" s="17"/>
      <c r="J557" s="17"/>
      <c r="K557" s="4" t="str">
        <f t="shared" si="33"/>
        <v/>
      </c>
      <c r="L557" s="17"/>
      <c r="M557" s="17"/>
      <c r="N557" s="17"/>
      <c r="O557" s="17"/>
      <c r="P557" s="4" t="str">
        <f t="shared" si="34"/>
        <v/>
      </c>
      <c r="Q557" s="4">
        <f t="shared" si="35"/>
        <v>0</v>
      </c>
    </row>
    <row r="558" spans="1:17" x14ac:dyDescent="0.25">
      <c r="A558" s="4">
        <f>COUNTIF($C$3:C558,C558)</f>
        <v>0</v>
      </c>
      <c r="B558" s="4" t="str">
        <f t="shared" si="32"/>
        <v>0_</v>
      </c>
      <c r="C558" s="17"/>
      <c r="D558" s="17"/>
      <c r="E558" s="17"/>
      <c r="F558" s="17"/>
      <c r="G558" s="17"/>
      <c r="H558" s="17"/>
      <c r="I558" s="17"/>
      <c r="J558" s="17"/>
      <c r="K558" s="4" t="str">
        <f t="shared" si="33"/>
        <v/>
      </c>
      <c r="L558" s="17"/>
      <c r="M558" s="17"/>
      <c r="N558" s="17"/>
      <c r="O558" s="17"/>
      <c r="P558" s="4" t="str">
        <f t="shared" si="34"/>
        <v/>
      </c>
      <c r="Q558" s="4">
        <f t="shared" si="35"/>
        <v>0</v>
      </c>
    </row>
    <row r="559" spans="1:17" x14ac:dyDescent="0.25">
      <c r="A559" s="4">
        <f>COUNTIF($C$3:C559,C559)</f>
        <v>0</v>
      </c>
      <c r="B559" s="4" t="str">
        <f t="shared" si="32"/>
        <v>0_</v>
      </c>
      <c r="C559" s="17"/>
      <c r="D559" s="17"/>
      <c r="E559" s="17"/>
      <c r="F559" s="17"/>
      <c r="G559" s="17"/>
      <c r="H559" s="17"/>
      <c r="I559" s="17"/>
      <c r="J559" s="17"/>
      <c r="K559" s="4" t="str">
        <f t="shared" si="33"/>
        <v/>
      </c>
      <c r="L559" s="17"/>
      <c r="M559" s="17"/>
      <c r="N559" s="17"/>
      <c r="O559" s="17"/>
      <c r="P559" s="4" t="str">
        <f t="shared" si="34"/>
        <v/>
      </c>
      <c r="Q559" s="4">
        <f t="shared" si="35"/>
        <v>0</v>
      </c>
    </row>
    <row r="560" spans="1:17" x14ac:dyDescent="0.25">
      <c r="A560" s="4">
        <f>COUNTIF($C$3:C560,C560)</f>
        <v>0</v>
      </c>
      <c r="B560" s="4" t="str">
        <f t="shared" si="32"/>
        <v>0_</v>
      </c>
      <c r="C560" s="17"/>
      <c r="D560" s="17"/>
      <c r="E560" s="17"/>
      <c r="F560" s="17"/>
      <c r="G560" s="17"/>
      <c r="H560" s="17"/>
      <c r="I560" s="17"/>
      <c r="J560" s="17"/>
      <c r="K560" s="4" t="str">
        <f t="shared" si="33"/>
        <v/>
      </c>
      <c r="L560" s="17"/>
      <c r="M560" s="17"/>
      <c r="N560" s="17"/>
      <c r="O560" s="17"/>
      <c r="P560" s="4" t="str">
        <f t="shared" si="34"/>
        <v/>
      </c>
      <c r="Q560" s="4">
        <f t="shared" si="35"/>
        <v>0</v>
      </c>
    </row>
    <row r="561" spans="1:17" x14ac:dyDescent="0.25">
      <c r="A561" s="4">
        <f>COUNTIF($C$3:C561,C561)</f>
        <v>0</v>
      </c>
      <c r="B561" s="4" t="str">
        <f t="shared" si="32"/>
        <v>0_</v>
      </c>
      <c r="C561" s="17"/>
      <c r="D561" s="17"/>
      <c r="E561" s="17"/>
      <c r="F561" s="17"/>
      <c r="G561" s="17"/>
      <c r="H561" s="17"/>
      <c r="I561" s="17"/>
      <c r="J561" s="17"/>
      <c r="K561" s="4" t="str">
        <f t="shared" si="33"/>
        <v/>
      </c>
      <c r="L561" s="17"/>
      <c r="M561" s="17"/>
      <c r="N561" s="17"/>
      <c r="O561" s="17"/>
      <c r="P561" s="4" t="str">
        <f t="shared" si="34"/>
        <v/>
      </c>
      <c r="Q561" s="4">
        <f t="shared" si="35"/>
        <v>0</v>
      </c>
    </row>
    <row r="562" spans="1:17" x14ac:dyDescent="0.25">
      <c r="A562" s="4">
        <f>COUNTIF($C$3:C562,C562)</f>
        <v>0</v>
      </c>
      <c r="B562" s="4" t="str">
        <f t="shared" si="32"/>
        <v>0_</v>
      </c>
      <c r="C562" s="17"/>
      <c r="D562" s="17"/>
      <c r="E562" s="17"/>
      <c r="F562" s="17"/>
      <c r="G562" s="17"/>
      <c r="H562" s="17"/>
      <c r="I562" s="17"/>
      <c r="J562" s="17"/>
      <c r="K562" s="4" t="str">
        <f t="shared" si="33"/>
        <v/>
      </c>
      <c r="L562" s="17"/>
      <c r="M562" s="17"/>
      <c r="N562" s="17"/>
      <c r="O562" s="17"/>
      <c r="P562" s="4" t="str">
        <f t="shared" si="34"/>
        <v/>
      </c>
      <c r="Q562" s="4">
        <f t="shared" si="35"/>
        <v>0</v>
      </c>
    </row>
    <row r="563" spans="1:17" x14ac:dyDescent="0.25">
      <c r="A563" s="4">
        <f>COUNTIF($C$3:C563,C563)</f>
        <v>0</v>
      </c>
      <c r="B563" s="4" t="str">
        <f t="shared" si="32"/>
        <v>0_</v>
      </c>
      <c r="C563" s="17"/>
      <c r="D563" s="17"/>
      <c r="E563" s="17"/>
      <c r="F563" s="17"/>
      <c r="G563" s="17"/>
      <c r="H563" s="17"/>
      <c r="I563" s="17"/>
      <c r="J563" s="17"/>
      <c r="K563" s="4" t="str">
        <f t="shared" si="33"/>
        <v/>
      </c>
      <c r="L563" s="17"/>
      <c r="M563" s="17"/>
      <c r="N563" s="17"/>
      <c r="O563" s="17"/>
      <c r="P563" s="4" t="str">
        <f t="shared" si="34"/>
        <v/>
      </c>
      <c r="Q563" s="4">
        <f t="shared" si="35"/>
        <v>0</v>
      </c>
    </row>
    <row r="564" spans="1:17" x14ac:dyDescent="0.25">
      <c r="A564" s="4">
        <f>COUNTIF($C$3:C564,C564)</f>
        <v>0</v>
      </c>
      <c r="B564" s="4" t="str">
        <f t="shared" si="32"/>
        <v>0_</v>
      </c>
      <c r="C564" s="17"/>
      <c r="D564" s="17"/>
      <c r="E564" s="17"/>
      <c r="F564" s="17"/>
      <c r="G564" s="17"/>
      <c r="H564" s="17"/>
      <c r="I564" s="17"/>
      <c r="J564" s="17"/>
      <c r="K564" s="4" t="str">
        <f t="shared" si="33"/>
        <v/>
      </c>
      <c r="L564" s="17"/>
      <c r="M564" s="17"/>
      <c r="N564" s="17"/>
      <c r="O564" s="17"/>
      <c r="P564" s="4" t="str">
        <f t="shared" si="34"/>
        <v/>
      </c>
      <c r="Q564" s="4">
        <f t="shared" si="35"/>
        <v>0</v>
      </c>
    </row>
    <row r="565" spans="1:17" x14ac:dyDescent="0.25">
      <c r="A565" s="4">
        <f>COUNTIF($C$3:C565,C565)</f>
        <v>0</v>
      </c>
      <c r="B565" s="4" t="str">
        <f t="shared" si="32"/>
        <v>0_</v>
      </c>
      <c r="C565" s="17"/>
      <c r="D565" s="17"/>
      <c r="E565" s="17"/>
      <c r="F565" s="17"/>
      <c r="G565" s="17"/>
      <c r="H565" s="17"/>
      <c r="I565" s="17"/>
      <c r="J565" s="17"/>
      <c r="K565" s="4" t="str">
        <f t="shared" si="33"/>
        <v/>
      </c>
      <c r="L565" s="17"/>
      <c r="M565" s="17"/>
      <c r="N565" s="17"/>
      <c r="O565" s="17"/>
      <c r="P565" s="4" t="str">
        <f t="shared" si="34"/>
        <v/>
      </c>
      <c r="Q565" s="4">
        <f t="shared" si="35"/>
        <v>0</v>
      </c>
    </row>
    <row r="566" spans="1:17" x14ac:dyDescent="0.25">
      <c r="A566" s="4">
        <f>COUNTIF($C$3:C566,C566)</f>
        <v>0</v>
      </c>
      <c r="B566" s="4" t="str">
        <f t="shared" si="32"/>
        <v>0_</v>
      </c>
      <c r="C566" s="17"/>
      <c r="D566" s="17"/>
      <c r="E566" s="17"/>
      <c r="F566" s="17"/>
      <c r="G566" s="17"/>
      <c r="H566" s="17"/>
      <c r="I566" s="17"/>
      <c r="J566" s="17"/>
      <c r="K566" s="4" t="str">
        <f t="shared" si="33"/>
        <v/>
      </c>
      <c r="L566" s="17"/>
      <c r="M566" s="17"/>
      <c r="N566" s="17"/>
      <c r="O566" s="17"/>
      <c r="P566" s="4" t="str">
        <f t="shared" si="34"/>
        <v/>
      </c>
      <c r="Q566" s="4">
        <f t="shared" si="35"/>
        <v>0</v>
      </c>
    </row>
    <row r="567" spans="1:17" x14ac:dyDescent="0.25">
      <c r="A567" s="4">
        <f>COUNTIF($C$3:C567,C567)</f>
        <v>0</v>
      </c>
      <c r="B567" s="4" t="str">
        <f t="shared" si="32"/>
        <v>0_</v>
      </c>
      <c r="C567" s="17"/>
      <c r="D567" s="17"/>
      <c r="E567" s="17"/>
      <c r="F567" s="17"/>
      <c r="G567" s="17"/>
      <c r="H567" s="17"/>
      <c r="I567" s="17"/>
      <c r="J567" s="17"/>
      <c r="K567" s="4" t="str">
        <f t="shared" si="33"/>
        <v/>
      </c>
      <c r="L567" s="17"/>
      <c r="M567" s="17"/>
      <c r="N567" s="17"/>
      <c r="O567" s="17"/>
      <c r="P567" s="4" t="str">
        <f t="shared" si="34"/>
        <v/>
      </c>
      <c r="Q567" s="4">
        <f t="shared" si="35"/>
        <v>0</v>
      </c>
    </row>
    <row r="568" spans="1:17" x14ac:dyDescent="0.25">
      <c r="A568" s="4">
        <f>COUNTIF($C$3:C568,C568)</f>
        <v>0</v>
      </c>
      <c r="B568" s="4" t="str">
        <f t="shared" si="32"/>
        <v>0_</v>
      </c>
      <c r="C568" s="17"/>
      <c r="D568" s="17"/>
      <c r="E568" s="17"/>
      <c r="F568" s="17"/>
      <c r="G568" s="17"/>
      <c r="H568" s="17"/>
      <c r="I568" s="17"/>
      <c r="J568" s="17"/>
      <c r="K568" s="4" t="str">
        <f t="shared" si="33"/>
        <v/>
      </c>
      <c r="L568" s="17"/>
      <c r="M568" s="17"/>
      <c r="N568" s="17"/>
      <c r="O568" s="17"/>
      <c r="P568" s="4" t="str">
        <f t="shared" si="34"/>
        <v/>
      </c>
      <c r="Q568" s="4">
        <f t="shared" si="35"/>
        <v>0</v>
      </c>
    </row>
    <row r="569" spans="1:17" x14ac:dyDescent="0.25">
      <c r="A569" s="4">
        <f>COUNTIF($C$3:C569,C569)</f>
        <v>0</v>
      </c>
      <c r="B569" s="4" t="str">
        <f t="shared" si="32"/>
        <v>0_</v>
      </c>
      <c r="C569" s="17"/>
      <c r="D569" s="17"/>
      <c r="E569" s="17"/>
      <c r="F569" s="17"/>
      <c r="G569" s="17"/>
      <c r="H569" s="17"/>
      <c r="I569" s="17"/>
      <c r="J569" s="17"/>
      <c r="K569" s="4" t="str">
        <f t="shared" si="33"/>
        <v/>
      </c>
      <c r="L569" s="17"/>
      <c r="M569" s="17"/>
      <c r="N569" s="17"/>
      <c r="O569" s="17"/>
      <c r="P569" s="4" t="str">
        <f t="shared" si="34"/>
        <v/>
      </c>
      <c r="Q569" s="4">
        <f t="shared" si="35"/>
        <v>0</v>
      </c>
    </row>
    <row r="570" spans="1:17" x14ac:dyDescent="0.25">
      <c r="A570" s="4">
        <f>COUNTIF($C$3:C570,C570)</f>
        <v>0</v>
      </c>
      <c r="B570" s="4" t="str">
        <f t="shared" si="32"/>
        <v>0_</v>
      </c>
      <c r="C570" s="17"/>
      <c r="D570" s="17"/>
      <c r="E570" s="17"/>
      <c r="F570" s="17"/>
      <c r="G570" s="17"/>
      <c r="H570" s="17"/>
      <c r="I570" s="17"/>
      <c r="J570" s="17"/>
      <c r="K570" s="4" t="str">
        <f t="shared" si="33"/>
        <v/>
      </c>
      <c r="L570" s="17"/>
      <c r="M570" s="17"/>
      <c r="N570" s="17"/>
      <c r="O570" s="17"/>
      <c r="P570" s="4" t="str">
        <f t="shared" si="34"/>
        <v/>
      </c>
      <c r="Q570" s="4">
        <f t="shared" si="35"/>
        <v>0</v>
      </c>
    </row>
    <row r="571" spans="1:17" x14ac:dyDescent="0.25">
      <c r="A571" s="4">
        <f>COUNTIF($C$3:C571,C571)</f>
        <v>0</v>
      </c>
      <c r="B571" s="4" t="str">
        <f t="shared" si="32"/>
        <v>0_</v>
      </c>
      <c r="C571" s="17"/>
      <c r="D571" s="17"/>
      <c r="E571" s="17"/>
      <c r="F571" s="17"/>
      <c r="G571" s="17"/>
      <c r="H571" s="17"/>
      <c r="I571" s="17"/>
      <c r="J571" s="17"/>
      <c r="K571" s="4" t="str">
        <f t="shared" si="33"/>
        <v/>
      </c>
      <c r="L571" s="17"/>
      <c r="M571" s="17"/>
      <c r="N571" s="17"/>
      <c r="O571" s="17"/>
      <c r="P571" s="4" t="str">
        <f t="shared" si="34"/>
        <v/>
      </c>
      <c r="Q571" s="4">
        <f t="shared" si="35"/>
        <v>0</v>
      </c>
    </row>
    <row r="572" spans="1:17" x14ac:dyDescent="0.25">
      <c r="A572" s="4">
        <f>COUNTIF($C$3:C572,C572)</f>
        <v>0</v>
      </c>
      <c r="B572" s="4" t="str">
        <f t="shared" si="32"/>
        <v>0_</v>
      </c>
      <c r="C572" s="17"/>
      <c r="D572" s="17"/>
      <c r="E572" s="17"/>
      <c r="F572" s="17"/>
      <c r="G572" s="17"/>
      <c r="H572" s="17"/>
      <c r="I572" s="17"/>
      <c r="J572" s="17"/>
      <c r="K572" s="4" t="str">
        <f t="shared" si="33"/>
        <v/>
      </c>
      <c r="L572" s="17"/>
      <c r="M572" s="17"/>
      <c r="N572" s="17"/>
      <c r="O572" s="17"/>
      <c r="P572" s="4" t="str">
        <f t="shared" si="34"/>
        <v/>
      </c>
      <c r="Q572" s="4">
        <f t="shared" si="35"/>
        <v>0</v>
      </c>
    </row>
    <row r="573" spans="1:17" x14ac:dyDescent="0.25">
      <c r="A573" s="4">
        <f>COUNTIF($C$3:C573,C573)</f>
        <v>0</v>
      </c>
      <c r="B573" s="4" t="str">
        <f t="shared" si="32"/>
        <v>0_</v>
      </c>
      <c r="C573" s="17"/>
      <c r="D573" s="17"/>
      <c r="E573" s="17"/>
      <c r="F573" s="17"/>
      <c r="G573" s="17"/>
      <c r="H573" s="17"/>
      <c r="I573" s="17"/>
      <c r="J573" s="17"/>
      <c r="K573" s="4" t="str">
        <f t="shared" si="33"/>
        <v/>
      </c>
      <c r="L573" s="17"/>
      <c r="M573" s="17"/>
      <c r="N573" s="17"/>
      <c r="O573" s="17"/>
      <c r="P573" s="4" t="str">
        <f t="shared" si="34"/>
        <v/>
      </c>
      <c r="Q573" s="4">
        <f t="shared" si="35"/>
        <v>0</v>
      </c>
    </row>
    <row r="574" spans="1:17" x14ac:dyDescent="0.25">
      <c r="A574" s="4">
        <f>COUNTIF($C$3:C574,C574)</f>
        <v>0</v>
      </c>
      <c r="B574" s="4" t="str">
        <f t="shared" si="32"/>
        <v>0_</v>
      </c>
      <c r="C574" s="17"/>
      <c r="D574" s="17"/>
      <c r="E574" s="17"/>
      <c r="F574" s="17"/>
      <c r="G574" s="17"/>
      <c r="H574" s="17"/>
      <c r="I574" s="17"/>
      <c r="J574" s="17"/>
      <c r="K574" s="4" t="str">
        <f t="shared" si="33"/>
        <v/>
      </c>
      <c r="L574" s="17"/>
      <c r="M574" s="17"/>
      <c r="N574" s="17"/>
      <c r="O574" s="17"/>
      <c r="P574" s="4" t="str">
        <f t="shared" si="34"/>
        <v/>
      </c>
      <c r="Q574" s="4">
        <f t="shared" si="35"/>
        <v>0</v>
      </c>
    </row>
    <row r="575" spans="1:17" x14ac:dyDescent="0.25">
      <c r="A575" s="4">
        <f>COUNTIF($C$3:C575,C575)</f>
        <v>0</v>
      </c>
      <c r="B575" s="4" t="str">
        <f t="shared" si="32"/>
        <v>0_</v>
      </c>
      <c r="C575" s="17"/>
      <c r="D575" s="17"/>
      <c r="E575" s="17"/>
      <c r="F575" s="17"/>
      <c r="G575" s="17"/>
      <c r="H575" s="17"/>
      <c r="I575" s="17"/>
      <c r="J575" s="17"/>
      <c r="K575" s="4" t="str">
        <f t="shared" si="33"/>
        <v/>
      </c>
      <c r="L575" s="17"/>
      <c r="M575" s="17"/>
      <c r="N575" s="17"/>
      <c r="O575" s="17"/>
      <c r="P575" s="4" t="str">
        <f t="shared" si="34"/>
        <v/>
      </c>
      <c r="Q575" s="4">
        <f t="shared" si="35"/>
        <v>0</v>
      </c>
    </row>
    <row r="576" spans="1:17" x14ac:dyDescent="0.25">
      <c r="A576" s="4">
        <f>COUNTIF($C$3:C576,C576)</f>
        <v>0</v>
      </c>
      <c r="B576" s="4" t="str">
        <f t="shared" si="32"/>
        <v>0_</v>
      </c>
      <c r="C576" s="17"/>
      <c r="D576" s="17"/>
      <c r="E576" s="17"/>
      <c r="F576" s="17"/>
      <c r="G576" s="17"/>
      <c r="H576" s="17"/>
      <c r="I576" s="17"/>
      <c r="J576" s="17"/>
      <c r="K576" s="4" t="str">
        <f t="shared" si="33"/>
        <v/>
      </c>
      <c r="L576" s="17"/>
      <c r="M576" s="17"/>
      <c r="N576" s="17"/>
      <c r="O576" s="17"/>
      <c r="P576" s="4" t="str">
        <f t="shared" si="34"/>
        <v/>
      </c>
      <c r="Q576" s="4">
        <f t="shared" si="35"/>
        <v>0</v>
      </c>
    </row>
    <row r="577" spans="1:17" x14ac:dyDescent="0.25">
      <c r="A577" s="4">
        <f>COUNTIF($C$3:C577,C577)</f>
        <v>0</v>
      </c>
      <c r="B577" s="4" t="str">
        <f t="shared" si="32"/>
        <v>0_</v>
      </c>
      <c r="C577" s="17"/>
      <c r="D577" s="17"/>
      <c r="E577" s="17"/>
      <c r="F577" s="17"/>
      <c r="G577" s="17"/>
      <c r="H577" s="17"/>
      <c r="I577" s="17"/>
      <c r="J577" s="17"/>
      <c r="K577" s="4" t="str">
        <f t="shared" si="33"/>
        <v/>
      </c>
      <c r="L577" s="17"/>
      <c r="M577" s="17"/>
      <c r="N577" s="17"/>
      <c r="O577" s="17"/>
      <c r="P577" s="4" t="str">
        <f t="shared" si="34"/>
        <v/>
      </c>
      <c r="Q577" s="4">
        <f t="shared" si="35"/>
        <v>0</v>
      </c>
    </row>
    <row r="578" spans="1:17" x14ac:dyDescent="0.25">
      <c r="A578" s="4">
        <f>COUNTIF($C$3:C578,C578)</f>
        <v>0</v>
      </c>
      <c r="B578" s="4" t="str">
        <f t="shared" si="32"/>
        <v>0_</v>
      </c>
      <c r="C578" s="17"/>
      <c r="D578" s="17"/>
      <c r="E578" s="17"/>
      <c r="F578" s="17"/>
      <c r="G578" s="17"/>
      <c r="H578" s="17"/>
      <c r="I578" s="17"/>
      <c r="J578" s="17"/>
      <c r="K578" s="4" t="str">
        <f t="shared" si="33"/>
        <v/>
      </c>
      <c r="L578" s="17"/>
      <c r="M578" s="17"/>
      <c r="N578" s="17"/>
      <c r="O578" s="17"/>
      <c r="P578" s="4" t="str">
        <f t="shared" si="34"/>
        <v/>
      </c>
      <c r="Q578" s="4">
        <f t="shared" si="35"/>
        <v>0</v>
      </c>
    </row>
    <row r="579" spans="1:17" x14ac:dyDescent="0.25">
      <c r="A579" s="4">
        <f>COUNTIF($C$3:C579,C579)</f>
        <v>0</v>
      </c>
      <c r="B579" s="4" t="str">
        <f t="shared" ref="B579:B642" si="36">CONCATENATE(A579,"_",C579)</f>
        <v>0_</v>
      </c>
      <c r="C579" s="17"/>
      <c r="D579" s="17"/>
      <c r="E579" s="17"/>
      <c r="F579" s="17"/>
      <c r="G579" s="17"/>
      <c r="H579" s="17"/>
      <c r="I579" s="17"/>
      <c r="J579" s="17"/>
      <c r="K579" s="4" t="str">
        <f t="shared" ref="K579:K642" si="37">CONCATENATE(IF(G579=TRUE,"I",""),
IF(AND(G579=TRUE)*AND(OR(H579=TRUE,I579=TRUE,J579=TRUE)=TRUE),", ",""),
IF(H579=TRUE,"II",""),
IF(AND(H579=TRUE)*AND(OR(I579=TRUE,J579=TRUE)=TRUE),", ",""),
IF(I579=TRUE,"III",""),
IF(AND(I579=TRUE)*AND(J579=TRUE),", ",""),
IF(J579=TRUE,"IV",""))</f>
        <v/>
      </c>
      <c r="L579" s="17"/>
      <c r="M579" s="17"/>
      <c r="N579" s="17"/>
      <c r="O579" s="17"/>
      <c r="P579" s="4" t="str">
        <f t="shared" ref="P579:P642" si="38">IF(LEN(L579)&gt;1,L579,"")</f>
        <v/>
      </c>
      <c r="Q579" s="4">
        <f t="shared" ref="Q579:Q642" si="39">C579</f>
        <v>0</v>
      </c>
    </row>
    <row r="580" spans="1:17" x14ac:dyDescent="0.25">
      <c r="A580" s="4">
        <f>COUNTIF($C$3:C580,C580)</f>
        <v>0</v>
      </c>
      <c r="B580" s="4" t="str">
        <f t="shared" si="36"/>
        <v>0_</v>
      </c>
      <c r="C580" s="17"/>
      <c r="D580" s="17"/>
      <c r="E580" s="17"/>
      <c r="F580" s="17"/>
      <c r="G580" s="17"/>
      <c r="H580" s="17"/>
      <c r="I580" s="17"/>
      <c r="J580" s="17"/>
      <c r="K580" s="4" t="str">
        <f t="shared" si="37"/>
        <v/>
      </c>
      <c r="L580" s="17"/>
      <c r="M580" s="17"/>
      <c r="N580" s="17"/>
      <c r="O580" s="17"/>
      <c r="P580" s="4" t="str">
        <f t="shared" si="38"/>
        <v/>
      </c>
      <c r="Q580" s="4">
        <f t="shared" si="39"/>
        <v>0</v>
      </c>
    </row>
    <row r="581" spans="1:17" x14ac:dyDescent="0.25">
      <c r="A581" s="4">
        <f>COUNTIF($C$3:C581,C581)</f>
        <v>0</v>
      </c>
      <c r="B581" s="4" t="str">
        <f t="shared" si="36"/>
        <v>0_</v>
      </c>
      <c r="C581" s="17"/>
      <c r="D581" s="17"/>
      <c r="E581" s="17"/>
      <c r="F581" s="17"/>
      <c r="G581" s="17"/>
      <c r="H581" s="17"/>
      <c r="I581" s="17"/>
      <c r="J581" s="17"/>
      <c r="K581" s="4" t="str">
        <f t="shared" si="37"/>
        <v/>
      </c>
      <c r="L581" s="17"/>
      <c r="M581" s="17"/>
      <c r="N581" s="17"/>
      <c r="O581" s="17"/>
      <c r="P581" s="4" t="str">
        <f t="shared" si="38"/>
        <v/>
      </c>
      <c r="Q581" s="4">
        <f t="shared" si="39"/>
        <v>0</v>
      </c>
    </row>
    <row r="582" spans="1:17" x14ac:dyDescent="0.25">
      <c r="A582" s="4">
        <f>COUNTIF($C$3:C582,C582)</f>
        <v>0</v>
      </c>
      <c r="B582" s="4" t="str">
        <f t="shared" si="36"/>
        <v>0_</v>
      </c>
      <c r="C582" s="17"/>
      <c r="D582" s="17"/>
      <c r="E582" s="17"/>
      <c r="F582" s="17"/>
      <c r="G582" s="17"/>
      <c r="H582" s="17"/>
      <c r="I582" s="17"/>
      <c r="J582" s="17"/>
      <c r="K582" s="4" t="str">
        <f t="shared" si="37"/>
        <v/>
      </c>
      <c r="L582" s="17"/>
      <c r="M582" s="17"/>
      <c r="N582" s="17"/>
      <c r="O582" s="17"/>
      <c r="P582" s="4" t="str">
        <f t="shared" si="38"/>
        <v/>
      </c>
      <c r="Q582" s="4">
        <f t="shared" si="39"/>
        <v>0</v>
      </c>
    </row>
    <row r="583" spans="1:17" x14ac:dyDescent="0.25">
      <c r="A583" s="4">
        <f>COUNTIF($C$3:C583,C583)</f>
        <v>0</v>
      </c>
      <c r="B583" s="4" t="str">
        <f t="shared" si="36"/>
        <v>0_</v>
      </c>
      <c r="C583" s="17"/>
      <c r="D583" s="17"/>
      <c r="E583" s="17"/>
      <c r="F583" s="17"/>
      <c r="G583" s="17"/>
      <c r="H583" s="17"/>
      <c r="I583" s="17"/>
      <c r="J583" s="17"/>
      <c r="K583" s="4" t="str">
        <f t="shared" si="37"/>
        <v/>
      </c>
      <c r="L583" s="17"/>
      <c r="M583" s="17"/>
      <c r="N583" s="17"/>
      <c r="O583" s="17"/>
      <c r="P583" s="4" t="str">
        <f t="shared" si="38"/>
        <v/>
      </c>
      <c r="Q583" s="4">
        <f t="shared" si="39"/>
        <v>0</v>
      </c>
    </row>
    <row r="584" spans="1:17" x14ac:dyDescent="0.25">
      <c r="A584" s="4">
        <f>COUNTIF($C$3:C584,C584)</f>
        <v>0</v>
      </c>
      <c r="B584" s="4" t="str">
        <f t="shared" si="36"/>
        <v>0_</v>
      </c>
      <c r="C584" s="17"/>
      <c r="D584" s="17"/>
      <c r="E584" s="17"/>
      <c r="F584" s="17"/>
      <c r="G584" s="17"/>
      <c r="H584" s="17"/>
      <c r="I584" s="17"/>
      <c r="J584" s="17"/>
      <c r="K584" s="4" t="str">
        <f t="shared" si="37"/>
        <v/>
      </c>
      <c r="L584" s="17"/>
      <c r="M584" s="17"/>
      <c r="N584" s="17"/>
      <c r="O584" s="17"/>
      <c r="P584" s="4" t="str">
        <f t="shared" si="38"/>
        <v/>
      </c>
      <c r="Q584" s="4">
        <f t="shared" si="39"/>
        <v>0</v>
      </c>
    </row>
    <row r="585" spans="1:17" x14ac:dyDescent="0.25">
      <c r="A585" s="4">
        <f>COUNTIF($C$3:C585,C585)</f>
        <v>0</v>
      </c>
      <c r="B585" s="4" t="str">
        <f t="shared" si="36"/>
        <v>0_</v>
      </c>
      <c r="C585" s="17"/>
      <c r="D585" s="17"/>
      <c r="E585" s="17"/>
      <c r="F585" s="17"/>
      <c r="G585" s="17"/>
      <c r="H585" s="17"/>
      <c r="I585" s="17"/>
      <c r="J585" s="17"/>
      <c r="K585" s="4" t="str">
        <f t="shared" si="37"/>
        <v/>
      </c>
      <c r="L585" s="17"/>
      <c r="M585" s="17"/>
      <c r="N585" s="17"/>
      <c r="O585" s="17"/>
      <c r="P585" s="4" t="str">
        <f t="shared" si="38"/>
        <v/>
      </c>
      <c r="Q585" s="4">
        <f t="shared" si="39"/>
        <v>0</v>
      </c>
    </row>
    <row r="586" spans="1:17" x14ac:dyDescent="0.25">
      <c r="A586" s="4">
        <f>COUNTIF($C$3:C586,C586)</f>
        <v>0</v>
      </c>
      <c r="B586" s="4" t="str">
        <f t="shared" si="36"/>
        <v>0_</v>
      </c>
      <c r="C586" s="17"/>
      <c r="D586" s="17"/>
      <c r="E586" s="17"/>
      <c r="F586" s="17"/>
      <c r="G586" s="17"/>
      <c r="H586" s="17"/>
      <c r="I586" s="17"/>
      <c r="J586" s="17"/>
      <c r="K586" s="4" t="str">
        <f t="shared" si="37"/>
        <v/>
      </c>
      <c r="L586" s="17"/>
      <c r="M586" s="17"/>
      <c r="N586" s="17"/>
      <c r="O586" s="17"/>
      <c r="P586" s="4" t="str">
        <f t="shared" si="38"/>
        <v/>
      </c>
      <c r="Q586" s="4">
        <f t="shared" si="39"/>
        <v>0</v>
      </c>
    </row>
    <row r="587" spans="1:17" x14ac:dyDescent="0.25">
      <c r="A587" s="4">
        <f>COUNTIF($C$3:C587,C587)</f>
        <v>0</v>
      </c>
      <c r="B587" s="4" t="str">
        <f t="shared" si="36"/>
        <v>0_</v>
      </c>
      <c r="C587" s="17"/>
      <c r="D587" s="17"/>
      <c r="E587" s="17"/>
      <c r="F587" s="17"/>
      <c r="G587" s="17"/>
      <c r="H587" s="17"/>
      <c r="I587" s="17"/>
      <c r="J587" s="17"/>
      <c r="K587" s="4" t="str">
        <f t="shared" si="37"/>
        <v/>
      </c>
      <c r="L587" s="17"/>
      <c r="M587" s="17"/>
      <c r="N587" s="17"/>
      <c r="O587" s="17"/>
      <c r="P587" s="4" t="str">
        <f t="shared" si="38"/>
        <v/>
      </c>
      <c r="Q587" s="4">
        <f t="shared" si="39"/>
        <v>0</v>
      </c>
    </row>
    <row r="588" spans="1:17" x14ac:dyDescent="0.25">
      <c r="A588" s="4">
        <f>COUNTIF($C$3:C588,C588)</f>
        <v>0</v>
      </c>
      <c r="B588" s="4" t="str">
        <f t="shared" si="36"/>
        <v>0_</v>
      </c>
      <c r="C588" s="17"/>
      <c r="D588" s="17"/>
      <c r="E588" s="17"/>
      <c r="F588" s="17"/>
      <c r="G588" s="17"/>
      <c r="H588" s="17"/>
      <c r="I588" s="17"/>
      <c r="J588" s="17"/>
      <c r="K588" s="4" t="str">
        <f t="shared" si="37"/>
        <v/>
      </c>
      <c r="L588" s="17"/>
      <c r="M588" s="17"/>
      <c r="N588" s="17"/>
      <c r="O588" s="17"/>
      <c r="P588" s="4" t="str">
        <f t="shared" si="38"/>
        <v/>
      </c>
      <c r="Q588" s="4">
        <f t="shared" si="39"/>
        <v>0</v>
      </c>
    </row>
    <row r="589" spans="1:17" x14ac:dyDescent="0.25">
      <c r="A589" s="4">
        <f>COUNTIF($C$3:C589,C589)</f>
        <v>0</v>
      </c>
      <c r="B589" s="4" t="str">
        <f t="shared" si="36"/>
        <v>0_</v>
      </c>
      <c r="C589" s="17"/>
      <c r="D589" s="17"/>
      <c r="E589" s="17"/>
      <c r="F589" s="17"/>
      <c r="G589" s="17"/>
      <c r="H589" s="17"/>
      <c r="I589" s="17"/>
      <c r="J589" s="17"/>
      <c r="K589" s="4" t="str">
        <f t="shared" si="37"/>
        <v/>
      </c>
      <c r="L589" s="17"/>
      <c r="M589" s="17"/>
      <c r="N589" s="17"/>
      <c r="O589" s="17"/>
      <c r="P589" s="4" t="str">
        <f t="shared" si="38"/>
        <v/>
      </c>
      <c r="Q589" s="4">
        <f t="shared" si="39"/>
        <v>0</v>
      </c>
    </row>
    <row r="590" spans="1:17" x14ac:dyDescent="0.25">
      <c r="A590" s="4">
        <f>COUNTIF($C$3:C590,C590)</f>
        <v>0</v>
      </c>
      <c r="B590" s="4" t="str">
        <f t="shared" si="36"/>
        <v>0_</v>
      </c>
      <c r="C590" s="17"/>
      <c r="D590" s="17"/>
      <c r="E590" s="17"/>
      <c r="F590" s="17"/>
      <c r="G590" s="17"/>
      <c r="H590" s="17"/>
      <c r="I590" s="17"/>
      <c r="J590" s="17"/>
      <c r="K590" s="4" t="str">
        <f t="shared" si="37"/>
        <v/>
      </c>
      <c r="L590" s="17"/>
      <c r="M590" s="17"/>
      <c r="N590" s="17"/>
      <c r="O590" s="17"/>
      <c r="P590" s="4" t="str">
        <f t="shared" si="38"/>
        <v/>
      </c>
      <c r="Q590" s="4">
        <f t="shared" si="39"/>
        <v>0</v>
      </c>
    </row>
    <row r="591" spans="1:17" x14ac:dyDescent="0.25">
      <c r="A591" s="4">
        <f>COUNTIF($C$3:C591,C591)</f>
        <v>0</v>
      </c>
      <c r="B591" s="4" t="str">
        <f t="shared" si="36"/>
        <v>0_</v>
      </c>
      <c r="C591" s="17"/>
      <c r="D591" s="17"/>
      <c r="E591" s="17"/>
      <c r="F591" s="17"/>
      <c r="G591" s="17"/>
      <c r="H591" s="17"/>
      <c r="I591" s="17"/>
      <c r="J591" s="17"/>
      <c r="K591" s="4" t="str">
        <f t="shared" si="37"/>
        <v/>
      </c>
      <c r="L591" s="17"/>
      <c r="M591" s="17"/>
      <c r="N591" s="17"/>
      <c r="O591" s="17"/>
      <c r="P591" s="4" t="str">
        <f t="shared" si="38"/>
        <v/>
      </c>
      <c r="Q591" s="4">
        <f t="shared" si="39"/>
        <v>0</v>
      </c>
    </row>
    <row r="592" spans="1:17" x14ac:dyDescent="0.25">
      <c r="A592" s="4">
        <f>COUNTIF($C$3:C592,C592)</f>
        <v>0</v>
      </c>
      <c r="B592" s="4" t="str">
        <f t="shared" si="36"/>
        <v>0_</v>
      </c>
      <c r="C592" s="17"/>
      <c r="D592" s="17"/>
      <c r="E592" s="17"/>
      <c r="F592" s="17"/>
      <c r="G592" s="17"/>
      <c r="H592" s="17"/>
      <c r="I592" s="17"/>
      <c r="J592" s="17"/>
      <c r="K592" s="4" t="str">
        <f t="shared" si="37"/>
        <v/>
      </c>
      <c r="L592" s="17"/>
      <c r="M592" s="17"/>
      <c r="N592" s="17"/>
      <c r="O592" s="17"/>
      <c r="P592" s="4" t="str">
        <f t="shared" si="38"/>
        <v/>
      </c>
      <c r="Q592" s="4">
        <f t="shared" si="39"/>
        <v>0</v>
      </c>
    </row>
    <row r="593" spans="1:17" x14ac:dyDescent="0.25">
      <c r="A593" s="4">
        <f>COUNTIF($C$3:C593,C593)</f>
        <v>0</v>
      </c>
      <c r="B593" s="4" t="str">
        <f t="shared" si="36"/>
        <v>0_</v>
      </c>
      <c r="C593" s="17"/>
      <c r="D593" s="17"/>
      <c r="E593" s="17"/>
      <c r="F593" s="17"/>
      <c r="G593" s="17"/>
      <c r="H593" s="17"/>
      <c r="I593" s="17"/>
      <c r="J593" s="17"/>
      <c r="K593" s="4" t="str">
        <f t="shared" si="37"/>
        <v/>
      </c>
      <c r="L593" s="17"/>
      <c r="M593" s="17"/>
      <c r="N593" s="17"/>
      <c r="O593" s="17"/>
      <c r="P593" s="4" t="str">
        <f t="shared" si="38"/>
        <v/>
      </c>
      <c r="Q593" s="4">
        <f t="shared" si="39"/>
        <v>0</v>
      </c>
    </row>
    <row r="594" spans="1:17" x14ac:dyDescent="0.25">
      <c r="A594" s="4">
        <f>COUNTIF($C$3:C594,C594)</f>
        <v>0</v>
      </c>
      <c r="B594" s="4" t="str">
        <f t="shared" si="36"/>
        <v>0_</v>
      </c>
      <c r="C594" s="17"/>
      <c r="D594" s="17"/>
      <c r="E594" s="17"/>
      <c r="F594" s="17"/>
      <c r="G594" s="17"/>
      <c r="H594" s="17"/>
      <c r="I594" s="17"/>
      <c r="J594" s="17"/>
      <c r="K594" s="4" t="str">
        <f t="shared" si="37"/>
        <v/>
      </c>
      <c r="L594" s="17"/>
      <c r="M594" s="17"/>
      <c r="N594" s="17"/>
      <c r="O594" s="17"/>
      <c r="P594" s="4" t="str">
        <f t="shared" si="38"/>
        <v/>
      </c>
      <c r="Q594" s="4">
        <f t="shared" si="39"/>
        <v>0</v>
      </c>
    </row>
    <row r="595" spans="1:17" x14ac:dyDescent="0.25">
      <c r="A595" s="4">
        <f>COUNTIF($C$3:C595,C595)</f>
        <v>0</v>
      </c>
      <c r="B595" s="4" t="str">
        <f t="shared" si="36"/>
        <v>0_</v>
      </c>
      <c r="C595" s="17"/>
      <c r="D595" s="17"/>
      <c r="E595" s="17"/>
      <c r="F595" s="17"/>
      <c r="G595" s="17"/>
      <c r="H595" s="17"/>
      <c r="I595" s="17"/>
      <c r="J595" s="17"/>
      <c r="K595" s="4" t="str">
        <f t="shared" si="37"/>
        <v/>
      </c>
      <c r="L595" s="17"/>
      <c r="M595" s="17"/>
      <c r="N595" s="17"/>
      <c r="O595" s="17"/>
      <c r="P595" s="4" t="str">
        <f t="shared" si="38"/>
        <v/>
      </c>
      <c r="Q595" s="4">
        <f t="shared" si="39"/>
        <v>0</v>
      </c>
    </row>
    <row r="596" spans="1:17" x14ac:dyDescent="0.25">
      <c r="A596" s="4">
        <f>COUNTIF($C$3:C596,C596)</f>
        <v>0</v>
      </c>
      <c r="B596" s="4" t="str">
        <f t="shared" si="36"/>
        <v>0_</v>
      </c>
      <c r="C596" s="17"/>
      <c r="D596" s="17"/>
      <c r="E596" s="17"/>
      <c r="F596" s="17"/>
      <c r="G596" s="17"/>
      <c r="H596" s="17"/>
      <c r="I596" s="17"/>
      <c r="J596" s="17"/>
      <c r="K596" s="4" t="str">
        <f t="shared" si="37"/>
        <v/>
      </c>
      <c r="L596" s="17"/>
      <c r="M596" s="17"/>
      <c r="N596" s="17"/>
      <c r="O596" s="17"/>
      <c r="P596" s="4" t="str">
        <f t="shared" si="38"/>
        <v/>
      </c>
      <c r="Q596" s="4">
        <f t="shared" si="39"/>
        <v>0</v>
      </c>
    </row>
    <row r="597" spans="1:17" x14ac:dyDescent="0.25">
      <c r="A597" s="4">
        <f>COUNTIF($C$3:C597,C597)</f>
        <v>0</v>
      </c>
      <c r="B597" s="4" t="str">
        <f t="shared" si="36"/>
        <v>0_</v>
      </c>
      <c r="C597" s="17"/>
      <c r="D597" s="17"/>
      <c r="E597" s="17"/>
      <c r="F597" s="17"/>
      <c r="G597" s="17"/>
      <c r="H597" s="17"/>
      <c r="I597" s="17"/>
      <c r="J597" s="17"/>
      <c r="K597" s="4" t="str">
        <f t="shared" si="37"/>
        <v/>
      </c>
      <c r="L597" s="17"/>
      <c r="M597" s="17"/>
      <c r="N597" s="17"/>
      <c r="O597" s="17"/>
      <c r="P597" s="4" t="str">
        <f t="shared" si="38"/>
        <v/>
      </c>
      <c r="Q597" s="4">
        <f t="shared" si="39"/>
        <v>0</v>
      </c>
    </row>
    <row r="598" spans="1:17" x14ac:dyDescent="0.25">
      <c r="A598" s="4">
        <f>COUNTIF($C$3:C598,C598)</f>
        <v>0</v>
      </c>
      <c r="B598" s="4" t="str">
        <f t="shared" si="36"/>
        <v>0_</v>
      </c>
      <c r="C598" s="17"/>
      <c r="D598" s="17"/>
      <c r="E598" s="17"/>
      <c r="F598" s="17"/>
      <c r="G598" s="17"/>
      <c r="H598" s="17"/>
      <c r="I598" s="17"/>
      <c r="J598" s="17"/>
      <c r="K598" s="4" t="str">
        <f t="shared" si="37"/>
        <v/>
      </c>
      <c r="L598" s="17"/>
      <c r="M598" s="17"/>
      <c r="N598" s="17"/>
      <c r="O598" s="17"/>
      <c r="P598" s="4" t="str">
        <f t="shared" si="38"/>
        <v/>
      </c>
      <c r="Q598" s="4">
        <f t="shared" si="39"/>
        <v>0</v>
      </c>
    </row>
    <row r="599" spans="1:17" x14ac:dyDescent="0.25">
      <c r="A599" s="4">
        <f>COUNTIF($C$3:C599,C599)</f>
        <v>0</v>
      </c>
      <c r="B599" s="4" t="str">
        <f t="shared" si="36"/>
        <v>0_</v>
      </c>
      <c r="C599" s="17"/>
      <c r="D599" s="17"/>
      <c r="E599" s="17"/>
      <c r="F599" s="17"/>
      <c r="G599" s="17"/>
      <c r="H599" s="17"/>
      <c r="I599" s="17"/>
      <c r="J599" s="17"/>
      <c r="K599" s="4" t="str">
        <f t="shared" si="37"/>
        <v/>
      </c>
      <c r="L599" s="17"/>
      <c r="M599" s="17"/>
      <c r="N599" s="17"/>
      <c r="O599" s="17"/>
      <c r="P599" s="4" t="str">
        <f t="shared" si="38"/>
        <v/>
      </c>
      <c r="Q599" s="4">
        <f t="shared" si="39"/>
        <v>0</v>
      </c>
    </row>
    <row r="600" spans="1:17" x14ac:dyDescent="0.25">
      <c r="A600" s="4">
        <f>COUNTIF($C$3:C600,C600)</f>
        <v>0</v>
      </c>
      <c r="B600" s="4" t="str">
        <f t="shared" si="36"/>
        <v>0_</v>
      </c>
      <c r="C600" s="17"/>
      <c r="D600" s="17"/>
      <c r="E600" s="17"/>
      <c r="F600" s="17"/>
      <c r="G600" s="17"/>
      <c r="H600" s="17"/>
      <c r="I600" s="17"/>
      <c r="J600" s="17"/>
      <c r="K600" s="4" t="str">
        <f t="shared" si="37"/>
        <v/>
      </c>
      <c r="L600" s="17"/>
      <c r="M600" s="17"/>
      <c r="N600" s="17"/>
      <c r="O600" s="17"/>
      <c r="P600" s="4" t="str">
        <f t="shared" si="38"/>
        <v/>
      </c>
      <c r="Q600" s="4">
        <f t="shared" si="39"/>
        <v>0</v>
      </c>
    </row>
    <row r="601" spans="1:17" x14ac:dyDescent="0.25">
      <c r="A601" s="4">
        <f>COUNTIF($C$3:C601,C601)</f>
        <v>0</v>
      </c>
      <c r="B601" s="4" t="str">
        <f t="shared" si="36"/>
        <v>0_</v>
      </c>
      <c r="C601" s="17"/>
      <c r="D601" s="17"/>
      <c r="E601" s="17"/>
      <c r="F601" s="17"/>
      <c r="G601" s="17"/>
      <c r="H601" s="17"/>
      <c r="I601" s="17"/>
      <c r="J601" s="17"/>
      <c r="K601" s="4" t="str">
        <f t="shared" si="37"/>
        <v/>
      </c>
      <c r="L601" s="17"/>
      <c r="M601" s="17"/>
      <c r="N601" s="17"/>
      <c r="O601" s="17"/>
      <c r="P601" s="4" t="str">
        <f t="shared" si="38"/>
        <v/>
      </c>
      <c r="Q601" s="4">
        <f t="shared" si="39"/>
        <v>0</v>
      </c>
    </row>
    <row r="602" spans="1:17" x14ac:dyDescent="0.25">
      <c r="A602" s="4">
        <f>COUNTIF($C$3:C602,C602)</f>
        <v>0</v>
      </c>
      <c r="B602" s="4" t="str">
        <f t="shared" si="36"/>
        <v>0_</v>
      </c>
      <c r="C602" s="17"/>
      <c r="D602" s="17"/>
      <c r="E602" s="17"/>
      <c r="F602" s="17"/>
      <c r="G602" s="17"/>
      <c r="H602" s="17"/>
      <c r="I602" s="17"/>
      <c r="J602" s="17"/>
      <c r="K602" s="4" t="str">
        <f t="shared" si="37"/>
        <v/>
      </c>
      <c r="L602" s="17"/>
      <c r="M602" s="17"/>
      <c r="N602" s="17"/>
      <c r="O602" s="17"/>
      <c r="P602" s="4" t="str">
        <f t="shared" si="38"/>
        <v/>
      </c>
      <c r="Q602" s="4">
        <f t="shared" si="39"/>
        <v>0</v>
      </c>
    </row>
    <row r="603" spans="1:17" x14ac:dyDescent="0.25">
      <c r="A603" s="4">
        <f>COUNTIF($C$3:C603,C603)</f>
        <v>0</v>
      </c>
      <c r="B603" s="4" t="str">
        <f t="shared" si="36"/>
        <v>0_</v>
      </c>
      <c r="C603" s="17"/>
      <c r="D603" s="17"/>
      <c r="E603" s="17"/>
      <c r="F603" s="17"/>
      <c r="G603" s="17"/>
      <c r="H603" s="17"/>
      <c r="I603" s="17"/>
      <c r="J603" s="17"/>
      <c r="K603" s="4" t="str">
        <f t="shared" si="37"/>
        <v/>
      </c>
      <c r="L603" s="17"/>
      <c r="M603" s="17"/>
      <c r="N603" s="17"/>
      <c r="O603" s="17"/>
      <c r="P603" s="4" t="str">
        <f t="shared" si="38"/>
        <v/>
      </c>
      <c r="Q603" s="4">
        <f t="shared" si="39"/>
        <v>0</v>
      </c>
    </row>
    <row r="604" spans="1:17" x14ac:dyDescent="0.25">
      <c r="A604" s="4">
        <f>COUNTIF($C$3:C604,C604)</f>
        <v>0</v>
      </c>
      <c r="B604" s="4" t="str">
        <f t="shared" si="36"/>
        <v>0_</v>
      </c>
      <c r="C604" s="17"/>
      <c r="D604" s="17"/>
      <c r="E604" s="17"/>
      <c r="F604" s="17"/>
      <c r="G604" s="17"/>
      <c r="H604" s="17"/>
      <c r="I604" s="17"/>
      <c r="J604" s="17"/>
      <c r="K604" s="4" t="str">
        <f t="shared" si="37"/>
        <v/>
      </c>
      <c r="L604" s="17"/>
      <c r="M604" s="17"/>
      <c r="N604" s="17"/>
      <c r="O604" s="17"/>
      <c r="P604" s="4" t="str">
        <f t="shared" si="38"/>
        <v/>
      </c>
      <c r="Q604" s="4">
        <f t="shared" si="39"/>
        <v>0</v>
      </c>
    </row>
    <row r="605" spans="1:17" x14ac:dyDescent="0.25">
      <c r="A605" s="4">
        <f>COUNTIF($C$3:C605,C605)</f>
        <v>0</v>
      </c>
      <c r="B605" s="4" t="str">
        <f t="shared" si="36"/>
        <v>0_</v>
      </c>
      <c r="C605" s="17"/>
      <c r="D605" s="17"/>
      <c r="E605" s="17"/>
      <c r="F605" s="17"/>
      <c r="G605" s="17"/>
      <c r="H605" s="17"/>
      <c r="I605" s="17"/>
      <c r="J605" s="17"/>
      <c r="K605" s="4" t="str">
        <f t="shared" si="37"/>
        <v/>
      </c>
      <c r="L605" s="17"/>
      <c r="M605" s="17"/>
      <c r="N605" s="17"/>
      <c r="O605" s="17"/>
      <c r="P605" s="4" t="str">
        <f t="shared" si="38"/>
        <v/>
      </c>
      <c r="Q605" s="4">
        <f t="shared" si="39"/>
        <v>0</v>
      </c>
    </row>
    <row r="606" spans="1:17" x14ac:dyDescent="0.25">
      <c r="A606" s="4">
        <f>COUNTIF($C$3:C606,C606)</f>
        <v>0</v>
      </c>
      <c r="B606" s="4" t="str">
        <f t="shared" si="36"/>
        <v>0_</v>
      </c>
      <c r="C606" s="17"/>
      <c r="D606" s="17"/>
      <c r="E606" s="17"/>
      <c r="F606" s="17"/>
      <c r="G606" s="17"/>
      <c r="H606" s="17"/>
      <c r="I606" s="17"/>
      <c r="J606" s="17"/>
      <c r="K606" s="4" t="str">
        <f t="shared" si="37"/>
        <v/>
      </c>
      <c r="L606" s="17"/>
      <c r="M606" s="17"/>
      <c r="N606" s="17"/>
      <c r="O606" s="17"/>
      <c r="P606" s="4" t="str">
        <f t="shared" si="38"/>
        <v/>
      </c>
      <c r="Q606" s="4">
        <f t="shared" si="39"/>
        <v>0</v>
      </c>
    </row>
    <row r="607" spans="1:17" x14ac:dyDescent="0.25">
      <c r="A607" s="4">
        <f>COUNTIF($C$3:C607,C607)</f>
        <v>0</v>
      </c>
      <c r="B607" s="4" t="str">
        <f t="shared" si="36"/>
        <v>0_</v>
      </c>
      <c r="C607" s="17"/>
      <c r="D607" s="17"/>
      <c r="E607" s="17"/>
      <c r="F607" s="17"/>
      <c r="G607" s="17"/>
      <c r="H607" s="17"/>
      <c r="I607" s="17"/>
      <c r="J607" s="17"/>
      <c r="K607" s="4" t="str">
        <f t="shared" si="37"/>
        <v/>
      </c>
      <c r="L607" s="17"/>
      <c r="M607" s="17"/>
      <c r="N607" s="17"/>
      <c r="O607" s="17"/>
      <c r="P607" s="4" t="str">
        <f t="shared" si="38"/>
        <v/>
      </c>
      <c r="Q607" s="4">
        <f t="shared" si="39"/>
        <v>0</v>
      </c>
    </row>
    <row r="608" spans="1:17" x14ac:dyDescent="0.25">
      <c r="A608" s="4">
        <f>COUNTIF($C$3:C608,C608)</f>
        <v>0</v>
      </c>
      <c r="B608" s="4" t="str">
        <f t="shared" si="36"/>
        <v>0_</v>
      </c>
      <c r="C608" s="17"/>
      <c r="D608" s="17"/>
      <c r="E608" s="17"/>
      <c r="F608" s="17"/>
      <c r="G608" s="17"/>
      <c r="H608" s="17"/>
      <c r="I608" s="17"/>
      <c r="J608" s="17"/>
      <c r="K608" s="4" t="str">
        <f t="shared" si="37"/>
        <v/>
      </c>
      <c r="L608" s="17"/>
      <c r="M608" s="17"/>
      <c r="N608" s="17"/>
      <c r="O608" s="17"/>
      <c r="P608" s="4" t="str">
        <f t="shared" si="38"/>
        <v/>
      </c>
      <c r="Q608" s="4">
        <f t="shared" si="39"/>
        <v>0</v>
      </c>
    </row>
    <row r="609" spans="1:17" x14ac:dyDescent="0.25">
      <c r="A609" s="4">
        <f>COUNTIF($C$3:C609,C609)</f>
        <v>0</v>
      </c>
      <c r="B609" s="4" t="str">
        <f t="shared" si="36"/>
        <v>0_</v>
      </c>
      <c r="C609" s="17"/>
      <c r="D609" s="17"/>
      <c r="E609" s="17"/>
      <c r="F609" s="17"/>
      <c r="G609" s="17"/>
      <c r="H609" s="17"/>
      <c r="I609" s="17"/>
      <c r="J609" s="17"/>
      <c r="K609" s="4" t="str">
        <f t="shared" si="37"/>
        <v/>
      </c>
      <c r="L609" s="17"/>
      <c r="M609" s="17"/>
      <c r="N609" s="17"/>
      <c r="O609" s="17"/>
      <c r="P609" s="4" t="str">
        <f t="shared" si="38"/>
        <v/>
      </c>
      <c r="Q609" s="4">
        <f t="shared" si="39"/>
        <v>0</v>
      </c>
    </row>
    <row r="610" spans="1:17" x14ac:dyDescent="0.25">
      <c r="A610" s="4">
        <f>COUNTIF($C$3:C610,C610)</f>
        <v>0</v>
      </c>
      <c r="B610" s="4" t="str">
        <f t="shared" si="36"/>
        <v>0_</v>
      </c>
      <c r="C610" s="17"/>
      <c r="D610" s="17"/>
      <c r="E610" s="17"/>
      <c r="F610" s="17"/>
      <c r="G610" s="17"/>
      <c r="H610" s="17"/>
      <c r="I610" s="17"/>
      <c r="J610" s="17"/>
      <c r="K610" s="4" t="str">
        <f t="shared" si="37"/>
        <v/>
      </c>
      <c r="L610" s="17"/>
      <c r="M610" s="17"/>
      <c r="N610" s="17"/>
      <c r="O610" s="17"/>
      <c r="P610" s="4" t="str">
        <f t="shared" si="38"/>
        <v/>
      </c>
      <c r="Q610" s="4">
        <f t="shared" si="39"/>
        <v>0</v>
      </c>
    </row>
    <row r="611" spans="1:17" x14ac:dyDescent="0.25">
      <c r="A611" s="4">
        <f>COUNTIF($C$3:C611,C611)</f>
        <v>0</v>
      </c>
      <c r="B611" s="4" t="str">
        <f t="shared" si="36"/>
        <v>0_</v>
      </c>
      <c r="C611" s="17"/>
      <c r="D611" s="17"/>
      <c r="E611" s="17"/>
      <c r="F611" s="17"/>
      <c r="G611" s="17"/>
      <c r="H611" s="17"/>
      <c r="I611" s="17"/>
      <c r="J611" s="17"/>
      <c r="K611" s="4" t="str">
        <f t="shared" si="37"/>
        <v/>
      </c>
      <c r="L611" s="17"/>
      <c r="M611" s="17"/>
      <c r="N611" s="17"/>
      <c r="O611" s="17"/>
      <c r="P611" s="4" t="str">
        <f t="shared" si="38"/>
        <v/>
      </c>
      <c r="Q611" s="4">
        <f t="shared" si="39"/>
        <v>0</v>
      </c>
    </row>
    <row r="612" spans="1:17" x14ac:dyDescent="0.25">
      <c r="A612" s="4">
        <f>COUNTIF($C$3:C612,C612)</f>
        <v>0</v>
      </c>
      <c r="B612" s="4" t="str">
        <f t="shared" si="36"/>
        <v>0_</v>
      </c>
      <c r="C612" s="17"/>
      <c r="D612" s="17"/>
      <c r="E612" s="17"/>
      <c r="F612" s="17"/>
      <c r="G612" s="17"/>
      <c r="H612" s="17"/>
      <c r="I612" s="17"/>
      <c r="J612" s="17"/>
      <c r="K612" s="4" t="str">
        <f t="shared" si="37"/>
        <v/>
      </c>
      <c r="L612" s="17"/>
      <c r="M612" s="17"/>
      <c r="N612" s="17"/>
      <c r="O612" s="17"/>
      <c r="P612" s="4" t="str">
        <f t="shared" si="38"/>
        <v/>
      </c>
      <c r="Q612" s="4">
        <f t="shared" si="39"/>
        <v>0</v>
      </c>
    </row>
    <row r="613" spans="1:17" x14ac:dyDescent="0.25">
      <c r="A613" s="4">
        <f>COUNTIF($C$3:C613,C613)</f>
        <v>0</v>
      </c>
      <c r="B613" s="4" t="str">
        <f t="shared" si="36"/>
        <v>0_</v>
      </c>
      <c r="C613" s="17"/>
      <c r="D613" s="17"/>
      <c r="E613" s="17"/>
      <c r="F613" s="17"/>
      <c r="G613" s="17"/>
      <c r="H613" s="17"/>
      <c r="I613" s="17"/>
      <c r="J613" s="17"/>
      <c r="K613" s="4" t="str">
        <f t="shared" si="37"/>
        <v/>
      </c>
      <c r="L613" s="17"/>
      <c r="M613" s="17"/>
      <c r="N613" s="17"/>
      <c r="O613" s="17"/>
      <c r="P613" s="4" t="str">
        <f t="shared" si="38"/>
        <v/>
      </c>
      <c r="Q613" s="4">
        <f t="shared" si="39"/>
        <v>0</v>
      </c>
    </row>
    <row r="614" spans="1:17" x14ac:dyDescent="0.25">
      <c r="A614" s="4">
        <f>COUNTIF($C$3:C614,C614)</f>
        <v>0</v>
      </c>
      <c r="B614" s="4" t="str">
        <f t="shared" si="36"/>
        <v>0_</v>
      </c>
      <c r="C614" s="17"/>
      <c r="D614" s="17"/>
      <c r="E614" s="17"/>
      <c r="F614" s="17"/>
      <c r="G614" s="17"/>
      <c r="H614" s="17"/>
      <c r="I614" s="17"/>
      <c r="J614" s="17"/>
      <c r="K614" s="4" t="str">
        <f t="shared" si="37"/>
        <v/>
      </c>
      <c r="L614" s="17"/>
      <c r="M614" s="17"/>
      <c r="N614" s="17"/>
      <c r="O614" s="17"/>
      <c r="P614" s="4" t="str">
        <f t="shared" si="38"/>
        <v/>
      </c>
      <c r="Q614" s="4">
        <f t="shared" si="39"/>
        <v>0</v>
      </c>
    </row>
    <row r="615" spans="1:17" x14ac:dyDescent="0.25">
      <c r="A615" s="4">
        <f>COUNTIF($C$3:C615,C615)</f>
        <v>0</v>
      </c>
      <c r="B615" s="4" t="str">
        <f t="shared" si="36"/>
        <v>0_</v>
      </c>
      <c r="C615" s="17"/>
      <c r="D615" s="17"/>
      <c r="E615" s="17"/>
      <c r="F615" s="17"/>
      <c r="G615" s="17"/>
      <c r="H615" s="17"/>
      <c r="I615" s="17"/>
      <c r="J615" s="17"/>
      <c r="K615" s="4" t="str">
        <f t="shared" si="37"/>
        <v/>
      </c>
      <c r="L615" s="17"/>
      <c r="M615" s="17"/>
      <c r="N615" s="17"/>
      <c r="O615" s="17"/>
      <c r="P615" s="4" t="str">
        <f t="shared" si="38"/>
        <v/>
      </c>
      <c r="Q615" s="4">
        <f t="shared" si="39"/>
        <v>0</v>
      </c>
    </row>
    <row r="616" spans="1:17" x14ac:dyDescent="0.25">
      <c r="A616" s="4">
        <f>COUNTIF($C$3:C616,C616)</f>
        <v>0</v>
      </c>
      <c r="B616" s="4" t="str">
        <f t="shared" si="36"/>
        <v>0_</v>
      </c>
      <c r="C616" s="17"/>
      <c r="D616" s="17"/>
      <c r="E616" s="17"/>
      <c r="F616" s="17"/>
      <c r="G616" s="17"/>
      <c r="H616" s="17"/>
      <c r="I616" s="17"/>
      <c r="J616" s="17"/>
      <c r="K616" s="4" t="str">
        <f t="shared" si="37"/>
        <v/>
      </c>
      <c r="L616" s="17"/>
      <c r="M616" s="17"/>
      <c r="N616" s="17"/>
      <c r="O616" s="17"/>
      <c r="P616" s="4" t="str">
        <f t="shared" si="38"/>
        <v/>
      </c>
      <c r="Q616" s="4">
        <f t="shared" si="39"/>
        <v>0</v>
      </c>
    </row>
    <row r="617" spans="1:17" x14ac:dyDescent="0.25">
      <c r="A617" s="4">
        <f>COUNTIF($C$3:C617,C617)</f>
        <v>0</v>
      </c>
      <c r="B617" s="4" t="str">
        <f t="shared" si="36"/>
        <v>0_</v>
      </c>
      <c r="C617" s="17"/>
      <c r="D617" s="17"/>
      <c r="E617" s="17"/>
      <c r="F617" s="17"/>
      <c r="G617" s="17"/>
      <c r="H617" s="17"/>
      <c r="I617" s="17"/>
      <c r="J617" s="17"/>
      <c r="K617" s="4" t="str">
        <f t="shared" si="37"/>
        <v/>
      </c>
      <c r="L617" s="17"/>
      <c r="M617" s="17"/>
      <c r="N617" s="17"/>
      <c r="O617" s="17"/>
      <c r="P617" s="4" t="str">
        <f t="shared" si="38"/>
        <v/>
      </c>
      <c r="Q617" s="4">
        <f t="shared" si="39"/>
        <v>0</v>
      </c>
    </row>
    <row r="618" spans="1:17" x14ac:dyDescent="0.25">
      <c r="A618" s="4">
        <f>COUNTIF($C$3:C618,C618)</f>
        <v>0</v>
      </c>
      <c r="B618" s="4" t="str">
        <f t="shared" si="36"/>
        <v>0_</v>
      </c>
      <c r="C618" s="17"/>
      <c r="D618" s="17"/>
      <c r="E618" s="17"/>
      <c r="F618" s="17"/>
      <c r="G618" s="17"/>
      <c r="H618" s="17"/>
      <c r="I618" s="17"/>
      <c r="J618" s="17"/>
      <c r="K618" s="4" t="str">
        <f t="shared" si="37"/>
        <v/>
      </c>
      <c r="L618" s="17"/>
      <c r="M618" s="17"/>
      <c r="N618" s="17"/>
      <c r="O618" s="17"/>
      <c r="P618" s="4" t="str">
        <f t="shared" si="38"/>
        <v/>
      </c>
      <c r="Q618" s="4">
        <f t="shared" si="39"/>
        <v>0</v>
      </c>
    </row>
    <row r="619" spans="1:17" x14ac:dyDescent="0.25">
      <c r="A619" s="4">
        <f>COUNTIF($C$3:C619,C619)</f>
        <v>0</v>
      </c>
      <c r="B619" s="4" t="str">
        <f t="shared" si="36"/>
        <v>0_</v>
      </c>
      <c r="C619" s="17"/>
      <c r="D619" s="17"/>
      <c r="E619" s="17"/>
      <c r="F619" s="17"/>
      <c r="G619" s="17"/>
      <c r="H619" s="17"/>
      <c r="I619" s="17"/>
      <c r="J619" s="17"/>
      <c r="K619" s="4" t="str">
        <f t="shared" si="37"/>
        <v/>
      </c>
      <c r="L619" s="17"/>
      <c r="M619" s="17"/>
      <c r="N619" s="17"/>
      <c r="O619" s="17"/>
      <c r="P619" s="4" t="str">
        <f t="shared" si="38"/>
        <v/>
      </c>
      <c r="Q619" s="4">
        <f t="shared" si="39"/>
        <v>0</v>
      </c>
    </row>
    <row r="620" spans="1:17" x14ac:dyDescent="0.25">
      <c r="A620" s="4">
        <f>COUNTIF($C$3:C620,C620)</f>
        <v>0</v>
      </c>
      <c r="B620" s="4" t="str">
        <f t="shared" si="36"/>
        <v>0_</v>
      </c>
      <c r="C620" s="17"/>
      <c r="D620" s="17"/>
      <c r="E620" s="17"/>
      <c r="F620" s="17"/>
      <c r="G620" s="17"/>
      <c r="H620" s="17"/>
      <c r="I620" s="17"/>
      <c r="J620" s="17"/>
      <c r="K620" s="4" t="str">
        <f t="shared" si="37"/>
        <v/>
      </c>
      <c r="L620" s="17"/>
      <c r="M620" s="17"/>
      <c r="N620" s="17"/>
      <c r="O620" s="17"/>
      <c r="P620" s="4" t="str">
        <f t="shared" si="38"/>
        <v/>
      </c>
      <c r="Q620" s="4">
        <f t="shared" si="39"/>
        <v>0</v>
      </c>
    </row>
    <row r="621" spans="1:17" x14ac:dyDescent="0.25">
      <c r="A621" s="4">
        <f>COUNTIF($C$3:C621,C621)</f>
        <v>0</v>
      </c>
      <c r="B621" s="4" t="str">
        <f t="shared" si="36"/>
        <v>0_</v>
      </c>
      <c r="C621" s="17"/>
      <c r="D621" s="17"/>
      <c r="E621" s="17"/>
      <c r="F621" s="17"/>
      <c r="G621" s="17"/>
      <c r="H621" s="17"/>
      <c r="I621" s="17"/>
      <c r="J621" s="17"/>
      <c r="K621" s="4" t="str">
        <f t="shared" si="37"/>
        <v/>
      </c>
      <c r="L621" s="17"/>
      <c r="M621" s="17"/>
      <c r="N621" s="17"/>
      <c r="O621" s="17"/>
      <c r="P621" s="4" t="str">
        <f t="shared" si="38"/>
        <v/>
      </c>
      <c r="Q621" s="4">
        <f t="shared" si="39"/>
        <v>0</v>
      </c>
    </row>
    <row r="622" spans="1:17" x14ac:dyDescent="0.25">
      <c r="A622" s="4">
        <f>COUNTIF($C$3:C622,C622)</f>
        <v>0</v>
      </c>
      <c r="B622" s="4" t="str">
        <f t="shared" si="36"/>
        <v>0_</v>
      </c>
      <c r="C622" s="17"/>
      <c r="D622" s="17"/>
      <c r="E622" s="17"/>
      <c r="F622" s="17"/>
      <c r="G622" s="17"/>
      <c r="H622" s="17"/>
      <c r="I622" s="17"/>
      <c r="J622" s="17"/>
      <c r="K622" s="4" t="str">
        <f t="shared" si="37"/>
        <v/>
      </c>
      <c r="L622" s="17"/>
      <c r="M622" s="17"/>
      <c r="N622" s="17"/>
      <c r="O622" s="17"/>
      <c r="P622" s="4" t="str">
        <f t="shared" si="38"/>
        <v/>
      </c>
      <c r="Q622" s="4">
        <f t="shared" si="39"/>
        <v>0</v>
      </c>
    </row>
    <row r="623" spans="1:17" x14ac:dyDescent="0.25">
      <c r="A623" s="4">
        <f>COUNTIF($C$3:C623,C623)</f>
        <v>0</v>
      </c>
      <c r="B623" s="4" t="str">
        <f t="shared" si="36"/>
        <v>0_</v>
      </c>
      <c r="C623" s="17"/>
      <c r="D623" s="17"/>
      <c r="E623" s="17"/>
      <c r="F623" s="17"/>
      <c r="G623" s="17"/>
      <c r="H623" s="17"/>
      <c r="I623" s="17"/>
      <c r="J623" s="17"/>
      <c r="K623" s="4" t="str">
        <f t="shared" si="37"/>
        <v/>
      </c>
      <c r="L623" s="17"/>
      <c r="M623" s="17"/>
      <c r="N623" s="17"/>
      <c r="O623" s="17"/>
      <c r="P623" s="4" t="str">
        <f t="shared" si="38"/>
        <v/>
      </c>
      <c r="Q623" s="4">
        <f t="shared" si="39"/>
        <v>0</v>
      </c>
    </row>
    <row r="624" spans="1:17" x14ac:dyDescent="0.25">
      <c r="A624" s="4">
        <f>COUNTIF($C$3:C624,C624)</f>
        <v>0</v>
      </c>
      <c r="B624" s="4" t="str">
        <f t="shared" si="36"/>
        <v>0_</v>
      </c>
      <c r="C624" s="17"/>
      <c r="D624" s="17"/>
      <c r="E624" s="17"/>
      <c r="F624" s="17"/>
      <c r="G624" s="17"/>
      <c r="H624" s="17"/>
      <c r="I624" s="17"/>
      <c r="J624" s="17"/>
      <c r="K624" s="4" t="str">
        <f t="shared" si="37"/>
        <v/>
      </c>
      <c r="L624" s="17"/>
      <c r="M624" s="17"/>
      <c r="N624" s="17"/>
      <c r="O624" s="17"/>
      <c r="P624" s="4" t="str">
        <f t="shared" si="38"/>
        <v/>
      </c>
      <c r="Q624" s="4">
        <f t="shared" si="39"/>
        <v>0</v>
      </c>
    </row>
    <row r="625" spans="1:17" x14ac:dyDescent="0.25">
      <c r="A625" s="4">
        <f>COUNTIF($C$3:C625,C625)</f>
        <v>0</v>
      </c>
      <c r="B625" s="4" t="str">
        <f t="shared" si="36"/>
        <v>0_</v>
      </c>
      <c r="C625" s="17"/>
      <c r="D625" s="17"/>
      <c r="E625" s="17"/>
      <c r="F625" s="17"/>
      <c r="G625" s="17"/>
      <c r="H625" s="17"/>
      <c r="I625" s="17"/>
      <c r="J625" s="17"/>
      <c r="K625" s="4" t="str">
        <f t="shared" si="37"/>
        <v/>
      </c>
      <c r="L625" s="17"/>
      <c r="M625" s="17"/>
      <c r="N625" s="17"/>
      <c r="O625" s="17"/>
      <c r="P625" s="4" t="str">
        <f t="shared" si="38"/>
        <v/>
      </c>
      <c r="Q625" s="4">
        <f t="shared" si="39"/>
        <v>0</v>
      </c>
    </row>
    <row r="626" spans="1:17" x14ac:dyDescent="0.25">
      <c r="A626" s="4">
        <f>COUNTIF($C$3:C626,C626)</f>
        <v>0</v>
      </c>
      <c r="B626" s="4" t="str">
        <f t="shared" si="36"/>
        <v>0_</v>
      </c>
      <c r="C626" s="17"/>
      <c r="D626" s="17"/>
      <c r="E626" s="17"/>
      <c r="F626" s="17"/>
      <c r="G626" s="17"/>
      <c r="H626" s="17"/>
      <c r="I626" s="17"/>
      <c r="J626" s="17"/>
      <c r="K626" s="4" t="str">
        <f t="shared" si="37"/>
        <v/>
      </c>
      <c r="L626" s="17"/>
      <c r="M626" s="17"/>
      <c r="N626" s="17"/>
      <c r="O626" s="17"/>
      <c r="P626" s="4" t="str">
        <f t="shared" si="38"/>
        <v/>
      </c>
      <c r="Q626" s="4">
        <f t="shared" si="39"/>
        <v>0</v>
      </c>
    </row>
    <row r="627" spans="1:17" x14ac:dyDescent="0.25">
      <c r="A627" s="4">
        <f>COUNTIF($C$3:C627,C627)</f>
        <v>0</v>
      </c>
      <c r="B627" s="4" t="str">
        <f t="shared" si="36"/>
        <v>0_</v>
      </c>
      <c r="C627" s="17"/>
      <c r="D627" s="17"/>
      <c r="E627" s="17"/>
      <c r="F627" s="17"/>
      <c r="G627" s="17"/>
      <c r="H627" s="17"/>
      <c r="I627" s="17"/>
      <c r="J627" s="17"/>
      <c r="K627" s="4" t="str">
        <f t="shared" si="37"/>
        <v/>
      </c>
      <c r="L627" s="17"/>
      <c r="M627" s="17"/>
      <c r="N627" s="17"/>
      <c r="O627" s="17"/>
      <c r="P627" s="4" t="str">
        <f t="shared" si="38"/>
        <v/>
      </c>
      <c r="Q627" s="4">
        <f t="shared" si="39"/>
        <v>0</v>
      </c>
    </row>
    <row r="628" spans="1:17" x14ac:dyDescent="0.25">
      <c r="A628" s="4">
        <f>COUNTIF($C$3:C628,C628)</f>
        <v>0</v>
      </c>
      <c r="B628" s="4" t="str">
        <f t="shared" si="36"/>
        <v>0_</v>
      </c>
      <c r="C628" s="17"/>
      <c r="D628" s="17"/>
      <c r="E628" s="17"/>
      <c r="F628" s="17"/>
      <c r="G628" s="17"/>
      <c r="H628" s="17"/>
      <c r="I628" s="17"/>
      <c r="J628" s="17"/>
      <c r="K628" s="4" t="str">
        <f t="shared" si="37"/>
        <v/>
      </c>
      <c r="L628" s="17"/>
      <c r="M628" s="17"/>
      <c r="N628" s="17"/>
      <c r="O628" s="17"/>
      <c r="P628" s="4" t="str">
        <f t="shared" si="38"/>
        <v/>
      </c>
      <c r="Q628" s="4">
        <f t="shared" si="39"/>
        <v>0</v>
      </c>
    </row>
    <row r="629" spans="1:17" x14ac:dyDescent="0.25">
      <c r="A629" s="4">
        <f>COUNTIF($C$3:C629,C629)</f>
        <v>0</v>
      </c>
      <c r="B629" s="4" t="str">
        <f t="shared" si="36"/>
        <v>0_</v>
      </c>
      <c r="C629" s="17"/>
      <c r="D629" s="17"/>
      <c r="E629" s="17"/>
      <c r="F629" s="17"/>
      <c r="G629" s="17"/>
      <c r="H629" s="17"/>
      <c r="I629" s="17"/>
      <c r="J629" s="17"/>
      <c r="K629" s="4" t="str">
        <f t="shared" si="37"/>
        <v/>
      </c>
      <c r="L629" s="17"/>
      <c r="M629" s="17"/>
      <c r="N629" s="17"/>
      <c r="O629" s="17"/>
      <c r="P629" s="4" t="str">
        <f t="shared" si="38"/>
        <v/>
      </c>
      <c r="Q629" s="4">
        <f t="shared" si="39"/>
        <v>0</v>
      </c>
    </row>
    <row r="630" spans="1:17" x14ac:dyDescent="0.25">
      <c r="A630" s="4">
        <f>COUNTIF($C$3:C630,C630)</f>
        <v>0</v>
      </c>
      <c r="B630" s="4" t="str">
        <f t="shared" si="36"/>
        <v>0_</v>
      </c>
      <c r="C630" s="17"/>
      <c r="D630" s="17"/>
      <c r="E630" s="17"/>
      <c r="F630" s="17"/>
      <c r="G630" s="17"/>
      <c r="H630" s="17"/>
      <c r="I630" s="17"/>
      <c r="J630" s="17"/>
      <c r="K630" s="4" t="str">
        <f t="shared" si="37"/>
        <v/>
      </c>
      <c r="L630" s="17"/>
      <c r="M630" s="17"/>
      <c r="N630" s="17"/>
      <c r="O630" s="17"/>
      <c r="P630" s="4" t="str">
        <f t="shared" si="38"/>
        <v/>
      </c>
      <c r="Q630" s="4">
        <f t="shared" si="39"/>
        <v>0</v>
      </c>
    </row>
    <row r="631" spans="1:17" x14ac:dyDescent="0.25">
      <c r="A631" s="4">
        <f>COUNTIF($C$3:C631,C631)</f>
        <v>0</v>
      </c>
      <c r="B631" s="4" t="str">
        <f t="shared" si="36"/>
        <v>0_</v>
      </c>
      <c r="C631" s="17"/>
      <c r="D631" s="17"/>
      <c r="E631" s="17"/>
      <c r="F631" s="17"/>
      <c r="G631" s="17"/>
      <c r="H631" s="17"/>
      <c r="I631" s="17"/>
      <c r="J631" s="17"/>
      <c r="K631" s="4" t="str">
        <f t="shared" si="37"/>
        <v/>
      </c>
      <c r="L631" s="17"/>
      <c r="M631" s="17"/>
      <c r="N631" s="17"/>
      <c r="O631" s="17"/>
      <c r="P631" s="4" t="str">
        <f t="shared" si="38"/>
        <v/>
      </c>
      <c r="Q631" s="4">
        <f t="shared" si="39"/>
        <v>0</v>
      </c>
    </row>
    <row r="632" spans="1:17" x14ac:dyDescent="0.25">
      <c r="A632" s="4">
        <f>COUNTIF($C$3:C632,C632)</f>
        <v>0</v>
      </c>
      <c r="B632" s="4" t="str">
        <f t="shared" si="36"/>
        <v>0_</v>
      </c>
      <c r="C632" s="17"/>
      <c r="D632" s="17"/>
      <c r="E632" s="17"/>
      <c r="F632" s="17"/>
      <c r="G632" s="17"/>
      <c r="H632" s="17"/>
      <c r="I632" s="17"/>
      <c r="J632" s="17"/>
      <c r="K632" s="4" t="str">
        <f t="shared" si="37"/>
        <v/>
      </c>
      <c r="L632" s="17"/>
      <c r="M632" s="17"/>
      <c r="N632" s="17"/>
      <c r="O632" s="17"/>
      <c r="P632" s="4" t="str">
        <f t="shared" si="38"/>
        <v/>
      </c>
      <c r="Q632" s="4">
        <f t="shared" si="39"/>
        <v>0</v>
      </c>
    </row>
    <row r="633" spans="1:17" x14ac:dyDescent="0.25">
      <c r="A633" s="4">
        <f>COUNTIF($C$3:C633,C633)</f>
        <v>0</v>
      </c>
      <c r="B633" s="4" t="str">
        <f t="shared" si="36"/>
        <v>0_</v>
      </c>
      <c r="C633" s="17"/>
      <c r="D633" s="17"/>
      <c r="E633" s="17"/>
      <c r="F633" s="17"/>
      <c r="G633" s="17"/>
      <c r="H633" s="17"/>
      <c r="I633" s="17"/>
      <c r="J633" s="17"/>
      <c r="K633" s="4" t="str">
        <f t="shared" si="37"/>
        <v/>
      </c>
      <c r="L633" s="17"/>
      <c r="M633" s="17"/>
      <c r="N633" s="17"/>
      <c r="O633" s="17"/>
      <c r="P633" s="4" t="str">
        <f t="shared" si="38"/>
        <v/>
      </c>
      <c r="Q633" s="4">
        <f t="shared" si="39"/>
        <v>0</v>
      </c>
    </row>
    <row r="634" spans="1:17" x14ac:dyDescent="0.25">
      <c r="A634" s="4">
        <f>COUNTIF($C$3:C634,C634)</f>
        <v>0</v>
      </c>
      <c r="B634" s="4" t="str">
        <f t="shared" si="36"/>
        <v>0_</v>
      </c>
      <c r="C634" s="17"/>
      <c r="D634" s="17"/>
      <c r="E634" s="17"/>
      <c r="F634" s="17"/>
      <c r="G634" s="17"/>
      <c r="H634" s="17"/>
      <c r="I634" s="17"/>
      <c r="J634" s="17"/>
      <c r="K634" s="4" t="str">
        <f t="shared" si="37"/>
        <v/>
      </c>
      <c r="L634" s="17"/>
      <c r="M634" s="17"/>
      <c r="N634" s="17"/>
      <c r="O634" s="17"/>
      <c r="P634" s="4" t="str">
        <f t="shared" si="38"/>
        <v/>
      </c>
      <c r="Q634" s="4">
        <f t="shared" si="39"/>
        <v>0</v>
      </c>
    </row>
    <row r="635" spans="1:17" x14ac:dyDescent="0.25">
      <c r="A635" s="4">
        <f>COUNTIF($C$3:C635,C635)</f>
        <v>0</v>
      </c>
      <c r="B635" s="4" t="str">
        <f t="shared" si="36"/>
        <v>0_</v>
      </c>
      <c r="C635" s="17"/>
      <c r="D635" s="17"/>
      <c r="E635" s="17"/>
      <c r="F635" s="17"/>
      <c r="G635" s="17"/>
      <c r="H635" s="17"/>
      <c r="I635" s="17"/>
      <c r="J635" s="17"/>
      <c r="K635" s="4" t="str">
        <f t="shared" si="37"/>
        <v/>
      </c>
      <c r="L635" s="17"/>
      <c r="M635" s="17"/>
      <c r="N635" s="17"/>
      <c r="O635" s="17"/>
      <c r="P635" s="4" t="str">
        <f t="shared" si="38"/>
        <v/>
      </c>
      <c r="Q635" s="4">
        <f t="shared" si="39"/>
        <v>0</v>
      </c>
    </row>
    <row r="636" spans="1:17" x14ac:dyDescent="0.25">
      <c r="A636" s="4">
        <f>COUNTIF($C$3:C636,C636)</f>
        <v>0</v>
      </c>
      <c r="B636" s="4" t="str">
        <f t="shared" si="36"/>
        <v>0_</v>
      </c>
      <c r="C636" s="17"/>
      <c r="D636" s="17"/>
      <c r="E636" s="17"/>
      <c r="F636" s="17"/>
      <c r="G636" s="17"/>
      <c r="H636" s="17"/>
      <c r="I636" s="17"/>
      <c r="J636" s="17"/>
      <c r="K636" s="4" t="str">
        <f t="shared" si="37"/>
        <v/>
      </c>
      <c r="L636" s="17"/>
      <c r="M636" s="17"/>
      <c r="N636" s="17"/>
      <c r="O636" s="17"/>
      <c r="P636" s="4" t="str">
        <f t="shared" si="38"/>
        <v/>
      </c>
      <c r="Q636" s="4">
        <f t="shared" si="39"/>
        <v>0</v>
      </c>
    </row>
    <row r="637" spans="1:17" x14ac:dyDescent="0.25">
      <c r="A637" s="4">
        <f>COUNTIF($C$3:C637,C637)</f>
        <v>0</v>
      </c>
      <c r="B637" s="4" t="str">
        <f t="shared" si="36"/>
        <v>0_</v>
      </c>
      <c r="C637" s="17"/>
      <c r="D637" s="17"/>
      <c r="E637" s="17"/>
      <c r="F637" s="17"/>
      <c r="G637" s="17"/>
      <c r="H637" s="17"/>
      <c r="I637" s="17"/>
      <c r="J637" s="17"/>
      <c r="K637" s="4" t="str">
        <f t="shared" si="37"/>
        <v/>
      </c>
      <c r="L637" s="17"/>
      <c r="M637" s="17"/>
      <c r="N637" s="17"/>
      <c r="O637" s="17"/>
      <c r="P637" s="4" t="str">
        <f t="shared" si="38"/>
        <v/>
      </c>
      <c r="Q637" s="4">
        <f t="shared" si="39"/>
        <v>0</v>
      </c>
    </row>
    <row r="638" spans="1:17" x14ac:dyDescent="0.25">
      <c r="A638" s="4">
        <f>COUNTIF($C$3:C638,C638)</f>
        <v>0</v>
      </c>
      <c r="B638" s="4" t="str">
        <f t="shared" si="36"/>
        <v>0_</v>
      </c>
      <c r="C638" s="17"/>
      <c r="D638" s="17"/>
      <c r="E638" s="17"/>
      <c r="F638" s="17"/>
      <c r="G638" s="17"/>
      <c r="H638" s="17"/>
      <c r="I638" s="17"/>
      <c r="J638" s="17"/>
      <c r="K638" s="4" t="str">
        <f t="shared" si="37"/>
        <v/>
      </c>
      <c r="L638" s="17"/>
      <c r="M638" s="17"/>
      <c r="N638" s="17"/>
      <c r="O638" s="17"/>
      <c r="P638" s="4" t="str">
        <f t="shared" si="38"/>
        <v/>
      </c>
      <c r="Q638" s="4">
        <f t="shared" si="39"/>
        <v>0</v>
      </c>
    </row>
    <row r="639" spans="1:17" x14ac:dyDescent="0.25">
      <c r="A639" s="4">
        <f>COUNTIF($C$3:C639,C639)</f>
        <v>0</v>
      </c>
      <c r="B639" s="4" t="str">
        <f t="shared" si="36"/>
        <v>0_</v>
      </c>
      <c r="C639" s="17"/>
      <c r="D639" s="17"/>
      <c r="E639" s="17"/>
      <c r="F639" s="17"/>
      <c r="G639" s="17"/>
      <c r="H639" s="17"/>
      <c r="I639" s="17"/>
      <c r="J639" s="17"/>
      <c r="K639" s="4" t="str">
        <f t="shared" si="37"/>
        <v/>
      </c>
      <c r="L639" s="17"/>
      <c r="M639" s="17"/>
      <c r="N639" s="17"/>
      <c r="O639" s="17"/>
      <c r="P639" s="4" t="str">
        <f t="shared" si="38"/>
        <v/>
      </c>
      <c r="Q639" s="4">
        <f t="shared" si="39"/>
        <v>0</v>
      </c>
    </row>
    <row r="640" spans="1:17" x14ac:dyDescent="0.25">
      <c r="A640" s="4">
        <f>COUNTIF($C$3:C640,C640)</f>
        <v>0</v>
      </c>
      <c r="B640" s="4" t="str">
        <f t="shared" si="36"/>
        <v>0_</v>
      </c>
      <c r="C640" s="17"/>
      <c r="D640" s="17"/>
      <c r="E640" s="17"/>
      <c r="F640" s="17"/>
      <c r="G640" s="17"/>
      <c r="H640" s="17"/>
      <c r="I640" s="17"/>
      <c r="J640" s="17"/>
      <c r="K640" s="4" t="str">
        <f t="shared" si="37"/>
        <v/>
      </c>
      <c r="L640" s="17"/>
      <c r="M640" s="17"/>
      <c r="N640" s="17"/>
      <c r="O640" s="17"/>
      <c r="P640" s="4" t="str">
        <f t="shared" si="38"/>
        <v/>
      </c>
      <c r="Q640" s="4">
        <f t="shared" si="39"/>
        <v>0</v>
      </c>
    </row>
    <row r="641" spans="1:17" x14ac:dyDescent="0.25">
      <c r="A641" s="4">
        <f>COUNTIF($C$3:C641,C641)</f>
        <v>0</v>
      </c>
      <c r="B641" s="4" t="str">
        <f t="shared" si="36"/>
        <v>0_</v>
      </c>
      <c r="C641" s="17"/>
      <c r="D641" s="17"/>
      <c r="E641" s="17"/>
      <c r="F641" s="17"/>
      <c r="G641" s="17"/>
      <c r="H641" s="17"/>
      <c r="I641" s="17"/>
      <c r="J641" s="17"/>
      <c r="K641" s="4" t="str">
        <f t="shared" si="37"/>
        <v/>
      </c>
      <c r="L641" s="17"/>
      <c r="M641" s="17"/>
      <c r="N641" s="17"/>
      <c r="O641" s="17"/>
      <c r="P641" s="4" t="str">
        <f t="shared" si="38"/>
        <v/>
      </c>
      <c r="Q641" s="4">
        <f t="shared" si="39"/>
        <v>0</v>
      </c>
    </row>
    <row r="642" spans="1:17" x14ac:dyDescent="0.25">
      <c r="A642" s="4">
        <f>COUNTIF($C$3:C642,C642)</f>
        <v>0</v>
      </c>
      <c r="B642" s="4" t="str">
        <f t="shared" si="36"/>
        <v>0_</v>
      </c>
      <c r="C642" s="17"/>
      <c r="D642" s="17"/>
      <c r="E642" s="17"/>
      <c r="F642" s="17"/>
      <c r="G642" s="17"/>
      <c r="H642" s="17"/>
      <c r="I642" s="17"/>
      <c r="J642" s="17"/>
      <c r="K642" s="4" t="str">
        <f t="shared" si="37"/>
        <v/>
      </c>
      <c r="L642" s="17"/>
      <c r="M642" s="17"/>
      <c r="N642" s="17"/>
      <c r="O642" s="17"/>
      <c r="P642" s="4" t="str">
        <f t="shared" si="38"/>
        <v/>
      </c>
      <c r="Q642" s="4">
        <f t="shared" si="39"/>
        <v>0</v>
      </c>
    </row>
    <row r="643" spans="1:17" x14ac:dyDescent="0.25">
      <c r="A643" s="4">
        <f>COUNTIF($C$3:C643,C643)</f>
        <v>0</v>
      </c>
      <c r="B643" s="4" t="str">
        <f t="shared" ref="B643:B672" si="40">CONCATENATE(A643,"_",C643)</f>
        <v>0_</v>
      </c>
      <c r="C643" s="17"/>
      <c r="D643" s="17"/>
      <c r="E643" s="17"/>
      <c r="F643" s="17"/>
      <c r="G643" s="17"/>
      <c r="H643" s="17"/>
      <c r="I643" s="17"/>
      <c r="J643" s="17"/>
      <c r="K643" s="4" t="str">
        <f t="shared" ref="K643:K672" si="41">CONCATENATE(IF(G643=TRUE,"I",""),
IF(AND(G643=TRUE)*AND(OR(H643=TRUE,I643=TRUE,J643=TRUE)=TRUE),", ",""),
IF(H643=TRUE,"II",""),
IF(AND(H643=TRUE)*AND(OR(I643=TRUE,J643=TRUE)=TRUE),", ",""),
IF(I643=TRUE,"III",""),
IF(AND(I643=TRUE)*AND(J643=TRUE),", ",""),
IF(J643=TRUE,"IV",""))</f>
        <v/>
      </c>
      <c r="L643" s="17"/>
      <c r="M643" s="17"/>
      <c r="N643" s="17"/>
      <c r="O643" s="17"/>
      <c r="P643" s="4" t="str">
        <f t="shared" ref="P643:P672" si="42">IF(LEN(L643)&gt;1,L643,"")</f>
        <v/>
      </c>
      <c r="Q643" s="4">
        <f t="shared" ref="Q643:Q672" si="43">C643</f>
        <v>0</v>
      </c>
    </row>
    <row r="644" spans="1:17" x14ac:dyDescent="0.25">
      <c r="A644" s="4">
        <f>COUNTIF($C$3:C644,C644)</f>
        <v>0</v>
      </c>
      <c r="B644" s="4" t="str">
        <f t="shared" si="40"/>
        <v>0_</v>
      </c>
      <c r="C644" s="17"/>
      <c r="D644" s="17"/>
      <c r="E644" s="17"/>
      <c r="F644" s="17"/>
      <c r="G644" s="17"/>
      <c r="H644" s="17"/>
      <c r="I644" s="17"/>
      <c r="J644" s="17"/>
      <c r="K644" s="4" t="str">
        <f t="shared" si="41"/>
        <v/>
      </c>
      <c r="L644" s="17"/>
      <c r="M644" s="17"/>
      <c r="N644" s="17"/>
      <c r="O644" s="17"/>
      <c r="P644" s="4" t="str">
        <f t="shared" si="42"/>
        <v/>
      </c>
      <c r="Q644" s="4">
        <f t="shared" si="43"/>
        <v>0</v>
      </c>
    </row>
    <row r="645" spans="1:17" x14ac:dyDescent="0.25">
      <c r="A645" s="4">
        <f>COUNTIF($C$3:C645,C645)</f>
        <v>0</v>
      </c>
      <c r="B645" s="4" t="str">
        <f t="shared" si="40"/>
        <v>0_</v>
      </c>
      <c r="C645" s="17"/>
      <c r="D645" s="17"/>
      <c r="E645" s="17"/>
      <c r="F645" s="17"/>
      <c r="G645" s="17"/>
      <c r="H645" s="17"/>
      <c r="I645" s="17"/>
      <c r="J645" s="17"/>
      <c r="K645" s="4" t="str">
        <f t="shared" si="41"/>
        <v/>
      </c>
      <c r="L645" s="17"/>
      <c r="M645" s="17"/>
      <c r="N645" s="17"/>
      <c r="O645" s="17"/>
      <c r="P645" s="4" t="str">
        <f t="shared" si="42"/>
        <v/>
      </c>
      <c r="Q645" s="4">
        <f t="shared" si="43"/>
        <v>0</v>
      </c>
    </row>
    <row r="646" spans="1:17" x14ac:dyDescent="0.25">
      <c r="A646" s="4">
        <f>COUNTIF($C$3:C646,C646)</f>
        <v>0</v>
      </c>
      <c r="B646" s="4" t="str">
        <f t="shared" si="40"/>
        <v>0_</v>
      </c>
      <c r="C646" s="17"/>
      <c r="D646" s="17"/>
      <c r="E646" s="17"/>
      <c r="F646" s="17"/>
      <c r="G646" s="17"/>
      <c r="H646" s="17"/>
      <c r="I646" s="17"/>
      <c r="J646" s="17"/>
      <c r="K646" s="4" t="str">
        <f t="shared" si="41"/>
        <v/>
      </c>
      <c r="L646" s="17"/>
      <c r="M646" s="17"/>
      <c r="N646" s="17"/>
      <c r="O646" s="17"/>
      <c r="P646" s="4" t="str">
        <f t="shared" si="42"/>
        <v/>
      </c>
      <c r="Q646" s="4">
        <f t="shared" si="43"/>
        <v>0</v>
      </c>
    </row>
    <row r="647" spans="1:17" x14ac:dyDescent="0.25">
      <c r="A647" s="4">
        <f>COUNTIF($C$3:C647,C647)</f>
        <v>0</v>
      </c>
      <c r="B647" s="4" t="str">
        <f t="shared" si="40"/>
        <v>0_</v>
      </c>
      <c r="C647" s="17"/>
      <c r="D647" s="17"/>
      <c r="E647" s="17"/>
      <c r="F647" s="17"/>
      <c r="G647" s="17"/>
      <c r="H647" s="17"/>
      <c r="I647" s="17"/>
      <c r="J647" s="17"/>
      <c r="K647" s="4" t="str">
        <f t="shared" si="41"/>
        <v/>
      </c>
      <c r="L647" s="17"/>
      <c r="M647" s="17"/>
      <c r="N647" s="17"/>
      <c r="O647" s="17"/>
      <c r="P647" s="4" t="str">
        <f t="shared" si="42"/>
        <v/>
      </c>
      <c r="Q647" s="4">
        <f t="shared" si="43"/>
        <v>0</v>
      </c>
    </row>
    <row r="648" spans="1:17" x14ac:dyDescent="0.25">
      <c r="A648" s="4">
        <f>COUNTIF($C$3:C648,C648)</f>
        <v>0</v>
      </c>
      <c r="B648" s="4" t="str">
        <f t="shared" si="40"/>
        <v>0_</v>
      </c>
      <c r="C648" s="17"/>
      <c r="D648" s="17"/>
      <c r="E648" s="17"/>
      <c r="F648" s="17"/>
      <c r="G648" s="17"/>
      <c r="H648" s="17"/>
      <c r="I648" s="17"/>
      <c r="J648" s="17"/>
      <c r="K648" s="4" t="str">
        <f t="shared" si="41"/>
        <v/>
      </c>
      <c r="L648" s="17"/>
      <c r="M648" s="17"/>
      <c r="N648" s="17"/>
      <c r="O648" s="17"/>
      <c r="P648" s="4" t="str">
        <f t="shared" si="42"/>
        <v/>
      </c>
      <c r="Q648" s="4">
        <f t="shared" si="43"/>
        <v>0</v>
      </c>
    </row>
    <row r="649" spans="1:17" x14ac:dyDescent="0.25">
      <c r="A649" s="4">
        <f>COUNTIF($C$3:C649,C649)</f>
        <v>0</v>
      </c>
      <c r="B649" s="4" t="str">
        <f t="shared" si="40"/>
        <v>0_</v>
      </c>
      <c r="C649" s="17"/>
      <c r="D649" s="17"/>
      <c r="E649" s="17"/>
      <c r="F649" s="17"/>
      <c r="G649" s="17"/>
      <c r="H649" s="17"/>
      <c r="I649" s="17"/>
      <c r="J649" s="17"/>
      <c r="K649" s="4" t="str">
        <f t="shared" si="41"/>
        <v/>
      </c>
      <c r="L649" s="17"/>
      <c r="M649" s="17"/>
      <c r="N649" s="17"/>
      <c r="O649" s="17"/>
      <c r="P649" s="4" t="str">
        <f t="shared" si="42"/>
        <v/>
      </c>
      <c r="Q649" s="4">
        <f t="shared" si="43"/>
        <v>0</v>
      </c>
    </row>
    <row r="650" spans="1:17" x14ac:dyDescent="0.25">
      <c r="A650" s="4">
        <f>COUNTIF($C$3:C650,C650)</f>
        <v>0</v>
      </c>
      <c r="B650" s="4" t="str">
        <f t="shared" si="40"/>
        <v>0_</v>
      </c>
      <c r="C650" s="17"/>
      <c r="D650" s="17"/>
      <c r="E650" s="17"/>
      <c r="F650" s="17"/>
      <c r="G650" s="17"/>
      <c r="H650" s="17"/>
      <c r="I650" s="17"/>
      <c r="J650" s="17"/>
      <c r="K650" s="4" t="str">
        <f t="shared" si="41"/>
        <v/>
      </c>
      <c r="L650" s="17"/>
      <c r="M650" s="17"/>
      <c r="N650" s="17"/>
      <c r="O650" s="17"/>
      <c r="P650" s="4" t="str">
        <f t="shared" si="42"/>
        <v/>
      </c>
      <c r="Q650" s="4">
        <f t="shared" si="43"/>
        <v>0</v>
      </c>
    </row>
    <row r="651" spans="1:17" x14ac:dyDescent="0.25">
      <c r="A651" s="4">
        <f>COUNTIF($C$3:C651,C651)</f>
        <v>0</v>
      </c>
      <c r="B651" s="4" t="str">
        <f t="shared" si="40"/>
        <v>0_</v>
      </c>
      <c r="C651" s="17"/>
      <c r="D651" s="17"/>
      <c r="E651" s="17"/>
      <c r="F651" s="17"/>
      <c r="G651" s="17"/>
      <c r="H651" s="17"/>
      <c r="I651" s="17"/>
      <c r="J651" s="17"/>
      <c r="K651" s="4" t="str">
        <f t="shared" si="41"/>
        <v/>
      </c>
      <c r="L651" s="17"/>
      <c r="M651" s="17"/>
      <c r="N651" s="17"/>
      <c r="O651" s="17"/>
      <c r="P651" s="4" t="str">
        <f t="shared" si="42"/>
        <v/>
      </c>
      <c r="Q651" s="4">
        <f t="shared" si="43"/>
        <v>0</v>
      </c>
    </row>
    <row r="652" spans="1:17" x14ac:dyDescent="0.25">
      <c r="A652" s="4">
        <f>COUNTIF($C$3:C652,C652)</f>
        <v>0</v>
      </c>
      <c r="B652" s="4" t="str">
        <f t="shared" si="40"/>
        <v>0_</v>
      </c>
      <c r="C652" s="17"/>
      <c r="D652" s="17"/>
      <c r="E652" s="17"/>
      <c r="F652" s="17"/>
      <c r="G652" s="17"/>
      <c r="H652" s="17"/>
      <c r="I652" s="17"/>
      <c r="J652" s="17"/>
      <c r="K652" s="4" t="str">
        <f t="shared" si="41"/>
        <v/>
      </c>
      <c r="L652" s="17"/>
      <c r="M652" s="17"/>
      <c r="N652" s="17"/>
      <c r="O652" s="17"/>
      <c r="P652" s="4" t="str">
        <f t="shared" si="42"/>
        <v/>
      </c>
      <c r="Q652" s="4">
        <f t="shared" si="43"/>
        <v>0</v>
      </c>
    </row>
    <row r="653" spans="1:17" x14ac:dyDescent="0.25">
      <c r="A653" s="4">
        <f>COUNTIF($C$3:C653,C653)</f>
        <v>0</v>
      </c>
      <c r="B653" s="4" t="str">
        <f t="shared" si="40"/>
        <v>0_</v>
      </c>
      <c r="C653" s="17"/>
      <c r="D653" s="17"/>
      <c r="E653" s="17"/>
      <c r="F653" s="17"/>
      <c r="G653" s="17"/>
      <c r="H653" s="17"/>
      <c r="I653" s="17"/>
      <c r="J653" s="17"/>
      <c r="K653" s="4" t="str">
        <f t="shared" si="41"/>
        <v/>
      </c>
      <c r="L653" s="17"/>
      <c r="M653" s="17"/>
      <c r="N653" s="17"/>
      <c r="O653" s="17"/>
      <c r="P653" s="4" t="str">
        <f t="shared" si="42"/>
        <v/>
      </c>
      <c r="Q653" s="4">
        <f t="shared" si="43"/>
        <v>0</v>
      </c>
    </row>
    <row r="654" spans="1:17" x14ac:dyDescent="0.25">
      <c r="A654" s="4">
        <f>COUNTIF($C$3:C654,C654)</f>
        <v>0</v>
      </c>
      <c r="B654" s="4" t="str">
        <f t="shared" si="40"/>
        <v>0_</v>
      </c>
      <c r="C654" s="17"/>
      <c r="D654" s="17"/>
      <c r="E654" s="17"/>
      <c r="F654" s="17"/>
      <c r="G654" s="17"/>
      <c r="H654" s="17"/>
      <c r="I654" s="17"/>
      <c r="J654" s="17"/>
      <c r="K654" s="4" t="str">
        <f t="shared" si="41"/>
        <v/>
      </c>
      <c r="L654" s="17"/>
      <c r="M654" s="17"/>
      <c r="N654" s="17"/>
      <c r="O654" s="17"/>
      <c r="P654" s="4" t="str">
        <f t="shared" si="42"/>
        <v/>
      </c>
      <c r="Q654" s="4">
        <f t="shared" si="43"/>
        <v>0</v>
      </c>
    </row>
    <row r="655" spans="1:17" x14ac:dyDescent="0.25">
      <c r="A655" s="4">
        <f>COUNTIF($C$3:C655,C655)</f>
        <v>0</v>
      </c>
      <c r="B655" s="4" t="str">
        <f t="shared" si="40"/>
        <v>0_</v>
      </c>
      <c r="C655" s="17"/>
      <c r="D655" s="17"/>
      <c r="E655" s="17"/>
      <c r="F655" s="17"/>
      <c r="G655" s="17"/>
      <c r="H655" s="17"/>
      <c r="I655" s="17"/>
      <c r="J655" s="17"/>
      <c r="K655" s="4" t="str">
        <f t="shared" si="41"/>
        <v/>
      </c>
      <c r="L655" s="17"/>
      <c r="M655" s="17"/>
      <c r="N655" s="17"/>
      <c r="O655" s="17"/>
      <c r="P655" s="4" t="str">
        <f t="shared" si="42"/>
        <v/>
      </c>
      <c r="Q655" s="4">
        <f t="shared" si="43"/>
        <v>0</v>
      </c>
    </row>
    <row r="656" spans="1:17" x14ac:dyDescent="0.25">
      <c r="A656" s="4">
        <f>COUNTIF($C$3:C656,C656)</f>
        <v>0</v>
      </c>
      <c r="B656" s="4" t="str">
        <f t="shared" si="40"/>
        <v>0_</v>
      </c>
      <c r="C656" s="17"/>
      <c r="D656" s="17"/>
      <c r="E656" s="17"/>
      <c r="F656" s="17"/>
      <c r="G656" s="17"/>
      <c r="H656" s="17"/>
      <c r="I656" s="17"/>
      <c r="J656" s="17"/>
      <c r="K656" s="4" t="str">
        <f t="shared" si="41"/>
        <v/>
      </c>
      <c r="L656" s="17"/>
      <c r="M656" s="17"/>
      <c r="N656" s="17"/>
      <c r="O656" s="17"/>
      <c r="P656" s="4" t="str">
        <f t="shared" si="42"/>
        <v/>
      </c>
      <c r="Q656" s="4">
        <f t="shared" si="43"/>
        <v>0</v>
      </c>
    </row>
    <row r="657" spans="1:17" x14ac:dyDescent="0.25">
      <c r="A657" s="4">
        <f>COUNTIF($C$3:C657,C657)</f>
        <v>0</v>
      </c>
      <c r="B657" s="4" t="str">
        <f t="shared" si="40"/>
        <v>0_</v>
      </c>
      <c r="C657" s="17"/>
      <c r="D657" s="17"/>
      <c r="E657" s="17"/>
      <c r="F657" s="17"/>
      <c r="G657" s="17"/>
      <c r="H657" s="17"/>
      <c r="I657" s="17"/>
      <c r="J657" s="17"/>
      <c r="K657" s="4" t="str">
        <f t="shared" si="41"/>
        <v/>
      </c>
      <c r="L657" s="17"/>
      <c r="M657" s="17"/>
      <c r="N657" s="17"/>
      <c r="O657" s="17"/>
      <c r="P657" s="4" t="str">
        <f t="shared" si="42"/>
        <v/>
      </c>
      <c r="Q657" s="4">
        <f t="shared" si="43"/>
        <v>0</v>
      </c>
    </row>
    <row r="658" spans="1:17" x14ac:dyDescent="0.25">
      <c r="A658" s="4">
        <f>COUNTIF($C$3:C658,C658)</f>
        <v>0</v>
      </c>
      <c r="B658" s="4" t="str">
        <f t="shared" si="40"/>
        <v>0_</v>
      </c>
      <c r="C658" s="17"/>
      <c r="D658" s="17"/>
      <c r="E658" s="17"/>
      <c r="F658" s="17"/>
      <c r="G658" s="17"/>
      <c r="H658" s="17"/>
      <c r="I658" s="17"/>
      <c r="J658" s="17"/>
      <c r="K658" s="4" t="str">
        <f t="shared" si="41"/>
        <v/>
      </c>
      <c r="L658" s="17"/>
      <c r="M658" s="17"/>
      <c r="N658" s="17"/>
      <c r="O658" s="17"/>
      <c r="P658" s="4" t="str">
        <f t="shared" si="42"/>
        <v/>
      </c>
      <c r="Q658" s="4">
        <f t="shared" si="43"/>
        <v>0</v>
      </c>
    </row>
    <row r="659" spans="1:17" x14ac:dyDescent="0.25">
      <c r="A659" s="4">
        <f>COUNTIF($C$3:C659,C659)</f>
        <v>0</v>
      </c>
      <c r="B659" s="4" t="str">
        <f t="shared" si="40"/>
        <v>0_</v>
      </c>
      <c r="C659" s="17"/>
      <c r="D659" s="17"/>
      <c r="E659" s="17"/>
      <c r="F659" s="17"/>
      <c r="G659" s="17"/>
      <c r="H659" s="17"/>
      <c r="I659" s="17"/>
      <c r="J659" s="17"/>
      <c r="K659" s="4" t="str">
        <f t="shared" si="41"/>
        <v/>
      </c>
      <c r="L659" s="17"/>
      <c r="M659" s="17"/>
      <c r="N659" s="17"/>
      <c r="O659" s="17"/>
      <c r="P659" s="4" t="str">
        <f t="shared" si="42"/>
        <v/>
      </c>
      <c r="Q659" s="4">
        <f t="shared" si="43"/>
        <v>0</v>
      </c>
    </row>
    <row r="660" spans="1:17" x14ac:dyDescent="0.25">
      <c r="A660" s="4">
        <f>COUNTIF($C$3:C660,C660)</f>
        <v>0</v>
      </c>
      <c r="B660" s="4" t="str">
        <f t="shared" si="40"/>
        <v>0_</v>
      </c>
      <c r="C660" s="17"/>
      <c r="D660" s="17"/>
      <c r="E660" s="17"/>
      <c r="F660" s="17"/>
      <c r="G660" s="17"/>
      <c r="H660" s="17"/>
      <c r="I660" s="17"/>
      <c r="J660" s="17"/>
      <c r="K660" s="4" t="str">
        <f t="shared" si="41"/>
        <v/>
      </c>
      <c r="L660" s="17"/>
      <c r="M660" s="17"/>
      <c r="N660" s="17"/>
      <c r="O660" s="17"/>
      <c r="P660" s="4" t="str">
        <f t="shared" si="42"/>
        <v/>
      </c>
      <c r="Q660" s="4">
        <f t="shared" si="43"/>
        <v>0</v>
      </c>
    </row>
    <row r="661" spans="1:17" x14ac:dyDescent="0.25">
      <c r="A661" s="4">
        <f>COUNTIF($C$3:C661,C661)</f>
        <v>0</v>
      </c>
      <c r="B661" s="4" t="str">
        <f t="shared" si="40"/>
        <v>0_</v>
      </c>
      <c r="C661" s="17"/>
      <c r="D661" s="17"/>
      <c r="E661" s="17"/>
      <c r="F661" s="17"/>
      <c r="G661" s="17"/>
      <c r="H661" s="17"/>
      <c r="I661" s="17"/>
      <c r="J661" s="17"/>
      <c r="K661" s="4" t="str">
        <f t="shared" si="41"/>
        <v/>
      </c>
      <c r="L661" s="17"/>
      <c r="M661" s="17"/>
      <c r="N661" s="17"/>
      <c r="O661" s="17"/>
      <c r="P661" s="4" t="str">
        <f t="shared" si="42"/>
        <v/>
      </c>
      <c r="Q661" s="4">
        <f t="shared" si="43"/>
        <v>0</v>
      </c>
    </row>
    <row r="662" spans="1:17" x14ac:dyDescent="0.25">
      <c r="A662" s="4">
        <f>COUNTIF($C$3:C662,C662)</f>
        <v>0</v>
      </c>
      <c r="B662" s="4" t="str">
        <f t="shared" si="40"/>
        <v>0_</v>
      </c>
      <c r="C662" s="17"/>
      <c r="D662" s="17"/>
      <c r="E662" s="17"/>
      <c r="F662" s="17"/>
      <c r="G662" s="17"/>
      <c r="H662" s="17"/>
      <c r="I662" s="17"/>
      <c r="J662" s="17"/>
      <c r="K662" s="4" t="str">
        <f t="shared" si="41"/>
        <v/>
      </c>
      <c r="L662" s="17"/>
      <c r="M662" s="17"/>
      <c r="N662" s="17"/>
      <c r="O662" s="17"/>
      <c r="P662" s="4" t="str">
        <f t="shared" si="42"/>
        <v/>
      </c>
      <c r="Q662" s="4">
        <f t="shared" si="43"/>
        <v>0</v>
      </c>
    </row>
    <row r="663" spans="1:17" x14ac:dyDescent="0.25">
      <c r="A663" s="4">
        <f>COUNTIF($C$3:C663,C663)</f>
        <v>0</v>
      </c>
      <c r="B663" s="4" t="str">
        <f t="shared" si="40"/>
        <v>0_</v>
      </c>
      <c r="C663" s="17"/>
      <c r="D663" s="17"/>
      <c r="E663" s="17"/>
      <c r="F663" s="17"/>
      <c r="G663" s="17"/>
      <c r="H663" s="17"/>
      <c r="I663" s="17"/>
      <c r="J663" s="17"/>
      <c r="K663" s="4" t="str">
        <f t="shared" si="41"/>
        <v/>
      </c>
      <c r="L663" s="17"/>
      <c r="M663" s="17"/>
      <c r="N663" s="17"/>
      <c r="O663" s="17"/>
      <c r="P663" s="4" t="str">
        <f t="shared" si="42"/>
        <v/>
      </c>
      <c r="Q663" s="4">
        <f t="shared" si="43"/>
        <v>0</v>
      </c>
    </row>
    <row r="664" spans="1:17" x14ac:dyDescent="0.25">
      <c r="A664" s="4">
        <f>COUNTIF($C$3:C664,C664)</f>
        <v>0</v>
      </c>
      <c r="B664" s="4" t="str">
        <f t="shared" si="40"/>
        <v>0_</v>
      </c>
      <c r="C664" s="17"/>
      <c r="D664" s="17"/>
      <c r="E664" s="17"/>
      <c r="F664" s="17"/>
      <c r="G664" s="17"/>
      <c r="H664" s="17"/>
      <c r="I664" s="17"/>
      <c r="J664" s="17"/>
      <c r="K664" s="4" t="str">
        <f t="shared" si="41"/>
        <v/>
      </c>
      <c r="L664" s="17"/>
      <c r="M664" s="17"/>
      <c r="N664" s="17"/>
      <c r="O664" s="17"/>
      <c r="P664" s="4" t="str">
        <f t="shared" si="42"/>
        <v/>
      </c>
      <c r="Q664" s="4">
        <f t="shared" si="43"/>
        <v>0</v>
      </c>
    </row>
    <row r="665" spans="1:17" x14ac:dyDescent="0.25">
      <c r="A665" s="4">
        <f>COUNTIF($C$3:C665,C665)</f>
        <v>0</v>
      </c>
      <c r="B665" s="4" t="str">
        <f t="shared" si="40"/>
        <v>0_</v>
      </c>
      <c r="C665" s="17"/>
      <c r="D665" s="17"/>
      <c r="E665" s="17"/>
      <c r="F665" s="17"/>
      <c r="G665" s="17"/>
      <c r="H665" s="17"/>
      <c r="I665" s="17"/>
      <c r="J665" s="17"/>
      <c r="K665" s="4" t="str">
        <f t="shared" si="41"/>
        <v/>
      </c>
      <c r="L665" s="17"/>
      <c r="M665" s="17"/>
      <c r="N665" s="17"/>
      <c r="O665" s="17"/>
      <c r="P665" s="4" t="str">
        <f t="shared" si="42"/>
        <v/>
      </c>
      <c r="Q665" s="4">
        <f t="shared" si="43"/>
        <v>0</v>
      </c>
    </row>
    <row r="666" spans="1:17" x14ac:dyDescent="0.25">
      <c r="A666" s="4">
        <f>COUNTIF($C$3:C666,C666)</f>
        <v>0</v>
      </c>
      <c r="B666" s="4" t="str">
        <f t="shared" si="40"/>
        <v>0_</v>
      </c>
      <c r="C666" s="17"/>
      <c r="D666" s="17"/>
      <c r="E666" s="17"/>
      <c r="F666" s="17"/>
      <c r="G666" s="17"/>
      <c r="H666" s="17"/>
      <c r="I666" s="17"/>
      <c r="J666" s="17"/>
      <c r="K666" s="4" t="str">
        <f t="shared" si="41"/>
        <v/>
      </c>
      <c r="L666" s="17"/>
      <c r="M666" s="17"/>
      <c r="N666" s="17"/>
      <c r="O666" s="17"/>
      <c r="P666" s="4" t="str">
        <f t="shared" si="42"/>
        <v/>
      </c>
      <c r="Q666" s="4">
        <f t="shared" si="43"/>
        <v>0</v>
      </c>
    </row>
    <row r="667" spans="1:17" x14ac:dyDescent="0.25">
      <c r="A667" s="4">
        <f>COUNTIF($C$3:C667,C667)</f>
        <v>0</v>
      </c>
      <c r="B667" s="4" t="str">
        <f t="shared" si="40"/>
        <v>0_</v>
      </c>
      <c r="C667" s="17"/>
      <c r="D667" s="17"/>
      <c r="E667" s="17"/>
      <c r="F667" s="17"/>
      <c r="G667" s="17"/>
      <c r="H667" s="17"/>
      <c r="I667" s="17"/>
      <c r="J667" s="17"/>
      <c r="K667" s="4" t="str">
        <f t="shared" si="41"/>
        <v/>
      </c>
      <c r="L667" s="17"/>
      <c r="M667" s="17"/>
      <c r="N667" s="17"/>
      <c r="O667" s="17"/>
      <c r="P667" s="4" t="str">
        <f t="shared" si="42"/>
        <v/>
      </c>
      <c r="Q667" s="4">
        <f t="shared" si="43"/>
        <v>0</v>
      </c>
    </row>
    <row r="668" spans="1:17" x14ac:dyDescent="0.25">
      <c r="A668" s="4">
        <f>COUNTIF($C$3:C668,C668)</f>
        <v>0</v>
      </c>
      <c r="B668" s="4" t="str">
        <f t="shared" si="40"/>
        <v>0_</v>
      </c>
      <c r="C668" s="17"/>
      <c r="D668" s="17"/>
      <c r="E668" s="17"/>
      <c r="F668" s="17"/>
      <c r="G668" s="17"/>
      <c r="H668" s="17"/>
      <c r="I668" s="17"/>
      <c r="J668" s="17"/>
      <c r="K668" s="4" t="str">
        <f t="shared" si="41"/>
        <v/>
      </c>
      <c r="L668" s="17"/>
      <c r="M668" s="17"/>
      <c r="N668" s="17"/>
      <c r="O668" s="17"/>
      <c r="P668" s="4" t="str">
        <f t="shared" si="42"/>
        <v/>
      </c>
      <c r="Q668" s="4">
        <f t="shared" si="43"/>
        <v>0</v>
      </c>
    </row>
    <row r="669" spans="1:17" x14ac:dyDescent="0.25">
      <c r="A669" s="4">
        <f>COUNTIF($C$3:C669,C669)</f>
        <v>0</v>
      </c>
      <c r="B669" s="4" t="str">
        <f t="shared" si="40"/>
        <v>0_</v>
      </c>
      <c r="C669" s="17"/>
      <c r="D669" s="17"/>
      <c r="E669" s="17"/>
      <c r="F669" s="17"/>
      <c r="G669" s="17"/>
      <c r="H669" s="17"/>
      <c r="I669" s="17"/>
      <c r="J669" s="17"/>
      <c r="K669" s="4" t="str">
        <f t="shared" si="41"/>
        <v/>
      </c>
      <c r="L669" s="17"/>
      <c r="M669" s="17"/>
      <c r="N669" s="17"/>
      <c r="O669" s="17"/>
      <c r="P669" s="4" t="str">
        <f t="shared" si="42"/>
        <v/>
      </c>
      <c r="Q669" s="4">
        <f t="shared" si="43"/>
        <v>0</v>
      </c>
    </row>
    <row r="670" spans="1:17" x14ac:dyDescent="0.25">
      <c r="A670" s="4">
        <f>COUNTIF($C$3:C670,C670)</f>
        <v>0</v>
      </c>
      <c r="B670" s="4" t="str">
        <f t="shared" si="40"/>
        <v>0_</v>
      </c>
      <c r="C670" s="17"/>
      <c r="D670" s="17"/>
      <c r="E670" s="17"/>
      <c r="F670" s="17"/>
      <c r="G670" s="17"/>
      <c r="H670" s="17"/>
      <c r="I670" s="17"/>
      <c r="J670" s="17"/>
      <c r="K670" s="4" t="str">
        <f t="shared" si="41"/>
        <v/>
      </c>
      <c r="L670" s="17"/>
      <c r="M670" s="17"/>
      <c r="N670" s="17"/>
      <c r="O670" s="17"/>
      <c r="P670" s="4" t="str">
        <f t="shared" si="42"/>
        <v/>
      </c>
      <c r="Q670" s="4">
        <f t="shared" si="43"/>
        <v>0</v>
      </c>
    </row>
    <row r="671" spans="1:17" x14ac:dyDescent="0.25">
      <c r="A671" s="4">
        <f>COUNTIF($C$3:C671,C671)</f>
        <v>0</v>
      </c>
      <c r="B671" s="4" t="str">
        <f t="shared" si="40"/>
        <v>0_</v>
      </c>
      <c r="C671" s="17"/>
      <c r="D671" s="17"/>
      <c r="E671" s="17"/>
      <c r="F671" s="17"/>
      <c r="G671" s="17"/>
      <c r="H671" s="17"/>
      <c r="I671" s="17"/>
      <c r="J671" s="17"/>
      <c r="K671" s="4" t="str">
        <f t="shared" si="41"/>
        <v/>
      </c>
      <c r="L671" s="17"/>
      <c r="M671" s="17"/>
      <c r="N671" s="17"/>
      <c r="O671" s="17"/>
      <c r="P671" s="4" t="str">
        <f t="shared" si="42"/>
        <v/>
      </c>
      <c r="Q671" s="4">
        <f t="shared" si="43"/>
        <v>0</v>
      </c>
    </row>
    <row r="672" spans="1:17" x14ac:dyDescent="0.25">
      <c r="A672" s="4">
        <f>COUNTIF($C$3:C672,C672)</f>
        <v>0</v>
      </c>
      <c r="B672" s="4" t="str">
        <f t="shared" si="40"/>
        <v>0_</v>
      </c>
      <c r="C672" s="17"/>
      <c r="D672" s="17"/>
      <c r="E672" s="17"/>
      <c r="F672" s="17"/>
      <c r="G672" s="17"/>
      <c r="H672" s="17"/>
      <c r="I672" s="17"/>
      <c r="J672" s="17"/>
      <c r="K672" s="4" t="str">
        <f t="shared" si="41"/>
        <v/>
      </c>
      <c r="L672" s="17"/>
      <c r="M672" s="17"/>
      <c r="N672" s="17"/>
      <c r="O672" s="17"/>
      <c r="P672" s="4" t="str">
        <f t="shared" si="42"/>
        <v/>
      </c>
      <c r="Q672" s="4">
        <f t="shared" si="43"/>
        <v>0</v>
      </c>
    </row>
    <row r="673" spans="1:17" x14ac:dyDescent="0.25">
      <c r="A673" s="4">
        <f>COUNTIF($C$3:C673,C673)</f>
        <v>0</v>
      </c>
      <c r="B673" s="4" t="str">
        <f t="shared" ref="B673" si="44">CONCATENATE(A673,"_",C673)</f>
        <v>0_</v>
      </c>
      <c r="C673" s="17"/>
      <c r="D673" s="17"/>
      <c r="E673" s="17"/>
      <c r="F673" s="17"/>
      <c r="G673" s="17"/>
      <c r="H673" s="17"/>
      <c r="I673" s="17"/>
      <c r="J673" s="17"/>
      <c r="K673" s="4" t="str">
        <f t="shared" ref="K673" si="45">CONCATENATE(IF(G673=TRUE,"I",""),
IF(AND(G673=TRUE)*AND(OR(H673=TRUE,I673=TRUE,J673=TRUE)=TRUE),", ",""),
IF(H673=TRUE,"II",""),
IF(AND(H673=TRUE)*AND(OR(I673=TRUE,J673=TRUE)=TRUE),", ",""),
IF(I673=TRUE,"III",""),
IF(AND(I673=TRUE)*AND(J673=TRUE),", ",""),
IF(J673=TRUE,"IV",""))</f>
        <v/>
      </c>
      <c r="L673" s="17"/>
      <c r="M673" s="17"/>
      <c r="N673" s="17"/>
      <c r="O673" s="17"/>
      <c r="P673" s="4" t="str">
        <f t="shared" ref="P673" si="46">IF(LEN(L673)&gt;1,L673,"")</f>
        <v/>
      </c>
      <c r="Q673" s="4">
        <f t="shared" ref="Q673" si="47">C673</f>
        <v>0</v>
      </c>
    </row>
  </sheetData>
  <autoFilter ref="A2:Q673" xr:uid="{00000000-0009-0000-0000-000000000000}">
    <sortState xmlns:xlrd2="http://schemas.microsoft.com/office/spreadsheetml/2017/richdata2" ref="A3:Q673">
      <sortCondition ref="D2:D673"/>
    </sortState>
  </autoFilter>
  <mergeCells count="1">
    <mergeCell ref="A1:Q1"/>
  </mergeCells>
  <conditionalFormatting sqref="N1:N278 N280:N670">
    <cfRule type="duplicateValues" dxfId="20" priority="4"/>
  </conditionalFormatting>
  <conditionalFormatting sqref="N671:N672">
    <cfRule type="duplicateValues" dxfId="19" priority="2"/>
  </conditionalFormatting>
  <conditionalFormatting sqref="N673:N1048576">
    <cfRule type="duplicateValues" dxfId="18" priority="3"/>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S13"/>
  <sheetViews>
    <sheetView workbookViewId="0">
      <selection activeCell="E9" sqref="E9"/>
    </sheetView>
  </sheetViews>
  <sheetFormatPr defaultColWidth="32.28515625" defaultRowHeight="15" x14ac:dyDescent="0.25"/>
  <cols>
    <col min="1" max="3" width="32.28515625" style="31"/>
  </cols>
  <sheetData>
    <row r="1" spans="1:45" ht="56.25" customHeight="1" x14ac:dyDescent="0.25">
      <c r="A1" s="120" t="s">
        <v>510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row>
    <row r="2" spans="1:45" ht="56.25" customHeight="1" x14ac:dyDescent="0.25">
      <c r="A2" s="28" t="s">
        <v>511</v>
      </c>
      <c r="B2" s="28" t="s">
        <v>512</v>
      </c>
      <c r="C2" s="28" t="s">
        <v>513</v>
      </c>
    </row>
    <row r="3" spans="1:45" ht="56.25" customHeight="1" x14ac:dyDescent="0.25">
      <c r="A3" s="29" t="s">
        <v>515</v>
      </c>
      <c r="B3" s="29" t="s">
        <v>516</v>
      </c>
      <c r="C3" s="29" t="s">
        <v>517</v>
      </c>
    </row>
    <row r="4" spans="1:45" ht="56.25" customHeight="1" x14ac:dyDescent="0.25">
      <c r="A4" s="29" t="s">
        <v>518</v>
      </c>
      <c r="B4" s="29" t="s">
        <v>519</v>
      </c>
      <c r="C4" s="29" t="s">
        <v>520</v>
      </c>
    </row>
    <row r="5" spans="1:45" ht="56.25" customHeight="1" x14ac:dyDescent="0.25">
      <c r="A5" s="29" t="s">
        <v>521</v>
      </c>
      <c r="B5" s="29" t="s">
        <v>522</v>
      </c>
      <c r="C5" s="29" t="s">
        <v>523</v>
      </c>
    </row>
    <row r="6" spans="1:45" ht="56.25" customHeight="1" x14ac:dyDescent="0.25">
      <c r="A6" s="29" t="s">
        <v>524</v>
      </c>
      <c r="B6" s="30" t="s">
        <v>525</v>
      </c>
      <c r="C6" s="30" t="s">
        <v>514</v>
      </c>
    </row>
    <row r="7" spans="1:45" ht="56.25" customHeight="1" x14ac:dyDescent="0.25">
      <c r="A7" s="29" t="s">
        <v>526</v>
      </c>
      <c r="B7" s="30" t="s">
        <v>514</v>
      </c>
    </row>
    <row r="8" spans="1:45" ht="56.25" customHeight="1" x14ac:dyDescent="0.25">
      <c r="A8" s="29" t="s">
        <v>527</v>
      </c>
    </row>
    <row r="9" spans="1:45" ht="56.25" customHeight="1" x14ac:dyDescent="0.25">
      <c r="A9" s="29" t="s">
        <v>528</v>
      </c>
    </row>
    <row r="10" spans="1:45" ht="56.25" customHeight="1" x14ac:dyDescent="0.25">
      <c r="A10" s="29" t="s">
        <v>529</v>
      </c>
    </row>
    <row r="11" spans="1:45" ht="56.25" customHeight="1" x14ac:dyDescent="0.25">
      <c r="A11" s="29" t="s">
        <v>530</v>
      </c>
    </row>
    <row r="12" spans="1:45" ht="56.25" customHeight="1" x14ac:dyDescent="0.25">
      <c r="A12" s="29" t="s">
        <v>525</v>
      </c>
    </row>
    <row r="13" spans="1:45" ht="56.25" customHeight="1" x14ac:dyDescent="0.25">
      <c r="A13" s="30" t="s">
        <v>514</v>
      </c>
    </row>
  </sheetData>
  <mergeCells count="1">
    <mergeCell ref="A1:AS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rgb="FFFFFF00"/>
  </sheetPr>
  <dimension ref="A1:AT16"/>
  <sheetViews>
    <sheetView topLeftCell="AC1" zoomScaleNormal="100" workbookViewId="0">
      <selection activeCell="AG4" activeCellId="2" sqref="AI4:AI5 AF4:AF5 AG4:AH13"/>
    </sheetView>
  </sheetViews>
  <sheetFormatPr defaultColWidth="18.7109375" defaultRowHeight="12.75" x14ac:dyDescent="0.2"/>
  <cols>
    <col min="1" max="3" width="18.7109375" style="31"/>
    <col min="4" max="4" width="25" style="31" customWidth="1"/>
    <col min="5" max="16384" width="18.7109375" style="31"/>
  </cols>
  <sheetData>
    <row r="1" spans="1:46" ht="79.5" customHeight="1" x14ac:dyDescent="0.2">
      <c r="B1" s="120" t="s">
        <v>496</v>
      </c>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row>
    <row r="2" spans="1:46" customFormat="1" ht="30.75" customHeight="1" x14ac:dyDescent="0.25">
      <c r="B2" s="11" t="str" cm="1">
        <f t="array" ref="B2">INDEX('Reference data SID'!$C$3:$C$673,MATCH(0,COUNTIF($A$2:A2,'Reference data SID'!$C$3:$C$673),0))</f>
        <v>100.005.652</v>
      </c>
      <c r="C2" s="11" t="str" cm="1">
        <f t="array" ref="C2">INDEX('Reference data SID'!$C$3:$C$673,MATCH(0,COUNTIF($A$2:B2,'Reference data SID'!$C$3:$C$673),0))</f>
        <v>100.079.496</v>
      </c>
      <c r="D2" s="11" t="str" cm="1">
        <f t="array" ref="D2">INDEX('Reference data SID'!$C$3:$C$673,MATCH(0,COUNTIF($A$2:C2,'Reference data SID'!$C$3:$C$673),0))</f>
        <v>100.013.277</v>
      </c>
      <c r="E2" s="11" t="str" cm="1">
        <f t="array" ref="E2">INDEX('Reference data SID'!$C$3:$C$673,MATCH(0,COUNTIF($A$2:D2,'Reference data SID'!$C$3:$C$673),0))</f>
        <v>100.000.317</v>
      </c>
      <c r="F2" s="11" t="str" cm="1">
        <f t="array" ref="F2">INDEX('Reference data SID'!$C$3:$C$673,MATCH(0,COUNTIF($A$2:E2,'Reference data SID'!$C$3:$C$673),0))</f>
        <v>100.005.093</v>
      </c>
      <c r="G2" s="11" t="str" cm="1">
        <f t="array" ref="G2">INDEX('Reference data SID'!$C$3:$C$673,MATCH(0,COUNTIF($A$2:F2,'Reference data SID'!$C$3:$C$673),0))</f>
        <v>100.000.023</v>
      </c>
      <c r="H2" s="11" t="str" cm="1">
        <f t="array" ref="H2">INDEX('Reference data SID'!$C$3:$C$673,MATCH(0,COUNTIF($A$2:G2,'Reference data SID'!$C$3:$C$673),0))</f>
        <v>100.003.711</v>
      </c>
      <c r="I2" s="11" t="str" cm="1">
        <f t="array" ref="I2">INDEX('Reference data SID'!$C$3:$C$673,MATCH(0,COUNTIF($A$2:H2,'Reference data SID'!$C$3:$C$673),0))</f>
        <v>100.000.440</v>
      </c>
      <c r="J2" s="11" t="str" cm="1">
        <f t="array" ref="J2">INDEX('Reference data SID'!$C$3:$C$673,MATCH(0,COUNTIF($A$2:I2,'Reference data SID'!$C$3:$C$673),0))</f>
        <v>100.003.709</v>
      </c>
      <c r="K2" s="11" t="str" cm="1">
        <f t="array" ref="K2">INDEX('Reference data SID'!$C$3:$C$673,MATCH(0,COUNTIF($A$2:J2,'Reference data SID'!$C$3:$C$673),0))</f>
        <v>100.000.705</v>
      </c>
      <c r="L2" s="11" t="str" cm="1">
        <f t="array" ref="L2">INDEX('Reference data SID'!$C$3:$C$673,MATCH(0,COUNTIF($A$2:K2,'Reference data SID'!$C$3:$C$673),0))</f>
        <v>100.276.816</v>
      </c>
      <c r="M2" s="11" t="str" cm="1">
        <f t="array" ref="M2">INDEX('Reference data SID'!$C$3:$C$673,MATCH(0,COUNTIF($A$2:L2,'Reference data SID'!$C$3:$C$673),0))</f>
        <v>100.000.876</v>
      </c>
      <c r="N2" s="11" t="str" cm="1">
        <f t="array" ref="N2">INDEX('Reference data SID'!$C$3:$C$673,MATCH(0,COUNTIF($A$2:M2,'Reference data SID'!$C$3:$C$673),0))</f>
        <v>100.048.162</v>
      </c>
      <c r="O2" s="11" t="str" cm="1">
        <f t="array" ref="O2">INDEX('Reference data SID'!$C$3:$C$673,MATCH(0,COUNTIF($A$2:N2,'Reference data SID'!$C$3:$C$673),0))</f>
        <v>100.239.157</v>
      </c>
      <c r="P2" s="11" t="str" cm="1">
        <f t="array" ref="P2">INDEX('Reference data SID'!$C$3:$C$673,MATCH(0,COUNTIF($A$2:O2,'Reference data SID'!$C$3:$C$673),0))</f>
        <v>100.276.817</v>
      </c>
      <c r="Q2" s="11" t="str" cm="1">
        <f t="array" ref="Q2">INDEX('Reference data SID'!$C$3:$C$673,MATCH(0,COUNTIF($A$2:P2,'Reference data SID'!$C$3:$C$673),0))</f>
        <v>100.003.886</v>
      </c>
      <c r="R2" s="11" t="str" cm="1">
        <f t="array" ref="R2">INDEX('Reference data SID'!$C$3:$C$673,MATCH(0,COUNTIF($A$2:Q2,'Reference data SID'!$C$3:$C$673),0))</f>
        <v>100.001.605</v>
      </c>
      <c r="S2" s="11" t="str" cm="1">
        <f t="array" ref="S2">INDEX('Reference data SID'!$C$3:$C$673,MATCH(0,COUNTIF($A$2:R2,'Reference data SID'!$C$3:$C$673),0))</f>
        <v>100.276.818</v>
      </c>
      <c r="T2" s="11" t="str" cm="1">
        <f t="array" ref="T2">INDEX('Reference data SID'!$C$3:$C$673,MATCH(0,COUNTIF($A$2:S2,'Reference data SID'!$C$3:$C$673),0))</f>
        <v>100.017.452</v>
      </c>
      <c r="U2" s="11" t="str" cm="1">
        <f t="array" ref="U2">INDEX('Reference data SID'!$C$3:$C$673,MATCH(0,COUNTIF($A$2:T2,'Reference data SID'!$C$3:$C$673),0))</f>
        <v>100.276.819</v>
      </c>
      <c r="V2" s="11" t="str" cm="1">
        <f t="array" ref="V2">INDEX('Reference data SID'!$C$3:$C$673,MATCH(0,COUNTIF($A$2:U2,'Reference data SID'!$C$3:$C$673),0))</f>
        <v>100.009.248</v>
      </c>
      <c r="W2" s="11" t="str" cm="1">
        <f t="array" ref="W2">INDEX('Reference data SID'!$C$3:$C$673,MATCH(0,COUNTIF($A$2:V2,'Reference data SID'!$C$3:$C$673),0))</f>
        <v>100.239.202</v>
      </c>
      <c r="X2" s="11" t="str" cm="1">
        <f t="array" ref="X2">INDEX('Reference data SID'!$C$3:$C$673,MATCH(0,COUNTIF($A$2:W2,'Reference data SID'!$C$3:$C$673),0))</f>
        <v>100.240.868</v>
      </c>
      <c r="Y2" s="11" t="str" cm="1">
        <f t="array" ref="Y2">INDEX('Reference data SID'!$C$3:$C$673,MATCH(0,COUNTIF($A$2:X2,'Reference data SID'!$C$3:$C$673),0))</f>
        <v>100.251.389</v>
      </c>
      <c r="Z2" s="11" t="str" cm="1">
        <f t="array" ref="Z2">INDEX('Reference data SID'!$C$3:$C$673,MATCH(0,COUNTIF($A$2:Y2,'Reference data SID'!$C$3:$C$673),0))</f>
        <v>100.240.854</v>
      </c>
      <c r="AA2" s="11" t="str" cm="1">
        <f t="array" ref="AA2">INDEX('Reference data SID'!$C$3:$C$673,MATCH(0,COUNTIF($A$2:Z2,'Reference data SID'!$C$3:$C$673),0))</f>
        <v>100.276.820</v>
      </c>
      <c r="AB2" s="11" t="str" cm="1">
        <f t="array" ref="AB2">INDEX('Reference data SID'!$C$3:$C$673,MATCH(0,COUNTIF($A$2:AA2,'Reference data SID'!$C$3:$C$673),0))</f>
        <v>100.255.717</v>
      </c>
      <c r="AC2" s="11" t="str" cm="1">
        <f t="array" ref="AC2">INDEX('Reference data SID'!$C$3:$C$673,MATCH(0,COUNTIF($A$2:AB2,'Reference data SID'!$C$3:$C$673),0))</f>
        <v>100.278.037</v>
      </c>
      <c r="AD2" s="11" t="str" cm="1">
        <f t="array" ref="AD2">INDEX('Reference data SID'!$C$3:$C$673,MATCH(0,COUNTIF($A$2:AC2,'Reference data SID'!$C$3:$C$673),0))</f>
        <v>100.276.821</v>
      </c>
      <c r="AE2" s="11" t="str" cm="1">
        <f t="array" ref="AE2">INDEX('Reference data SID'!$C$3:$C$673,MATCH(0,COUNTIF($A$2:AD2,'Reference data SID'!$C$3:$C$673),0))</f>
        <v>100.029.348</v>
      </c>
      <c r="AF2" s="11" t="str" cm="1">
        <f t="array" ref="AF2">INDEX('Reference data SID'!$C$3:$C$673,MATCH(0,COUNTIF($A$2:AE2,'Reference data SID'!$C$3:$C$673),0))</f>
        <v>100.259.368</v>
      </c>
      <c r="AG2" s="11" t="str" cm="1">
        <f t="array" ref="AG2">INDEX('Reference data SID'!$C$3:$C$673,MATCH(0,COUNTIF($A$2:AF2,'Reference data SID'!$C$3:$C$673),0))</f>
        <v>100.253.516</v>
      </c>
      <c r="AH2" s="11" t="str" cm="1">
        <f t="array" ref="AH2">INDEX('Reference data SID'!$C$3:$C$673,MATCH(0,COUNTIF($A$2:AG2,'Reference data SID'!$C$3:$C$673),0))</f>
        <v>100.043.062</v>
      </c>
      <c r="AI2" s="11" t="str" cm="1">
        <f t="array" ref="AI2">INDEX('Reference data SID'!$C$3:$C$673,MATCH(0,COUNTIF($A$2:AH2,'Reference data SID'!$C$3:$C$673),0))</f>
        <v>100.000.709</v>
      </c>
      <c r="AJ2" s="11" cm="1">
        <f t="array" ref="AJ2">INDEX('Reference data SID'!$C$3:$C$673,MATCH(0,COUNTIF($A$2:AI2,'Reference data SID'!$C$3:$C$673),0))</f>
        <v>0</v>
      </c>
      <c r="AK2" s="11" t="e" cm="1">
        <f t="array" ref="AK2">INDEX('Reference data SID'!$C$3:$C$673,MATCH(0,COUNTIF($A$2:AJ2,'Reference data SID'!$C$3:$C$673),0))</f>
        <v>#N/A</v>
      </c>
      <c r="AL2" s="11" t="e" cm="1">
        <f t="array" ref="AL2">INDEX('Reference data SID'!$C$3:$C$673,MATCH(0,COUNTIF($A$2:AK2,'Reference data SID'!$C$3:$C$673),0))</f>
        <v>#N/A</v>
      </c>
      <c r="AM2" s="11" t="e" cm="1">
        <f t="array" ref="AM2">INDEX('Reference data SID'!$C$3:$C$673,MATCH(0,COUNTIF($A$2:AL2,'Reference data SID'!$C$3:$C$673),0))</f>
        <v>#N/A</v>
      </c>
      <c r="AN2" s="11" t="e" cm="1">
        <f t="array" ref="AN2">INDEX('Reference data SID'!$C$3:$C$673,MATCH(0,COUNTIF($A$2:AM2,'Reference data SID'!$C$3:$C$673),0))</f>
        <v>#N/A</v>
      </c>
      <c r="AO2" s="11" t="e" cm="1">
        <f t="array" ref="AO2">INDEX('Reference data SID'!$C$3:$C$673,MATCH(0,COUNTIF($A$2:AN2,'Reference data SID'!$C$3:$C$673),0))</f>
        <v>#N/A</v>
      </c>
      <c r="AP2" s="11" t="e" cm="1">
        <f t="array" ref="AP2">INDEX('Reference data SID'!$C$3:$C$673,MATCH(0,COUNTIF($A$2:AO2,'Reference data SID'!$C$3:$C$673),0))</f>
        <v>#N/A</v>
      </c>
      <c r="AQ2" s="11" t="e" cm="1">
        <f t="array" ref="AQ2">INDEX('Reference data SID'!$C$3:$C$673,MATCH(0,COUNTIF($A$2:AP2,'Reference data SID'!$C$3:$C$673),0))</f>
        <v>#N/A</v>
      </c>
      <c r="AR2" s="11" t="e" cm="1">
        <f t="array" ref="AR2">INDEX('Reference data SID'!$C$3:$C$673,MATCH(0,COUNTIF($A$2:AQ2,'Reference data SID'!$C$3:$C$673),0))</f>
        <v>#N/A</v>
      </c>
      <c r="AS2" s="11" t="e" cm="1">
        <f t="array" ref="AS2">INDEX('Reference data SID'!$C$3:$C$673,MATCH(0,COUNTIF($A$2:AR2,'Reference data SID'!$C$3:$C$673),0))</f>
        <v>#N/A</v>
      </c>
      <c r="AT2" s="11" t="e" cm="1">
        <f t="array" ref="AT2">INDEX('Reference data SID'!$C$3:$C$673,MATCH(0,COUNTIF($A$2:AS2,'Reference data SID'!$C$3:$C$673),0))</f>
        <v>#N/A</v>
      </c>
    </row>
    <row r="3" spans="1:46" s="1" customFormat="1" ht="66" customHeight="1" x14ac:dyDescent="0.25">
      <c r="B3" s="12" t="str">
        <f>_xlfn.IFNA(VLOOKUP(B2,'Reference data SID'!$C:$D,2,FALSE),"")</f>
        <v>Aldrin</v>
      </c>
      <c r="C3" s="12" t="str">
        <f>_xlfn.IFNA(VLOOKUP(C2,'Reference data SID'!$C:$D,2,FALSE),"")</f>
        <v>Alkanes C10-C13, chloro (short-chain chlorinated paraffins) (SCCPs)</v>
      </c>
      <c r="D3" s="12" t="str">
        <f>_xlfn.IFNA(VLOOKUP(D2,'Reference data SID'!$C:$D,2,FALSE),"")</f>
        <v>Bis(pentabromophenyl)ether; (decabromodiphenyl ether; decaBDE)</v>
      </c>
      <c r="E3" s="12" t="str">
        <f>_xlfn.IFNA(VLOOKUP(E2,'Reference data SID'!$C:$D,2,FALSE),"")</f>
        <v>Chlordane</v>
      </c>
      <c r="F3" s="12" t="str">
        <f>_xlfn.IFNA(VLOOKUP(F2,'Reference data SID'!$C:$D,2,FALSE),"")</f>
        <v>Chlordecone</v>
      </c>
      <c r="G3" s="12" t="str">
        <f>_xlfn.IFNA(VLOOKUP(G2,'Reference data SID'!$C:$D,2,FALSE),"")</f>
        <v>DDT (1,1,1-trichloro-2,2-bis(4-chlorophenyl)ethane)</v>
      </c>
      <c r="H3" s="12" t="str">
        <f>_xlfn.IFNA(VLOOKUP(H2,'Reference data SID'!$C:$D,2,FALSE),"")</f>
        <v>Dicofol</v>
      </c>
      <c r="I3" s="12" t="str">
        <f>_xlfn.IFNA(VLOOKUP(I2,'Reference data SID'!$C:$D,2,FALSE),"")</f>
        <v>Dieldrin</v>
      </c>
      <c r="J3" s="12" t="str">
        <f>_xlfn.IFNA(VLOOKUP(J2,'Reference data SID'!$C:$D,2,FALSE),"")</f>
        <v>Endosulfan</v>
      </c>
      <c r="K3" s="12" t="str">
        <f>_xlfn.IFNA(VLOOKUP(K2,'Reference data SID'!$C:$D,2,FALSE),"")</f>
        <v>Endrin</v>
      </c>
      <c r="L3" s="12" t="str">
        <f>_xlfn.IFNA(VLOOKUP(L2,'Reference data SID'!$C:$D,2,FALSE),"")</f>
        <v>Heptabromodiphenyl ether</v>
      </c>
      <c r="M3" s="12" t="str">
        <f>_xlfn.IFNA(VLOOKUP(M2,'Reference data SID'!$C:$D,2,FALSE),"")</f>
        <v>Heptachlor</v>
      </c>
      <c r="N3" s="12" t="str">
        <f>_xlfn.IFNA(VLOOKUP(N2,'Reference data SID'!$C:$D,2,FALSE),"")</f>
        <v>Hexabromobiphenyl</v>
      </c>
      <c r="O3" s="12" t="str">
        <f>_xlfn.IFNA(VLOOKUP(O2,'Reference data SID'!$C:$D,2,FALSE),"")</f>
        <v>Hexabromocyclododecane</v>
      </c>
      <c r="P3" s="12" t="str">
        <f>_xlfn.IFNA(VLOOKUP(P2,'Reference data SID'!$C:$D,2,FALSE),"")</f>
        <v>Hexabromodiphenyl ether</v>
      </c>
      <c r="Q3" s="12" t="str">
        <f>_xlfn.IFNA(VLOOKUP(Q2,'Reference data SID'!$C:$D,2,FALSE),"")</f>
        <v>Hexachlorobenzene</v>
      </c>
      <c r="R3" s="12" t="str">
        <f>_xlfn.IFNA(VLOOKUP(R2,'Reference data SID'!$C:$D,2,FALSE),"")</f>
        <v>Hexachlorobutadiene</v>
      </c>
      <c r="S3" s="12" t="str">
        <f>_xlfn.IFNA(VLOOKUP(S2,'Reference data SID'!$C:$D,2,FALSE),"")</f>
        <v>Hexachlorocyclohexanes, including lindane</v>
      </c>
      <c r="T3" s="12" t="str">
        <f>_xlfn.IFNA(VLOOKUP(T2,'Reference data SID'!$C:$D,2,FALSE),"")</f>
        <v>Mirex</v>
      </c>
      <c r="U3" s="12" t="str">
        <f>_xlfn.IFNA(VLOOKUP(U2,'Reference data SID'!$C:$D,2,FALSE),"")</f>
        <v>Pentabromodiphenyl ether</v>
      </c>
      <c r="V3" s="12" t="str">
        <f>_xlfn.IFNA(VLOOKUP(V2,'Reference data SID'!$C:$D,2,FALSE),"")</f>
        <v>Pentachlorobenzene</v>
      </c>
      <c r="W3" s="12" t="str">
        <f>_xlfn.IFNA(VLOOKUP(W2,'Reference data SID'!$C:$D,2,FALSE),"")</f>
        <v>Pentachlorophenol and its salts and esters</v>
      </c>
      <c r="X3" s="12" t="str">
        <f>_xlfn.IFNA(VLOOKUP(X2,'Reference data SID'!$C:$D,2,FALSE),"")</f>
        <v>Perfluorooctane sulfonic acid and its derivatives (PFOS)</v>
      </c>
      <c r="Y3" s="12" t="str">
        <f>_xlfn.IFNA(VLOOKUP(Y2,'Reference data SID'!$C:$D,2,FALSE),"")</f>
        <v>Perfluorooctanoic acid (PFOA), its salts and PFOA-related compounds</v>
      </c>
      <c r="Z3" s="12" t="str">
        <f>_xlfn.IFNA(VLOOKUP(Z2,'Reference data SID'!$C:$D,2,FALSE),"")</f>
        <v>Polychlorinated Biphenyls (PCB)</v>
      </c>
      <c r="AA3" s="12" t="str">
        <f>_xlfn.IFNA(VLOOKUP(AA2,'Reference data SID'!$C:$D,2,FALSE),"")</f>
        <v>Polychlorinated dibenzo-p-dioxins and dibenzofurans (PCDD/PCDF)</v>
      </c>
      <c r="AB3" s="12" t="str">
        <f>_xlfn.IFNA(VLOOKUP(AB2,'Reference data SID'!$C:$D,2,FALSE),"")</f>
        <v>Polychlorinated naphthalenes</v>
      </c>
      <c r="AC3" s="12" t="str">
        <f>_xlfn.IFNA(VLOOKUP(AC2,'Reference data SID'!$C:$D,2,FALSE),"")</f>
        <v>Polycyclic aromatic hydrocarbons (PAHs)</v>
      </c>
      <c r="AD3" s="12" t="str">
        <f>_xlfn.IFNA(VLOOKUP(AD2,'Reference data SID'!$C:$D,2,FALSE),"")</f>
        <v>Tetrabromodiphenyl ether</v>
      </c>
      <c r="AE3" s="15" t="str">
        <f>_xlfn.IFNA(VLOOKUP(AE2,'Reference data SID'!$C:$D,2,FALSE),"")</f>
        <v>Toxaphene</v>
      </c>
      <c r="AF3" s="3" t="str">
        <f>_xlfn.IFNA(VLOOKUP(AF2,'Reference data SID'!$C:$D,2,FALSE),"")</f>
        <v>Perfluorohexane sulfonic acid (PFHxS), its salts and PFHxS-related compounds</v>
      </c>
      <c r="AG3" s="3" t="str">
        <f>_xlfn.IFNA(VLOOKUP(AG2,'Reference data SID'!$C:$D,2,FALSE),"")</f>
        <v>Dechlorane Plus</v>
      </c>
      <c r="AH3" s="3" t="str">
        <f>_xlfn.IFNA(VLOOKUP(AH2,'Reference data SID'!$C:$D,2,FALSE),"")</f>
        <v>UV-328</v>
      </c>
      <c r="AI3" s="3" t="str">
        <f>_xlfn.IFNA(VLOOKUP(AI2,'Reference data SID'!$C:$D,2,FALSE),"")</f>
        <v>Methoxychlor</v>
      </c>
      <c r="AJ3" s="3" t="str">
        <f>_xlfn.IFNA(VLOOKUP(AJ2,'Reference data SID'!$C:$D,2,FALSE),"")</f>
        <v/>
      </c>
      <c r="AK3" s="3" t="str">
        <f>_xlfn.IFNA(VLOOKUP(AK2,'Reference data SID'!$C:$D,2,FALSE),"")</f>
        <v/>
      </c>
      <c r="AL3" s="3" t="str">
        <f>_xlfn.IFNA(VLOOKUP(AL2,'Reference data SID'!$C:$D,2,FALSE),"")</f>
        <v/>
      </c>
      <c r="AM3" s="3" t="str">
        <f>_xlfn.IFNA(VLOOKUP(AM2,'Reference data SID'!$C:$D,2,FALSE),"")</f>
        <v/>
      </c>
      <c r="AN3" s="3" t="str">
        <f>_xlfn.IFNA(VLOOKUP(AN2,'Reference data SID'!$C:$D,2,FALSE),"")</f>
        <v/>
      </c>
      <c r="AO3" s="3" t="str">
        <f>_xlfn.IFNA(VLOOKUP(AO2,'Reference data SID'!$C:$D,2,FALSE),"")</f>
        <v/>
      </c>
      <c r="AP3" s="3" t="str">
        <f>_xlfn.IFNA(VLOOKUP(AP2,'Reference data SID'!$C:$D,2,FALSE),"")</f>
        <v/>
      </c>
      <c r="AQ3" s="3" t="str">
        <f>_xlfn.IFNA(VLOOKUP(AQ2,'Reference data SID'!$C:$D,2,FALSE),"")</f>
        <v/>
      </c>
      <c r="AR3" s="3" t="str">
        <f>_xlfn.IFNA(VLOOKUP(AR2,'Reference data SID'!$C:$D,2,FALSE),"")</f>
        <v/>
      </c>
      <c r="AS3" s="3" t="str">
        <f>_xlfn.IFNA(VLOOKUP(AS2,'Reference data SID'!$C:$D,2,FALSE),"")</f>
        <v/>
      </c>
      <c r="AT3" s="3" t="str">
        <f>_xlfn.IFNA(VLOOKUP(AT2,'Reference data SID'!$C:$D,2,FALSE),"")</f>
        <v/>
      </c>
    </row>
    <row r="4" spans="1:46" s="1" customFormat="1" ht="77.25" customHeight="1" x14ac:dyDescent="0.25">
      <c r="B4" s="15" t="str">
        <f>IF(LEN(B3)&gt;0,CONCATENATE(B3,"_uses"),"")</f>
        <v>Aldrin_uses</v>
      </c>
      <c r="C4" s="15" t="str">
        <f>IF(LEN(C3)&gt;0,CONCATENATE(C3,"_uses"),"")</f>
        <v>Alkanes C10-C13, chloro (short-chain chlorinated paraffins) (SCCPs)_uses</v>
      </c>
      <c r="D4" s="15" t="str">
        <f t="shared" ref="D4:AT4" si="0">IF(LEN(D3)&gt;0,CONCATENATE(D3,"_uses"),"")</f>
        <v>Bis(pentabromophenyl)ether; (decabromodiphenyl ether; decaBDE)_uses</v>
      </c>
      <c r="E4" s="15" t="str">
        <f t="shared" si="0"/>
        <v>Chlordane_uses</v>
      </c>
      <c r="F4" s="15" t="str">
        <f t="shared" si="0"/>
        <v>Chlordecone_uses</v>
      </c>
      <c r="G4" s="15" t="str">
        <f t="shared" si="0"/>
        <v>DDT (1,1,1-trichloro-2,2-bis(4-chlorophenyl)ethane)_uses</v>
      </c>
      <c r="H4" s="15" t="str">
        <f t="shared" si="0"/>
        <v>Dicofol_uses</v>
      </c>
      <c r="I4" s="15" t="str">
        <f t="shared" si="0"/>
        <v>Dieldrin_uses</v>
      </c>
      <c r="J4" s="15" t="str">
        <f t="shared" si="0"/>
        <v>Endosulfan_uses</v>
      </c>
      <c r="K4" s="15" t="str">
        <f t="shared" si="0"/>
        <v>Endrin_uses</v>
      </c>
      <c r="L4" s="15" t="str">
        <f t="shared" si="0"/>
        <v>Heptabromodiphenyl ether_uses</v>
      </c>
      <c r="M4" s="15" t="str">
        <f t="shared" si="0"/>
        <v>Heptachlor_uses</v>
      </c>
      <c r="N4" s="15" t="str">
        <f t="shared" si="0"/>
        <v>Hexabromobiphenyl_uses</v>
      </c>
      <c r="O4" s="15" t="str">
        <f t="shared" si="0"/>
        <v>Hexabromocyclododecane_uses</v>
      </c>
      <c r="P4" s="15" t="str">
        <f t="shared" si="0"/>
        <v>Hexabromodiphenyl ether_uses</v>
      </c>
      <c r="Q4" s="15" t="str">
        <f t="shared" si="0"/>
        <v>Hexachlorobenzene_uses</v>
      </c>
      <c r="R4" s="15" t="str">
        <f t="shared" si="0"/>
        <v>Hexachlorobutadiene_uses</v>
      </c>
      <c r="S4" s="15" t="str">
        <f t="shared" si="0"/>
        <v>Hexachlorocyclohexanes, including lindane_uses</v>
      </c>
      <c r="T4" s="15" t="str">
        <f t="shared" si="0"/>
        <v>Mirex_uses</v>
      </c>
      <c r="U4" s="15" t="str">
        <f t="shared" si="0"/>
        <v>Pentabromodiphenyl ether_uses</v>
      </c>
      <c r="V4" s="15" t="str">
        <f t="shared" si="0"/>
        <v>Pentachlorobenzene_uses</v>
      </c>
      <c r="W4" s="15" t="str">
        <f t="shared" si="0"/>
        <v>Pentachlorophenol and its salts and esters_uses</v>
      </c>
      <c r="X4" s="15" t="str">
        <f t="shared" si="0"/>
        <v>Perfluorooctane sulfonic acid and its derivatives (PFOS)_uses</v>
      </c>
      <c r="Y4" s="15" t="str">
        <f t="shared" si="0"/>
        <v>Perfluorooctanoic acid (PFOA), its salts and PFOA-related compounds_uses</v>
      </c>
      <c r="Z4" s="15" t="str">
        <f t="shared" si="0"/>
        <v>Polychlorinated Biphenyls (PCB)_uses</v>
      </c>
      <c r="AA4" s="15" t="str">
        <f t="shared" si="0"/>
        <v>Polychlorinated dibenzo-p-dioxins and dibenzofurans (PCDD/PCDF)_uses</v>
      </c>
      <c r="AB4" s="15" t="str">
        <f t="shared" si="0"/>
        <v>Polychlorinated naphthalenes_uses</v>
      </c>
      <c r="AC4" s="15" t="str">
        <f t="shared" si="0"/>
        <v>Polycyclic aromatic hydrocarbons (PAHs)_uses</v>
      </c>
      <c r="AD4" s="15" t="str">
        <f t="shared" si="0"/>
        <v>Tetrabromodiphenyl ether_uses</v>
      </c>
      <c r="AE4" s="15" t="str">
        <f t="shared" si="0"/>
        <v>Toxaphene_uses</v>
      </c>
      <c r="AF4" s="15" t="str">
        <f t="shared" si="0"/>
        <v>Perfluorohexane sulfonic acid (PFHxS), its salts and PFHxS-related compounds_uses</v>
      </c>
      <c r="AG4" s="15" t="str">
        <f t="shared" si="0"/>
        <v>Dechlorane Plus_uses</v>
      </c>
      <c r="AH4" s="15" t="str">
        <f t="shared" si="0"/>
        <v>UV-328_uses</v>
      </c>
      <c r="AI4" s="15" t="str">
        <f t="shared" si="0"/>
        <v>Methoxychlor_uses</v>
      </c>
      <c r="AJ4" s="15" t="str">
        <f t="shared" si="0"/>
        <v/>
      </c>
      <c r="AK4" s="15" t="str">
        <f t="shared" si="0"/>
        <v/>
      </c>
      <c r="AL4" s="15" t="str">
        <f t="shared" si="0"/>
        <v/>
      </c>
      <c r="AM4" s="15" t="str">
        <f t="shared" si="0"/>
        <v/>
      </c>
      <c r="AN4" s="15" t="str">
        <f t="shared" si="0"/>
        <v/>
      </c>
      <c r="AO4" s="15" t="str">
        <f t="shared" si="0"/>
        <v/>
      </c>
      <c r="AP4" s="15" t="str">
        <f t="shared" si="0"/>
        <v/>
      </c>
      <c r="AQ4" s="15" t="str">
        <f t="shared" si="0"/>
        <v/>
      </c>
      <c r="AR4" s="15" t="str">
        <f t="shared" si="0"/>
        <v/>
      </c>
      <c r="AS4" s="15" t="str">
        <f t="shared" si="0"/>
        <v/>
      </c>
      <c r="AT4" s="15" t="str">
        <f t="shared" si="0"/>
        <v/>
      </c>
    </row>
    <row r="5" spans="1:46" ht="38.25" x14ac:dyDescent="0.2">
      <c r="A5" s="32"/>
      <c r="B5" s="29" t="s">
        <v>531</v>
      </c>
      <c r="C5" s="29" t="s">
        <v>531</v>
      </c>
      <c r="D5" s="80" t="s">
        <v>531</v>
      </c>
      <c r="E5" s="29" t="s">
        <v>531</v>
      </c>
      <c r="F5" s="29" t="s">
        <v>531</v>
      </c>
      <c r="G5" s="29" t="s">
        <v>531</v>
      </c>
      <c r="H5" s="29" t="s">
        <v>531</v>
      </c>
      <c r="I5" s="29" t="s">
        <v>531</v>
      </c>
      <c r="J5" s="29" t="s">
        <v>531</v>
      </c>
      <c r="K5" s="29" t="s">
        <v>531</v>
      </c>
      <c r="L5" s="29" t="s">
        <v>531</v>
      </c>
      <c r="M5" s="29" t="s">
        <v>531</v>
      </c>
      <c r="N5" s="29" t="s">
        <v>531</v>
      </c>
      <c r="O5" s="29" t="s">
        <v>531</v>
      </c>
      <c r="P5" s="29" t="s">
        <v>531</v>
      </c>
      <c r="Q5" s="29" t="s">
        <v>531</v>
      </c>
      <c r="R5" s="29" t="s">
        <v>531</v>
      </c>
      <c r="S5" s="29" t="s">
        <v>531</v>
      </c>
      <c r="T5" s="29" t="s">
        <v>531</v>
      </c>
      <c r="U5" s="29" t="s">
        <v>531</v>
      </c>
      <c r="V5" s="29" t="s">
        <v>531</v>
      </c>
      <c r="W5" s="29" t="s">
        <v>531</v>
      </c>
      <c r="X5" s="29" t="s">
        <v>531</v>
      </c>
      <c r="Y5" s="34" t="s">
        <v>531</v>
      </c>
      <c r="Z5" s="29" t="s">
        <v>531</v>
      </c>
      <c r="AA5" s="33"/>
      <c r="AB5" s="29" t="s">
        <v>531</v>
      </c>
      <c r="AC5" s="33"/>
      <c r="AD5" s="29" t="s">
        <v>531</v>
      </c>
      <c r="AE5" s="29" t="s">
        <v>531</v>
      </c>
      <c r="AF5" s="80" t="s">
        <v>531</v>
      </c>
      <c r="AG5" s="80" t="s">
        <v>531</v>
      </c>
      <c r="AH5" s="80" t="s">
        <v>531</v>
      </c>
      <c r="AI5" s="80" t="s">
        <v>531</v>
      </c>
      <c r="AJ5" s="33"/>
      <c r="AK5" s="33"/>
      <c r="AL5" s="33"/>
      <c r="AM5" s="33"/>
      <c r="AN5" s="33"/>
      <c r="AO5" s="33"/>
      <c r="AP5" s="33"/>
      <c r="AQ5" s="33"/>
      <c r="AR5" s="33"/>
      <c r="AS5" s="33"/>
      <c r="AT5" s="33"/>
    </row>
    <row r="6" spans="1:46" ht="89.25" x14ac:dyDescent="0.2">
      <c r="A6" s="32"/>
      <c r="B6" s="33"/>
      <c r="C6" s="33"/>
      <c r="D6" s="80" t="s">
        <v>532</v>
      </c>
      <c r="E6" s="33"/>
      <c r="F6" s="33"/>
      <c r="G6" s="33"/>
      <c r="H6" s="33"/>
      <c r="I6" s="33"/>
      <c r="J6" s="33"/>
      <c r="K6" s="33"/>
      <c r="L6" s="80" t="s">
        <v>1036</v>
      </c>
      <c r="M6" s="33"/>
      <c r="N6" s="33"/>
      <c r="O6" s="33"/>
      <c r="P6" s="80" t="s">
        <v>1036</v>
      </c>
      <c r="Q6" s="33"/>
      <c r="R6" s="33"/>
      <c r="S6" s="33"/>
      <c r="T6" s="33"/>
      <c r="U6" s="80" t="s">
        <v>1036</v>
      </c>
      <c r="V6" s="33"/>
      <c r="W6" s="33"/>
      <c r="X6" s="34" t="s">
        <v>533</v>
      </c>
      <c r="Y6" s="34" t="s">
        <v>534</v>
      </c>
      <c r="Z6" s="33"/>
      <c r="AA6" s="33"/>
      <c r="AB6" s="33"/>
      <c r="AC6" s="33"/>
      <c r="AD6" s="80" t="s">
        <v>1036</v>
      </c>
      <c r="AE6" s="33"/>
      <c r="AF6" s="33"/>
      <c r="AG6" s="80" t="s">
        <v>1169</v>
      </c>
      <c r="AH6" s="80" t="s">
        <v>1170</v>
      </c>
      <c r="AI6" s="33"/>
      <c r="AJ6" s="33"/>
      <c r="AK6" s="33"/>
      <c r="AL6" s="33"/>
      <c r="AM6" s="33"/>
      <c r="AN6" s="33"/>
      <c r="AO6" s="33"/>
      <c r="AP6" s="33"/>
      <c r="AQ6" s="33"/>
      <c r="AR6" s="33"/>
      <c r="AS6" s="33"/>
      <c r="AT6" s="33"/>
    </row>
    <row r="7" spans="1:46" ht="38.25" x14ac:dyDescent="0.2">
      <c r="A7" s="32"/>
      <c r="B7" s="33"/>
      <c r="C7" s="33"/>
      <c r="D7" s="80" t="s">
        <v>535</v>
      </c>
      <c r="E7" s="33"/>
      <c r="F7" s="33"/>
      <c r="G7" s="33"/>
      <c r="H7" s="33"/>
      <c r="I7" s="33"/>
      <c r="J7" s="33"/>
      <c r="K7" s="33"/>
      <c r="L7" s="33"/>
      <c r="M7" s="33"/>
      <c r="N7" s="33"/>
      <c r="O7" s="33"/>
      <c r="P7" s="33"/>
      <c r="Q7" s="33"/>
      <c r="R7" s="33"/>
      <c r="S7" s="33"/>
      <c r="T7" s="33"/>
      <c r="U7" s="33"/>
      <c r="V7" s="33"/>
      <c r="W7" s="33"/>
      <c r="X7" s="33"/>
      <c r="Y7" s="34" t="s">
        <v>536</v>
      </c>
      <c r="Z7" s="33"/>
      <c r="AA7" s="33"/>
      <c r="AB7" s="33"/>
      <c r="AC7" s="33"/>
      <c r="AD7" s="33"/>
      <c r="AE7" s="33"/>
      <c r="AF7" s="33"/>
      <c r="AG7" s="80" t="s">
        <v>1171</v>
      </c>
      <c r="AH7" s="80" t="s">
        <v>1172</v>
      </c>
      <c r="AI7" s="33"/>
      <c r="AJ7" s="33"/>
      <c r="AK7" s="33"/>
      <c r="AL7" s="33"/>
      <c r="AM7" s="33"/>
      <c r="AN7" s="33"/>
      <c r="AO7" s="33"/>
      <c r="AP7" s="33"/>
      <c r="AQ7" s="33"/>
      <c r="AR7" s="33"/>
      <c r="AS7" s="33"/>
      <c r="AT7" s="33"/>
    </row>
    <row r="8" spans="1:46" ht="61.5" customHeight="1" x14ac:dyDescent="0.2">
      <c r="A8" s="32"/>
      <c r="B8" s="33"/>
      <c r="C8" s="33"/>
      <c r="D8" s="80" t="s">
        <v>537</v>
      </c>
      <c r="E8" s="33"/>
      <c r="F8" s="33"/>
      <c r="G8" s="33"/>
      <c r="H8" s="33"/>
      <c r="I8" s="33"/>
      <c r="J8" s="33"/>
      <c r="K8" s="33"/>
      <c r="L8" s="33"/>
      <c r="M8" s="33"/>
      <c r="N8" s="33"/>
      <c r="O8" s="33"/>
      <c r="P8" s="33"/>
      <c r="Q8" s="33"/>
      <c r="R8" s="33"/>
      <c r="S8" s="33"/>
      <c r="T8" s="33"/>
      <c r="U8" s="33"/>
      <c r="V8" s="33"/>
      <c r="W8" s="33"/>
      <c r="X8" s="33"/>
      <c r="Y8" s="34" t="s">
        <v>501</v>
      </c>
      <c r="Z8" s="33"/>
      <c r="AA8" s="33"/>
      <c r="AB8" s="33"/>
      <c r="AC8" s="33"/>
      <c r="AD8" s="33"/>
      <c r="AE8" s="33"/>
      <c r="AF8" s="33"/>
      <c r="AG8" s="80" t="s">
        <v>1173</v>
      </c>
      <c r="AH8" s="80" t="s">
        <v>1174</v>
      </c>
      <c r="AI8" s="33"/>
      <c r="AJ8" s="33"/>
      <c r="AK8" s="33"/>
      <c r="AL8" s="33"/>
      <c r="AM8" s="33"/>
      <c r="AN8" s="33"/>
      <c r="AO8" s="33"/>
      <c r="AP8" s="33"/>
      <c r="AQ8" s="33"/>
      <c r="AR8" s="33"/>
      <c r="AS8" s="33"/>
      <c r="AT8" s="33"/>
    </row>
    <row r="9" spans="1:46" ht="61.5" customHeight="1" x14ac:dyDescent="0.2">
      <c r="A9" s="32"/>
      <c r="B9" s="33"/>
      <c r="C9" s="33"/>
      <c r="D9" s="80" t="s">
        <v>1036</v>
      </c>
      <c r="E9" s="33"/>
      <c r="F9" s="33"/>
      <c r="G9" s="33"/>
      <c r="H9" s="33"/>
      <c r="I9" s="33"/>
      <c r="J9" s="33"/>
      <c r="K9" s="33"/>
      <c r="L9" s="33"/>
      <c r="M9" s="33"/>
      <c r="N9" s="33"/>
      <c r="O9" s="33"/>
      <c r="P9" s="33"/>
      <c r="Q9" s="33"/>
      <c r="R9" s="33"/>
      <c r="S9" s="33"/>
      <c r="T9" s="33"/>
      <c r="U9" s="33"/>
      <c r="V9" s="33"/>
      <c r="W9" s="33"/>
      <c r="X9" s="33"/>
      <c r="Y9" s="34" t="s">
        <v>502</v>
      </c>
      <c r="Z9" s="33"/>
      <c r="AA9" s="33"/>
      <c r="AB9" s="33"/>
      <c r="AC9" s="33"/>
      <c r="AD9" s="33"/>
      <c r="AE9" s="33"/>
      <c r="AF9" s="33"/>
      <c r="AG9" s="80" t="s">
        <v>1175</v>
      </c>
      <c r="AH9" s="80" t="s">
        <v>1176</v>
      </c>
      <c r="AI9" s="33"/>
      <c r="AJ9" s="33"/>
      <c r="AK9" s="33"/>
      <c r="AL9" s="33"/>
      <c r="AM9" s="33"/>
      <c r="AN9" s="33"/>
      <c r="AO9" s="33"/>
      <c r="AP9" s="33"/>
      <c r="AQ9" s="33"/>
      <c r="AR9" s="33"/>
      <c r="AS9" s="33"/>
      <c r="AT9" s="33"/>
    </row>
    <row r="10" spans="1:46" ht="61.5" customHeight="1" x14ac:dyDescent="0.2">
      <c r="A10" s="32"/>
      <c r="B10" s="33"/>
      <c r="C10" s="33"/>
      <c r="D10" s="33"/>
      <c r="E10" s="33"/>
      <c r="F10" s="33"/>
      <c r="G10" s="33"/>
      <c r="H10" s="33"/>
      <c r="I10" s="33"/>
      <c r="J10" s="33"/>
      <c r="K10" s="33"/>
      <c r="L10" s="33"/>
      <c r="M10" s="33"/>
      <c r="N10" s="33"/>
      <c r="O10" s="33"/>
      <c r="P10" s="33"/>
      <c r="Q10" s="33"/>
      <c r="R10" s="33"/>
      <c r="S10" s="33"/>
      <c r="T10" s="33"/>
      <c r="U10" s="33"/>
      <c r="V10" s="33"/>
      <c r="W10" s="33"/>
      <c r="X10" s="33"/>
      <c r="Y10" s="34" t="s">
        <v>538</v>
      </c>
      <c r="Z10" s="33"/>
      <c r="AA10" s="33"/>
      <c r="AB10" s="33"/>
      <c r="AC10" s="33"/>
      <c r="AD10" s="33"/>
      <c r="AE10" s="33"/>
      <c r="AF10" s="33"/>
      <c r="AG10" s="80" t="s">
        <v>1177</v>
      </c>
      <c r="AH10" s="80" t="s">
        <v>1178</v>
      </c>
      <c r="AI10" s="33"/>
      <c r="AJ10" s="33"/>
      <c r="AK10" s="33"/>
      <c r="AL10" s="33"/>
      <c r="AM10" s="33"/>
      <c r="AN10" s="33"/>
      <c r="AO10" s="33"/>
      <c r="AP10" s="33"/>
      <c r="AQ10" s="33"/>
      <c r="AR10" s="33"/>
      <c r="AS10" s="33"/>
      <c r="AT10" s="33"/>
    </row>
    <row r="11" spans="1:46" ht="61.5" customHeight="1" x14ac:dyDescent="0.2">
      <c r="A11" s="32"/>
      <c r="B11" s="33"/>
      <c r="C11" s="33"/>
      <c r="D11" s="33"/>
      <c r="E11" s="33"/>
      <c r="F11" s="33"/>
      <c r="G11" s="33"/>
      <c r="H11" s="33"/>
      <c r="I11" s="33"/>
      <c r="J11" s="33"/>
      <c r="K11" s="33"/>
      <c r="L11" s="33"/>
      <c r="M11" s="33"/>
      <c r="N11" s="33"/>
      <c r="O11" s="33"/>
      <c r="P11" s="33"/>
      <c r="Q11" s="33"/>
      <c r="R11" s="33"/>
      <c r="S11" s="33"/>
      <c r="T11" s="33"/>
      <c r="U11" s="33"/>
      <c r="V11" s="33"/>
      <c r="W11" s="33"/>
      <c r="X11" s="33"/>
      <c r="Y11" s="34" t="s">
        <v>539</v>
      </c>
      <c r="Z11" s="33"/>
      <c r="AA11" s="33"/>
      <c r="AB11" s="33"/>
      <c r="AC11" s="33"/>
      <c r="AD11" s="33"/>
      <c r="AE11" s="33"/>
      <c r="AF11" s="33"/>
      <c r="AG11" s="80" t="s">
        <v>1179</v>
      </c>
      <c r="AH11" s="80" t="s">
        <v>1180</v>
      </c>
      <c r="AI11" s="33"/>
      <c r="AJ11" s="33"/>
      <c r="AK11" s="33"/>
      <c r="AL11" s="33"/>
      <c r="AM11" s="33"/>
      <c r="AN11" s="33"/>
      <c r="AO11" s="33"/>
      <c r="AP11" s="33"/>
      <c r="AQ11" s="33"/>
      <c r="AR11" s="33"/>
      <c r="AS11" s="33"/>
      <c r="AT11" s="33"/>
    </row>
    <row r="12" spans="1:46" ht="61.5" customHeight="1" x14ac:dyDescent="0.2">
      <c r="A12" s="32"/>
      <c r="B12" s="33"/>
      <c r="C12" s="33"/>
      <c r="D12" s="33"/>
      <c r="E12" s="33"/>
      <c r="F12" s="33"/>
      <c r="G12" s="33"/>
      <c r="H12" s="33"/>
      <c r="I12" s="33"/>
      <c r="J12" s="33"/>
      <c r="K12" s="33"/>
      <c r="L12" s="33"/>
      <c r="M12" s="33"/>
      <c r="N12" s="33"/>
      <c r="O12" s="33"/>
      <c r="P12" s="33"/>
      <c r="Q12" s="33"/>
      <c r="R12" s="33"/>
      <c r="S12" s="33"/>
      <c r="T12" s="33"/>
      <c r="U12" s="33"/>
      <c r="V12" s="33"/>
      <c r="W12" s="33"/>
      <c r="X12" s="33"/>
      <c r="Y12" s="34" t="s">
        <v>540</v>
      </c>
      <c r="Z12" s="33"/>
      <c r="AA12" s="33"/>
      <c r="AB12" s="33"/>
      <c r="AC12" s="33"/>
      <c r="AD12" s="33"/>
      <c r="AE12" s="33"/>
      <c r="AF12" s="33"/>
      <c r="AG12" s="80" t="s">
        <v>1181</v>
      </c>
      <c r="AH12" s="80" t="s">
        <v>1182</v>
      </c>
      <c r="AI12" s="33"/>
      <c r="AJ12" s="33"/>
      <c r="AK12" s="33"/>
      <c r="AL12" s="33"/>
      <c r="AM12" s="33"/>
      <c r="AN12" s="33"/>
      <c r="AO12" s="33"/>
      <c r="AP12" s="33"/>
      <c r="AQ12" s="33"/>
      <c r="AR12" s="33"/>
      <c r="AS12" s="33"/>
      <c r="AT12" s="33"/>
    </row>
    <row r="13" spans="1:46" ht="61.5" customHeight="1" x14ac:dyDescent="0.2">
      <c r="A13" s="32"/>
      <c r="B13" s="33"/>
      <c r="C13" s="33"/>
      <c r="D13" s="33"/>
      <c r="E13" s="33"/>
      <c r="F13" s="33"/>
      <c r="G13" s="33"/>
      <c r="H13" s="33"/>
      <c r="I13" s="33"/>
      <c r="J13" s="33"/>
      <c r="K13" s="33"/>
      <c r="L13" s="33"/>
      <c r="M13" s="33"/>
      <c r="N13" s="33"/>
      <c r="O13" s="33"/>
      <c r="P13" s="33"/>
      <c r="Q13" s="33"/>
      <c r="R13" s="33"/>
      <c r="S13" s="33"/>
      <c r="T13" s="33"/>
      <c r="U13" s="33"/>
      <c r="V13" s="33"/>
      <c r="W13" s="33"/>
      <c r="X13" s="33"/>
      <c r="Y13" s="34" t="s">
        <v>504</v>
      </c>
      <c r="Z13" s="33"/>
      <c r="AA13" s="33"/>
      <c r="AB13" s="33"/>
      <c r="AC13" s="33"/>
      <c r="AD13" s="33"/>
      <c r="AE13" s="33"/>
      <c r="AF13" s="33"/>
      <c r="AG13" s="80" t="s">
        <v>1183</v>
      </c>
      <c r="AH13" s="80" t="s">
        <v>1184</v>
      </c>
      <c r="AI13" s="33"/>
      <c r="AJ13" s="33"/>
      <c r="AK13" s="33"/>
      <c r="AL13" s="33"/>
      <c r="AM13" s="33"/>
      <c r="AN13" s="33"/>
      <c r="AO13" s="33"/>
      <c r="AP13" s="33"/>
      <c r="AQ13" s="33"/>
      <c r="AR13" s="33"/>
      <c r="AS13" s="33"/>
      <c r="AT13" s="33"/>
    </row>
    <row r="14" spans="1:46" ht="61.5" customHeight="1" x14ac:dyDescent="0.2">
      <c r="A14" s="32"/>
      <c r="B14" s="33"/>
      <c r="C14" s="33"/>
      <c r="D14" s="33"/>
      <c r="E14" s="33"/>
      <c r="F14" s="33"/>
      <c r="G14" s="33"/>
      <c r="H14" s="33"/>
      <c r="I14" s="33"/>
      <c r="J14" s="33"/>
      <c r="K14" s="33"/>
      <c r="L14" s="33"/>
      <c r="M14" s="33"/>
      <c r="N14" s="33"/>
      <c r="O14" s="33"/>
      <c r="P14" s="33"/>
      <c r="Q14" s="33"/>
      <c r="R14" s="33"/>
      <c r="S14" s="33"/>
      <c r="T14" s="33"/>
      <c r="U14" s="33"/>
      <c r="V14" s="33"/>
      <c r="W14" s="33"/>
      <c r="X14" s="33"/>
      <c r="Y14" s="34" t="s">
        <v>541</v>
      </c>
      <c r="Z14" s="33"/>
      <c r="AA14" s="33"/>
      <c r="AB14" s="33"/>
      <c r="AC14" s="33"/>
      <c r="AD14" s="33"/>
      <c r="AE14" s="33"/>
      <c r="AF14" s="33"/>
      <c r="AG14" s="33"/>
      <c r="AH14" s="33"/>
      <c r="AI14" s="33"/>
      <c r="AJ14" s="33"/>
      <c r="AK14" s="33"/>
      <c r="AL14" s="33"/>
      <c r="AM14" s="33"/>
      <c r="AN14" s="33"/>
      <c r="AO14" s="33"/>
      <c r="AP14" s="33"/>
      <c r="AQ14" s="33"/>
      <c r="AR14" s="33"/>
      <c r="AS14" s="33"/>
      <c r="AT14" s="33"/>
    </row>
    <row r="15" spans="1:46" ht="61.5" customHeight="1" x14ac:dyDescent="0.2">
      <c r="A15" s="32"/>
      <c r="B15" s="33"/>
      <c r="C15" s="33"/>
      <c r="D15" s="33"/>
      <c r="E15" s="33"/>
      <c r="F15" s="33"/>
      <c r="G15" s="33"/>
      <c r="H15" s="33"/>
      <c r="I15" s="33"/>
      <c r="J15" s="33"/>
      <c r="K15" s="33"/>
      <c r="L15" s="33"/>
      <c r="M15" s="33"/>
      <c r="N15" s="33"/>
      <c r="O15" s="33"/>
      <c r="P15" s="33"/>
      <c r="Q15" s="33"/>
      <c r="R15" s="33"/>
      <c r="S15" s="33"/>
      <c r="T15" s="33"/>
      <c r="U15" s="33"/>
      <c r="V15" s="33"/>
      <c r="W15" s="33"/>
      <c r="X15" s="33"/>
      <c r="Y15" s="34" t="s">
        <v>542</v>
      </c>
      <c r="Z15" s="33"/>
      <c r="AA15" s="33"/>
      <c r="AB15" s="33"/>
      <c r="AC15" s="33"/>
      <c r="AD15" s="33"/>
      <c r="AE15" s="33"/>
      <c r="AF15" s="33"/>
      <c r="AG15" s="33"/>
      <c r="AH15" s="33"/>
      <c r="AI15" s="33"/>
      <c r="AJ15" s="33"/>
      <c r="AK15" s="33"/>
      <c r="AL15" s="33"/>
      <c r="AM15" s="33"/>
      <c r="AN15" s="33"/>
      <c r="AO15" s="33"/>
      <c r="AP15" s="33"/>
      <c r="AQ15" s="33"/>
      <c r="AR15" s="33"/>
      <c r="AS15" s="33"/>
      <c r="AT15" s="33"/>
    </row>
    <row r="16" spans="1:46" ht="61.5" customHeight="1" x14ac:dyDescent="0.2">
      <c r="A16" s="32"/>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row>
  </sheetData>
  <mergeCells count="1">
    <mergeCell ref="B1:AT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FF00"/>
  </sheetPr>
  <dimension ref="A1:AS6"/>
  <sheetViews>
    <sheetView workbookViewId="0">
      <selection activeCell="A10" sqref="A10"/>
    </sheetView>
  </sheetViews>
  <sheetFormatPr defaultColWidth="9.140625" defaultRowHeight="15" x14ac:dyDescent="0.25"/>
  <cols>
    <col min="1" max="1" width="40.140625" style="32" customWidth="1"/>
    <col min="2" max="2" width="41.28515625" style="1" customWidth="1"/>
    <col min="3" max="16384" width="9.140625" style="1"/>
  </cols>
  <sheetData>
    <row r="1" spans="1:45" ht="42.75" customHeight="1" x14ac:dyDescent="0.25">
      <c r="A1" s="121" t="s">
        <v>510</v>
      </c>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row>
    <row r="2" spans="1:45" ht="48.75" customHeight="1" x14ac:dyDescent="0.25">
      <c r="A2" s="28" t="s">
        <v>537</v>
      </c>
      <c r="B2" s="28" t="s">
        <v>538</v>
      </c>
    </row>
    <row r="3" spans="1:45" ht="51.75" x14ac:dyDescent="0.25">
      <c r="A3" s="80" t="s">
        <v>511</v>
      </c>
      <c r="B3" s="80" t="s">
        <v>543</v>
      </c>
    </row>
    <row r="4" spans="1:45" ht="26.25" x14ac:dyDescent="0.25">
      <c r="A4" s="80" t="s">
        <v>512</v>
      </c>
      <c r="B4" s="80" t="s">
        <v>544</v>
      </c>
    </row>
    <row r="5" spans="1:45" ht="39" x14ac:dyDescent="0.25">
      <c r="A5" s="80" t="s">
        <v>513</v>
      </c>
      <c r="B5" s="80" t="s">
        <v>545</v>
      </c>
    </row>
    <row r="6" spans="1:45" x14ac:dyDescent="0.25">
      <c r="A6" s="81" t="s">
        <v>514</v>
      </c>
    </row>
  </sheetData>
  <mergeCells count="1">
    <mergeCell ref="A1:AS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rgb="FFFFFF00"/>
  </sheetPr>
  <dimension ref="A1:AS13"/>
  <sheetViews>
    <sheetView workbookViewId="0">
      <selection activeCell="E7" sqref="E7"/>
    </sheetView>
  </sheetViews>
  <sheetFormatPr defaultColWidth="32.28515625" defaultRowHeight="56.25" customHeight="1" x14ac:dyDescent="0.25"/>
  <cols>
    <col min="1" max="3" width="32.28515625" style="31"/>
  </cols>
  <sheetData>
    <row r="1" spans="1:45" ht="56.25" customHeight="1" x14ac:dyDescent="0.25">
      <c r="A1" s="120" t="s">
        <v>510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row>
    <row r="2" spans="1:45" ht="56.25" customHeight="1" x14ac:dyDescent="0.25">
      <c r="A2" s="28" t="s">
        <v>511</v>
      </c>
      <c r="B2" s="28" t="s">
        <v>512</v>
      </c>
      <c r="C2" s="28" t="s">
        <v>513</v>
      </c>
    </row>
    <row r="3" spans="1:45" ht="56.25" customHeight="1" x14ac:dyDescent="0.25">
      <c r="A3" s="29" t="s">
        <v>515</v>
      </c>
      <c r="B3" s="29" t="s">
        <v>516</v>
      </c>
      <c r="C3" s="29" t="s">
        <v>517</v>
      </c>
    </row>
    <row r="4" spans="1:45" ht="56.25" customHeight="1" x14ac:dyDescent="0.25">
      <c r="A4" s="29" t="s">
        <v>518</v>
      </c>
      <c r="B4" s="29" t="s">
        <v>519</v>
      </c>
      <c r="C4" s="29" t="s">
        <v>520</v>
      </c>
    </row>
    <row r="5" spans="1:45" ht="56.25" customHeight="1" x14ac:dyDescent="0.25">
      <c r="A5" s="29" t="s">
        <v>521</v>
      </c>
      <c r="B5" s="29" t="s">
        <v>522</v>
      </c>
      <c r="C5" s="29" t="s">
        <v>523</v>
      </c>
    </row>
    <row r="6" spans="1:45" ht="56.25" customHeight="1" x14ac:dyDescent="0.25">
      <c r="A6" s="29" t="s">
        <v>524</v>
      </c>
      <c r="B6" s="30" t="s">
        <v>525</v>
      </c>
      <c r="C6" s="30" t="s">
        <v>514</v>
      </c>
    </row>
    <row r="7" spans="1:45" ht="56.25" customHeight="1" x14ac:dyDescent="0.25">
      <c r="A7" s="29" t="s">
        <v>526</v>
      </c>
      <c r="B7" s="30" t="s">
        <v>514</v>
      </c>
    </row>
    <row r="8" spans="1:45" ht="56.25" customHeight="1" x14ac:dyDescent="0.25">
      <c r="A8" s="29" t="s">
        <v>527</v>
      </c>
    </row>
    <row r="9" spans="1:45" ht="56.25" customHeight="1" x14ac:dyDescent="0.25">
      <c r="A9" s="29" t="s">
        <v>528</v>
      </c>
    </row>
    <row r="10" spans="1:45" ht="56.25" customHeight="1" x14ac:dyDescent="0.25">
      <c r="A10" s="29" t="s">
        <v>529</v>
      </c>
    </row>
    <row r="11" spans="1:45" ht="56.25" customHeight="1" x14ac:dyDescent="0.25">
      <c r="A11" s="29" t="s">
        <v>530</v>
      </c>
    </row>
    <row r="12" spans="1:45" ht="56.25" customHeight="1" x14ac:dyDescent="0.25">
      <c r="A12" s="29" t="s">
        <v>525</v>
      </c>
    </row>
    <row r="13" spans="1:45" ht="56.25" customHeight="1" x14ac:dyDescent="0.25">
      <c r="A13" s="30" t="s">
        <v>514</v>
      </c>
    </row>
  </sheetData>
  <mergeCells count="1">
    <mergeCell ref="A1:AS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EFE62-980D-42F9-8931-0A13B80C9C83}">
  <sheetPr>
    <tabColor rgb="FF92D050"/>
  </sheetPr>
  <dimension ref="A1:AR104"/>
  <sheetViews>
    <sheetView tabSelected="1" zoomScale="85" zoomScaleNormal="85" workbookViewId="0">
      <selection activeCell="A8" sqref="A8"/>
    </sheetView>
  </sheetViews>
  <sheetFormatPr defaultColWidth="9.140625" defaultRowHeight="15" x14ac:dyDescent="0.25"/>
  <cols>
    <col min="1" max="1" width="43.28515625" style="20" customWidth="1"/>
    <col min="2" max="2" width="8.28515625" style="20" customWidth="1"/>
    <col min="3" max="3" width="43.140625" style="20" customWidth="1"/>
    <col min="4" max="4" width="42.5703125" style="20" customWidth="1"/>
    <col min="5" max="5" width="31.140625" style="20" customWidth="1"/>
    <col min="6" max="6" width="38.140625" style="20" customWidth="1"/>
    <col min="7" max="7" width="16.5703125" style="20" customWidth="1"/>
    <col min="8" max="8" width="15.42578125" style="39" customWidth="1"/>
    <col min="9" max="9" width="17.140625" style="39" hidden="1" customWidth="1"/>
    <col min="10" max="10" width="15.85546875" style="39" hidden="1" customWidth="1"/>
    <col min="11" max="11" width="22" style="39" hidden="1" customWidth="1"/>
    <col min="12" max="12" width="16.42578125" style="20" customWidth="1"/>
    <col min="13" max="13" width="14.42578125" style="20" customWidth="1"/>
    <col min="14" max="14" width="61" style="20" customWidth="1"/>
    <col min="15" max="15" width="22.140625" style="20" customWidth="1"/>
    <col min="16" max="16" width="22.85546875" style="20" customWidth="1"/>
    <col min="17" max="17" width="24.28515625" style="20" customWidth="1"/>
    <col min="18" max="18" width="22.140625" style="20" customWidth="1"/>
    <col min="19" max="19" width="70.42578125" style="20" customWidth="1"/>
    <col min="20" max="20" width="43.7109375" style="26" customWidth="1"/>
    <col min="21" max="21" width="40.28515625" style="26" customWidth="1"/>
    <col min="22" max="22" width="46.7109375" style="26" customWidth="1"/>
    <col min="23" max="23" width="55" style="20" customWidth="1"/>
    <col min="24" max="24" width="70.5703125" style="20" customWidth="1"/>
    <col min="25" max="25" width="19.28515625" style="49" hidden="1" customWidth="1"/>
    <col min="26" max="26" width="40.140625" style="49" hidden="1" customWidth="1"/>
    <col min="27" max="27" width="38.85546875" style="49" hidden="1" customWidth="1"/>
    <col min="28" max="28" width="39" style="49" hidden="1" customWidth="1"/>
    <col min="29" max="29" width="116.28515625" style="49" hidden="1" customWidth="1"/>
    <col min="30" max="30" width="37.28515625" style="49" hidden="1" customWidth="1"/>
    <col min="31" max="31" width="72.5703125" style="27" hidden="1" customWidth="1"/>
    <col min="32" max="32" width="45.42578125" style="27" hidden="1" customWidth="1"/>
    <col min="33" max="34" width="46.140625" style="27" hidden="1" customWidth="1"/>
    <col min="35" max="35" width="52" style="27" hidden="1" customWidth="1"/>
    <col min="36" max="36" width="49.85546875" style="27" hidden="1" customWidth="1"/>
    <col min="37" max="37" width="38.7109375" style="49" hidden="1" customWidth="1"/>
    <col min="38" max="38" width="37.28515625" style="49" hidden="1" customWidth="1"/>
    <col min="39" max="39" width="70" style="49" hidden="1" customWidth="1"/>
    <col min="40" max="40" width="50.7109375" style="49" hidden="1" customWidth="1"/>
    <col min="41" max="41" width="51.85546875" style="49" hidden="1" customWidth="1"/>
    <col min="42" max="42" width="56.5703125" style="27" hidden="1" customWidth="1"/>
    <col min="43" max="44" width="87.42578125" style="49" hidden="1" customWidth="1"/>
    <col min="45" max="16384" width="9.140625" style="20"/>
  </cols>
  <sheetData>
    <row r="1" spans="1:44" s="23" customFormat="1" ht="41.25" customHeight="1" x14ac:dyDescent="0.3">
      <c r="B1" s="38"/>
      <c r="C1" s="22"/>
      <c r="D1" s="92" t="s">
        <v>1215</v>
      </c>
      <c r="E1" s="22"/>
      <c r="F1" s="21" t="str">
        <f ca="1">IF(COUNTIF(X6:X53,"*The Entry name is not within the dropdown list*")&gt;0,"The substance name is not valid, for more info see column X","")</f>
        <v/>
      </c>
      <c r="G1" s="21" t="str">
        <f ca="1">IF(COUNTIF(X9:X53,"*The EC number is not within the dropdown list*")&gt;0,"The EC number is not valid. For more info see column X","")</f>
        <v/>
      </c>
      <c r="H1" s="21" t="str">
        <f ca="1">IF(COUNTIF(X9:AO53,"*The CAS number is not within the dropdown list*")&gt;0,"The CAS number is valid, for more info see column X","")</f>
        <v/>
      </c>
      <c r="I1" s="21"/>
      <c r="J1" s="21"/>
      <c r="K1" s="50"/>
      <c r="L1" s="54"/>
      <c r="M1" s="54"/>
      <c r="N1" s="54"/>
      <c r="O1" s="22"/>
      <c r="P1" s="22"/>
      <c r="Q1" s="25"/>
      <c r="R1" s="25"/>
      <c r="S1" s="22" t="b">
        <f>IF(O9&lt;&gt;"article",NOT(ISNUMBER(MATCH($U9,'use info (level3)'!$2:$2,0))),IF(O9="article",(NOT(ISNUMBER(MATCH($U9,'article info (level 3)'!$2:$2,0))))))</f>
        <v>1</v>
      </c>
      <c r="T1" s="105" t="str">
        <f ca="1">IF(COUNTIF(AP9:AP53,"*The derogated use*")&gt;0,"Use description not within the dropdown list, check validation messages in column X","")</f>
        <v/>
      </c>
      <c r="U1" s="105"/>
      <c r="V1" s="105"/>
      <c r="W1" s="22"/>
      <c r="Y1" s="55"/>
      <c r="Z1" s="56" t="s">
        <v>418</v>
      </c>
      <c r="AA1" s="55"/>
      <c r="AB1" s="55"/>
      <c r="AC1" s="55"/>
      <c r="AD1" s="55"/>
      <c r="AE1" s="57"/>
      <c r="AF1" s="57"/>
      <c r="AG1" s="57"/>
      <c r="AH1" s="57"/>
      <c r="AI1" s="57"/>
      <c r="AJ1" s="57"/>
      <c r="AK1" s="55"/>
      <c r="AL1" s="55"/>
      <c r="AM1" s="55"/>
      <c r="AN1" s="55"/>
      <c r="AO1" s="55"/>
      <c r="AP1" s="57"/>
      <c r="AQ1" s="58"/>
      <c r="AR1" s="58"/>
    </row>
    <row r="2" spans="1:44" s="23" customFormat="1" ht="41.25" customHeight="1" x14ac:dyDescent="0.3">
      <c r="B2" s="38"/>
      <c r="C2" s="93" t="s">
        <v>1216</v>
      </c>
      <c r="D2" s="20"/>
      <c r="E2" s="22"/>
      <c r="F2" s="21"/>
      <c r="G2" s="21"/>
      <c r="H2" s="21"/>
      <c r="I2" s="21"/>
      <c r="J2" s="21"/>
      <c r="K2" s="50"/>
      <c r="L2" s="54"/>
      <c r="M2" s="54"/>
      <c r="N2" s="54"/>
      <c r="O2" s="22"/>
      <c r="P2" s="22"/>
      <c r="Q2" s="25"/>
      <c r="R2" s="25"/>
      <c r="S2" s="22"/>
      <c r="T2" s="90"/>
      <c r="U2" s="90"/>
      <c r="V2" s="90"/>
      <c r="W2" s="22"/>
      <c r="Y2" s="55"/>
      <c r="Z2" s="56"/>
      <c r="AA2" s="55"/>
      <c r="AB2" s="55"/>
      <c r="AC2" s="55"/>
      <c r="AD2" s="55"/>
      <c r="AE2" s="57"/>
      <c r="AF2" s="57"/>
      <c r="AG2" s="57"/>
      <c r="AH2" s="57"/>
      <c r="AI2" s="57"/>
      <c r="AJ2" s="57"/>
      <c r="AK2" s="55"/>
      <c r="AL2" s="55"/>
      <c r="AM2" s="55"/>
      <c r="AN2" s="55"/>
      <c r="AO2" s="55"/>
      <c r="AP2" s="57"/>
      <c r="AQ2" s="58"/>
      <c r="AR2" s="58"/>
    </row>
    <row r="3" spans="1:44" x14ac:dyDescent="0.25">
      <c r="C3" s="91"/>
    </row>
    <row r="5" spans="1:44" s="23" customFormat="1" ht="26.25" customHeight="1" x14ac:dyDescent="0.3">
      <c r="A5" s="87" t="s">
        <v>1185</v>
      </c>
      <c r="B5" s="38"/>
      <c r="C5" s="106" t="s">
        <v>1186</v>
      </c>
      <c r="D5" s="107"/>
      <c r="E5" s="107"/>
      <c r="F5" s="107"/>
      <c r="G5" s="107"/>
      <c r="H5" s="107"/>
      <c r="I5" s="107"/>
      <c r="J5" s="107"/>
      <c r="K5" s="107"/>
      <c r="L5" s="107"/>
      <c r="M5" s="107"/>
      <c r="N5" s="107"/>
      <c r="O5" s="107"/>
      <c r="P5" s="107"/>
      <c r="Q5" s="107"/>
      <c r="R5" s="107"/>
      <c r="S5" s="107"/>
      <c r="T5" s="107"/>
      <c r="U5" s="107"/>
      <c r="V5" s="107"/>
      <c r="W5" s="107"/>
      <c r="X5" s="107"/>
      <c r="Y5" s="56"/>
      <c r="Z5" s="56"/>
      <c r="AA5" s="55"/>
      <c r="AB5" s="55"/>
      <c r="AC5" s="55"/>
      <c r="AD5" s="55"/>
      <c r="AE5" s="57"/>
      <c r="AF5" s="57"/>
      <c r="AG5" s="57"/>
      <c r="AH5" s="57"/>
      <c r="AI5" s="57"/>
      <c r="AJ5" s="57"/>
      <c r="AK5" s="55"/>
      <c r="AL5" s="55"/>
      <c r="AM5" s="55"/>
      <c r="AN5" s="55"/>
      <c r="AO5" s="55"/>
      <c r="AP5" s="57"/>
      <c r="AQ5" s="58"/>
      <c r="AR5" s="58"/>
    </row>
    <row r="6" spans="1:44" s="23" customFormat="1" ht="24.75" customHeight="1" x14ac:dyDescent="0.2">
      <c r="A6" s="108" t="s">
        <v>1187</v>
      </c>
      <c r="B6" s="38"/>
      <c r="C6" s="97" t="s">
        <v>1188</v>
      </c>
      <c r="D6" s="98"/>
      <c r="E6" s="99"/>
      <c r="F6" s="113" t="s">
        <v>1209</v>
      </c>
      <c r="G6" s="114"/>
      <c r="H6" s="114"/>
      <c r="I6" s="114"/>
      <c r="J6" s="114"/>
      <c r="K6" s="114"/>
      <c r="L6" s="114"/>
      <c r="M6" s="114"/>
      <c r="N6" s="115"/>
      <c r="O6" s="97" t="s">
        <v>1210</v>
      </c>
      <c r="P6" s="98"/>
      <c r="Q6" s="98"/>
      <c r="R6" s="99"/>
      <c r="S6" s="116" t="s">
        <v>1211</v>
      </c>
      <c r="T6" s="97" t="s">
        <v>1212</v>
      </c>
      <c r="U6" s="98"/>
      <c r="V6" s="99"/>
      <c r="W6" s="116" t="s">
        <v>1213</v>
      </c>
      <c r="X6" s="103" t="s">
        <v>1207</v>
      </c>
      <c r="Y6" s="95" t="s">
        <v>436</v>
      </c>
      <c r="Z6" s="96"/>
      <c r="AA6" s="96"/>
      <c r="AB6" s="96"/>
      <c r="AC6" s="96"/>
      <c r="AD6" s="96"/>
      <c r="AE6" s="96"/>
      <c r="AF6" s="96"/>
      <c r="AG6" s="96"/>
      <c r="AH6" s="96"/>
      <c r="AI6" s="96"/>
      <c r="AJ6" s="96"/>
      <c r="AK6" s="96"/>
      <c r="AL6" s="96"/>
      <c r="AM6" s="96"/>
      <c r="AN6" s="96"/>
      <c r="AO6" s="96"/>
      <c r="AP6" s="59"/>
      <c r="AQ6" s="59"/>
      <c r="AR6" s="59"/>
    </row>
    <row r="7" spans="1:44" s="23" customFormat="1" ht="27" customHeight="1" x14ac:dyDescent="0.2">
      <c r="A7" s="109"/>
      <c r="B7" s="38"/>
      <c r="C7" s="110"/>
      <c r="D7" s="111"/>
      <c r="E7" s="112"/>
      <c r="F7" s="97" t="s">
        <v>1208</v>
      </c>
      <c r="G7" s="98"/>
      <c r="H7" s="99"/>
      <c r="I7" s="100" t="s">
        <v>437</v>
      </c>
      <c r="J7" s="101"/>
      <c r="K7" s="102"/>
      <c r="L7" s="103" t="s">
        <v>1207</v>
      </c>
      <c r="M7" s="103"/>
      <c r="N7" s="103"/>
      <c r="O7" s="110"/>
      <c r="P7" s="111"/>
      <c r="Q7" s="111"/>
      <c r="R7" s="112"/>
      <c r="S7" s="117"/>
      <c r="T7" s="110"/>
      <c r="U7" s="111"/>
      <c r="V7" s="112"/>
      <c r="W7" s="117"/>
      <c r="X7" s="118"/>
      <c r="Y7" s="104" t="s">
        <v>427</v>
      </c>
      <c r="Z7" s="104"/>
      <c r="AA7" s="104"/>
      <c r="AB7" s="104"/>
      <c r="AC7" s="104"/>
      <c r="AD7" s="104"/>
      <c r="AE7" s="104"/>
      <c r="AF7" s="104"/>
      <c r="AG7" s="104"/>
      <c r="AH7" s="82"/>
      <c r="AI7" s="82"/>
      <c r="AJ7" s="82"/>
      <c r="AK7" s="104" t="s">
        <v>420</v>
      </c>
      <c r="AL7" s="104"/>
      <c r="AM7" s="104"/>
      <c r="AN7" s="104"/>
      <c r="AO7" s="104"/>
      <c r="AP7" s="60"/>
      <c r="AQ7" s="60"/>
      <c r="AR7" s="60"/>
    </row>
    <row r="8" spans="1:44" s="37" customFormat="1" ht="60.75" customHeight="1" x14ac:dyDescent="0.25">
      <c r="A8" s="47" t="s">
        <v>452</v>
      </c>
      <c r="B8" s="38"/>
      <c r="C8" s="83" t="s">
        <v>1189</v>
      </c>
      <c r="D8" s="83" t="s">
        <v>1190</v>
      </c>
      <c r="E8" s="83" t="s">
        <v>1191</v>
      </c>
      <c r="F8" s="84" t="s">
        <v>1192</v>
      </c>
      <c r="G8" s="84" t="s">
        <v>1193</v>
      </c>
      <c r="H8" s="85" t="s">
        <v>1194</v>
      </c>
      <c r="I8" s="51" t="s">
        <v>438</v>
      </c>
      <c r="J8" s="51" t="s">
        <v>5</v>
      </c>
      <c r="K8" s="51" t="s">
        <v>12</v>
      </c>
      <c r="L8" s="86" t="s">
        <v>1195</v>
      </c>
      <c r="M8" s="86" t="s">
        <v>1196</v>
      </c>
      <c r="N8" s="86" t="s">
        <v>1197</v>
      </c>
      <c r="O8" s="85" t="s">
        <v>1198</v>
      </c>
      <c r="P8" s="85" t="s">
        <v>1199</v>
      </c>
      <c r="Q8" s="85" t="s">
        <v>1200</v>
      </c>
      <c r="R8" s="85" t="s">
        <v>1201</v>
      </c>
      <c r="S8" s="85" t="s">
        <v>1202</v>
      </c>
      <c r="T8" s="85" t="s">
        <v>1203</v>
      </c>
      <c r="U8" s="85" t="s">
        <v>1204</v>
      </c>
      <c r="V8" s="85" t="s">
        <v>1205</v>
      </c>
      <c r="W8" s="85" t="s">
        <v>1206</v>
      </c>
      <c r="X8" s="86" t="s">
        <v>1214</v>
      </c>
      <c r="Y8" s="61" t="s">
        <v>439</v>
      </c>
      <c r="Z8" s="61" t="s">
        <v>428</v>
      </c>
      <c r="AA8" s="61" t="s">
        <v>429</v>
      </c>
      <c r="AB8" s="61" t="s">
        <v>430</v>
      </c>
      <c r="AC8" s="61" t="s">
        <v>421</v>
      </c>
      <c r="AD8" s="61" t="s">
        <v>422</v>
      </c>
      <c r="AE8" s="62" t="s">
        <v>433</v>
      </c>
      <c r="AF8" s="62" t="s">
        <v>434</v>
      </c>
      <c r="AG8" s="63" t="s">
        <v>435</v>
      </c>
      <c r="AH8" s="63" t="s">
        <v>440</v>
      </c>
      <c r="AI8" s="63" t="s">
        <v>441</v>
      </c>
      <c r="AJ8" s="63" t="s">
        <v>442</v>
      </c>
      <c r="AK8" s="61" t="s">
        <v>423</v>
      </c>
      <c r="AL8" s="61" t="s">
        <v>431</v>
      </c>
      <c r="AM8" s="61" t="s">
        <v>424</v>
      </c>
      <c r="AN8" s="61" t="s">
        <v>425</v>
      </c>
      <c r="AO8" s="61" t="s">
        <v>426</v>
      </c>
      <c r="AP8" s="64" t="s">
        <v>432</v>
      </c>
      <c r="AQ8" s="65" t="s">
        <v>443</v>
      </c>
      <c r="AR8" s="66" t="s">
        <v>444</v>
      </c>
    </row>
    <row r="9" spans="1:44" s="38" customFormat="1" x14ac:dyDescent="0.25">
      <c r="C9" s="41"/>
      <c r="D9" s="42"/>
      <c r="E9" s="41"/>
      <c r="F9" s="41"/>
      <c r="G9" s="41"/>
      <c r="H9" s="41"/>
      <c r="I9" s="52" t="str">
        <f>_xlfn.IFNA(VLOOKUP(F9,'Reference data SID'!$D$2:$Q$673,14,FALSE),"")</f>
        <v/>
      </c>
      <c r="J9" s="52" t="str">
        <f>_xlfn.IFNA(VLOOKUP(I9,'Reference data SID'!$C$3:$E$673,3,FALSE),"")</f>
        <v/>
      </c>
      <c r="K9" s="35" t="str">
        <f>_xlfn.IFNA(IF(J9=FALSE,I9,IF(ISBLANK(G9),VLOOKUP(H9,'Reference data SID'!$N:$P,3,FALSE),VLOOKUP(G9,'Reference data SID'!$M:$P,4,FALSE))),"")</f>
        <v/>
      </c>
      <c r="L9" s="45" t="str">
        <f>_xlfn.IFNA(VLOOKUP(K9,'Reference data SID'!L:M,2,FALSE),"")</f>
        <v/>
      </c>
      <c r="M9" s="45" t="str">
        <f>_xlfn.IFNA(VLOOKUP(K9,'Reference data SID'!L:N,3,FALSE),"")</f>
        <v/>
      </c>
      <c r="N9" s="45" t="str">
        <f>_xlfn.IFNA(VLOOKUP(K9,'Reference data SID'!L:O,4,FALSE),"")</f>
        <v/>
      </c>
      <c r="O9" s="41"/>
      <c r="P9" s="41"/>
      <c r="Q9" s="41"/>
      <c r="R9" s="41"/>
      <c r="S9" s="41"/>
      <c r="T9" s="43"/>
      <c r="U9" s="43"/>
      <c r="V9" s="43"/>
      <c r="W9" s="41"/>
      <c r="X9" s="46" t="str">
        <f t="shared" ref="X9:X53" ca="1" si="0" xml:space="preserve">
CONCATENATE(AL9,
IF(AND(LEN(AL9)&gt;2,OR(LEN(AM9&gt;2),LEN(AN9&gt;2),LEN(AO9&gt;2),(AP9&gt;2),LEN(AQ9&gt;2),LEN(AR9&gt;2))),CONCATENATE("; ",CHAR(10)),""),
AM9,
IF(AND(LEN(AM9)&gt;2,OR(LEN(AN9&gt;2),LEN(AO9&gt;2),(AP9&gt;2),LEN(AQ9&gt;2),LEN(AR9&gt;1))),CONCATENATE("; ",CHAR(10)),""),
AN9,
IF(AND(LEN(AN9)&gt;2,OR(LEN(AO9&gt;2),(AP9&gt;2),LEN(AQ9&gt;2),LEN(AR9&gt;2))),CONCATENATE("; ",CHAR(10)),""),
AO9,
IF(AND(LEN(AO9)&gt;2,OR((AP9&gt;2),LEN(AQ9&gt;1),LEN(AR9&gt;2))),CONCATENATE("; ",CHAR(10)),""),
AP9,
IF(AND(LEN(AP9)&gt;2,OR((AQ9&gt;2),LEN(AR9&gt;2))),CONCATENATE("; ",CHAR(10)),""),
AQ9,
IF(AND(LEN(AQ9)&gt;2,(LEN(AR9&gt;2))),CONCATENATE("; ",CHAR(10)),""),
AR9
)</f>
        <v/>
      </c>
      <c r="Y9" s="67" t="str">
        <f>_xlfn.IFNA(VLOOKUP(F9,'Reference data SID'!D:E,2,FALSE),"")</f>
        <v/>
      </c>
      <c r="Z9" s="67" t="str">
        <f>IF(AND(Y9=TRUE,LEN(H9)&lt;1),"ok","not ok")</f>
        <v>not ok</v>
      </c>
      <c r="AA9" s="67" t="str">
        <f>IF(AND(Y9=TRUE, LEN(G9)&lt;1),"ok","not ok")</f>
        <v>not ok</v>
      </c>
      <c r="AB9" s="67" t="str">
        <f>IF(LEN(CONCATENATE(G9,H9))&gt;0, "not ok", "ok")</f>
        <v>ok</v>
      </c>
      <c r="AC9" s="67" t="str">
        <f>CONCATENATE(SUBSTITUTE(SUBSTITUTE(SUBSTITUTE(SUBSTITUTE(SUBSTITUTE(SUBSTITUTE(F9," ","_"),"(","_"),")","_"),"-","_"),";","_"),",","_"),"_EC")</f>
        <v>_EC</v>
      </c>
      <c r="AD9" s="67" t="str">
        <f>CONCATENATE(SUBSTITUTE(SUBSTITUTE(SUBSTITUTE(SUBSTITUTE(SUBSTITUTE(SUBSTITUTE(F9," ","_"),"(","_"),")","_"),"-","_"),";","_"),",","_"),"_CAS")</f>
        <v>_CAS</v>
      </c>
      <c r="AE9" s="67" t="str">
        <f>CONCATENATE(SUBSTITUTE(SUBSTITUTE(SUBSTITUTE(SUBSTITUTE(SUBSTITUTE(SUBSTITUTE(F9," ","_"),"(","_"),")","_"),"-","_"),";","_"),",","_"),"_uses")</f>
        <v>_uses</v>
      </c>
      <c r="AF9" s="67" t="str">
        <f>IF(RIGHT(SUBSTITUTE(SUBSTITUTE(SUBSTITUTE(SUBSTITUTE(SUBSTITUTE(SUBSTITUTE(T9," ","_"),"(","_"),")","_"),"-","_"),";","_"),"/","_"),1)="_",LEFT(SUBSTITUTE(SUBSTITUTE(SUBSTITUTE(SUBSTITUTE(SUBSTITUTE(SUBSTITUTE(T9," ","_"),"(","_"),")","_"),"-","_"),";","_"),"/","_"),LEN(T9)-1),(SUBSTITUTE(SUBSTITUTE(SUBSTITUTE(SUBSTITUTE(SUBSTITUTE(SUBSTITUTE(T9," ","_"),"(","_"),")","_"),"-","_"),";","_"),"/","_")))</f>
        <v/>
      </c>
      <c r="AG9" s="67" t="str">
        <f>IF(RIGHT(SUBSTITUTE(SUBSTITUTE(SUBSTITUTE(SUBSTITUTE(SUBSTITUTE(SUBSTITUTE(U9," ","_"),"(","_"),")","_"),"-","_"),";","_"),"/","_"),1)="_",LEFT(SUBSTITUTE(SUBSTITUTE(SUBSTITUTE(SUBSTITUTE(SUBSTITUTE(SUBSTITUTE(U9," ","_"),"(","_"),")","_"),"-","_"),";","_"),"/","_"),LEN(U9)-1),(SUBSTITUTE(SUBSTITUTE(SUBSTITUTE(SUBSTITUTE(SUBSTITUTE(SUBSTITUTE(U9," ","_"),"(","_"),")","_"),"-","_"),";","_"),"/","_")))</f>
        <v/>
      </c>
      <c r="AH9" s="67" t="str">
        <f>CONCATENATE(SUBSTITUTE(SUBSTITUTE(SUBSTITUTE(SUBSTITUTE(SUBSTITUTE(SUBSTITUTE(F9," ","_"),"(","_"),")","_"),"-","_"),";","_"),",","_"),"_articles")</f>
        <v>_articles</v>
      </c>
      <c r="AI9" s="67" t="str">
        <f>IF(RIGHT(SUBSTITUTE(SUBSTITUTE(SUBSTITUTE(SUBSTITUTE(SUBSTITUTE(SUBSTITUTE(T9," ","_"),"(","_"),")","_"),"-","_"),";","_"),"/","_"),1)="_",LEFT(SUBSTITUTE(SUBSTITUTE(SUBSTITUTE(SUBSTITUTE(SUBSTITUTE(SUBSTITUTE(T9," ","_"),"(","_"),")","_"),"-","_"),";","_"),"/","_"),LEN(T9)-1),(SUBSTITUTE(SUBSTITUTE(SUBSTITUTE(SUBSTITUTE(SUBSTITUTE(SUBSTITUTE(T9," ","_"),"(","_"),")","_"),"-","_"),";","_"),"/","_")))</f>
        <v/>
      </c>
      <c r="AJ9" s="67" t="str">
        <f>IF(RIGHT(SUBSTITUTE(SUBSTITUTE(SUBSTITUTE(SUBSTITUTE(SUBSTITUTE(SUBSTITUTE(U9," ","_"),"(","_"),")","_"),"-","_"),";","_"),"/","_"),1)="_",LEFT(SUBSTITUTE(SUBSTITUTE(SUBSTITUTE(SUBSTITUTE(SUBSTITUTE(SUBSTITUTE(U9," ","_"),"(","_"),")","_"),"-","_"),";","_"),"/","_"),LEN(U9)-1),(SUBSTITUTE(SUBSTITUTE(SUBSTITUTE(SUBSTITUTE(SUBSTITUTE(SUBSTITUTE(U9," ","_"),"(","_"),")","_"),"-","_"),";","_"),"/","_")))</f>
        <v/>
      </c>
      <c r="AK9" s="67" t="str">
        <f>IF(LEN(F9)&gt;1,CONCATENATE(Table62[[#This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9" s="67" t="str">
        <f>IF(LEN(F9)&gt;1,IF(COUNTIFS($AK$9:AK$53,LEFT(AK9,250))&gt;1,"Duplicate entry: it seems that you have two rows reporting the same stockpile, please verify that it is not a duplicate",""),"")</f>
        <v/>
      </c>
      <c r="AM9" s="67" t="str">
        <f>IF(LEN(F9)&gt;0,IF(ISNUMBER(MATCH(F9,Annex_I_II_entries,0)),"","The Entry name is not within the dropdown list, make sure that you have not copied and pasted overwritting the cell format (with its correponding dropdown list) in column A"),"")</f>
        <v/>
      </c>
      <c r="AN9" s="67" t="str">
        <f ca="1">IF(LEN(G9)&gt;0,IF(ISNUMBER(MATCH(G9,INDIRECT(AC9),0)),"","The EC number is not within the dropdown list, make sure that you have not copied and pasted overwritting the cell format (with its correponding dropdown list) in column B or that you have not removed/modified the name of the entry in column E"),"")</f>
        <v/>
      </c>
      <c r="AO9" s="67" t="str">
        <f ca="1">IF(LEN(H9)&gt;0,IF(ISNUMBER(MATCH(H9,INDIRECT(AD9),0)),"","The CAS number is not within the dropdown list, make sure that you have not copied and pasted overwritting the cell format (with its correponding dropdown list) in column C, or that you have not removed/modified the name of the entry in column E"),"")</f>
        <v/>
      </c>
      <c r="AP9" s="68" t="str">
        <f ca="1">IF(AND(LEN(T9)&gt;0,O9&lt;&gt;"article"),IF(ISNUMBER(MATCH(T9,INDIRECT(AE9),0)),"","The derogated use is not within the dropdown list, make sure that you have not copied and pasted overwritting the cell format (with its correponding dropdown list) in column R"),IF(AND(LEN(T9)&gt;0,O9="article"),IF(ISNUMBER(MATCH(T9,INDIRECT(AH9),0)),"","The derogated use is not within the dropdown list, make sure that you have not copied and pasted overwritting the cell format (with its correponding dropdown list) in column R"),""))</f>
        <v/>
      </c>
      <c r="AQ9" s="68" t="str">
        <f ca="1">IF(LEN(U9)&gt;0,IF(ISNUMBER(MATCH(U9,INDIRECT(AF9),0)),"","The derogated use is not within the dropdown list, make sure that you have not copied and pasted overwritting the cell format (with its correponding dropdown list) in column S"),"")</f>
        <v/>
      </c>
      <c r="AR9" s="69" t="str">
        <f ca="1">IF(LEN(V9)&gt;0,IF(ISNUMBER(MATCH(V9,INDIRECT(AG9),0)),"","The derogated use is not within the dropdown list, make sure that you have not copied and pasted overwritting the cell format (with its correponding dropdown list) in column T"),"")</f>
        <v/>
      </c>
    </row>
    <row r="10" spans="1:44" s="38" customFormat="1" x14ac:dyDescent="0.25">
      <c r="C10" s="88"/>
      <c r="D10" s="48"/>
      <c r="E10" s="44"/>
      <c r="F10" s="44"/>
      <c r="G10" s="41"/>
      <c r="H10" s="41"/>
      <c r="I10" s="53" t="str">
        <f>_xlfn.IFNA(VLOOKUP(F10,'Reference data SID'!$D$2:$Q$673,14,FALSE),"")</f>
        <v/>
      </c>
      <c r="J10" s="53" t="str">
        <f>_xlfn.IFNA(VLOOKUP(I10,'Reference data SID'!$C$3:$E$673,3,FALSE),"")</f>
        <v/>
      </c>
      <c r="K10" s="35" t="str">
        <f>_xlfn.IFNA(IF(J10=FALSE,I10,IF(ISBLANK(G10),VLOOKUP(H10,'Reference data SID'!$N:$P,3,FALSE),VLOOKUP(G10,'Reference data SID'!$M:$P,4,FALSE))),"")</f>
        <v/>
      </c>
      <c r="L10" s="45" t="str">
        <f>_xlfn.IFNA(VLOOKUP(K10,'Reference data SID'!L:M,2,FALSE),"")</f>
        <v/>
      </c>
      <c r="M10" s="45" t="str">
        <f>_xlfn.IFNA(VLOOKUP(K10,'Reference data SID'!L:N,3,FALSE),"")</f>
        <v/>
      </c>
      <c r="N10" s="45" t="str">
        <f>_xlfn.IFNA(VLOOKUP(K10,'Reference data SID'!L:O,4,FALSE),"")</f>
        <v/>
      </c>
      <c r="O10" s="44"/>
      <c r="P10" s="44"/>
      <c r="Q10" s="44"/>
      <c r="R10" s="44"/>
      <c r="S10" s="44"/>
      <c r="T10" s="43"/>
      <c r="U10" s="43"/>
      <c r="V10" s="43"/>
      <c r="W10" s="44"/>
      <c r="X10" s="46" t="str">
        <f t="shared" ca="1" si="0"/>
        <v/>
      </c>
      <c r="Y10" s="67" t="str">
        <f>_xlfn.IFNA(VLOOKUP(F10,'Reference data SID'!D:E,2,FALSE),"")</f>
        <v/>
      </c>
      <c r="Z10" s="67" t="str">
        <f t="shared" ref="Z10:Z53" si="1">IF(AND(Y10=TRUE,LEN(H10)&lt;1),"ok","not ok")</f>
        <v>not ok</v>
      </c>
      <c r="AA10" s="67" t="str">
        <f t="shared" ref="AA10:AA53" si="2">IF(AND(Y10=TRUE, LEN(G10)&lt;1),"ok","not ok")</f>
        <v>not ok</v>
      </c>
      <c r="AB10" s="67" t="str">
        <f t="shared" ref="AB10:AB53" si="3">IF(LEN(CONCATENATE(G10,H10))&gt;0, "not ok", "ok")</f>
        <v>ok</v>
      </c>
      <c r="AC10" s="67" t="str">
        <f t="shared" ref="AC10:AC53" si="4">CONCATENATE(SUBSTITUTE(SUBSTITUTE(SUBSTITUTE(SUBSTITUTE(SUBSTITUTE(SUBSTITUTE(F10," ","_"),"(","_"),")","_"),"-","_"),";","_"),",","_"),"_EC")</f>
        <v>_EC</v>
      </c>
      <c r="AD10" s="67" t="str">
        <f t="shared" ref="AD10:AD53" si="5">CONCATENATE(SUBSTITUTE(SUBSTITUTE(SUBSTITUTE(SUBSTITUTE(SUBSTITUTE(SUBSTITUTE(F10," ","_"),"(","_"),")","_"),"-","_"),";","_"),",","_"),"_CAS")</f>
        <v>_CAS</v>
      </c>
      <c r="AE10" s="67" t="str">
        <f t="shared" ref="AE10:AE53" si="6">CONCATENATE(SUBSTITUTE(SUBSTITUTE(SUBSTITUTE(SUBSTITUTE(SUBSTITUTE(SUBSTITUTE(F10," ","_"),"(","_"),")","_"),"-","_"),";","_"),",","_"),"_uses")</f>
        <v>_uses</v>
      </c>
      <c r="AF10" s="67" t="str">
        <f t="shared" ref="AF10:AG53" si="7">IF(RIGHT(SUBSTITUTE(SUBSTITUTE(SUBSTITUTE(SUBSTITUTE(SUBSTITUTE(SUBSTITUTE(T10," ","_"),"(","_"),")","_"),"-","_"),";","_"),"/","_"),1)="_",LEFT(SUBSTITUTE(SUBSTITUTE(SUBSTITUTE(SUBSTITUTE(SUBSTITUTE(SUBSTITUTE(T10," ","_"),"(","_"),")","_"),"-","_"),";","_"),"/","_"),LEN(T10)-1),(SUBSTITUTE(SUBSTITUTE(SUBSTITUTE(SUBSTITUTE(SUBSTITUTE(SUBSTITUTE(T10," ","_"),"(","_"),")","_"),"-","_"),";","_"),"/","_")))</f>
        <v/>
      </c>
      <c r="AG10" s="67" t="str">
        <f t="shared" si="7"/>
        <v/>
      </c>
      <c r="AH10" s="67" t="str">
        <f t="shared" ref="AH10:AH53" si="8">CONCATENATE(SUBSTITUTE(SUBSTITUTE(SUBSTITUTE(SUBSTITUTE(SUBSTITUTE(SUBSTITUTE(F10," ","_"),"(","_"),")","_"),"-","_"),";","_"),",","_"),"_articles")</f>
        <v>_articles</v>
      </c>
      <c r="AI10" s="67" t="str">
        <f t="shared" ref="AI10:AJ53" si="9">IF(RIGHT(SUBSTITUTE(SUBSTITUTE(SUBSTITUTE(SUBSTITUTE(SUBSTITUTE(SUBSTITUTE(T10," ","_"),"(","_"),")","_"),"-","_"),";","_"),"/","_"),1)="_",LEFT(SUBSTITUTE(SUBSTITUTE(SUBSTITUTE(SUBSTITUTE(SUBSTITUTE(SUBSTITUTE(T10," ","_"),"(","_"),")","_"),"-","_"),";","_"),"/","_"),LEN(T10)-1),(SUBSTITUTE(SUBSTITUTE(SUBSTITUTE(SUBSTITUTE(SUBSTITUTE(SUBSTITUTE(T10," ","_"),"(","_"),")","_"),"-","_"),";","_"),"/","_")))</f>
        <v/>
      </c>
      <c r="AJ10" s="67" t="str">
        <f t="shared" si="9"/>
        <v/>
      </c>
      <c r="AK10" s="67" t="str">
        <f>IF(LEN(F10)&gt;1,CONCATENATE(Table62[[#This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0" s="67" t="str">
        <f>IF(LEN(F10)&gt;1,IF(COUNTIFS($AK$9:AK$53,LEFT(AK10,250))&gt;1,"Duplicate entry: it seems that you have two rows reporting the same stockpile, please verify that it is not a duplicate",""),"")</f>
        <v/>
      </c>
      <c r="AM10" s="67" t="str">
        <f>IF(LEN(F10)&gt;0,IF(ISNUMBER(MATCH(F10,Annex_I_II_entries,0)),"","The Entry name is not within the dropdown list, make sure that you have not copied and pasted overwritting the cell format (with its correponding dropdown list) in column A"),"")</f>
        <v/>
      </c>
      <c r="AN10" s="67" t="str">
        <f t="shared" ref="AN10:AN53" ca="1" si="10">IF(LEN(G10)&gt;0,IF(ISNUMBER(MATCH(G10,INDIRECT(AC10),0)),"","The EC number is not within the dropdown list, make sure that you have not copied and pasted overwritting the cell format (with its correponding dropdown list) in column B or that you have not removed/modified the name of the entry in column E"),"")</f>
        <v/>
      </c>
      <c r="AO10" s="67" t="str">
        <f t="shared" ref="AO10:AO53" ca="1" si="11">IF(LEN(H10)&gt;0,IF(ISNUMBER(MATCH(H10,INDIRECT(AD10),0)),"","The CAS number is not within the dropdown list, make sure that you have not copied and pasted overwritting the cell format (with its correponding dropdown list) in column C, or that you have not removed/modified the name of the entry in column E"),"")</f>
        <v/>
      </c>
      <c r="AP10" s="68" t="str">
        <f t="shared" ref="AP10:AP53" ca="1" si="12">IF(AND(LEN(T10)&gt;0,O10&lt;&gt;"article"),IF(ISNUMBER(MATCH(T10,INDIRECT(AE10),0)),"","The derogated use is not within the dropdown list, make sure that you have not copied and pasted overwritting the cell format (with its correponding dropdown list) in column R"),IF(AND(LEN(T10)&gt;0,O10="article"),IF(ISNUMBER(MATCH(T10,INDIRECT(AH10),0)),"","The derogated use is not within the dropdown list, make sure that you have not copied and pasted overwritting the cell format (with its correponding dropdown list) in column R"),""))</f>
        <v/>
      </c>
      <c r="AQ10" s="68" t="str">
        <f t="shared" ref="AQ10:AQ53" ca="1" si="13">IF(LEN(U10)&gt;0,IF(ISNUMBER(MATCH(U10,INDIRECT(AF10),0)),"","The derogated use is not within the dropdown list, make sure that you have not copied and pasted overwritting the cell format (with its correponding dropdown list) in column S"),"")</f>
        <v/>
      </c>
      <c r="AR10" s="69" t="str">
        <f t="shared" ref="AR10:AR53" ca="1" si="14">IF(LEN(V10)&gt;0,IF(ISNUMBER(MATCH(V10,INDIRECT(AG10),0)),"","The derogated use is not within the dropdown list, make sure that you have not copied and pasted overwritting the cell format (with its correponding dropdown list) in column T"),"")</f>
        <v/>
      </c>
    </row>
    <row r="11" spans="1:44" s="38" customFormat="1" x14ac:dyDescent="0.25">
      <c r="C11" s="41"/>
      <c r="D11" s="42"/>
      <c r="E11" s="41"/>
      <c r="F11" s="41"/>
      <c r="G11" s="41"/>
      <c r="H11" s="41"/>
      <c r="I11" s="52" t="str">
        <f>_xlfn.IFNA(VLOOKUP(F11,'Reference data SID'!$D$2:$Q$673,14,FALSE),"")</f>
        <v/>
      </c>
      <c r="J11" s="52" t="str">
        <f>_xlfn.IFNA(VLOOKUP(I11,'Reference data SID'!$C$3:$E$673,3,FALSE),"")</f>
        <v/>
      </c>
      <c r="K11" s="35" t="str">
        <f>_xlfn.IFNA(IF(J11=FALSE,I11,IF(ISBLANK(G11),VLOOKUP(H11,'Reference data SID'!$N:$P,3,FALSE),VLOOKUP(G11,'Reference data SID'!$M:$P,4,FALSE))),"")</f>
        <v/>
      </c>
      <c r="L11" s="45" t="str">
        <f>_xlfn.IFNA(VLOOKUP(K11,'Reference data SID'!L:M,2,FALSE),"")</f>
        <v/>
      </c>
      <c r="M11" s="45" t="str">
        <f>_xlfn.IFNA(VLOOKUP(K11,'Reference data SID'!L:N,3,FALSE),"")</f>
        <v/>
      </c>
      <c r="N11" s="45" t="str">
        <f>_xlfn.IFNA(VLOOKUP(K11,'Reference data SID'!L:O,4,FALSE),"")</f>
        <v/>
      </c>
      <c r="O11" s="41"/>
      <c r="P11" s="41"/>
      <c r="Q11" s="41"/>
      <c r="R11" s="41"/>
      <c r="S11" s="41"/>
      <c r="T11" s="43"/>
      <c r="U11" s="43"/>
      <c r="V11" s="43"/>
      <c r="W11" s="41"/>
      <c r="X11" s="46" t="str">
        <f t="shared" ca="1" si="0"/>
        <v/>
      </c>
      <c r="Y11" s="67" t="str">
        <f>_xlfn.IFNA(VLOOKUP(F11,'Reference data SID'!D:E,2,FALSE),"")</f>
        <v/>
      </c>
      <c r="Z11" s="67" t="str">
        <f t="shared" si="1"/>
        <v>not ok</v>
      </c>
      <c r="AA11" s="67" t="str">
        <f t="shared" si="2"/>
        <v>not ok</v>
      </c>
      <c r="AB11" s="67" t="str">
        <f t="shared" si="3"/>
        <v>ok</v>
      </c>
      <c r="AC11" s="67" t="str">
        <f t="shared" si="4"/>
        <v>_EC</v>
      </c>
      <c r="AD11" s="67" t="str">
        <f t="shared" si="5"/>
        <v>_CAS</v>
      </c>
      <c r="AE11" s="67" t="str">
        <f t="shared" si="6"/>
        <v>_uses</v>
      </c>
      <c r="AF11" s="67" t="str">
        <f t="shared" si="7"/>
        <v/>
      </c>
      <c r="AG11" s="67" t="str">
        <f t="shared" si="7"/>
        <v/>
      </c>
      <c r="AH11" s="67" t="str">
        <f t="shared" si="8"/>
        <v>_articles</v>
      </c>
      <c r="AI11" s="67" t="str">
        <f t="shared" si="9"/>
        <v/>
      </c>
      <c r="AJ11" s="67" t="str">
        <f t="shared" si="9"/>
        <v/>
      </c>
      <c r="AK11" s="67" t="str">
        <f>IF(LEN(F11)&gt;1,CONCATENATE(Table62[[#This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1" s="67" t="str">
        <f>IF(LEN(F11)&gt;1,IF(COUNTIFS($AK$9:AK$53,LEFT(AK11,250))&gt;1,"Duplicate entry: it seems that you have two rows reporting the same stockpile, please verify that it is not a duplicate",""),"")</f>
        <v/>
      </c>
      <c r="AM11" s="67" t="str">
        <f>IF(LEN(F11)&gt;0,IF(ISNUMBER(MATCH(F11,Annex_I_II_entries,0)),"","The Entry name is not within the dropdown list, make sure that you have not copied and pasted overwritting the cell format (with its correponding dropdown list) in column A"),"")</f>
        <v/>
      </c>
      <c r="AN11" s="67" t="str">
        <f t="shared" ca="1" si="10"/>
        <v/>
      </c>
      <c r="AO11" s="67" t="str">
        <f t="shared" ca="1" si="11"/>
        <v/>
      </c>
      <c r="AP11" s="68" t="str">
        <f t="shared" ca="1" si="12"/>
        <v/>
      </c>
      <c r="AQ11" s="68" t="str">
        <f t="shared" ca="1" si="13"/>
        <v/>
      </c>
      <c r="AR11" s="69" t="str">
        <f t="shared" ca="1" si="14"/>
        <v/>
      </c>
    </row>
    <row r="12" spans="1:44" s="38" customFormat="1" x14ac:dyDescent="0.25">
      <c r="C12" s="44"/>
      <c r="D12" s="48"/>
      <c r="E12" s="44"/>
      <c r="F12" s="44"/>
      <c r="G12" s="41"/>
      <c r="H12" s="41"/>
      <c r="I12" s="53" t="str">
        <f>_xlfn.IFNA(VLOOKUP(F12,'Reference data SID'!$D$2:$Q$673,14,FALSE),"")</f>
        <v/>
      </c>
      <c r="J12" s="53" t="str">
        <f>_xlfn.IFNA(VLOOKUP(I12,'Reference data SID'!$C$3:$E$673,3,FALSE),"")</f>
        <v/>
      </c>
      <c r="K12" s="35" t="str">
        <f>_xlfn.IFNA(IF(J12=FALSE,I12,IF(ISBLANK(G12),VLOOKUP(H12,'Reference data SID'!$N:$P,3,FALSE),VLOOKUP(G12,'Reference data SID'!$M:$P,4,FALSE))),"")</f>
        <v/>
      </c>
      <c r="L12" s="45" t="str">
        <f>_xlfn.IFNA(VLOOKUP(K12,'Reference data SID'!L:M,2,FALSE),"")</f>
        <v/>
      </c>
      <c r="M12" s="45" t="str">
        <f>_xlfn.IFNA(VLOOKUP(K12,'Reference data SID'!L:N,3,FALSE),"")</f>
        <v/>
      </c>
      <c r="N12" s="45" t="str">
        <f>_xlfn.IFNA(VLOOKUP(K12,'Reference data SID'!L:O,4,FALSE),"")</f>
        <v/>
      </c>
      <c r="O12" s="44"/>
      <c r="P12" s="44"/>
      <c r="Q12" s="44"/>
      <c r="R12" s="44"/>
      <c r="S12" s="44"/>
      <c r="T12" s="43"/>
      <c r="U12" s="43"/>
      <c r="V12" s="43"/>
      <c r="W12" s="44"/>
      <c r="X12" s="46" t="str">
        <f t="shared" ca="1" si="0"/>
        <v/>
      </c>
      <c r="Y12" s="67" t="str">
        <f>_xlfn.IFNA(VLOOKUP(F12,'Reference data SID'!D:E,2,FALSE),"")</f>
        <v/>
      </c>
      <c r="Z12" s="67" t="str">
        <f t="shared" si="1"/>
        <v>not ok</v>
      </c>
      <c r="AA12" s="67" t="str">
        <f t="shared" si="2"/>
        <v>not ok</v>
      </c>
      <c r="AB12" s="67" t="str">
        <f t="shared" si="3"/>
        <v>ok</v>
      </c>
      <c r="AC12" s="67" t="str">
        <f t="shared" si="4"/>
        <v>_EC</v>
      </c>
      <c r="AD12" s="67" t="str">
        <f t="shared" si="5"/>
        <v>_CAS</v>
      </c>
      <c r="AE12" s="67" t="str">
        <f t="shared" si="6"/>
        <v>_uses</v>
      </c>
      <c r="AF12" s="67" t="str">
        <f t="shared" si="7"/>
        <v/>
      </c>
      <c r="AG12" s="67" t="str">
        <f t="shared" si="7"/>
        <v/>
      </c>
      <c r="AH12" s="67" t="str">
        <f t="shared" si="8"/>
        <v>_articles</v>
      </c>
      <c r="AI12" s="67" t="str">
        <f t="shared" si="9"/>
        <v/>
      </c>
      <c r="AJ12" s="67" t="str">
        <f t="shared" si="9"/>
        <v/>
      </c>
      <c r="AK12" s="67" t="str">
        <f>IF(LEN(F12)&gt;1,CONCATENATE(Table62[[#This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2" s="67" t="str">
        <f>IF(LEN(F12)&gt;1,IF(COUNTIFS($AK$9:AK$53,LEFT(AK12,250))&gt;1,"Duplicate entry: it seems that you have two rows reporting the same stockpile, please verify that it is not a duplicate",""),"")</f>
        <v/>
      </c>
      <c r="AM12" s="67" t="str">
        <f>IF(LEN(F12)&gt;0,IF(ISNUMBER(MATCH(F12,Annex_I_II_entries,0)),"","The Entry name is not within the dropdown list, make sure that you have not copied and pasted overwritting the cell format (with its correponding dropdown list) in column A"),"")</f>
        <v/>
      </c>
      <c r="AN12" s="67" t="str">
        <f t="shared" ca="1" si="10"/>
        <v/>
      </c>
      <c r="AO12" s="67" t="str">
        <f t="shared" ca="1" si="11"/>
        <v/>
      </c>
      <c r="AP12" s="68" t="str">
        <f t="shared" ca="1" si="12"/>
        <v/>
      </c>
      <c r="AQ12" s="68" t="str">
        <f t="shared" ca="1" si="13"/>
        <v/>
      </c>
      <c r="AR12" s="69" t="str">
        <f t="shared" ca="1" si="14"/>
        <v/>
      </c>
    </row>
    <row r="13" spans="1:44" x14ac:dyDescent="0.25">
      <c r="A13" s="38"/>
      <c r="B13" s="38"/>
      <c r="C13" s="41"/>
      <c r="D13" s="42"/>
      <c r="E13" s="41"/>
      <c r="F13" s="41"/>
      <c r="G13" s="41"/>
      <c r="H13" s="41"/>
      <c r="I13" s="52" t="str">
        <f>_xlfn.IFNA(VLOOKUP(F13,'Reference data SID'!$D$2:$Q$673,14,FALSE),"")</f>
        <v/>
      </c>
      <c r="J13" s="52" t="str">
        <f>_xlfn.IFNA(VLOOKUP(I13,'Reference data SID'!$C$3:$E$673,3,FALSE),"")</f>
        <v/>
      </c>
      <c r="K13" s="35" t="str">
        <f>_xlfn.IFNA(IF(J13=FALSE,I13,IF(ISBLANK(G13),VLOOKUP(H13,'Reference data SID'!$N:$P,3,FALSE),VLOOKUP(G13,'Reference data SID'!$M:$P,4,FALSE))),"")</f>
        <v/>
      </c>
      <c r="L13" s="45" t="str">
        <f>_xlfn.IFNA(VLOOKUP(K13,'Reference data SID'!L:M,2,FALSE),"")</f>
        <v/>
      </c>
      <c r="M13" s="45" t="str">
        <f>_xlfn.IFNA(VLOOKUP(K13,'Reference data SID'!L:N,3,FALSE),"")</f>
        <v/>
      </c>
      <c r="N13" s="45" t="str">
        <f>_xlfn.IFNA(VLOOKUP(K13,'Reference data SID'!L:O,4,FALSE),"")</f>
        <v/>
      </c>
      <c r="O13" s="41"/>
      <c r="P13" s="41"/>
      <c r="Q13" s="41"/>
      <c r="R13" s="41"/>
      <c r="S13" s="41"/>
      <c r="T13" s="43"/>
      <c r="U13" s="43"/>
      <c r="V13" s="43"/>
      <c r="W13" s="41"/>
      <c r="X13" s="46" t="str">
        <f t="shared" ca="1" si="0"/>
        <v/>
      </c>
      <c r="Y13" s="67" t="str">
        <f>_xlfn.IFNA(VLOOKUP(F13,'Reference data SID'!D:E,2,FALSE),"")</f>
        <v/>
      </c>
      <c r="Z13" s="67" t="str">
        <f t="shared" si="1"/>
        <v>not ok</v>
      </c>
      <c r="AA13" s="67" t="str">
        <f t="shared" si="2"/>
        <v>not ok</v>
      </c>
      <c r="AB13" s="67" t="str">
        <f t="shared" si="3"/>
        <v>ok</v>
      </c>
      <c r="AC13" s="67" t="str">
        <f t="shared" si="4"/>
        <v>_EC</v>
      </c>
      <c r="AD13" s="67" t="str">
        <f t="shared" si="5"/>
        <v>_CAS</v>
      </c>
      <c r="AE13" s="67" t="str">
        <f t="shared" si="6"/>
        <v>_uses</v>
      </c>
      <c r="AF13" s="67" t="str">
        <f t="shared" si="7"/>
        <v/>
      </c>
      <c r="AG13" s="67" t="str">
        <f t="shared" si="7"/>
        <v/>
      </c>
      <c r="AH13" s="67" t="str">
        <f t="shared" si="8"/>
        <v>_articles</v>
      </c>
      <c r="AI13" s="67" t="str">
        <f t="shared" si="9"/>
        <v/>
      </c>
      <c r="AJ13" s="67" t="str">
        <f t="shared" si="9"/>
        <v/>
      </c>
      <c r="AK13" s="67" t="str">
        <f>IF(LEN(F13)&gt;1,CONCATENATE(Table62[[#This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3" s="67" t="str">
        <f>IF(LEN(F13)&gt;1,IF(COUNTIFS($AK$9:AK$53,LEFT(AK13,250))&gt;1,"Duplicate entry: it seems that you have two rows reporting the same stockpile, please verify that it is not a duplicate",""),"")</f>
        <v/>
      </c>
      <c r="AM13" s="67" t="str">
        <f>IF(LEN(F13)&gt;0,IF(ISNUMBER(MATCH(F13,Annex_I_II_entries,0)),"","The Entry name is not within the dropdown list, make sure that you have not copied and pasted overwritting the cell format (with its correponding dropdown list) in column A"),"")</f>
        <v/>
      </c>
      <c r="AN13" s="67" t="str">
        <f t="shared" ca="1" si="10"/>
        <v/>
      </c>
      <c r="AO13" s="67" t="str">
        <f t="shared" ca="1" si="11"/>
        <v/>
      </c>
      <c r="AP13" s="68" t="str">
        <f t="shared" ca="1" si="12"/>
        <v/>
      </c>
      <c r="AQ13" s="68" t="str">
        <f t="shared" ca="1" si="13"/>
        <v/>
      </c>
      <c r="AR13" s="69" t="str">
        <f t="shared" ca="1" si="14"/>
        <v/>
      </c>
    </row>
    <row r="14" spans="1:44" x14ac:dyDescent="0.25">
      <c r="A14" s="38"/>
      <c r="B14" s="38"/>
      <c r="C14" s="44"/>
      <c r="D14" s="48"/>
      <c r="E14" s="44"/>
      <c r="F14" s="44"/>
      <c r="G14" s="41"/>
      <c r="H14" s="41"/>
      <c r="I14" s="53" t="str">
        <f>_xlfn.IFNA(VLOOKUP(F14,'Reference data SID'!$D$2:$Q$673,14,FALSE),"")</f>
        <v/>
      </c>
      <c r="J14" s="53" t="str">
        <f>_xlfn.IFNA(VLOOKUP(I14,'Reference data SID'!$C$3:$E$673,3,FALSE),"")</f>
        <v/>
      </c>
      <c r="K14" s="35" t="str">
        <f>_xlfn.IFNA(IF(J14=FALSE,I14,IF(ISBLANK(G14),VLOOKUP(H14,'Reference data SID'!$N:$P,3,FALSE),VLOOKUP(G14,'Reference data SID'!$M:$P,4,FALSE))),"")</f>
        <v/>
      </c>
      <c r="L14" s="45" t="str">
        <f>_xlfn.IFNA(VLOOKUP(K14,'Reference data SID'!L:M,2,FALSE),"")</f>
        <v/>
      </c>
      <c r="M14" s="45" t="str">
        <f>_xlfn.IFNA(VLOOKUP(K14,'Reference data SID'!L:N,3,FALSE),"")</f>
        <v/>
      </c>
      <c r="N14" s="45" t="str">
        <f>_xlfn.IFNA(VLOOKUP(K14,'Reference data SID'!L:O,4,FALSE),"")</f>
        <v/>
      </c>
      <c r="O14" s="44"/>
      <c r="P14" s="44"/>
      <c r="Q14" s="44"/>
      <c r="R14" s="44"/>
      <c r="S14" s="44"/>
      <c r="T14" s="43"/>
      <c r="U14" s="43"/>
      <c r="V14" s="43"/>
      <c r="W14" s="44"/>
      <c r="X14" s="46" t="str">
        <f t="shared" ca="1" si="0"/>
        <v/>
      </c>
      <c r="Y14" s="67" t="str">
        <f>_xlfn.IFNA(VLOOKUP(F14,'Reference data SID'!D:E,2,FALSE),"")</f>
        <v/>
      </c>
      <c r="Z14" s="67" t="str">
        <f t="shared" si="1"/>
        <v>not ok</v>
      </c>
      <c r="AA14" s="67" t="str">
        <f t="shared" si="2"/>
        <v>not ok</v>
      </c>
      <c r="AB14" s="67" t="str">
        <f t="shared" si="3"/>
        <v>ok</v>
      </c>
      <c r="AC14" s="67" t="str">
        <f t="shared" si="4"/>
        <v>_EC</v>
      </c>
      <c r="AD14" s="67" t="str">
        <f t="shared" si="5"/>
        <v>_CAS</v>
      </c>
      <c r="AE14" s="67" t="str">
        <f t="shared" si="6"/>
        <v>_uses</v>
      </c>
      <c r="AF14" s="67" t="str">
        <f t="shared" si="7"/>
        <v/>
      </c>
      <c r="AG14" s="67" t="str">
        <f t="shared" si="7"/>
        <v/>
      </c>
      <c r="AH14" s="67" t="str">
        <f t="shared" si="8"/>
        <v>_articles</v>
      </c>
      <c r="AI14" s="67" t="str">
        <f t="shared" si="9"/>
        <v/>
      </c>
      <c r="AJ14" s="67" t="str">
        <f t="shared" si="9"/>
        <v/>
      </c>
      <c r="AK14" s="67" t="str">
        <f>IF(LEN(F14)&gt;1,CONCATENATE(Table62[[#This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4" s="67" t="str">
        <f>IF(LEN(F14)&gt;1,IF(COUNTIFS($AK$9:AK$53,LEFT(AK14,250))&gt;1,"Duplicate entry: it seems that you have two rows reporting the same stockpile, please verify that it is not a duplicate",""),"")</f>
        <v/>
      </c>
      <c r="AM14" s="67" t="str">
        <f>IF(LEN(F14)&gt;0,IF(ISNUMBER(MATCH(F14,Annex_I_II_entries,0)),"","The Entry name is not within the dropdown list, make sure that you have not copied and pasted overwritting the cell format (with its correponding dropdown list) in column A"),"")</f>
        <v/>
      </c>
      <c r="AN14" s="67" t="str">
        <f t="shared" ca="1" si="10"/>
        <v/>
      </c>
      <c r="AO14" s="67" t="str">
        <f t="shared" ca="1" si="11"/>
        <v/>
      </c>
      <c r="AP14" s="68" t="str">
        <f t="shared" ca="1" si="12"/>
        <v/>
      </c>
      <c r="AQ14" s="68" t="str">
        <f t="shared" ca="1" si="13"/>
        <v/>
      </c>
      <c r="AR14" s="69" t="str">
        <f t="shared" ca="1" si="14"/>
        <v/>
      </c>
    </row>
    <row r="15" spans="1:44" x14ac:dyDescent="0.25">
      <c r="A15" s="38"/>
      <c r="B15" s="38"/>
      <c r="C15" s="41"/>
      <c r="D15" s="42"/>
      <c r="E15" s="41"/>
      <c r="F15" s="41"/>
      <c r="G15" s="41"/>
      <c r="H15" s="41"/>
      <c r="I15" s="52" t="str">
        <f>_xlfn.IFNA(VLOOKUP(F15,'Reference data SID'!$D$2:$Q$673,14,FALSE),"")</f>
        <v/>
      </c>
      <c r="J15" s="52" t="str">
        <f>_xlfn.IFNA(VLOOKUP(I15,'Reference data SID'!$C$3:$E$673,3,FALSE),"")</f>
        <v/>
      </c>
      <c r="K15" s="35" t="str">
        <f>_xlfn.IFNA(IF(J15=FALSE,I15,IF(ISBLANK(G15),VLOOKUP(H15,'Reference data SID'!$N:$P,3,FALSE),VLOOKUP(G15,'Reference data SID'!$M:$P,4,FALSE))),"")</f>
        <v/>
      </c>
      <c r="L15" s="45" t="str">
        <f>_xlfn.IFNA(VLOOKUP(K15,'Reference data SID'!L:M,2,FALSE),"")</f>
        <v/>
      </c>
      <c r="M15" s="45" t="str">
        <f>_xlfn.IFNA(VLOOKUP(K15,'Reference data SID'!L:N,3,FALSE),"")</f>
        <v/>
      </c>
      <c r="N15" s="45" t="str">
        <f>_xlfn.IFNA(VLOOKUP(K15,'Reference data SID'!L:O,4,FALSE),"")</f>
        <v/>
      </c>
      <c r="O15" s="41"/>
      <c r="P15" s="41"/>
      <c r="Q15" s="41"/>
      <c r="R15" s="41"/>
      <c r="S15" s="41"/>
      <c r="T15" s="43"/>
      <c r="U15" s="43"/>
      <c r="V15" s="43"/>
      <c r="W15" s="41"/>
      <c r="X15" s="46" t="str">
        <f t="shared" ca="1" si="0"/>
        <v/>
      </c>
      <c r="Y15" s="67" t="str">
        <f>_xlfn.IFNA(VLOOKUP(F15,'Reference data SID'!D:E,2,FALSE),"")</f>
        <v/>
      </c>
      <c r="Z15" s="67" t="str">
        <f t="shared" si="1"/>
        <v>not ok</v>
      </c>
      <c r="AA15" s="67" t="str">
        <f t="shared" si="2"/>
        <v>not ok</v>
      </c>
      <c r="AB15" s="67" t="str">
        <f t="shared" si="3"/>
        <v>ok</v>
      </c>
      <c r="AC15" s="67" t="str">
        <f t="shared" si="4"/>
        <v>_EC</v>
      </c>
      <c r="AD15" s="67" t="str">
        <f t="shared" si="5"/>
        <v>_CAS</v>
      </c>
      <c r="AE15" s="67" t="str">
        <f t="shared" si="6"/>
        <v>_uses</v>
      </c>
      <c r="AF15" s="67" t="str">
        <f t="shared" si="7"/>
        <v/>
      </c>
      <c r="AG15" s="67" t="str">
        <f t="shared" si="7"/>
        <v/>
      </c>
      <c r="AH15" s="67" t="str">
        <f t="shared" si="8"/>
        <v>_articles</v>
      </c>
      <c r="AI15" s="67" t="str">
        <f t="shared" si="9"/>
        <v/>
      </c>
      <c r="AJ15" s="67" t="str">
        <f t="shared" si="9"/>
        <v/>
      </c>
      <c r="AK15" s="67" t="str">
        <f>IF(LEN(F15)&gt;1,CONCATENATE(Table62[[#This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5" s="67" t="str">
        <f>IF(LEN(F15)&gt;1,IF(COUNTIFS($AK$9:AK$53,LEFT(AK15,250))&gt;1,"Duplicate entry: it seems that you have two rows reporting the same stockpile, please verify that it is not a duplicate",""),"")</f>
        <v/>
      </c>
      <c r="AM15" s="67" t="str">
        <f>IF(LEN(F15)&gt;0,IF(ISNUMBER(MATCH(F15,Annex_I_II_entries,0)),"","The Entry name is not within the dropdown list, make sure that you have not copied and pasted overwritting the cell format (with its correponding dropdown list) in column A"),"")</f>
        <v/>
      </c>
      <c r="AN15" s="67" t="str">
        <f t="shared" ca="1" si="10"/>
        <v/>
      </c>
      <c r="AO15" s="67" t="str">
        <f t="shared" ca="1" si="11"/>
        <v/>
      </c>
      <c r="AP15" s="68" t="str">
        <f t="shared" ca="1" si="12"/>
        <v/>
      </c>
      <c r="AQ15" s="68" t="str">
        <f t="shared" ca="1" si="13"/>
        <v/>
      </c>
      <c r="AR15" s="69" t="str">
        <f t="shared" ca="1" si="14"/>
        <v/>
      </c>
    </row>
    <row r="16" spans="1:44" x14ac:dyDescent="0.25">
      <c r="A16" s="38"/>
      <c r="B16" s="38"/>
      <c r="C16" s="44"/>
      <c r="D16" s="48"/>
      <c r="E16" s="44"/>
      <c r="F16" s="44"/>
      <c r="G16" s="41"/>
      <c r="H16" s="41"/>
      <c r="I16" s="53" t="str">
        <f>_xlfn.IFNA(VLOOKUP(F16,'Reference data SID'!$D$2:$Q$673,14,FALSE),"")</f>
        <v/>
      </c>
      <c r="J16" s="53" t="str">
        <f>_xlfn.IFNA(VLOOKUP(I16,'Reference data SID'!$C$3:$E$673,3,FALSE),"")</f>
        <v/>
      </c>
      <c r="K16" s="35" t="str">
        <f>_xlfn.IFNA(IF(J16=FALSE,I16,IF(ISBLANK(G16),VLOOKUP(H16,'Reference data SID'!$N:$P,3,FALSE),VLOOKUP(G16,'Reference data SID'!$M:$P,4,FALSE))),"")</f>
        <v/>
      </c>
      <c r="L16" s="45" t="str">
        <f>_xlfn.IFNA(VLOOKUP(K16,'Reference data SID'!L:M,2,FALSE),"")</f>
        <v/>
      </c>
      <c r="M16" s="45" t="str">
        <f>_xlfn.IFNA(VLOOKUP(K16,'Reference data SID'!L:N,3,FALSE),"")</f>
        <v/>
      </c>
      <c r="N16" s="45" t="str">
        <f>_xlfn.IFNA(VLOOKUP(K16,'Reference data SID'!L:O,4,FALSE),"")</f>
        <v/>
      </c>
      <c r="O16" s="44"/>
      <c r="P16" s="44"/>
      <c r="Q16" s="44"/>
      <c r="R16" s="44"/>
      <c r="S16" s="44"/>
      <c r="T16" s="43"/>
      <c r="U16" s="43"/>
      <c r="V16" s="43"/>
      <c r="W16" s="44"/>
      <c r="X16" s="46" t="str">
        <f t="shared" ca="1" si="0"/>
        <v/>
      </c>
      <c r="Y16" s="67" t="str">
        <f>_xlfn.IFNA(VLOOKUP(F16,'Reference data SID'!D:E,2,FALSE),"")</f>
        <v/>
      </c>
      <c r="Z16" s="67" t="str">
        <f t="shared" si="1"/>
        <v>not ok</v>
      </c>
      <c r="AA16" s="67" t="str">
        <f t="shared" si="2"/>
        <v>not ok</v>
      </c>
      <c r="AB16" s="67" t="str">
        <f t="shared" si="3"/>
        <v>ok</v>
      </c>
      <c r="AC16" s="67" t="str">
        <f t="shared" si="4"/>
        <v>_EC</v>
      </c>
      <c r="AD16" s="67" t="str">
        <f t="shared" si="5"/>
        <v>_CAS</v>
      </c>
      <c r="AE16" s="67" t="str">
        <f t="shared" si="6"/>
        <v>_uses</v>
      </c>
      <c r="AF16" s="67" t="str">
        <f t="shared" si="7"/>
        <v/>
      </c>
      <c r="AG16" s="67" t="str">
        <f t="shared" si="7"/>
        <v/>
      </c>
      <c r="AH16" s="67" t="str">
        <f t="shared" si="8"/>
        <v>_articles</v>
      </c>
      <c r="AI16" s="67" t="str">
        <f t="shared" si="9"/>
        <v/>
      </c>
      <c r="AJ16" s="67" t="str">
        <f t="shared" si="9"/>
        <v/>
      </c>
      <c r="AK16" s="67" t="str">
        <f>IF(LEN(F16)&gt;1,CONCATENATE(Table62[[#This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6" s="67" t="str">
        <f>IF(LEN(F16)&gt;1,IF(COUNTIFS($AK$9:AK$53,LEFT(AK16,250))&gt;1,"Duplicate entry: it seems that you have two rows reporting the same stockpile, please verify that it is not a duplicate",""),"")</f>
        <v/>
      </c>
      <c r="AM16" s="67" t="str">
        <f>IF(LEN(F16)&gt;0,IF(ISNUMBER(MATCH(F16,Annex_I_II_entries,0)),"","The Entry name is not within the dropdown list, make sure that you have not copied and pasted overwritting the cell format (with its correponding dropdown list) in column A"),"")</f>
        <v/>
      </c>
      <c r="AN16" s="67" t="str">
        <f t="shared" ca="1" si="10"/>
        <v/>
      </c>
      <c r="AO16" s="67" t="str">
        <f t="shared" ca="1" si="11"/>
        <v/>
      </c>
      <c r="AP16" s="68" t="str">
        <f t="shared" ca="1" si="12"/>
        <v/>
      </c>
      <c r="AQ16" s="68" t="str">
        <f t="shared" ca="1" si="13"/>
        <v/>
      </c>
      <c r="AR16" s="69" t="str">
        <f t="shared" ca="1" si="14"/>
        <v/>
      </c>
    </row>
    <row r="17" spans="1:44" x14ac:dyDescent="0.25">
      <c r="A17" s="38"/>
      <c r="B17" s="38"/>
      <c r="C17" s="41"/>
      <c r="D17" s="42"/>
      <c r="E17" s="41"/>
      <c r="F17" s="41"/>
      <c r="G17" s="41"/>
      <c r="H17" s="41"/>
      <c r="I17" s="52" t="str">
        <f>_xlfn.IFNA(VLOOKUP(F17,'Reference data SID'!$D$2:$Q$673,14,FALSE),"")</f>
        <v/>
      </c>
      <c r="J17" s="52" t="str">
        <f>_xlfn.IFNA(VLOOKUP(I17,'Reference data SID'!$C$3:$E$673,3,FALSE),"")</f>
        <v/>
      </c>
      <c r="K17" s="35" t="str">
        <f>_xlfn.IFNA(IF(J17=FALSE,I17,IF(ISBLANK(G17),VLOOKUP(H17,'Reference data SID'!$N:$P,3,FALSE),VLOOKUP(G17,'Reference data SID'!$M:$P,4,FALSE))),"")</f>
        <v/>
      </c>
      <c r="L17" s="45" t="str">
        <f>_xlfn.IFNA(VLOOKUP(K17,'Reference data SID'!L:M,2,FALSE),"")</f>
        <v/>
      </c>
      <c r="M17" s="45" t="str">
        <f>_xlfn.IFNA(VLOOKUP(K17,'Reference data SID'!L:N,3,FALSE),"")</f>
        <v/>
      </c>
      <c r="N17" s="45" t="str">
        <f>_xlfn.IFNA(VLOOKUP(K17,'Reference data SID'!L:O,4,FALSE),"")</f>
        <v/>
      </c>
      <c r="O17" s="41"/>
      <c r="P17" s="41"/>
      <c r="Q17" s="41"/>
      <c r="R17" s="41"/>
      <c r="S17" s="41"/>
      <c r="T17" s="43"/>
      <c r="U17" s="43"/>
      <c r="V17" s="43"/>
      <c r="W17" s="41"/>
      <c r="X17" s="46" t="str">
        <f t="shared" ca="1" si="0"/>
        <v/>
      </c>
      <c r="Y17" s="67" t="str">
        <f>_xlfn.IFNA(VLOOKUP(F17,'Reference data SID'!D:E,2,FALSE),"")</f>
        <v/>
      </c>
      <c r="Z17" s="67" t="str">
        <f t="shared" si="1"/>
        <v>not ok</v>
      </c>
      <c r="AA17" s="67" t="str">
        <f t="shared" si="2"/>
        <v>not ok</v>
      </c>
      <c r="AB17" s="67" t="str">
        <f t="shared" si="3"/>
        <v>ok</v>
      </c>
      <c r="AC17" s="67" t="str">
        <f t="shared" si="4"/>
        <v>_EC</v>
      </c>
      <c r="AD17" s="67" t="str">
        <f t="shared" si="5"/>
        <v>_CAS</v>
      </c>
      <c r="AE17" s="67" t="str">
        <f t="shared" si="6"/>
        <v>_uses</v>
      </c>
      <c r="AF17" s="67" t="str">
        <f t="shared" si="7"/>
        <v/>
      </c>
      <c r="AG17" s="67" t="str">
        <f t="shared" si="7"/>
        <v/>
      </c>
      <c r="AH17" s="67" t="str">
        <f t="shared" si="8"/>
        <v>_articles</v>
      </c>
      <c r="AI17" s="67" t="str">
        <f t="shared" si="9"/>
        <v/>
      </c>
      <c r="AJ17" s="67" t="str">
        <f t="shared" si="9"/>
        <v/>
      </c>
      <c r="AK17" s="67" t="str">
        <f>IF(LEN(F17)&gt;1,CONCATENATE(Table62[[#This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7" s="67" t="str">
        <f>IF(LEN(F17)&gt;1,IF(COUNTIFS($AK$9:AK$53,LEFT(AK17,250))&gt;1,"Duplicate entry: it seems that you have two rows reporting the same stockpile, please verify that it is not a duplicate",""),"")</f>
        <v/>
      </c>
      <c r="AM17" s="67" t="str">
        <f>IF(LEN(F17)&gt;0,IF(ISNUMBER(MATCH(F17,Annex_I_II_entries,0)),"","The Entry name is not within the dropdown list, make sure that you have not copied and pasted overwritting the cell format (with its correponding dropdown list) in column A"),"")</f>
        <v/>
      </c>
      <c r="AN17" s="67" t="str">
        <f t="shared" ca="1" si="10"/>
        <v/>
      </c>
      <c r="AO17" s="67" t="str">
        <f t="shared" ca="1" si="11"/>
        <v/>
      </c>
      <c r="AP17" s="68" t="str">
        <f t="shared" ca="1" si="12"/>
        <v/>
      </c>
      <c r="AQ17" s="68" t="str">
        <f t="shared" ca="1" si="13"/>
        <v/>
      </c>
      <c r="AR17" s="69" t="str">
        <f t="shared" ca="1" si="14"/>
        <v/>
      </c>
    </row>
    <row r="18" spans="1:44" x14ac:dyDescent="0.25">
      <c r="A18" s="38"/>
      <c r="B18" s="38"/>
      <c r="C18" s="44"/>
      <c r="D18" s="48"/>
      <c r="E18" s="44"/>
      <c r="F18" s="44"/>
      <c r="G18" s="41"/>
      <c r="H18" s="41"/>
      <c r="I18" s="53" t="str">
        <f>_xlfn.IFNA(VLOOKUP(F18,'Reference data SID'!$D$2:$Q$673,14,FALSE),"")</f>
        <v/>
      </c>
      <c r="J18" s="53" t="str">
        <f>_xlfn.IFNA(VLOOKUP(I18,'Reference data SID'!$C$3:$E$673,3,FALSE),"")</f>
        <v/>
      </c>
      <c r="K18" s="35" t="str">
        <f>_xlfn.IFNA(IF(J18=FALSE,I18,IF(ISBLANK(G18),VLOOKUP(H18,'Reference data SID'!$N:$P,3,FALSE),VLOOKUP(G18,'Reference data SID'!$M:$P,4,FALSE))),"")</f>
        <v/>
      </c>
      <c r="L18" s="45" t="str">
        <f>_xlfn.IFNA(VLOOKUP(K18,'Reference data SID'!L:M,2,FALSE),"")</f>
        <v/>
      </c>
      <c r="M18" s="45" t="str">
        <f>_xlfn.IFNA(VLOOKUP(K18,'Reference data SID'!L:N,3,FALSE),"")</f>
        <v/>
      </c>
      <c r="N18" s="45" t="str">
        <f>_xlfn.IFNA(VLOOKUP(K18,'Reference data SID'!L:O,4,FALSE),"")</f>
        <v/>
      </c>
      <c r="O18" s="44"/>
      <c r="P18" s="44"/>
      <c r="Q18" s="44"/>
      <c r="R18" s="44"/>
      <c r="S18" s="44"/>
      <c r="T18" s="43"/>
      <c r="U18" s="43"/>
      <c r="V18" s="43"/>
      <c r="W18" s="44"/>
      <c r="X18" s="46" t="str">
        <f t="shared" ca="1" si="0"/>
        <v/>
      </c>
      <c r="Y18" s="67" t="str">
        <f>_xlfn.IFNA(VLOOKUP(F18,'Reference data SID'!D:E,2,FALSE),"")</f>
        <v/>
      </c>
      <c r="Z18" s="67" t="str">
        <f t="shared" si="1"/>
        <v>not ok</v>
      </c>
      <c r="AA18" s="67" t="str">
        <f t="shared" si="2"/>
        <v>not ok</v>
      </c>
      <c r="AB18" s="67" t="str">
        <f t="shared" si="3"/>
        <v>ok</v>
      </c>
      <c r="AC18" s="67" t="str">
        <f t="shared" si="4"/>
        <v>_EC</v>
      </c>
      <c r="AD18" s="67" t="str">
        <f t="shared" si="5"/>
        <v>_CAS</v>
      </c>
      <c r="AE18" s="67" t="str">
        <f t="shared" si="6"/>
        <v>_uses</v>
      </c>
      <c r="AF18" s="67" t="str">
        <f t="shared" si="7"/>
        <v/>
      </c>
      <c r="AG18" s="67" t="str">
        <f t="shared" si="7"/>
        <v/>
      </c>
      <c r="AH18" s="67" t="str">
        <f t="shared" si="8"/>
        <v>_articles</v>
      </c>
      <c r="AI18" s="67" t="str">
        <f t="shared" si="9"/>
        <v/>
      </c>
      <c r="AJ18" s="67" t="str">
        <f t="shared" si="9"/>
        <v/>
      </c>
      <c r="AK18" s="67" t="str">
        <f>IF(LEN(F18)&gt;1,CONCATENATE(Table62[[#This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8" s="67" t="str">
        <f>IF(LEN(F18)&gt;1,IF(COUNTIFS($AK$9:AK$53,LEFT(AK18,250))&gt;1,"Duplicate entry: it seems that you have two rows reporting the same stockpile, please verify that it is not a duplicate",""),"")</f>
        <v/>
      </c>
      <c r="AM18" s="67" t="str">
        <f>IF(LEN(F18)&gt;0,IF(ISNUMBER(MATCH(F18,Annex_I_II_entries,0)),"","The Entry name is not within the dropdown list, make sure that you have not copied and pasted overwritting the cell format (with its correponding dropdown list) in column A"),"")</f>
        <v/>
      </c>
      <c r="AN18" s="67" t="str">
        <f t="shared" ca="1" si="10"/>
        <v/>
      </c>
      <c r="AO18" s="67" t="str">
        <f t="shared" ca="1" si="11"/>
        <v/>
      </c>
      <c r="AP18" s="68" t="str">
        <f t="shared" ca="1" si="12"/>
        <v/>
      </c>
      <c r="AQ18" s="68" t="str">
        <f t="shared" ca="1" si="13"/>
        <v/>
      </c>
      <c r="AR18" s="69" t="str">
        <f t="shared" ca="1" si="14"/>
        <v/>
      </c>
    </row>
    <row r="19" spans="1:44" x14ac:dyDescent="0.25">
      <c r="A19" s="38"/>
      <c r="B19" s="38"/>
      <c r="C19" s="41"/>
      <c r="D19" s="42"/>
      <c r="E19" s="41"/>
      <c r="F19" s="41"/>
      <c r="G19" s="41"/>
      <c r="H19" s="41"/>
      <c r="I19" s="52" t="str">
        <f>_xlfn.IFNA(VLOOKUP(F19,'Reference data SID'!$D$2:$Q$673,14,FALSE),"")</f>
        <v/>
      </c>
      <c r="J19" s="52" t="str">
        <f>_xlfn.IFNA(VLOOKUP(I19,'Reference data SID'!$C$3:$E$673,3,FALSE),"")</f>
        <v/>
      </c>
      <c r="K19" s="35" t="str">
        <f>_xlfn.IFNA(IF(J19=FALSE,I19,IF(ISBLANK(G19),VLOOKUP(H19,'Reference data SID'!$N:$P,3,FALSE),VLOOKUP(G19,'Reference data SID'!$M:$P,4,FALSE))),"")</f>
        <v/>
      </c>
      <c r="L19" s="45" t="str">
        <f>_xlfn.IFNA(VLOOKUP(K19,'Reference data SID'!L:M,2,FALSE),"")</f>
        <v/>
      </c>
      <c r="M19" s="45" t="str">
        <f>_xlfn.IFNA(VLOOKUP(K19,'Reference data SID'!L:N,3,FALSE),"")</f>
        <v/>
      </c>
      <c r="N19" s="45" t="str">
        <f>_xlfn.IFNA(VLOOKUP(K19,'Reference data SID'!L:O,4,FALSE),"")</f>
        <v/>
      </c>
      <c r="O19" s="41"/>
      <c r="P19" s="41"/>
      <c r="Q19" s="41"/>
      <c r="R19" s="41"/>
      <c r="S19" s="41"/>
      <c r="T19" s="43"/>
      <c r="U19" s="43"/>
      <c r="V19" s="43"/>
      <c r="W19" s="41"/>
      <c r="X19" s="46" t="str">
        <f t="shared" ca="1" si="0"/>
        <v/>
      </c>
      <c r="Y19" s="67" t="str">
        <f>_xlfn.IFNA(VLOOKUP(F19,'Reference data SID'!D:E,2,FALSE),"")</f>
        <v/>
      </c>
      <c r="Z19" s="67" t="str">
        <f t="shared" si="1"/>
        <v>not ok</v>
      </c>
      <c r="AA19" s="67" t="str">
        <f t="shared" si="2"/>
        <v>not ok</v>
      </c>
      <c r="AB19" s="67" t="str">
        <f t="shared" si="3"/>
        <v>ok</v>
      </c>
      <c r="AC19" s="67" t="str">
        <f t="shared" si="4"/>
        <v>_EC</v>
      </c>
      <c r="AD19" s="67" t="str">
        <f t="shared" si="5"/>
        <v>_CAS</v>
      </c>
      <c r="AE19" s="67" t="str">
        <f t="shared" si="6"/>
        <v>_uses</v>
      </c>
      <c r="AF19" s="67" t="str">
        <f t="shared" si="7"/>
        <v/>
      </c>
      <c r="AG19" s="67" t="str">
        <f t="shared" si="7"/>
        <v/>
      </c>
      <c r="AH19" s="67" t="str">
        <f t="shared" si="8"/>
        <v>_articles</v>
      </c>
      <c r="AI19" s="67" t="str">
        <f t="shared" si="9"/>
        <v/>
      </c>
      <c r="AJ19" s="67" t="str">
        <f t="shared" si="9"/>
        <v/>
      </c>
      <c r="AK19" s="67" t="str">
        <f>IF(LEN(F19)&gt;1,CONCATENATE(Table62[[#This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19" s="67" t="str">
        <f>IF(LEN(F19)&gt;1,IF(COUNTIFS($AK$9:AK$53,LEFT(AK19,250))&gt;1,"Duplicate entry: it seems that you have two rows reporting the same stockpile, please verify that it is not a duplicate",""),"")</f>
        <v/>
      </c>
      <c r="AM19" s="67" t="str">
        <f>IF(LEN(F19)&gt;0,IF(ISNUMBER(MATCH(F19,Annex_I_II_entries,0)),"","The Entry name is not within the dropdown list, make sure that you have not copied and pasted overwritting the cell format (with its correponding dropdown list) in column A"),"")</f>
        <v/>
      </c>
      <c r="AN19" s="67" t="str">
        <f t="shared" ca="1" si="10"/>
        <v/>
      </c>
      <c r="AO19" s="67" t="str">
        <f t="shared" ca="1" si="11"/>
        <v/>
      </c>
      <c r="AP19" s="68" t="str">
        <f t="shared" ca="1" si="12"/>
        <v/>
      </c>
      <c r="AQ19" s="68" t="str">
        <f t="shared" ca="1" si="13"/>
        <v/>
      </c>
      <c r="AR19" s="69" t="str">
        <f t="shared" ca="1" si="14"/>
        <v/>
      </c>
    </row>
    <row r="20" spans="1:44" x14ac:dyDescent="0.25">
      <c r="A20" s="38"/>
      <c r="B20" s="38"/>
      <c r="C20" s="44"/>
      <c r="D20" s="48"/>
      <c r="E20" s="44"/>
      <c r="F20" s="44"/>
      <c r="G20" s="41"/>
      <c r="H20" s="41"/>
      <c r="I20" s="53" t="str">
        <f>_xlfn.IFNA(VLOOKUP(F20,'Reference data SID'!$D$2:$Q$673,14,FALSE),"")</f>
        <v/>
      </c>
      <c r="J20" s="53" t="str">
        <f>_xlfn.IFNA(VLOOKUP(I20,'Reference data SID'!$C$3:$E$673,3,FALSE),"")</f>
        <v/>
      </c>
      <c r="K20" s="35" t="str">
        <f>_xlfn.IFNA(IF(J20=FALSE,I20,IF(ISBLANK(G20),VLOOKUP(H20,'Reference data SID'!$N:$P,3,FALSE),VLOOKUP(G20,'Reference data SID'!$M:$P,4,FALSE))),"")</f>
        <v/>
      </c>
      <c r="L20" s="45" t="str">
        <f>_xlfn.IFNA(VLOOKUP(K20,'Reference data SID'!L:M,2,FALSE),"")</f>
        <v/>
      </c>
      <c r="M20" s="45" t="str">
        <f>_xlfn.IFNA(VLOOKUP(K20,'Reference data SID'!L:N,3,FALSE),"")</f>
        <v/>
      </c>
      <c r="N20" s="45" t="str">
        <f>_xlfn.IFNA(VLOOKUP(K20,'Reference data SID'!L:O,4,FALSE),"")</f>
        <v/>
      </c>
      <c r="O20" s="44"/>
      <c r="P20" s="44"/>
      <c r="Q20" s="44"/>
      <c r="R20" s="44"/>
      <c r="S20" s="44"/>
      <c r="T20" s="43"/>
      <c r="U20" s="43"/>
      <c r="V20" s="43"/>
      <c r="W20" s="44"/>
      <c r="X20" s="46" t="str">
        <f t="shared" ca="1" si="0"/>
        <v/>
      </c>
      <c r="Y20" s="67" t="str">
        <f>_xlfn.IFNA(VLOOKUP(F20,'Reference data SID'!D:E,2,FALSE),"")</f>
        <v/>
      </c>
      <c r="Z20" s="67" t="str">
        <f t="shared" si="1"/>
        <v>not ok</v>
      </c>
      <c r="AA20" s="67" t="str">
        <f t="shared" si="2"/>
        <v>not ok</v>
      </c>
      <c r="AB20" s="67" t="str">
        <f t="shared" si="3"/>
        <v>ok</v>
      </c>
      <c r="AC20" s="67" t="str">
        <f t="shared" si="4"/>
        <v>_EC</v>
      </c>
      <c r="AD20" s="67" t="str">
        <f t="shared" si="5"/>
        <v>_CAS</v>
      </c>
      <c r="AE20" s="67" t="str">
        <f t="shared" si="6"/>
        <v>_uses</v>
      </c>
      <c r="AF20" s="67" t="str">
        <f t="shared" si="7"/>
        <v/>
      </c>
      <c r="AG20" s="67" t="str">
        <f t="shared" si="7"/>
        <v/>
      </c>
      <c r="AH20" s="67" t="str">
        <f t="shared" si="8"/>
        <v>_articles</v>
      </c>
      <c r="AI20" s="67" t="str">
        <f t="shared" si="9"/>
        <v/>
      </c>
      <c r="AJ20" s="67" t="str">
        <f t="shared" si="9"/>
        <v/>
      </c>
      <c r="AK20" s="67" t="str">
        <f>IF(LEN(F20)&gt;1,CONCATENATE(Table62[[#This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0" s="67" t="str">
        <f>IF(LEN(F20)&gt;1,IF(COUNTIFS($AK$9:AK$53,LEFT(AK20,250))&gt;1,"Duplicate entry: it seems that you have two rows reporting the same stockpile, please verify that it is not a duplicate",""),"")</f>
        <v/>
      </c>
      <c r="AM20" s="67" t="str">
        <f>IF(LEN(F20)&gt;0,IF(ISNUMBER(MATCH(F20,Annex_I_II_entries,0)),"","The Entry name is not within the dropdown list, make sure that you have not copied and pasted overwritting the cell format (with its correponding dropdown list) in column A"),"")</f>
        <v/>
      </c>
      <c r="AN20" s="67" t="str">
        <f t="shared" ca="1" si="10"/>
        <v/>
      </c>
      <c r="AO20" s="67" t="str">
        <f t="shared" ca="1" si="11"/>
        <v/>
      </c>
      <c r="AP20" s="68" t="str">
        <f t="shared" ca="1" si="12"/>
        <v/>
      </c>
      <c r="AQ20" s="68" t="str">
        <f t="shared" ca="1" si="13"/>
        <v/>
      </c>
      <c r="AR20" s="69" t="str">
        <f t="shared" ca="1" si="14"/>
        <v/>
      </c>
    </row>
    <row r="21" spans="1:44" x14ac:dyDescent="0.25">
      <c r="A21" s="38"/>
      <c r="B21" s="38"/>
      <c r="C21" s="41"/>
      <c r="D21" s="42"/>
      <c r="E21" s="41"/>
      <c r="F21" s="41"/>
      <c r="G21" s="41"/>
      <c r="H21" s="41"/>
      <c r="I21" s="52" t="str">
        <f>_xlfn.IFNA(VLOOKUP(F21,'Reference data SID'!$D$2:$Q$673,14,FALSE),"")</f>
        <v/>
      </c>
      <c r="J21" s="52" t="str">
        <f>_xlfn.IFNA(VLOOKUP(I21,'Reference data SID'!$C$3:$E$673,3,FALSE),"")</f>
        <v/>
      </c>
      <c r="K21" s="35" t="str">
        <f>_xlfn.IFNA(IF(J21=FALSE,I21,IF(ISBLANK(G21),VLOOKUP(H21,'Reference data SID'!$N:$P,3,FALSE),VLOOKUP(G21,'Reference data SID'!$M:$P,4,FALSE))),"")</f>
        <v/>
      </c>
      <c r="L21" s="45" t="str">
        <f>_xlfn.IFNA(VLOOKUP(K21,'Reference data SID'!L:M,2,FALSE),"")</f>
        <v/>
      </c>
      <c r="M21" s="45" t="str">
        <f>_xlfn.IFNA(VLOOKUP(K21,'Reference data SID'!L:N,3,FALSE),"")</f>
        <v/>
      </c>
      <c r="N21" s="45" t="str">
        <f>_xlfn.IFNA(VLOOKUP(K21,'Reference data SID'!L:O,4,FALSE),"")</f>
        <v/>
      </c>
      <c r="O21" s="41"/>
      <c r="P21" s="41"/>
      <c r="Q21" s="41"/>
      <c r="R21" s="41"/>
      <c r="S21" s="41"/>
      <c r="T21" s="43"/>
      <c r="U21" s="43"/>
      <c r="V21" s="43"/>
      <c r="W21" s="41"/>
      <c r="X21" s="46" t="str">
        <f t="shared" ca="1" si="0"/>
        <v/>
      </c>
      <c r="Y21" s="67" t="str">
        <f>_xlfn.IFNA(VLOOKUP(F21,'Reference data SID'!D:E,2,FALSE),"")</f>
        <v/>
      </c>
      <c r="Z21" s="67" t="str">
        <f t="shared" si="1"/>
        <v>not ok</v>
      </c>
      <c r="AA21" s="67" t="str">
        <f t="shared" si="2"/>
        <v>not ok</v>
      </c>
      <c r="AB21" s="67" t="str">
        <f t="shared" si="3"/>
        <v>ok</v>
      </c>
      <c r="AC21" s="67" t="str">
        <f t="shared" si="4"/>
        <v>_EC</v>
      </c>
      <c r="AD21" s="67" t="str">
        <f t="shared" si="5"/>
        <v>_CAS</v>
      </c>
      <c r="AE21" s="67" t="str">
        <f t="shared" si="6"/>
        <v>_uses</v>
      </c>
      <c r="AF21" s="67" t="str">
        <f t="shared" si="7"/>
        <v/>
      </c>
      <c r="AG21" s="67" t="str">
        <f t="shared" si="7"/>
        <v/>
      </c>
      <c r="AH21" s="67" t="str">
        <f t="shared" si="8"/>
        <v>_articles</v>
      </c>
      <c r="AI21" s="67" t="str">
        <f t="shared" si="9"/>
        <v/>
      </c>
      <c r="AJ21" s="67" t="str">
        <f t="shared" si="9"/>
        <v/>
      </c>
      <c r="AK21" s="67" t="str">
        <f>IF(LEN(F21)&gt;1,CONCATENATE(Table62[[#This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1" s="67" t="str">
        <f>IF(LEN(F21)&gt;1,IF(COUNTIFS($AK$9:AK$53,LEFT(AK21,250))&gt;1,"Duplicate entry: it seems that you have two rows reporting the same stockpile, please verify that it is not a duplicate",""),"")</f>
        <v/>
      </c>
      <c r="AM21" s="67" t="str">
        <f>IF(LEN(F21)&gt;0,IF(ISNUMBER(MATCH(F21,Annex_I_II_entries,0)),"","The Entry name is not within the dropdown list, make sure that you have not copied and pasted overwritting the cell format (with its correponding dropdown list) in column A"),"")</f>
        <v/>
      </c>
      <c r="AN21" s="67" t="str">
        <f t="shared" ca="1" si="10"/>
        <v/>
      </c>
      <c r="AO21" s="67" t="str">
        <f t="shared" ca="1" si="11"/>
        <v/>
      </c>
      <c r="AP21" s="68" t="str">
        <f t="shared" ca="1" si="12"/>
        <v/>
      </c>
      <c r="AQ21" s="68" t="str">
        <f t="shared" ca="1" si="13"/>
        <v/>
      </c>
      <c r="AR21" s="69" t="str">
        <f t="shared" ca="1" si="14"/>
        <v/>
      </c>
    </row>
    <row r="22" spans="1:44" x14ac:dyDescent="0.25">
      <c r="A22" s="38"/>
      <c r="B22" s="38"/>
      <c r="C22" s="44"/>
      <c r="D22" s="48"/>
      <c r="E22" s="44"/>
      <c r="F22" s="44"/>
      <c r="G22" s="41"/>
      <c r="H22" s="41"/>
      <c r="I22" s="53" t="str">
        <f>_xlfn.IFNA(VLOOKUP(F22,'Reference data SID'!$D$2:$Q$673,14,FALSE),"")</f>
        <v/>
      </c>
      <c r="J22" s="53" t="str">
        <f>_xlfn.IFNA(VLOOKUP(I22,'Reference data SID'!$C$3:$E$673,3,FALSE),"")</f>
        <v/>
      </c>
      <c r="K22" s="35" t="str">
        <f>_xlfn.IFNA(IF(J22=FALSE,I22,IF(ISBLANK(G22),VLOOKUP(H22,'Reference data SID'!$N:$P,3,FALSE),VLOOKUP(G22,'Reference data SID'!$M:$P,4,FALSE))),"")</f>
        <v/>
      </c>
      <c r="L22" s="45" t="str">
        <f>_xlfn.IFNA(VLOOKUP(K22,'Reference data SID'!L:M,2,FALSE),"")</f>
        <v/>
      </c>
      <c r="M22" s="45" t="str">
        <f>_xlfn.IFNA(VLOOKUP(K22,'Reference data SID'!L:N,3,FALSE),"")</f>
        <v/>
      </c>
      <c r="N22" s="45" t="str">
        <f>_xlfn.IFNA(VLOOKUP(K22,'Reference data SID'!L:O,4,FALSE),"")</f>
        <v/>
      </c>
      <c r="O22" s="44"/>
      <c r="P22" s="44"/>
      <c r="Q22" s="44"/>
      <c r="R22" s="44"/>
      <c r="S22" s="44"/>
      <c r="T22" s="43"/>
      <c r="U22" s="43"/>
      <c r="V22" s="43"/>
      <c r="W22" s="44"/>
      <c r="X22" s="46" t="str">
        <f t="shared" ca="1" si="0"/>
        <v/>
      </c>
      <c r="Y22" s="67" t="str">
        <f>_xlfn.IFNA(VLOOKUP(F22,'Reference data SID'!D:E,2,FALSE),"")</f>
        <v/>
      </c>
      <c r="Z22" s="67" t="str">
        <f t="shared" si="1"/>
        <v>not ok</v>
      </c>
      <c r="AA22" s="67" t="str">
        <f t="shared" si="2"/>
        <v>not ok</v>
      </c>
      <c r="AB22" s="67" t="str">
        <f t="shared" si="3"/>
        <v>ok</v>
      </c>
      <c r="AC22" s="67" t="str">
        <f t="shared" si="4"/>
        <v>_EC</v>
      </c>
      <c r="AD22" s="67" t="str">
        <f t="shared" si="5"/>
        <v>_CAS</v>
      </c>
      <c r="AE22" s="67" t="str">
        <f t="shared" si="6"/>
        <v>_uses</v>
      </c>
      <c r="AF22" s="67" t="str">
        <f t="shared" si="7"/>
        <v/>
      </c>
      <c r="AG22" s="67" t="str">
        <f t="shared" si="7"/>
        <v/>
      </c>
      <c r="AH22" s="67" t="str">
        <f t="shared" si="8"/>
        <v>_articles</v>
      </c>
      <c r="AI22" s="67" t="str">
        <f t="shared" si="9"/>
        <v/>
      </c>
      <c r="AJ22" s="67" t="str">
        <f t="shared" si="9"/>
        <v/>
      </c>
      <c r="AK22" s="67" t="str">
        <f>IF(LEN(F22)&gt;1,CONCATENATE(Table62[[#This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2" s="67" t="str">
        <f>IF(LEN(F22)&gt;1,IF(COUNTIFS($AK$9:AK$53,LEFT(AK22,250))&gt;1,"Duplicate entry: it seems that you have two rows reporting the same stockpile, please verify that it is not a duplicate",""),"")</f>
        <v/>
      </c>
      <c r="AM22" s="67" t="str">
        <f>IF(LEN(F22)&gt;0,IF(ISNUMBER(MATCH(F22,Annex_I_II_entries,0)),"","The Entry name is not within the dropdown list, make sure that you have not copied and pasted overwritting the cell format (with its correponding dropdown list) in column A"),"")</f>
        <v/>
      </c>
      <c r="AN22" s="67" t="str">
        <f t="shared" ca="1" si="10"/>
        <v/>
      </c>
      <c r="AO22" s="67" t="str">
        <f t="shared" ca="1" si="11"/>
        <v/>
      </c>
      <c r="AP22" s="68" t="str">
        <f t="shared" ca="1" si="12"/>
        <v/>
      </c>
      <c r="AQ22" s="68" t="str">
        <f t="shared" ca="1" si="13"/>
        <v/>
      </c>
      <c r="AR22" s="69" t="str">
        <f t="shared" ca="1" si="14"/>
        <v/>
      </c>
    </row>
    <row r="23" spans="1:44" x14ac:dyDescent="0.25">
      <c r="A23" s="38"/>
      <c r="B23" s="38"/>
      <c r="C23" s="41"/>
      <c r="D23" s="42"/>
      <c r="E23" s="41"/>
      <c r="F23" s="41"/>
      <c r="G23" s="41"/>
      <c r="H23" s="41"/>
      <c r="I23" s="52" t="str">
        <f>_xlfn.IFNA(VLOOKUP(F23,'Reference data SID'!$D$2:$Q$673,14,FALSE),"")</f>
        <v/>
      </c>
      <c r="J23" s="52" t="str">
        <f>_xlfn.IFNA(VLOOKUP(I23,'Reference data SID'!$C$3:$E$673,3,FALSE),"")</f>
        <v/>
      </c>
      <c r="K23" s="35" t="str">
        <f>_xlfn.IFNA(IF(J23=FALSE,I23,IF(ISBLANK(G23),VLOOKUP(H23,'Reference data SID'!$N:$P,3,FALSE),VLOOKUP(G23,'Reference data SID'!$M:$P,4,FALSE))),"")</f>
        <v/>
      </c>
      <c r="L23" s="45" t="str">
        <f>_xlfn.IFNA(VLOOKUP(K23,'Reference data SID'!L:M,2,FALSE),"")</f>
        <v/>
      </c>
      <c r="M23" s="45" t="str">
        <f>_xlfn.IFNA(VLOOKUP(K23,'Reference data SID'!L:N,3,FALSE),"")</f>
        <v/>
      </c>
      <c r="N23" s="45" t="str">
        <f>_xlfn.IFNA(VLOOKUP(K23,'Reference data SID'!L:O,4,FALSE),"")</f>
        <v/>
      </c>
      <c r="O23" s="41"/>
      <c r="P23" s="41"/>
      <c r="Q23" s="41"/>
      <c r="R23" s="41"/>
      <c r="S23" s="41"/>
      <c r="T23" s="43"/>
      <c r="U23" s="43"/>
      <c r="V23" s="43"/>
      <c r="W23" s="41"/>
      <c r="X23" s="46" t="str">
        <f t="shared" ca="1" si="0"/>
        <v/>
      </c>
      <c r="Y23" s="67" t="str">
        <f>_xlfn.IFNA(VLOOKUP(F23,'Reference data SID'!D:E,2,FALSE),"")</f>
        <v/>
      </c>
      <c r="Z23" s="67" t="str">
        <f t="shared" si="1"/>
        <v>not ok</v>
      </c>
      <c r="AA23" s="67" t="str">
        <f t="shared" si="2"/>
        <v>not ok</v>
      </c>
      <c r="AB23" s="67" t="str">
        <f t="shared" si="3"/>
        <v>ok</v>
      </c>
      <c r="AC23" s="67" t="str">
        <f t="shared" si="4"/>
        <v>_EC</v>
      </c>
      <c r="AD23" s="67" t="str">
        <f t="shared" si="5"/>
        <v>_CAS</v>
      </c>
      <c r="AE23" s="67" t="str">
        <f t="shared" si="6"/>
        <v>_uses</v>
      </c>
      <c r="AF23" s="67" t="str">
        <f t="shared" si="7"/>
        <v/>
      </c>
      <c r="AG23" s="67" t="str">
        <f t="shared" si="7"/>
        <v/>
      </c>
      <c r="AH23" s="67" t="str">
        <f t="shared" si="8"/>
        <v>_articles</v>
      </c>
      <c r="AI23" s="67" t="str">
        <f t="shared" si="9"/>
        <v/>
      </c>
      <c r="AJ23" s="67" t="str">
        <f t="shared" si="9"/>
        <v/>
      </c>
      <c r="AK23" s="67" t="str">
        <f>IF(LEN(F23)&gt;1,CONCATENATE(Table62[[#This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3" s="67" t="str">
        <f>IF(LEN(F23)&gt;1,IF(COUNTIFS($AK$9:AK$53,LEFT(AK23,250))&gt;1,"Duplicate entry: it seems that you have two rows reporting the same stockpile, please verify that it is not a duplicate",""),"")</f>
        <v/>
      </c>
      <c r="AM23" s="67" t="str">
        <f>IF(LEN(F23)&gt;0,IF(ISNUMBER(MATCH(F23,Annex_I_II_entries,0)),"","The Entry name is not within the dropdown list, make sure that you have not copied and pasted overwritting the cell format (with its correponding dropdown list) in column A"),"")</f>
        <v/>
      </c>
      <c r="AN23" s="67" t="str">
        <f t="shared" ca="1" si="10"/>
        <v/>
      </c>
      <c r="AO23" s="67" t="str">
        <f t="shared" ca="1" si="11"/>
        <v/>
      </c>
      <c r="AP23" s="68" t="str">
        <f t="shared" ca="1" si="12"/>
        <v/>
      </c>
      <c r="AQ23" s="68" t="str">
        <f t="shared" ca="1" si="13"/>
        <v/>
      </c>
      <c r="AR23" s="69" t="str">
        <f t="shared" ca="1" si="14"/>
        <v/>
      </c>
    </row>
    <row r="24" spans="1:44" x14ac:dyDescent="0.25">
      <c r="A24" s="38"/>
      <c r="B24" s="38"/>
      <c r="C24" s="44"/>
      <c r="D24" s="48"/>
      <c r="E24" s="44"/>
      <c r="F24" s="44"/>
      <c r="G24" s="41"/>
      <c r="H24" s="41"/>
      <c r="I24" s="53" t="str">
        <f>_xlfn.IFNA(VLOOKUP(F24,'Reference data SID'!$D$2:$Q$673,14,FALSE),"")</f>
        <v/>
      </c>
      <c r="J24" s="53" t="str">
        <f>_xlfn.IFNA(VLOOKUP(I24,'Reference data SID'!$C$3:$E$673,3,FALSE),"")</f>
        <v/>
      </c>
      <c r="K24" s="35" t="str">
        <f>_xlfn.IFNA(IF(J24=FALSE,I24,IF(ISBLANK(G24),VLOOKUP(H24,'Reference data SID'!$N:$P,3,FALSE),VLOOKUP(G24,'Reference data SID'!$M:$P,4,FALSE))),"")</f>
        <v/>
      </c>
      <c r="L24" s="45" t="str">
        <f>_xlfn.IFNA(VLOOKUP(K24,'Reference data SID'!L:M,2,FALSE),"")</f>
        <v/>
      </c>
      <c r="M24" s="45" t="str">
        <f>_xlfn.IFNA(VLOOKUP(K24,'Reference data SID'!L:N,3,FALSE),"")</f>
        <v/>
      </c>
      <c r="N24" s="45" t="str">
        <f>_xlfn.IFNA(VLOOKUP(K24,'Reference data SID'!L:O,4,FALSE),"")</f>
        <v/>
      </c>
      <c r="O24" s="44"/>
      <c r="P24" s="44"/>
      <c r="Q24" s="44"/>
      <c r="R24" s="44"/>
      <c r="S24" s="44"/>
      <c r="T24" s="43"/>
      <c r="U24" s="43"/>
      <c r="V24" s="43"/>
      <c r="W24" s="44"/>
      <c r="X24" s="46" t="str">
        <f t="shared" ca="1" si="0"/>
        <v/>
      </c>
      <c r="Y24" s="67" t="str">
        <f>_xlfn.IFNA(VLOOKUP(F24,'Reference data SID'!D:E,2,FALSE),"")</f>
        <v/>
      </c>
      <c r="Z24" s="67" t="str">
        <f t="shared" si="1"/>
        <v>not ok</v>
      </c>
      <c r="AA24" s="67" t="str">
        <f t="shared" si="2"/>
        <v>not ok</v>
      </c>
      <c r="AB24" s="67" t="str">
        <f t="shared" si="3"/>
        <v>ok</v>
      </c>
      <c r="AC24" s="67" t="str">
        <f t="shared" si="4"/>
        <v>_EC</v>
      </c>
      <c r="AD24" s="67" t="str">
        <f t="shared" si="5"/>
        <v>_CAS</v>
      </c>
      <c r="AE24" s="67" t="str">
        <f t="shared" si="6"/>
        <v>_uses</v>
      </c>
      <c r="AF24" s="67" t="str">
        <f t="shared" si="7"/>
        <v/>
      </c>
      <c r="AG24" s="67" t="str">
        <f t="shared" si="7"/>
        <v/>
      </c>
      <c r="AH24" s="67" t="str">
        <f t="shared" si="8"/>
        <v>_articles</v>
      </c>
      <c r="AI24" s="67" t="str">
        <f t="shared" si="9"/>
        <v/>
      </c>
      <c r="AJ24" s="67" t="str">
        <f t="shared" si="9"/>
        <v/>
      </c>
      <c r="AK24" s="67" t="str">
        <f>IF(LEN(F24)&gt;1,CONCATENATE(Table62[[#This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4" s="67" t="str">
        <f>IF(LEN(F24)&gt;1,IF(COUNTIFS($AK$9:AK$53,LEFT(AK24,250))&gt;1,"Duplicate entry: it seems that you have two rows reporting the same stockpile, please verify that it is not a duplicate",""),"")</f>
        <v/>
      </c>
      <c r="AM24" s="67" t="str">
        <f>IF(LEN(F24)&gt;0,IF(ISNUMBER(MATCH(F24,Annex_I_II_entries,0)),"","The Entry name is not within the dropdown list, make sure that you have not copied and pasted overwritting the cell format (with its correponding dropdown list) in column A"),"")</f>
        <v/>
      </c>
      <c r="AN24" s="67" t="str">
        <f t="shared" ca="1" si="10"/>
        <v/>
      </c>
      <c r="AO24" s="67" t="str">
        <f t="shared" ca="1" si="11"/>
        <v/>
      </c>
      <c r="AP24" s="68" t="str">
        <f t="shared" ca="1" si="12"/>
        <v/>
      </c>
      <c r="AQ24" s="68" t="str">
        <f t="shared" ca="1" si="13"/>
        <v/>
      </c>
      <c r="AR24" s="69" t="str">
        <f t="shared" ca="1" si="14"/>
        <v/>
      </c>
    </row>
    <row r="25" spans="1:44" x14ac:dyDescent="0.25">
      <c r="A25" s="38"/>
      <c r="B25" s="38"/>
      <c r="C25" s="41"/>
      <c r="D25" s="42"/>
      <c r="E25" s="41"/>
      <c r="F25" s="41"/>
      <c r="G25" s="41"/>
      <c r="H25" s="41"/>
      <c r="I25" s="52" t="str">
        <f>_xlfn.IFNA(VLOOKUP(F25,'Reference data SID'!$D$2:$Q$673,14,FALSE),"")</f>
        <v/>
      </c>
      <c r="J25" s="52" t="str">
        <f>_xlfn.IFNA(VLOOKUP(I25,'Reference data SID'!$C$3:$E$673,3,FALSE),"")</f>
        <v/>
      </c>
      <c r="K25" s="35" t="str">
        <f>_xlfn.IFNA(IF(J25=FALSE,I25,IF(ISBLANK(G25),VLOOKUP(H25,'Reference data SID'!$N:$P,3,FALSE),VLOOKUP(G25,'Reference data SID'!$M:$P,4,FALSE))),"")</f>
        <v/>
      </c>
      <c r="L25" s="45" t="str">
        <f>_xlfn.IFNA(VLOOKUP(K25,'Reference data SID'!L:M,2,FALSE),"")</f>
        <v/>
      </c>
      <c r="M25" s="45" t="str">
        <f>_xlfn.IFNA(VLOOKUP(K25,'Reference data SID'!L:N,3,FALSE),"")</f>
        <v/>
      </c>
      <c r="N25" s="45" t="str">
        <f>_xlfn.IFNA(VLOOKUP(K25,'Reference data SID'!L:O,4,FALSE),"")</f>
        <v/>
      </c>
      <c r="O25" s="41"/>
      <c r="P25" s="41"/>
      <c r="Q25" s="41"/>
      <c r="R25" s="41"/>
      <c r="S25" s="41"/>
      <c r="T25" s="43"/>
      <c r="U25" s="43"/>
      <c r="V25" s="43"/>
      <c r="W25" s="41"/>
      <c r="X25" s="46" t="str">
        <f t="shared" ca="1" si="0"/>
        <v/>
      </c>
      <c r="Y25" s="67" t="str">
        <f>_xlfn.IFNA(VLOOKUP(F25,'Reference data SID'!D:E,2,FALSE),"")</f>
        <v/>
      </c>
      <c r="Z25" s="67" t="str">
        <f t="shared" si="1"/>
        <v>not ok</v>
      </c>
      <c r="AA25" s="67" t="str">
        <f t="shared" si="2"/>
        <v>not ok</v>
      </c>
      <c r="AB25" s="67" t="str">
        <f t="shared" si="3"/>
        <v>ok</v>
      </c>
      <c r="AC25" s="67" t="str">
        <f t="shared" si="4"/>
        <v>_EC</v>
      </c>
      <c r="AD25" s="67" t="str">
        <f t="shared" si="5"/>
        <v>_CAS</v>
      </c>
      <c r="AE25" s="67" t="str">
        <f t="shared" si="6"/>
        <v>_uses</v>
      </c>
      <c r="AF25" s="67" t="str">
        <f t="shared" si="7"/>
        <v/>
      </c>
      <c r="AG25" s="67" t="str">
        <f t="shared" si="7"/>
        <v/>
      </c>
      <c r="AH25" s="67" t="str">
        <f t="shared" si="8"/>
        <v>_articles</v>
      </c>
      <c r="AI25" s="67" t="str">
        <f t="shared" si="9"/>
        <v/>
      </c>
      <c r="AJ25" s="67" t="str">
        <f t="shared" si="9"/>
        <v/>
      </c>
      <c r="AK25" s="67" t="str">
        <f>IF(LEN(F25)&gt;1,CONCATENATE(Table62[[#This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5" s="67" t="str">
        <f>IF(LEN(F25)&gt;1,IF(COUNTIFS($AK$9:AK$53,LEFT(AK25,250))&gt;1,"Duplicate entry: it seems that you have two rows reporting the same stockpile, please verify that it is not a duplicate",""),"")</f>
        <v/>
      </c>
      <c r="AM25" s="67" t="str">
        <f>IF(LEN(F25)&gt;0,IF(ISNUMBER(MATCH(F25,Annex_I_II_entries,0)),"","The Entry name is not within the dropdown list, make sure that you have not copied and pasted overwritting the cell format (with its correponding dropdown list) in column A"),"")</f>
        <v/>
      </c>
      <c r="AN25" s="67" t="str">
        <f t="shared" ca="1" si="10"/>
        <v/>
      </c>
      <c r="AO25" s="67" t="str">
        <f t="shared" ca="1" si="11"/>
        <v/>
      </c>
      <c r="AP25" s="68" t="str">
        <f t="shared" ca="1" si="12"/>
        <v/>
      </c>
      <c r="AQ25" s="68" t="str">
        <f t="shared" ca="1" si="13"/>
        <v/>
      </c>
      <c r="AR25" s="69" t="str">
        <f t="shared" ca="1" si="14"/>
        <v/>
      </c>
    </row>
    <row r="26" spans="1:44" x14ac:dyDescent="0.25">
      <c r="A26" s="38"/>
      <c r="B26" s="38"/>
      <c r="C26" s="44"/>
      <c r="D26" s="48"/>
      <c r="E26" s="44"/>
      <c r="F26" s="44"/>
      <c r="G26" s="41"/>
      <c r="H26" s="41"/>
      <c r="I26" s="53" t="str">
        <f>_xlfn.IFNA(VLOOKUP(F26,'Reference data SID'!$D$2:$Q$673,14,FALSE),"")</f>
        <v/>
      </c>
      <c r="J26" s="53" t="str">
        <f>_xlfn.IFNA(VLOOKUP(I26,'Reference data SID'!$C$3:$E$673,3,FALSE),"")</f>
        <v/>
      </c>
      <c r="K26" s="35" t="str">
        <f>_xlfn.IFNA(IF(J26=FALSE,I26,IF(ISBLANK(G26),VLOOKUP(H26,'Reference data SID'!$N:$P,3,FALSE),VLOOKUP(G26,'Reference data SID'!$M:$P,4,FALSE))),"")</f>
        <v/>
      </c>
      <c r="L26" s="45" t="str">
        <f>_xlfn.IFNA(VLOOKUP(K26,'Reference data SID'!L:M,2,FALSE),"")</f>
        <v/>
      </c>
      <c r="M26" s="45" t="str">
        <f>_xlfn.IFNA(VLOOKUP(K26,'Reference data SID'!L:N,3,FALSE),"")</f>
        <v/>
      </c>
      <c r="N26" s="45" t="str">
        <f>_xlfn.IFNA(VLOOKUP(K26,'Reference data SID'!L:O,4,FALSE),"")</f>
        <v/>
      </c>
      <c r="O26" s="44"/>
      <c r="P26" s="44"/>
      <c r="Q26" s="44"/>
      <c r="R26" s="44"/>
      <c r="S26" s="44"/>
      <c r="T26" s="43"/>
      <c r="U26" s="43"/>
      <c r="V26" s="43"/>
      <c r="W26" s="44"/>
      <c r="X26" s="46" t="str">
        <f t="shared" ca="1" si="0"/>
        <v/>
      </c>
      <c r="Y26" s="67" t="str">
        <f>_xlfn.IFNA(VLOOKUP(F26,'Reference data SID'!D:E,2,FALSE),"")</f>
        <v/>
      </c>
      <c r="Z26" s="67" t="str">
        <f t="shared" si="1"/>
        <v>not ok</v>
      </c>
      <c r="AA26" s="67" t="str">
        <f t="shared" si="2"/>
        <v>not ok</v>
      </c>
      <c r="AB26" s="67" t="str">
        <f t="shared" si="3"/>
        <v>ok</v>
      </c>
      <c r="AC26" s="67" t="str">
        <f t="shared" si="4"/>
        <v>_EC</v>
      </c>
      <c r="AD26" s="67" t="str">
        <f t="shared" si="5"/>
        <v>_CAS</v>
      </c>
      <c r="AE26" s="67" t="str">
        <f t="shared" si="6"/>
        <v>_uses</v>
      </c>
      <c r="AF26" s="67" t="str">
        <f t="shared" si="7"/>
        <v/>
      </c>
      <c r="AG26" s="67" t="str">
        <f t="shared" si="7"/>
        <v/>
      </c>
      <c r="AH26" s="67" t="str">
        <f t="shared" si="8"/>
        <v>_articles</v>
      </c>
      <c r="AI26" s="67" t="str">
        <f t="shared" si="9"/>
        <v/>
      </c>
      <c r="AJ26" s="67" t="str">
        <f t="shared" si="9"/>
        <v/>
      </c>
      <c r="AK26" s="67" t="str">
        <f>IF(LEN(F26)&gt;1,CONCATENATE(Table62[[#This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6" s="67" t="str">
        <f>IF(LEN(F26)&gt;1,IF(COUNTIFS($AK$9:AK$53,LEFT(AK26,250))&gt;1,"Duplicate entry: it seems that you have two rows reporting the same stockpile, please verify that it is not a duplicate",""),"")</f>
        <v/>
      </c>
      <c r="AM26" s="67" t="str">
        <f>IF(LEN(F26)&gt;0,IF(ISNUMBER(MATCH(F26,Annex_I_II_entries,0)),"","The Entry name is not within the dropdown list, make sure that you have not copied and pasted overwritting the cell format (with its correponding dropdown list) in column A"),"")</f>
        <v/>
      </c>
      <c r="AN26" s="67" t="str">
        <f t="shared" ca="1" si="10"/>
        <v/>
      </c>
      <c r="AO26" s="67" t="str">
        <f t="shared" ca="1" si="11"/>
        <v/>
      </c>
      <c r="AP26" s="68" t="str">
        <f t="shared" ca="1" si="12"/>
        <v/>
      </c>
      <c r="AQ26" s="68" t="str">
        <f t="shared" ca="1" si="13"/>
        <v/>
      </c>
      <c r="AR26" s="69" t="str">
        <f t="shared" ca="1" si="14"/>
        <v/>
      </c>
    </row>
    <row r="27" spans="1:44" x14ac:dyDescent="0.25">
      <c r="A27" s="38"/>
      <c r="B27" s="38"/>
      <c r="C27" s="41"/>
      <c r="D27" s="42"/>
      <c r="E27" s="41"/>
      <c r="F27" s="41"/>
      <c r="G27" s="41"/>
      <c r="H27" s="41"/>
      <c r="I27" s="52" t="str">
        <f>_xlfn.IFNA(VLOOKUP(F27,'Reference data SID'!$D$2:$Q$673,14,FALSE),"")</f>
        <v/>
      </c>
      <c r="J27" s="52" t="str">
        <f>_xlfn.IFNA(VLOOKUP(I27,'Reference data SID'!$C$3:$E$673,3,FALSE),"")</f>
        <v/>
      </c>
      <c r="K27" s="35" t="str">
        <f>_xlfn.IFNA(IF(J27=FALSE,I27,IF(ISBLANK(G27),VLOOKUP(H27,'Reference data SID'!$N:$P,3,FALSE),VLOOKUP(G27,'Reference data SID'!$M:$P,4,FALSE))),"")</f>
        <v/>
      </c>
      <c r="L27" s="45" t="str">
        <f>_xlfn.IFNA(VLOOKUP(K27,'Reference data SID'!L:M,2,FALSE),"")</f>
        <v/>
      </c>
      <c r="M27" s="45" t="str">
        <f>_xlfn.IFNA(VLOOKUP(K27,'Reference data SID'!L:N,3,FALSE),"")</f>
        <v/>
      </c>
      <c r="N27" s="45" t="str">
        <f>_xlfn.IFNA(VLOOKUP(K27,'Reference data SID'!L:O,4,FALSE),"")</f>
        <v/>
      </c>
      <c r="O27" s="41"/>
      <c r="P27" s="41"/>
      <c r="Q27" s="41"/>
      <c r="R27" s="41"/>
      <c r="S27" s="41"/>
      <c r="T27" s="43"/>
      <c r="U27" s="43"/>
      <c r="V27" s="43"/>
      <c r="W27" s="41"/>
      <c r="X27" s="46" t="str">
        <f t="shared" ca="1" si="0"/>
        <v/>
      </c>
      <c r="Y27" s="67" t="str">
        <f>_xlfn.IFNA(VLOOKUP(F27,'Reference data SID'!D:E,2,FALSE),"")</f>
        <v/>
      </c>
      <c r="Z27" s="67" t="str">
        <f t="shared" si="1"/>
        <v>not ok</v>
      </c>
      <c r="AA27" s="67" t="str">
        <f t="shared" si="2"/>
        <v>not ok</v>
      </c>
      <c r="AB27" s="67" t="str">
        <f t="shared" si="3"/>
        <v>ok</v>
      </c>
      <c r="AC27" s="67" t="str">
        <f t="shared" si="4"/>
        <v>_EC</v>
      </c>
      <c r="AD27" s="67" t="str">
        <f t="shared" si="5"/>
        <v>_CAS</v>
      </c>
      <c r="AE27" s="67" t="str">
        <f t="shared" si="6"/>
        <v>_uses</v>
      </c>
      <c r="AF27" s="67" t="str">
        <f t="shared" si="7"/>
        <v/>
      </c>
      <c r="AG27" s="67" t="str">
        <f t="shared" si="7"/>
        <v/>
      </c>
      <c r="AH27" s="67" t="str">
        <f t="shared" si="8"/>
        <v>_articles</v>
      </c>
      <c r="AI27" s="67" t="str">
        <f t="shared" si="9"/>
        <v/>
      </c>
      <c r="AJ27" s="67" t="str">
        <f t="shared" si="9"/>
        <v/>
      </c>
      <c r="AK27" s="67" t="str">
        <f>IF(LEN(F27)&gt;1,CONCATENATE(Table62[[#This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7" s="67" t="str">
        <f>IF(LEN(F27)&gt;1,IF(COUNTIFS($AK$9:AK$53,LEFT(AK27,250))&gt;1,"Duplicate entry: it seems that you have two rows reporting the same stockpile, please verify that it is not a duplicate",""),"")</f>
        <v/>
      </c>
      <c r="AM27" s="67" t="str">
        <f>IF(LEN(F27)&gt;0,IF(ISNUMBER(MATCH(F27,Annex_I_II_entries,0)),"","The Entry name is not within the dropdown list, make sure that you have not copied and pasted overwritting the cell format (with its correponding dropdown list) in column A"),"")</f>
        <v/>
      </c>
      <c r="AN27" s="67" t="str">
        <f t="shared" ca="1" si="10"/>
        <v/>
      </c>
      <c r="AO27" s="67" t="str">
        <f t="shared" ca="1" si="11"/>
        <v/>
      </c>
      <c r="AP27" s="68" t="str">
        <f t="shared" ca="1" si="12"/>
        <v/>
      </c>
      <c r="AQ27" s="68" t="str">
        <f t="shared" ca="1" si="13"/>
        <v/>
      </c>
      <c r="AR27" s="69" t="str">
        <f t="shared" ca="1" si="14"/>
        <v/>
      </c>
    </row>
    <row r="28" spans="1:44" x14ac:dyDescent="0.25">
      <c r="A28" s="38"/>
      <c r="B28" s="38"/>
      <c r="C28" s="44"/>
      <c r="D28" s="48"/>
      <c r="E28" s="44"/>
      <c r="F28" s="44"/>
      <c r="G28" s="41"/>
      <c r="H28" s="41"/>
      <c r="I28" s="53" t="str">
        <f>_xlfn.IFNA(VLOOKUP(F28,'Reference data SID'!$D$2:$Q$673,14,FALSE),"")</f>
        <v/>
      </c>
      <c r="J28" s="53" t="str">
        <f>_xlfn.IFNA(VLOOKUP(I28,'Reference data SID'!$C$3:$E$673,3,FALSE),"")</f>
        <v/>
      </c>
      <c r="K28" s="35" t="str">
        <f>_xlfn.IFNA(IF(J28=FALSE,I28,IF(ISBLANK(G28),VLOOKUP(H28,'Reference data SID'!$N:$P,3,FALSE),VLOOKUP(G28,'Reference data SID'!$M:$P,4,FALSE))),"")</f>
        <v/>
      </c>
      <c r="L28" s="45" t="str">
        <f>_xlfn.IFNA(VLOOKUP(K28,'Reference data SID'!L:M,2,FALSE),"")</f>
        <v/>
      </c>
      <c r="M28" s="45" t="str">
        <f>_xlfn.IFNA(VLOOKUP(K28,'Reference data SID'!L:N,3,FALSE),"")</f>
        <v/>
      </c>
      <c r="N28" s="45" t="str">
        <f>_xlfn.IFNA(VLOOKUP(K28,'Reference data SID'!L:O,4,FALSE),"")</f>
        <v/>
      </c>
      <c r="O28" s="44"/>
      <c r="P28" s="44"/>
      <c r="Q28" s="44"/>
      <c r="R28" s="44"/>
      <c r="S28" s="44"/>
      <c r="T28" s="43"/>
      <c r="U28" s="43"/>
      <c r="V28" s="43"/>
      <c r="W28" s="44"/>
      <c r="X28" s="46" t="str">
        <f t="shared" ca="1" si="0"/>
        <v/>
      </c>
      <c r="Y28" s="67" t="str">
        <f>_xlfn.IFNA(VLOOKUP(F28,'Reference data SID'!D:E,2,FALSE),"")</f>
        <v/>
      </c>
      <c r="Z28" s="67" t="str">
        <f t="shared" si="1"/>
        <v>not ok</v>
      </c>
      <c r="AA28" s="67" t="str">
        <f t="shared" si="2"/>
        <v>not ok</v>
      </c>
      <c r="AB28" s="67" t="str">
        <f t="shared" si="3"/>
        <v>ok</v>
      </c>
      <c r="AC28" s="67" t="str">
        <f t="shared" si="4"/>
        <v>_EC</v>
      </c>
      <c r="AD28" s="67" t="str">
        <f t="shared" si="5"/>
        <v>_CAS</v>
      </c>
      <c r="AE28" s="67" t="str">
        <f t="shared" si="6"/>
        <v>_uses</v>
      </c>
      <c r="AF28" s="67" t="str">
        <f t="shared" si="7"/>
        <v/>
      </c>
      <c r="AG28" s="67" t="str">
        <f t="shared" si="7"/>
        <v/>
      </c>
      <c r="AH28" s="67" t="str">
        <f t="shared" si="8"/>
        <v>_articles</v>
      </c>
      <c r="AI28" s="67" t="str">
        <f t="shared" si="9"/>
        <v/>
      </c>
      <c r="AJ28" s="67" t="str">
        <f t="shared" si="9"/>
        <v/>
      </c>
      <c r="AK28" s="67" t="str">
        <f>IF(LEN(F28)&gt;1,CONCATENATE(Table62[[#This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8" s="67" t="str">
        <f>IF(LEN(F28)&gt;1,IF(COUNTIFS($AK$9:AK$53,LEFT(AK28,250))&gt;1,"Duplicate entry: it seems that you have two rows reporting the same stockpile, please verify that it is not a duplicate",""),"")</f>
        <v/>
      </c>
      <c r="AM28" s="67" t="str">
        <f>IF(LEN(F28)&gt;0,IF(ISNUMBER(MATCH(F28,Annex_I_II_entries,0)),"","The Entry name is not within the dropdown list, make sure that you have not copied and pasted overwritting the cell format (with its correponding dropdown list) in column A"),"")</f>
        <v/>
      </c>
      <c r="AN28" s="67" t="str">
        <f t="shared" ca="1" si="10"/>
        <v/>
      </c>
      <c r="AO28" s="67" t="str">
        <f t="shared" ca="1" si="11"/>
        <v/>
      </c>
      <c r="AP28" s="68" t="str">
        <f t="shared" ca="1" si="12"/>
        <v/>
      </c>
      <c r="AQ28" s="68" t="str">
        <f t="shared" ca="1" si="13"/>
        <v/>
      </c>
      <c r="AR28" s="69" t="str">
        <f t="shared" ca="1" si="14"/>
        <v/>
      </c>
    </row>
    <row r="29" spans="1:44" x14ac:dyDescent="0.25">
      <c r="A29" s="38"/>
      <c r="B29" s="38"/>
      <c r="C29" s="41"/>
      <c r="D29" s="42"/>
      <c r="E29" s="41"/>
      <c r="F29" s="41"/>
      <c r="G29" s="41"/>
      <c r="H29" s="41"/>
      <c r="I29" s="52" t="str">
        <f>_xlfn.IFNA(VLOOKUP(F29,'Reference data SID'!$D$2:$Q$673,14,FALSE),"")</f>
        <v/>
      </c>
      <c r="J29" s="52" t="str">
        <f>_xlfn.IFNA(VLOOKUP(I29,'Reference data SID'!$C$3:$E$673,3,FALSE),"")</f>
        <v/>
      </c>
      <c r="K29" s="35" t="str">
        <f>_xlfn.IFNA(IF(J29=FALSE,I29,IF(ISBLANK(G29),VLOOKUP(H29,'Reference data SID'!$N:$P,3,FALSE),VLOOKUP(G29,'Reference data SID'!$M:$P,4,FALSE))),"")</f>
        <v/>
      </c>
      <c r="L29" s="45" t="str">
        <f>_xlfn.IFNA(VLOOKUP(K29,'Reference data SID'!L:M,2,FALSE),"")</f>
        <v/>
      </c>
      <c r="M29" s="45" t="str">
        <f>_xlfn.IFNA(VLOOKUP(K29,'Reference data SID'!L:N,3,FALSE),"")</f>
        <v/>
      </c>
      <c r="N29" s="45" t="str">
        <f>_xlfn.IFNA(VLOOKUP(K29,'Reference data SID'!L:O,4,FALSE),"")</f>
        <v/>
      </c>
      <c r="O29" s="41"/>
      <c r="P29" s="41"/>
      <c r="Q29" s="41"/>
      <c r="R29" s="41"/>
      <c r="S29" s="41"/>
      <c r="T29" s="43"/>
      <c r="U29" s="43"/>
      <c r="V29" s="43"/>
      <c r="W29" s="41"/>
      <c r="X29" s="46" t="str">
        <f t="shared" ca="1" si="0"/>
        <v/>
      </c>
      <c r="Y29" s="67" t="str">
        <f>_xlfn.IFNA(VLOOKUP(F29,'Reference data SID'!D:E,2,FALSE),"")</f>
        <v/>
      </c>
      <c r="Z29" s="67" t="str">
        <f t="shared" si="1"/>
        <v>not ok</v>
      </c>
      <c r="AA29" s="67" t="str">
        <f t="shared" si="2"/>
        <v>not ok</v>
      </c>
      <c r="AB29" s="67" t="str">
        <f t="shared" si="3"/>
        <v>ok</v>
      </c>
      <c r="AC29" s="67" t="str">
        <f t="shared" si="4"/>
        <v>_EC</v>
      </c>
      <c r="AD29" s="67" t="str">
        <f t="shared" si="5"/>
        <v>_CAS</v>
      </c>
      <c r="AE29" s="67" t="str">
        <f t="shared" si="6"/>
        <v>_uses</v>
      </c>
      <c r="AF29" s="67" t="str">
        <f t="shared" si="7"/>
        <v/>
      </c>
      <c r="AG29" s="67" t="str">
        <f t="shared" si="7"/>
        <v/>
      </c>
      <c r="AH29" s="67" t="str">
        <f t="shared" si="8"/>
        <v>_articles</v>
      </c>
      <c r="AI29" s="67" t="str">
        <f t="shared" si="9"/>
        <v/>
      </c>
      <c r="AJ29" s="67" t="str">
        <f t="shared" si="9"/>
        <v/>
      </c>
      <c r="AK29" s="67" t="str">
        <f>IF(LEN(F29)&gt;1,CONCATENATE(Table62[[#This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29" s="67" t="str">
        <f>IF(LEN(F29)&gt;1,IF(COUNTIFS($AK$9:AK$53,LEFT(AK29,250))&gt;1,"Duplicate entry: it seems that you have two rows reporting the same stockpile, please verify that it is not a duplicate",""),"")</f>
        <v/>
      </c>
      <c r="AM29" s="67" t="str">
        <f>IF(LEN(F29)&gt;0,IF(ISNUMBER(MATCH(F29,Annex_I_II_entries,0)),"","The Entry name is not within the dropdown list, make sure that you have not copied and pasted overwritting the cell format (with its correponding dropdown list) in column A"),"")</f>
        <v/>
      </c>
      <c r="AN29" s="67" t="str">
        <f t="shared" ca="1" si="10"/>
        <v/>
      </c>
      <c r="AO29" s="67" t="str">
        <f t="shared" ca="1" si="11"/>
        <v/>
      </c>
      <c r="AP29" s="68" t="str">
        <f t="shared" ca="1" si="12"/>
        <v/>
      </c>
      <c r="AQ29" s="68" t="str">
        <f t="shared" ca="1" si="13"/>
        <v/>
      </c>
      <c r="AR29" s="69" t="str">
        <f t="shared" ca="1" si="14"/>
        <v/>
      </c>
    </row>
    <row r="30" spans="1:44" x14ac:dyDescent="0.25">
      <c r="A30" s="38"/>
      <c r="B30" s="38"/>
      <c r="C30" s="44"/>
      <c r="D30" s="48"/>
      <c r="E30" s="44"/>
      <c r="F30" s="44"/>
      <c r="G30" s="41"/>
      <c r="H30" s="41"/>
      <c r="I30" s="53" t="str">
        <f>_xlfn.IFNA(VLOOKUP(F30,'Reference data SID'!$D$2:$Q$673,14,FALSE),"")</f>
        <v/>
      </c>
      <c r="J30" s="53" t="str">
        <f>_xlfn.IFNA(VLOOKUP(I30,'Reference data SID'!$C$3:$E$673,3,FALSE),"")</f>
        <v/>
      </c>
      <c r="K30" s="35" t="str">
        <f>_xlfn.IFNA(IF(J30=FALSE,I30,IF(ISBLANK(G30),VLOOKUP(H30,'Reference data SID'!$N:$P,3,FALSE),VLOOKUP(G30,'Reference data SID'!$M:$P,4,FALSE))),"")</f>
        <v/>
      </c>
      <c r="L30" s="45" t="str">
        <f>_xlfn.IFNA(VLOOKUP(K30,'Reference data SID'!L:M,2,FALSE),"")</f>
        <v/>
      </c>
      <c r="M30" s="45" t="str">
        <f>_xlfn.IFNA(VLOOKUP(K30,'Reference data SID'!L:N,3,FALSE),"")</f>
        <v/>
      </c>
      <c r="N30" s="45" t="str">
        <f>_xlfn.IFNA(VLOOKUP(K30,'Reference data SID'!L:O,4,FALSE),"")</f>
        <v/>
      </c>
      <c r="O30" s="44"/>
      <c r="P30" s="44"/>
      <c r="Q30" s="44"/>
      <c r="R30" s="44"/>
      <c r="S30" s="44"/>
      <c r="T30" s="43"/>
      <c r="U30" s="43"/>
      <c r="V30" s="43"/>
      <c r="W30" s="44"/>
      <c r="X30" s="46" t="str">
        <f t="shared" ca="1" si="0"/>
        <v/>
      </c>
      <c r="Y30" s="67" t="str">
        <f>_xlfn.IFNA(VLOOKUP(F30,'Reference data SID'!D:E,2,FALSE),"")</f>
        <v/>
      </c>
      <c r="Z30" s="67" t="str">
        <f t="shared" si="1"/>
        <v>not ok</v>
      </c>
      <c r="AA30" s="67" t="str">
        <f t="shared" si="2"/>
        <v>not ok</v>
      </c>
      <c r="AB30" s="67" t="str">
        <f t="shared" si="3"/>
        <v>ok</v>
      </c>
      <c r="AC30" s="67" t="str">
        <f t="shared" si="4"/>
        <v>_EC</v>
      </c>
      <c r="AD30" s="67" t="str">
        <f t="shared" si="5"/>
        <v>_CAS</v>
      </c>
      <c r="AE30" s="67" t="str">
        <f t="shared" si="6"/>
        <v>_uses</v>
      </c>
      <c r="AF30" s="67" t="str">
        <f t="shared" si="7"/>
        <v/>
      </c>
      <c r="AG30" s="67" t="str">
        <f t="shared" si="7"/>
        <v/>
      </c>
      <c r="AH30" s="67" t="str">
        <f t="shared" si="8"/>
        <v>_articles</v>
      </c>
      <c r="AI30" s="67" t="str">
        <f t="shared" si="9"/>
        <v/>
      </c>
      <c r="AJ30" s="67" t="str">
        <f t="shared" si="9"/>
        <v/>
      </c>
      <c r="AK30" s="67" t="str">
        <f>IF(LEN(F30)&gt;1,CONCATENATE(Table62[[#This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0" s="67" t="str">
        <f>IF(LEN(F30)&gt;1,IF(COUNTIFS($AK$9:AK$53,LEFT(AK30,250))&gt;1,"Duplicate entry: it seems that you have two rows reporting the same stockpile, please verify that it is not a duplicate",""),"")</f>
        <v/>
      </c>
      <c r="AM30" s="67" t="str">
        <f>IF(LEN(F30)&gt;0,IF(ISNUMBER(MATCH(F30,Annex_I_II_entries,0)),"","The Entry name is not within the dropdown list, make sure that you have not copied and pasted overwritting the cell format (with its correponding dropdown list) in column A"),"")</f>
        <v/>
      </c>
      <c r="AN30" s="67" t="str">
        <f t="shared" ca="1" si="10"/>
        <v/>
      </c>
      <c r="AO30" s="67" t="str">
        <f t="shared" ca="1" si="11"/>
        <v/>
      </c>
      <c r="AP30" s="68" t="str">
        <f t="shared" ca="1" si="12"/>
        <v/>
      </c>
      <c r="AQ30" s="68" t="str">
        <f t="shared" ca="1" si="13"/>
        <v/>
      </c>
      <c r="AR30" s="69" t="str">
        <f t="shared" ca="1" si="14"/>
        <v/>
      </c>
    </row>
    <row r="31" spans="1:44" x14ac:dyDescent="0.25">
      <c r="A31" s="38"/>
      <c r="B31" s="38"/>
      <c r="C31" s="41"/>
      <c r="D31" s="42"/>
      <c r="E31" s="41"/>
      <c r="F31" s="41"/>
      <c r="G31" s="41"/>
      <c r="H31" s="41"/>
      <c r="I31" s="52" t="str">
        <f>_xlfn.IFNA(VLOOKUP(F31,'Reference data SID'!$D$2:$Q$673,14,FALSE),"")</f>
        <v/>
      </c>
      <c r="J31" s="52" t="str">
        <f>_xlfn.IFNA(VLOOKUP(I31,'Reference data SID'!$C$3:$E$673,3,FALSE),"")</f>
        <v/>
      </c>
      <c r="K31" s="35" t="str">
        <f>_xlfn.IFNA(IF(J31=FALSE,I31,IF(ISBLANK(G31),VLOOKUP(H31,'Reference data SID'!$N:$P,3,FALSE),VLOOKUP(G31,'Reference data SID'!$M:$P,4,FALSE))),"")</f>
        <v/>
      </c>
      <c r="L31" s="45" t="str">
        <f>_xlfn.IFNA(VLOOKUP(K31,'Reference data SID'!L:M,2,FALSE),"")</f>
        <v/>
      </c>
      <c r="M31" s="45" t="str">
        <f>_xlfn.IFNA(VLOOKUP(K31,'Reference data SID'!L:N,3,FALSE),"")</f>
        <v/>
      </c>
      <c r="N31" s="45" t="str">
        <f>_xlfn.IFNA(VLOOKUP(K31,'Reference data SID'!L:O,4,FALSE),"")</f>
        <v/>
      </c>
      <c r="O31" s="41"/>
      <c r="P31" s="41"/>
      <c r="Q31" s="41"/>
      <c r="R31" s="41"/>
      <c r="S31" s="41"/>
      <c r="T31" s="43"/>
      <c r="U31" s="43"/>
      <c r="V31" s="43"/>
      <c r="W31" s="41"/>
      <c r="X31" s="46" t="str">
        <f t="shared" ca="1" si="0"/>
        <v/>
      </c>
      <c r="Y31" s="67" t="str">
        <f>_xlfn.IFNA(VLOOKUP(F31,'Reference data SID'!D:E,2,FALSE),"")</f>
        <v/>
      </c>
      <c r="Z31" s="67" t="str">
        <f t="shared" si="1"/>
        <v>not ok</v>
      </c>
      <c r="AA31" s="67" t="str">
        <f t="shared" si="2"/>
        <v>not ok</v>
      </c>
      <c r="AB31" s="67" t="str">
        <f t="shared" si="3"/>
        <v>ok</v>
      </c>
      <c r="AC31" s="67" t="str">
        <f t="shared" si="4"/>
        <v>_EC</v>
      </c>
      <c r="AD31" s="67" t="str">
        <f t="shared" si="5"/>
        <v>_CAS</v>
      </c>
      <c r="AE31" s="67" t="str">
        <f t="shared" si="6"/>
        <v>_uses</v>
      </c>
      <c r="AF31" s="67" t="str">
        <f t="shared" si="7"/>
        <v/>
      </c>
      <c r="AG31" s="67" t="str">
        <f t="shared" si="7"/>
        <v/>
      </c>
      <c r="AH31" s="67" t="str">
        <f t="shared" si="8"/>
        <v>_articles</v>
      </c>
      <c r="AI31" s="67" t="str">
        <f t="shared" si="9"/>
        <v/>
      </c>
      <c r="AJ31" s="67" t="str">
        <f t="shared" si="9"/>
        <v/>
      </c>
      <c r="AK31" s="67" t="str">
        <f>IF(LEN(F31)&gt;1,CONCATENATE(Table62[[#This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1" s="67" t="str">
        <f>IF(LEN(F31)&gt;1,IF(COUNTIFS($AK$9:AK$53,LEFT(AK31,250))&gt;1,"Duplicate entry: it seems that you have two rows reporting the same stockpile, please verify that it is not a duplicate",""),"")</f>
        <v/>
      </c>
      <c r="AM31" s="67" t="str">
        <f>IF(LEN(F31)&gt;0,IF(ISNUMBER(MATCH(F31,Annex_I_II_entries,0)),"","The Entry name is not within the dropdown list, make sure that you have not copied and pasted overwritting the cell format (with its correponding dropdown list) in column A"),"")</f>
        <v/>
      </c>
      <c r="AN31" s="67" t="str">
        <f t="shared" ca="1" si="10"/>
        <v/>
      </c>
      <c r="AO31" s="67" t="str">
        <f t="shared" ca="1" si="11"/>
        <v/>
      </c>
      <c r="AP31" s="68" t="str">
        <f t="shared" ca="1" si="12"/>
        <v/>
      </c>
      <c r="AQ31" s="68" t="str">
        <f t="shared" ca="1" si="13"/>
        <v/>
      </c>
      <c r="AR31" s="69" t="str">
        <f t="shared" ca="1" si="14"/>
        <v/>
      </c>
    </row>
    <row r="32" spans="1:44" x14ac:dyDescent="0.25">
      <c r="A32" s="38"/>
      <c r="B32" s="38"/>
      <c r="C32" s="44"/>
      <c r="D32" s="48"/>
      <c r="E32" s="44"/>
      <c r="F32" s="44"/>
      <c r="G32" s="41"/>
      <c r="H32" s="41"/>
      <c r="I32" s="53" t="str">
        <f>_xlfn.IFNA(VLOOKUP(F32,'Reference data SID'!$D$2:$Q$673,14,FALSE),"")</f>
        <v/>
      </c>
      <c r="J32" s="53" t="str">
        <f>_xlfn.IFNA(VLOOKUP(I32,'Reference data SID'!$C$3:$E$673,3,FALSE),"")</f>
        <v/>
      </c>
      <c r="K32" s="35" t="str">
        <f>_xlfn.IFNA(IF(J32=FALSE,I32,IF(ISBLANK(G32),VLOOKUP(H32,'Reference data SID'!$N:$P,3,FALSE),VLOOKUP(G32,'Reference data SID'!$M:$P,4,FALSE))),"")</f>
        <v/>
      </c>
      <c r="L32" s="45" t="str">
        <f>_xlfn.IFNA(VLOOKUP(K32,'Reference data SID'!L:M,2,FALSE),"")</f>
        <v/>
      </c>
      <c r="M32" s="45" t="str">
        <f>_xlfn.IFNA(VLOOKUP(K32,'Reference data SID'!L:N,3,FALSE),"")</f>
        <v/>
      </c>
      <c r="N32" s="45" t="str">
        <f>_xlfn.IFNA(VLOOKUP(K32,'Reference data SID'!L:O,4,FALSE),"")</f>
        <v/>
      </c>
      <c r="O32" s="44"/>
      <c r="P32" s="44"/>
      <c r="Q32" s="44"/>
      <c r="R32" s="44"/>
      <c r="S32" s="44"/>
      <c r="T32" s="43"/>
      <c r="U32" s="43"/>
      <c r="V32" s="43"/>
      <c r="W32" s="44"/>
      <c r="X32" s="46" t="str">
        <f t="shared" ca="1" si="0"/>
        <v/>
      </c>
      <c r="Y32" s="67" t="str">
        <f>_xlfn.IFNA(VLOOKUP(F32,'Reference data SID'!D:E,2,FALSE),"")</f>
        <v/>
      </c>
      <c r="Z32" s="67" t="str">
        <f t="shared" si="1"/>
        <v>not ok</v>
      </c>
      <c r="AA32" s="67" t="str">
        <f t="shared" si="2"/>
        <v>not ok</v>
      </c>
      <c r="AB32" s="67" t="str">
        <f t="shared" si="3"/>
        <v>ok</v>
      </c>
      <c r="AC32" s="67" t="str">
        <f t="shared" si="4"/>
        <v>_EC</v>
      </c>
      <c r="AD32" s="67" t="str">
        <f t="shared" si="5"/>
        <v>_CAS</v>
      </c>
      <c r="AE32" s="67" t="str">
        <f t="shared" si="6"/>
        <v>_uses</v>
      </c>
      <c r="AF32" s="67" t="str">
        <f t="shared" si="7"/>
        <v/>
      </c>
      <c r="AG32" s="67" t="str">
        <f t="shared" si="7"/>
        <v/>
      </c>
      <c r="AH32" s="67" t="str">
        <f t="shared" si="8"/>
        <v>_articles</v>
      </c>
      <c r="AI32" s="67" t="str">
        <f t="shared" si="9"/>
        <v/>
      </c>
      <c r="AJ32" s="67" t="str">
        <f t="shared" si="9"/>
        <v/>
      </c>
      <c r="AK32" s="67" t="str">
        <f>IF(LEN(F32)&gt;1,CONCATENATE(Table62[[#This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2" s="67" t="str">
        <f>IF(LEN(F32)&gt;1,IF(COUNTIFS($AK$9:AK$53,LEFT(AK32,250))&gt;1,"Duplicate entry: it seems that you have two rows reporting the same stockpile, please verify that it is not a duplicate",""),"")</f>
        <v/>
      </c>
      <c r="AM32" s="67" t="str">
        <f>IF(LEN(F32)&gt;0,IF(ISNUMBER(MATCH(F32,Annex_I_II_entries,0)),"","The Entry name is not within the dropdown list, make sure that you have not copied and pasted overwritting the cell format (with its correponding dropdown list) in column A"),"")</f>
        <v/>
      </c>
      <c r="AN32" s="67" t="str">
        <f t="shared" ca="1" si="10"/>
        <v/>
      </c>
      <c r="AO32" s="67" t="str">
        <f t="shared" ca="1" si="11"/>
        <v/>
      </c>
      <c r="AP32" s="68" t="str">
        <f t="shared" ca="1" si="12"/>
        <v/>
      </c>
      <c r="AQ32" s="68" t="str">
        <f t="shared" ca="1" si="13"/>
        <v/>
      </c>
      <c r="AR32" s="69" t="str">
        <f t="shared" ca="1" si="14"/>
        <v/>
      </c>
    </row>
    <row r="33" spans="1:44" x14ac:dyDescent="0.25">
      <c r="A33" s="38"/>
      <c r="B33" s="38"/>
      <c r="C33" s="41"/>
      <c r="D33" s="42"/>
      <c r="E33" s="41"/>
      <c r="F33" s="41"/>
      <c r="G33" s="41"/>
      <c r="H33" s="41"/>
      <c r="I33" s="52" t="str">
        <f>_xlfn.IFNA(VLOOKUP(F33,'Reference data SID'!$D$2:$Q$673,14,FALSE),"")</f>
        <v/>
      </c>
      <c r="J33" s="52" t="str">
        <f>_xlfn.IFNA(VLOOKUP(I33,'Reference data SID'!$C$3:$E$673,3,FALSE),"")</f>
        <v/>
      </c>
      <c r="K33" s="35" t="str">
        <f>_xlfn.IFNA(IF(J33=FALSE,I33,IF(ISBLANK(G33),VLOOKUP(H33,'Reference data SID'!$N:$P,3,FALSE),VLOOKUP(G33,'Reference data SID'!$M:$P,4,FALSE))),"")</f>
        <v/>
      </c>
      <c r="L33" s="45" t="str">
        <f>_xlfn.IFNA(VLOOKUP(K33,'Reference data SID'!L:M,2,FALSE),"")</f>
        <v/>
      </c>
      <c r="M33" s="45" t="str">
        <f>_xlfn.IFNA(VLOOKUP(K33,'Reference data SID'!L:N,3,FALSE),"")</f>
        <v/>
      </c>
      <c r="N33" s="45" t="str">
        <f>_xlfn.IFNA(VLOOKUP(K33,'Reference data SID'!L:O,4,FALSE),"")</f>
        <v/>
      </c>
      <c r="O33" s="41"/>
      <c r="P33" s="41"/>
      <c r="Q33" s="41"/>
      <c r="R33" s="41"/>
      <c r="S33" s="41"/>
      <c r="T33" s="43"/>
      <c r="U33" s="43"/>
      <c r="V33" s="43"/>
      <c r="W33" s="41"/>
      <c r="X33" s="46" t="str">
        <f t="shared" ca="1" si="0"/>
        <v/>
      </c>
      <c r="Y33" s="67" t="str">
        <f>_xlfn.IFNA(VLOOKUP(F33,'Reference data SID'!D:E,2,FALSE),"")</f>
        <v/>
      </c>
      <c r="Z33" s="67" t="str">
        <f t="shared" si="1"/>
        <v>not ok</v>
      </c>
      <c r="AA33" s="67" t="str">
        <f t="shared" si="2"/>
        <v>not ok</v>
      </c>
      <c r="AB33" s="67" t="str">
        <f t="shared" si="3"/>
        <v>ok</v>
      </c>
      <c r="AC33" s="67" t="str">
        <f t="shared" si="4"/>
        <v>_EC</v>
      </c>
      <c r="AD33" s="67" t="str">
        <f t="shared" si="5"/>
        <v>_CAS</v>
      </c>
      <c r="AE33" s="67" t="str">
        <f t="shared" si="6"/>
        <v>_uses</v>
      </c>
      <c r="AF33" s="67" t="str">
        <f t="shared" si="7"/>
        <v/>
      </c>
      <c r="AG33" s="67" t="str">
        <f t="shared" si="7"/>
        <v/>
      </c>
      <c r="AH33" s="67" t="str">
        <f t="shared" si="8"/>
        <v>_articles</v>
      </c>
      <c r="AI33" s="67" t="str">
        <f t="shared" si="9"/>
        <v/>
      </c>
      <c r="AJ33" s="67" t="str">
        <f t="shared" si="9"/>
        <v/>
      </c>
      <c r="AK33" s="67" t="str">
        <f>IF(LEN(F33)&gt;1,CONCATENATE(Table62[[#This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3" s="67" t="str">
        <f>IF(LEN(F33)&gt;1,IF(COUNTIFS($AK$9:AK$53,LEFT(AK33,250))&gt;1,"Duplicate entry: it seems that you have two rows reporting the same stockpile, please verify that it is not a duplicate",""),"")</f>
        <v/>
      </c>
      <c r="AM33" s="67" t="str">
        <f>IF(LEN(F33)&gt;0,IF(ISNUMBER(MATCH(F33,Annex_I_II_entries,0)),"","The Entry name is not within the dropdown list, make sure that you have not copied and pasted overwritting the cell format (with its correponding dropdown list) in column A"),"")</f>
        <v/>
      </c>
      <c r="AN33" s="67" t="str">
        <f t="shared" ca="1" si="10"/>
        <v/>
      </c>
      <c r="AO33" s="67" t="str">
        <f t="shared" ca="1" si="11"/>
        <v/>
      </c>
      <c r="AP33" s="68" t="str">
        <f t="shared" ca="1" si="12"/>
        <v/>
      </c>
      <c r="AQ33" s="68" t="str">
        <f t="shared" ca="1" si="13"/>
        <v/>
      </c>
      <c r="AR33" s="69" t="str">
        <f t="shared" ca="1" si="14"/>
        <v/>
      </c>
    </row>
    <row r="34" spans="1:44" x14ac:dyDescent="0.25">
      <c r="A34" s="38"/>
      <c r="B34" s="38"/>
      <c r="C34" s="44"/>
      <c r="D34" s="48"/>
      <c r="E34" s="44"/>
      <c r="F34" s="44"/>
      <c r="G34" s="41"/>
      <c r="H34" s="41"/>
      <c r="I34" s="53" t="str">
        <f>_xlfn.IFNA(VLOOKUP(F34,'Reference data SID'!$D$2:$Q$673,14,FALSE),"")</f>
        <v/>
      </c>
      <c r="J34" s="53" t="str">
        <f>_xlfn.IFNA(VLOOKUP(I34,'Reference data SID'!$C$3:$E$673,3,FALSE),"")</f>
        <v/>
      </c>
      <c r="K34" s="35" t="str">
        <f>_xlfn.IFNA(IF(J34=FALSE,I34,IF(ISBLANK(G34),VLOOKUP(H34,'Reference data SID'!$N:$P,3,FALSE),VLOOKUP(G34,'Reference data SID'!$M:$P,4,FALSE))),"")</f>
        <v/>
      </c>
      <c r="L34" s="45" t="str">
        <f>_xlfn.IFNA(VLOOKUP(K34,'Reference data SID'!L:M,2,FALSE),"")</f>
        <v/>
      </c>
      <c r="M34" s="45" t="str">
        <f>_xlfn.IFNA(VLOOKUP(K34,'Reference data SID'!L:N,3,FALSE),"")</f>
        <v/>
      </c>
      <c r="N34" s="45" t="str">
        <f>_xlfn.IFNA(VLOOKUP(K34,'Reference data SID'!L:O,4,FALSE),"")</f>
        <v/>
      </c>
      <c r="O34" s="44"/>
      <c r="P34" s="44"/>
      <c r="Q34" s="44"/>
      <c r="R34" s="44"/>
      <c r="S34" s="44"/>
      <c r="T34" s="43"/>
      <c r="U34" s="43"/>
      <c r="V34" s="43"/>
      <c r="W34" s="44"/>
      <c r="X34" s="46" t="str">
        <f t="shared" ca="1" si="0"/>
        <v/>
      </c>
      <c r="Y34" s="67" t="str">
        <f>_xlfn.IFNA(VLOOKUP(F34,'Reference data SID'!D:E,2,FALSE),"")</f>
        <v/>
      </c>
      <c r="Z34" s="67" t="str">
        <f t="shared" si="1"/>
        <v>not ok</v>
      </c>
      <c r="AA34" s="67" t="str">
        <f t="shared" si="2"/>
        <v>not ok</v>
      </c>
      <c r="AB34" s="67" t="str">
        <f t="shared" si="3"/>
        <v>ok</v>
      </c>
      <c r="AC34" s="67" t="str">
        <f t="shared" si="4"/>
        <v>_EC</v>
      </c>
      <c r="AD34" s="67" t="str">
        <f t="shared" si="5"/>
        <v>_CAS</v>
      </c>
      <c r="AE34" s="67" t="str">
        <f t="shared" si="6"/>
        <v>_uses</v>
      </c>
      <c r="AF34" s="67" t="str">
        <f t="shared" si="7"/>
        <v/>
      </c>
      <c r="AG34" s="67" t="str">
        <f t="shared" si="7"/>
        <v/>
      </c>
      <c r="AH34" s="67" t="str">
        <f t="shared" si="8"/>
        <v>_articles</v>
      </c>
      <c r="AI34" s="67" t="str">
        <f t="shared" si="9"/>
        <v/>
      </c>
      <c r="AJ34" s="67" t="str">
        <f t="shared" si="9"/>
        <v/>
      </c>
      <c r="AK34" s="67" t="str">
        <f>IF(LEN(F34)&gt;1,CONCATENATE(Table62[[#This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4" s="67" t="str">
        <f>IF(LEN(F34)&gt;1,IF(COUNTIFS($AK$9:AK$53,LEFT(AK34,250))&gt;1,"Duplicate entry: it seems that you have two rows reporting the same stockpile, please verify that it is not a duplicate",""),"")</f>
        <v/>
      </c>
      <c r="AM34" s="67" t="str">
        <f>IF(LEN(F34)&gt;0,IF(ISNUMBER(MATCH(F34,Annex_I_II_entries,0)),"","The Entry name is not within the dropdown list, make sure that you have not copied and pasted overwritting the cell format (with its correponding dropdown list) in column A"),"")</f>
        <v/>
      </c>
      <c r="AN34" s="67" t="str">
        <f t="shared" ca="1" si="10"/>
        <v/>
      </c>
      <c r="AO34" s="67" t="str">
        <f t="shared" ca="1" si="11"/>
        <v/>
      </c>
      <c r="AP34" s="68" t="str">
        <f t="shared" ca="1" si="12"/>
        <v/>
      </c>
      <c r="AQ34" s="68" t="str">
        <f t="shared" ca="1" si="13"/>
        <v/>
      </c>
      <c r="AR34" s="69" t="str">
        <f t="shared" ca="1" si="14"/>
        <v/>
      </c>
    </row>
    <row r="35" spans="1:44" x14ac:dyDescent="0.25">
      <c r="A35" s="38"/>
      <c r="B35" s="38"/>
      <c r="C35" s="41"/>
      <c r="D35" s="42"/>
      <c r="E35" s="41"/>
      <c r="F35" s="41"/>
      <c r="G35" s="41"/>
      <c r="H35" s="41"/>
      <c r="I35" s="52" t="str">
        <f>_xlfn.IFNA(VLOOKUP(F35,'Reference data SID'!$D$2:$Q$673,14,FALSE),"")</f>
        <v/>
      </c>
      <c r="J35" s="52" t="str">
        <f>_xlfn.IFNA(VLOOKUP(I35,'Reference data SID'!$C$3:$E$673,3,FALSE),"")</f>
        <v/>
      </c>
      <c r="K35" s="35" t="str">
        <f>_xlfn.IFNA(IF(J35=FALSE,I35,IF(ISBLANK(G35),VLOOKUP(H35,'Reference data SID'!$N:$P,3,FALSE),VLOOKUP(G35,'Reference data SID'!$M:$P,4,FALSE))),"")</f>
        <v/>
      </c>
      <c r="L35" s="45" t="str">
        <f>_xlfn.IFNA(VLOOKUP(K35,'Reference data SID'!L:M,2,FALSE),"")</f>
        <v/>
      </c>
      <c r="M35" s="45" t="str">
        <f>_xlfn.IFNA(VLOOKUP(K35,'Reference data SID'!L:N,3,FALSE),"")</f>
        <v/>
      </c>
      <c r="N35" s="45" t="str">
        <f>_xlfn.IFNA(VLOOKUP(K35,'Reference data SID'!L:O,4,FALSE),"")</f>
        <v/>
      </c>
      <c r="O35" s="41"/>
      <c r="P35" s="41"/>
      <c r="Q35" s="41"/>
      <c r="R35" s="41"/>
      <c r="S35" s="41"/>
      <c r="T35" s="43"/>
      <c r="U35" s="43"/>
      <c r="V35" s="43"/>
      <c r="W35" s="41"/>
      <c r="X35" s="46" t="str">
        <f t="shared" ca="1" si="0"/>
        <v/>
      </c>
      <c r="Y35" s="67" t="str">
        <f>_xlfn.IFNA(VLOOKUP(F35,'Reference data SID'!D:E,2,FALSE),"")</f>
        <v/>
      </c>
      <c r="Z35" s="67" t="str">
        <f t="shared" si="1"/>
        <v>not ok</v>
      </c>
      <c r="AA35" s="67" t="str">
        <f t="shared" si="2"/>
        <v>not ok</v>
      </c>
      <c r="AB35" s="67" t="str">
        <f t="shared" si="3"/>
        <v>ok</v>
      </c>
      <c r="AC35" s="67" t="str">
        <f t="shared" si="4"/>
        <v>_EC</v>
      </c>
      <c r="AD35" s="67" t="str">
        <f t="shared" si="5"/>
        <v>_CAS</v>
      </c>
      <c r="AE35" s="67" t="str">
        <f t="shared" si="6"/>
        <v>_uses</v>
      </c>
      <c r="AF35" s="67" t="str">
        <f t="shared" si="7"/>
        <v/>
      </c>
      <c r="AG35" s="67" t="str">
        <f t="shared" si="7"/>
        <v/>
      </c>
      <c r="AH35" s="67" t="str">
        <f t="shared" si="8"/>
        <v>_articles</v>
      </c>
      <c r="AI35" s="67" t="str">
        <f t="shared" si="9"/>
        <v/>
      </c>
      <c r="AJ35" s="67" t="str">
        <f t="shared" si="9"/>
        <v/>
      </c>
      <c r="AK35" s="67" t="str">
        <f>IF(LEN(F35)&gt;1,CONCATENATE(Table62[[#This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5" s="67" t="str">
        <f>IF(LEN(F35)&gt;1,IF(COUNTIFS($AK$9:AK$53,LEFT(AK35,250))&gt;1,"Duplicate entry: it seems that you have two rows reporting the same stockpile, please verify that it is not a duplicate",""),"")</f>
        <v/>
      </c>
      <c r="AM35" s="67" t="str">
        <f>IF(LEN(F35)&gt;0,IF(ISNUMBER(MATCH(F35,Annex_I_II_entries,0)),"","The Entry name is not within the dropdown list, make sure that you have not copied and pasted overwritting the cell format (with its correponding dropdown list) in column A"),"")</f>
        <v/>
      </c>
      <c r="AN35" s="67" t="str">
        <f t="shared" ca="1" si="10"/>
        <v/>
      </c>
      <c r="AO35" s="67" t="str">
        <f t="shared" ca="1" si="11"/>
        <v/>
      </c>
      <c r="AP35" s="68" t="str">
        <f t="shared" ca="1" si="12"/>
        <v/>
      </c>
      <c r="AQ35" s="68" t="str">
        <f t="shared" ca="1" si="13"/>
        <v/>
      </c>
      <c r="AR35" s="69" t="str">
        <f t="shared" ca="1" si="14"/>
        <v/>
      </c>
    </row>
    <row r="36" spans="1:44" x14ac:dyDescent="0.25">
      <c r="A36" s="38"/>
      <c r="B36" s="38"/>
      <c r="C36" s="44"/>
      <c r="D36" s="48"/>
      <c r="E36" s="44"/>
      <c r="F36" s="44"/>
      <c r="G36" s="41"/>
      <c r="H36" s="41"/>
      <c r="I36" s="53" t="str">
        <f>_xlfn.IFNA(VLOOKUP(F36,'Reference data SID'!$D$2:$Q$673,14,FALSE),"")</f>
        <v/>
      </c>
      <c r="J36" s="53" t="str">
        <f>_xlfn.IFNA(VLOOKUP(I36,'Reference data SID'!$C$3:$E$673,3,FALSE),"")</f>
        <v/>
      </c>
      <c r="K36" s="35" t="str">
        <f>_xlfn.IFNA(IF(J36=FALSE,I36,IF(ISBLANK(G36),VLOOKUP(H36,'Reference data SID'!$N:$P,3,FALSE),VLOOKUP(G36,'Reference data SID'!$M:$P,4,FALSE))),"")</f>
        <v/>
      </c>
      <c r="L36" s="45" t="str">
        <f>_xlfn.IFNA(VLOOKUP(K36,'Reference data SID'!L:M,2,FALSE),"")</f>
        <v/>
      </c>
      <c r="M36" s="45" t="str">
        <f>_xlfn.IFNA(VLOOKUP(K36,'Reference data SID'!L:N,3,FALSE),"")</f>
        <v/>
      </c>
      <c r="N36" s="45" t="str">
        <f>_xlfn.IFNA(VLOOKUP(K36,'Reference data SID'!L:O,4,FALSE),"")</f>
        <v/>
      </c>
      <c r="O36" s="44"/>
      <c r="P36" s="44"/>
      <c r="Q36" s="44"/>
      <c r="R36" s="44"/>
      <c r="S36" s="44"/>
      <c r="T36" s="43"/>
      <c r="U36" s="43"/>
      <c r="V36" s="43"/>
      <c r="W36" s="44"/>
      <c r="X36" s="46" t="str">
        <f t="shared" ca="1" si="0"/>
        <v/>
      </c>
      <c r="Y36" s="67" t="str">
        <f>_xlfn.IFNA(VLOOKUP(F36,'Reference data SID'!D:E,2,FALSE),"")</f>
        <v/>
      </c>
      <c r="Z36" s="67" t="str">
        <f t="shared" si="1"/>
        <v>not ok</v>
      </c>
      <c r="AA36" s="67" t="str">
        <f t="shared" si="2"/>
        <v>not ok</v>
      </c>
      <c r="AB36" s="67" t="str">
        <f t="shared" si="3"/>
        <v>ok</v>
      </c>
      <c r="AC36" s="67" t="str">
        <f t="shared" si="4"/>
        <v>_EC</v>
      </c>
      <c r="AD36" s="67" t="str">
        <f t="shared" si="5"/>
        <v>_CAS</v>
      </c>
      <c r="AE36" s="67" t="str">
        <f t="shared" si="6"/>
        <v>_uses</v>
      </c>
      <c r="AF36" s="67" t="str">
        <f t="shared" si="7"/>
        <v/>
      </c>
      <c r="AG36" s="67" t="str">
        <f t="shared" si="7"/>
        <v/>
      </c>
      <c r="AH36" s="67" t="str">
        <f t="shared" si="8"/>
        <v>_articles</v>
      </c>
      <c r="AI36" s="67" t="str">
        <f t="shared" si="9"/>
        <v/>
      </c>
      <c r="AJ36" s="67" t="str">
        <f t="shared" si="9"/>
        <v/>
      </c>
      <c r="AK36" s="67" t="str">
        <f>IF(LEN(F36)&gt;1,CONCATENATE(Table62[[#This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6" s="67" t="str">
        <f>IF(LEN(F36)&gt;1,IF(COUNTIFS($AK$9:AK$53,LEFT(AK36,250))&gt;1,"Duplicate entry: it seems that you have two rows reporting the same stockpile, please verify that it is not a duplicate",""),"")</f>
        <v/>
      </c>
      <c r="AM36" s="67" t="str">
        <f>IF(LEN(F36)&gt;0,IF(ISNUMBER(MATCH(F36,Annex_I_II_entries,0)),"","The Entry name is not within the dropdown list, make sure that you have not copied and pasted overwritting the cell format (with its correponding dropdown list) in column A"),"")</f>
        <v/>
      </c>
      <c r="AN36" s="67" t="str">
        <f t="shared" ca="1" si="10"/>
        <v/>
      </c>
      <c r="AO36" s="67" t="str">
        <f t="shared" ca="1" si="11"/>
        <v/>
      </c>
      <c r="AP36" s="68" t="str">
        <f t="shared" ca="1" si="12"/>
        <v/>
      </c>
      <c r="AQ36" s="68" t="str">
        <f t="shared" ca="1" si="13"/>
        <v/>
      </c>
      <c r="AR36" s="69" t="str">
        <f t="shared" ca="1" si="14"/>
        <v/>
      </c>
    </row>
    <row r="37" spans="1:44" x14ac:dyDescent="0.25">
      <c r="A37" s="38"/>
      <c r="B37" s="38"/>
      <c r="C37" s="41"/>
      <c r="D37" s="42"/>
      <c r="E37" s="41"/>
      <c r="F37" s="41"/>
      <c r="G37" s="41"/>
      <c r="H37" s="41"/>
      <c r="I37" s="52" t="str">
        <f>_xlfn.IFNA(VLOOKUP(F37,'Reference data SID'!$D$2:$Q$673,14,FALSE),"")</f>
        <v/>
      </c>
      <c r="J37" s="52" t="str">
        <f>_xlfn.IFNA(VLOOKUP(I37,'Reference data SID'!$C$3:$E$673,3,FALSE),"")</f>
        <v/>
      </c>
      <c r="K37" s="35" t="str">
        <f>_xlfn.IFNA(IF(J37=FALSE,I37,IF(ISBLANK(G37),VLOOKUP(H37,'Reference data SID'!$N:$P,3,FALSE),VLOOKUP(G37,'Reference data SID'!$M:$P,4,FALSE))),"")</f>
        <v/>
      </c>
      <c r="L37" s="45" t="str">
        <f>_xlfn.IFNA(VLOOKUP(K37,'Reference data SID'!L:M,2,FALSE),"")</f>
        <v/>
      </c>
      <c r="M37" s="45" t="str">
        <f>_xlfn.IFNA(VLOOKUP(K37,'Reference data SID'!L:N,3,FALSE),"")</f>
        <v/>
      </c>
      <c r="N37" s="45" t="str">
        <f>_xlfn.IFNA(VLOOKUP(K37,'Reference data SID'!L:O,4,FALSE),"")</f>
        <v/>
      </c>
      <c r="O37" s="41"/>
      <c r="P37" s="41"/>
      <c r="Q37" s="41"/>
      <c r="R37" s="41"/>
      <c r="S37" s="41"/>
      <c r="T37" s="43"/>
      <c r="U37" s="43"/>
      <c r="V37" s="43"/>
      <c r="W37" s="41"/>
      <c r="X37" s="46" t="str">
        <f t="shared" ca="1" si="0"/>
        <v/>
      </c>
      <c r="Y37" s="67" t="str">
        <f>_xlfn.IFNA(VLOOKUP(F37,'Reference data SID'!D:E,2,FALSE),"")</f>
        <v/>
      </c>
      <c r="Z37" s="67" t="str">
        <f t="shared" si="1"/>
        <v>not ok</v>
      </c>
      <c r="AA37" s="67" t="str">
        <f t="shared" si="2"/>
        <v>not ok</v>
      </c>
      <c r="AB37" s="67" t="str">
        <f t="shared" si="3"/>
        <v>ok</v>
      </c>
      <c r="AC37" s="67" t="str">
        <f t="shared" si="4"/>
        <v>_EC</v>
      </c>
      <c r="AD37" s="67" t="str">
        <f t="shared" si="5"/>
        <v>_CAS</v>
      </c>
      <c r="AE37" s="67" t="str">
        <f t="shared" si="6"/>
        <v>_uses</v>
      </c>
      <c r="AF37" s="67" t="str">
        <f t="shared" si="7"/>
        <v/>
      </c>
      <c r="AG37" s="67" t="str">
        <f t="shared" si="7"/>
        <v/>
      </c>
      <c r="AH37" s="67" t="str">
        <f t="shared" si="8"/>
        <v>_articles</v>
      </c>
      <c r="AI37" s="67" t="str">
        <f t="shared" si="9"/>
        <v/>
      </c>
      <c r="AJ37" s="67" t="str">
        <f t="shared" si="9"/>
        <v/>
      </c>
      <c r="AK37" s="67" t="str">
        <f>IF(LEN(F37)&gt;1,CONCATENATE(Table62[[#This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7" s="67" t="str">
        <f>IF(LEN(F37)&gt;1,IF(COUNTIFS($AK$9:AK$53,LEFT(AK37,250))&gt;1,"Duplicate entry: it seems that you have two rows reporting the same stockpile, please verify that it is not a duplicate",""),"")</f>
        <v/>
      </c>
      <c r="AM37" s="67" t="str">
        <f>IF(LEN(F37)&gt;0,IF(ISNUMBER(MATCH(F37,Annex_I_II_entries,0)),"","The Entry name is not within the dropdown list, make sure that you have not copied and pasted overwritting the cell format (with its correponding dropdown list) in column A"),"")</f>
        <v/>
      </c>
      <c r="AN37" s="67" t="str">
        <f t="shared" ca="1" si="10"/>
        <v/>
      </c>
      <c r="AO37" s="67" t="str">
        <f t="shared" ca="1" si="11"/>
        <v/>
      </c>
      <c r="AP37" s="68" t="str">
        <f t="shared" ca="1" si="12"/>
        <v/>
      </c>
      <c r="AQ37" s="68" t="str">
        <f t="shared" ca="1" si="13"/>
        <v/>
      </c>
      <c r="AR37" s="69" t="str">
        <f t="shared" ca="1" si="14"/>
        <v/>
      </c>
    </row>
    <row r="38" spans="1:44" x14ac:dyDescent="0.25">
      <c r="A38" s="38"/>
      <c r="B38" s="38"/>
      <c r="C38" s="44"/>
      <c r="D38" s="48"/>
      <c r="E38" s="44"/>
      <c r="F38" s="44"/>
      <c r="G38" s="41"/>
      <c r="H38" s="41"/>
      <c r="I38" s="53" t="str">
        <f>_xlfn.IFNA(VLOOKUP(F38,'Reference data SID'!$D$2:$Q$673,14,FALSE),"")</f>
        <v/>
      </c>
      <c r="J38" s="53" t="str">
        <f>_xlfn.IFNA(VLOOKUP(I38,'Reference data SID'!$C$3:$E$673,3,FALSE),"")</f>
        <v/>
      </c>
      <c r="K38" s="35" t="str">
        <f>_xlfn.IFNA(IF(J38=FALSE,I38,IF(ISBLANK(G38),VLOOKUP(H38,'Reference data SID'!$N:$P,3,FALSE),VLOOKUP(G38,'Reference data SID'!$M:$P,4,FALSE))),"")</f>
        <v/>
      </c>
      <c r="L38" s="45" t="str">
        <f>_xlfn.IFNA(VLOOKUP(K38,'Reference data SID'!L:M,2,FALSE),"")</f>
        <v/>
      </c>
      <c r="M38" s="45" t="str">
        <f>_xlfn.IFNA(VLOOKUP(K38,'Reference data SID'!L:N,3,FALSE),"")</f>
        <v/>
      </c>
      <c r="N38" s="45" t="str">
        <f>_xlfn.IFNA(VLOOKUP(K38,'Reference data SID'!L:O,4,FALSE),"")</f>
        <v/>
      </c>
      <c r="O38" s="44"/>
      <c r="P38" s="44"/>
      <c r="Q38" s="44"/>
      <c r="R38" s="44"/>
      <c r="S38" s="44"/>
      <c r="T38" s="43"/>
      <c r="U38" s="43"/>
      <c r="V38" s="43"/>
      <c r="W38" s="44"/>
      <c r="X38" s="46" t="str">
        <f t="shared" ca="1" si="0"/>
        <v/>
      </c>
      <c r="Y38" s="67" t="str">
        <f>_xlfn.IFNA(VLOOKUP(F38,'Reference data SID'!D:E,2,FALSE),"")</f>
        <v/>
      </c>
      <c r="Z38" s="67" t="str">
        <f t="shared" si="1"/>
        <v>not ok</v>
      </c>
      <c r="AA38" s="67" t="str">
        <f t="shared" si="2"/>
        <v>not ok</v>
      </c>
      <c r="AB38" s="67" t="str">
        <f t="shared" si="3"/>
        <v>ok</v>
      </c>
      <c r="AC38" s="67" t="str">
        <f t="shared" si="4"/>
        <v>_EC</v>
      </c>
      <c r="AD38" s="67" t="str">
        <f t="shared" si="5"/>
        <v>_CAS</v>
      </c>
      <c r="AE38" s="67" t="str">
        <f t="shared" si="6"/>
        <v>_uses</v>
      </c>
      <c r="AF38" s="67" t="str">
        <f t="shared" si="7"/>
        <v/>
      </c>
      <c r="AG38" s="67" t="str">
        <f t="shared" si="7"/>
        <v/>
      </c>
      <c r="AH38" s="67" t="str">
        <f t="shared" si="8"/>
        <v>_articles</v>
      </c>
      <c r="AI38" s="67" t="str">
        <f t="shared" si="9"/>
        <v/>
      </c>
      <c r="AJ38" s="67" t="str">
        <f t="shared" si="9"/>
        <v/>
      </c>
      <c r="AK38" s="67" t="str">
        <f>IF(LEN(F38)&gt;1,CONCATENATE(Table62[[#This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8" s="67" t="str">
        <f>IF(LEN(F38)&gt;1,IF(COUNTIFS($AK$9:AK$53,LEFT(AK38,250))&gt;1,"Duplicate entry: it seems that you have two rows reporting the same stockpile, please verify that it is not a duplicate",""),"")</f>
        <v/>
      </c>
      <c r="AM38" s="67" t="str">
        <f>IF(LEN(F38)&gt;0,IF(ISNUMBER(MATCH(F38,Annex_I_II_entries,0)),"","The Entry name is not within the dropdown list, make sure that you have not copied and pasted overwritting the cell format (with its correponding dropdown list) in column A"),"")</f>
        <v/>
      </c>
      <c r="AN38" s="67" t="str">
        <f t="shared" ca="1" si="10"/>
        <v/>
      </c>
      <c r="AO38" s="67" t="str">
        <f t="shared" ca="1" si="11"/>
        <v/>
      </c>
      <c r="AP38" s="68" t="str">
        <f t="shared" ca="1" si="12"/>
        <v/>
      </c>
      <c r="AQ38" s="68" t="str">
        <f t="shared" ca="1" si="13"/>
        <v/>
      </c>
      <c r="AR38" s="69" t="str">
        <f t="shared" ca="1" si="14"/>
        <v/>
      </c>
    </row>
    <row r="39" spans="1:44" x14ac:dyDescent="0.25">
      <c r="A39" s="38"/>
      <c r="B39" s="38"/>
      <c r="C39" s="41"/>
      <c r="D39" s="42"/>
      <c r="E39" s="41"/>
      <c r="F39" s="41"/>
      <c r="G39" s="41"/>
      <c r="H39" s="41"/>
      <c r="I39" s="52" t="str">
        <f>_xlfn.IFNA(VLOOKUP(F39,'Reference data SID'!$D$2:$Q$673,14,FALSE),"")</f>
        <v/>
      </c>
      <c r="J39" s="52" t="str">
        <f>_xlfn.IFNA(VLOOKUP(I39,'Reference data SID'!$C$3:$E$673,3,FALSE),"")</f>
        <v/>
      </c>
      <c r="K39" s="35" t="str">
        <f>_xlfn.IFNA(IF(J39=FALSE,I39,IF(ISBLANK(G39),VLOOKUP(H39,'Reference data SID'!$N:$P,3,FALSE),VLOOKUP(G39,'Reference data SID'!$M:$P,4,FALSE))),"")</f>
        <v/>
      </c>
      <c r="L39" s="45" t="str">
        <f>_xlfn.IFNA(VLOOKUP(K39,'Reference data SID'!L:M,2,FALSE),"")</f>
        <v/>
      </c>
      <c r="M39" s="45" t="str">
        <f>_xlfn.IFNA(VLOOKUP(K39,'Reference data SID'!L:N,3,FALSE),"")</f>
        <v/>
      </c>
      <c r="N39" s="45" t="str">
        <f>_xlfn.IFNA(VLOOKUP(K39,'Reference data SID'!L:O,4,FALSE),"")</f>
        <v/>
      </c>
      <c r="O39" s="41"/>
      <c r="P39" s="41"/>
      <c r="Q39" s="41"/>
      <c r="R39" s="41"/>
      <c r="S39" s="41"/>
      <c r="T39" s="43"/>
      <c r="U39" s="43"/>
      <c r="V39" s="43"/>
      <c r="W39" s="41"/>
      <c r="X39" s="46" t="str">
        <f t="shared" ca="1" si="0"/>
        <v/>
      </c>
      <c r="Y39" s="67" t="str">
        <f>_xlfn.IFNA(VLOOKUP(F39,'Reference data SID'!D:E,2,FALSE),"")</f>
        <v/>
      </c>
      <c r="Z39" s="67" t="str">
        <f t="shared" si="1"/>
        <v>not ok</v>
      </c>
      <c r="AA39" s="67" t="str">
        <f t="shared" si="2"/>
        <v>not ok</v>
      </c>
      <c r="AB39" s="67" t="str">
        <f t="shared" si="3"/>
        <v>ok</v>
      </c>
      <c r="AC39" s="67" t="str">
        <f t="shared" si="4"/>
        <v>_EC</v>
      </c>
      <c r="AD39" s="67" t="str">
        <f t="shared" si="5"/>
        <v>_CAS</v>
      </c>
      <c r="AE39" s="67" t="str">
        <f t="shared" si="6"/>
        <v>_uses</v>
      </c>
      <c r="AF39" s="67" t="str">
        <f t="shared" si="7"/>
        <v/>
      </c>
      <c r="AG39" s="67" t="str">
        <f t="shared" si="7"/>
        <v/>
      </c>
      <c r="AH39" s="67" t="str">
        <f t="shared" si="8"/>
        <v>_articles</v>
      </c>
      <c r="AI39" s="67" t="str">
        <f t="shared" si="9"/>
        <v/>
      </c>
      <c r="AJ39" s="67" t="str">
        <f t="shared" si="9"/>
        <v/>
      </c>
      <c r="AK39" s="67" t="str">
        <f>IF(LEN(F39)&gt;1,CONCATENATE(Table62[[#This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39" s="67" t="str">
        <f>IF(LEN(F39)&gt;1,IF(COUNTIFS($AK$9:AK$53,LEFT(AK39,250))&gt;1,"Duplicate entry: it seems that you have two rows reporting the same stockpile, please verify that it is not a duplicate",""),"")</f>
        <v/>
      </c>
      <c r="AM39" s="67" t="str">
        <f>IF(LEN(F39)&gt;0,IF(ISNUMBER(MATCH(F39,Annex_I_II_entries,0)),"","The Entry name is not within the dropdown list, make sure that you have not copied and pasted overwritting the cell format (with its correponding dropdown list) in column A"),"")</f>
        <v/>
      </c>
      <c r="AN39" s="67" t="str">
        <f t="shared" ca="1" si="10"/>
        <v/>
      </c>
      <c r="AO39" s="67" t="str">
        <f t="shared" ca="1" si="11"/>
        <v/>
      </c>
      <c r="AP39" s="68" t="str">
        <f t="shared" ca="1" si="12"/>
        <v/>
      </c>
      <c r="AQ39" s="68" t="str">
        <f t="shared" ca="1" si="13"/>
        <v/>
      </c>
      <c r="AR39" s="69" t="str">
        <f t="shared" ca="1" si="14"/>
        <v/>
      </c>
    </row>
    <row r="40" spans="1:44" x14ac:dyDescent="0.25">
      <c r="A40" s="38"/>
      <c r="B40" s="38"/>
      <c r="C40" s="44"/>
      <c r="D40" s="48"/>
      <c r="E40" s="44"/>
      <c r="F40" s="44"/>
      <c r="G40" s="41"/>
      <c r="H40" s="41"/>
      <c r="I40" s="53" t="str">
        <f>_xlfn.IFNA(VLOOKUP(F40,'Reference data SID'!$D$2:$Q$673,14,FALSE),"")</f>
        <v/>
      </c>
      <c r="J40" s="53" t="str">
        <f>_xlfn.IFNA(VLOOKUP(I40,'Reference data SID'!$C$3:$E$673,3,FALSE),"")</f>
        <v/>
      </c>
      <c r="K40" s="35" t="str">
        <f>_xlfn.IFNA(IF(J40=FALSE,I40,IF(ISBLANK(G40),VLOOKUP(H40,'Reference data SID'!$N:$P,3,FALSE),VLOOKUP(G40,'Reference data SID'!$M:$P,4,FALSE))),"")</f>
        <v/>
      </c>
      <c r="L40" s="45" t="str">
        <f>_xlfn.IFNA(VLOOKUP(K40,'Reference data SID'!L:M,2,FALSE),"")</f>
        <v/>
      </c>
      <c r="M40" s="45" t="str">
        <f>_xlfn.IFNA(VLOOKUP(K40,'Reference data SID'!L:N,3,FALSE),"")</f>
        <v/>
      </c>
      <c r="N40" s="45" t="str">
        <f>_xlfn.IFNA(VLOOKUP(K40,'Reference data SID'!L:O,4,FALSE),"")</f>
        <v/>
      </c>
      <c r="O40" s="44"/>
      <c r="P40" s="44"/>
      <c r="Q40" s="44"/>
      <c r="R40" s="44"/>
      <c r="S40" s="44"/>
      <c r="T40" s="43"/>
      <c r="U40" s="43"/>
      <c r="V40" s="43"/>
      <c r="W40" s="44"/>
      <c r="X40" s="46" t="str">
        <f t="shared" ca="1" si="0"/>
        <v/>
      </c>
      <c r="Y40" s="67" t="str">
        <f>_xlfn.IFNA(VLOOKUP(F40,'Reference data SID'!D:E,2,FALSE),"")</f>
        <v/>
      </c>
      <c r="Z40" s="67" t="str">
        <f t="shared" si="1"/>
        <v>not ok</v>
      </c>
      <c r="AA40" s="67" t="str">
        <f t="shared" si="2"/>
        <v>not ok</v>
      </c>
      <c r="AB40" s="67" t="str">
        <f t="shared" si="3"/>
        <v>ok</v>
      </c>
      <c r="AC40" s="67" t="str">
        <f t="shared" si="4"/>
        <v>_EC</v>
      </c>
      <c r="AD40" s="67" t="str">
        <f t="shared" si="5"/>
        <v>_CAS</v>
      </c>
      <c r="AE40" s="67" t="str">
        <f t="shared" si="6"/>
        <v>_uses</v>
      </c>
      <c r="AF40" s="67" t="str">
        <f t="shared" si="7"/>
        <v/>
      </c>
      <c r="AG40" s="67" t="str">
        <f t="shared" si="7"/>
        <v/>
      </c>
      <c r="AH40" s="67" t="str">
        <f t="shared" si="8"/>
        <v>_articles</v>
      </c>
      <c r="AI40" s="67" t="str">
        <f t="shared" si="9"/>
        <v/>
      </c>
      <c r="AJ40" s="67" t="str">
        <f t="shared" si="9"/>
        <v/>
      </c>
      <c r="AK40" s="67" t="str">
        <f>IF(LEN(F40)&gt;1,CONCATENATE(Table62[[#This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0" s="67" t="str">
        <f>IF(LEN(F40)&gt;1,IF(COUNTIFS($AK$9:AK$53,LEFT(AK40,250))&gt;1,"Duplicate entry: it seems that you have two rows reporting the same stockpile, please verify that it is not a duplicate",""),"")</f>
        <v/>
      </c>
      <c r="AM40" s="67" t="str">
        <f>IF(LEN(F40)&gt;0,IF(ISNUMBER(MATCH(F40,Annex_I_II_entries,0)),"","The Entry name is not within the dropdown list, make sure that you have not copied and pasted overwritting the cell format (with its correponding dropdown list) in column A"),"")</f>
        <v/>
      </c>
      <c r="AN40" s="67" t="str">
        <f t="shared" ca="1" si="10"/>
        <v/>
      </c>
      <c r="AO40" s="67" t="str">
        <f t="shared" ca="1" si="11"/>
        <v/>
      </c>
      <c r="AP40" s="68" t="str">
        <f t="shared" ca="1" si="12"/>
        <v/>
      </c>
      <c r="AQ40" s="68" t="str">
        <f t="shared" ca="1" si="13"/>
        <v/>
      </c>
      <c r="AR40" s="69" t="str">
        <f t="shared" ca="1" si="14"/>
        <v/>
      </c>
    </row>
    <row r="41" spans="1:44" x14ac:dyDescent="0.25">
      <c r="A41" s="38"/>
      <c r="B41" s="38"/>
      <c r="C41" s="41"/>
      <c r="D41" s="42"/>
      <c r="E41" s="41"/>
      <c r="F41" s="41"/>
      <c r="G41" s="41"/>
      <c r="H41" s="41"/>
      <c r="I41" s="52" t="str">
        <f>_xlfn.IFNA(VLOOKUP(F41,'Reference data SID'!$D$2:$Q$673,14,FALSE),"")</f>
        <v/>
      </c>
      <c r="J41" s="52" t="str">
        <f>_xlfn.IFNA(VLOOKUP(I41,'Reference data SID'!$C$3:$E$673,3,FALSE),"")</f>
        <v/>
      </c>
      <c r="K41" s="35" t="str">
        <f>_xlfn.IFNA(IF(J41=FALSE,I41,IF(ISBLANK(G41),VLOOKUP(H41,'Reference data SID'!$N:$P,3,FALSE),VLOOKUP(G41,'Reference data SID'!$M:$P,4,FALSE))),"")</f>
        <v/>
      </c>
      <c r="L41" s="45" t="str">
        <f>_xlfn.IFNA(VLOOKUP(K41,'Reference data SID'!L:M,2,FALSE),"")</f>
        <v/>
      </c>
      <c r="M41" s="45" t="str">
        <f>_xlfn.IFNA(VLOOKUP(K41,'Reference data SID'!L:N,3,FALSE),"")</f>
        <v/>
      </c>
      <c r="N41" s="45" t="str">
        <f>_xlfn.IFNA(VLOOKUP(K41,'Reference data SID'!L:O,4,FALSE),"")</f>
        <v/>
      </c>
      <c r="O41" s="41"/>
      <c r="P41" s="41"/>
      <c r="Q41" s="41"/>
      <c r="R41" s="41"/>
      <c r="S41" s="41"/>
      <c r="T41" s="43"/>
      <c r="U41" s="43"/>
      <c r="V41" s="43"/>
      <c r="W41" s="41"/>
      <c r="X41" s="46" t="str">
        <f t="shared" ca="1" si="0"/>
        <v/>
      </c>
      <c r="Y41" s="67" t="str">
        <f>_xlfn.IFNA(VLOOKUP(F41,'Reference data SID'!D:E,2,FALSE),"")</f>
        <v/>
      </c>
      <c r="Z41" s="67" t="str">
        <f t="shared" si="1"/>
        <v>not ok</v>
      </c>
      <c r="AA41" s="67" t="str">
        <f t="shared" si="2"/>
        <v>not ok</v>
      </c>
      <c r="AB41" s="67" t="str">
        <f t="shared" si="3"/>
        <v>ok</v>
      </c>
      <c r="AC41" s="67" t="str">
        <f t="shared" si="4"/>
        <v>_EC</v>
      </c>
      <c r="AD41" s="67" t="str">
        <f t="shared" si="5"/>
        <v>_CAS</v>
      </c>
      <c r="AE41" s="67" t="str">
        <f t="shared" si="6"/>
        <v>_uses</v>
      </c>
      <c r="AF41" s="67" t="str">
        <f t="shared" si="7"/>
        <v/>
      </c>
      <c r="AG41" s="67" t="str">
        <f t="shared" si="7"/>
        <v/>
      </c>
      <c r="AH41" s="67" t="str">
        <f t="shared" si="8"/>
        <v>_articles</v>
      </c>
      <c r="AI41" s="67" t="str">
        <f t="shared" si="9"/>
        <v/>
      </c>
      <c r="AJ41" s="67" t="str">
        <f t="shared" si="9"/>
        <v/>
      </c>
      <c r="AK41" s="67" t="str">
        <f>IF(LEN(F41)&gt;1,CONCATENATE(Table62[[#This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1" s="67" t="str">
        <f>IF(LEN(F41)&gt;1,IF(COUNTIFS($AK$9:AK$53,LEFT(AK41,250))&gt;1,"Duplicate entry: it seems that you have two rows reporting the same stockpile, please verify that it is not a duplicate",""),"")</f>
        <v/>
      </c>
      <c r="AM41" s="67" t="str">
        <f>IF(LEN(F41)&gt;0,IF(ISNUMBER(MATCH(F41,Annex_I_II_entries,0)),"","The Entry name is not within the dropdown list, make sure that you have not copied and pasted overwritting the cell format (with its correponding dropdown list) in column A"),"")</f>
        <v/>
      </c>
      <c r="AN41" s="67" t="str">
        <f t="shared" ca="1" si="10"/>
        <v/>
      </c>
      <c r="AO41" s="67" t="str">
        <f t="shared" ca="1" si="11"/>
        <v/>
      </c>
      <c r="AP41" s="68" t="str">
        <f t="shared" ca="1" si="12"/>
        <v/>
      </c>
      <c r="AQ41" s="68" t="str">
        <f t="shared" ca="1" si="13"/>
        <v/>
      </c>
      <c r="AR41" s="69" t="str">
        <f t="shared" ca="1" si="14"/>
        <v/>
      </c>
    </row>
    <row r="42" spans="1:44" x14ac:dyDescent="0.25">
      <c r="A42" s="38"/>
      <c r="B42" s="38"/>
      <c r="C42" s="44"/>
      <c r="D42" s="48"/>
      <c r="E42" s="44"/>
      <c r="F42" s="44"/>
      <c r="G42" s="41"/>
      <c r="H42" s="41"/>
      <c r="I42" s="53" t="str">
        <f>_xlfn.IFNA(VLOOKUP(F42,'Reference data SID'!$D$2:$Q$673,14,FALSE),"")</f>
        <v/>
      </c>
      <c r="J42" s="53" t="str">
        <f>_xlfn.IFNA(VLOOKUP(I42,'Reference data SID'!$C$3:$E$673,3,FALSE),"")</f>
        <v/>
      </c>
      <c r="K42" s="35" t="str">
        <f>_xlfn.IFNA(IF(J42=FALSE,I42,IF(ISBLANK(G42),VLOOKUP(H42,'Reference data SID'!$N:$P,3,FALSE),VLOOKUP(G42,'Reference data SID'!$M:$P,4,FALSE))),"")</f>
        <v/>
      </c>
      <c r="L42" s="45" t="str">
        <f>_xlfn.IFNA(VLOOKUP(K42,'Reference data SID'!L:M,2,FALSE),"")</f>
        <v/>
      </c>
      <c r="M42" s="45" t="str">
        <f>_xlfn.IFNA(VLOOKUP(K42,'Reference data SID'!L:N,3,FALSE),"")</f>
        <v/>
      </c>
      <c r="N42" s="45" t="str">
        <f>_xlfn.IFNA(VLOOKUP(K42,'Reference data SID'!L:O,4,FALSE),"")</f>
        <v/>
      </c>
      <c r="O42" s="44"/>
      <c r="P42" s="44"/>
      <c r="Q42" s="44"/>
      <c r="R42" s="44"/>
      <c r="S42" s="44"/>
      <c r="T42" s="43"/>
      <c r="U42" s="43"/>
      <c r="V42" s="43"/>
      <c r="W42" s="44"/>
      <c r="X42" s="46" t="str">
        <f t="shared" ca="1" si="0"/>
        <v/>
      </c>
      <c r="Y42" s="67" t="str">
        <f>_xlfn.IFNA(VLOOKUP(F42,'Reference data SID'!D:E,2,FALSE),"")</f>
        <v/>
      </c>
      <c r="Z42" s="67" t="str">
        <f t="shared" si="1"/>
        <v>not ok</v>
      </c>
      <c r="AA42" s="67" t="str">
        <f t="shared" si="2"/>
        <v>not ok</v>
      </c>
      <c r="AB42" s="67" t="str">
        <f t="shared" si="3"/>
        <v>ok</v>
      </c>
      <c r="AC42" s="67" t="str">
        <f t="shared" si="4"/>
        <v>_EC</v>
      </c>
      <c r="AD42" s="67" t="str">
        <f t="shared" si="5"/>
        <v>_CAS</v>
      </c>
      <c r="AE42" s="67" t="str">
        <f t="shared" si="6"/>
        <v>_uses</v>
      </c>
      <c r="AF42" s="67" t="str">
        <f t="shared" si="7"/>
        <v/>
      </c>
      <c r="AG42" s="67" t="str">
        <f t="shared" si="7"/>
        <v/>
      </c>
      <c r="AH42" s="67" t="str">
        <f t="shared" si="8"/>
        <v>_articles</v>
      </c>
      <c r="AI42" s="67" t="str">
        <f t="shared" si="9"/>
        <v/>
      </c>
      <c r="AJ42" s="67" t="str">
        <f t="shared" si="9"/>
        <v/>
      </c>
      <c r="AK42" s="67" t="str">
        <f>IF(LEN(F42)&gt;1,CONCATENATE(Table62[[#This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2" s="67" t="str">
        <f>IF(LEN(F42)&gt;1,IF(COUNTIFS($AK$9:AK$53,LEFT(AK42,250))&gt;1,"Duplicate entry: it seems that you have two rows reporting the same stockpile, please verify that it is not a duplicate",""),"")</f>
        <v/>
      </c>
      <c r="AM42" s="67" t="str">
        <f>IF(LEN(F42)&gt;0,IF(ISNUMBER(MATCH(F42,Annex_I_II_entries,0)),"","The Entry name is not within the dropdown list, make sure that you have not copied and pasted overwritting the cell format (with its correponding dropdown list) in column A"),"")</f>
        <v/>
      </c>
      <c r="AN42" s="67" t="str">
        <f t="shared" ca="1" si="10"/>
        <v/>
      </c>
      <c r="AO42" s="67" t="str">
        <f t="shared" ca="1" si="11"/>
        <v/>
      </c>
      <c r="AP42" s="68" t="str">
        <f t="shared" ca="1" si="12"/>
        <v/>
      </c>
      <c r="AQ42" s="68" t="str">
        <f t="shared" ca="1" si="13"/>
        <v/>
      </c>
      <c r="AR42" s="69" t="str">
        <f t="shared" ca="1" si="14"/>
        <v/>
      </c>
    </row>
    <row r="43" spans="1:44" x14ac:dyDescent="0.25">
      <c r="A43" s="38"/>
      <c r="B43" s="38"/>
      <c r="C43" s="41"/>
      <c r="D43" s="42"/>
      <c r="E43" s="41"/>
      <c r="F43" s="41"/>
      <c r="G43" s="41"/>
      <c r="H43" s="41"/>
      <c r="I43" s="52" t="str">
        <f>_xlfn.IFNA(VLOOKUP(F43,'Reference data SID'!$D$2:$Q$673,14,FALSE),"")</f>
        <v/>
      </c>
      <c r="J43" s="52" t="str">
        <f>_xlfn.IFNA(VLOOKUP(I43,'Reference data SID'!$C$3:$E$673,3,FALSE),"")</f>
        <v/>
      </c>
      <c r="K43" s="35" t="str">
        <f>_xlfn.IFNA(IF(J43=FALSE,I43,IF(ISBLANK(G43),VLOOKUP(H43,'Reference data SID'!$N:$P,3,FALSE),VLOOKUP(G43,'Reference data SID'!$M:$P,4,FALSE))),"")</f>
        <v/>
      </c>
      <c r="L43" s="45" t="str">
        <f>_xlfn.IFNA(VLOOKUP(K43,'Reference data SID'!L:M,2,FALSE),"")</f>
        <v/>
      </c>
      <c r="M43" s="45" t="str">
        <f>_xlfn.IFNA(VLOOKUP(K43,'Reference data SID'!L:N,3,FALSE),"")</f>
        <v/>
      </c>
      <c r="N43" s="45" t="str">
        <f>_xlfn.IFNA(VLOOKUP(K43,'Reference data SID'!L:O,4,FALSE),"")</f>
        <v/>
      </c>
      <c r="O43" s="41"/>
      <c r="P43" s="41"/>
      <c r="Q43" s="41"/>
      <c r="R43" s="41"/>
      <c r="S43" s="41"/>
      <c r="T43" s="43"/>
      <c r="U43" s="43"/>
      <c r="V43" s="43"/>
      <c r="W43" s="41"/>
      <c r="X43" s="46" t="str">
        <f t="shared" ca="1" si="0"/>
        <v/>
      </c>
      <c r="Y43" s="67" t="str">
        <f>_xlfn.IFNA(VLOOKUP(F43,'Reference data SID'!D:E,2,FALSE),"")</f>
        <v/>
      </c>
      <c r="Z43" s="67" t="str">
        <f t="shared" si="1"/>
        <v>not ok</v>
      </c>
      <c r="AA43" s="67" t="str">
        <f t="shared" si="2"/>
        <v>not ok</v>
      </c>
      <c r="AB43" s="67" t="str">
        <f t="shared" si="3"/>
        <v>ok</v>
      </c>
      <c r="AC43" s="67" t="str">
        <f t="shared" si="4"/>
        <v>_EC</v>
      </c>
      <c r="AD43" s="67" t="str">
        <f t="shared" si="5"/>
        <v>_CAS</v>
      </c>
      <c r="AE43" s="67" t="str">
        <f t="shared" si="6"/>
        <v>_uses</v>
      </c>
      <c r="AF43" s="67" t="str">
        <f t="shared" si="7"/>
        <v/>
      </c>
      <c r="AG43" s="67" t="str">
        <f t="shared" si="7"/>
        <v/>
      </c>
      <c r="AH43" s="67" t="str">
        <f t="shared" si="8"/>
        <v>_articles</v>
      </c>
      <c r="AI43" s="67" t="str">
        <f t="shared" si="9"/>
        <v/>
      </c>
      <c r="AJ43" s="67" t="str">
        <f t="shared" si="9"/>
        <v/>
      </c>
      <c r="AK43" s="67" t="str">
        <f>IF(LEN(F43)&gt;1,CONCATENATE(Table62[[#This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3" s="67" t="str">
        <f>IF(LEN(F43)&gt;1,IF(COUNTIFS($AK$9:AK$53,LEFT(AK43,250))&gt;1,"Duplicate entry: it seems that you have two rows reporting the same stockpile, please verify that it is not a duplicate",""),"")</f>
        <v/>
      </c>
      <c r="AM43" s="67" t="str">
        <f>IF(LEN(F43)&gt;0,IF(ISNUMBER(MATCH(F43,Annex_I_II_entries,0)),"","The Entry name is not within the dropdown list, make sure that you have not copied and pasted overwritting the cell format (with its correponding dropdown list) in column A"),"")</f>
        <v/>
      </c>
      <c r="AN43" s="67" t="str">
        <f t="shared" ca="1" si="10"/>
        <v/>
      </c>
      <c r="AO43" s="67" t="str">
        <f t="shared" ca="1" si="11"/>
        <v/>
      </c>
      <c r="AP43" s="68" t="str">
        <f t="shared" ca="1" si="12"/>
        <v/>
      </c>
      <c r="AQ43" s="68" t="str">
        <f t="shared" ca="1" si="13"/>
        <v/>
      </c>
      <c r="AR43" s="69" t="str">
        <f t="shared" ca="1" si="14"/>
        <v/>
      </c>
    </row>
    <row r="44" spans="1:44" x14ac:dyDescent="0.25">
      <c r="A44" s="38"/>
      <c r="B44" s="38"/>
      <c r="C44" s="44"/>
      <c r="D44" s="48"/>
      <c r="E44" s="44"/>
      <c r="F44" s="44"/>
      <c r="G44" s="41"/>
      <c r="H44" s="41"/>
      <c r="I44" s="53" t="str">
        <f>_xlfn.IFNA(VLOOKUP(F44,'Reference data SID'!$D$2:$Q$673,14,FALSE),"")</f>
        <v/>
      </c>
      <c r="J44" s="53" t="str">
        <f>_xlfn.IFNA(VLOOKUP(I44,'Reference data SID'!$C$3:$E$673,3,FALSE),"")</f>
        <v/>
      </c>
      <c r="K44" s="35" t="str">
        <f>_xlfn.IFNA(IF(J44=FALSE,I44,IF(ISBLANK(G44),VLOOKUP(H44,'Reference data SID'!$N:$P,3,FALSE),VLOOKUP(G44,'Reference data SID'!$M:$P,4,FALSE))),"")</f>
        <v/>
      </c>
      <c r="L44" s="45" t="str">
        <f>_xlfn.IFNA(VLOOKUP(K44,'Reference data SID'!L:M,2,FALSE),"")</f>
        <v/>
      </c>
      <c r="M44" s="45" t="str">
        <f>_xlfn.IFNA(VLOOKUP(K44,'Reference data SID'!L:N,3,FALSE),"")</f>
        <v/>
      </c>
      <c r="N44" s="45" t="str">
        <f>_xlfn.IFNA(VLOOKUP(K44,'Reference data SID'!L:O,4,FALSE),"")</f>
        <v/>
      </c>
      <c r="O44" s="44"/>
      <c r="P44" s="44"/>
      <c r="Q44" s="44"/>
      <c r="R44" s="44"/>
      <c r="S44" s="44"/>
      <c r="T44" s="43"/>
      <c r="U44" s="43"/>
      <c r="V44" s="43"/>
      <c r="W44" s="44"/>
      <c r="X44" s="46" t="str">
        <f t="shared" ca="1" si="0"/>
        <v/>
      </c>
      <c r="Y44" s="67" t="str">
        <f>_xlfn.IFNA(VLOOKUP(F44,'Reference data SID'!D:E,2,FALSE),"")</f>
        <v/>
      </c>
      <c r="Z44" s="67" t="str">
        <f t="shared" si="1"/>
        <v>not ok</v>
      </c>
      <c r="AA44" s="67" t="str">
        <f t="shared" si="2"/>
        <v>not ok</v>
      </c>
      <c r="AB44" s="67" t="str">
        <f t="shared" si="3"/>
        <v>ok</v>
      </c>
      <c r="AC44" s="67" t="str">
        <f t="shared" si="4"/>
        <v>_EC</v>
      </c>
      <c r="AD44" s="67" t="str">
        <f t="shared" si="5"/>
        <v>_CAS</v>
      </c>
      <c r="AE44" s="67" t="str">
        <f t="shared" si="6"/>
        <v>_uses</v>
      </c>
      <c r="AF44" s="67" t="str">
        <f t="shared" si="7"/>
        <v/>
      </c>
      <c r="AG44" s="67" t="str">
        <f t="shared" si="7"/>
        <v/>
      </c>
      <c r="AH44" s="67" t="str">
        <f t="shared" si="8"/>
        <v>_articles</v>
      </c>
      <c r="AI44" s="67" t="str">
        <f t="shared" si="9"/>
        <v/>
      </c>
      <c r="AJ44" s="67" t="str">
        <f t="shared" si="9"/>
        <v/>
      </c>
      <c r="AK44" s="67" t="str">
        <f>IF(LEN(F44)&gt;1,CONCATENATE(Table62[[#This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4" s="67" t="str">
        <f>IF(LEN(F44)&gt;1,IF(COUNTIFS($AK$9:AK$53,LEFT(AK44,250))&gt;1,"Duplicate entry: it seems that you have two rows reporting the same stockpile, please verify that it is not a duplicate",""),"")</f>
        <v/>
      </c>
      <c r="AM44" s="67" t="str">
        <f>IF(LEN(F44)&gt;0,IF(ISNUMBER(MATCH(F44,Annex_I_II_entries,0)),"","The Entry name is not within the dropdown list, make sure that you have not copied and pasted overwritting the cell format (with its correponding dropdown list) in column A"),"")</f>
        <v/>
      </c>
      <c r="AN44" s="67" t="str">
        <f t="shared" ca="1" si="10"/>
        <v/>
      </c>
      <c r="AO44" s="67" t="str">
        <f t="shared" ca="1" si="11"/>
        <v/>
      </c>
      <c r="AP44" s="68" t="str">
        <f t="shared" ca="1" si="12"/>
        <v/>
      </c>
      <c r="AQ44" s="68" t="str">
        <f t="shared" ca="1" si="13"/>
        <v/>
      </c>
      <c r="AR44" s="69" t="str">
        <f t="shared" ca="1" si="14"/>
        <v/>
      </c>
    </row>
    <row r="45" spans="1:44" x14ac:dyDescent="0.25">
      <c r="A45" s="38"/>
      <c r="B45" s="38"/>
      <c r="C45" s="41"/>
      <c r="D45" s="42"/>
      <c r="E45" s="41"/>
      <c r="F45" s="41"/>
      <c r="G45" s="41"/>
      <c r="H45" s="41"/>
      <c r="I45" s="52" t="str">
        <f>_xlfn.IFNA(VLOOKUP(F45,'Reference data SID'!$D$2:$Q$673,14,FALSE),"")</f>
        <v/>
      </c>
      <c r="J45" s="52" t="str">
        <f>_xlfn.IFNA(VLOOKUP(I45,'Reference data SID'!$C$3:$E$673,3,FALSE),"")</f>
        <v/>
      </c>
      <c r="K45" s="35" t="str">
        <f>_xlfn.IFNA(IF(J45=FALSE,I45,IF(ISBLANK(G45),VLOOKUP(H45,'Reference data SID'!$N:$P,3,FALSE),VLOOKUP(G45,'Reference data SID'!$M:$P,4,FALSE))),"")</f>
        <v/>
      </c>
      <c r="L45" s="45" t="str">
        <f>_xlfn.IFNA(VLOOKUP(K45,'Reference data SID'!L:M,2,FALSE),"")</f>
        <v/>
      </c>
      <c r="M45" s="45" t="str">
        <f>_xlfn.IFNA(VLOOKUP(K45,'Reference data SID'!L:N,3,FALSE),"")</f>
        <v/>
      </c>
      <c r="N45" s="45" t="str">
        <f>_xlfn.IFNA(VLOOKUP(K45,'Reference data SID'!L:O,4,FALSE),"")</f>
        <v/>
      </c>
      <c r="O45" s="41"/>
      <c r="P45" s="41"/>
      <c r="Q45" s="41"/>
      <c r="R45" s="41"/>
      <c r="S45" s="41"/>
      <c r="T45" s="43"/>
      <c r="U45" s="43"/>
      <c r="V45" s="43"/>
      <c r="W45" s="41"/>
      <c r="X45" s="46" t="str">
        <f t="shared" ca="1" si="0"/>
        <v/>
      </c>
      <c r="Y45" s="67" t="str">
        <f>_xlfn.IFNA(VLOOKUP(F45,'Reference data SID'!D:E,2,FALSE),"")</f>
        <v/>
      </c>
      <c r="Z45" s="67" t="str">
        <f t="shared" si="1"/>
        <v>not ok</v>
      </c>
      <c r="AA45" s="67" t="str">
        <f t="shared" si="2"/>
        <v>not ok</v>
      </c>
      <c r="AB45" s="67" t="str">
        <f t="shared" si="3"/>
        <v>ok</v>
      </c>
      <c r="AC45" s="67" t="str">
        <f t="shared" si="4"/>
        <v>_EC</v>
      </c>
      <c r="AD45" s="67" t="str">
        <f t="shared" si="5"/>
        <v>_CAS</v>
      </c>
      <c r="AE45" s="67" t="str">
        <f t="shared" si="6"/>
        <v>_uses</v>
      </c>
      <c r="AF45" s="67" t="str">
        <f t="shared" si="7"/>
        <v/>
      </c>
      <c r="AG45" s="67" t="str">
        <f t="shared" si="7"/>
        <v/>
      </c>
      <c r="AH45" s="67" t="str">
        <f t="shared" si="8"/>
        <v>_articles</v>
      </c>
      <c r="AI45" s="67" t="str">
        <f t="shared" si="9"/>
        <v/>
      </c>
      <c r="AJ45" s="67" t="str">
        <f t="shared" si="9"/>
        <v/>
      </c>
      <c r="AK45" s="67" t="str">
        <f>IF(LEN(F45)&gt;1,CONCATENATE(Table62[[#This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5" s="67" t="str">
        <f>IF(LEN(F45)&gt;1,IF(COUNTIFS($AK$9:AK$53,LEFT(AK45,250))&gt;1,"Duplicate entry: it seems that you have two rows reporting the same stockpile, please verify that it is not a duplicate",""),"")</f>
        <v/>
      </c>
      <c r="AM45" s="67" t="str">
        <f>IF(LEN(F45)&gt;0,IF(ISNUMBER(MATCH(F45,Annex_I_II_entries,0)),"","The Entry name is not within the dropdown list, make sure that you have not copied and pasted overwritting the cell format (with its correponding dropdown list) in column A"),"")</f>
        <v/>
      </c>
      <c r="AN45" s="67" t="str">
        <f t="shared" ca="1" si="10"/>
        <v/>
      </c>
      <c r="AO45" s="67" t="str">
        <f t="shared" ca="1" si="11"/>
        <v/>
      </c>
      <c r="AP45" s="68" t="str">
        <f t="shared" ca="1" si="12"/>
        <v/>
      </c>
      <c r="AQ45" s="68" t="str">
        <f t="shared" ca="1" si="13"/>
        <v/>
      </c>
      <c r="AR45" s="69" t="str">
        <f t="shared" ca="1" si="14"/>
        <v/>
      </c>
    </row>
    <row r="46" spans="1:44" x14ac:dyDescent="0.25">
      <c r="A46" s="38"/>
      <c r="B46" s="38"/>
      <c r="C46" s="44"/>
      <c r="D46" s="48"/>
      <c r="E46" s="44"/>
      <c r="F46" s="44"/>
      <c r="G46" s="41"/>
      <c r="H46" s="41"/>
      <c r="I46" s="53" t="str">
        <f>_xlfn.IFNA(VLOOKUP(F46,'Reference data SID'!$D$2:$Q$673,14,FALSE),"")</f>
        <v/>
      </c>
      <c r="J46" s="53" t="str">
        <f>_xlfn.IFNA(VLOOKUP(I46,'Reference data SID'!$C$3:$E$673,3,FALSE),"")</f>
        <v/>
      </c>
      <c r="K46" s="35" t="str">
        <f>_xlfn.IFNA(IF(J46=FALSE,I46,IF(ISBLANK(G46),VLOOKUP(H46,'Reference data SID'!$N:$P,3,FALSE),VLOOKUP(G46,'Reference data SID'!$M:$P,4,FALSE))),"")</f>
        <v/>
      </c>
      <c r="L46" s="45" t="str">
        <f>_xlfn.IFNA(VLOOKUP(K46,'Reference data SID'!L:M,2,FALSE),"")</f>
        <v/>
      </c>
      <c r="M46" s="45" t="str">
        <f>_xlfn.IFNA(VLOOKUP(K46,'Reference data SID'!L:N,3,FALSE),"")</f>
        <v/>
      </c>
      <c r="N46" s="45" t="str">
        <f>_xlfn.IFNA(VLOOKUP(K46,'Reference data SID'!L:O,4,FALSE),"")</f>
        <v/>
      </c>
      <c r="O46" s="44"/>
      <c r="P46" s="44"/>
      <c r="Q46" s="44"/>
      <c r="R46" s="44"/>
      <c r="S46" s="44"/>
      <c r="T46" s="43"/>
      <c r="U46" s="43"/>
      <c r="V46" s="43"/>
      <c r="W46" s="44"/>
      <c r="X46" s="46" t="str">
        <f t="shared" ca="1" si="0"/>
        <v/>
      </c>
      <c r="Y46" s="67" t="str">
        <f>_xlfn.IFNA(VLOOKUP(F46,'Reference data SID'!D:E,2,FALSE),"")</f>
        <v/>
      </c>
      <c r="Z46" s="67" t="str">
        <f t="shared" si="1"/>
        <v>not ok</v>
      </c>
      <c r="AA46" s="67" t="str">
        <f t="shared" si="2"/>
        <v>not ok</v>
      </c>
      <c r="AB46" s="67" t="str">
        <f t="shared" si="3"/>
        <v>ok</v>
      </c>
      <c r="AC46" s="67" t="str">
        <f t="shared" si="4"/>
        <v>_EC</v>
      </c>
      <c r="AD46" s="67" t="str">
        <f t="shared" si="5"/>
        <v>_CAS</v>
      </c>
      <c r="AE46" s="67" t="str">
        <f t="shared" si="6"/>
        <v>_uses</v>
      </c>
      <c r="AF46" s="67" t="str">
        <f t="shared" si="7"/>
        <v/>
      </c>
      <c r="AG46" s="67" t="str">
        <f t="shared" si="7"/>
        <v/>
      </c>
      <c r="AH46" s="67" t="str">
        <f t="shared" si="8"/>
        <v>_articles</v>
      </c>
      <c r="AI46" s="67" t="str">
        <f t="shared" si="9"/>
        <v/>
      </c>
      <c r="AJ46" s="67" t="str">
        <f t="shared" si="9"/>
        <v/>
      </c>
      <c r="AK46" s="67" t="str">
        <f>IF(LEN(F46)&gt;1,CONCATENATE(Table62[[#This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6" s="67" t="str">
        <f>IF(LEN(F46)&gt;1,IF(COUNTIFS($AK$9:AK$53,LEFT(AK46,250))&gt;1,"Duplicate entry: it seems that you have two rows reporting the same stockpile, please verify that it is not a duplicate",""),"")</f>
        <v/>
      </c>
      <c r="AM46" s="67" t="str">
        <f>IF(LEN(F46)&gt;0,IF(ISNUMBER(MATCH(F46,Annex_I_II_entries,0)),"","The Entry name is not within the dropdown list, make sure that you have not copied and pasted overwritting the cell format (with its correponding dropdown list) in column A"),"")</f>
        <v/>
      </c>
      <c r="AN46" s="67" t="str">
        <f t="shared" ca="1" si="10"/>
        <v/>
      </c>
      <c r="AO46" s="67" t="str">
        <f t="shared" ca="1" si="11"/>
        <v/>
      </c>
      <c r="AP46" s="68" t="str">
        <f t="shared" ca="1" si="12"/>
        <v/>
      </c>
      <c r="AQ46" s="68" t="str">
        <f t="shared" ca="1" si="13"/>
        <v/>
      </c>
      <c r="AR46" s="69" t="str">
        <f t="shared" ca="1" si="14"/>
        <v/>
      </c>
    </row>
    <row r="47" spans="1:44" x14ac:dyDescent="0.25">
      <c r="A47" s="38"/>
      <c r="B47" s="38"/>
      <c r="C47" s="41"/>
      <c r="D47" s="42"/>
      <c r="E47" s="41"/>
      <c r="F47" s="41"/>
      <c r="G47" s="41"/>
      <c r="H47" s="41"/>
      <c r="I47" s="52" t="str">
        <f>_xlfn.IFNA(VLOOKUP(F47,'Reference data SID'!$D$2:$Q$673,14,FALSE),"")</f>
        <v/>
      </c>
      <c r="J47" s="52" t="str">
        <f>_xlfn.IFNA(VLOOKUP(I47,'Reference data SID'!$C$3:$E$673,3,FALSE),"")</f>
        <v/>
      </c>
      <c r="K47" s="35" t="str">
        <f>_xlfn.IFNA(IF(J47=FALSE,I47,IF(ISBLANK(G47),VLOOKUP(H47,'Reference data SID'!$N:$P,3,FALSE),VLOOKUP(G47,'Reference data SID'!$M:$P,4,FALSE))),"")</f>
        <v/>
      </c>
      <c r="L47" s="45" t="str">
        <f>_xlfn.IFNA(VLOOKUP(K47,'Reference data SID'!L:M,2,FALSE),"")</f>
        <v/>
      </c>
      <c r="M47" s="45" t="str">
        <f>_xlfn.IFNA(VLOOKUP(K47,'Reference data SID'!L:N,3,FALSE),"")</f>
        <v/>
      </c>
      <c r="N47" s="45" t="str">
        <f>_xlfn.IFNA(VLOOKUP(K47,'Reference data SID'!L:O,4,FALSE),"")</f>
        <v/>
      </c>
      <c r="O47" s="41"/>
      <c r="P47" s="41"/>
      <c r="Q47" s="41"/>
      <c r="R47" s="41"/>
      <c r="S47" s="41"/>
      <c r="T47" s="43"/>
      <c r="U47" s="43"/>
      <c r="V47" s="43"/>
      <c r="W47" s="41"/>
      <c r="X47" s="46" t="str">
        <f t="shared" ca="1" si="0"/>
        <v/>
      </c>
      <c r="Y47" s="67" t="str">
        <f>_xlfn.IFNA(VLOOKUP(F47,'Reference data SID'!D:E,2,FALSE),"")</f>
        <v/>
      </c>
      <c r="Z47" s="67" t="str">
        <f t="shared" si="1"/>
        <v>not ok</v>
      </c>
      <c r="AA47" s="67" t="str">
        <f t="shared" si="2"/>
        <v>not ok</v>
      </c>
      <c r="AB47" s="67" t="str">
        <f t="shared" si="3"/>
        <v>ok</v>
      </c>
      <c r="AC47" s="67" t="str">
        <f t="shared" si="4"/>
        <v>_EC</v>
      </c>
      <c r="AD47" s="67" t="str">
        <f t="shared" si="5"/>
        <v>_CAS</v>
      </c>
      <c r="AE47" s="67" t="str">
        <f t="shared" si="6"/>
        <v>_uses</v>
      </c>
      <c r="AF47" s="67" t="str">
        <f t="shared" si="7"/>
        <v/>
      </c>
      <c r="AG47" s="67" t="str">
        <f t="shared" si="7"/>
        <v/>
      </c>
      <c r="AH47" s="67" t="str">
        <f t="shared" si="8"/>
        <v>_articles</v>
      </c>
      <c r="AI47" s="67" t="str">
        <f t="shared" si="9"/>
        <v/>
      </c>
      <c r="AJ47" s="67" t="str">
        <f t="shared" si="9"/>
        <v/>
      </c>
      <c r="AK47" s="67" t="str">
        <f>IF(LEN(F47)&gt;1,CONCATENATE(Table62[[#This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7" s="67" t="str">
        <f>IF(LEN(F47)&gt;1,IF(COUNTIFS($AK$9:AK$53,LEFT(AK47,250))&gt;1,"Duplicate entry: it seems that you have two rows reporting the same stockpile, please verify that it is not a duplicate",""),"")</f>
        <v/>
      </c>
      <c r="AM47" s="67" t="str">
        <f>IF(LEN(F47)&gt;0,IF(ISNUMBER(MATCH(F47,Annex_I_II_entries,0)),"","The Entry name is not within the dropdown list, make sure that you have not copied and pasted overwritting the cell format (with its correponding dropdown list) in column A"),"")</f>
        <v/>
      </c>
      <c r="AN47" s="67" t="str">
        <f t="shared" ca="1" si="10"/>
        <v/>
      </c>
      <c r="AO47" s="67" t="str">
        <f t="shared" ca="1" si="11"/>
        <v/>
      </c>
      <c r="AP47" s="68" t="str">
        <f t="shared" ca="1" si="12"/>
        <v/>
      </c>
      <c r="AQ47" s="68" t="str">
        <f t="shared" ca="1" si="13"/>
        <v/>
      </c>
      <c r="AR47" s="69" t="str">
        <f t="shared" ca="1" si="14"/>
        <v/>
      </c>
    </row>
    <row r="48" spans="1:44" x14ac:dyDescent="0.25">
      <c r="A48" s="38"/>
      <c r="B48" s="38"/>
      <c r="C48" s="44"/>
      <c r="D48" s="48"/>
      <c r="E48" s="44"/>
      <c r="F48" s="44"/>
      <c r="G48" s="41"/>
      <c r="H48" s="41"/>
      <c r="I48" s="53" t="str">
        <f>_xlfn.IFNA(VLOOKUP(F48,'Reference data SID'!$D$2:$Q$673,14,FALSE),"")</f>
        <v/>
      </c>
      <c r="J48" s="53" t="str">
        <f>_xlfn.IFNA(VLOOKUP(I48,'Reference data SID'!$C$3:$E$673,3,FALSE),"")</f>
        <v/>
      </c>
      <c r="K48" s="35" t="str">
        <f>_xlfn.IFNA(IF(J48=FALSE,I48,IF(ISBLANK(G48),VLOOKUP(H48,'Reference data SID'!$N:$P,3,FALSE),VLOOKUP(G48,'Reference data SID'!$M:$P,4,FALSE))),"")</f>
        <v/>
      </c>
      <c r="L48" s="45" t="str">
        <f>_xlfn.IFNA(VLOOKUP(K48,'Reference data SID'!L:M,2,FALSE),"")</f>
        <v/>
      </c>
      <c r="M48" s="45" t="str">
        <f>_xlfn.IFNA(VLOOKUP(K48,'Reference data SID'!L:N,3,FALSE),"")</f>
        <v/>
      </c>
      <c r="N48" s="45" t="str">
        <f>_xlfn.IFNA(VLOOKUP(K48,'Reference data SID'!L:O,4,FALSE),"")</f>
        <v/>
      </c>
      <c r="O48" s="44"/>
      <c r="P48" s="44"/>
      <c r="Q48" s="44"/>
      <c r="R48" s="44"/>
      <c r="S48" s="44"/>
      <c r="T48" s="43"/>
      <c r="U48" s="43"/>
      <c r="V48" s="43"/>
      <c r="W48" s="44"/>
      <c r="X48" s="46" t="str">
        <f t="shared" ca="1" si="0"/>
        <v/>
      </c>
      <c r="Y48" s="67" t="str">
        <f>_xlfn.IFNA(VLOOKUP(F48,'Reference data SID'!D:E,2,FALSE),"")</f>
        <v/>
      </c>
      <c r="Z48" s="67" t="str">
        <f t="shared" si="1"/>
        <v>not ok</v>
      </c>
      <c r="AA48" s="67" t="str">
        <f t="shared" si="2"/>
        <v>not ok</v>
      </c>
      <c r="AB48" s="67" t="str">
        <f t="shared" si="3"/>
        <v>ok</v>
      </c>
      <c r="AC48" s="67" t="str">
        <f t="shared" si="4"/>
        <v>_EC</v>
      </c>
      <c r="AD48" s="67" t="str">
        <f t="shared" si="5"/>
        <v>_CAS</v>
      </c>
      <c r="AE48" s="67" t="str">
        <f t="shared" si="6"/>
        <v>_uses</v>
      </c>
      <c r="AF48" s="67" t="str">
        <f t="shared" si="7"/>
        <v/>
      </c>
      <c r="AG48" s="67" t="str">
        <f t="shared" si="7"/>
        <v/>
      </c>
      <c r="AH48" s="67" t="str">
        <f t="shared" si="8"/>
        <v>_articles</v>
      </c>
      <c r="AI48" s="67" t="str">
        <f t="shared" si="9"/>
        <v/>
      </c>
      <c r="AJ48" s="67" t="str">
        <f t="shared" si="9"/>
        <v/>
      </c>
      <c r="AK48" s="67" t="str">
        <f>IF(LEN(F48)&gt;1,CONCATENATE(Table62[[#This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8" s="67" t="str">
        <f>IF(LEN(F48)&gt;1,IF(COUNTIFS($AK$9:AK$53,LEFT(AK48,250))&gt;1,"Duplicate entry: it seems that you have two rows reporting the same stockpile, please verify that it is not a duplicate",""),"")</f>
        <v/>
      </c>
      <c r="AM48" s="67" t="str">
        <f>IF(LEN(F48)&gt;0,IF(ISNUMBER(MATCH(F48,Annex_I_II_entries,0)),"","The Entry name is not within the dropdown list, make sure that you have not copied and pasted overwritting the cell format (with its correponding dropdown list) in column A"),"")</f>
        <v/>
      </c>
      <c r="AN48" s="67" t="str">
        <f t="shared" ca="1" si="10"/>
        <v/>
      </c>
      <c r="AO48" s="67" t="str">
        <f t="shared" ca="1" si="11"/>
        <v/>
      </c>
      <c r="AP48" s="68" t="str">
        <f t="shared" ca="1" si="12"/>
        <v/>
      </c>
      <c r="AQ48" s="68" t="str">
        <f t="shared" ca="1" si="13"/>
        <v/>
      </c>
      <c r="AR48" s="69" t="str">
        <f t="shared" ca="1" si="14"/>
        <v/>
      </c>
    </row>
    <row r="49" spans="1:44" x14ac:dyDescent="0.25">
      <c r="A49" s="38"/>
      <c r="B49" s="38"/>
      <c r="C49" s="41"/>
      <c r="D49" s="42"/>
      <c r="E49" s="41"/>
      <c r="F49" s="41"/>
      <c r="G49" s="41"/>
      <c r="H49" s="41"/>
      <c r="I49" s="52" t="str">
        <f>_xlfn.IFNA(VLOOKUP(F49,'Reference data SID'!$D$2:$Q$673,14,FALSE),"")</f>
        <v/>
      </c>
      <c r="J49" s="52" t="str">
        <f>_xlfn.IFNA(VLOOKUP(I49,'Reference data SID'!$C$3:$E$673,3,FALSE),"")</f>
        <v/>
      </c>
      <c r="K49" s="35" t="str">
        <f>_xlfn.IFNA(IF(J49=FALSE,I49,IF(ISBLANK(G49),VLOOKUP(H49,'Reference data SID'!$N:$P,3,FALSE),VLOOKUP(G49,'Reference data SID'!$M:$P,4,FALSE))),"")</f>
        <v/>
      </c>
      <c r="L49" s="45" t="str">
        <f>_xlfn.IFNA(VLOOKUP(K49,'Reference data SID'!L:M,2,FALSE),"")</f>
        <v/>
      </c>
      <c r="M49" s="45" t="str">
        <f>_xlfn.IFNA(VLOOKUP(K49,'Reference data SID'!L:N,3,FALSE),"")</f>
        <v/>
      </c>
      <c r="N49" s="45" t="str">
        <f>_xlfn.IFNA(VLOOKUP(K49,'Reference data SID'!L:O,4,FALSE),"")</f>
        <v/>
      </c>
      <c r="O49" s="41"/>
      <c r="P49" s="41"/>
      <c r="Q49" s="41"/>
      <c r="R49" s="41"/>
      <c r="S49" s="41"/>
      <c r="T49" s="43"/>
      <c r="U49" s="43"/>
      <c r="V49" s="43"/>
      <c r="W49" s="41"/>
      <c r="X49" s="46" t="str">
        <f t="shared" ca="1" si="0"/>
        <v/>
      </c>
      <c r="Y49" s="67" t="str">
        <f>_xlfn.IFNA(VLOOKUP(F49,'Reference data SID'!D:E,2,FALSE),"")</f>
        <v/>
      </c>
      <c r="Z49" s="67" t="str">
        <f t="shared" si="1"/>
        <v>not ok</v>
      </c>
      <c r="AA49" s="67" t="str">
        <f t="shared" si="2"/>
        <v>not ok</v>
      </c>
      <c r="AB49" s="67" t="str">
        <f t="shared" si="3"/>
        <v>ok</v>
      </c>
      <c r="AC49" s="67" t="str">
        <f t="shared" si="4"/>
        <v>_EC</v>
      </c>
      <c r="AD49" s="67" t="str">
        <f t="shared" si="5"/>
        <v>_CAS</v>
      </c>
      <c r="AE49" s="67" t="str">
        <f t="shared" si="6"/>
        <v>_uses</v>
      </c>
      <c r="AF49" s="67" t="str">
        <f t="shared" si="7"/>
        <v/>
      </c>
      <c r="AG49" s="67" t="str">
        <f t="shared" si="7"/>
        <v/>
      </c>
      <c r="AH49" s="67" t="str">
        <f t="shared" si="8"/>
        <v>_articles</v>
      </c>
      <c r="AI49" s="67" t="str">
        <f t="shared" si="9"/>
        <v/>
      </c>
      <c r="AJ49" s="67" t="str">
        <f t="shared" si="9"/>
        <v/>
      </c>
      <c r="AK49" s="67" t="str">
        <f>IF(LEN(F49)&gt;1,CONCATENATE(Table62[[#This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49" s="67" t="str">
        <f>IF(LEN(F49)&gt;1,IF(COUNTIFS($AK$9:AK$53,LEFT(AK49,250))&gt;1,"Duplicate entry: it seems that you have two rows reporting the same stockpile, please verify that it is not a duplicate",""),"")</f>
        <v/>
      </c>
      <c r="AM49" s="67" t="str">
        <f>IF(LEN(F49)&gt;0,IF(ISNUMBER(MATCH(F49,Annex_I_II_entries,0)),"","The Entry name is not within the dropdown list, make sure that you have not copied and pasted overwritting the cell format (with its correponding dropdown list) in column A"),"")</f>
        <v/>
      </c>
      <c r="AN49" s="67" t="str">
        <f t="shared" ca="1" si="10"/>
        <v/>
      </c>
      <c r="AO49" s="67" t="str">
        <f t="shared" ca="1" si="11"/>
        <v/>
      </c>
      <c r="AP49" s="68" t="str">
        <f t="shared" ca="1" si="12"/>
        <v/>
      </c>
      <c r="AQ49" s="68" t="str">
        <f t="shared" ca="1" si="13"/>
        <v/>
      </c>
      <c r="AR49" s="69" t="str">
        <f t="shared" ca="1" si="14"/>
        <v/>
      </c>
    </row>
    <row r="50" spans="1:44" x14ac:dyDescent="0.25">
      <c r="A50" s="38"/>
      <c r="B50" s="38"/>
      <c r="C50" s="44"/>
      <c r="D50" s="48"/>
      <c r="E50" s="44"/>
      <c r="F50" s="44"/>
      <c r="G50" s="41"/>
      <c r="H50" s="41"/>
      <c r="I50" s="53" t="str">
        <f>_xlfn.IFNA(VLOOKUP(F50,'Reference data SID'!$D$2:$Q$673,14,FALSE),"")</f>
        <v/>
      </c>
      <c r="J50" s="53" t="str">
        <f>_xlfn.IFNA(VLOOKUP(I50,'Reference data SID'!$C$3:$E$673,3,FALSE),"")</f>
        <v/>
      </c>
      <c r="K50" s="35" t="str">
        <f>_xlfn.IFNA(IF(J50=FALSE,I50,IF(ISBLANK(G50),VLOOKUP(H50,'Reference data SID'!$N:$P,3,FALSE),VLOOKUP(G50,'Reference data SID'!$M:$P,4,FALSE))),"")</f>
        <v/>
      </c>
      <c r="L50" s="45" t="str">
        <f>_xlfn.IFNA(VLOOKUP(K50,'Reference data SID'!L:M,2,FALSE),"")</f>
        <v/>
      </c>
      <c r="M50" s="45" t="str">
        <f>_xlfn.IFNA(VLOOKUP(K50,'Reference data SID'!L:N,3,FALSE),"")</f>
        <v/>
      </c>
      <c r="N50" s="45" t="str">
        <f>_xlfn.IFNA(VLOOKUP(K50,'Reference data SID'!L:O,4,FALSE),"")</f>
        <v/>
      </c>
      <c r="O50" s="44"/>
      <c r="P50" s="44"/>
      <c r="Q50" s="44"/>
      <c r="R50" s="44"/>
      <c r="S50" s="44"/>
      <c r="T50" s="43"/>
      <c r="U50" s="43"/>
      <c r="V50" s="43"/>
      <c r="W50" s="44"/>
      <c r="X50" s="46" t="str">
        <f t="shared" ca="1" si="0"/>
        <v/>
      </c>
      <c r="Y50" s="67" t="str">
        <f>_xlfn.IFNA(VLOOKUP(F50,'Reference data SID'!D:E,2,FALSE),"")</f>
        <v/>
      </c>
      <c r="Z50" s="67" t="str">
        <f t="shared" si="1"/>
        <v>not ok</v>
      </c>
      <c r="AA50" s="67" t="str">
        <f t="shared" si="2"/>
        <v>not ok</v>
      </c>
      <c r="AB50" s="67" t="str">
        <f t="shared" si="3"/>
        <v>ok</v>
      </c>
      <c r="AC50" s="67" t="str">
        <f t="shared" si="4"/>
        <v>_EC</v>
      </c>
      <c r="AD50" s="67" t="str">
        <f t="shared" si="5"/>
        <v>_CAS</v>
      </c>
      <c r="AE50" s="67" t="str">
        <f t="shared" si="6"/>
        <v>_uses</v>
      </c>
      <c r="AF50" s="67" t="str">
        <f t="shared" si="7"/>
        <v/>
      </c>
      <c r="AG50" s="67" t="str">
        <f t="shared" si="7"/>
        <v/>
      </c>
      <c r="AH50" s="67" t="str">
        <f t="shared" si="8"/>
        <v>_articles</v>
      </c>
      <c r="AI50" s="67" t="str">
        <f t="shared" si="9"/>
        <v/>
      </c>
      <c r="AJ50" s="67" t="str">
        <f t="shared" si="9"/>
        <v/>
      </c>
      <c r="AK50" s="67" t="str">
        <f>IF(LEN(F50)&gt;1,CONCATENATE(Table62[[#This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50" s="67" t="str">
        <f>IF(LEN(F50)&gt;1,IF(COUNTIFS($AK$9:AK$53,LEFT(AK50,250))&gt;1,"Duplicate entry: it seems that you have two rows reporting the same stockpile, please verify that it is not a duplicate",""),"")</f>
        <v/>
      </c>
      <c r="AM50" s="67" t="str">
        <f>IF(LEN(F50)&gt;0,IF(ISNUMBER(MATCH(F50,Annex_I_II_entries,0)),"","The Entry name is not within the dropdown list, make sure that you have not copied and pasted overwritting the cell format (with its correponding dropdown list) in column A"),"")</f>
        <v/>
      </c>
      <c r="AN50" s="67" t="str">
        <f t="shared" ca="1" si="10"/>
        <v/>
      </c>
      <c r="AO50" s="67" t="str">
        <f t="shared" ca="1" si="11"/>
        <v/>
      </c>
      <c r="AP50" s="68" t="str">
        <f t="shared" ca="1" si="12"/>
        <v/>
      </c>
      <c r="AQ50" s="68" t="str">
        <f t="shared" ca="1" si="13"/>
        <v/>
      </c>
      <c r="AR50" s="69" t="str">
        <f t="shared" ca="1" si="14"/>
        <v/>
      </c>
    </row>
    <row r="51" spans="1:44" x14ac:dyDescent="0.25">
      <c r="A51" s="38"/>
      <c r="B51" s="38"/>
      <c r="C51" s="41"/>
      <c r="D51" s="42"/>
      <c r="E51" s="41"/>
      <c r="F51" s="41"/>
      <c r="G51" s="41"/>
      <c r="H51" s="41"/>
      <c r="I51" s="52" t="str">
        <f>_xlfn.IFNA(VLOOKUP(F51,'Reference data SID'!$D$2:$Q$673,14,FALSE),"")</f>
        <v/>
      </c>
      <c r="J51" s="52" t="str">
        <f>_xlfn.IFNA(VLOOKUP(I51,'Reference data SID'!$C$3:$E$673,3,FALSE),"")</f>
        <v/>
      </c>
      <c r="K51" s="35" t="str">
        <f>_xlfn.IFNA(IF(J51=FALSE,I51,IF(ISBLANK(G51),VLOOKUP(H51,'Reference data SID'!$N:$P,3,FALSE),VLOOKUP(G51,'Reference data SID'!$M:$P,4,FALSE))),"")</f>
        <v/>
      </c>
      <c r="L51" s="45" t="str">
        <f>_xlfn.IFNA(VLOOKUP(K51,'Reference data SID'!L:M,2,FALSE),"")</f>
        <v/>
      </c>
      <c r="M51" s="45" t="str">
        <f>_xlfn.IFNA(VLOOKUP(K51,'Reference data SID'!L:N,3,FALSE),"")</f>
        <v/>
      </c>
      <c r="N51" s="45" t="str">
        <f>_xlfn.IFNA(VLOOKUP(K51,'Reference data SID'!L:O,4,FALSE),"")</f>
        <v/>
      </c>
      <c r="O51" s="41"/>
      <c r="P51" s="41"/>
      <c r="Q51" s="41"/>
      <c r="R51" s="41"/>
      <c r="S51" s="41"/>
      <c r="T51" s="43"/>
      <c r="U51" s="43"/>
      <c r="V51" s="43"/>
      <c r="W51" s="41"/>
      <c r="X51" s="46" t="str">
        <f t="shared" ca="1" si="0"/>
        <v/>
      </c>
      <c r="Y51" s="67" t="str">
        <f>_xlfn.IFNA(VLOOKUP(F51,'Reference data SID'!D:E,2,FALSE),"")</f>
        <v/>
      </c>
      <c r="Z51" s="67" t="str">
        <f t="shared" si="1"/>
        <v>not ok</v>
      </c>
      <c r="AA51" s="67" t="str">
        <f t="shared" si="2"/>
        <v>not ok</v>
      </c>
      <c r="AB51" s="67" t="str">
        <f t="shared" si="3"/>
        <v>ok</v>
      </c>
      <c r="AC51" s="67" t="str">
        <f t="shared" si="4"/>
        <v>_EC</v>
      </c>
      <c r="AD51" s="67" t="str">
        <f t="shared" si="5"/>
        <v>_CAS</v>
      </c>
      <c r="AE51" s="67" t="str">
        <f t="shared" si="6"/>
        <v>_uses</v>
      </c>
      <c r="AF51" s="67" t="str">
        <f t="shared" si="7"/>
        <v/>
      </c>
      <c r="AG51" s="67" t="str">
        <f t="shared" si="7"/>
        <v/>
      </c>
      <c r="AH51" s="67" t="str">
        <f t="shared" si="8"/>
        <v>_articles</v>
      </c>
      <c r="AI51" s="67" t="str">
        <f t="shared" si="9"/>
        <v/>
      </c>
      <c r="AJ51" s="67" t="str">
        <f t="shared" si="9"/>
        <v/>
      </c>
      <c r="AK51" s="67" t="str">
        <f>IF(LEN(F51)&gt;1,CONCATENATE(Table62[[#This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51" s="67" t="str">
        <f>IF(LEN(F51)&gt;1,IF(COUNTIFS($AK$9:AK$53,LEFT(AK51,250))&gt;1,"Duplicate entry: it seems that you have two rows reporting the same stockpile, please verify that it is not a duplicate",""),"")</f>
        <v/>
      </c>
      <c r="AM51" s="67" t="str">
        <f>IF(LEN(F51)&gt;0,IF(ISNUMBER(MATCH(F51,Annex_I_II_entries,0)),"","The Entry name is not within the dropdown list, make sure that you have not copied and pasted overwritting the cell format (with its correponding dropdown list) in column A"),"")</f>
        <v/>
      </c>
      <c r="AN51" s="67" t="str">
        <f t="shared" ca="1" si="10"/>
        <v/>
      </c>
      <c r="AO51" s="67" t="str">
        <f t="shared" ca="1" si="11"/>
        <v/>
      </c>
      <c r="AP51" s="68" t="str">
        <f t="shared" ca="1" si="12"/>
        <v/>
      </c>
      <c r="AQ51" s="68" t="str">
        <f t="shared" ca="1" si="13"/>
        <v/>
      </c>
      <c r="AR51" s="69" t="str">
        <f t="shared" ca="1" si="14"/>
        <v/>
      </c>
    </row>
    <row r="52" spans="1:44" x14ac:dyDescent="0.25">
      <c r="A52" s="38"/>
      <c r="B52" s="38"/>
      <c r="C52" s="44"/>
      <c r="D52" s="48"/>
      <c r="E52" s="44"/>
      <c r="F52" s="44"/>
      <c r="G52" s="41"/>
      <c r="H52" s="41"/>
      <c r="I52" s="53" t="str">
        <f>_xlfn.IFNA(VLOOKUP(F52,'Reference data SID'!$D$2:$Q$673,14,FALSE),"")</f>
        <v/>
      </c>
      <c r="J52" s="53" t="str">
        <f>_xlfn.IFNA(VLOOKUP(I52,'Reference data SID'!$C$3:$E$673,3,FALSE),"")</f>
        <v/>
      </c>
      <c r="K52" s="35" t="str">
        <f>_xlfn.IFNA(IF(J52=FALSE,I52,IF(ISBLANK(G52),VLOOKUP(H52,'Reference data SID'!$N:$P,3,FALSE),VLOOKUP(G52,'Reference data SID'!$M:$P,4,FALSE))),"")</f>
        <v/>
      </c>
      <c r="L52" s="45" t="str">
        <f>_xlfn.IFNA(VLOOKUP(K52,'Reference data SID'!L:M,2,FALSE),"")</f>
        <v/>
      </c>
      <c r="M52" s="45" t="str">
        <f>_xlfn.IFNA(VLOOKUP(K52,'Reference data SID'!L:N,3,FALSE),"")</f>
        <v/>
      </c>
      <c r="N52" s="45" t="str">
        <f>_xlfn.IFNA(VLOOKUP(K52,'Reference data SID'!L:O,4,FALSE),"")</f>
        <v/>
      </c>
      <c r="O52" s="44"/>
      <c r="P52" s="44"/>
      <c r="Q52" s="44"/>
      <c r="R52" s="44"/>
      <c r="S52" s="44"/>
      <c r="T52" s="43"/>
      <c r="U52" s="43"/>
      <c r="V52" s="43"/>
      <c r="W52" s="44"/>
      <c r="X52" s="46" t="str">
        <f t="shared" ca="1" si="0"/>
        <v/>
      </c>
      <c r="Y52" s="67" t="str">
        <f>_xlfn.IFNA(VLOOKUP(F52,'Reference data SID'!D:E,2,FALSE),"")</f>
        <v/>
      </c>
      <c r="Z52" s="67" t="str">
        <f t="shared" si="1"/>
        <v>not ok</v>
      </c>
      <c r="AA52" s="67" t="str">
        <f t="shared" si="2"/>
        <v>not ok</v>
      </c>
      <c r="AB52" s="67" t="str">
        <f t="shared" si="3"/>
        <v>ok</v>
      </c>
      <c r="AC52" s="67" t="str">
        <f t="shared" si="4"/>
        <v>_EC</v>
      </c>
      <c r="AD52" s="67" t="str">
        <f t="shared" si="5"/>
        <v>_CAS</v>
      </c>
      <c r="AE52" s="67" t="str">
        <f t="shared" si="6"/>
        <v>_uses</v>
      </c>
      <c r="AF52" s="67" t="str">
        <f t="shared" si="7"/>
        <v/>
      </c>
      <c r="AG52" s="67" t="str">
        <f t="shared" si="7"/>
        <v/>
      </c>
      <c r="AH52" s="67" t="str">
        <f t="shared" si="8"/>
        <v>_articles</v>
      </c>
      <c r="AI52" s="67" t="str">
        <f t="shared" si="9"/>
        <v/>
      </c>
      <c r="AJ52" s="67" t="str">
        <f t="shared" si="9"/>
        <v/>
      </c>
      <c r="AK52" s="67" t="str">
        <f>IF(LEN(F52)&gt;1,CONCATENATE(Table62[[#This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52" s="67" t="str">
        <f>IF(LEN(F52)&gt;1,IF(COUNTIFS($AK$9:AK$53,LEFT(AK52,250))&gt;1,"Duplicate entry: it seems that you have two rows reporting the same stockpile, please verify that it is not a duplicate",""),"")</f>
        <v/>
      </c>
      <c r="AM52" s="67" t="str">
        <f>IF(LEN(F52)&gt;0,IF(ISNUMBER(MATCH(F52,Annex_I_II_entries,0)),"","The Entry name is not within the dropdown list, make sure that you have not copied and pasted overwritting the cell format (with its correponding dropdown list) in column A"),"")</f>
        <v/>
      </c>
      <c r="AN52" s="67" t="str">
        <f t="shared" ca="1" si="10"/>
        <v/>
      </c>
      <c r="AO52" s="67" t="str">
        <f t="shared" ca="1" si="11"/>
        <v/>
      </c>
      <c r="AP52" s="68" t="str">
        <f t="shared" ca="1" si="12"/>
        <v/>
      </c>
      <c r="AQ52" s="68" t="str">
        <f t="shared" ca="1" si="13"/>
        <v/>
      </c>
      <c r="AR52" s="69" t="str">
        <f t="shared" ca="1" si="14"/>
        <v/>
      </c>
    </row>
    <row r="53" spans="1:44" x14ac:dyDescent="0.25">
      <c r="A53" s="38"/>
      <c r="B53" s="38"/>
      <c r="C53" s="41"/>
      <c r="D53" s="42"/>
      <c r="E53" s="41"/>
      <c r="F53" s="41"/>
      <c r="G53" s="41"/>
      <c r="H53" s="41"/>
      <c r="I53" s="52" t="str">
        <f>_xlfn.IFNA(VLOOKUP(F53,'Reference data SID'!$D$2:$Q$673,14,FALSE),"")</f>
        <v/>
      </c>
      <c r="J53" s="52" t="str">
        <f>_xlfn.IFNA(VLOOKUP(I53,'Reference data SID'!$C$3:$E$673,3,FALSE),"")</f>
        <v/>
      </c>
      <c r="K53" s="35" t="str">
        <f>_xlfn.IFNA(IF(J53=FALSE,I53,IF(ISBLANK(G53),VLOOKUP(H53,'Reference data SID'!$N:$P,3,FALSE),VLOOKUP(G53,'Reference data SID'!$M:$P,4,FALSE))),"")</f>
        <v/>
      </c>
      <c r="L53" s="45" t="str">
        <f>_xlfn.IFNA(VLOOKUP(K53,'Reference data SID'!L:M,2,FALSE),"")</f>
        <v/>
      </c>
      <c r="M53" s="45" t="str">
        <f>_xlfn.IFNA(VLOOKUP(K53,'Reference data SID'!L:N,3,FALSE),"")</f>
        <v/>
      </c>
      <c r="N53" s="45" t="str">
        <f>_xlfn.IFNA(VLOOKUP(K53,'Reference data SID'!L:O,4,FALSE),"")</f>
        <v/>
      </c>
      <c r="O53" s="41"/>
      <c r="P53" s="41"/>
      <c r="Q53" s="41"/>
      <c r="R53" s="41"/>
      <c r="S53" s="41"/>
      <c r="T53" s="43"/>
      <c r="U53" s="43"/>
      <c r="V53" s="43"/>
      <c r="W53" s="41"/>
      <c r="X53" s="46" t="str">
        <f t="shared" ca="1" si="0"/>
        <v/>
      </c>
      <c r="Y53" s="67" t="str">
        <f>_xlfn.IFNA(VLOOKUP(F53,'Reference data SID'!D:E,2,FALSE),"")</f>
        <v/>
      </c>
      <c r="Z53" s="67" t="str">
        <f t="shared" si="1"/>
        <v>not ok</v>
      </c>
      <c r="AA53" s="67" t="str">
        <f t="shared" si="2"/>
        <v>not ok</v>
      </c>
      <c r="AB53" s="67" t="str">
        <f t="shared" si="3"/>
        <v>ok</v>
      </c>
      <c r="AC53" s="67" t="str">
        <f t="shared" si="4"/>
        <v>_EC</v>
      </c>
      <c r="AD53" s="67" t="str">
        <f t="shared" si="5"/>
        <v>_CAS</v>
      </c>
      <c r="AE53" s="67" t="str">
        <f t="shared" si="6"/>
        <v>_uses</v>
      </c>
      <c r="AF53" s="67" t="str">
        <f t="shared" si="7"/>
        <v/>
      </c>
      <c r="AG53" s="67" t="str">
        <f t="shared" si="7"/>
        <v/>
      </c>
      <c r="AH53" s="67" t="str">
        <f t="shared" si="8"/>
        <v>_articles</v>
      </c>
      <c r="AI53" s="67" t="str">
        <f t="shared" si="9"/>
        <v/>
      </c>
      <c r="AJ53" s="67" t="str">
        <f t="shared" si="9"/>
        <v/>
      </c>
      <c r="AK53" s="67" t="str">
        <f>IF(LEN(F53)&gt;1,CONCATENATE(Table62[[#This Row],[Atsargų turėtojas: fizinio asmens vardas ir pavardė arba juridinio asmens pavadinimas, juridinio asmens kodas; ūkinės veiklos adresas; atsargų laikymo vieta (adresas))]],Table62[[#This Row],[Informacijos ir duomenų apie POT atsargas pateikimo data]],Table62[[#This Row],[RMLD entry]],Table62[[#This Row],[RMLID substance]],Table62[[#This Row],[Atsargų tipas (atskira cheminė medžiaga, mišinys arba gaminys) (pasirinkti iš sąrašo, spustelėjus trikampį)]],Table62[[#This Row],[Naudojimo būdo aprašymas ir (ar) gaminio aprašymas]],Table62[[#This Row],[Tolesnis naudojimo būdo aprašymas/gaminio aprašymas  (1) (pasirinkti iš sąrašo)]],Table62[[#This Row],[Tolesnis naudojimo būdo aprašymas/gaminio aprašymas (2) (pasirinkti iš sąrašo)]]),"")</f>
        <v/>
      </c>
      <c r="AL53" s="67" t="str">
        <f>IF(LEN(F53)&gt;1,IF(COUNTIFS($AK$9:AK$53,LEFT(AK53,250))&gt;1,"Duplicate entry: it seems that you have two rows reporting the same stockpile, please verify that it is not a duplicate",""),"")</f>
        <v/>
      </c>
      <c r="AM53" s="67" t="str">
        <f>IF(LEN(F53)&gt;0,IF(ISNUMBER(MATCH(F53,Annex_I_II_entries,0)),"","The Entry name is not within the dropdown list, make sure that you have not copied and pasted overwritting the cell format (with its correponding dropdown list) in column A"),"")</f>
        <v/>
      </c>
      <c r="AN53" s="67" t="str">
        <f t="shared" ca="1" si="10"/>
        <v/>
      </c>
      <c r="AO53" s="67" t="str">
        <f t="shared" ca="1" si="11"/>
        <v/>
      </c>
      <c r="AP53" s="68" t="str">
        <f t="shared" ca="1" si="12"/>
        <v/>
      </c>
      <c r="AQ53" s="68" t="str">
        <f t="shared" ca="1" si="13"/>
        <v/>
      </c>
      <c r="AR53" s="69" t="str">
        <f t="shared" ca="1" si="14"/>
        <v/>
      </c>
    </row>
    <row r="54" spans="1:44" x14ac:dyDescent="0.25">
      <c r="H54" s="20"/>
      <c r="I54" s="20"/>
      <c r="J54" s="20"/>
      <c r="K54" s="20"/>
    </row>
    <row r="55" spans="1:44" x14ac:dyDescent="0.25">
      <c r="H55" s="20"/>
      <c r="I55" s="20"/>
      <c r="J55" s="20"/>
      <c r="K55" s="20"/>
    </row>
    <row r="56" spans="1:44" x14ac:dyDescent="0.25">
      <c r="H56" s="20"/>
      <c r="I56" s="20"/>
      <c r="J56" s="20"/>
      <c r="K56" s="20"/>
    </row>
    <row r="57" spans="1:44" x14ac:dyDescent="0.25">
      <c r="H57" s="20"/>
      <c r="I57" s="20"/>
      <c r="J57" s="20"/>
      <c r="K57" s="20"/>
    </row>
    <row r="58" spans="1:44" x14ac:dyDescent="0.25">
      <c r="H58" s="20"/>
      <c r="I58" s="20"/>
      <c r="J58" s="20"/>
      <c r="K58" s="20"/>
    </row>
    <row r="59" spans="1:44" x14ac:dyDescent="0.25">
      <c r="H59" s="20"/>
      <c r="I59" s="20"/>
      <c r="J59" s="20"/>
      <c r="K59" s="20"/>
    </row>
    <row r="60" spans="1:44" x14ac:dyDescent="0.25">
      <c r="H60" s="20"/>
      <c r="I60" s="20"/>
      <c r="J60" s="20"/>
      <c r="K60" s="20"/>
    </row>
    <row r="61" spans="1:44" x14ac:dyDescent="0.25">
      <c r="H61" s="20"/>
      <c r="I61" s="20"/>
      <c r="J61" s="20"/>
      <c r="K61" s="20"/>
    </row>
    <row r="62" spans="1:44" x14ac:dyDescent="0.25">
      <c r="H62" s="20"/>
      <c r="I62" s="20"/>
      <c r="J62" s="20"/>
      <c r="K62" s="20"/>
    </row>
    <row r="63" spans="1:44" x14ac:dyDescent="0.25">
      <c r="H63" s="20"/>
      <c r="I63" s="20"/>
      <c r="J63" s="20"/>
      <c r="K63" s="20"/>
    </row>
    <row r="64" spans="1:44" x14ac:dyDescent="0.25">
      <c r="H64" s="20"/>
      <c r="I64" s="20"/>
      <c r="J64" s="20"/>
      <c r="K64" s="20"/>
    </row>
    <row r="65" spans="8:11" x14ac:dyDescent="0.25">
      <c r="H65" s="20"/>
      <c r="I65" s="20"/>
      <c r="J65" s="20"/>
      <c r="K65" s="20"/>
    </row>
    <row r="66" spans="8:11" x14ac:dyDescent="0.25">
      <c r="H66" s="20"/>
      <c r="I66" s="20"/>
      <c r="J66" s="20"/>
      <c r="K66" s="20"/>
    </row>
    <row r="67" spans="8:11" x14ac:dyDescent="0.25">
      <c r="H67" s="20"/>
      <c r="I67" s="20"/>
      <c r="J67" s="20"/>
      <c r="K67" s="20"/>
    </row>
    <row r="68" spans="8:11" x14ac:dyDescent="0.25">
      <c r="H68" s="20"/>
      <c r="I68" s="20"/>
      <c r="J68" s="20"/>
      <c r="K68" s="20"/>
    </row>
    <row r="69" spans="8:11" x14ac:dyDescent="0.25">
      <c r="H69" s="20"/>
      <c r="I69" s="20"/>
      <c r="J69" s="20"/>
      <c r="K69" s="20"/>
    </row>
    <row r="70" spans="8:11" x14ac:dyDescent="0.25">
      <c r="H70" s="20"/>
      <c r="I70" s="20"/>
      <c r="J70" s="20"/>
      <c r="K70" s="20"/>
    </row>
    <row r="71" spans="8:11" x14ac:dyDescent="0.25">
      <c r="H71" s="20"/>
      <c r="I71" s="20"/>
      <c r="J71" s="20"/>
      <c r="K71" s="20"/>
    </row>
    <row r="72" spans="8:11" x14ac:dyDescent="0.25">
      <c r="H72" s="20"/>
      <c r="I72" s="20"/>
      <c r="J72" s="20"/>
      <c r="K72" s="20"/>
    </row>
    <row r="73" spans="8:11" x14ac:dyDescent="0.25">
      <c r="H73" s="20"/>
      <c r="I73" s="20"/>
      <c r="J73" s="20"/>
      <c r="K73" s="20"/>
    </row>
    <row r="74" spans="8:11" x14ac:dyDescent="0.25">
      <c r="H74" s="20"/>
      <c r="I74" s="20"/>
      <c r="J74" s="20"/>
      <c r="K74" s="20"/>
    </row>
    <row r="75" spans="8:11" x14ac:dyDescent="0.25">
      <c r="H75" s="20"/>
      <c r="I75" s="20"/>
      <c r="J75" s="20"/>
      <c r="K75" s="20"/>
    </row>
    <row r="76" spans="8:11" x14ac:dyDescent="0.25">
      <c r="H76" s="20"/>
      <c r="I76" s="20"/>
      <c r="J76" s="20"/>
      <c r="K76" s="20"/>
    </row>
    <row r="77" spans="8:11" x14ac:dyDescent="0.25">
      <c r="H77" s="20"/>
      <c r="I77" s="20"/>
      <c r="J77" s="20"/>
      <c r="K77" s="20"/>
    </row>
    <row r="78" spans="8:11" x14ac:dyDescent="0.25">
      <c r="H78" s="20"/>
      <c r="I78" s="20"/>
      <c r="J78" s="20"/>
      <c r="K78" s="20"/>
    </row>
    <row r="79" spans="8:11" x14ac:dyDescent="0.25">
      <c r="H79" s="20"/>
      <c r="I79" s="20"/>
      <c r="J79" s="20"/>
      <c r="K79" s="20"/>
    </row>
    <row r="80" spans="8:11" x14ac:dyDescent="0.25">
      <c r="H80" s="20"/>
      <c r="I80" s="20"/>
      <c r="J80" s="20"/>
      <c r="K80" s="20"/>
    </row>
    <row r="81" spans="8:11" x14ac:dyDescent="0.25">
      <c r="H81" s="20"/>
      <c r="I81" s="20"/>
      <c r="J81" s="20"/>
      <c r="K81" s="20"/>
    </row>
    <row r="82" spans="8:11" x14ac:dyDescent="0.25">
      <c r="H82" s="20"/>
      <c r="I82" s="20"/>
      <c r="J82" s="20"/>
      <c r="K82" s="20"/>
    </row>
    <row r="83" spans="8:11" x14ac:dyDescent="0.25">
      <c r="H83" s="20"/>
      <c r="I83" s="20"/>
      <c r="J83" s="20"/>
      <c r="K83" s="20"/>
    </row>
    <row r="84" spans="8:11" x14ac:dyDescent="0.25">
      <c r="H84" s="20"/>
      <c r="I84" s="20"/>
      <c r="J84" s="20"/>
      <c r="K84" s="20"/>
    </row>
    <row r="85" spans="8:11" x14ac:dyDescent="0.25">
      <c r="H85" s="20"/>
      <c r="I85" s="20"/>
      <c r="J85" s="20"/>
      <c r="K85" s="20"/>
    </row>
    <row r="86" spans="8:11" x14ac:dyDescent="0.25">
      <c r="H86" s="20"/>
      <c r="I86" s="20"/>
      <c r="J86" s="20"/>
      <c r="K86" s="20"/>
    </row>
    <row r="87" spans="8:11" x14ac:dyDescent="0.25">
      <c r="H87" s="20"/>
      <c r="I87" s="20"/>
      <c r="J87" s="20"/>
      <c r="K87" s="20"/>
    </row>
    <row r="88" spans="8:11" x14ac:dyDescent="0.25">
      <c r="H88" s="20"/>
      <c r="I88" s="20"/>
      <c r="J88" s="20"/>
      <c r="K88" s="20"/>
    </row>
    <row r="89" spans="8:11" x14ac:dyDescent="0.25">
      <c r="H89" s="20"/>
      <c r="I89" s="20"/>
      <c r="J89" s="20"/>
      <c r="K89" s="20"/>
    </row>
    <row r="90" spans="8:11" x14ac:dyDescent="0.25">
      <c r="H90" s="20"/>
      <c r="I90" s="20"/>
      <c r="J90" s="20"/>
      <c r="K90" s="20"/>
    </row>
    <row r="91" spans="8:11" x14ac:dyDescent="0.25">
      <c r="H91" s="20"/>
      <c r="I91" s="20"/>
      <c r="J91" s="20"/>
      <c r="K91" s="20"/>
    </row>
    <row r="92" spans="8:11" x14ac:dyDescent="0.25">
      <c r="H92" s="20"/>
      <c r="I92" s="20"/>
      <c r="J92" s="20"/>
      <c r="K92" s="20"/>
    </row>
    <row r="93" spans="8:11" x14ac:dyDescent="0.25">
      <c r="H93" s="20"/>
      <c r="I93" s="20"/>
      <c r="J93" s="20"/>
      <c r="K93" s="20"/>
    </row>
    <row r="94" spans="8:11" x14ac:dyDescent="0.25">
      <c r="H94" s="20"/>
      <c r="I94" s="20"/>
      <c r="J94" s="20"/>
      <c r="K94" s="20"/>
    </row>
    <row r="95" spans="8:11" x14ac:dyDescent="0.25">
      <c r="H95" s="20"/>
      <c r="I95" s="20"/>
      <c r="J95" s="20"/>
      <c r="K95" s="20"/>
    </row>
    <row r="96" spans="8:11" x14ac:dyDescent="0.25">
      <c r="H96" s="20"/>
      <c r="I96" s="20"/>
      <c r="J96" s="20"/>
      <c r="K96" s="20"/>
    </row>
    <row r="97" spans="8:11" x14ac:dyDescent="0.25">
      <c r="H97" s="20"/>
      <c r="I97" s="20"/>
      <c r="J97" s="20"/>
      <c r="K97" s="20"/>
    </row>
    <row r="98" spans="8:11" x14ac:dyDescent="0.25">
      <c r="H98" s="20"/>
      <c r="I98" s="20"/>
      <c r="J98" s="20"/>
      <c r="K98" s="20"/>
    </row>
    <row r="99" spans="8:11" x14ac:dyDescent="0.25">
      <c r="H99" s="20"/>
      <c r="I99" s="20"/>
      <c r="J99" s="20"/>
      <c r="K99" s="20"/>
    </row>
    <row r="100" spans="8:11" x14ac:dyDescent="0.25">
      <c r="H100" s="20"/>
      <c r="I100" s="20"/>
      <c r="J100" s="20"/>
      <c r="K100" s="20"/>
    </row>
    <row r="101" spans="8:11" x14ac:dyDescent="0.25">
      <c r="H101" s="20"/>
      <c r="I101" s="20"/>
      <c r="J101" s="20"/>
      <c r="K101" s="20"/>
    </row>
    <row r="102" spans="8:11" x14ac:dyDescent="0.25">
      <c r="H102" s="20"/>
      <c r="I102" s="20"/>
      <c r="J102" s="20"/>
      <c r="K102" s="20"/>
    </row>
    <row r="103" spans="8:11" x14ac:dyDescent="0.25">
      <c r="H103" s="20"/>
      <c r="I103" s="20"/>
      <c r="J103" s="20"/>
      <c r="K103" s="20"/>
    </row>
    <row r="104" spans="8:11" x14ac:dyDescent="0.25">
      <c r="H104" s="20"/>
      <c r="I104" s="20"/>
      <c r="J104" s="20"/>
      <c r="K104" s="20"/>
    </row>
  </sheetData>
  <sheetProtection algorithmName="SHA-512" hashValue="oH/mlXlgEIn/qwW8QmI/Ei+V5QowFBhaxTqyCuyy9ShrzNJv2HotG4fEXpxYPKJV9IyYkJpvHgmaY3BBu4PdeQ==" saltValue="Dfz2571zZrWg8Jnjs4wwiA==" spinCount="100000" sheet="1" selectLockedCells="1" sort="0" autoFilter="0"/>
  <protectedRanges>
    <protectedRange sqref="K9:K53" name="Range1_1"/>
    <protectedRange sqref="B7:B8 A1:B2 C5:AR8 A9:J53 B5 L9:AR53 E1:AR2 C1:D1" name="Range1"/>
    <protectedRange sqref="A5:A8" name="Range1_2"/>
  </protectedRanges>
  <mergeCells count="16">
    <mergeCell ref="T1:V1"/>
    <mergeCell ref="C5:X5"/>
    <mergeCell ref="A6:A7"/>
    <mergeCell ref="C6:E7"/>
    <mergeCell ref="F6:N6"/>
    <mergeCell ref="O6:R7"/>
    <mergeCell ref="S6:S7"/>
    <mergeCell ref="T6:V7"/>
    <mergeCell ref="W6:W7"/>
    <mergeCell ref="X6:X7"/>
    <mergeCell ref="Y6:AO6"/>
    <mergeCell ref="F7:H7"/>
    <mergeCell ref="I7:K7"/>
    <mergeCell ref="L7:N7"/>
    <mergeCell ref="Y7:AG7"/>
    <mergeCell ref="AK7:AO7"/>
  </mergeCells>
  <conditionalFormatting sqref="F1:F2">
    <cfRule type="expression" dxfId="17" priority="11">
      <formula>LEN($F$1)&gt;0</formula>
    </cfRule>
  </conditionalFormatting>
  <conditionalFormatting sqref="F9:F53">
    <cfRule type="expression" dxfId="16" priority="6">
      <formula>$AB9="not ok"</formula>
    </cfRule>
  </conditionalFormatting>
  <conditionalFormatting sqref="G9:G53">
    <cfRule type="expression" dxfId="15" priority="14">
      <formula>$Z9&lt;&gt;"OK"</formula>
    </cfRule>
  </conditionalFormatting>
  <conditionalFormatting sqref="G1:J2">
    <cfRule type="expression" dxfId="14" priority="53">
      <formula>LEN(G$1)&gt;0</formula>
    </cfRule>
  </conditionalFormatting>
  <conditionalFormatting sqref="H9:J53">
    <cfRule type="expression" dxfId="13" priority="13">
      <formula>$AA9&lt;&gt;"ok"</formula>
    </cfRule>
  </conditionalFormatting>
  <conditionalFormatting sqref="O9:O53">
    <cfRule type="expression" dxfId="12" priority="15">
      <formula>ISBLANK($F9)</formula>
    </cfRule>
  </conditionalFormatting>
  <conditionalFormatting sqref="P9:P53">
    <cfRule type="expression" dxfId="11" priority="8">
      <formula>($O9&lt;&gt;"mixture")</formula>
    </cfRule>
  </conditionalFormatting>
  <conditionalFormatting sqref="Q9:Q53">
    <cfRule type="expression" dxfId="10" priority="16">
      <formula>ISBLANK(F9)</formula>
    </cfRule>
  </conditionalFormatting>
  <conditionalFormatting sqref="Q1:R2">
    <cfRule type="expression" dxfId="9" priority="12">
      <formula>LEN($Q$1)&gt;1</formula>
    </cfRule>
  </conditionalFormatting>
  <conditionalFormatting sqref="R9:R53">
    <cfRule type="expression" dxfId="8" priority="17">
      <formula>ISBLANK(F9)</formula>
    </cfRule>
  </conditionalFormatting>
  <conditionalFormatting sqref="S9:S53">
    <cfRule type="expression" dxfId="7" priority="7">
      <formula>ISBLANK(F9)</formula>
    </cfRule>
  </conditionalFormatting>
  <conditionalFormatting sqref="T9:T53">
    <cfRule type="expression" dxfId="6" priority="2">
      <formula>LEN($J9)=0</formula>
    </cfRule>
  </conditionalFormatting>
  <conditionalFormatting sqref="T1:V2">
    <cfRule type="containsText" dxfId="5" priority="1" operator="containsText" text="*">
      <formula>NOT(ISERROR(SEARCH("*",T1)))</formula>
    </cfRule>
  </conditionalFormatting>
  <conditionalFormatting sqref="U9:V53">
    <cfRule type="expression" dxfId="3" priority="5">
      <formula>LEN($K9)=0</formula>
    </cfRule>
  </conditionalFormatting>
  <conditionalFormatting sqref="W9:W53">
    <cfRule type="expression" dxfId="1" priority="18">
      <formula>ISBLANK(F9)</formula>
    </cfRule>
  </conditionalFormatting>
  <conditionalFormatting sqref="X9:X53">
    <cfRule type="expression" dxfId="0" priority="10">
      <formula>LEN($X9)&gt;1</formula>
    </cfRule>
  </conditionalFormatting>
  <dataValidations count="16">
    <dataValidation type="list" showInputMessage="1" showErrorMessage="1" error="Chose an entry in column F and then select the CAS number from the dropdown list. The CAS is only needed for group entries.  If you want to remove the value is &quot;delete&quot; in your keyboard, not the backspace." prompt="Only needed for group entries._x000a_Please select the relevant CAS number from the dropdown list." sqref="H9:H53" xr:uid="{2F61B8F7-300D-4371-ACF6-46062897DE6C}">
      <formula1>IF($AA9="ok",INDIRECT(AD9),Fakelist)</formula1>
    </dataValidation>
    <dataValidation type="list" showInputMessage="1" showErrorMessage="1" error="Chose an entry in column A and then select the EC number from the dropdown list. The EC is only needed for group entries.  If you want to remove the value is &quot;delete&quot; in your keyboard, not the backspace." prompt="Only needed for group entries._x000a_Please select the relevant EC number/List number from the dropdown list. " sqref="G9:G53" xr:uid="{26E16CB3-DC10-4A2F-9473-008D28D29E86}">
      <formula1>IF($Z9="OK",INDIRECT(AC9),Fakelist)</formula1>
    </dataValidation>
    <dataValidation type="list" allowBlank="1" showInputMessage="1" showErrorMessage="1" sqref="T9:T53" xr:uid="{ACE3F47A-C350-45DE-8C1E-717517511783}">
      <formula1>IF($O9&lt;&gt;"article",INDIRECT($AE9),IF($O9="article",INDIRECT($AH9),Fakelist))</formula1>
    </dataValidation>
    <dataValidation type="list" allowBlank="1" showInputMessage="1" showErrorMessage="1" sqref="U9:U53" xr:uid="{167551DE-0A8B-430A-98B3-E2733E5B872E}">
      <formula1>INDIRECT($AF9)</formula1>
    </dataValidation>
    <dataValidation type="list" allowBlank="1" showInputMessage="1" showErrorMessage="1" sqref="V9:V53" xr:uid="{829084D2-9B08-429C-BABF-D136EC5AAAFB}">
      <formula1>INDIRECT($AG9)</formula1>
    </dataValidation>
    <dataValidation type="custom" allowBlank="1" showInputMessage="1" showErrorMessage="1" error="Insert a numeric value" sqref="R9:R53" xr:uid="{6EB30693-6236-4471-91CA-F13F485C4A54}">
      <formula1>AND(LEN(F9)&gt;1,ISNUMBER(R9))</formula1>
    </dataValidation>
    <dataValidation type="custom" showInputMessage="1" showErrorMessage="1" error="Insert a numeric value" sqref="Q9:Q53" xr:uid="{AD2A8316-1B66-4958-AB0A-26F8A4A4E287}">
      <formula1>AND(LEN(F9)&gt;1,ISNUMBER(Q9))</formula1>
    </dataValidation>
    <dataValidation type="custom" showInputMessage="1" showErrorMessage="1" sqref="P9:P53" xr:uid="{B4F54FED-C9A6-4EEE-BE9F-DF9CD435943F}">
      <formula1>O9="mixture"</formula1>
    </dataValidation>
    <dataValidation type="list" showInputMessage="1" showErrorMessage="1" sqref="O9:O53" xr:uid="{2EFFFCD1-980F-4093-9099-E5666FAE67E8}">
      <formula1>IF(LEN($F9)&gt;1,Stockpile_type,Fakelist)</formula1>
    </dataValidation>
    <dataValidation type="custom" allowBlank="1" showInputMessage="1" showErrorMessage="1" sqref="S9:S53" xr:uid="{D11F57E4-0D31-46DB-9A5E-6C0B050C55FE}">
      <formula1>LEN(F9)&gt;1</formula1>
    </dataValidation>
    <dataValidation type="list" showInputMessage="1" showErrorMessage="1" error="Select a a substance entry as listed in the POPs Regulation.  If you want to remove the value is &quot;delete&quot; in your keyboard, not the backspace." prompt="Select an entry from the Annex I or II of the POPs Regulation" sqref="F10 F12 F14 F16 F18 F20 F22 F24 F26 F28 F30 F32 F34 F36 F38 F40 F42 F44 F46 F48 F50 F52" xr:uid="{0280DF78-6883-4008-8BEF-07F269904E93}">
      <formula1>IF($AB10="ok",Annex_I_II_entries,Fakelist)</formula1>
    </dataValidation>
    <dataValidation type="list" showInputMessage="1" showErrorMessage="1" error="Select a a substance entry as listed in the POPs Regulation. If you want to remove the value is &quot;delete&quot; in your keyboard, not the backspace." prompt="Select an entry from the Annex I or II of the POPs Regulation" sqref="F9 F11 F13 F15 F17 F19 F21 F23 F25 F27 F29 F31 F33 F35 F37 F39 F41 F43 F45 F47 F49 F51 F53" xr:uid="{5EEE8978-B36C-4F7C-A7B5-CE2F27844DD9}">
      <formula1>IF($AB9="ok",Annex_I_II_entries,Fakelist)</formula1>
    </dataValidation>
    <dataValidation type="list" allowBlank="1" showInputMessage="1" showErrorMessage="1" sqref="B9 A8" xr:uid="{B4E1FBE5-3A6A-407A-96BC-AA277DFB099F}">
      <formula1>Yes_No</formula1>
    </dataValidation>
    <dataValidation type="list" allowBlank="1" showInputMessage="1" showErrorMessage="1" sqref="E9:E53" xr:uid="{54FCA1D5-F2F1-4CF8-92EE-54E80F11393F}">
      <formula1>TRUE_FALSE</formula1>
    </dataValidation>
    <dataValidation allowBlank="1" showInputMessage="1" showErrorMessage="1" error="EC number in the wrong format" prompt="Inster EC number in the right format" sqref="L105:L1048576 L8:L53" xr:uid="{E35F41E7-148E-4C32-8C1E-FB62C54C5000}"/>
    <dataValidation type="date" allowBlank="1" showInputMessage="1" showErrorMessage="1" error="Insert a date in the following format dd/mm/yyyy" sqref="D9:D53" xr:uid="{5A7184C1-B953-4FBE-90E0-33D1D146416E}">
      <formula1>29221</formula1>
      <formula2>109575</formula2>
    </dataValidation>
  </dataValidations>
  <pageMargins left="0.7" right="0.7" top="0.75" bottom="0.75" header="0.3" footer="0.3"/>
  <pageSetup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4" id="{C21A5FDA-BAA6-4BA5-870B-531A769A3775}">
            <xm:f>IF(O9&lt;&gt;"article",NOT(ISNUMBER(MATCH($T9,'use info (level2)'!$2:$2,0))),IF(O9="article",(NOT(ISNUMBER(MATCH($T9,'article info (level 2)'!$2:$2,0))))))</xm:f>
            <x14:dxf>
              <fill>
                <patternFill>
                  <bgColor theme="3" tint="0.79998168889431442"/>
                </patternFill>
              </fill>
            </x14:dxf>
          </x14:cfRule>
          <xm:sqref>U9:U53</xm:sqref>
        </x14:conditionalFormatting>
        <x14:conditionalFormatting xmlns:xm="http://schemas.microsoft.com/office/excel/2006/main">
          <x14:cfRule type="expression" priority="3" id="{947E1B0F-9F74-4A83-8FD4-02CC1F3451FF}">
            <xm:f>IF(O9&lt;&gt;"article",NOT(ISNUMBER(MATCH($U9,'use info (level3)'!$2:$2,0))),IF(O9="article",(NOT(ISNUMBER(MATCH($U9,'article info (level 3)'!$2:$2,0))))))</xm:f>
            <x14:dxf>
              <fill>
                <patternFill>
                  <bgColor theme="3" tint="0.79998168889431442"/>
                </patternFill>
              </fill>
            </x14:dxf>
          </x14:cfRule>
          <xm:sqref>V9:V53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A155D-C0CC-44B1-B0C0-790AF0328B5D}">
  <dimension ref="A1"/>
  <sheetViews>
    <sheetView workbookViewId="0">
      <selection activeCell="J16" sqref="J16"/>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rgb="FFFFFF00"/>
  </sheetPr>
  <dimension ref="B2:O26"/>
  <sheetViews>
    <sheetView zoomScale="70" zoomScaleNormal="70" workbookViewId="0">
      <selection activeCell="G7" sqref="G4:G7"/>
    </sheetView>
  </sheetViews>
  <sheetFormatPr defaultRowHeight="15" x14ac:dyDescent="0.25"/>
  <cols>
    <col min="1" max="1" width="10.28515625" customWidth="1"/>
    <col min="2" max="2" width="26.42578125" customWidth="1"/>
    <col min="3" max="3" width="12.140625" customWidth="1"/>
    <col min="4" max="4" width="21.140625" customWidth="1"/>
    <col min="5" max="6" width="12.140625" customWidth="1"/>
    <col min="7" max="7" width="41.140625" customWidth="1"/>
    <col min="8" max="8" width="14.85546875" customWidth="1"/>
    <col min="9" max="9" width="33.42578125" customWidth="1"/>
    <col min="10" max="10" width="15.140625" customWidth="1"/>
    <col min="11" max="11" width="50.42578125" customWidth="1"/>
    <col min="12" max="12" width="13.85546875" customWidth="1"/>
    <col min="13" max="13" width="28.28515625" customWidth="1"/>
    <col min="14" max="14" width="11.140625" customWidth="1"/>
    <col min="15" max="15" width="37.7109375" customWidth="1"/>
    <col min="16" max="16" width="17" customWidth="1"/>
  </cols>
  <sheetData>
    <row r="2" spans="2:15" x14ac:dyDescent="0.25">
      <c r="M2" s="19"/>
    </row>
    <row r="3" spans="2:15" x14ac:dyDescent="0.25">
      <c r="M3" s="19"/>
    </row>
    <row r="4" spans="2:15" x14ac:dyDescent="0.25">
      <c r="B4" s="15" t="s">
        <v>445</v>
      </c>
      <c r="D4" s="15" t="s">
        <v>446</v>
      </c>
      <c r="G4" s="15" t="s">
        <v>447</v>
      </c>
      <c r="I4" s="15" t="s">
        <v>448</v>
      </c>
      <c r="K4" s="15" t="s">
        <v>449</v>
      </c>
      <c r="M4" s="15" t="s">
        <v>450</v>
      </c>
      <c r="O4" s="15" t="s">
        <v>451</v>
      </c>
    </row>
    <row r="5" spans="2:15" x14ac:dyDescent="0.25">
      <c r="B5" s="14" t="s">
        <v>452</v>
      </c>
      <c r="D5" s="18" t="s">
        <v>453</v>
      </c>
      <c r="G5" s="14" t="s">
        <v>454</v>
      </c>
      <c r="I5" s="14" t="s">
        <v>455</v>
      </c>
      <c r="K5" s="18" t="s">
        <v>456</v>
      </c>
      <c r="M5" s="18" t="s">
        <v>457</v>
      </c>
      <c r="O5" s="18" t="s">
        <v>458</v>
      </c>
    </row>
    <row r="6" spans="2:15" x14ac:dyDescent="0.25">
      <c r="B6" s="18" t="s">
        <v>459</v>
      </c>
      <c r="D6" s="18" t="s">
        <v>460</v>
      </c>
      <c r="G6" s="14" t="s">
        <v>461</v>
      </c>
      <c r="I6" s="18" t="s">
        <v>462</v>
      </c>
      <c r="K6" s="18" t="s">
        <v>463</v>
      </c>
      <c r="M6" s="14" t="s">
        <v>464</v>
      </c>
      <c r="O6" s="18" t="s">
        <v>465</v>
      </c>
    </row>
    <row r="7" spans="2:15" x14ac:dyDescent="0.25">
      <c r="D7" s="18" t="s">
        <v>466</v>
      </c>
      <c r="G7" s="14" t="s">
        <v>467</v>
      </c>
      <c r="I7" s="14" t="s">
        <v>468</v>
      </c>
      <c r="K7" s="18" t="s">
        <v>469</v>
      </c>
      <c r="M7" s="19"/>
      <c r="O7" s="18" t="s">
        <v>470</v>
      </c>
    </row>
    <row r="8" spans="2:15" x14ac:dyDescent="0.25">
      <c r="D8" s="18" t="s">
        <v>471</v>
      </c>
      <c r="K8" s="18" t="s">
        <v>472</v>
      </c>
      <c r="M8" s="19"/>
      <c r="O8" s="18" t="s">
        <v>473</v>
      </c>
    </row>
    <row r="9" spans="2:15" x14ac:dyDescent="0.25">
      <c r="D9" s="18" t="s">
        <v>474</v>
      </c>
      <c r="K9" s="18" t="s">
        <v>475</v>
      </c>
      <c r="M9" s="19"/>
      <c r="O9" s="18" t="s">
        <v>476</v>
      </c>
    </row>
    <row r="10" spans="2:15" x14ac:dyDescent="0.25">
      <c r="B10" s="15" t="s">
        <v>477</v>
      </c>
      <c r="K10" s="24" t="s">
        <v>478</v>
      </c>
      <c r="M10" s="19"/>
    </row>
    <row r="11" spans="2:15" x14ac:dyDescent="0.25">
      <c r="B11" s="18" t="b">
        <v>1</v>
      </c>
      <c r="K11" s="24" t="s">
        <v>479</v>
      </c>
    </row>
    <row r="12" spans="2:15" x14ac:dyDescent="0.25">
      <c r="B12" s="18" t="b">
        <v>0</v>
      </c>
    </row>
    <row r="15" spans="2:15" ht="14.25" customHeight="1" x14ac:dyDescent="0.25">
      <c r="I15" s="15" t="s">
        <v>480</v>
      </c>
    </row>
    <row r="16" spans="2:15" x14ac:dyDescent="0.25">
      <c r="I16" s="14" t="s">
        <v>481</v>
      </c>
    </row>
    <row r="17" spans="9:9" x14ac:dyDescent="0.25">
      <c r="I17" s="18" t="s">
        <v>482</v>
      </c>
    </row>
    <row r="23" spans="9:9" x14ac:dyDescent="0.25">
      <c r="I23" s="15" t="s">
        <v>483</v>
      </c>
    </row>
    <row r="24" spans="9:9" x14ac:dyDescent="0.25">
      <c r="I24" s="14" t="s">
        <v>484</v>
      </c>
    </row>
    <row r="25" spans="9:9" x14ac:dyDescent="0.25">
      <c r="I25" s="18" t="s">
        <v>485</v>
      </c>
    </row>
    <row r="26" spans="9:9" x14ac:dyDescent="0.25">
      <c r="I26" s="18" t="s">
        <v>486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rgb="FFFFFF00"/>
  </sheetPr>
  <dimension ref="A1:Q61"/>
  <sheetViews>
    <sheetView zoomScale="70" zoomScaleNormal="70" workbookViewId="0">
      <selection activeCell="A32" sqref="A32"/>
    </sheetView>
  </sheetViews>
  <sheetFormatPr defaultRowHeight="15" x14ac:dyDescent="0.25"/>
  <cols>
    <col min="1" max="1" width="19.5703125" customWidth="1"/>
    <col min="2" max="2" width="67.42578125" bestFit="1" customWidth="1"/>
    <col min="3" max="3" width="14.28515625" customWidth="1"/>
    <col min="4" max="4" width="20.28515625" customWidth="1"/>
    <col min="5" max="5" width="12.5703125" customWidth="1"/>
    <col min="6" max="6" width="16.85546875" customWidth="1"/>
    <col min="10" max="10" width="66.85546875" customWidth="1"/>
    <col min="11" max="12" width="66.85546875" bestFit="1" customWidth="1"/>
    <col min="14" max="14" width="19.7109375" customWidth="1"/>
    <col min="15" max="15" width="51.140625" customWidth="1"/>
    <col min="16" max="17" width="67.42578125" bestFit="1" customWidth="1"/>
  </cols>
  <sheetData>
    <row r="1" spans="1:17" ht="78" customHeight="1" x14ac:dyDescent="0.25">
      <c r="A1" s="119" t="s">
        <v>487</v>
      </c>
      <c r="B1" s="119"/>
      <c r="C1" s="119"/>
      <c r="D1" s="119"/>
      <c r="E1" s="119"/>
      <c r="F1" s="119"/>
      <c r="G1" s="119"/>
      <c r="H1" s="119"/>
      <c r="I1" s="119"/>
      <c r="J1" s="119"/>
      <c r="K1" s="119"/>
      <c r="L1" s="119"/>
    </row>
    <row r="2" spans="1:17" x14ac:dyDescent="0.25">
      <c r="A2" s="11" t="s">
        <v>419</v>
      </c>
      <c r="B2" s="11" t="s">
        <v>488</v>
      </c>
      <c r="C2" s="11" t="s">
        <v>7</v>
      </c>
      <c r="D2" s="11" t="s">
        <v>8</v>
      </c>
      <c r="E2" s="11" t="s">
        <v>9</v>
      </c>
      <c r="F2" s="11" t="s">
        <v>10</v>
      </c>
      <c r="J2" s="11" t="s">
        <v>489</v>
      </c>
      <c r="K2" s="11" t="s">
        <v>490</v>
      </c>
      <c r="L2" s="11" t="s">
        <v>491</v>
      </c>
      <c r="O2" s="11" t="s">
        <v>492</v>
      </c>
      <c r="P2" s="11" t="s">
        <v>493</v>
      </c>
      <c r="Q2" s="11" t="s">
        <v>494</v>
      </c>
    </row>
    <row r="3" spans="1:17" x14ac:dyDescent="0.25">
      <c r="A3" s="10" t="str">
        <f t="array" ref="A3">IFERROR(INDEX('Reference data SID'!$C$3:$C$673,MATCH(0,COUNTIF($A$2:A2,'Reference data SID'!$C$3:$C$673),0)),"")</f>
        <v>100.005.652</v>
      </c>
      <c r="B3" s="10" t="str">
        <f>_xlfn.IFNA(VLOOKUP($A3,'Reference data SID'!$C:$K,2,FALSE),"")</f>
        <v>Aldrin</v>
      </c>
      <c r="C3" s="10" t="b">
        <f>_xlfn.IFNA(VLOOKUP($A3,'Reference data SID'!$C:$K,5,FALSE),"")</f>
        <v>1</v>
      </c>
      <c r="D3" s="10" t="b">
        <f>_xlfn.IFNA(VLOOKUP($A3,'Reference data SID'!$C:$K,6,FALSE),"")</f>
        <v>0</v>
      </c>
      <c r="E3" s="10" t="b">
        <f>_xlfn.IFNA(VLOOKUP($A3,'Reference data SID'!$C:$K,7,FALSE),"")</f>
        <v>0</v>
      </c>
      <c r="F3" s="10" t="b">
        <f>_xlfn.IFNA(VLOOKUP($A3,'Reference data SID'!$C:$K,8,FALSE),"")</f>
        <v>1</v>
      </c>
      <c r="J3" s="10" t="str">
        <f>IF(ISNA(B3),"",IF(OR(C3=TRUE(),D3=TRUE()),B3,""))</f>
        <v>Aldrin</v>
      </c>
      <c r="K3" s="10" t="str">
        <f t="array" ref="K3">IF(ROWS(K$3:K3)&gt;COUNTA($J$3:$J$61),"",INDEX($J$3:$J$61,SMALL(IF($J$3:$J$61&lt;&gt;"",ROW($J$3:$J$61)-ROW($J$3)+1),ROWS(K$3:K3))))</f>
        <v>Aldrin</v>
      </c>
      <c r="L3" s="10" t="str" cm="1">
        <f t="array" ref="L3">IFERROR(_xlfn.SINGLE(INDEX($J$3:$J$61,_xlfn.AGGREGATE(15,6,(ROW($J$3:$J$61)-ROW($J$3)+1)/($J$3:$J$61&lt;&gt;""),ROWS(K$3:K3)))),"")</f>
        <v>Aldrin</v>
      </c>
      <c r="O3" s="10" t="str">
        <f>IF(ISNA(B3),"",IF(F3=TRUE(),B3,""))</f>
        <v>Aldrin</v>
      </c>
      <c r="P3" s="10" t="str" cm="1">
        <f t="array" ref="P3">IF(ROWS(P$2:P3)&gt;COUNTA($O$2:$O$61),"",INDEX($O$2:$O$61,SMALL(IF($O$2:$O$61&lt;&gt;"",ROW($O$2:$O$61)-ROW($B$2)+1),ROWS(P$2:P3))))</f>
        <v>Aldrin</v>
      </c>
      <c r="Q3" s="10" t="str" cm="1">
        <f t="array" ref="Q3">IFERROR(_xlfn.SINGLE(INDEX($O$2:$O$61,_xlfn.AGGREGATE(15,6,(ROW($O$2:$O$61)-ROW($O$2)+1)/($O$2:$O$61&lt;&gt;""),ROWS(P$2:P3)))),"")</f>
        <v>Aldrin</v>
      </c>
    </row>
    <row r="4" spans="1:17" x14ac:dyDescent="0.25">
      <c r="A4" s="10" t="str">
        <f t="array" ref="A4">IFERROR(INDEX('Reference data SID'!$C$3:$C$673,MATCH(0,COUNTIF($A$2:A3,'Reference data SID'!$C$3:$C$673),0)),"")</f>
        <v>100.079.496</v>
      </c>
      <c r="B4" s="10" t="str">
        <f>_xlfn.IFNA(VLOOKUP($A4,'Reference data SID'!$C:$K,2,FALSE),"")</f>
        <v>Alkanes C10-C13, chloro (short-chain chlorinated paraffins) (SCCPs)</v>
      </c>
      <c r="C4" s="10" t="b">
        <f>_xlfn.IFNA(VLOOKUP($A4,'Reference data SID'!$C:$K,5,FALSE),"")</f>
        <v>1</v>
      </c>
      <c r="D4" s="10" t="b">
        <f>_xlfn.IFNA(VLOOKUP($A4,'Reference data SID'!$C:$K,6,FALSE),"")</f>
        <v>0</v>
      </c>
      <c r="E4" s="10" t="b">
        <f>_xlfn.IFNA(VLOOKUP($A4,'Reference data SID'!$C:$K,7,FALSE),"")</f>
        <v>0</v>
      </c>
      <c r="F4" s="10" t="b">
        <f>_xlfn.IFNA(VLOOKUP($A4,'Reference data SID'!$C:$K,8,FALSE),"")</f>
        <v>1</v>
      </c>
      <c r="J4" s="10" t="str">
        <f t="shared" ref="J4:J34" si="0">IF(ISNA(B4),"",IF(OR(C4=TRUE(),D4=TRUE()),B4,""))</f>
        <v>Alkanes C10-C13, chloro (short-chain chlorinated paraffins) (SCCPs)</v>
      </c>
      <c r="K4" s="10" t="str">
        <f t="array" ref="K4">IF(ROWS(K$3:K4)&gt;COUNTA($J$3:$J$61),"",INDEX($J$3:$J$61,SMALL(IF($J$3:$J$61&lt;&gt;"",ROW($J$3:$J$61)-ROW($J$3)+1),ROWS(K$3:K4))))</f>
        <v>Alkanes C10-C13, chloro (short-chain chlorinated paraffins) (SCCPs)</v>
      </c>
      <c r="L4" s="10" t="str" cm="1">
        <f t="array" ref="L4">IFERROR(_xlfn.SINGLE(INDEX($J$3:$J$61,_xlfn.AGGREGATE(15,6,(ROW($J$3:$J$61)-ROW($J$3)+1)/($J$3:$J$61&lt;&gt;""),ROWS(K$3:K4)))),"")</f>
        <v>Alkanes C10-C13, chloro (short-chain chlorinated paraffins) (SCCPs)</v>
      </c>
      <c r="O4" s="10" t="str">
        <f t="shared" ref="O4:O61" si="1">IF(ISNA(B4),"",IF(F4=TRUE(),B4,""))</f>
        <v>Alkanes C10-C13, chloro (short-chain chlorinated paraffins) (SCCPs)</v>
      </c>
      <c r="P4" s="10" t="str" cm="1">
        <f t="array" ref="P4">IF(ROWS(P$2:P4)&gt;COUNTA($O$2:$O$61),"",INDEX($O$2:$O$61,SMALL(IF($O$2:$O$61&lt;&gt;"",ROW($O$2:$O$61)-ROW($B$2)+1),ROWS(P$2:P4))))</f>
        <v>Alkanes C10-C13, chloro (short-chain chlorinated paraffins) (SCCPs)</v>
      </c>
      <c r="Q4" s="10" t="str" cm="1">
        <f t="array" ref="Q4">IFERROR(_xlfn.SINGLE(INDEX($O$2:$O$61,_xlfn.AGGREGATE(15,6,(ROW($O$2:$O$61)-ROW($O$2)+1)/($O$2:$O$61&lt;&gt;""),ROWS(P$2:P4)))),"")</f>
        <v>Alkanes C10-C13, chloro (short-chain chlorinated paraffins) (SCCPs)</v>
      </c>
    </row>
    <row r="5" spans="1:17" x14ac:dyDescent="0.25">
      <c r="A5" s="10" t="str">
        <f t="array" ref="A5">IFERROR(INDEX('Reference data SID'!$C$3:$C$673,MATCH(0,COUNTIF($A$2:A4,'Reference data SID'!$C$3:$C$673),0)),"")</f>
        <v>100.013.277</v>
      </c>
      <c r="B5" s="10" t="str">
        <f>_xlfn.IFNA(VLOOKUP($A5,'Reference data SID'!$C:$K,2,FALSE),"")</f>
        <v>Bis(pentabromophenyl)ether; (decabromodiphenyl ether; decaBDE)</v>
      </c>
      <c r="C5" s="10" t="b">
        <f>_xlfn.IFNA(VLOOKUP($A5,'Reference data SID'!$C:$K,5,FALSE),"")</f>
        <v>1</v>
      </c>
      <c r="D5" s="10" t="b">
        <f>_xlfn.IFNA(VLOOKUP($A5,'Reference data SID'!$C:$K,6,FALSE),"")</f>
        <v>0</v>
      </c>
      <c r="E5" s="10" t="b">
        <f>_xlfn.IFNA(VLOOKUP($A5,'Reference data SID'!$C:$K,7,FALSE),"")</f>
        <v>0</v>
      </c>
      <c r="F5" s="10" t="b">
        <f>_xlfn.IFNA(VLOOKUP($A5,'Reference data SID'!$C:$K,8,FALSE),"")</f>
        <v>1</v>
      </c>
      <c r="J5" s="10" t="str">
        <f t="shared" si="0"/>
        <v>Bis(pentabromophenyl)ether; (decabromodiphenyl ether; decaBDE)</v>
      </c>
      <c r="K5" s="10" t="str">
        <f t="array" ref="K5">IF(ROWS(K$3:K5)&gt;COUNTA($J$3:$J$61),"",INDEX($J$3:$J$61,SMALL(IF($J$3:$J$61&lt;&gt;"",ROW($J$3:$J$61)-ROW($J$3)+1),ROWS(K$3:K5))))</f>
        <v>Bis(pentabromophenyl)ether; (decabromodiphenyl ether; decaBDE)</v>
      </c>
      <c r="L5" s="10" t="str" cm="1">
        <f t="array" ref="L5">IFERROR(_xlfn.SINGLE(INDEX($J$3:$J$61,_xlfn.AGGREGATE(15,6,(ROW($J$3:$J$61)-ROW($J$3)+1)/($J$3:$J$61&lt;&gt;""),ROWS(K$3:K5)))),"")</f>
        <v>Bis(pentabromophenyl)ether; (decabromodiphenyl ether; decaBDE)</v>
      </c>
      <c r="O5" s="10" t="str">
        <f t="shared" si="1"/>
        <v>Bis(pentabromophenyl)ether; (decabromodiphenyl ether; decaBDE)</v>
      </c>
      <c r="P5" s="10" t="str" cm="1">
        <f t="array" ref="P5">IF(ROWS(P$2:P5)&gt;COUNTA($O$2:$O$61),"",INDEX($O$2:$O$61,SMALL(IF($O$2:$O$61&lt;&gt;"",ROW($O$2:$O$61)-ROW($B$2)+1),ROWS(P$2:P5))))</f>
        <v>Bis(pentabromophenyl)ether; (decabromodiphenyl ether; decaBDE)</v>
      </c>
      <c r="Q5" s="10" t="str" cm="1">
        <f t="array" ref="Q5">IFERROR(_xlfn.SINGLE(INDEX($O$2:$O$61,_xlfn.AGGREGATE(15,6,(ROW($O$2:$O$61)-ROW($O$2)+1)/($O$2:$O$61&lt;&gt;""),ROWS(P$2:P5)))),"")</f>
        <v>Bis(pentabromophenyl)ether; (decabromodiphenyl ether; decaBDE)</v>
      </c>
    </row>
    <row r="6" spans="1:17" x14ac:dyDescent="0.25">
      <c r="A6" s="10" t="str">
        <f t="array" ref="A6">IFERROR(INDEX('Reference data SID'!$C$3:$C$673,MATCH(0,COUNTIF($A$2:A5,'Reference data SID'!$C$3:$C$673),0)),"")</f>
        <v>100.000.317</v>
      </c>
      <c r="B6" s="10" t="str">
        <f>_xlfn.IFNA(VLOOKUP($A6,'Reference data SID'!$C:$K,2,FALSE),"")</f>
        <v>Chlordane</v>
      </c>
      <c r="C6" s="10" t="b">
        <f>_xlfn.IFNA(VLOOKUP($A6,'Reference data SID'!$C:$K,5,FALSE),"")</f>
        <v>1</v>
      </c>
      <c r="D6" s="10" t="b">
        <f>_xlfn.IFNA(VLOOKUP($A6,'Reference data SID'!$C:$K,6,FALSE),"")</f>
        <v>0</v>
      </c>
      <c r="E6" s="10" t="b">
        <f>_xlfn.IFNA(VLOOKUP($A6,'Reference data SID'!$C:$K,7,FALSE),"")</f>
        <v>0</v>
      </c>
      <c r="F6" s="10" t="b">
        <f>_xlfn.IFNA(VLOOKUP($A6,'Reference data SID'!$C:$K,8,FALSE),"")</f>
        <v>1</v>
      </c>
      <c r="J6" s="10" t="str">
        <f t="shared" si="0"/>
        <v>Chlordane</v>
      </c>
      <c r="K6" s="10" t="str">
        <f t="array" ref="K6">IF(ROWS(K$3:K6)&gt;COUNTA($J$3:$J$61),"",INDEX($J$3:$J$61,SMALL(IF($J$3:$J$61&lt;&gt;"",ROW($J$3:$J$61)-ROW($J$3)+1),ROWS(K$3:K6))))</f>
        <v>Chlordane</v>
      </c>
      <c r="L6" s="10" t="str" cm="1">
        <f t="array" ref="L6">IFERROR(_xlfn.SINGLE(INDEX($J$3:$J$61,_xlfn.AGGREGATE(15,6,(ROW($J$3:$J$61)-ROW($J$3)+1)/($J$3:$J$61&lt;&gt;""),ROWS(K$3:K6)))),"")</f>
        <v>Chlordane</v>
      </c>
      <c r="O6" s="10" t="str">
        <f t="shared" si="1"/>
        <v>Chlordane</v>
      </c>
      <c r="P6" s="10" t="str" cm="1">
        <f t="array" ref="P6">IF(ROWS(P$2:P6)&gt;COUNTA($O$2:$O$61),"",INDEX($O$2:$O$61,SMALL(IF($O$2:$O$61&lt;&gt;"",ROW($O$2:$O$61)-ROW($B$2)+1),ROWS(P$2:P6))))</f>
        <v>Chlordane</v>
      </c>
      <c r="Q6" s="10" t="str" cm="1">
        <f t="array" ref="Q6">IFERROR(_xlfn.SINGLE(INDEX($O$2:$O$61,_xlfn.AGGREGATE(15,6,(ROW($O$2:$O$61)-ROW($O$2)+1)/($O$2:$O$61&lt;&gt;""),ROWS(P$2:P6)))),"")</f>
        <v>Chlordane</v>
      </c>
    </row>
    <row r="7" spans="1:17" x14ac:dyDescent="0.25">
      <c r="A7" s="10" t="str">
        <f t="array" ref="A7">IFERROR(INDEX('Reference data SID'!$C$3:$C$673,MATCH(0,COUNTIF($A$2:A6,'Reference data SID'!$C$3:$C$673),0)),"")</f>
        <v>100.005.093</v>
      </c>
      <c r="B7" s="10" t="str">
        <f>_xlfn.IFNA(VLOOKUP($A7,'Reference data SID'!$C:$K,2,FALSE),"")</f>
        <v>Chlordecone</v>
      </c>
      <c r="C7" s="10" t="b">
        <f>_xlfn.IFNA(VLOOKUP($A7,'Reference data SID'!$C:$K,5,FALSE),"")</f>
        <v>1</v>
      </c>
      <c r="D7" s="10" t="b">
        <f>_xlfn.IFNA(VLOOKUP($A7,'Reference data SID'!$C:$K,6,FALSE),"")</f>
        <v>0</v>
      </c>
      <c r="E7" s="10" t="b">
        <f>_xlfn.IFNA(VLOOKUP($A7,'Reference data SID'!$C:$K,7,FALSE),"")</f>
        <v>0</v>
      </c>
      <c r="F7" s="10" t="b">
        <f>_xlfn.IFNA(VLOOKUP($A7,'Reference data SID'!$C:$K,8,FALSE),"")</f>
        <v>1</v>
      </c>
      <c r="J7" s="10" t="str">
        <f t="shared" si="0"/>
        <v>Chlordecone</v>
      </c>
      <c r="K7" s="10" t="str">
        <f t="array" ref="K7">IF(ROWS(K$3:K7)&gt;COUNTA($J$3:$J$61),"",INDEX($J$3:$J$61,SMALL(IF($J$3:$J$61&lt;&gt;"",ROW($J$3:$J$61)-ROW($J$3)+1),ROWS(K$3:K7))))</f>
        <v>Chlordecone</v>
      </c>
      <c r="L7" s="10" t="str" cm="1">
        <f t="array" ref="L7">IFERROR(_xlfn.SINGLE(INDEX($J$3:$J$61,_xlfn.AGGREGATE(15,6,(ROW($J$3:$J$61)-ROW($J$3)+1)/($J$3:$J$61&lt;&gt;""),ROWS(K$3:K7)))),"")</f>
        <v>Chlordecone</v>
      </c>
      <c r="O7" s="10" t="str">
        <f t="shared" si="1"/>
        <v>Chlordecone</v>
      </c>
      <c r="P7" s="10" t="str" cm="1">
        <f t="array" ref="P7">IF(ROWS(P$2:P7)&gt;COUNTA($O$2:$O$61),"",INDEX($O$2:$O$61,SMALL(IF($O$2:$O$61&lt;&gt;"",ROW($O$2:$O$61)-ROW($B$2)+1),ROWS(P$2:P7))))</f>
        <v>Chlordecone</v>
      </c>
      <c r="Q7" s="10" t="str" cm="1">
        <f t="array" ref="Q7">IFERROR(_xlfn.SINGLE(INDEX($O$2:$O$61,_xlfn.AGGREGATE(15,6,(ROW($O$2:$O$61)-ROW($O$2)+1)/($O$2:$O$61&lt;&gt;""),ROWS(P$2:P7)))),"")</f>
        <v>Chlordecone</v>
      </c>
    </row>
    <row r="8" spans="1:17" x14ac:dyDescent="0.25">
      <c r="A8" s="10" t="str">
        <f t="array" ref="A8">IFERROR(INDEX('Reference data SID'!$C$3:$C$673,MATCH(0,COUNTIF($A$2:A7,'Reference data SID'!$C$3:$C$673),0)),"")</f>
        <v>100.000.023</v>
      </c>
      <c r="B8" s="10" t="str">
        <f>_xlfn.IFNA(VLOOKUP($A8,'Reference data SID'!$C:$K,2,FALSE),"")</f>
        <v>DDT (1,1,1-trichloro-2,2-bis(4-chlorophenyl)ethane)</v>
      </c>
      <c r="C8" s="10" t="b">
        <f>_xlfn.IFNA(VLOOKUP($A8,'Reference data SID'!$C:$K,5,FALSE),"")</f>
        <v>1</v>
      </c>
      <c r="D8" s="10" t="b">
        <f>_xlfn.IFNA(VLOOKUP($A8,'Reference data SID'!$C:$K,6,FALSE),"")</f>
        <v>0</v>
      </c>
      <c r="E8" s="10" t="b">
        <f>_xlfn.IFNA(VLOOKUP($A8,'Reference data SID'!$C:$K,7,FALSE),"")</f>
        <v>0</v>
      </c>
      <c r="F8" s="10" t="b">
        <f>_xlfn.IFNA(VLOOKUP($A8,'Reference data SID'!$C:$K,8,FALSE),"")</f>
        <v>1</v>
      </c>
      <c r="J8" s="10" t="str">
        <f t="shared" si="0"/>
        <v>DDT (1,1,1-trichloro-2,2-bis(4-chlorophenyl)ethane)</v>
      </c>
      <c r="K8" s="10" t="str">
        <f t="array" ref="K8">IF(ROWS(K$3:K8)&gt;COUNTA($J$3:$J$61),"",INDEX($J$3:$J$61,SMALL(IF($J$3:$J$61&lt;&gt;"",ROW($J$3:$J$61)-ROW($J$3)+1),ROWS(K$3:K8))))</f>
        <v>DDT (1,1,1-trichloro-2,2-bis(4-chlorophenyl)ethane)</v>
      </c>
      <c r="L8" s="10" t="str" cm="1">
        <f t="array" ref="L8">IFERROR(_xlfn.SINGLE(INDEX($J$3:$J$61,_xlfn.AGGREGATE(15,6,(ROW($J$3:$J$61)-ROW($J$3)+1)/($J$3:$J$61&lt;&gt;""),ROWS(K$3:K8)))),"")</f>
        <v>DDT (1,1,1-trichloro-2,2-bis(4-chlorophenyl)ethane)</v>
      </c>
      <c r="O8" s="10" t="str">
        <f t="shared" si="1"/>
        <v>DDT (1,1,1-trichloro-2,2-bis(4-chlorophenyl)ethane)</v>
      </c>
      <c r="P8" s="10" t="str" cm="1">
        <f t="array" ref="P8">IF(ROWS(P$2:P8)&gt;COUNTA($O$2:$O$61),"",INDEX($O$2:$O$61,SMALL(IF($O$2:$O$61&lt;&gt;"",ROW($O$2:$O$61)-ROW($B$2)+1),ROWS(P$2:P8))))</f>
        <v>DDT (1,1,1-trichloro-2,2-bis(4-chlorophenyl)ethane)</v>
      </c>
      <c r="Q8" s="10" t="str" cm="1">
        <f t="array" ref="Q8">IFERROR(_xlfn.SINGLE(INDEX($O$2:$O$61,_xlfn.AGGREGATE(15,6,(ROW($O$2:$O$61)-ROW($O$2)+1)/($O$2:$O$61&lt;&gt;""),ROWS(P$2:P8)))),"")</f>
        <v>DDT (1,1,1-trichloro-2,2-bis(4-chlorophenyl)ethane)</v>
      </c>
    </row>
    <row r="9" spans="1:17" x14ac:dyDescent="0.25">
      <c r="A9" s="10" t="str">
        <f t="array" ref="A9">IFERROR(INDEX('Reference data SID'!$C$3:$C$673,MATCH(0,COUNTIF($A$2:A8,'Reference data SID'!$C$3:$C$673),0)),"")</f>
        <v>100.003.711</v>
      </c>
      <c r="B9" s="10" t="str">
        <f>_xlfn.IFNA(VLOOKUP($A9,'Reference data SID'!$C:$K,2,FALSE),"")</f>
        <v>Dicofol</v>
      </c>
      <c r="C9" s="10" t="b">
        <f>_xlfn.IFNA(VLOOKUP($A9,'Reference data SID'!$C:$K,5,FALSE),"")</f>
        <v>1</v>
      </c>
      <c r="D9" s="10" t="b">
        <f>_xlfn.IFNA(VLOOKUP($A9,'Reference data SID'!$C:$K,6,FALSE),"")</f>
        <v>0</v>
      </c>
      <c r="E9" s="10" t="b">
        <f>_xlfn.IFNA(VLOOKUP($A9,'Reference data SID'!$C:$K,7,FALSE),"")</f>
        <v>0</v>
      </c>
      <c r="F9" s="10" t="b">
        <f>_xlfn.IFNA(VLOOKUP($A9,'Reference data SID'!$C:$K,8,FALSE),"")</f>
        <v>0</v>
      </c>
      <c r="J9" s="10" t="str">
        <f t="shared" si="0"/>
        <v>Dicofol</v>
      </c>
      <c r="K9" s="10" t="str">
        <f t="array" ref="K9">IF(ROWS(K$3:K9)&gt;COUNTA($J$3:$J$61),"",INDEX($J$3:$J$61,SMALL(IF($J$3:$J$61&lt;&gt;"",ROW($J$3:$J$61)-ROW($J$3)+1),ROWS(K$3:K9))))</f>
        <v>Dicofol</v>
      </c>
      <c r="L9" s="10" t="str" cm="1">
        <f t="array" ref="L9">IFERROR(_xlfn.SINGLE(INDEX($J$3:$J$61,_xlfn.AGGREGATE(15,6,(ROW($J$3:$J$61)-ROW($J$3)+1)/($J$3:$J$61&lt;&gt;""),ROWS(K$3:K9)))),"")</f>
        <v>Dicofol</v>
      </c>
      <c r="O9" s="10" t="str">
        <f t="shared" si="1"/>
        <v/>
      </c>
      <c r="P9" s="10" t="str" cm="1">
        <f t="array" ref="P9">IF(ROWS(P$2:P9)&gt;COUNTA($O$2:$O$61),"",INDEX($O$2:$O$61,SMALL(IF($O$2:$O$61&lt;&gt;"",ROW($O$2:$O$61)-ROW($B$2)+1),ROWS(P$2:P9))))</f>
        <v>Dieldrin</v>
      </c>
      <c r="Q9" s="10" t="str" cm="1">
        <f t="array" ref="Q9">IFERROR(_xlfn.SINGLE(INDEX($O$2:$O$61,_xlfn.AGGREGATE(15,6,(ROW($O$2:$O$61)-ROW($O$2)+1)/($O$2:$O$61&lt;&gt;""),ROWS(P$2:P9)))),"")</f>
        <v>Dieldrin</v>
      </c>
    </row>
    <row r="10" spans="1:17" x14ac:dyDescent="0.25">
      <c r="A10" s="10" t="str">
        <f t="array" ref="A10">IFERROR(INDEX('Reference data SID'!$C$3:$C$673,MATCH(0,COUNTIF($A$2:A9,'Reference data SID'!$C$3:$C$673),0)),"")</f>
        <v>100.000.440</v>
      </c>
      <c r="B10" s="10" t="str">
        <f>_xlfn.IFNA(VLOOKUP($A10,'Reference data SID'!$C:$K,2,FALSE),"")</f>
        <v>Dieldrin</v>
      </c>
      <c r="C10" s="10" t="b">
        <f>_xlfn.IFNA(VLOOKUP($A10,'Reference data SID'!$C:$K,5,FALSE),"")</f>
        <v>1</v>
      </c>
      <c r="D10" s="10" t="b">
        <f>_xlfn.IFNA(VLOOKUP($A10,'Reference data SID'!$C:$K,6,FALSE),"")</f>
        <v>0</v>
      </c>
      <c r="E10" s="10" t="b">
        <f>_xlfn.IFNA(VLOOKUP($A10,'Reference data SID'!$C:$K,7,FALSE),"")</f>
        <v>0</v>
      </c>
      <c r="F10" s="10" t="b">
        <f>_xlfn.IFNA(VLOOKUP($A10,'Reference data SID'!$C:$K,8,FALSE),"")</f>
        <v>1</v>
      </c>
      <c r="J10" s="10" t="str">
        <f t="shared" si="0"/>
        <v>Dieldrin</v>
      </c>
      <c r="K10" s="10" t="str">
        <f t="array" ref="K10">IF(ROWS(K$3:K10)&gt;COUNTA($J$3:$J$61),"",INDEX($J$3:$J$61,SMALL(IF($J$3:$J$61&lt;&gt;"",ROW($J$3:$J$61)-ROW($J$3)+1),ROWS(K$3:K10))))</f>
        <v>Dieldrin</v>
      </c>
      <c r="L10" s="10" t="str" cm="1">
        <f t="array" ref="L10">IFERROR(_xlfn.SINGLE(INDEX($J$3:$J$61,_xlfn.AGGREGATE(15,6,(ROW($J$3:$J$61)-ROW($J$3)+1)/($J$3:$J$61&lt;&gt;""),ROWS(K$3:K10)))),"")</f>
        <v>Dieldrin</v>
      </c>
      <c r="O10" s="10" t="str">
        <f t="shared" si="1"/>
        <v>Dieldrin</v>
      </c>
      <c r="P10" s="10" t="str" cm="1">
        <f t="array" ref="P10">IF(ROWS(P$2:P10)&gt;COUNTA($O$2:$O$61),"",INDEX($O$2:$O$61,SMALL(IF($O$2:$O$61&lt;&gt;"",ROW($O$2:$O$61)-ROW($B$2)+1),ROWS(P$2:P10))))</f>
        <v>Endosulfan</v>
      </c>
      <c r="Q10" s="10" t="str" cm="1">
        <f t="array" ref="Q10">IFERROR(_xlfn.SINGLE(INDEX($O$2:$O$61,_xlfn.AGGREGATE(15,6,(ROW($O$2:$O$61)-ROW($O$2)+1)/($O$2:$O$61&lt;&gt;""),ROWS(P$2:P10)))),"")</f>
        <v>Endosulfan</v>
      </c>
    </row>
    <row r="11" spans="1:17" x14ac:dyDescent="0.25">
      <c r="A11" s="10" t="str">
        <f t="array" ref="A11">IFERROR(INDEX('Reference data SID'!$C$3:$C$673,MATCH(0,COUNTIF($A$2:A10,'Reference data SID'!$C$3:$C$673),0)),"")</f>
        <v>100.003.709</v>
      </c>
      <c r="B11" s="10" t="str">
        <f>_xlfn.IFNA(VLOOKUP($A11,'Reference data SID'!$C:$K,2,FALSE),"")</f>
        <v>Endosulfan</v>
      </c>
      <c r="C11" s="10" t="b">
        <f>_xlfn.IFNA(VLOOKUP($A11,'Reference data SID'!$C:$K,5,FALSE),"")</f>
        <v>1</v>
      </c>
      <c r="D11" s="10" t="b">
        <f>_xlfn.IFNA(VLOOKUP($A11,'Reference data SID'!$C:$K,6,FALSE),"")</f>
        <v>0</v>
      </c>
      <c r="E11" s="10" t="b">
        <f>_xlfn.IFNA(VLOOKUP($A11,'Reference data SID'!$C:$K,7,FALSE),"")</f>
        <v>0</v>
      </c>
      <c r="F11" s="10" t="b">
        <f>_xlfn.IFNA(VLOOKUP($A11,'Reference data SID'!$C:$K,8,FALSE),"")</f>
        <v>1</v>
      </c>
      <c r="J11" s="10" t="str">
        <f t="shared" si="0"/>
        <v>Endosulfan</v>
      </c>
      <c r="K11" s="10" t="str">
        <f t="array" ref="K11">IF(ROWS(K$3:K11)&gt;COUNTA($J$3:$J$61),"",INDEX($J$3:$J$61,SMALL(IF($J$3:$J$61&lt;&gt;"",ROW($J$3:$J$61)-ROW($J$3)+1),ROWS(K$3:K11))))</f>
        <v>Endosulfan</v>
      </c>
      <c r="L11" s="10" t="str" cm="1">
        <f t="array" ref="L11">IFERROR(_xlfn.SINGLE(INDEX($J$3:$J$61,_xlfn.AGGREGATE(15,6,(ROW($J$3:$J$61)-ROW($J$3)+1)/($J$3:$J$61&lt;&gt;""),ROWS(K$3:K11)))),"")</f>
        <v>Endosulfan</v>
      </c>
      <c r="O11" s="10" t="str">
        <f t="shared" si="1"/>
        <v>Endosulfan</v>
      </c>
      <c r="P11" s="10" t="str" cm="1">
        <f t="array" ref="P11">IF(ROWS(P$2:P11)&gt;COUNTA($O$2:$O$61),"",INDEX($O$2:$O$61,SMALL(IF($O$2:$O$61&lt;&gt;"",ROW($O$2:$O$61)-ROW($B$2)+1),ROWS(P$2:P11))))</f>
        <v>Endrin</v>
      </c>
      <c r="Q11" s="10" t="str" cm="1">
        <f t="array" ref="Q11">IFERROR(_xlfn.SINGLE(INDEX($O$2:$O$61,_xlfn.AGGREGATE(15,6,(ROW($O$2:$O$61)-ROW($O$2)+1)/($O$2:$O$61&lt;&gt;""),ROWS(P$2:P11)))),"")</f>
        <v>Endrin</v>
      </c>
    </row>
    <row r="12" spans="1:17" x14ac:dyDescent="0.25">
      <c r="A12" s="10" t="str">
        <f t="array" ref="A12">IFERROR(INDEX('Reference data SID'!$C$3:$C$673,MATCH(0,COUNTIF($A$2:A11,'Reference data SID'!$C$3:$C$673),0)),"")</f>
        <v>100.000.705</v>
      </c>
      <c r="B12" s="10" t="str">
        <f>_xlfn.IFNA(VLOOKUP($A12,'Reference data SID'!$C:$K,2,FALSE),"")</f>
        <v>Endrin</v>
      </c>
      <c r="C12" s="10" t="b">
        <f>_xlfn.IFNA(VLOOKUP($A12,'Reference data SID'!$C:$K,5,FALSE),"")</f>
        <v>1</v>
      </c>
      <c r="D12" s="10" t="b">
        <f>_xlfn.IFNA(VLOOKUP($A12,'Reference data SID'!$C:$K,6,FALSE),"")</f>
        <v>0</v>
      </c>
      <c r="E12" s="10" t="b">
        <f>_xlfn.IFNA(VLOOKUP($A12,'Reference data SID'!$C:$K,7,FALSE),"")</f>
        <v>0</v>
      </c>
      <c r="F12" s="10" t="b">
        <f>_xlfn.IFNA(VLOOKUP($A12,'Reference data SID'!$C:$K,8,FALSE),"")</f>
        <v>1</v>
      </c>
      <c r="J12" s="10" t="str">
        <f t="shared" si="0"/>
        <v>Endrin</v>
      </c>
      <c r="K12" s="10" t="str">
        <f t="array" ref="K12">IF(ROWS(K$3:K12)&gt;COUNTA($J$3:$J$61),"",INDEX($J$3:$J$61,SMALL(IF($J$3:$J$61&lt;&gt;"",ROW($J$3:$J$61)-ROW($J$3)+1),ROWS(K$3:K12))))</f>
        <v>Endrin</v>
      </c>
      <c r="L12" s="10" t="str" cm="1">
        <f t="array" ref="L12">IFERROR(_xlfn.SINGLE(INDEX($J$3:$J$61,_xlfn.AGGREGATE(15,6,(ROW($J$3:$J$61)-ROW($J$3)+1)/($J$3:$J$61&lt;&gt;""),ROWS(K$3:K12)))),"")</f>
        <v>Endrin</v>
      </c>
      <c r="O12" s="10" t="str">
        <f t="shared" si="1"/>
        <v>Endrin</v>
      </c>
      <c r="P12" s="10" t="str" cm="1">
        <f t="array" ref="P12">IF(ROWS(P$2:P12)&gt;COUNTA($O$2:$O$61),"",INDEX($O$2:$O$61,SMALL(IF($O$2:$O$61&lt;&gt;"",ROW($O$2:$O$61)-ROW($B$2)+1),ROWS(P$2:P12))))</f>
        <v>Heptabromodiphenyl ether</v>
      </c>
      <c r="Q12" s="10" t="str" cm="1">
        <f t="array" ref="Q12">IFERROR(_xlfn.SINGLE(INDEX($O$2:$O$61,_xlfn.AGGREGATE(15,6,(ROW($O$2:$O$61)-ROW($O$2)+1)/($O$2:$O$61&lt;&gt;""),ROWS(P$2:P12)))),"")</f>
        <v>Heptabromodiphenyl ether</v>
      </c>
    </row>
    <row r="13" spans="1:17" x14ac:dyDescent="0.25">
      <c r="A13" s="10" t="str">
        <f t="array" ref="A13">IFERROR(INDEX('Reference data SID'!$C$3:$C$673,MATCH(0,COUNTIF($A$2:A12,'Reference data SID'!$C$3:$C$673),0)),"")</f>
        <v>100.276.816</v>
      </c>
      <c r="B13" s="10" t="str">
        <f>_xlfn.IFNA(VLOOKUP($A13,'Reference data SID'!$C:$K,2,FALSE),"")</f>
        <v>Heptabromodiphenyl ether</v>
      </c>
      <c r="C13" s="10" t="b">
        <f>_xlfn.IFNA(VLOOKUP($A13,'Reference data SID'!$C:$K,5,FALSE),"")</f>
        <v>1</v>
      </c>
      <c r="D13" s="10" t="b">
        <f>_xlfn.IFNA(VLOOKUP($A13,'Reference data SID'!$C:$K,6,FALSE),"")</f>
        <v>0</v>
      </c>
      <c r="E13" s="10" t="b">
        <f>_xlfn.IFNA(VLOOKUP($A13,'Reference data SID'!$C:$K,7,FALSE),"")</f>
        <v>0</v>
      </c>
      <c r="F13" s="10" t="b">
        <f>_xlfn.IFNA(VLOOKUP($A13,'Reference data SID'!$C:$K,8,FALSE),"")</f>
        <v>1</v>
      </c>
      <c r="J13" s="10" t="str">
        <f t="shared" si="0"/>
        <v>Heptabromodiphenyl ether</v>
      </c>
      <c r="K13" s="10" t="str">
        <f t="array" ref="K13">IF(ROWS(K$3:K13)&gt;COUNTA($J$3:$J$61),"",INDEX($J$3:$J$61,SMALL(IF($J$3:$J$61&lt;&gt;"",ROW($J$3:$J$61)-ROW($J$3)+1),ROWS(K$3:K13))))</f>
        <v>Heptabromodiphenyl ether</v>
      </c>
      <c r="L13" s="10" t="str" cm="1">
        <f t="array" ref="L13">IFERROR(_xlfn.SINGLE(INDEX($J$3:$J$61,_xlfn.AGGREGATE(15,6,(ROW($J$3:$J$61)-ROW($J$3)+1)/($J$3:$J$61&lt;&gt;""),ROWS(K$3:K13)))),"")</f>
        <v>Heptabromodiphenyl ether</v>
      </c>
      <c r="O13" s="10" t="str">
        <f t="shared" si="1"/>
        <v>Heptabromodiphenyl ether</v>
      </c>
      <c r="P13" s="10" t="str" cm="1">
        <f t="array" ref="P13">IF(ROWS(P$2:P13)&gt;COUNTA($O$2:$O$61),"",INDEX($O$2:$O$61,SMALL(IF($O$2:$O$61&lt;&gt;"",ROW($O$2:$O$61)-ROW($B$2)+1),ROWS(P$2:P13))))</f>
        <v>Heptachlor</v>
      </c>
      <c r="Q13" s="10" t="str" cm="1">
        <f t="array" ref="Q13">IFERROR(_xlfn.SINGLE(INDEX($O$2:$O$61,_xlfn.AGGREGATE(15,6,(ROW($O$2:$O$61)-ROW($O$2)+1)/($O$2:$O$61&lt;&gt;""),ROWS(P$2:P13)))),"")</f>
        <v>Heptachlor</v>
      </c>
    </row>
    <row r="14" spans="1:17" x14ac:dyDescent="0.25">
      <c r="A14" s="10" t="str">
        <f t="array" ref="A14">IFERROR(INDEX('Reference data SID'!$C$3:$C$673,MATCH(0,COUNTIF($A$2:A13,'Reference data SID'!$C$3:$C$673),0)),"")</f>
        <v>100.000.876</v>
      </c>
      <c r="B14" s="10" t="str">
        <f>_xlfn.IFNA(VLOOKUP($A14,'Reference data SID'!$C:$K,2,FALSE),"")</f>
        <v>Heptachlor</v>
      </c>
      <c r="C14" s="10" t="b">
        <f>_xlfn.IFNA(VLOOKUP($A14,'Reference data SID'!$C:$K,5,FALSE),"")</f>
        <v>1</v>
      </c>
      <c r="D14" s="10" t="b">
        <f>_xlfn.IFNA(VLOOKUP($A14,'Reference data SID'!$C:$K,6,FALSE),"")</f>
        <v>0</v>
      </c>
      <c r="E14" s="10" t="b">
        <f>_xlfn.IFNA(VLOOKUP($A14,'Reference data SID'!$C:$K,7,FALSE),"")</f>
        <v>0</v>
      </c>
      <c r="F14" s="10" t="b">
        <f>_xlfn.IFNA(VLOOKUP($A14,'Reference data SID'!$C:$K,8,FALSE),"")</f>
        <v>1</v>
      </c>
      <c r="J14" s="10" t="str">
        <f t="shared" si="0"/>
        <v>Heptachlor</v>
      </c>
      <c r="K14" s="10" t="str">
        <f t="array" ref="K14">IF(ROWS(K$3:K14)&gt;COUNTA($J$3:$J$61),"",INDEX($J$3:$J$61,SMALL(IF($J$3:$J$61&lt;&gt;"",ROW($J$3:$J$61)-ROW($J$3)+1),ROWS(K$3:K14))))</f>
        <v>Heptachlor</v>
      </c>
      <c r="L14" s="10" t="str" cm="1">
        <f t="array" ref="L14">IFERROR(_xlfn.SINGLE(INDEX($J$3:$J$61,_xlfn.AGGREGATE(15,6,(ROW($J$3:$J$61)-ROW($J$3)+1)/($J$3:$J$61&lt;&gt;""),ROWS(K$3:K14)))),"")</f>
        <v>Heptachlor</v>
      </c>
      <c r="O14" s="10" t="str">
        <f t="shared" si="1"/>
        <v>Heptachlor</v>
      </c>
      <c r="P14" s="10" t="str" cm="1">
        <f t="array" ref="P14">IF(ROWS(P$2:P14)&gt;COUNTA($O$2:$O$61),"",INDEX($O$2:$O$61,SMALL(IF($O$2:$O$61&lt;&gt;"",ROW($O$2:$O$61)-ROW($B$2)+1),ROWS(P$2:P14))))</f>
        <v>Hexabromobiphenyl</v>
      </c>
      <c r="Q14" s="10" t="str" cm="1">
        <f t="array" ref="Q14">IFERROR(_xlfn.SINGLE(INDEX($O$2:$O$61,_xlfn.AGGREGATE(15,6,(ROW($O$2:$O$61)-ROW($O$2)+1)/($O$2:$O$61&lt;&gt;""),ROWS(P$2:P14)))),"")</f>
        <v>Hexabromobiphenyl</v>
      </c>
    </row>
    <row r="15" spans="1:17" x14ac:dyDescent="0.25">
      <c r="A15" s="10" t="str">
        <f t="array" ref="A15">IFERROR(INDEX('Reference data SID'!$C$3:$C$673,MATCH(0,COUNTIF($A$2:A14,'Reference data SID'!$C$3:$C$673),0)),"")</f>
        <v>100.048.162</v>
      </c>
      <c r="B15" s="10" t="str">
        <f>_xlfn.IFNA(VLOOKUP($A15,'Reference data SID'!$C:$K,2,FALSE),"")</f>
        <v>Hexabromobiphenyl</v>
      </c>
      <c r="C15" s="10" t="b">
        <f>_xlfn.IFNA(VLOOKUP($A15,'Reference data SID'!$C:$K,5,FALSE),"")</f>
        <v>1</v>
      </c>
      <c r="D15" s="10" t="b">
        <f>_xlfn.IFNA(VLOOKUP($A15,'Reference data SID'!$C:$K,6,FALSE),"")</f>
        <v>0</v>
      </c>
      <c r="E15" s="10" t="b">
        <f>_xlfn.IFNA(VLOOKUP($A15,'Reference data SID'!$C:$K,7,FALSE),"")</f>
        <v>0</v>
      </c>
      <c r="F15" s="10" t="b">
        <f>_xlfn.IFNA(VLOOKUP($A15,'Reference data SID'!$C:$K,8,FALSE),"")</f>
        <v>1</v>
      </c>
      <c r="J15" s="10" t="str">
        <f t="shared" si="0"/>
        <v>Hexabromobiphenyl</v>
      </c>
      <c r="K15" s="10" t="str">
        <f t="array" ref="K15">IF(ROWS(K$3:K15)&gt;COUNTA($J$3:$J$61),"",INDEX($J$3:$J$61,SMALL(IF($J$3:$J$61&lt;&gt;"",ROW($J$3:$J$61)-ROW($J$3)+1),ROWS(K$3:K15))))</f>
        <v>Hexabromobiphenyl</v>
      </c>
      <c r="L15" s="10" t="str" cm="1">
        <f t="array" ref="L15">IFERROR(_xlfn.SINGLE(INDEX($J$3:$J$61,_xlfn.AGGREGATE(15,6,(ROW($J$3:$J$61)-ROW($J$3)+1)/($J$3:$J$61&lt;&gt;""),ROWS(K$3:K15)))),"")</f>
        <v>Hexabromobiphenyl</v>
      </c>
      <c r="O15" s="10" t="str">
        <f t="shared" si="1"/>
        <v>Hexabromobiphenyl</v>
      </c>
      <c r="P15" s="10" t="str" cm="1">
        <f t="array" ref="P15">IF(ROWS(P$2:P15)&gt;COUNTA($O$2:$O$61),"",INDEX($O$2:$O$61,SMALL(IF($O$2:$O$61&lt;&gt;"",ROW($O$2:$O$61)-ROW($B$2)+1),ROWS(P$2:P15))))</f>
        <v>Hexabromocyclododecane</v>
      </c>
      <c r="Q15" s="10" t="str" cm="1">
        <f t="array" ref="Q15">IFERROR(_xlfn.SINGLE(INDEX($O$2:$O$61,_xlfn.AGGREGATE(15,6,(ROW($O$2:$O$61)-ROW($O$2)+1)/($O$2:$O$61&lt;&gt;""),ROWS(P$2:P15)))),"")</f>
        <v>Hexabromocyclododecane</v>
      </c>
    </row>
    <row r="16" spans="1:17" x14ac:dyDescent="0.25">
      <c r="A16" s="10" t="str">
        <f t="array" ref="A16">IFERROR(INDEX('Reference data SID'!$C$3:$C$673,MATCH(0,COUNTIF($A$2:A15,'Reference data SID'!$C$3:$C$673),0)),"")</f>
        <v>100.239.157</v>
      </c>
      <c r="B16" s="10" t="str">
        <f>_xlfn.IFNA(VLOOKUP($A16,'Reference data SID'!$C:$K,2,FALSE),"")</f>
        <v>Hexabromocyclododecane</v>
      </c>
      <c r="C16" s="10" t="b">
        <f>_xlfn.IFNA(VLOOKUP($A16,'Reference data SID'!$C:$K,5,FALSE),"")</f>
        <v>1</v>
      </c>
      <c r="D16" s="10" t="b">
        <f>_xlfn.IFNA(VLOOKUP($A16,'Reference data SID'!$C:$K,6,FALSE),"")</f>
        <v>0</v>
      </c>
      <c r="E16" s="10" t="b">
        <f>_xlfn.IFNA(VLOOKUP($A16,'Reference data SID'!$C:$K,7,FALSE),"")</f>
        <v>0</v>
      </c>
      <c r="F16" s="10" t="b">
        <f>_xlfn.IFNA(VLOOKUP($A16,'Reference data SID'!$C:$K,8,FALSE),"")</f>
        <v>1</v>
      </c>
      <c r="J16" s="10" t="str">
        <f t="shared" si="0"/>
        <v>Hexabromocyclododecane</v>
      </c>
      <c r="K16" s="10" t="str">
        <f t="array" ref="K16">IF(ROWS(K$3:K16)&gt;COUNTA($J$3:$J$61),"",INDEX($J$3:$J$61,SMALL(IF($J$3:$J$61&lt;&gt;"",ROW($J$3:$J$61)-ROW($J$3)+1),ROWS(K$3:K16))))</f>
        <v>Hexabromocyclododecane</v>
      </c>
      <c r="L16" s="10" t="str" cm="1">
        <f t="array" ref="L16">IFERROR(_xlfn.SINGLE(INDEX($J$3:$J$61,_xlfn.AGGREGATE(15,6,(ROW($J$3:$J$61)-ROW($J$3)+1)/($J$3:$J$61&lt;&gt;""),ROWS(K$3:K16)))),"")</f>
        <v>Hexabromocyclododecane</v>
      </c>
      <c r="O16" s="10" t="str">
        <f t="shared" si="1"/>
        <v>Hexabromocyclododecane</v>
      </c>
      <c r="P16" s="10" t="str" cm="1">
        <f t="array" ref="P16">IF(ROWS(P$2:P16)&gt;COUNTA($O$2:$O$61),"",INDEX($O$2:$O$61,SMALL(IF($O$2:$O$61&lt;&gt;"",ROW($O$2:$O$61)-ROW($B$2)+1),ROWS(P$2:P16))))</f>
        <v>Hexabromodiphenyl ether</v>
      </c>
      <c r="Q16" s="10" t="str" cm="1">
        <f t="array" ref="Q16">IFERROR(_xlfn.SINGLE(INDEX($O$2:$O$61,_xlfn.AGGREGATE(15,6,(ROW($O$2:$O$61)-ROW($O$2)+1)/($O$2:$O$61&lt;&gt;""),ROWS(P$2:P16)))),"")</f>
        <v>Hexabromodiphenyl ether</v>
      </c>
    </row>
    <row r="17" spans="1:17" x14ac:dyDescent="0.25">
      <c r="A17" s="10" t="str">
        <f t="array" ref="A17">IFERROR(INDEX('Reference data SID'!$C$3:$C$673,MATCH(0,COUNTIF($A$2:A16,'Reference data SID'!$C$3:$C$673),0)),"")</f>
        <v>100.276.817</v>
      </c>
      <c r="B17" s="10" t="str">
        <f>_xlfn.IFNA(VLOOKUP($A17,'Reference data SID'!$C:$K,2,FALSE),"")</f>
        <v>Hexabromodiphenyl ether</v>
      </c>
      <c r="C17" s="10" t="b">
        <f>_xlfn.IFNA(VLOOKUP($A17,'Reference data SID'!$C:$K,5,FALSE),"")</f>
        <v>1</v>
      </c>
      <c r="D17" s="10" t="b">
        <f>_xlfn.IFNA(VLOOKUP($A17,'Reference data SID'!$C:$K,6,FALSE),"")</f>
        <v>0</v>
      </c>
      <c r="E17" s="10" t="b">
        <f>_xlfn.IFNA(VLOOKUP($A17,'Reference data SID'!$C:$K,7,FALSE),"")</f>
        <v>0</v>
      </c>
      <c r="F17" s="10" t="b">
        <f>_xlfn.IFNA(VLOOKUP($A17,'Reference data SID'!$C:$K,8,FALSE),"")</f>
        <v>1</v>
      </c>
      <c r="J17" s="10" t="str">
        <f t="shared" si="0"/>
        <v>Hexabromodiphenyl ether</v>
      </c>
      <c r="K17" s="10" t="str">
        <f t="array" ref="K17">IF(ROWS(K$3:K17)&gt;COUNTA($J$3:$J$61),"",INDEX($J$3:$J$61,SMALL(IF($J$3:$J$61&lt;&gt;"",ROW($J$3:$J$61)-ROW($J$3)+1),ROWS(K$3:K17))))</f>
        <v>Hexabromodiphenyl ether</v>
      </c>
      <c r="L17" s="10" t="str" cm="1">
        <f t="array" ref="L17">IFERROR(_xlfn.SINGLE(INDEX($J$3:$J$61,_xlfn.AGGREGATE(15,6,(ROW($J$3:$J$61)-ROW($J$3)+1)/($J$3:$J$61&lt;&gt;""),ROWS(K$3:K17)))),"")</f>
        <v>Hexabromodiphenyl ether</v>
      </c>
      <c r="O17" s="10" t="str">
        <f t="shared" si="1"/>
        <v>Hexabromodiphenyl ether</v>
      </c>
      <c r="P17" s="10" t="str" cm="1">
        <f t="array" ref="P17">IF(ROWS(P$2:P17)&gt;COUNTA($O$2:$O$61),"",INDEX($O$2:$O$61,SMALL(IF($O$2:$O$61&lt;&gt;"",ROW($O$2:$O$61)-ROW($B$2)+1),ROWS(P$2:P17))))</f>
        <v>Hexachlorobenzene</v>
      </c>
      <c r="Q17" s="10" t="str" cm="1">
        <f t="array" ref="Q17">IFERROR(_xlfn.SINGLE(INDEX($O$2:$O$61,_xlfn.AGGREGATE(15,6,(ROW($O$2:$O$61)-ROW($O$2)+1)/($O$2:$O$61&lt;&gt;""),ROWS(P$2:P17)))),"")</f>
        <v>Hexachlorobenzene</v>
      </c>
    </row>
    <row r="18" spans="1:17" x14ac:dyDescent="0.25">
      <c r="A18" s="10" t="str">
        <f t="array" ref="A18">IFERROR(INDEX('Reference data SID'!$C$3:$C$673,MATCH(0,COUNTIF($A$2:A17,'Reference data SID'!$C$3:$C$673),0)),"")</f>
        <v>100.003.886</v>
      </c>
      <c r="B18" s="10" t="str">
        <f>_xlfn.IFNA(VLOOKUP($A18,'Reference data SID'!$C:$K,2,FALSE),"")</f>
        <v>Hexachlorobenzene</v>
      </c>
      <c r="C18" s="10" t="b">
        <f>_xlfn.IFNA(VLOOKUP($A18,'Reference data SID'!$C:$K,5,FALSE),"")</f>
        <v>1</v>
      </c>
      <c r="D18" s="10" t="b">
        <f>_xlfn.IFNA(VLOOKUP($A18,'Reference data SID'!$C:$K,6,FALSE),"")</f>
        <v>0</v>
      </c>
      <c r="E18" s="10" t="b">
        <f>_xlfn.IFNA(VLOOKUP($A18,'Reference data SID'!$C:$K,7,FALSE),"")</f>
        <v>1</v>
      </c>
      <c r="F18" s="10" t="b">
        <f>_xlfn.IFNA(VLOOKUP($A18,'Reference data SID'!$C:$K,8,FALSE),"")</f>
        <v>1</v>
      </c>
      <c r="J18" s="10" t="str">
        <f t="shared" si="0"/>
        <v>Hexachlorobenzene</v>
      </c>
      <c r="K18" s="10" t="str">
        <f t="array" ref="K18">IF(ROWS(K$3:K18)&gt;COUNTA($J$3:$J$61),"",INDEX($J$3:$J$61,SMALL(IF($J$3:$J$61&lt;&gt;"",ROW($J$3:$J$61)-ROW($J$3)+1),ROWS(K$3:K18))))</f>
        <v>Hexachlorobenzene</v>
      </c>
      <c r="L18" s="10" t="str" cm="1">
        <f t="array" ref="L18">IFERROR(_xlfn.SINGLE(INDEX($J$3:$J$61,_xlfn.AGGREGATE(15,6,(ROW($J$3:$J$61)-ROW($J$3)+1)/($J$3:$J$61&lt;&gt;""),ROWS(K$3:K18)))),"")</f>
        <v>Hexachlorobenzene</v>
      </c>
      <c r="O18" s="10" t="str">
        <f t="shared" si="1"/>
        <v>Hexachlorobenzene</v>
      </c>
      <c r="P18" s="10" t="str" cm="1">
        <f t="array" ref="P18">IF(ROWS(P$2:P18)&gt;COUNTA($O$2:$O$61),"",INDEX($O$2:$O$61,SMALL(IF($O$2:$O$61&lt;&gt;"",ROW($O$2:$O$61)-ROW($B$2)+1),ROWS(P$2:P18))))</f>
        <v>Hexachlorobutadiene</v>
      </c>
      <c r="Q18" s="10" t="str" cm="1">
        <f t="array" ref="Q18">IFERROR(_xlfn.SINGLE(INDEX($O$2:$O$61,_xlfn.AGGREGATE(15,6,(ROW($O$2:$O$61)-ROW($O$2)+1)/($O$2:$O$61&lt;&gt;""),ROWS(P$2:P18)))),"")</f>
        <v>Hexachlorobutadiene</v>
      </c>
    </row>
    <row r="19" spans="1:17" x14ac:dyDescent="0.25">
      <c r="A19" s="10" t="str">
        <f t="array" ref="A19">IFERROR(INDEX('Reference data SID'!$C$3:$C$673,MATCH(0,COUNTIF($A$2:A18,'Reference data SID'!$C$3:$C$673),0)),"")</f>
        <v>100.001.605</v>
      </c>
      <c r="B19" s="10" t="str">
        <f>_xlfn.IFNA(VLOOKUP($A19,'Reference data SID'!$C:$K,2,FALSE),"")</f>
        <v>Hexachlorobutadiene</v>
      </c>
      <c r="C19" s="10" t="b">
        <f>_xlfn.IFNA(VLOOKUP($A19,'Reference data SID'!$C:$K,5,FALSE),"")</f>
        <v>1</v>
      </c>
      <c r="D19" s="10" t="b">
        <f>_xlfn.IFNA(VLOOKUP($A19,'Reference data SID'!$C:$K,6,FALSE),"")</f>
        <v>0</v>
      </c>
      <c r="E19" s="10" t="b">
        <f>_xlfn.IFNA(VLOOKUP($A19,'Reference data SID'!$C:$K,7,FALSE),"")</f>
        <v>1</v>
      </c>
      <c r="F19" s="10" t="b">
        <f>_xlfn.IFNA(VLOOKUP($A19,'Reference data SID'!$C:$K,8,FALSE),"")</f>
        <v>1</v>
      </c>
      <c r="J19" s="10" t="str">
        <f t="shared" si="0"/>
        <v>Hexachlorobutadiene</v>
      </c>
      <c r="K19" s="10" t="str">
        <f t="array" ref="K19">IF(ROWS(K$3:K19)&gt;COUNTA($J$3:$J$61),"",INDEX($J$3:$J$61,SMALL(IF($J$3:$J$61&lt;&gt;"",ROW($J$3:$J$61)-ROW($J$3)+1),ROWS(K$3:K19))))</f>
        <v>Hexachlorobutadiene</v>
      </c>
      <c r="L19" s="10" t="str" cm="1">
        <f t="array" ref="L19">IFERROR(_xlfn.SINGLE(INDEX($J$3:$J$61,_xlfn.AGGREGATE(15,6,(ROW($J$3:$J$61)-ROW($J$3)+1)/($J$3:$J$61&lt;&gt;""),ROWS(K$3:K19)))),"")</f>
        <v>Hexachlorobutadiene</v>
      </c>
      <c r="O19" s="10" t="str">
        <f t="shared" si="1"/>
        <v>Hexachlorobutadiene</v>
      </c>
      <c r="P19" s="10" t="str" cm="1">
        <f t="array" ref="P19">IF(ROWS(P$2:P19)&gt;COUNTA($O$2:$O$61),"",INDEX($O$2:$O$61,SMALL(IF($O$2:$O$61&lt;&gt;"",ROW($O$2:$O$61)-ROW($B$2)+1),ROWS(P$2:P19))))</f>
        <v>Hexachlorocyclohexanes, including lindane</v>
      </c>
      <c r="Q19" s="10" t="str" cm="1">
        <f t="array" ref="Q19">IFERROR(_xlfn.SINGLE(INDEX($O$2:$O$61,_xlfn.AGGREGATE(15,6,(ROW($O$2:$O$61)-ROW($O$2)+1)/($O$2:$O$61&lt;&gt;""),ROWS(P$2:P19)))),"")</f>
        <v>Hexachlorocyclohexanes, including lindane</v>
      </c>
    </row>
    <row r="20" spans="1:17" x14ac:dyDescent="0.25">
      <c r="A20" s="10" t="str">
        <f t="array" ref="A20">IFERROR(INDEX('Reference data SID'!$C$3:$C$673,MATCH(0,COUNTIF($A$2:A19,'Reference data SID'!$C$3:$C$673),0)),"")</f>
        <v>100.276.818</v>
      </c>
      <c r="B20" s="10" t="str">
        <f>_xlfn.IFNA(VLOOKUP($A20,'Reference data SID'!$C:$K,2,FALSE),"")</f>
        <v>Hexachlorocyclohexanes, including lindane</v>
      </c>
      <c r="C20" s="10" t="b">
        <f>_xlfn.IFNA(VLOOKUP($A20,'Reference data SID'!$C:$K,5,FALSE),"")</f>
        <v>1</v>
      </c>
      <c r="D20" s="10" t="b">
        <f>_xlfn.IFNA(VLOOKUP($A20,'Reference data SID'!$C:$K,6,FALSE),"")</f>
        <v>0</v>
      </c>
      <c r="E20" s="10" t="b">
        <f>_xlfn.IFNA(VLOOKUP($A20,'Reference data SID'!$C:$K,7,FALSE),"")</f>
        <v>0</v>
      </c>
      <c r="F20" s="10" t="b">
        <f>_xlfn.IFNA(VLOOKUP($A20,'Reference data SID'!$C:$K,8,FALSE),"")</f>
        <v>1</v>
      </c>
      <c r="J20" s="10" t="str">
        <f t="shared" si="0"/>
        <v>Hexachlorocyclohexanes, including lindane</v>
      </c>
      <c r="K20" s="10" t="str">
        <f t="array" ref="K20">IF(ROWS(K$3:K20)&gt;COUNTA($J$3:$J$61),"",INDEX($J$3:$J$61,SMALL(IF($J$3:$J$61&lt;&gt;"",ROW($J$3:$J$61)-ROW($J$3)+1),ROWS(K$3:K20))))</f>
        <v>Hexachlorocyclohexanes, including lindane</v>
      </c>
      <c r="L20" s="10" t="str" cm="1">
        <f t="array" ref="L20">IFERROR(_xlfn.SINGLE(INDEX($J$3:$J$61,_xlfn.AGGREGATE(15,6,(ROW($J$3:$J$61)-ROW($J$3)+1)/($J$3:$J$61&lt;&gt;""),ROWS(K$3:K20)))),"")</f>
        <v>Hexachlorocyclohexanes, including lindane</v>
      </c>
      <c r="O20" s="10" t="str">
        <f t="shared" si="1"/>
        <v>Hexachlorocyclohexanes, including lindane</v>
      </c>
      <c r="P20" s="10" t="str" cm="1">
        <f t="array" ref="P20">IF(ROWS(P$2:P20)&gt;COUNTA($O$2:$O$61),"",INDEX($O$2:$O$61,SMALL(IF($O$2:$O$61&lt;&gt;"",ROW($O$2:$O$61)-ROW($B$2)+1),ROWS(P$2:P20))))</f>
        <v>Mirex</v>
      </c>
      <c r="Q20" s="10" t="str" cm="1">
        <f t="array" ref="Q20">IFERROR(_xlfn.SINGLE(INDEX($O$2:$O$61,_xlfn.AGGREGATE(15,6,(ROW($O$2:$O$61)-ROW($O$2)+1)/($O$2:$O$61&lt;&gt;""),ROWS(P$2:P20)))),"")</f>
        <v>Mirex</v>
      </c>
    </row>
    <row r="21" spans="1:17" x14ac:dyDescent="0.25">
      <c r="A21" s="10" t="str">
        <f t="array" ref="A21">IFERROR(INDEX('Reference data SID'!$C$3:$C$673,MATCH(0,COUNTIF($A$2:A20,'Reference data SID'!$C$3:$C$673),0)),"")</f>
        <v>100.017.452</v>
      </c>
      <c r="B21" s="10" t="str">
        <f>_xlfn.IFNA(VLOOKUP($A21,'Reference data SID'!$C:$K,2,FALSE),"")</f>
        <v>Mirex</v>
      </c>
      <c r="C21" s="10" t="b">
        <f>_xlfn.IFNA(VLOOKUP($A21,'Reference data SID'!$C:$K,5,FALSE),"")</f>
        <v>1</v>
      </c>
      <c r="D21" s="10" t="b">
        <f>_xlfn.IFNA(VLOOKUP($A21,'Reference data SID'!$C:$K,6,FALSE),"")</f>
        <v>0</v>
      </c>
      <c r="E21" s="10" t="b">
        <f>_xlfn.IFNA(VLOOKUP($A21,'Reference data SID'!$C:$K,7,FALSE),"")</f>
        <v>0</v>
      </c>
      <c r="F21" s="10" t="b">
        <f>_xlfn.IFNA(VLOOKUP($A21,'Reference data SID'!$C:$K,8,FALSE),"")</f>
        <v>1</v>
      </c>
      <c r="J21" s="10" t="str">
        <f t="shared" si="0"/>
        <v>Mirex</v>
      </c>
      <c r="K21" s="10" t="str">
        <f t="array" ref="K21">IF(ROWS(K$3:K21)&gt;COUNTA($J$3:$J$61),"",INDEX($J$3:$J$61,SMALL(IF($J$3:$J$61&lt;&gt;"",ROW($J$3:$J$61)-ROW($J$3)+1),ROWS(K$3:K21))))</f>
        <v>Mirex</v>
      </c>
      <c r="L21" s="10" t="str" cm="1">
        <f t="array" ref="L21">IFERROR(_xlfn.SINGLE(INDEX($J$3:$J$61,_xlfn.AGGREGATE(15,6,(ROW($J$3:$J$61)-ROW($J$3)+1)/($J$3:$J$61&lt;&gt;""),ROWS(K$3:K21)))),"")</f>
        <v>Mirex</v>
      </c>
      <c r="O21" s="10" t="str">
        <f t="shared" si="1"/>
        <v>Mirex</v>
      </c>
      <c r="P21" s="10" t="str" cm="1">
        <f t="array" ref="P21">IF(ROWS(P$2:P21)&gt;COUNTA($O$2:$O$61),"",INDEX($O$2:$O$61,SMALL(IF($O$2:$O$61&lt;&gt;"",ROW($O$2:$O$61)-ROW($B$2)+1),ROWS(P$2:P21))))</f>
        <v>Pentabromodiphenyl ether</v>
      </c>
      <c r="Q21" s="10" t="str" cm="1">
        <f t="array" ref="Q21">IFERROR(_xlfn.SINGLE(INDEX($O$2:$O$61,_xlfn.AGGREGATE(15,6,(ROW($O$2:$O$61)-ROW($O$2)+1)/($O$2:$O$61&lt;&gt;""),ROWS(P$2:P21)))),"")</f>
        <v>Pentabromodiphenyl ether</v>
      </c>
    </row>
    <row r="22" spans="1:17" x14ac:dyDescent="0.25">
      <c r="A22" s="10" t="str">
        <f t="array" ref="A22">IFERROR(INDEX('Reference data SID'!$C$3:$C$673,MATCH(0,COUNTIF($A$2:A21,'Reference data SID'!$C$3:$C$673),0)),"")</f>
        <v>100.276.819</v>
      </c>
      <c r="B22" s="10" t="str">
        <f>_xlfn.IFNA(VLOOKUP($A22,'Reference data SID'!$C:$K,2,FALSE),"")</f>
        <v>Pentabromodiphenyl ether</v>
      </c>
      <c r="C22" s="10" t="b">
        <f>_xlfn.IFNA(VLOOKUP($A22,'Reference data SID'!$C:$K,5,FALSE),"")</f>
        <v>1</v>
      </c>
      <c r="D22" s="10" t="b">
        <f>_xlfn.IFNA(VLOOKUP($A22,'Reference data SID'!$C:$K,6,FALSE),"")</f>
        <v>0</v>
      </c>
      <c r="E22" s="10" t="b">
        <f>_xlfn.IFNA(VLOOKUP($A22,'Reference data SID'!$C:$K,7,FALSE),"")</f>
        <v>0</v>
      </c>
      <c r="F22" s="10" t="b">
        <f>_xlfn.IFNA(VLOOKUP($A22,'Reference data SID'!$C:$K,8,FALSE),"")</f>
        <v>1</v>
      </c>
      <c r="J22" s="10" t="str">
        <f t="shared" si="0"/>
        <v>Pentabromodiphenyl ether</v>
      </c>
      <c r="K22" s="10" t="str">
        <f t="array" ref="K22">IF(ROWS(K$3:K22)&gt;COUNTA($J$3:$J$61),"",INDEX($J$3:$J$61,SMALL(IF($J$3:$J$61&lt;&gt;"",ROW($J$3:$J$61)-ROW($J$3)+1),ROWS(K$3:K22))))</f>
        <v>Pentabromodiphenyl ether</v>
      </c>
      <c r="L22" s="10" t="str" cm="1">
        <f t="array" ref="L22">IFERROR(_xlfn.SINGLE(INDEX($J$3:$J$61,_xlfn.AGGREGATE(15,6,(ROW($J$3:$J$61)-ROW($J$3)+1)/($J$3:$J$61&lt;&gt;""),ROWS(K$3:K22)))),"")</f>
        <v>Pentabromodiphenyl ether</v>
      </c>
      <c r="O22" s="10" t="str">
        <f t="shared" si="1"/>
        <v>Pentabromodiphenyl ether</v>
      </c>
      <c r="P22" s="10" t="str" cm="1">
        <f t="array" ref="P22">IF(ROWS(P$2:P22)&gt;COUNTA($O$2:$O$61),"",INDEX($O$2:$O$61,SMALL(IF($O$2:$O$61&lt;&gt;"",ROW($O$2:$O$61)-ROW($B$2)+1),ROWS(P$2:P22))))</f>
        <v>Pentachlorobenzene</v>
      </c>
      <c r="Q22" s="10" t="str" cm="1">
        <f t="array" ref="Q22">IFERROR(_xlfn.SINGLE(INDEX($O$2:$O$61,_xlfn.AGGREGATE(15,6,(ROW($O$2:$O$61)-ROW($O$2)+1)/($O$2:$O$61&lt;&gt;""),ROWS(P$2:P22)))),"")</f>
        <v>Pentachlorobenzene</v>
      </c>
    </row>
    <row r="23" spans="1:17" x14ac:dyDescent="0.25">
      <c r="A23" s="10" t="str">
        <f t="array" ref="A23">IFERROR(INDEX('Reference data SID'!$C$3:$C$673,MATCH(0,COUNTIF($A$2:A22,'Reference data SID'!$C$3:$C$673),0)),"")</f>
        <v>100.009.248</v>
      </c>
      <c r="B23" s="10" t="str">
        <f>_xlfn.IFNA(VLOOKUP($A23,'Reference data SID'!$C:$K,2,FALSE),"")</f>
        <v>Pentachlorobenzene</v>
      </c>
      <c r="C23" s="10" t="b">
        <f>_xlfn.IFNA(VLOOKUP($A23,'Reference data SID'!$C:$K,5,FALSE),"")</f>
        <v>1</v>
      </c>
      <c r="D23" s="10" t="b">
        <f>_xlfn.IFNA(VLOOKUP($A23,'Reference data SID'!$C:$K,6,FALSE),"")</f>
        <v>0</v>
      </c>
      <c r="E23" s="10" t="b">
        <f>_xlfn.IFNA(VLOOKUP($A23,'Reference data SID'!$C:$K,7,FALSE),"")</f>
        <v>1</v>
      </c>
      <c r="F23" s="10" t="b">
        <f>_xlfn.IFNA(VLOOKUP($A23,'Reference data SID'!$C:$K,8,FALSE),"")</f>
        <v>1</v>
      </c>
      <c r="J23" s="10" t="str">
        <f t="shared" si="0"/>
        <v>Pentachlorobenzene</v>
      </c>
      <c r="K23" s="10" t="str">
        <f t="array" ref="K23">IF(ROWS(K$3:K23)&gt;COUNTA($J$3:$J$61),"",INDEX($J$3:$J$61,SMALL(IF($J$3:$J$61&lt;&gt;"",ROW($J$3:$J$61)-ROW($J$3)+1),ROWS(K$3:K23))))</f>
        <v>Pentachlorobenzene</v>
      </c>
      <c r="L23" s="10" t="str" cm="1">
        <f t="array" ref="L23">IFERROR(_xlfn.SINGLE(INDEX($J$3:$J$61,_xlfn.AGGREGATE(15,6,(ROW($J$3:$J$61)-ROW($J$3)+1)/($J$3:$J$61&lt;&gt;""),ROWS(K$3:K23)))),"")</f>
        <v>Pentachlorobenzene</v>
      </c>
      <c r="O23" s="10" t="str">
        <f t="shared" si="1"/>
        <v>Pentachlorobenzene</v>
      </c>
      <c r="P23" s="10" t="str" cm="1">
        <f t="array" ref="P23">IF(ROWS(P$2:P23)&gt;COUNTA($O$2:$O$61),"",INDEX($O$2:$O$61,SMALL(IF($O$2:$O$61&lt;&gt;"",ROW($O$2:$O$61)-ROW($B$2)+1),ROWS(P$2:P23))))</f>
        <v>Perfluorooctane sulfonic acid and its derivatives (PFOS)</v>
      </c>
      <c r="Q23" s="10" t="str" cm="1">
        <f t="array" ref="Q23">IFERROR(_xlfn.SINGLE(INDEX($O$2:$O$61,_xlfn.AGGREGATE(15,6,(ROW($O$2:$O$61)-ROW($O$2)+1)/($O$2:$O$61&lt;&gt;""),ROWS(P$2:P23)))),"")</f>
        <v>Perfluorooctane sulfonic acid and its derivatives (PFOS)</v>
      </c>
    </row>
    <row r="24" spans="1:17" x14ac:dyDescent="0.25">
      <c r="A24" s="10" t="str">
        <f t="array" ref="A24">IFERROR(INDEX('Reference data SID'!$C$3:$C$673,MATCH(0,COUNTIF($A$2:A23,'Reference data SID'!$C$3:$C$673),0)),"")</f>
        <v>100.239.202</v>
      </c>
      <c r="B24" s="10" t="str">
        <f>_xlfn.IFNA(VLOOKUP($A24,'Reference data SID'!$C:$K,2,FALSE),"")</f>
        <v>Pentachlorophenol and its salts and esters</v>
      </c>
      <c r="C24" s="10" t="b">
        <f>_xlfn.IFNA(VLOOKUP($A24,'Reference data SID'!$C:$K,5,FALSE),"")</f>
        <v>1</v>
      </c>
      <c r="D24" s="10" t="b">
        <f>_xlfn.IFNA(VLOOKUP($A24,'Reference data SID'!$C:$K,6,FALSE),"")</f>
        <v>0</v>
      </c>
      <c r="E24" s="10" t="b">
        <f>_xlfn.IFNA(VLOOKUP($A24,'Reference data SID'!$C:$K,7,FALSE),"")</f>
        <v>0</v>
      </c>
      <c r="F24" s="10" t="b">
        <f>_xlfn.IFNA(VLOOKUP($A24,'Reference data SID'!$C:$K,8,FALSE),"")</f>
        <v>0</v>
      </c>
      <c r="J24" s="10" t="str">
        <f t="shared" si="0"/>
        <v>Pentachlorophenol and its salts and esters</v>
      </c>
      <c r="K24" s="10" t="str">
        <f t="array" ref="K24">IF(ROWS(K$3:K24)&gt;COUNTA($J$3:$J$61),"",INDEX($J$3:$J$61,SMALL(IF($J$3:$J$61&lt;&gt;"",ROW($J$3:$J$61)-ROW($J$3)+1),ROWS(K$3:K24))))</f>
        <v>Pentachlorophenol and its salts and esters</v>
      </c>
      <c r="L24" s="10" t="str" cm="1">
        <f t="array" ref="L24">IFERROR(_xlfn.SINGLE(INDEX($J$3:$J$61,_xlfn.AGGREGATE(15,6,(ROW($J$3:$J$61)-ROW($J$3)+1)/($J$3:$J$61&lt;&gt;""),ROWS(K$3:K24)))),"")</f>
        <v>Pentachlorophenol and its salts and esters</v>
      </c>
      <c r="O24" s="10" t="str">
        <f t="shared" si="1"/>
        <v/>
      </c>
      <c r="P24" s="10" t="str" cm="1">
        <f t="array" ref="P24">IF(ROWS(P$2:P24)&gt;COUNTA($O$2:$O$61),"",INDEX($O$2:$O$61,SMALL(IF($O$2:$O$61&lt;&gt;"",ROW($O$2:$O$61)-ROW($B$2)+1),ROWS(P$2:P24))))</f>
        <v>Polychlorinated Biphenyls (PCB)</v>
      </c>
      <c r="Q24" s="10" t="str" cm="1">
        <f t="array" ref="Q24">IFERROR(_xlfn.SINGLE(INDEX($O$2:$O$61,_xlfn.AGGREGATE(15,6,(ROW($O$2:$O$61)-ROW($O$2)+1)/($O$2:$O$61&lt;&gt;""),ROWS(P$2:P24)))),"")</f>
        <v>Polychlorinated Biphenyls (PCB)</v>
      </c>
    </row>
    <row r="25" spans="1:17" x14ac:dyDescent="0.25">
      <c r="A25" s="10" t="str">
        <f t="array" ref="A25">IFERROR(INDEX('Reference data SID'!$C$3:$C$673,MATCH(0,COUNTIF($A$2:A24,'Reference data SID'!$C$3:$C$673),0)),"")</f>
        <v>100.240.868</v>
      </c>
      <c r="B25" s="10" t="str">
        <f>_xlfn.IFNA(VLOOKUP($A25,'Reference data SID'!$C:$K,2,FALSE),"")</f>
        <v>Perfluorooctane sulfonic acid and its derivatives (PFOS)</v>
      </c>
      <c r="C25" s="10" t="b">
        <f>_xlfn.IFNA(VLOOKUP($A25,'Reference data SID'!$C:$K,5,FALSE),"")</f>
        <v>1</v>
      </c>
      <c r="D25" s="10" t="b">
        <f>_xlfn.IFNA(VLOOKUP($A25,'Reference data SID'!$C:$K,6,FALSE),"")</f>
        <v>0</v>
      </c>
      <c r="E25" s="10" t="b">
        <f>_xlfn.IFNA(VLOOKUP($A25,'Reference data SID'!$C:$K,7,FALSE),"")</f>
        <v>0</v>
      </c>
      <c r="F25" s="10" t="b">
        <f>_xlfn.IFNA(VLOOKUP($A25,'Reference data SID'!$C:$K,8,FALSE),"")</f>
        <v>1</v>
      </c>
      <c r="J25" s="10" t="str">
        <f t="shared" si="0"/>
        <v>Perfluorooctane sulfonic acid and its derivatives (PFOS)</v>
      </c>
      <c r="K25" s="10" t="str">
        <f t="array" ref="K25">IF(ROWS(K$3:K25)&gt;COUNTA($J$3:$J$61),"",INDEX($J$3:$J$61,SMALL(IF($J$3:$J$61&lt;&gt;"",ROW($J$3:$J$61)-ROW($J$3)+1),ROWS(K$3:K25))))</f>
        <v>Perfluorooctane sulfonic acid and its derivatives (PFOS)</v>
      </c>
      <c r="L25" s="10" t="str" cm="1">
        <f t="array" ref="L25">IFERROR(_xlfn.SINGLE(INDEX($J$3:$J$61,_xlfn.AGGREGATE(15,6,(ROW($J$3:$J$61)-ROW($J$3)+1)/($J$3:$J$61&lt;&gt;""),ROWS(K$3:K25)))),"")</f>
        <v>Perfluorooctane sulfonic acid and its derivatives (PFOS)</v>
      </c>
      <c r="O25" s="10" t="str">
        <f t="shared" si="1"/>
        <v>Perfluorooctane sulfonic acid and its derivatives (PFOS)</v>
      </c>
      <c r="P25" s="10" t="str" cm="1">
        <f t="array" ref="P25">IF(ROWS(P$2:P25)&gt;COUNTA($O$2:$O$61),"",INDEX($O$2:$O$61,SMALL(IF($O$2:$O$61&lt;&gt;"",ROW($O$2:$O$61)-ROW($B$2)+1),ROWS(P$2:P25))))</f>
        <v>Polychlorinated dibenzo-p-dioxins and dibenzofurans (PCDD/PCDF)</v>
      </c>
      <c r="Q25" s="10" t="str" cm="1">
        <f t="array" ref="Q25">IFERROR(_xlfn.SINGLE(INDEX($O$2:$O$61,_xlfn.AGGREGATE(15,6,(ROW($O$2:$O$61)-ROW($O$2)+1)/($O$2:$O$61&lt;&gt;""),ROWS(P$2:P25)))),"")</f>
        <v>Polychlorinated dibenzo-p-dioxins and dibenzofurans (PCDD/PCDF)</v>
      </c>
    </row>
    <row r="26" spans="1:17" x14ac:dyDescent="0.25">
      <c r="A26" s="10" t="str">
        <f t="array" ref="A26">IFERROR(INDEX('Reference data SID'!$C$3:$C$673,MATCH(0,COUNTIF($A$2:A25,'Reference data SID'!$C$3:$C$673),0)),"")</f>
        <v>100.251.389</v>
      </c>
      <c r="B26" s="10" t="str">
        <f>_xlfn.IFNA(VLOOKUP($A26,'Reference data SID'!$C:$K,2,FALSE),"")</f>
        <v>Perfluorooctanoic acid (PFOA), its salts and PFOA-related compounds</v>
      </c>
      <c r="C26" s="10" t="b">
        <f>_xlfn.IFNA(VLOOKUP($A26,'Reference data SID'!$C:$K,5,FALSE),"")</f>
        <v>1</v>
      </c>
      <c r="D26" s="10" t="b">
        <f>_xlfn.IFNA(VLOOKUP($A26,'Reference data SID'!$C:$K,6,FALSE),"")</f>
        <v>0</v>
      </c>
      <c r="E26" s="10" t="b">
        <f>_xlfn.IFNA(VLOOKUP($A26,'Reference data SID'!$C:$K,7,FALSE),"")</f>
        <v>0</v>
      </c>
      <c r="F26" s="10" t="b">
        <f>_xlfn.IFNA(VLOOKUP($A26,'Reference data SID'!$C:$K,8,FALSE),"")</f>
        <v>0</v>
      </c>
      <c r="J26" s="10" t="str">
        <f t="shared" si="0"/>
        <v>Perfluorooctanoic acid (PFOA), its salts and PFOA-related compounds</v>
      </c>
      <c r="K26" s="10" t="str">
        <f t="array" ref="K26">IF(ROWS(K$3:K26)&gt;COUNTA($J$3:$J$61),"",INDEX($J$3:$J$61,SMALL(IF($J$3:$J$61&lt;&gt;"",ROW($J$3:$J$61)-ROW($J$3)+1),ROWS(K$3:K26))))</f>
        <v>Perfluorooctanoic acid (PFOA), its salts and PFOA-related compounds</v>
      </c>
      <c r="L26" s="10" t="str" cm="1">
        <f t="array" ref="L26">IFERROR(_xlfn.SINGLE(INDEX($J$3:$J$61,_xlfn.AGGREGATE(15,6,(ROW($J$3:$J$61)-ROW($J$3)+1)/($J$3:$J$61&lt;&gt;""),ROWS(K$3:K26)))),"")</f>
        <v>Perfluorooctanoic acid (PFOA), its salts and PFOA-related compounds</v>
      </c>
      <c r="O26" s="10" t="str">
        <f t="shared" si="1"/>
        <v/>
      </c>
      <c r="P26" s="10" t="str" cm="1">
        <f t="array" ref="P26">IF(ROWS(P$2:P26)&gt;COUNTA($O$2:$O$61),"",INDEX($O$2:$O$61,SMALL(IF($O$2:$O$61&lt;&gt;"",ROW($O$2:$O$61)-ROW($B$2)+1),ROWS(P$2:P26))))</f>
        <v>Polychlorinated naphthalenes</v>
      </c>
      <c r="Q26" s="10" t="str" cm="1">
        <f t="array" ref="Q26">IFERROR(_xlfn.SINGLE(INDEX($O$2:$O$61,_xlfn.AGGREGATE(15,6,(ROW($O$2:$O$61)-ROW($O$2)+1)/($O$2:$O$61&lt;&gt;""),ROWS(P$2:P26)))),"")</f>
        <v>Polychlorinated naphthalenes</v>
      </c>
    </row>
    <row r="27" spans="1:17" x14ac:dyDescent="0.25">
      <c r="A27" s="10" t="str">
        <f t="array" ref="A27">IFERROR(INDEX('Reference data SID'!$C$3:$C$673,MATCH(0,COUNTIF($A$2:A26,'Reference data SID'!$C$3:$C$673),0)),"")</f>
        <v>100.240.854</v>
      </c>
      <c r="B27" s="10" t="str">
        <f>_xlfn.IFNA(VLOOKUP($A27,'Reference data SID'!$C:$K,2,FALSE),"")</f>
        <v>Polychlorinated Biphenyls (PCB)</v>
      </c>
      <c r="C27" s="10" t="b">
        <f>_xlfn.IFNA(VLOOKUP($A27,'Reference data SID'!$C:$K,5,FALSE),"")</f>
        <v>1</v>
      </c>
      <c r="D27" s="10" t="b">
        <f>_xlfn.IFNA(VLOOKUP($A27,'Reference data SID'!$C:$K,6,FALSE),"")</f>
        <v>0</v>
      </c>
      <c r="E27" s="10" t="b">
        <f>_xlfn.IFNA(VLOOKUP($A27,'Reference data SID'!$C:$K,7,FALSE),"")</f>
        <v>1</v>
      </c>
      <c r="F27" s="10" t="b">
        <f>_xlfn.IFNA(VLOOKUP($A27,'Reference data SID'!$C:$K,8,FALSE),"")</f>
        <v>1</v>
      </c>
      <c r="J27" s="10" t="str">
        <f t="shared" si="0"/>
        <v>Polychlorinated Biphenyls (PCB)</v>
      </c>
      <c r="K27" s="10" t="str">
        <f t="array" ref="K27">IF(ROWS(K$3:K27)&gt;COUNTA($J$3:$J$61),"",INDEX($J$3:$J$61,SMALL(IF($J$3:$J$61&lt;&gt;"",ROW($J$3:$J$61)-ROW($J$3)+1),ROWS(K$3:K27))))</f>
        <v>Polychlorinated Biphenyls (PCB)</v>
      </c>
      <c r="L27" s="10" t="str" cm="1">
        <f t="array" ref="L27">IFERROR(_xlfn.SINGLE(INDEX($J$3:$J$61,_xlfn.AGGREGATE(15,6,(ROW($J$3:$J$61)-ROW($J$3)+1)/($J$3:$J$61&lt;&gt;""),ROWS(K$3:K27)))),"")</f>
        <v>Polychlorinated Biphenyls (PCB)</v>
      </c>
      <c r="O27" s="10" t="str">
        <f t="shared" si="1"/>
        <v>Polychlorinated Biphenyls (PCB)</v>
      </c>
      <c r="P27" s="10" t="str" cm="1">
        <f t="array" ref="P27">IF(ROWS(P$2:P27)&gt;COUNTA($O$2:$O$61),"",INDEX($O$2:$O$61,SMALL(IF($O$2:$O$61&lt;&gt;"",ROW($O$2:$O$61)-ROW($B$2)+1),ROWS(P$2:P27))))</f>
        <v>Tetrabromodiphenyl ether</v>
      </c>
      <c r="Q27" s="10" t="str" cm="1">
        <f t="array" ref="Q27">IFERROR(_xlfn.SINGLE(INDEX($O$2:$O$61,_xlfn.AGGREGATE(15,6,(ROW($O$2:$O$61)-ROW($O$2)+1)/($O$2:$O$61&lt;&gt;""),ROWS(P$2:P27)))),"")</f>
        <v>Tetrabromodiphenyl ether</v>
      </c>
    </row>
    <row r="28" spans="1:17" x14ac:dyDescent="0.25">
      <c r="A28" s="10" t="str">
        <f t="array" ref="A28">IFERROR(INDEX('Reference data SID'!$C$3:$C$673,MATCH(0,COUNTIF($A$2:A27,'Reference data SID'!$C$3:$C$673),0)),"")</f>
        <v>100.276.820</v>
      </c>
      <c r="B28" s="10" t="str">
        <f>_xlfn.IFNA(VLOOKUP($A28,'Reference data SID'!$C:$K,2,FALSE),"")</f>
        <v>Polychlorinated dibenzo-p-dioxins and dibenzofurans (PCDD/PCDF)</v>
      </c>
      <c r="C28" s="10" t="b">
        <f>_xlfn.IFNA(VLOOKUP($A28,'Reference data SID'!$C:$K,5,FALSE),"")</f>
        <v>0</v>
      </c>
      <c r="D28" s="10" t="b">
        <f>_xlfn.IFNA(VLOOKUP($A28,'Reference data SID'!$C:$K,6,FALSE),"")</f>
        <v>0</v>
      </c>
      <c r="E28" s="10" t="b">
        <f>_xlfn.IFNA(VLOOKUP($A28,'Reference data SID'!$C:$K,7,FALSE),"")</f>
        <v>1</v>
      </c>
      <c r="F28" s="10" t="b">
        <f>_xlfn.IFNA(VLOOKUP($A28,'Reference data SID'!$C:$K,8,FALSE),"")</f>
        <v>1</v>
      </c>
      <c r="J28" s="10" t="str">
        <f t="shared" si="0"/>
        <v/>
      </c>
      <c r="K28" s="10" t="str">
        <f t="array" ref="K28">IF(ROWS(K$3:K28)&gt;COUNTA($J$3:$J$61),"",INDEX($J$3:$J$61,SMALL(IF($J$3:$J$61&lt;&gt;"",ROW($J$3:$J$61)-ROW($J$3)+1),ROWS(K$3:K28))))</f>
        <v>Polychlorinated naphthalenes</v>
      </c>
      <c r="L28" s="10" t="str" cm="1">
        <f t="array" ref="L28">IFERROR(_xlfn.SINGLE(INDEX($J$3:$J$61,_xlfn.AGGREGATE(15,6,(ROW($J$3:$J$61)-ROW($J$3)+1)/($J$3:$J$61&lt;&gt;""),ROWS(K$3:K28)))),"")</f>
        <v>Polychlorinated naphthalenes</v>
      </c>
      <c r="O28" s="10" t="str">
        <f t="shared" si="1"/>
        <v>Polychlorinated dibenzo-p-dioxins and dibenzofurans (PCDD/PCDF)</v>
      </c>
      <c r="P28" s="10" t="str" cm="1">
        <f t="array" ref="P28">IF(ROWS(P$2:P28)&gt;COUNTA($O$2:$O$61),"",INDEX($O$2:$O$61,SMALL(IF($O$2:$O$61&lt;&gt;"",ROW($O$2:$O$61)-ROW($B$2)+1),ROWS(P$2:P28))))</f>
        <v>Toxaphene</v>
      </c>
      <c r="Q28" s="10" t="str" cm="1">
        <f t="array" ref="Q28">IFERROR(_xlfn.SINGLE(INDEX($O$2:$O$61,_xlfn.AGGREGATE(15,6,(ROW($O$2:$O$61)-ROW($O$2)+1)/($O$2:$O$61&lt;&gt;""),ROWS(P$2:P28)))),"")</f>
        <v>Toxaphene</v>
      </c>
    </row>
    <row r="29" spans="1:17" x14ac:dyDescent="0.25">
      <c r="A29" s="10" t="str">
        <f t="array" ref="A29">IFERROR(INDEX('Reference data SID'!$C$3:$C$673,MATCH(0,COUNTIF($A$2:A28,'Reference data SID'!$C$3:$C$673),0)),"")</f>
        <v>100.255.717</v>
      </c>
      <c r="B29" s="10" t="str">
        <f>_xlfn.IFNA(VLOOKUP($A29,'Reference data SID'!$C:$K,2,FALSE),"")</f>
        <v>Polychlorinated naphthalenes</v>
      </c>
      <c r="C29" s="10" t="b">
        <f>_xlfn.IFNA(VLOOKUP($A29,'Reference data SID'!$C:$K,5,FALSE),"")</f>
        <v>1</v>
      </c>
      <c r="D29" s="10" t="b">
        <f>_xlfn.IFNA(VLOOKUP($A29,'Reference data SID'!$C:$K,6,FALSE),"")</f>
        <v>0</v>
      </c>
      <c r="E29" s="10" t="b">
        <f>_xlfn.IFNA(VLOOKUP($A29,'Reference data SID'!$C:$K,7,FALSE),"")</f>
        <v>1</v>
      </c>
      <c r="F29" s="10" t="b">
        <f>_xlfn.IFNA(VLOOKUP($A29,'Reference data SID'!$C:$K,8,FALSE),"")</f>
        <v>1</v>
      </c>
      <c r="J29" s="10" t="str">
        <f t="shared" si="0"/>
        <v>Polychlorinated naphthalenes</v>
      </c>
      <c r="K29" s="10" t="str">
        <f t="array" ref="K29">IF(ROWS(K$3:K29)&gt;COUNTA($J$3:$J$61),"",INDEX($J$3:$J$61,SMALL(IF($J$3:$J$61&lt;&gt;"",ROW($J$3:$J$61)-ROW($J$3)+1),ROWS(K$3:K29))))</f>
        <v>Tetrabromodiphenyl ether</v>
      </c>
      <c r="L29" s="10" t="str" cm="1">
        <f t="array" ref="L29">IFERROR(_xlfn.SINGLE(INDEX($J$3:$J$61,_xlfn.AGGREGATE(15,6,(ROW($J$3:$J$61)-ROW($J$3)+1)/($J$3:$J$61&lt;&gt;""),ROWS(K$3:K29)))),"")</f>
        <v>Tetrabromodiphenyl ether</v>
      </c>
      <c r="O29" s="10" t="str">
        <f t="shared" si="1"/>
        <v>Polychlorinated naphthalenes</v>
      </c>
      <c r="P29" s="10" t="str" cm="1">
        <f t="array" ref="P29">IF(ROWS(P$2:P29)&gt;COUNTA($O$2:$O$61),"",INDEX($O$2:$O$61,SMALL(IF($O$2:$O$61&lt;&gt;"",ROW($O$2:$O$61)-ROW($B$2)+1),ROWS(P$2:P29))))</f>
        <v>Perfluorohexane sulfonic acid (PFHxS), its salts and PFHxS-related compounds</v>
      </c>
      <c r="Q29" s="10" t="str" cm="1">
        <f t="array" ref="Q29">IFERROR(_xlfn.SINGLE(INDEX($O$2:$O$61,_xlfn.AGGREGATE(15,6,(ROW($O$2:$O$61)-ROW($O$2)+1)/($O$2:$O$61&lt;&gt;""),ROWS(P$2:P29)))),"")</f>
        <v>Perfluorohexane sulfonic acid (PFHxS), its salts and PFHxS-related compounds</v>
      </c>
    </row>
    <row r="30" spans="1:17" x14ac:dyDescent="0.25">
      <c r="A30" s="10" t="str">
        <f t="array" ref="A30">IFERROR(INDEX('Reference data SID'!$C$3:$C$673,MATCH(0,COUNTIF($A$2:A29,'Reference data SID'!$C$3:$C$673),0)),"")</f>
        <v>100.278.037</v>
      </c>
      <c r="B30" s="10" t="str">
        <f>_xlfn.IFNA(VLOOKUP($A30,'Reference data SID'!$C:$K,2,FALSE),"")</f>
        <v>Polycyclic aromatic hydrocarbons (PAHs)</v>
      </c>
      <c r="C30" s="10" t="b">
        <f>_xlfn.IFNA(VLOOKUP($A30,'Reference data SID'!$C:$K,5,FALSE),"")</f>
        <v>0</v>
      </c>
      <c r="D30" s="10" t="b">
        <f>_xlfn.IFNA(VLOOKUP($A30,'Reference data SID'!$C:$K,6,FALSE),"")</f>
        <v>0</v>
      </c>
      <c r="E30" s="10" t="b">
        <f>_xlfn.IFNA(VLOOKUP($A30,'Reference data SID'!$C:$K,7,FALSE),"")</f>
        <v>1</v>
      </c>
      <c r="F30" s="10" t="b">
        <f>_xlfn.IFNA(VLOOKUP($A30,'Reference data SID'!$C:$K,8,FALSE),"")</f>
        <v>0</v>
      </c>
      <c r="J30" s="10" t="str">
        <f t="shared" si="0"/>
        <v/>
      </c>
      <c r="K30" s="10" t="str">
        <f t="array" ref="K30">IF(ROWS(K$3:K30)&gt;COUNTA($J$3:$J$61),"",INDEX($J$3:$J$61,SMALL(IF($J$3:$J$61&lt;&gt;"",ROW($J$3:$J$61)-ROW($J$3)+1),ROWS(K$3:K30))))</f>
        <v>Toxaphene</v>
      </c>
      <c r="L30" s="10" t="str" cm="1">
        <f t="array" ref="L30">IFERROR(_xlfn.SINGLE(INDEX($J$3:$J$61,_xlfn.AGGREGATE(15,6,(ROW($J$3:$J$61)-ROW($J$3)+1)/($J$3:$J$61&lt;&gt;""),ROWS(K$3:K30)))),"")</f>
        <v>Toxaphene</v>
      </c>
      <c r="O30" s="10" t="str">
        <f t="shared" si="1"/>
        <v/>
      </c>
      <c r="P30" s="10" t="str" cm="1">
        <f t="array" ref="P30">IF(ROWS(P$2:P30)&gt;COUNTA($O$2:$O$61),"",INDEX($O$2:$O$61,SMALL(IF($O$2:$O$61&lt;&gt;"",ROW($O$2:$O$61)-ROW($B$2)+1),ROWS(P$2:P30))))</f>
        <v>Dechlorane Plus</v>
      </c>
      <c r="Q30" s="10" t="str" cm="1">
        <f t="array" ref="Q30">IFERROR(_xlfn.SINGLE(INDEX($O$2:$O$61,_xlfn.AGGREGATE(15,6,(ROW($O$2:$O$61)-ROW($O$2)+1)/($O$2:$O$61&lt;&gt;""),ROWS(P$2:P30)))),"")</f>
        <v>Dechlorane Plus</v>
      </c>
    </row>
    <row r="31" spans="1:17" x14ac:dyDescent="0.25">
      <c r="A31" s="10" t="str">
        <f t="array" ref="A31">IFERROR(INDEX('Reference data SID'!$C$3:$C$673,MATCH(0,COUNTIF($A$2:A30,'Reference data SID'!$C$3:$C$673),0)),"")</f>
        <v>100.276.821</v>
      </c>
      <c r="B31" s="10" t="str">
        <f>_xlfn.IFNA(VLOOKUP($A31,'Reference data SID'!$C:$K,2,FALSE),"")</f>
        <v>Tetrabromodiphenyl ether</v>
      </c>
      <c r="C31" s="10" t="b">
        <f>_xlfn.IFNA(VLOOKUP($A31,'Reference data SID'!$C:$K,5,FALSE),"")</f>
        <v>1</v>
      </c>
      <c r="D31" s="10" t="b">
        <f>_xlfn.IFNA(VLOOKUP($A31,'Reference data SID'!$C:$K,6,FALSE),"")</f>
        <v>0</v>
      </c>
      <c r="E31" s="10" t="b">
        <f>_xlfn.IFNA(VLOOKUP($A31,'Reference data SID'!$C:$K,7,FALSE),"")</f>
        <v>0</v>
      </c>
      <c r="F31" s="10" t="b">
        <f>_xlfn.IFNA(VLOOKUP($A31,'Reference data SID'!$C:$K,8,FALSE),"")</f>
        <v>1</v>
      </c>
      <c r="J31" s="10" t="str">
        <f t="shared" si="0"/>
        <v>Tetrabromodiphenyl ether</v>
      </c>
      <c r="K31" s="10" t="str">
        <f t="array" ref="K31">IF(ROWS(K$3:K31)&gt;COUNTA($J$3:$J$61),"",INDEX($J$3:$J$61,SMALL(IF($J$3:$J$61&lt;&gt;"",ROW($J$3:$J$61)-ROW($J$3)+1),ROWS(K$3:K31))))</f>
        <v>Perfluorohexane sulfonic acid (PFHxS), its salts and PFHxS-related compounds</v>
      </c>
      <c r="L31" s="10" t="str" cm="1">
        <f t="array" ref="L31">IFERROR(_xlfn.SINGLE(INDEX($J$3:$J$61,_xlfn.AGGREGATE(15,6,(ROW($J$3:$J$61)-ROW($J$3)+1)/($J$3:$J$61&lt;&gt;""),ROWS(K$3:K31)))),"")</f>
        <v>Perfluorohexane sulfonic acid (PFHxS), its salts and PFHxS-related compounds</v>
      </c>
      <c r="O31" s="10" t="str">
        <f t="shared" si="1"/>
        <v>Tetrabromodiphenyl ether</v>
      </c>
      <c r="P31" s="10" t="str" cm="1">
        <f t="array" ref="P31">IF(ROWS(P$2:P31)&gt;COUNTA($O$2:$O$61),"",INDEX($O$2:$O$61,SMALL(IF($O$2:$O$61&lt;&gt;"",ROW($O$2:$O$61)-ROW($B$2)+1),ROWS(P$2:P31))))</f>
        <v>UV-328</v>
      </c>
      <c r="Q31" s="10" t="str" cm="1">
        <f t="array" ref="Q31">IFERROR(_xlfn.SINGLE(INDEX($O$2:$O$61,_xlfn.AGGREGATE(15,6,(ROW($O$2:$O$61)-ROW($O$2)+1)/($O$2:$O$61&lt;&gt;""),ROWS(P$2:P31)))),"")</f>
        <v>UV-328</v>
      </c>
    </row>
    <row r="32" spans="1:17" x14ac:dyDescent="0.25">
      <c r="A32" s="10" t="str">
        <f t="array" ref="A32">IFERROR(INDEX('Reference data SID'!$C$3:$C$673,MATCH(0,COUNTIF($A$2:A31,'Reference data SID'!$C$3:$C$673),0)),"")</f>
        <v>100.029.348</v>
      </c>
      <c r="B32" s="10" t="str">
        <f>_xlfn.IFNA(VLOOKUP($A32,'Reference data SID'!$C:$K,2,FALSE),"")</f>
        <v>Toxaphene</v>
      </c>
      <c r="C32" s="10" t="b">
        <f>_xlfn.IFNA(VLOOKUP($A32,'Reference data SID'!$C:$K,5,FALSE),"")</f>
        <v>1</v>
      </c>
      <c r="D32" s="10" t="b">
        <f>_xlfn.IFNA(VLOOKUP($A32,'Reference data SID'!$C:$K,6,FALSE),"")</f>
        <v>0</v>
      </c>
      <c r="E32" s="10" t="b">
        <f>_xlfn.IFNA(VLOOKUP($A32,'Reference data SID'!$C:$K,7,FALSE),"")</f>
        <v>0</v>
      </c>
      <c r="F32" s="10" t="b">
        <f>_xlfn.IFNA(VLOOKUP($A32,'Reference data SID'!$C:$K,8,FALSE),"")</f>
        <v>1</v>
      </c>
      <c r="J32" s="10" t="str">
        <f t="shared" si="0"/>
        <v>Toxaphene</v>
      </c>
      <c r="K32" s="10" t="str">
        <f t="array" ref="K32">IF(ROWS(K$3:K32)&gt;COUNTA($J$3:$J$61),"",INDEX($J$3:$J$61,SMALL(IF($J$3:$J$61&lt;&gt;"",ROW($J$3:$J$61)-ROW($J$3)+1),ROWS(K$3:K32))))</f>
        <v>Dechlorane Plus</v>
      </c>
      <c r="L32" s="10" t="str" cm="1">
        <f t="array" ref="L32">IFERROR(_xlfn.SINGLE(INDEX($J$3:$J$61,_xlfn.AGGREGATE(15,6,(ROW($J$3:$J$61)-ROW($J$3)+1)/($J$3:$J$61&lt;&gt;""),ROWS(K$3:K32)))),"")</f>
        <v>Dechlorane Plus</v>
      </c>
      <c r="O32" s="10" t="str">
        <f t="shared" si="1"/>
        <v>Toxaphene</v>
      </c>
      <c r="P32" s="10" t="str" cm="1">
        <f t="array" ref="P32">IF(ROWS(P$2:P32)&gt;COUNTA($O$2:$O$61),"",INDEX($O$2:$O$61,SMALL(IF($O$2:$O$61&lt;&gt;"",ROW($O$2:$O$61)-ROW($B$2)+1),ROWS(P$2:P32))))</f>
        <v>Methoxychlor</v>
      </c>
      <c r="Q32" s="10" t="str" cm="1">
        <f t="array" ref="Q32">IFERROR(_xlfn.SINGLE(INDEX($O$2:$O$61,_xlfn.AGGREGATE(15,6,(ROW($O$2:$O$61)-ROW($O$2)+1)/($O$2:$O$61&lt;&gt;""),ROWS(P$2:P32)))),"")</f>
        <v>Methoxychlor</v>
      </c>
    </row>
    <row r="33" spans="1:17" x14ac:dyDescent="0.25">
      <c r="A33" s="10" t="str">
        <f t="array" ref="A33">IFERROR(INDEX('Reference data SID'!$C$3:$C$673,MATCH(0,COUNTIF($A$2:A32,'Reference data SID'!$C$3:$C$673),0)),"")</f>
        <v>100.259.368</v>
      </c>
      <c r="B33" s="10" t="str">
        <f>_xlfn.IFNA(VLOOKUP($A33,'Reference data SID'!$C:$K,2,FALSE),"")</f>
        <v>Perfluorohexane sulfonic acid (PFHxS), its salts and PFHxS-related compounds</v>
      </c>
      <c r="C33" s="10" t="b">
        <f>_xlfn.IFNA(VLOOKUP($A33,'Reference data SID'!$C:$K,5,FALSE),"")</f>
        <v>1</v>
      </c>
      <c r="D33" s="10" t="b">
        <f>_xlfn.IFNA(VLOOKUP($A33,'Reference data SID'!$C:$K,6,FALSE),"")</f>
        <v>0</v>
      </c>
      <c r="E33" s="10" t="b">
        <f>_xlfn.IFNA(VLOOKUP($A33,'Reference data SID'!$C:$K,7,FALSE),"")</f>
        <v>0</v>
      </c>
      <c r="F33" s="10" t="b">
        <f>_xlfn.IFNA(VLOOKUP($A33,'Reference data SID'!$C:$K,8,FALSE),"")</f>
        <v>1</v>
      </c>
      <c r="J33" s="10" t="str">
        <f t="shared" si="0"/>
        <v>Perfluorohexane sulfonic acid (PFHxS), its salts and PFHxS-related compounds</v>
      </c>
      <c r="K33" s="10" t="str">
        <f t="array" ref="K33">IF(ROWS(K$3:K33)&gt;COUNTA($J$3:$J$61),"",INDEX($J$3:$J$61,SMALL(IF($J$3:$J$61&lt;&gt;"",ROW($J$3:$J$61)-ROW($J$3)+1),ROWS(K$3:K33))))</f>
        <v>UV-328</v>
      </c>
      <c r="L33" s="10" t="str" cm="1">
        <f t="array" ref="L33">IFERROR(_xlfn.SINGLE(INDEX($J$3:$J$61,_xlfn.AGGREGATE(15,6,(ROW($J$3:$J$61)-ROW($J$3)+1)/($J$3:$J$61&lt;&gt;""),ROWS(K$3:K33)))),"")</f>
        <v>UV-328</v>
      </c>
      <c r="O33" s="10" t="str">
        <f t="shared" si="1"/>
        <v>Perfluorohexane sulfonic acid (PFHxS), its salts and PFHxS-related compounds</v>
      </c>
      <c r="P33" s="10" t="e" cm="1">
        <f t="array" ref="P33">IF(ROWS(P$2:P33)&gt;COUNTA($O$2:$O$61),"",INDEX($O$2:$O$61,SMALL(IF($O$2:$O$61&lt;&gt;"",ROW($O$2:$O$61)-ROW($B$2)+1),ROWS(P$2:P33))))</f>
        <v>#NUM!</v>
      </c>
      <c r="Q33" s="10" t="str" cm="1">
        <f t="array" ref="Q33">IFERROR(_xlfn.SINGLE(INDEX($O$2:$O$61,_xlfn.AGGREGATE(15,6,(ROW($O$2:$O$61)-ROW($O$2)+1)/($O$2:$O$61&lt;&gt;""),ROWS(P$2:P33)))),"")</f>
        <v/>
      </c>
    </row>
    <row r="34" spans="1:17" x14ac:dyDescent="0.25">
      <c r="A34" s="10" t="str">
        <f t="array" ref="A34">IFERROR(INDEX('Reference data SID'!$C$3:$C$673,MATCH(0,COUNTIF($A$2:A33,'Reference data SID'!$C$3:$C$673),0)),"")</f>
        <v>100.253.516</v>
      </c>
      <c r="B34" s="10" t="str">
        <f>_xlfn.IFNA(VLOOKUP($A34,'Reference data SID'!$C:$K,2,FALSE),"")</f>
        <v>Dechlorane Plus</v>
      </c>
      <c r="C34" s="10" t="b">
        <f>_xlfn.IFNA(VLOOKUP($A34,'Reference data SID'!$C:$K,5,FALSE),"")</f>
        <v>1</v>
      </c>
      <c r="D34" s="10" t="b">
        <f>_xlfn.IFNA(VLOOKUP($A34,'Reference data SID'!$C:$K,6,FALSE),"")</f>
        <v>0</v>
      </c>
      <c r="E34" s="10" t="b">
        <f>_xlfn.IFNA(VLOOKUP($A34,'Reference data SID'!$C:$K,7,FALSE),"")</f>
        <v>0</v>
      </c>
      <c r="F34" s="10" t="b">
        <f>_xlfn.IFNA(VLOOKUP($A34,'Reference data SID'!$C:$K,8,FALSE),"")</f>
        <v>1</v>
      </c>
      <c r="J34" s="10" t="str">
        <f t="shared" si="0"/>
        <v>Dechlorane Plus</v>
      </c>
      <c r="K34" s="10" t="str">
        <f t="array" ref="K34">IF(ROWS(K$3:K34)&gt;COUNTA($J$3:$J$61),"",INDEX($J$3:$J$61,SMALL(IF($J$3:$J$61&lt;&gt;"",ROW($J$3:$J$61)-ROW($J$3)+1),ROWS(K$3:K34))))</f>
        <v>Methoxychlor</v>
      </c>
      <c r="L34" s="10" t="str" cm="1">
        <f t="array" ref="L34">IFERROR(_xlfn.SINGLE(INDEX($J$3:$J$61,_xlfn.AGGREGATE(15,6,(ROW($J$3:$J$61)-ROW($J$3)+1)/($J$3:$J$61&lt;&gt;""),ROWS(K$3:K34)))),"")</f>
        <v>Methoxychlor</v>
      </c>
      <c r="O34" s="10" t="str">
        <f t="shared" si="1"/>
        <v>Dechlorane Plus</v>
      </c>
      <c r="P34" s="10" t="e" cm="1">
        <f t="array" ref="P34">IF(ROWS(P$2:P34)&gt;COUNTA($O$2:$O$61),"",INDEX($O$2:$O$61,SMALL(IF($O$2:$O$61&lt;&gt;"",ROW($O$2:$O$61)-ROW($B$2)+1),ROWS(P$2:P34))))</f>
        <v>#NUM!</v>
      </c>
      <c r="Q34" s="10" t="str" cm="1">
        <f t="array" ref="Q34">IFERROR(_xlfn.SINGLE(INDEX($O$2:$O$61,_xlfn.AGGREGATE(15,6,(ROW($O$2:$O$61)-ROW($O$2)+1)/($O$2:$O$61&lt;&gt;""),ROWS(P$2:P34)))),"")</f>
        <v/>
      </c>
    </row>
    <row r="35" spans="1:17" x14ac:dyDescent="0.25">
      <c r="A35" s="10" t="str">
        <f t="array" ref="A35">IFERROR(INDEX('Reference data SID'!$C$3:$C$673,MATCH(0,COUNTIF($A$2:A34,'Reference data SID'!$C$3:$C$673),0)),"")</f>
        <v>100.043.062</v>
      </c>
      <c r="B35" s="10" t="str">
        <f>_xlfn.IFNA(VLOOKUP($A35,'Reference data SID'!$C:$K,2,FALSE),"")</f>
        <v>UV-328</v>
      </c>
      <c r="C35" s="10" t="b">
        <f>_xlfn.IFNA(VLOOKUP($A35,'Reference data SID'!$C:$K,5,FALSE),"")</f>
        <v>1</v>
      </c>
      <c r="D35" s="10" t="b">
        <f>_xlfn.IFNA(VLOOKUP($A35,'Reference data SID'!$C:$K,6,FALSE),"")</f>
        <v>0</v>
      </c>
      <c r="E35" s="10" t="b">
        <f>_xlfn.IFNA(VLOOKUP($A35,'Reference data SID'!$C:$K,7,FALSE),"")</f>
        <v>0</v>
      </c>
      <c r="F35" s="10" t="b">
        <f>_xlfn.IFNA(VLOOKUP($A35,'Reference data SID'!$C:$K,8,FALSE),"")</f>
        <v>1</v>
      </c>
      <c r="J35" s="10" t="str">
        <f t="shared" ref="J35:J50" si="2">IF(ISNA(B35),"",IF(OR(C35=TRUE(),D35=TRUE()),B35,""))</f>
        <v>UV-328</v>
      </c>
      <c r="K35" s="10" t="e">
        <f t="array" ref="K35">IF(ROWS(K$3:K35)&gt;COUNTA($J$3:$J$61),"",INDEX($J$3:$J$61,SMALL(IF($J$3:$J$61&lt;&gt;"",ROW($J$3:$J$61)-ROW($J$3)+1),ROWS(K$3:K35))))</f>
        <v>#NUM!</v>
      </c>
      <c r="L35" s="10" t="str" cm="1">
        <f t="array" ref="L35">IFERROR(_xlfn.SINGLE(INDEX($J$3:$J$61,_xlfn.AGGREGATE(15,6,(ROW($J$3:$J$61)-ROW($J$3)+1)/($J$3:$J$61&lt;&gt;""),ROWS(K$3:K35)))),"")</f>
        <v/>
      </c>
      <c r="O35" s="10" t="str">
        <f t="shared" si="1"/>
        <v>UV-328</v>
      </c>
      <c r="P35" s="10" t="e" cm="1">
        <f t="array" ref="P35">IF(ROWS(P$2:P35)&gt;COUNTA($O$2:$O$61),"",INDEX($O$2:$O$61,SMALL(IF($O$2:$O$61&lt;&gt;"",ROW($O$2:$O$61)-ROW($B$2)+1),ROWS(P$2:P35))))</f>
        <v>#NUM!</v>
      </c>
      <c r="Q35" s="10" t="str" cm="1">
        <f t="array" ref="Q35">IFERROR(_xlfn.SINGLE(INDEX($O$2:$O$61,_xlfn.AGGREGATE(15,6,(ROW($O$2:$O$61)-ROW($O$2)+1)/($O$2:$O$61&lt;&gt;""),ROWS(P$2:P35)))),"")</f>
        <v/>
      </c>
    </row>
    <row r="36" spans="1:17" x14ac:dyDescent="0.25">
      <c r="A36" s="10" t="str">
        <f t="array" ref="A36">IFERROR(INDEX('Reference data SID'!$C$3:$C$673,MATCH(0,COUNTIF($A$2:A35,'Reference data SID'!$C$3:$C$673),0)),"")</f>
        <v>100.000.709</v>
      </c>
      <c r="B36" s="10" t="str">
        <f>_xlfn.IFNA(VLOOKUP($A36,'Reference data SID'!$C:$K,2,FALSE),"")</f>
        <v>Methoxychlor</v>
      </c>
      <c r="C36" s="10" t="b">
        <f>_xlfn.IFNA(VLOOKUP($A36,'Reference data SID'!$C:$K,5,FALSE),"")</f>
        <v>1</v>
      </c>
      <c r="D36" s="10" t="b">
        <f>_xlfn.IFNA(VLOOKUP($A36,'Reference data SID'!$C:$K,6,FALSE),"")</f>
        <v>0</v>
      </c>
      <c r="E36" s="10" t="b">
        <f>_xlfn.IFNA(VLOOKUP($A36,'Reference data SID'!$C:$K,7,FALSE),"")</f>
        <v>0</v>
      </c>
      <c r="F36" s="10" t="b">
        <f>_xlfn.IFNA(VLOOKUP($A36,'Reference data SID'!$C:$K,8,FALSE),"")</f>
        <v>1</v>
      </c>
      <c r="J36" s="10" t="str">
        <f t="shared" si="2"/>
        <v>Methoxychlor</v>
      </c>
      <c r="K36" s="10" t="e">
        <f t="array" ref="K36">IF(ROWS(K$3:K36)&gt;COUNTA($J$3:$J$61),"",INDEX($J$3:$J$61,SMALL(IF($J$3:$J$61&lt;&gt;"",ROW($J$3:$J$61)-ROW($J$3)+1),ROWS(K$3:K36))))</f>
        <v>#NUM!</v>
      </c>
      <c r="L36" s="10" t="str" cm="1">
        <f t="array" ref="L36">IFERROR(_xlfn.SINGLE(INDEX($J$3:$J$61,_xlfn.AGGREGATE(15,6,(ROW($J$3:$J$61)-ROW($J$3)+1)/($J$3:$J$61&lt;&gt;""),ROWS(K$3:K36)))),"")</f>
        <v/>
      </c>
      <c r="O36" s="10" t="str">
        <f t="shared" si="1"/>
        <v>Methoxychlor</v>
      </c>
      <c r="P36" s="10" t="e" cm="1">
        <f t="array" ref="P36">IF(ROWS(P$2:P36)&gt;COUNTA($O$2:$O$61),"",INDEX($O$2:$O$61,SMALL(IF($O$2:$O$61&lt;&gt;"",ROW($O$2:$O$61)-ROW($B$2)+1),ROWS(P$2:P36))))</f>
        <v>#NUM!</v>
      </c>
      <c r="Q36" s="10" t="str" cm="1">
        <f t="array" ref="Q36">IFERROR(_xlfn.SINGLE(INDEX($O$2:$O$61,_xlfn.AGGREGATE(15,6,(ROW($O$2:$O$61)-ROW($O$2)+1)/($O$2:$O$61&lt;&gt;""),ROWS(P$2:P36)))),"")</f>
        <v/>
      </c>
    </row>
    <row r="37" spans="1:17" x14ac:dyDescent="0.25">
      <c r="A37" s="10">
        <f t="array" ref="A37">IFERROR(INDEX('Reference data SID'!$C$3:$C$673,MATCH(0,COUNTIF($A$2:A36,'Reference data SID'!$C$3:$C$673),0)),"")</f>
        <v>0</v>
      </c>
      <c r="B37" s="10" t="str">
        <f>_xlfn.IFNA(VLOOKUP($A37,'Reference data SID'!$C:$K,2,FALSE),"")</f>
        <v/>
      </c>
      <c r="C37" s="10" t="str">
        <f>_xlfn.IFNA(VLOOKUP($A37,'Reference data SID'!$C:$K,5,FALSE),"")</f>
        <v/>
      </c>
      <c r="D37" s="10" t="str">
        <f>_xlfn.IFNA(VLOOKUP($A37,'Reference data SID'!$C:$K,6,FALSE),"")</f>
        <v/>
      </c>
      <c r="E37" s="10" t="str">
        <f>_xlfn.IFNA(VLOOKUP($A37,'Reference data SID'!$C:$K,7,FALSE),"")</f>
        <v/>
      </c>
      <c r="F37" s="10" t="str">
        <f>_xlfn.IFNA(VLOOKUP($A37,'Reference data SID'!$C:$K,8,FALSE),"")</f>
        <v/>
      </c>
      <c r="J37" s="10" t="str">
        <f t="shared" si="2"/>
        <v/>
      </c>
      <c r="K37" s="10" t="e">
        <f t="array" ref="K37">IF(ROWS(K$3:K37)&gt;COUNTA($J$3:$J$61),"",INDEX($J$3:$J$61,SMALL(IF($J$3:$J$61&lt;&gt;"",ROW($J$3:$J$61)-ROW($J$3)+1),ROWS(K$3:K37))))</f>
        <v>#NUM!</v>
      </c>
      <c r="L37" s="10" t="str" cm="1">
        <f t="array" ref="L37">IFERROR(_xlfn.SINGLE(INDEX($J$3:$J$61,_xlfn.AGGREGATE(15,6,(ROW($J$3:$J$61)-ROW($J$3)+1)/($J$3:$J$61&lt;&gt;""),ROWS(K$3:K37)))),"")</f>
        <v/>
      </c>
      <c r="O37" s="10" t="str">
        <f t="shared" si="1"/>
        <v/>
      </c>
      <c r="P37" s="10" t="e" cm="1">
        <f t="array" ref="P37">IF(ROWS(P$2:P37)&gt;COUNTA($O$2:$O$61),"",INDEX($O$2:$O$61,SMALL(IF($O$2:$O$61&lt;&gt;"",ROW($O$2:$O$61)-ROW($B$2)+1),ROWS(P$2:P37))))</f>
        <v>#NUM!</v>
      </c>
      <c r="Q37" s="10" t="str" cm="1">
        <f t="array" ref="Q37">IFERROR(_xlfn.SINGLE(INDEX($O$2:$O$61,_xlfn.AGGREGATE(15,6,(ROW($O$2:$O$61)-ROW($O$2)+1)/($O$2:$O$61&lt;&gt;""),ROWS(P$2:P37)))),"")</f>
        <v/>
      </c>
    </row>
    <row r="38" spans="1:17" x14ac:dyDescent="0.25">
      <c r="A38" s="10" t="str">
        <f t="array" ref="A38">IFERROR(INDEX('Reference data SID'!$C$3:$C$673,MATCH(0,COUNTIF($A$2:A37,'Reference data SID'!$C$3:$C$673),0)),"")</f>
        <v/>
      </c>
      <c r="B38" s="10" t="str">
        <f>_xlfn.IFNA(VLOOKUP($A38,'Reference data SID'!$C:$K,2,FALSE),"")</f>
        <v/>
      </c>
      <c r="C38" s="10" t="str">
        <f>_xlfn.IFNA(VLOOKUP($A38,'Reference data SID'!$C:$K,5,FALSE),"")</f>
        <v/>
      </c>
      <c r="D38" s="10" t="str">
        <f>_xlfn.IFNA(VLOOKUP($A38,'Reference data SID'!$C:$K,6,FALSE),"")</f>
        <v/>
      </c>
      <c r="E38" s="10" t="str">
        <f>_xlfn.IFNA(VLOOKUP($A38,'Reference data SID'!$C:$K,7,FALSE),"")</f>
        <v/>
      </c>
      <c r="F38" s="10" t="str">
        <f>_xlfn.IFNA(VLOOKUP($A38,'Reference data SID'!$C:$K,8,FALSE),"")</f>
        <v/>
      </c>
      <c r="J38" s="10" t="str">
        <f t="shared" si="2"/>
        <v/>
      </c>
      <c r="K38" s="10" t="e">
        <f t="array" ref="K38">IF(ROWS(K$3:K38)&gt;COUNTA($J$3:$J$61),"",INDEX($J$3:$J$61,SMALL(IF($J$3:$J$61&lt;&gt;"",ROW($J$3:$J$61)-ROW($J$3)+1),ROWS(K$3:K38))))</f>
        <v>#NUM!</v>
      </c>
      <c r="L38" s="10" t="str" cm="1">
        <f t="array" ref="L38">IFERROR(_xlfn.SINGLE(INDEX($J$3:$J$61,_xlfn.AGGREGATE(15,6,(ROW($J$3:$J$61)-ROW($J$3)+1)/($J$3:$J$61&lt;&gt;""),ROWS(K$3:K38)))),"")</f>
        <v/>
      </c>
      <c r="O38" s="10" t="str">
        <f t="shared" si="1"/>
        <v/>
      </c>
      <c r="P38" s="10" t="e" cm="1">
        <f t="array" ref="P38">IF(ROWS(P$2:P38)&gt;COUNTA($O$2:$O$61),"",INDEX($O$2:$O$61,SMALL(IF($O$2:$O$61&lt;&gt;"",ROW($O$2:$O$61)-ROW($B$2)+1),ROWS(P$2:P38))))</f>
        <v>#NUM!</v>
      </c>
      <c r="Q38" s="10" t="str" cm="1">
        <f t="array" ref="Q38">IFERROR(_xlfn.SINGLE(INDEX($O$2:$O$61,_xlfn.AGGREGATE(15,6,(ROW($O$2:$O$61)-ROW($O$2)+1)/($O$2:$O$61&lt;&gt;""),ROWS(P$2:P38)))),"")</f>
        <v/>
      </c>
    </row>
    <row r="39" spans="1:17" x14ac:dyDescent="0.25">
      <c r="A39" s="10" t="str">
        <f t="array" ref="A39">IFERROR(INDEX('Reference data SID'!$C$3:$C$673,MATCH(0,COUNTIF($A$2:A38,'Reference data SID'!$C$3:$C$673),0)),"")</f>
        <v/>
      </c>
      <c r="B39" s="10" t="str">
        <f>_xlfn.IFNA(VLOOKUP($A39,'Reference data SID'!$C:$K,2,FALSE),"")</f>
        <v/>
      </c>
      <c r="C39" s="10" t="str">
        <f>_xlfn.IFNA(VLOOKUP($A39,'Reference data SID'!$C:$K,5,FALSE),"")</f>
        <v/>
      </c>
      <c r="D39" s="10" t="str">
        <f>_xlfn.IFNA(VLOOKUP($A39,'Reference data SID'!$C:$K,6,FALSE),"")</f>
        <v/>
      </c>
      <c r="E39" s="10" t="str">
        <f>_xlfn.IFNA(VLOOKUP($A39,'Reference data SID'!$C:$K,7,FALSE),"")</f>
        <v/>
      </c>
      <c r="F39" s="10" t="str">
        <f>_xlfn.IFNA(VLOOKUP($A39,'Reference data SID'!$C:$K,8,FALSE),"")</f>
        <v/>
      </c>
      <c r="J39" s="10" t="str">
        <f t="shared" si="2"/>
        <v/>
      </c>
      <c r="K39" s="10" t="e">
        <f t="array" ref="K39">IF(ROWS(K$3:K39)&gt;COUNTA($J$3:$J$61),"",INDEX($J$3:$J$61,SMALL(IF($J$3:$J$61&lt;&gt;"",ROW($J$3:$J$61)-ROW($J$3)+1),ROWS(K$3:K39))))</f>
        <v>#NUM!</v>
      </c>
      <c r="L39" s="10" t="str" cm="1">
        <f t="array" ref="L39">IFERROR(_xlfn.SINGLE(INDEX($J$3:$J$61,_xlfn.AGGREGATE(15,6,(ROW($J$3:$J$61)-ROW($J$3)+1)/($J$3:$J$61&lt;&gt;""),ROWS(K$3:K39)))),"")</f>
        <v/>
      </c>
      <c r="O39" s="10" t="str">
        <f t="shared" si="1"/>
        <v/>
      </c>
      <c r="P39" s="10" t="e" cm="1">
        <f t="array" ref="P39">IF(ROWS(P$2:P39)&gt;COUNTA($O$2:$O$61),"",INDEX($O$2:$O$61,SMALL(IF($O$2:$O$61&lt;&gt;"",ROW($O$2:$O$61)-ROW($B$2)+1),ROWS(P$2:P39))))</f>
        <v>#NUM!</v>
      </c>
      <c r="Q39" s="10" t="str" cm="1">
        <f t="array" ref="Q39">IFERROR(_xlfn.SINGLE(INDEX($O$2:$O$61,_xlfn.AGGREGATE(15,6,(ROW($O$2:$O$61)-ROW($O$2)+1)/($O$2:$O$61&lt;&gt;""),ROWS(P$2:P39)))),"")</f>
        <v/>
      </c>
    </row>
    <row r="40" spans="1:17" x14ac:dyDescent="0.25">
      <c r="A40" s="10" t="str">
        <f t="array" ref="A40">IFERROR(INDEX('Reference data SID'!$C$3:$C$673,MATCH(0,COUNTIF($A$2:A39,'Reference data SID'!$C$3:$C$673),0)),"")</f>
        <v/>
      </c>
      <c r="B40" s="10" t="str">
        <f>_xlfn.IFNA(VLOOKUP($A40,'Reference data SID'!$C:$K,2,FALSE),"")</f>
        <v/>
      </c>
      <c r="C40" s="10" t="str">
        <f>_xlfn.IFNA(VLOOKUP($A40,'Reference data SID'!$C:$K,5,FALSE),"")</f>
        <v/>
      </c>
      <c r="D40" s="10" t="str">
        <f>_xlfn.IFNA(VLOOKUP($A40,'Reference data SID'!$C:$K,6,FALSE),"")</f>
        <v/>
      </c>
      <c r="E40" s="10" t="str">
        <f>_xlfn.IFNA(VLOOKUP($A40,'Reference data SID'!$C:$K,7,FALSE),"")</f>
        <v/>
      </c>
      <c r="F40" s="10" t="str">
        <f>_xlfn.IFNA(VLOOKUP($A40,'Reference data SID'!$C:$K,8,FALSE),"")</f>
        <v/>
      </c>
      <c r="J40" s="10" t="str">
        <f t="shared" si="2"/>
        <v/>
      </c>
      <c r="K40" s="10" t="e">
        <f t="array" ref="K40">IF(ROWS(K$3:K40)&gt;COUNTA($J$3:$J$61),"",INDEX($J$3:$J$61,SMALL(IF($J$3:$J$61&lt;&gt;"",ROW($J$3:$J$61)-ROW($J$3)+1),ROWS(K$3:K40))))</f>
        <v>#NUM!</v>
      </c>
      <c r="L40" s="10" t="str" cm="1">
        <f t="array" ref="L40">IFERROR(_xlfn.SINGLE(INDEX($J$3:$J$61,_xlfn.AGGREGATE(15,6,(ROW($J$3:$J$61)-ROW($J$3)+1)/($J$3:$J$61&lt;&gt;""),ROWS(K$3:K40)))),"")</f>
        <v/>
      </c>
      <c r="O40" s="10" t="str">
        <f t="shared" si="1"/>
        <v/>
      </c>
      <c r="P40" s="10" t="e" cm="1">
        <f t="array" ref="P40">IF(ROWS(P$2:P40)&gt;COUNTA($O$2:$O$61),"",INDEX($O$2:$O$61,SMALL(IF($O$2:$O$61&lt;&gt;"",ROW($O$2:$O$61)-ROW($B$2)+1),ROWS(P$2:P40))))</f>
        <v>#NUM!</v>
      </c>
      <c r="Q40" s="10" t="str" cm="1">
        <f t="array" ref="Q40">IFERROR(_xlfn.SINGLE(INDEX($O$2:$O$61,_xlfn.AGGREGATE(15,6,(ROW($O$2:$O$61)-ROW($O$2)+1)/($O$2:$O$61&lt;&gt;""),ROWS(P$2:P40)))),"")</f>
        <v/>
      </c>
    </row>
    <row r="41" spans="1:17" x14ac:dyDescent="0.25">
      <c r="A41" s="10" t="str">
        <f t="array" ref="A41">IFERROR(INDEX('Reference data SID'!$C$3:$C$673,MATCH(0,COUNTIF($A$2:A40,'Reference data SID'!$C$3:$C$673),0)),"")</f>
        <v/>
      </c>
      <c r="B41" s="10" t="str">
        <f>_xlfn.IFNA(VLOOKUP($A41,'Reference data SID'!$C:$K,2,FALSE),"")</f>
        <v/>
      </c>
      <c r="C41" s="10" t="str">
        <f>_xlfn.IFNA(VLOOKUP($A41,'Reference data SID'!$C:$K,5,FALSE),"")</f>
        <v/>
      </c>
      <c r="D41" s="10" t="str">
        <f>_xlfn.IFNA(VLOOKUP($A41,'Reference data SID'!$C:$K,6,FALSE),"")</f>
        <v/>
      </c>
      <c r="E41" s="10" t="str">
        <f>_xlfn.IFNA(VLOOKUP($A41,'Reference data SID'!$C:$K,7,FALSE),"")</f>
        <v/>
      </c>
      <c r="F41" s="10" t="str">
        <f>_xlfn.IFNA(VLOOKUP($A41,'Reference data SID'!$C:$K,8,FALSE),"")</f>
        <v/>
      </c>
      <c r="J41" s="10" t="str">
        <f t="shared" si="2"/>
        <v/>
      </c>
      <c r="K41" s="10" t="e">
        <f t="array" ref="K41">IF(ROWS(K$3:K41)&gt;COUNTA($J$3:$J$61),"",INDEX($J$3:$J$61,SMALL(IF($J$3:$J$61&lt;&gt;"",ROW($J$3:$J$61)-ROW($J$3)+1),ROWS(K$3:K41))))</f>
        <v>#NUM!</v>
      </c>
      <c r="L41" s="10" t="str" cm="1">
        <f t="array" ref="L41">IFERROR(_xlfn.SINGLE(INDEX($J$3:$J$61,_xlfn.AGGREGATE(15,6,(ROW($J$3:$J$61)-ROW($J$3)+1)/($J$3:$J$61&lt;&gt;""),ROWS(K$3:K41)))),"")</f>
        <v/>
      </c>
      <c r="O41" s="10" t="str">
        <f t="shared" si="1"/>
        <v/>
      </c>
      <c r="P41" s="10" t="e" cm="1">
        <f t="array" ref="P41">IF(ROWS(P$2:P41)&gt;COUNTA($O$2:$O$61),"",INDEX($O$2:$O$61,SMALL(IF($O$2:$O$61&lt;&gt;"",ROW($O$2:$O$61)-ROW($B$2)+1),ROWS(P$2:P41))))</f>
        <v>#NUM!</v>
      </c>
      <c r="Q41" s="10" t="str" cm="1">
        <f t="array" ref="Q41">IFERROR(_xlfn.SINGLE(INDEX($O$2:$O$61,_xlfn.AGGREGATE(15,6,(ROW($O$2:$O$61)-ROW($O$2)+1)/($O$2:$O$61&lt;&gt;""),ROWS(P$2:P41)))),"")</f>
        <v/>
      </c>
    </row>
    <row r="42" spans="1:17" x14ac:dyDescent="0.25">
      <c r="A42" s="10" t="str">
        <f t="array" ref="A42">IFERROR(INDEX('Reference data SID'!$C$3:$C$673,MATCH(0,COUNTIF($A$2:A41,'Reference data SID'!$C$3:$C$673),0)),"")</f>
        <v/>
      </c>
      <c r="B42" s="10" t="str">
        <f>_xlfn.IFNA(VLOOKUP($A42,'Reference data SID'!$C:$K,2,FALSE),"")</f>
        <v/>
      </c>
      <c r="C42" s="10" t="str">
        <f>_xlfn.IFNA(VLOOKUP($A42,'Reference data SID'!$C:$K,5,FALSE),"")</f>
        <v/>
      </c>
      <c r="D42" s="10" t="str">
        <f>_xlfn.IFNA(VLOOKUP($A42,'Reference data SID'!$C:$K,6,FALSE),"")</f>
        <v/>
      </c>
      <c r="E42" s="10" t="str">
        <f>_xlfn.IFNA(VLOOKUP($A42,'Reference data SID'!$C:$K,7,FALSE),"")</f>
        <v/>
      </c>
      <c r="F42" s="10" t="str">
        <f>_xlfn.IFNA(VLOOKUP($A42,'Reference data SID'!$C:$K,8,FALSE),"")</f>
        <v/>
      </c>
      <c r="J42" s="10" t="str">
        <f t="shared" si="2"/>
        <v/>
      </c>
      <c r="K42" s="10" t="e">
        <f t="array" ref="K42">IF(ROWS(K$3:K42)&gt;COUNTA($J$3:$J$61),"",INDEX($J$3:$J$61,SMALL(IF($J$3:$J$61&lt;&gt;"",ROW($J$3:$J$61)-ROW($J$3)+1),ROWS(K$3:K42))))</f>
        <v>#NUM!</v>
      </c>
      <c r="L42" s="10" t="str" cm="1">
        <f t="array" ref="L42">IFERROR(_xlfn.SINGLE(INDEX($J$3:$J$61,_xlfn.AGGREGATE(15,6,(ROW($J$3:$J$61)-ROW($J$3)+1)/($J$3:$J$61&lt;&gt;""),ROWS(K$3:K42)))),"")</f>
        <v/>
      </c>
      <c r="O42" s="10" t="str">
        <f t="shared" si="1"/>
        <v/>
      </c>
      <c r="P42" s="10" t="e" cm="1">
        <f t="array" ref="P42">IF(ROWS(P$2:P42)&gt;COUNTA($O$2:$O$61),"",INDEX($O$2:$O$61,SMALL(IF($O$2:$O$61&lt;&gt;"",ROW($O$2:$O$61)-ROW($B$2)+1),ROWS(P$2:P42))))</f>
        <v>#NUM!</v>
      </c>
      <c r="Q42" s="10" t="str" cm="1">
        <f t="array" ref="Q42">IFERROR(_xlfn.SINGLE(INDEX($O$2:$O$61,_xlfn.AGGREGATE(15,6,(ROW($O$2:$O$61)-ROW($O$2)+1)/($O$2:$O$61&lt;&gt;""),ROWS(P$2:P42)))),"")</f>
        <v/>
      </c>
    </row>
    <row r="43" spans="1:17" x14ac:dyDescent="0.25">
      <c r="A43" s="10" t="str">
        <f t="array" ref="A43">IFERROR(INDEX('Reference data SID'!$C$3:$C$673,MATCH(0,COUNTIF($A$2:A42,'Reference data SID'!$C$3:$C$673),0)),"")</f>
        <v/>
      </c>
      <c r="B43" s="10" t="str">
        <f>_xlfn.IFNA(VLOOKUP($A43,'Reference data SID'!$C:$K,2,FALSE),"")</f>
        <v/>
      </c>
      <c r="C43" s="10" t="str">
        <f>_xlfn.IFNA(VLOOKUP($A43,'Reference data SID'!$C:$K,5,FALSE),"")</f>
        <v/>
      </c>
      <c r="D43" s="10" t="str">
        <f>_xlfn.IFNA(VLOOKUP($A43,'Reference data SID'!$C:$K,6,FALSE),"")</f>
        <v/>
      </c>
      <c r="E43" s="10" t="str">
        <f>_xlfn.IFNA(VLOOKUP($A43,'Reference data SID'!$C:$K,7,FALSE),"")</f>
        <v/>
      </c>
      <c r="F43" s="10" t="str">
        <f>_xlfn.IFNA(VLOOKUP($A43,'Reference data SID'!$C:$K,8,FALSE),"")</f>
        <v/>
      </c>
      <c r="J43" s="10" t="str">
        <f t="shared" si="2"/>
        <v/>
      </c>
      <c r="K43" s="10" t="e">
        <f t="array" ref="K43">IF(ROWS(K$3:K43)&gt;COUNTA($J$3:$J$61),"",INDEX($J$3:$J$61,SMALL(IF($J$3:$J$61&lt;&gt;"",ROW($J$3:$J$61)-ROW($J$3)+1),ROWS(K$3:K43))))</f>
        <v>#NUM!</v>
      </c>
      <c r="L43" s="10" t="str" cm="1">
        <f t="array" ref="L43">IFERROR(_xlfn.SINGLE(INDEX($J$3:$J$61,_xlfn.AGGREGATE(15,6,(ROW($J$3:$J$61)-ROW($J$3)+1)/($J$3:$J$61&lt;&gt;""),ROWS(K$3:K43)))),"")</f>
        <v/>
      </c>
      <c r="O43" s="10" t="str">
        <f t="shared" si="1"/>
        <v/>
      </c>
      <c r="P43" s="10" t="e" cm="1">
        <f t="array" ref="P43">IF(ROWS(P$2:P43)&gt;COUNTA($O$2:$O$61),"",INDEX($O$2:$O$61,SMALL(IF($O$2:$O$61&lt;&gt;"",ROW($O$2:$O$61)-ROW($B$2)+1),ROWS(P$2:P43))))</f>
        <v>#NUM!</v>
      </c>
      <c r="Q43" s="10" t="str" cm="1">
        <f t="array" ref="Q43">IFERROR(_xlfn.SINGLE(INDEX($O$2:$O$61,_xlfn.AGGREGATE(15,6,(ROW($O$2:$O$61)-ROW($O$2)+1)/($O$2:$O$61&lt;&gt;""),ROWS(P$2:P43)))),"")</f>
        <v/>
      </c>
    </row>
    <row r="44" spans="1:17" x14ac:dyDescent="0.25">
      <c r="A44" s="10" t="str">
        <f t="array" ref="A44">IFERROR(INDEX('Reference data SID'!$C$3:$C$673,MATCH(0,COUNTIF($A$2:A43,'Reference data SID'!$C$3:$C$673),0)),"")</f>
        <v/>
      </c>
      <c r="B44" s="10" t="str">
        <f>_xlfn.IFNA(VLOOKUP($A44,'Reference data SID'!$C:$K,2,FALSE),"")</f>
        <v/>
      </c>
      <c r="C44" s="10" t="str">
        <f>_xlfn.IFNA(VLOOKUP($A44,'Reference data SID'!$C:$K,5,FALSE),"")</f>
        <v/>
      </c>
      <c r="D44" s="10" t="str">
        <f>_xlfn.IFNA(VLOOKUP($A44,'Reference data SID'!$C:$K,6,FALSE),"")</f>
        <v/>
      </c>
      <c r="E44" s="10" t="str">
        <f>_xlfn.IFNA(VLOOKUP($A44,'Reference data SID'!$C:$K,7,FALSE),"")</f>
        <v/>
      </c>
      <c r="F44" s="10" t="str">
        <f>_xlfn.IFNA(VLOOKUP($A44,'Reference data SID'!$C:$K,8,FALSE),"")</f>
        <v/>
      </c>
      <c r="J44" s="10" t="str">
        <f t="shared" si="2"/>
        <v/>
      </c>
      <c r="K44" s="10" t="e">
        <f t="array" ref="K44">IF(ROWS(K$3:K44)&gt;COUNTA($J$3:$J$61),"",INDEX($J$3:$J$61,SMALL(IF($J$3:$J$61&lt;&gt;"",ROW($J$3:$J$61)-ROW($J$3)+1),ROWS(K$3:K44))))</f>
        <v>#NUM!</v>
      </c>
      <c r="L44" s="10" t="str" cm="1">
        <f t="array" ref="L44">IFERROR(_xlfn.SINGLE(INDEX($J$3:$J$61,_xlfn.AGGREGATE(15,6,(ROW($J$3:$J$61)-ROW($J$3)+1)/($J$3:$J$61&lt;&gt;""),ROWS(K$3:K44)))),"")</f>
        <v/>
      </c>
      <c r="O44" s="10" t="str">
        <f t="shared" si="1"/>
        <v/>
      </c>
      <c r="P44" s="10" t="e" cm="1">
        <f t="array" ref="P44">IF(ROWS(P$2:P44)&gt;COUNTA($O$2:$O$61),"",INDEX($O$2:$O$61,SMALL(IF($O$2:$O$61&lt;&gt;"",ROW($O$2:$O$61)-ROW($B$2)+1),ROWS(P$2:P44))))</f>
        <v>#NUM!</v>
      </c>
      <c r="Q44" s="10" t="str" cm="1">
        <f t="array" ref="Q44">IFERROR(_xlfn.SINGLE(INDEX($O$2:$O$61,_xlfn.AGGREGATE(15,6,(ROW($O$2:$O$61)-ROW($O$2)+1)/($O$2:$O$61&lt;&gt;""),ROWS(P$2:P44)))),"")</f>
        <v/>
      </c>
    </row>
    <row r="45" spans="1:17" x14ac:dyDescent="0.25">
      <c r="A45" s="10" t="str">
        <f t="array" ref="A45">IFERROR(INDEX('Reference data SID'!$C$3:$C$673,MATCH(0,COUNTIF($A$2:A44,'Reference data SID'!$C$3:$C$673),0)),"")</f>
        <v/>
      </c>
      <c r="B45" s="10" t="str">
        <f>_xlfn.IFNA(VLOOKUP($A45,'Reference data SID'!$C:$K,2,FALSE),"")</f>
        <v/>
      </c>
      <c r="C45" s="10" t="str">
        <f>_xlfn.IFNA(VLOOKUP($A45,'Reference data SID'!$C:$K,5,FALSE),"")</f>
        <v/>
      </c>
      <c r="D45" s="10" t="str">
        <f>_xlfn.IFNA(VLOOKUP($A45,'Reference data SID'!$C:$K,6,FALSE),"")</f>
        <v/>
      </c>
      <c r="E45" s="10" t="str">
        <f>_xlfn.IFNA(VLOOKUP($A45,'Reference data SID'!$C:$K,7,FALSE),"")</f>
        <v/>
      </c>
      <c r="F45" s="10" t="str">
        <f>_xlfn.IFNA(VLOOKUP($A45,'Reference data SID'!$C:$K,8,FALSE),"")</f>
        <v/>
      </c>
      <c r="J45" s="10" t="str">
        <f t="shared" si="2"/>
        <v/>
      </c>
      <c r="K45" s="10" t="e">
        <f t="array" ref="K45">IF(ROWS(K$3:K45)&gt;COUNTA($J$3:$J$61),"",INDEX($J$3:$J$61,SMALL(IF($J$3:$J$61&lt;&gt;"",ROW($J$3:$J$61)-ROW($J$3)+1),ROWS(K$3:K45))))</f>
        <v>#NUM!</v>
      </c>
      <c r="L45" s="10" t="str" cm="1">
        <f t="array" ref="L45">IFERROR(_xlfn.SINGLE(INDEX($J$3:$J$61,_xlfn.AGGREGATE(15,6,(ROW($J$3:$J$61)-ROW($J$3)+1)/($J$3:$J$61&lt;&gt;""),ROWS(K$3:K45)))),"")</f>
        <v/>
      </c>
      <c r="O45" s="10" t="str">
        <f t="shared" si="1"/>
        <v/>
      </c>
      <c r="P45" s="10" t="e" cm="1">
        <f t="array" ref="P45">IF(ROWS(P$2:P45)&gt;COUNTA($O$2:$O$61),"",INDEX($O$2:$O$61,SMALL(IF($O$2:$O$61&lt;&gt;"",ROW($O$2:$O$61)-ROW($B$2)+1),ROWS(P$2:P45))))</f>
        <v>#NUM!</v>
      </c>
      <c r="Q45" s="10" t="str" cm="1">
        <f t="array" ref="Q45">IFERROR(_xlfn.SINGLE(INDEX($O$2:$O$61,_xlfn.AGGREGATE(15,6,(ROW($O$2:$O$61)-ROW($O$2)+1)/($O$2:$O$61&lt;&gt;""),ROWS(P$2:P45)))),"")</f>
        <v/>
      </c>
    </row>
    <row r="46" spans="1:17" x14ac:dyDescent="0.25">
      <c r="A46" s="10" t="str">
        <f t="array" ref="A46">IFERROR(INDEX('Reference data SID'!$C$3:$C$673,MATCH(0,COUNTIF($A$2:A45,'Reference data SID'!$C$3:$C$673),0)),"")</f>
        <v/>
      </c>
      <c r="B46" s="10" t="str">
        <f>_xlfn.IFNA(VLOOKUP($A46,'Reference data SID'!$C:$K,2,FALSE),"")</f>
        <v/>
      </c>
      <c r="C46" s="10" t="str">
        <f>_xlfn.IFNA(VLOOKUP($A46,'Reference data SID'!$C:$K,5,FALSE),"")</f>
        <v/>
      </c>
      <c r="D46" s="10" t="str">
        <f>_xlfn.IFNA(VLOOKUP($A46,'Reference data SID'!$C:$K,6,FALSE),"")</f>
        <v/>
      </c>
      <c r="E46" s="10" t="str">
        <f>_xlfn.IFNA(VLOOKUP($A46,'Reference data SID'!$C:$K,7,FALSE),"")</f>
        <v/>
      </c>
      <c r="F46" s="10" t="str">
        <f>_xlfn.IFNA(VLOOKUP($A46,'Reference data SID'!$C:$K,8,FALSE),"")</f>
        <v/>
      </c>
      <c r="J46" s="10" t="str">
        <f t="shared" si="2"/>
        <v/>
      </c>
      <c r="K46" s="10" t="e">
        <f t="array" ref="K46">IF(ROWS(K$3:K46)&gt;COUNTA($J$3:$J$61),"",INDEX($J$3:$J$61,SMALL(IF($J$3:$J$61&lt;&gt;"",ROW($J$3:$J$61)-ROW($J$3)+1),ROWS(K$3:K46))))</f>
        <v>#NUM!</v>
      </c>
      <c r="L46" s="10" t="str" cm="1">
        <f t="array" ref="L46">IFERROR(_xlfn.SINGLE(INDEX($J$3:$J$61,_xlfn.AGGREGATE(15,6,(ROW($J$3:$J$61)-ROW($J$3)+1)/($J$3:$J$61&lt;&gt;""),ROWS(K$3:K46)))),"")</f>
        <v/>
      </c>
      <c r="O46" s="10" t="str">
        <f t="shared" si="1"/>
        <v/>
      </c>
      <c r="P46" s="10" t="e" cm="1">
        <f t="array" ref="P46">IF(ROWS(P$2:P46)&gt;COUNTA($O$2:$O$61),"",INDEX($O$2:$O$61,SMALL(IF($O$2:$O$61&lt;&gt;"",ROW($O$2:$O$61)-ROW($B$2)+1),ROWS(P$2:P46))))</f>
        <v>#NUM!</v>
      </c>
      <c r="Q46" s="10" t="str" cm="1">
        <f t="array" ref="Q46">IFERROR(_xlfn.SINGLE(INDEX($O$2:$O$61,_xlfn.AGGREGATE(15,6,(ROW($O$2:$O$61)-ROW($O$2)+1)/($O$2:$O$61&lt;&gt;""),ROWS(P$2:P46)))),"")</f>
        <v/>
      </c>
    </row>
    <row r="47" spans="1:17" x14ac:dyDescent="0.25">
      <c r="A47" s="10" t="str">
        <f t="array" ref="A47">IFERROR(INDEX('Reference data SID'!$C$3:$C$673,MATCH(0,COUNTIF($A$2:A46,'Reference data SID'!$C$3:$C$673),0)),"")</f>
        <v/>
      </c>
      <c r="B47" s="10" t="str">
        <f>_xlfn.IFNA(VLOOKUP($A47,'Reference data SID'!$C:$K,2,FALSE),"")</f>
        <v/>
      </c>
      <c r="C47" s="10" t="str">
        <f>_xlfn.IFNA(VLOOKUP($A47,'Reference data SID'!$C:$K,5,FALSE),"")</f>
        <v/>
      </c>
      <c r="D47" s="10" t="str">
        <f>_xlfn.IFNA(VLOOKUP($A47,'Reference data SID'!$C:$K,6,FALSE),"")</f>
        <v/>
      </c>
      <c r="E47" s="10" t="str">
        <f>_xlfn.IFNA(VLOOKUP($A47,'Reference data SID'!$C:$K,7,FALSE),"")</f>
        <v/>
      </c>
      <c r="F47" s="10" t="str">
        <f>_xlfn.IFNA(VLOOKUP($A47,'Reference data SID'!$C:$K,8,FALSE),"")</f>
        <v/>
      </c>
      <c r="J47" s="10" t="str">
        <f t="shared" si="2"/>
        <v/>
      </c>
      <c r="K47" s="10" t="e">
        <f t="array" ref="K47">IF(ROWS(K$3:K47)&gt;COUNTA($J$3:$J$61),"",INDEX($J$3:$J$61,SMALL(IF($J$3:$J$61&lt;&gt;"",ROW($J$3:$J$61)-ROW($J$3)+1),ROWS(K$3:K47))))</f>
        <v>#NUM!</v>
      </c>
      <c r="L47" s="10" t="str" cm="1">
        <f t="array" ref="L47">IFERROR(_xlfn.SINGLE(INDEX($J$3:$J$61,_xlfn.AGGREGATE(15,6,(ROW($J$3:$J$61)-ROW($J$3)+1)/($J$3:$J$61&lt;&gt;""),ROWS(K$3:K47)))),"")</f>
        <v/>
      </c>
      <c r="O47" s="10" t="str">
        <f t="shared" si="1"/>
        <v/>
      </c>
      <c r="P47" s="10" t="e" cm="1">
        <f t="array" ref="P47">IF(ROWS(P$2:P47)&gt;COUNTA($O$2:$O$61),"",INDEX($O$2:$O$61,SMALL(IF($O$2:$O$61&lt;&gt;"",ROW($O$2:$O$61)-ROW($B$2)+1),ROWS(P$2:P47))))</f>
        <v>#NUM!</v>
      </c>
      <c r="Q47" s="10" t="str" cm="1">
        <f t="array" ref="Q47">IFERROR(_xlfn.SINGLE(INDEX($O$2:$O$61,_xlfn.AGGREGATE(15,6,(ROW($O$2:$O$61)-ROW($O$2)+1)/($O$2:$O$61&lt;&gt;""),ROWS(P$2:P47)))),"")</f>
        <v/>
      </c>
    </row>
    <row r="48" spans="1:17" x14ac:dyDescent="0.25">
      <c r="A48" s="10" t="str">
        <f t="array" ref="A48">IFERROR(INDEX('Reference data SID'!$C$3:$C$673,MATCH(0,COUNTIF($A$2:A47,'Reference data SID'!$C$3:$C$673),0)),"")</f>
        <v/>
      </c>
      <c r="B48" s="10" t="str">
        <f>_xlfn.IFNA(VLOOKUP($A48,'Reference data SID'!$C:$K,2,FALSE),"")</f>
        <v/>
      </c>
      <c r="C48" s="10" t="str">
        <f>_xlfn.IFNA(VLOOKUP($A48,'Reference data SID'!$C:$K,5,FALSE),"")</f>
        <v/>
      </c>
      <c r="D48" s="10" t="str">
        <f>_xlfn.IFNA(VLOOKUP($A48,'Reference data SID'!$C:$K,6,FALSE),"")</f>
        <v/>
      </c>
      <c r="E48" s="10" t="str">
        <f>_xlfn.IFNA(VLOOKUP($A48,'Reference data SID'!$C:$K,7,FALSE),"")</f>
        <v/>
      </c>
      <c r="F48" s="10" t="str">
        <f>_xlfn.IFNA(VLOOKUP($A48,'Reference data SID'!$C:$K,8,FALSE),"")</f>
        <v/>
      </c>
      <c r="J48" s="10" t="str">
        <f t="shared" si="2"/>
        <v/>
      </c>
      <c r="K48" s="10" t="e">
        <f t="array" ref="K48">IF(ROWS(K$3:K48)&gt;COUNTA($J$3:$J$61),"",INDEX($J$3:$J$61,SMALL(IF($J$3:$J$61&lt;&gt;"",ROW($J$3:$J$61)-ROW($J$3)+1),ROWS(K$3:K48))))</f>
        <v>#NUM!</v>
      </c>
      <c r="L48" s="10" t="str" cm="1">
        <f t="array" ref="L48">IFERROR(_xlfn.SINGLE(INDEX($J$3:$J$61,_xlfn.AGGREGATE(15,6,(ROW($J$3:$J$61)-ROW($J$3)+1)/($J$3:$J$61&lt;&gt;""),ROWS(K$3:K48)))),"")</f>
        <v/>
      </c>
      <c r="O48" s="10" t="str">
        <f t="shared" si="1"/>
        <v/>
      </c>
      <c r="P48" s="10" t="e" cm="1">
        <f t="array" ref="P48">IF(ROWS(P$2:P48)&gt;COUNTA($O$2:$O$61),"",INDEX($O$2:$O$61,SMALL(IF($O$2:$O$61&lt;&gt;"",ROW($O$2:$O$61)-ROW($B$2)+1),ROWS(P$2:P48))))</f>
        <v>#NUM!</v>
      </c>
      <c r="Q48" s="10" t="str" cm="1">
        <f t="array" ref="Q48">IFERROR(_xlfn.SINGLE(INDEX($O$2:$O$61,_xlfn.AGGREGATE(15,6,(ROW($O$2:$O$61)-ROW($O$2)+1)/($O$2:$O$61&lt;&gt;""),ROWS(P$2:P48)))),"")</f>
        <v/>
      </c>
    </row>
    <row r="49" spans="1:17" x14ac:dyDescent="0.25">
      <c r="A49" s="10" t="str">
        <f t="array" ref="A49">IFERROR(INDEX('Reference data SID'!$C$3:$C$673,MATCH(0,COUNTIF($A$2:A48,'Reference data SID'!$C$3:$C$673),0)),"")</f>
        <v/>
      </c>
      <c r="B49" s="10" t="str">
        <f>_xlfn.IFNA(VLOOKUP($A49,'Reference data SID'!$C:$K,2,FALSE),"")</f>
        <v/>
      </c>
      <c r="C49" s="10" t="str">
        <f>_xlfn.IFNA(VLOOKUP($A49,'Reference data SID'!$C:$K,5,FALSE),"")</f>
        <v/>
      </c>
      <c r="D49" s="10" t="str">
        <f>_xlfn.IFNA(VLOOKUP($A49,'Reference data SID'!$C:$K,6,FALSE),"")</f>
        <v/>
      </c>
      <c r="E49" s="10" t="str">
        <f>_xlfn.IFNA(VLOOKUP($A49,'Reference data SID'!$C:$K,7,FALSE),"")</f>
        <v/>
      </c>
      <c r="F49" s="10" t="str">
        <f>_xlfn.IFNA(VLOOKUP($A49,'Reference data SID'!$C:$K,8,FALSE),"")</f>
        <v/>
      </c>
      <c r="J49" s="10" t="str">
        <f t="shared" si="2"/>
        <v/>
      </c>
      <c r="K49" s="10" t="e">
        <f t="array" ref="K49">IF(ROWS(K$3:K49)&gt;COUNTA($J$3:$J$61),"",INDEX($J$3:$J$61,SMALL(IF($J$3:$J$61&lt;&gt;"",ROW($J$3:$J$61)-ROW($J$3)+1),ROWS(K$3:K49))))</f>
        <v>#NUM!</v>
      </c>
      <c r="L49" s="10" t="str" cm="1">
        <f t="array" ref="L49">IFERROR(_xlfn.SINGLE(INDEX($J$3:$J$61,_xlfn.AGGREGATE(15,6,(ROW($J$3:$J$61)-ROW($J$3)+1)/($J$3:$J$61&lt;&gt;""),ROWS(K$3:K49)))),"")</f>
        <v/>
      </c>
      <c r="O49" s="10" t="str">
        <f t="shared" si="1"/>
        <v/>
      </c>
      <c r="P49" s="10" t="e" cm="1">
        <f t="array" ref="P49">IF(ROWS(P$2:P49)&gt;COUNTA($O$2:$O$61),"",INDEX($O$2:$O$61,SMALL(IF($O$2:$O$61&lt;&gt;"",ROW($O$2:$O$61)-ROW($B$2)+1),ROWS(P$2:P49))))</f>
        <v>#NUM!</v>
      </c>
      <c r="Q49" s="10" t="str" cm="1">
        <f t="array" ref="Q49">IFERROR(_xlfn.SINGLE(INDEX($O$2:$O$61,_xlfn.AGGREGATE(15,6,(ROW($O$2:$O$61)-ROW($O$2)+1)/($O$2:$O$61&lt;&gt;""),ROWS(P$2:P49)))),"")</f>
        <v/>
      </c>
    </row>
    <row r="50" spans="1:17" x14ac:dyDescent="0.25">
      <c r="A50" s="10" t="str">
        <f t="array" ref="A50">IFERROR(INDEX('Reference data SID'!$C$3:$C$673,MATCH(0,COUNTIF($A$2:A49,'Reference data SID'!$C$3:$C$673),0)),"")</f>
        <v/>
      </c>
      <c r="B50" s="10" t="str">
        <f>_xlfn.IFNA(VLOOKUP($A50,'Reference data SID'!$C:$K,2,FALSE),"")</f>
        <v/>
      </c>
      <c r="C50" s="10" t="str">
        <f>_xlfn.IFNA(VLOOKUP($A50,'Reference data SID'!$C:$K,5,FALSE),"")</f>
        <v/>
      </c>
      <c r="D50" s="10" t="str">
        <f>_xlfn.IFNA(VLOOKUP($A50,'Reference data SID'!$C:$K,6,FALSE),"")</f>
        <v/>
      </c>
      <c r="E50" s="10" t="str">
        <f>_xlfn.IFNA(VLOOKUP($A50,'Reference data SID'!$C:$K,7,FALSE),"")</f>
        <v/>
      </c>
      <c r="F50" s="10" t="str">
        <f>_xlfn.IFNA(VLOOKUP($A50,'Reference data SID'!$C:$K,8,FALSE),"")</f>
        <v/>
      </c>
      <c r="J50" s="10" t="str">
        <f t="shared" si="2"/>
        <v/>
      </c>
      <c r="K50" s="10" t="e">
        <f t="array" ref="K50">IF(ROWS(K$3:K50)&gt;COUNTA($J$3:$J$61),"",INDEX($J$3:$J$61,SMALL(IF($J$3:$J$61&lt;&gt;"",ROW($J$3:$J$61)-ROW($J$3)+1),ROWS(K$3:K50))))</f>
        <v>#NUM!</v>
      </c>
      <c r="L50" s="10" t="str" cm="1">
        <f t="array" ref="L50">IFERROR(_xlfn.SINGLE(INDEX($J$3:$J$61,_xlfn.AGGREGATE(15,6,(ROW($J$3:$J$61)-ROW($J$3)+1)/($J$3:$J$61&lt;&gt;""),ROWS(K$3:K50)))),"")</f>
        <v/>
      </c>
      <c r="O50" s="10" t="str">
        <f t="shared" si="1"/>
        <v/>
      </c>
      <c r="P50" s="10" t="e" cm="1">
        <f t="array" ref="P50">IF(ROWS(P$2:P50)&gt;COUNTA($O$2:$O$61),"",INDEX($O$2:$O$61,SMALL(IF($O$2:$O$61&lt;&gt;"",ROW($O$2:$O$61)-ROW($B$2)+1),ROWS(P$2:P50))))</f>
        <v>#NUM!</v>
      </c>
      <c r="Q50" s="10" t="str" cm="1">
        <f t="array" ref="Q50">IFERROR(_xlfn.SINGLE(INDEX($O$2:$O$61,_xlfn.AGGREGATE(15,6,(ROW($O$2:$O$61)-ROW($O$2)+1)/($O$2:$O$61&lt;&gt;""),ROWS(P$2:P50)))),"")</f>
        <v/>
      </c>
    </row>
    <row r="51" spans="1:17" x14ac:dyDescent="0.25">
      <c r="A51" s="10" t="str">
        <f t="array" ref="A51">IFERROR(INDEX('Reference data SID'!$C$3:$C$673,MATCH(0,COUNTIF($A$2:A50,'Reference data SID'!$C$3:$C$673),0)),"")</f>
        <v/>
      </c>
      <c r="B51" s="10" t="str">
        <f>_xlfn.IFNA(VLOOKUP($A51,'Reference data SID'!$C:$K,2,FALSE),"")</f>
        <v/>
      </c>
      <c r="C51" s="10" t="str">
        <f>_xlfn.IFNA(VLOOKUP($A51,'Reference data SID'!$C:$K,5,FALSE),"")</f>
        <v/>
      </c>
      <c r="D51" s="10" t="str">
        <f>_xlfn.IFNA(VLOOKUP($A51,'Reference data SID'!$C:$K,6,FALSE),"")</f>
        <v/>
      </c>
      <c r="E51" s="10" t="str">
        <f>_xlfn.IFNA(VLOOKUP($A51,'Reference data SID'!$C:$K,7,FALSE),"")</f>
        <v/>
      </c>
      <c r="F51" s="10" t="str">
        <f>_xlfn.IFNA(VLOOKUP($A51,'Reference data SID'!$C:$K,8,FALSE),"")</f>
        <v/>
      </c>
      <c r="J51" s="10" t="str">
        <f t="shared" ref="J51:J61" si="3">IF(ISNA(B51),"",IF(OR(C51=TRUE(),D51=TRUE()),B51,""))</f>
        <v/>
      </c>
      <c r="K51" s="10" t="e">
        <f t="array" ref="K51">IF(ROWS(K$3:K51)&gt;COUNTA($J$3:$J$61),"",INDEX($J$3:$J$61,SMALL(IF($J$3:$J$61&lt;&gt;"",ROW($J$3:$J$61)-ROW($J$3)+1),ROWS(K$3:K51))))</f>
        <v>#NUM!</v>
      </c>
      <c r="L51" s="10" t="str" cm="1">
        <f t="array" ref="L51">IFERROR(_xlfn.SINGLE(INDEX($J$3:$J$61,_xlfn.AGGREGATE(15,6,(ROW($J$3:$J$61)-ROW($J$3)+1)/($J$3:$J$61&lt;&gt;""),ROWS(K$3:K51)))),"")</f>
        <v/>
      </c>
      <c r="O51" s="10" t="str">
        <f t="shared" si="1"/>
        <v/>
      </c>
      <c r="P51" s="10" t="e" cm="1">
        <f t="array" ref="P51">IF(ROWS(P$2:P51)&gt;COUNTA($O$2:$O$61),"",INDEX($O$2:$O$61,SMALL(IF($O$2:$O$61&lt;&gt;"",ROW($O$2:$O$61)-ROW($B$2)+1),ROWS(P$2:P51))))</f>
        <v>#NUM!</v>
      </c>
      <c r="Q51" s="10" t="str" cm="1">
        <f t="array" ref="Q51">IFERROR(_xlfn.SINGLE(INDEX($O$2:$O$61,_xlfn.AGGREGATE(15,6,(ROW($O$2:$O$61)-ROW($O$2)+1)/($O$2:$O$61&lt;&gt;""),ROWS(P$2:P51)))),"")</f>
        <v/>
      </c>
    </row>
    <row r="52" spans="1:17" x14ac:dyDescent="0.25">
      <c r="A52" s="10" t="str">
        <f t="array" ref="A52">IFERROR(INDEX('Reference data SID'!$C$3:$C$673,MATCH(0,COUNTIF($A$2:A51,'Reference data SID'!$C$3:$C$673),0)),"")</f>
        <v/>
      </c>
      <c r="B52" s="10" t="str">
        <f>_xlfn.IFNA(VLOOKUP($A52,'Reference data SID'!$C:$K,2,FALSE),"")</f>
        <v/>
      </c>
      <c r="C52" s="10" t="str">
        <f>_xlfn.IFNA(VLOOKUP($A52,'Reference data SID'!$C:$K,5,FALSE),"")</f>
        <v/>
      </c>
      <c r="D52" s="10" t="str">
        <f>_xlfn.IFNA(VLOOKUP($A52,'Reference data SID'!$C:$K,6,FALSE),"")</f>
        <v/>
      </c>
      <c r="E52" s="10" t="str">
        <f>_xlfn.IFNA(VLOOKUP($A52,'Reference data SID'!$C:$K,7,FALSE),"")</f>
        <v/>
      </c>
      <c r="F52" s="10" t="str">
        <f>_xlfn.IFNA(VLOOKUP($A52,'Reference data SID'!$C:$K,8,FALSE),"")</f>
        <v/>
      </c>
      <c r="J52" s="10" t="str">
        <f t="shared" si="3"/>
        <v/>
      </c>
      <c r="K52" s="10" t="e">
        <f t="array" ref="K52">IF(ROWS(K$3:K52)&gt;COUNTA($J$3:$J$61),"",INDEX($J$3:$J$61,SMALL(IF($J$3:$J$61&lt;&gt;"",ROW($J$3:$J$61)-ROW($J$3)+1),ROWS(K$3:K52))))</f>
        <v>#NUM!</v>
      </c>
      <c r="L52" s="10" t="str" cm="1">
        <f t="array" ref="L52">IFERROR(_xlfn.SINGLE(INDEX($J$3:$J$61,_xlfn.AGGREGATE(15,6,(ROW($J$3:$J$61)-ROW($J$3)+1)/($J$3:$J$61&lt;&gt;""),ROWS(K$3:K52)))),"")</f>
        <v/>
      </c>
      <c r="O52" s="10" t="str">
        <f t="shared" si="1"/>
        <v/>
      </c>
      <c r="P52" s="10" t="e" cm="1">
        <f t="array" ref="P52">IF(ROWS(P$2:P52)&gt;COUNTA($O$2:$O$61),"",INDEX($O$2:$O$61,SMALL(IF($O$2:$O$61&lt;&gt;"",ROW($O$2:$O$61)-ROW($B$2)+1),ROWS(P$2:P52))))</f>
        <v>#NUM!</v>
      </c>
      <c r="Q52" s="10" t="str" cm="1">
        <f t="array" ref="Q52">IFERROR(_xlfn.SINGLE(INDEX($O$2:$O$61,_xlfn.AGGREGATE(15,6,(ROW($O$2:$O$61)-ROW($O$2)+1)/($O$2:$O$61&lt;&gt;""),ROWS(P$2:P52)))),"")</f>
        <v/>
      </c>
    </row>
    <row r="53" spans="1:17" x14ac:dyDescent="0.25">
      <c r="A53" s="10" t="str">
        <f t="array" ref="A53">IFERROR(INDEX('Reference data SID'!$C$3:$C$673,MATCH(0,COUNTIF($A$2:A52,'Reference data SID'!$C$3:$C$673),0)),"")</f>
        <v/>
      </c>
      <c r="B53" s="10" t="str">
        <f>_xlfn.IFNA(VLOOKUP($A53,'Reference data SID'!$C:$K,2,FALSE),"")</f>
        <v/>
      </c>
      <c r="C53" s="10" t="str">
        <f>_xlfn.IFNA(VLOOKUP($A53,'Reference data SID'!$C:$K,5,FALSE),"")</f>
        <v/>
      </c>
      <c r="D53" s="10" t="str">
        <f>_xlfn.IFNA(VLOOKUP($A53,'Reference data SID'!$C:$K,6,FALSE),"")</f>
        <v/>
      </c>
      <c r="E53" s="10" t="str">
        <f>_xlfn.IFNA(VLOOKUP($A53,'Reference data SID'!$C:$K,7,FALSE),"")</f>
        <v/>
      </c>
      <c r="F53" s="10" t="str">
        <f>_xlfn.IFNA(VLOOKUP($A53,'Reference data SID'!$C:$K,8,FALSE),"")</f>
        <v/>
      </c>
      <c r="J53" s="10" t="str">
        <f t="shared" si="3"/>
        <v/>
      </c>
      <c r="K53" s="10" t="e">
        <f t="array" ref="K53">IF(ROWS(K$3:K53)&gt;COUNTA($J$3:$J$61),"",INDEX($J$3:$J$61,SMALL(IF($J$3:$J$61&lt;&gt;"",ROW($J$3:$J$61)-ROW($J$3)+1),ROWS(K$3:K53))))</f>
        <v>#NUM!</v>
      </c>
      <c r="L53" s="10" t="str" cm="1">
        <f t="array" ref="L53">IFERROR(_xlfn.SINGLE(INDEX($J$3:$J$61,_xlfn.AGGREGATE(15,6,(ROW($J$3:$J$61)-ROW($J$3)+1)/($J$3:$J$61&lt;&gt;""),ROWS(K$3:K53)))),"")</f>
        <v/>
      </c>
      <c r="O53" s="10" t="str">
        <f t="shared" si="1"/>
        <v/>
      </c>
      <c r="P53" s="10" t="e" cm="1">
        <f t="array" ref="P53">IF(ROWS(P$2:P53)&gt;COUNTA($O$2:$O$61),"",INDEX($O$2:$O$61,SMALL(IF($O$2:$O$61&lt;&gt;"",ROW($O$2:$O$61)-ROW($B$2)+1),ROWS(P$2:P53))))</f>
        <v>#NUM!</v>
      </c>
      <c r="Q53" s="10" t="str" cm="1">
        <f t="array" ref="Q53">IFERROR(_xlfn.SINGLE(INDEX($O$2:$O$61,_xlfn.AGGREGATE(15,6,(ROW($O$2:$O$61)-ROW($O$2)+1)/($O$2:$O$61&lt;&gt;""),ROWS(P$2:P53)))),"")</f>
        <v/>
      </c>
    </row>
    <row r="54" spans="1:17" x14ac:dyDescent="0.25">
      <c r="A54" s="10" t="str">
        <f t="array" ref="A54">IFERROR(INDEX('Reference data SID'!$C$3:$C$673,MATCH(0,COUNTIF($A$2:A53,'Reference data SID'!$C$3:$C$673),0)),"")</f>
        <v/>
      </c>
      <c r="B54" s="10" t="str">
        <f>_xlfn.IFNA(VLOOKUP($A54,'Reference data SID'!$C:$K,2,FALSE),"")</f>
        <v/>
      </c>
      <c r="C54" s="10" t="str">
        <f>_xlfn.IFNA(VLOOKUP($A54,'Reference data SID'!$C:$K,5,FALSE),"")</f>
        <v/>
      </c>
      <c r="D54" s="10" t="str">
        <f>_xlfn.IFNA(VLOOKUP($A54,'Reference data SID'!$C:$K,6,FALSE),"")</f>
        <v/>
      </c>
      <c r="E54" s="10" t="str">
        <f>_xlfn.IFNA(VLOOKUP($A54,'Reference data SID'!$C:$K,7,FALSE),"")</f>
        <v/>
      </c>
      <c r="F54" s="10" t="str">
        <f>_xlfn.IFNA(VLOOKUP($A54,'Reference data SID'!$C:$K,8,FALSE),"")</f>
        <v/>
      </c>
      <c r="J54" s="10" t="str">
        <f t="shared" si="3"/>
        <v/>
      </c>
      <c r="K54" s="10" t="e">
        <f t="array" ref="K54">IF(ROWS(K$3:K54)&gt;COUNTA($J$3:$J$61),"",INDEX($J$3:$J$61,SMALL(IF($J$3:$J$61&lt;&gt;"",ROW($J$3:$J$61)-ROW($J$3)+1),ROWS(K$3:K54))))</f>
        <v>#NUM!</v>
      </c>
      <c r="L54" s="10" t="str" cm="1">
        <f t="array" ref="L54">IFERROR(_xlfn.SINGLE(INDEX($J$3:$J$61,_xlfn.AGGREGATE(15,6,(ROW($J$3:$J$61)-ROW($J$3)+1)/($J$3:$J$61&lt;&gt;""),ROWS(K$3:K54)))),"")</f>
        <v/>
      </c>
      <c r="O54" s="10" t="str">
        <f t="shared" si="1"/>
        <v/>
      </c>
      <c r="P54" s="10" t="e" cm="1">
        <f t="array" ref="P54">IF(ROWS(P$2:P54)&gt;COUNTA($O$2:$O$61),"",INDEX($O$2:$O$61,SMALL(IF($O$2:$O$61&lt;&gt;"",ROW($O$2:$O$61)-ROW($B$2)+1),ROWS(P$2:P54))))</f>
        <v>#NUM!</v>
      </c>
      <c r="Q54" s="10" t="str" cm="1">
        <f t="array" ref="Q54">IFERROR(_xlfn.SINGLE(INDEX($O$2:$O$61,_xlfn.AGGREGATE(15,6,(ROW($O$2:$O$61)-ROW($O$2)+1)/($O$2:$O$61&lt;&gt;""),ROWS(P$2:P54)))),"")</f>
        <v/>
      </c>
    </row>
    <row r="55" spans="1:17" x14ac:dyDescent="0.25">
      <c r="A55" s="10" t="str">
        <f t="array" ref="A55">IFERROR(INDEX('Reference data SID'!$C$3:$C$673,MATCH(0,COUNTIF($A$2:A54,'Reference data SID'!$C$3:$C$673),0)),"")</f>
        <v/>
      </c>
      <c r="B55" s="10" t="str">
        <f>_xlfn.IFNA(VLOOKUP($A55,'Reference data SID'!$C:$K,2,FALSE),"")</f>
        <v/>
      </c>
      <c r="C55" s="10" t="str">
        <f>_xlfn.IFNA(VLOOKUP($A55,'Reference data SID'!$C:$K,5,FALSE),"")</f>
        <v/>
      </c>
      <c r="D55" s="10" t="str">
        <f>_xlfn.IFNA(VLOOKUP($A55,'Reference data SID'!$C:$K,6,FALSE),"")</f>
        <v/>
      </c>
      <c r="E55" s="10" t="str">
        <f>_xlfn.IFNA(VLOOKUP($A55,'Reference data SID'!$C:$K,7,FALSE),"")</f>
        <v/>
      </c>
      <c r="F55" s="10" t="str">
        <f>_xlfn.IFNA(VLOOKUP($A55,'Reference data SID'!$C:$K,8,FALSE),"")</f>
        <v/>
      </c>
      <c r="J55" s="10" t="str">
        <f t="shared" si="3"/>
        <v/>
      </c>
      <c r="K55" s="10" t="e">
        <f t="array" ref="K55">IF(ROWS(K$3:K55)&gt;COUNTA($J$3:$J$61),"",INDEX($J$3:$J$61,SMALL(IF($J$3:$J$61&lt;&gt;"",ROW($J$3:$J$61)-ROW($J$3)+1),ROWS(K$3:K55))))</f>
        <v>#NUM!</v>
      </c>
      <c r="L55" s="10" t="str" cm="1">
        <f t="array" ref="L55">IFERROR(_xlfn.SINGLE(INDEX($J$3:$J$61,_xlfn.AGGREGATE(15,6,(ROW($J$3:$J$61)-ROW($J$3)+1)/($J$3:$J$61&lt;&gt;""),ROWS(K$3:K55)))),"")</f>
        <v/>
      </c>
      <c r="O55" s="10" t="str">
        <f t="shared" si="1"/>
        <v/>
      </c>
      <c r="P55" s="10" t="e" cm="1">
        <f t="array" ref="P55">IF(ROWS(P$2:P55)&gt;COUNTA($O$2:$O$61),"",INDEX($O$2:$O$61,SMALL(IF($O$2:$O$61&lt;&gt;"",ROW($O$2:$O$61)-ROW($B$2)+1),ROWS(P$2:P55))))</f>
        <v>#NUM!</v>
      </c>
      <c r="Q55" s="10" t="str" cm="1">
        <f t="array" ref="Q55">IFERROR(_xlfn.SINGLE(INDEX($O$2:$O$61,_xlfn.AGGREGATE(15,6,(ROW($O$2:$O$61)-ROW($O$2)+1)/($O$2:$O$61&lt;&gt;""),ROWS(P$2:P55)))),"")</f>
        <v/>
      </c>
    </row>
    <row r="56" spans="1:17" x14ac:dyDescent="0.25">
      <c r="A56" s="10" t="str">
        <f t="array" ref="A56">IFERROR(INDEX('Reference data SID'!$C$3:$C$673,MATCH(0,COUNTIF($A$2:A55,'Reference data SID'!$C$3:$C$673),0)),"")</f>
        <v/>
      </c>
      <c r="B56" s="10" t="str">
        <f>_xlfn.IFNA(VLOOKUP($A56,'Reference data SID'!$C:$K,2,FALSE),"")</f>
        <v/>
      </c>
      <c r="C56" s="10" t="str">
        <f>_xlfn.IFNA(VLOOKUP($A56,'Reference data SID'!$C:$K,5,FALSE),"")</f>
        <v/>
      </c>
      <c r="D56" s="10" t="str">
        <f>_xlfn.IFNA(VLOOKUP($A56,'Reference data SID'!$C:$K,6,FALSE),"")</f>
        <v/>
      </c>
      <c r="E56" s="10" t="str">
        <f>_xlfn.IFNA(VLOOKUP($A56,'Reference data SID'!$C:$K,7,FALSE),"")</f>
        <v/>
      </c>
      <c r="F56" s="10" t="str">
        <f>_xlfn.IFNA(VLOOKUP($A56,'Reference data SID'!$C:$K,8,FALSE),"")</f>
        <v/>
      </c>
      <c r="J56" s="10" t="str">
        <f t="shared" si="3"/>
        <v/>
      </c>
      <c r="K56" s="10" t="e">
        <f t="array" ref="K56">IF(ROWS(K$3:K56)&gt;COUNTA($J$3:$J$61),"",INDEX($J$3:$J$61,SMALL(IF($J$3:$J$61&lt;&gt;"",ROW($J$3:$J$61)-ROW($J$3)+1),ROWS(K$3:K56))))</f>
        <v>#NUM!</v>
      </c>
      <c r="L56" s="10" t="str" cm="1">
        <f t="array" ref="L56">IFERROR(_xlfn.SINGLE(INDEX($J$3:$J$61,_xlfn.AGGREGATE(15,6,(ROW($J$3:$J$61)-ROW($J$3)+1)/($J$3:$J$61&lt;&gt;""),ROWS(K$3:K56)))),"")</f>
        <v/>
      </c>
      <c r="O56" s="10" t="str">
        <f t="shared" si="1"/>
        <v/>
      </c>
      <c r="P56" s="10" t="e" cm="1">
        <f t="array" ref="P56">IF(ROWS(P$2:P56)&gt;COUNTA($O$2:$O$61),"",INDEX($O$2:$O$61,SMALL(IF($O$2:$O$61&lt;&gt;"",ROW($O$2:$O$61)-ROW($B$2)+1),ROWS(P$2:P56))))</f>
        <v>#NUM!</v>
      </c>
      <c r="Q56" s="10" t="str" cm="1">
        <f t="array" ref="Q56">IFERROR(_xlfn.SINGLE(INDEX($O$2:$O$61,_xlfn.AGGREGATE(15,6,(ROW($O$2:$O$61)-ROW($O$2)+1)/($O$2:$O$61&lt;&gt;""),ROWS(P$2:P56)))),"")</f>
        <v/>
      </c>
    </row>
    <row r="57" spans="1:17" x14ac:dyDescent="0.25">
      <c r="A57" s="10" t="str">
        <f t="array" ref="A57">IFERROR(INDEX('Reference data SID'!$C$3:$C$673,MATCH(0,COUNTIF($A$2:A56,'Reference data SID'!$C$3:$C$673),0)),"")</f>
        <v/>
      </c>
      <c r="B57" s="10" t="str">
        <f>_xlfn.IFNA(VLOOKUP($A57,'Reference data SID'!$C:$K,2,FALSE),"")</f>
        <v/>
      </c>
      <c r="C57" s="10" t="str">
        <f>_xlfn.IFNA(VLOOKUP($A57,'Reference data SID'!$C:$K,5,FALSE),"")</f>
        <v/>
      </c>
      <c r="D57" s="10" t="str">
        <f>_xlfn.IFNA(VLOOKUP($A57,'Reference data SID'!$C:$K,6,FALSE),"")</f>
        <v/>
      </c>
      <c r="E57" s="10" t="str">
        <f>_xlfn.IFNA(VLOOKUP($A57,'Reference data SID'!$C:$K,7,FALSE),"")</f>
        <v/>
      </c>
      <c r="F57" s="10" t="str">
        <f>_xlfn.IFNA(VLOOKUP($A57,'Reference data SID'!$C:$K,8,FALSE),"")</f>
        <v/>
      </c>
      <c r="J57" s="10" t="str">
        <f t="shared" si="3"/>
        <v/>
      </c>
      <c r="K57" s="10" t="e">
        <f t="array" ref="K57">IF(ROWS(K$3:K57)&gt;COUNTA($J$3:$J$61),"",INDEX($J$3:$J$61,SMALL(IF($J$3:$J$61&lt;&gt;"",ROW($J$3:$J$61)-ROW($J$3)+1),ROWS(K$3:K57))))</f>
        <v>#NUM!</v>
      </c>
      <c r="L57" s="10" t="str" cm="1">
        <f t="array" ref="L57">IFERROR(_xlfn.SINGLE(INDEX($J$3:$J$61,_xlfn.AGGREGATE(15,6,(ROW($J$3:$J$61)-ROW($J$3)+1)/($J$3:$J$61&lt;&gt;""),ROWS(K$3:K57)))),"")</f>
        <v/>
      </c>
      <c r="O57" s="10" t="str">
        <f t="shared" si="1"/>
        <v/>
      </c>
      <c r="P57" s="10" t="e" cm="1">
        <f t="array" ref="P57">IF(ROWS(P$2:P57)&gt;COUNTA($O$2:$O$61),"",INDEX($O$2:$O$61,SMALL(IF($O$2:$O$61&lt;&gt;"",ROW($O$2:$O$61)-ROW($B$2)+1),ROWS(P$2:P57))))</f>
        <v>#NUM!</v>
      </c>
      <c r="Q57" s="10" t="str" cm="1">
        <f t="array" ref="Q57">IFERROR(_xlfn.SINGLE(INDEX($O$2:$O$61,_xlfn.AGGREGATE(15,6,(ROW($O$2:$O$61)-ROW($O$2)+1)/($O$2:$O$61&lt;&gt;""),ROWS(P$2:P57)))),"")</f>
        <v/>
      </c>
    </row>
    <row r="58" spans="1:17" x14ac:dyDescent="0.25">
      <c r="A58" s="10" t="str">
        <f t="array" ref="A58">IFERROR(INDEX('Reference data SID'!$C$3:$C$673,MATCH(0,COUNTIF($A$2:A57,'Reference data SID'!$C$3:$C$673),0)),"")</f>
        <v/>
      </c>
      <c r="B58" s="10" t="str">
        <f>_xlfn.IFNA(VLOOKUP($A58,'Reference data SID'!$C:$K,2,FALSE),"")</f>
        <v/>
      </c>
      <c r="C58" s="10" t="str">
        <f>_xlfn.IFNA(VLOOKUP($A58,'Reference data SID'!$C:$K,5,FALSE),"")</f>
        <v/>
      </c>
      <c r="D58" s="10" t="str">
        <f>_xlfn.IFNA(VLOOKUP($A58,'Reference data SID'!$C:$K,6,FALSE),"")</f>
        <v/>
      </c>
      <c r="E58" s="10" t="str">
        <f>_xlfn.IFNA(VLOOKUP($A58,'Reference data SID'!$C:$K,7,FALSE),"")</f>
        <v/>
      </c>
      <c r="F58" s="10" t="str">
        <f>_xlfn.IFNA(VLOOKUP($A58,'Reference data SID'!$C:$K,8,FALSE),"")</f>
        <v/>
      </c>
      <c r="J58" s="10" t="str">
        <f t="shared" si="3"/>
        <v/>
      </c>
      <c r="K58" s="10" t="e">
        <f t="array" ref="K58">IF(ROWS(K$3:K58)&gt;COUNTA($J$3:$J$61),"",INDEX($J$3:$J$61,SMALL(IF($J$3:$J$61&lt;&gt;"",ROW($J$3:$J$61)-ROW($J$3)+1),ROWS(K$3:K58))))</f>
        <v>#NUM!</v>
      </c>
      <c r="L58" s="10" t="str" cm="1">
        <f t="array" ref="L58">IFERROR(_xlfn.SINGLE(INDEX($J$3:$J$61,_xlfn.AGGREGATE(15,6,(ROW($J$3:$J$61)-ROW($J$3)+1)/($J$3:$J$61&lt;&gt;""),ROWS(K$3:K58)))),"")</f>
        <v/>
      </c>
      <c r="O58" s="10" t="str">
        <f t="shared" si="1"/>
        <v/>
      </c>
      <c r="P58" s="10" t="e" cm="1">
        <f t="array" ref="P58">IF(ROWS(P$2:P58)&gt;COUNTA($O$2:$O$61),"",INDEX($O$2:$O$61,SMALL(IF($O$2:$O$61&lt;&gt;"",ROW($O$2:$O$61)-ROW($B$2)+1),ROWS(P$2:P58))))</f>
        <v>#NUM!</v>
      </c>
      <c r="Q58" s="10" t="str" cm="1">
        <f t="array" ref="Q58">IFERROR(_xlfn.SINGLE(INDEX($O$2:$O$61,_xlfn.AGGREGATE(15,6,(ROW($O$2:$O$61)-ROW($O$2)+1)/($O$2:$O$61&lt;&gt;""),ROWS(P$2:P58)))),"")</f>
        <v/>
      </c>
    </row>
    <row r="59" spans="1:17" x14ac:dyDescent="0.25">
      <c r="A59" s="10" t="str">
        <f t="array" ref="A59">IFERROR(INDEX('Reference data SID'!$C$3:$C$673,MATCH(0,COUNTIF($A$2:A58,'Reference data SID'!$C$3:$C$673),0)),"")</f>
        <v/>
      </c>
      <c r="B59" s="10" t="str">
        <f>_xlfn.IFNA(VLOOKUP($A59,'Reference data SID'!$C:$K,2,FALSE),"")</f>
        <v/>
      </c>
      <c r="C59" s="10" t="str">
        <f>_xlfn.IFNA(VLOOKUP($A59,'Reference data SID'!$C:$K,5,FALSE),"")</f>
        <v/>
      </c>
      <c r="D59" s="10" t="str">
        <f>_xlfn.IFNA(VLOOKUP($A59,'Reference data SID'!$C:$K,6,FALSE),"")</f>
        <v/>
      </c>
      <c r="E59" s="10" t="str">
        <f>_xlfn.IFNA(VLOOKUP($A59,'Reference data SID'!$C:$K,7,FALSE),"")</f>
        <v/>
      </c>
      <c r="F59" s="10" t="str">
        <f>_xlfn.IFNA(VLOOKUP($A59,'Reference data SID'!$C:$K,8,FALSE),"")</f>
        <v/>
      </c>
      <c r="J59" s="10" t="str">
        <f t="shared" si="3"/>
        <v/>
      </c>
      <c r="K59" s="10" t="e">
        <f t="array" ref="K59">IF(ROWS(K$3:K59)&gt;COUNTA($J$3:$J$61),"",INDEX($J$3:$J$61,SMALL(IF($J$3:$J$61&lt;&gt;"",ROW($J$3:$J$61)-ROW($J$3)+1),ROWS(K$3:K59))))</f>
        <v>#NUM!</v>
      </c>
      <c r="L59" s="10" t="str" cm="1">
        <f t="array" ref="L59">IFERROR(_xlfn.SINGLE(INDEX($J$3:$J$61,_xlfn.AGGREGATE(15,6,(ROW($J$3:$J$61)-ROW($J$3)+1)/($J$3:$J$61&lt;&gt;""),ROWS(K$3:K59)))),"")</f>
        <v/>
      </c>
      <c r="O59" s="10" t="str">
        <f t="shared" si="1"/>
        <v/>
      </c>
      <c r="P59" s="10" t="e" cm="1">
        <f t="array" ref="P59">IF(ROWS(P$2:P59)&gt;COUNTA($O$2:$O$61),"",INDEX($O$2:$O$61,SMALL(IF($O$2:$O$61&lt;&gt;"",ROW($O$2:$O$61)-ROW($B$2)+1),ROWS(P$2:P59))))</f>
        <v>#NUM!</v>
      </c>
      <c r="Q59" s="10" t="str" cm="1">
        <f t="array" ref="Q59">IFERROR(_xlfn.SINGLE(INDEX($O$2:$O$61,_xlfn.AGGREGATE(15,6,(ROW($O$2:$O$61)-ROW($O$2)+1)/($O$2:$O$61&lt;&gt;""),ROWS(P$2:P59)))),"")</f>
        <v/>
      </c>
    </row>
    <row r="60" spans="1:17" x14ac:dyDescent="0.25">
      <c r="A60" s="10" t="str">
        <f t="array" ref="A60">IFERROR(INDEX('Reference data SID'!$C$3:$C$673,MATCH(0,COUNTIF($A$2:A59,'Reference data SID'!$C$3:$C$673),0)),"")</f>
        <v/>
      </c>
      <c r="B60" s="10" t="str">
        <f>_xlfn.IFNA(VLOOKUP($A60,'Reference data SID'!$C:$K,2,FALSE),"")</f>
        <v/>
      </c>
      <c r="C60" s="10" t="str">
        <f>_xlfn.IFNA(VLOOKUP($A60,'Reference data SID'!$C:$K,5,FALSE),"")</f>
        <v/>
      </c>
      <c r="D60" s="10" t="str">
        <f>_xlfn.IFNA(VLOOKUP($A60,'Reference data SID'!$C:$K,6,FALSE),"")</f>
        <v/>
      </c>
      <c r="E60" s="10" t="str">
        <f>_xlfn.IFNA(VLOOKUP($A60,'Reference data SID'!$C:$K,7,FALSE),"")</f>
        <v/>
      </c>
      <c r="F60" s="10" t="str">
        <f>_xlfn.IFNA(VLOOKUP($A60,'Reference data SID'!$C:$K,8,FALSE),"")</f>
        <v/>
      </c>
      <c r="J60" s="10" t="str">
        <f t="shared" si="3"/>
        <v/>
      </c>
      <c r="K60" s="10" t="e">
        <f t="array" ref="K60">IF(ROWS(K$3:K60)&gt;COUNTA($J$3:$J$61),"",INDEX($J$3:$J$61,SMALL(IF($J$3:$J$61&lt;&gt;"",ROW($J$3:$J$61)-ROW($J$3)+1),ROWS(K$3:K60))))</f>
        <v>#NUM!</v>
      </c>
      <c r="L60" s="10" t="str" cm="1">
        <f t="array" ref="L60">IFERROR(_xlfn.SINGLE(INDEX($J$3:$J$61,_xlfn.AGGREGATE(15,6,(ROW($J$3:$J$61)-ROW($J$3)+1)/($J$3:$J$61&lt;&gt;""),ROWS(K$3:K60)))),"")</f>
        <v/>
      </c>
      <c r="O60" s="10" t="str">
        <f t="shared" si="1"/>
        <v/>
      </c>
      <c r="P60" s="10" t="e" cm="1">
        <f t="array" ref="P60">IF(ROWS(P$2:P60)&gt;COUNTA($O$2:$O$61),"",INDEX($O$2:$O$61,SMALL(IF($O$2:$O$61&lt;&gt;"",ROW($O$2:$O$61)-ROW($B$2)+1),ROWS(P$2:P60))))</f>
        <v>#NUM!</v>
      </c>
      <c r="Q60" s="10" t="str" cm="1">
        <f t="array" ref="Q60">IFERROR(_xlfn.SINGLE(INDEX($O$2:$O$61,_xlfn.AGGREGATE(15,6,(ROW($O$2:$O$61)-ROW($O$2)+1)/($O$2:$O$61&lt;&gt;""),ROWS(P$2:P60)))),"")</f>
        <v/>
      </c>
    </row>
    <row r="61" spans="1:17" ht="18" customHeight="1" x14ac:dyDescent="0.25">
      <c r="A61" s="10" t="str">
        <f t="array" ref="A61">IFERROR(INDEX('Reference data SID'!$C$3:$C$673,MATCH(0,COUNTIF($A$2:A60,'Reference data SID'!$C$3:$C$673),0)),"")</f>
        <v/>
      </c>
      <c r="B61" s="10" t="str">
        <f>_xlfn.IFNA(VLOOKUP($A61,'Reference data SID'!$C:$K,2,FALSE),"")</f>
        <v/>
      </c>
      <c r="C61" s="10" t="str">
        <f>_xlfn.IFNA(VLOOKUP($A61,'Reference data SID'!$C:$K,5,FALSE),"")</f>
        <v/>
      </c>
      <c r="D61" s="10" t="str">
        <f>_xlfn.IFNA(VLOOKUP($A61,'Reference data SID'!$C:$K,6,FALSE),"")</f>
        <v/>
      </c>
      <c r="E61" s="10" t="str">
        <f>_xlfn.IFNA(VLOOKUP($A61,'Reference data SID'!$C:$K,7,FALSE),"")</f>
        <v/>
      </c>
      <c r="F61" s="10" t="str">
        <f>_xlfn.IFNA(VLOOKUP($A61,'Reference data SID'!$C:$K,8,FALSE),"")</f>
        <v/>
      </c>
      <c r="J61" s="10" t="str">
        <f t="shared" si="3"/>
        <v/>
      </c>
      <c r="K61" s="10" t="e">
        <f t="array" ref="K61">IF(ROWS(K$3:K61)&gt;COUNTA($J$3:$J$61),"",INDEX($J$3:$J$61,SMALL(IF($J$3:$J$61&lt;&gt;"",ROW($J$3:$J$61)-ROW($J$3)+1),ROWS(K$3:K61))))</f>
        <v>#NUM!</v>
      </c>
      <c r="L61" s="10" t="str" cm="1">
        <f t="array" ref="L61">IFERROR(_xlfn.SINGLE(INDEX($J$3:$J$61,_xlfn.AGGREGATE(15,6,(ROW($J$3:$J$61)-ROW($J$3)+1)/($J$3:$J$61&lt;&gt;""),ROWS(K$3:K61)))),"")</f>
        <v/>
      </c>
      <c r="O61" s="10" t="str">
        <f t="shared" si="1"/>
        <v/>
      </c>
      <c r="P61" s="10" t="e" cm="1">
        <f t="array" ref="P61">IF(ROWS(P$2:P61)&gt;COUNTA($O$2:$O$61),"",INDEX($O$2:$O$61,SMALL(IF($O$2:$O$61&lt;&gt;"",ROW($O$2:$O$61)-ROW($B$2)+1),ROWS(P$2:P61))))</f>
        <v>#NUM!</v>
      </c>
      <c r="Q61" s="10" t="str" cm="1">
        <f t="array" ref="Q61">IFERROR(_xlfn.SINGLE(INDEX($O$2:$O$61,_xlfn.AGGREGATE(15,6,(ROW($O$2:$O$61)-ROW($O$2)+1)/($O$2:$O$61&lt;&gt;""),ROWS(P$2:P61)))),"")</f>
        <v/>
      </c>
    </row>
  </sheetData>
  <mergeCells count="1">
    <mergeCell ref="A1:L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rgb="FFFFFF00"/>
  </sheetPr>
  <dimension ref="A1:AT500"/>
  <sheetViews>
    <sheetView topLeftCell="AD1" zoomScale="70" zoomScaleNormal="70" workbookViewId="0">
      <selection activeCell="AF4" sqref="AF4:AF6"/>
    </sheetView>
  </sheetViews>
  <sheetFormatPr defaultColWidth="18" defaultRowHeight="15" x14ac:dyDescent="0.25"/>
  <cols>
    <col min="2" max="2" width="20.5703125" customWidth="1"/>
    <col min="3" max="3" width="37" customWidth="1"/>
    <col min="4" max="4" width="54.42578125" customWidth="1"/>
    <col min="5" max="5" width="41.85546875" customWidth="1"/>
    <col min="6" max="6" width="84.7109375" customWidth="1"/>
    <col min="7" max="7" width="44.42578125" customWidth="1"/>
    <col min="8" max="8" width="71.28515625" customWidth="1"/>
    <col min="9" max="9" width="56.140625" customWidth="1"/>
    <col min="10" max="10" width="31.5703125" customWidth="1"/>
    <col min="11" max="11" width="37.7109375" customWidth="1"/>
    <col min="13" max="13" width="57.28515625" customWidth="1"/>
    <col min="14" max="14" width="32.28515625" customWidth="1"/>
    <col min="15" max="15" width="30.5703125" customWidth="1"/>
    <col min="16" max="16" width="36.7109375" customWidth="1"/>
    <col min="17" max="17" width="38.140625" customWidth="1"/>
    <col min="18" max="18" width="30.140625" customWidth="1"/>
    <col min="19" max="19" width="20.42578125" customWidth="1"/>
    <col min="20" max="20" width="37.7109375" customWidth="1"/>
    <col min="22" max="22" width="20.5703125" customWidth="1"/>
    <col min="24" max="24" width="66.5703125" customWidth="1"/>
    <col min="25" max="25" width="22.42578125" customWidth="1"/>
    <col min="26" max="26" width="19.5703125" customWidth="1"/>
    <col min="27" max="27" width="83.7109375" customWidth="1"/>
    <col min="28" max="28" width="85.140625" customWidth="1"/>
  </cols>
  <sheetData>
    <row r="1" spans="1:46" x14ac:dyDescent="0.25">
      <c r="B1" s="120" t="s">
        <v>495</v>
      </c>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row>
    <row r="2" spans="1:46" x14ac:dyDescent="0.25">
      <c r="B2" s="11" t="str" cm="1">
        <f t="array" ref="B2">INDEX('Reference data SID'!$C$3:$C$673,MATCH(0,COUNTIF($A$2:A2,'Reference data SID'!$C$3:$C$673),0))</f>
        <v>100.005.652</v>
      </c>
      <c r="C2" s="11" t="str" cm="1">
        <f t="array" ref="C2">INDEX('Reference data SID'!$C$3:$C$673,MATCH(0,COUNTIF($A$2:B2,'Reference data SID'!$C$3:$C$673),0))</f>
        <v>100.079.496</v>
      </c>
      <c r="D2" s="11" t="str" cm="1">
        <f t="array" ref="D2">INDEX('Reference data SID'!$C$3:$C$673,MATCH(0,COUNTIF($A$2:C2,'Reference data SID'!$C$3:$C$673),0))</f>
        <v>100.013.277</v>
      </c>
      <c r="E2" s="11" t="str" cm="1">
        <f t="array" ref="E2">INDEX('Reference data SID'!$C$3:$C$673,MATCH(0,COUNTIF($A$2:D2,'Reference data SID'!$C$3:$C$673),0))</f>
        <v>100.000.317</v>
      </c>
      <c r="F2" s="11" t="str" cm="1">
        <f t="array" ref="F2">INDEX('Reference data SID'!$C$3:$C$673,MATCH(0,COUNTIF($A$2:E2,'Reference data SID'!$C$3:$C$673),0))</f>
        <v>100.005.093</v>
      </c>
      <c r="G2" s="11" t="str" cm="1">
        <f t="array" ref="G2">INDEX('Reference data SID'!$C$3:$C$673,MATCH(0,COUNTIF($A$2:F2,'Reference data SID'!$C$3:$C$673),0))</f>
        <v>100.000.023</v>
      </c>
      <c r="H2" s="11" t="str" cm="1">
        <f t="array" ref="H2">INDEX('Reference data SID'!$C$3:$C$673,MATCH(0,COUNTIF($A$2:G2,'Reference data SID'!$C$3:$C$673),0))</f>
        <v>100.003.711</v>
      </c>
      <c r="I2" s="11" t="str" cm="1">
        <f t="array" ref="I2">INDEX('Reference data SID'!$C$3:$C$673,MATCH(0,COUNTIF($A$2:H2,'Reference data SID'!$C$3:$C$673),0))</f>
        <v>100.000.440</v>
      </c>
      <c r="J2" s="11" t="str" cm="1">
        <f t="array" ref="J2">INDEX('Reference data SID'!$C$3:$C$673,MATCH(0,COUNTIF($A$2:I2,'Reference data SID'!$C$3:$C$673),0))</f>
        <v>100.003.709</v>
      </c>
      <c r="K2" s="11" t="str" cm="1">
        <f t="array" ref="K2">INDEX('Reference data SID'!$C$3:$C$673,MATCH(0,COUNTIF($A$2:J2,'Reference data SID'!$C$3:$C$673),0))</f>
        <v>100.000.705</v>
      </c>
      <c r="L2" s="11" t="str" cm="1">
        <f t="array" ref="L2">INDEX('Reference data SID'!$C$3:$C$673,MATCH(0,COUNTIF($A$2:K2,'Reference data SID'!$C$3:$C$673),0))</f>
        <v>100.276.816</v>
      </c>
      <c r="M2" s="11" t="str" cm="1">
        <f t="array" ref="M2">INDEX('Reference data SID'!$C$3:$C$673,MATCH(0,COUNTIF($A$2:L2,'Reference data SID'!$C$3:$C$673),0))</f>
        <v>100.000.876</v>
      </c>
      <c r="N2" s="11" t="str" cm="1">
        <f t="array" ref="N2">INDEX('Reference data SID'!$C$3:$C$673,MATCH(0,COUNTIF($A$2:M2,'Reference data SID'!$C$3:$C$673),0))</f>
        <v>100.048.162</v>
      </c>
      <c r="O2" s="11" t="str" cm="1">
        <f t="array" ref="O2">INDEX('Reference data SID'!$C$3:$C$673,MATCH(0,COUNTIF($A$2:N2,'Reference data SID'!$C$3:$C$673),0))</f>
        <v>100.239.157</v>
      </c>
      <c r="P2" s="11" t="str" cm="1">
        <f t="array" ref="P2">INDEX('Reference data SID'!$C$3:$C$673,MATCH(0,COUNTIF($A$2:O2,'Reference data SID'!$C$3:$C$673),0))</f>
        <v>100.276.817</v>
      </c>
      <c r="Q2" s="11" t="str" cm="1">
        <f t="array" ref="Q2">INDEX('Reference data SID'!$C$3:$C$673,MATCH(0,COUNTIF($A$2:P2,'Reference data SID'!$C$3:$C$673),0))</f>
        <v>100.003.886</v>
      </c>
      <c r="R2" s="11" t="str" cm="1">
        <f t="array" ref="R2">INDEX('Reference data SID'!$C$3:$C$673,MATCH(0,COUNTIF($A$2:Q2,'Reference data SID'!$C$3:$C$673),0))</f>
        <v>100.001.605</v>
      </c>
      <c r="S2" s="11" t="str" cm="1">
        <f t="array" ref="S2">INDEX('Reference data SID'!$C$3:$C$673,MATCH(0,COUNTIF($A$2:R2,'Reference data SID'!$C$3:$C$673),0))</f>
        <v>100.276.818</v>
      </c>
      <c r="T2" s="11" t="str" cm="1">
        <f t="array" ref="T2">INDEX('Reference data SID'!$C$3:$C$673,MATCH(0,COUNTIF($A$2:S2,'Reference data SID'!$C$3:$C$673),0))</f>
        <v>100.017.452</v>
      </c>
      <c r="U2" s="11" t="str" cm="1">
        <f t="array" ref="U2">INDEX('Reference data SID'!$C$3:$C$673,MATCH(0,COUNTIF($A$2:T2,'Reference data SID'!$C$3:$C$673),0))</f>
        <v>100.276.819</v>
      </c>
      <c r="V2" s="11" t="str" cm="1">
        <f t="array" ref="V2">INDEX('Reference data SID'!$C$3:$C$673,MATCH(0,COUNTIF($A$2:U2,'Reference data SID'!$C$3:$C$673),0))</f>
        <v>100.009.248</v>
      </c>
      <c r="W2" s="11" t="str" cm="1">
        <f t="array" ref="W2">INDEX('Reference data SID'!$C$3:$C$673,MATCH(0,COUNTIF($A$2:V2,'Reference data SID'!$C$3:$C$673),0))</f>
        <v>100.239.202</v>
      </c>
      <c r="X2" s="11" t="str" cm="1">
        <f t="array" ref="X2">INDEX('Reference data SID'!$C$3:$C$673,MATCH(0,COUNTIF($A$2:W2,'Reference data SID'!$C$3:$C$673),0))</f>
        <v>100.240.868</v>
      </c>
      <c r="Y2" s="11" t="str" cm="1">
        <f t="array" ref="Y2">INDEX('Reference data SID'!$C$3:$C$673,MATCH(0,COUNTIF($A$2:X2,'Reference data SID'!$C$3:$C$673),0))</f>
        <v>100.251.389</v>
      </c>
      <c r="Z2" s="11" t="str" cm="1">
        <f t="array" ref="Z2">INDEX('Reference data SID'!$C$3:$C$673,MATCH(0,COUNTIF($A$2:Y2,'Reference data SID'!$C$3:$C$673),0))</f>
        <v>100.240.854</v>
      </c>
      <c r="AA2" s="11" t="str" cm="1">
        <f t="array" ref="AA2">INDEX('Reference data SID'!$C$3:$C$673,MATCH(0,COUNTIF($A$2:Z2,'Reference data SID'!$C$3:$C$673),0))</f>
        <v>100.276.820</v>
      </c>
      <c r="AB2" s="11" t="str" cm="1">
        <f t="array" ref="AB2">INDEX('Reference data SID'!$C$3:$C$673,MATCH(0,COUNTIF($A$2:AA2,'Reference data SID'!$C$3:$C$673),0))</f>
        <v>100.255.717</v>
      </c>
      <c r="AC2" s="11" t="str" cm="1">
        <f t="array" ref="AC2">INDEX('Reference data SID'!$C$3:$C$673,MATCH(0,COUNTIF($A$2:AB2,'Reference data SID'!$C$3:$C$673),0))</f>
        <v>100.278.037</v>
      </c>
      <c r="AD2" s="11" t="str" cm="1">
        <f t="array" ref="AD2">INDEX('Reference data SID'!$C$3:$C$673,MATCH(0,COUNTIF($A$2:AC2,'Reference data SID'!$C$3:$C$673),0))</f>
        <v>100.276.821</v>
      </c>
      <c r="AE2" s="11" t="str" cm="1">
        <f t="array" ref="AE2">INDEX('Reference data SID'!$C$3:$C$673,MATCH(0,COUNTIF($A$2:AD2,'Reference data SID'!$C$3:$C$673),0))</f>
        <v>100.029.348</v>
      </c>
      <c r="AF2" s="11" t="str" cm="1">
        <f t="array" ref="AF2">INDEX('Reference data SID'!$C$3:$C$673,MATCH(0,COUNTIF($A$2:AE2,'Reference data SID'!$C$3:$C$673),0))</f>
        <v>100.259.368</v>
      </c>
      <c r="AG2" s="11" t="str" cm="1">
        <f t="array" ref="AG2">INDEX('Reference data SID'!$C$3:$C$673,MATCH(0,COUNTIF($A$2:AF2,'Reference data SID'!$C$3:$C$673),0))</f>
        <v>100.253.516</v>
      </c>
      <c r="AH2" s="11" t="str" cm="1">
        <f t="array" ref="AH2">INDEX('Reference data SID'!$C$3:$C$673,MATCH(0,COUNTIF($A$2:AG2,'Reference data SID'!$C$3:$C$673),0))</f>
        <v>100.043.062</v>
      </c>
      <c r="AI2" s="11" t="str" cm="1">
        <f t="array" ref="AI2">INDEX('Reference data SID'!$C$3:$C$673,MATCH(0,COUNTIF($A$2:AH2,'Reference data SID'!$C$3:$C$673),0))</f>
        <v>100.000.709</v>
      </c>
      <c r="AJ2" s="11" cm="1">
        <f t="array" ref="AJ2">INDEX('Reference data SID'!$C$3:$C$673,MATCH(0,COUNTIF($A$2:AI2,'Reference data SID'!$C$3:$C$673),0))</f>
        <v>0</v>
      </c>
      <c r="AK2" s="11" t="e" cm="1">
        <f t="array" ref="AK2">INDEX('Reference data SID'!$C$3:$C$673,MATCH(0,COUNTIF($A$2:AJ2,'Reference data SID'!$C$3:$C$673),0))</f>
        <v>#N/A</v>
      </c>
      <c r="AL2" s="11" t="e" cm="1">
        <f t="array" ref="AL2">INDEX('Reference data SID'!$C$3:$C$673,MATCH(0,COUNTIF($A$2:AK2,'Reference data SID'!$C$3:$C$673),0))</f>
        <v>#N/A</v>
      </c>
      <c r="AM2" s="11" t="e" cm="1">
        <f t="array" ref="AM2">INDEX('Reference data SID'!$C$3:$C$673,MATCH(0,COUNTIF($A$2:AL2,'Reference data SID'!$C$3:$C$673),0))</f>
        <v>#N/A</v>
      </c>
      <c r="AN2" s="11" t="e" cm="1">
        <f t="array" ref="AN2">INDEX('Reference data SID'!$C$3:$C$673,MATCH(0,COUNTIF($A$2:AM2,'Reference data SID'!$C$3:$C$673),0))</f>
        <v>#N/A</v>
      </c>
      <c r="AO2" s="11" t="e" cm="1">
        <f t="array" ref="AO2">INDEX('Reference data SID'!$C$3:$C$673,MATCH(0,COUNTIF($A$2:AN2,'Reference data SID'!$C$3:$C$673),0))</f>
        <v>#N/A</v>
      </c>
      <c r="AP2" s="11" t="e" cm="1">
        <f t="array" ref="AP2">INDEX('Reference data SID'!$C$3:$C$673,MATCH(0,COUNTIF($A$2:AO2,'Reference data SID'!$C$3:$C$673),0))</f>
        <v>#N/A</v>
      </c>
      <c r="AQ2" s="11" t="e" cm="1">
        <f t="array" ref="AQ2">INDEX('Reference data SID'!$C$3:$C$673,MATCH(0,COUNTIF($A$2:AP2,'Reference data SID'!$C$3:$C$673),0))</f>
        <v>#N/A</v>
      </c>
      <c r="AR2" s="11" t="e" cm="1">
        <f t="array" ref="AR2">INDEX('Reference data SID'!$C$3:$C$673,MATCH(0,COUNTIF($A$2:AQ2,'Reference data SID'!$C$3:$C$673),0))</f>
        <v>#N/A</v>
      </c>
      <c r="AS2" s="11" t="e" cm="1">
        <f t="array" ref="AS2">INDEX('Reference data SID'!$C$3:$C$673,MATCH(0,COUNTIF($A$2:AR2,'Reference data SID'!$C$3:$C$673),0))</f>
        <v>#N/A</v>
      </c>
      <c r="AT2" s="11" t="e" cm="1">
        <f t="array" ref="AT2">INDEX('Reference data SID'!$C$3:$C$673,MATCH(0,COUNTIF($A$2:AS2,'Reference data SID'!$C$3:$C$673),0))</f>
        <v>#N/A</v>
      </c>
    </row>
    <row r="3" spans="1:46" s="1" customFormat="1" ht="75" x14ac:dyDescent="0.25">
      <c r="B3" s="12" t="str">
        <f>_xlfn.IFNA(VLOOKUP(B2,'Reference data SID'!$C:$D,2,FALSE),"")</f>
        <v>Aldrin</v>
      </c>
      <c r="C3" s="12" t="str">
        <f>_xlfn.IFNA(VLOOKUP(C2,'Reference data SID'!$C:$D,2,FALSE),"")</f>
        <v>Alkanes C10-C13, chloro (short-chain chlorinated paraffins) (SCCPs)</v>
      </c>
      <c r="D3" s="12" t="str">
        <f>_xlfn.IFNA(VLOOKUP(D2,'Reference data SID'!$C:$D,2,FALSE),"")</f>
        <v>Bis(pentabromophenyl)ether; (decabromodiphenyl ether; decaBDE)</v>
      </c>
      <c r="E3" s="12" t="str">
        <f>_xlfn.IFNA(VLOOKUP(E2,'Reference data SID'!$C:$D,2,FALSE),"")</f>
        <v>Chlordane</v>
      </c>
      <c r="F3" s="12" t="str">
        <f>_xlfn.IFNA(VLOOKUP(F2,'Reference data SID'!$C:$D,2,FALSE),"")</f>
        <v>Chlordecone</v>
      </c>
      <c r="G3" s="12" t="str">
        <f>_xlfn.IFNA(VLOOKUP(G2,'Reference data SID'!$C:$D,2,FALSE),"")</f>
        <v>DDT (1,1,1-trichloro-2,2-bis(4-chlorophenyl)ethane)</v>
      </c>
      <c r="H3" s="12" t="str">
        <f>_xlfn.IFNA(VLOOKUP(H2,'Reference data SID'!$C:$D,2,FALSE),"")</f>
        <v>Dicofol</v>
      </c>
      <c r="I3" s="12" t="str">
        <f>_xlfn.IFNA(VLOOKUP(I2,'Reference data SID'!$C:$D,2,FALSE),"")</f>
        <v>Dieldrin</v>
      </c>
      <c r="J3" s="12" t="str">
        <f>_xlfn.IFNA(VLOOKUP(J2,'Reference data SID'!$C:$D,2,FALSE),"")</f>
        <v>Endosulfan</v>
      </c>
      <c r="K3" s="12" t="str">
        <f>_xlfn.IFNA(VLOOKUP(K2,'Reference data SID'!$C:$D,2,FALSE),"")</f>
        <v>Endrin</v>
      </c>
      <c r="L3" s="12" t="str">
        <f>_xlfn.IFNA(VLOOKUP(L2,'Reference data SID'!$C:$D,2,FALSE),"")</f>
        <v>Heptabromodiphenyl ether</v>
      </c>
      <c r="M3" s="12" t="str">
        <f>_xlfn.IFNA(VLOOKUP(M2,'Reference data SID'!$C:$D,2,FALSE),"")</f>
        <v>Heptachlor</v>
      </c>
      <c r="N3" s="12" t="str">
        <f>_xlfn.IFNA(VLOOKUP(N2,'Reference data SID'!$C:$D,2,FALSE),"")</f>
        <v>Hexabromobiphenyl</v>
      </c>
      <c r="O3" s="12" t="str">
        <f>_xlfn.IFNA(VLOOKUP(O2,'Reference data SID'!$C:$D,2,FALSE),"")</f>
        <v>Hexabromocyclododecane</v>
      </c>
      <c r="P3" s="12" t="str">
        <f>_xlfn.IFNA(VLOOKUP(P2,'Reference data SID'!$C:$D,2,FALSE),"")</f>
        <v>Hexabromodiphenyl ether</v>
      </c>
      <c r="Q3" s="12" t="str">
        <f>_xlfn.IFNA(VLOOKUP(Q2,'Reference data SID'!$C:$D,2,FALSE),"")</f>
        <v>Hexachlorobenzene</v>
      </c>
      <c r="R3" s="12" t="str">
        <f>_xlfn.IFNA(VLOOKUP(R2,'Reference data SID'!$C:$D,2,FALSE),"")</f>
        <v>Hexachlorobutadiene</v>
      </c>
      <c r="S3" s="12" t="str">
        <f>_xlfn.IFNA(VLOOKUP(S2,'Reference data SID'!$C:$D,2,FALSE),"")</f>
        <v>Hexachlorocyclohexanes, including lindane</v>
      </c>
      <c r="T3" s="12" t="str">
        <f>_xlfn.IFNA(VLOOKUP(T2,'Reference data SID'!$C:$D,2,FALSE),"")</f>
        <v>Mirex</v>
      </c>
      <c r="U3" s="12" t="str">
        <f>_xlfn.IFNA(VLOOKUP(U2,'Reference data SID'!$C:$D,2,FALSE),"")</f>
        <v>Pentabromodiphenyl ether</v>
      </c>
      <c r="V3" s="12" t="str">
        <f>_xlfn.IFNA(VLOOKUP(V2,'Reference data SID'!$C:$D,2,FALSE),"")</f>
        <v>Pentachlorobenzene</v>
      </c>
      <c r="W3" s="12" t="str">
        <f>_xlfn.IFNA(VLOOKUP(W2,'Reference data SID'!$C:$D,2,FALSE),"")</f>
        <v>Pentachlorophenol and its salts and esters</v>
      </c>
      <c r="X3" s="12" t="str">
        <f>_xlfn.IFNA(VLOOKUP(X2,'Reference data SID'!$C:$D,2,FALSE),"")</f>
        <v>Perfluorooctane sulfonic acid and its derivatives (PFOS)</v>
      </c>
      <c r="Y3" s="12" t="str">
        <f>_xlfn.IFNA(VLOOKUP(Y2,'Reference data SID'!$C:$D,2,FALSE),"")</f>
        <v>Perfluorooctanoic acid (PFOA), its salts and PFOA-related compounds</v>
      </c>
      <c r="Z3" s="12" t="str">
        <f>_xlfn.IFNA(VLOOKUP(Z2,'Reference data SID'!$C:$D,2,FALSE),"")</f>
        <v>Polychlorinated Biphenyls (PCB)</v>
      </c>
      <c r="AA3" s="12" t="str">
        <f>_xlfn.IFNA(VLOOKUP(AA2,'Reference data SID'!$C:$D,2,FALSE),"")</f>
        <v>Polychlorinated dibenzo-p-dioxins and dibenzofurans (PCDD/PCDF)</v>
      </c>
      <c r="AB3" s="12" t="str">
        <f>_xlfn.IFNA(VLOOKUP(AB2,'Reference data SID'!$C:$D,2,FALSE),"")</f>
        <v>Polychlorinated naphthalenes</v>
      </c>
      <c r="AC3" s="12" t="str">
        <f>_xlfn.IFNA(VLOOKUP(AC2,'Reference data SID'!$C:$D,2,FALSE),"")</f>
        <v>Polycyclic aromatic hydrocarbons (PAHs)</v>
      </c>
      <c r="AD3" s="12" t="str">
        <f>_xlfn.IFNA(VLOOKUP(AD2,'Reference data SID'!$C:$D,2,FALSE),"")</f>
        <v>Tetrabromodiphenyl ether</v>
      </c>
      <c r="AE3" s="12" t="str">
        <f>_xlfn.IFNA(VLOOKUP(AE2,'Reference data SID'!$C:$D,2,FALSE),"")</f>
        <v>Toxaphene</v>
      </c>
      <c r="AF3" s="3" t="str">
        <f>_xlfn.IFNA(VLOOKUP(AF2,'Reference data SID'!$C:$D,2,FALSE),"")</f>
        <v>Perfluorohexane sulfonic acid (PFHxS), its salts and PFHxS-related compounds</v>
      </c>
      <c r="AG3" s="3" t="str">
        <f>_xlfn.IFNA(VLOOKUP(AG2,'Reference data SID'!$C:$D,2,FALSE),"")</f>
        <v>Dechlorane Plus</v>
      </c>
      <c r="AH3" s="3" t="str">
        <f>_xlfn.IFNA(VLOOKUP(AH2,'Reference data SID'!$C:$D,2,FALSE),"")</f>
        <v>UV-328</v>
      </c>
      <c r="AI3" s="3" t="str">
        <f>_xlfn.IFNA(VLOOKUP(AI2,'Reference data SID'!$C:$D,2,FALSE),"")</f>
        <v>Methoxychlor</v>
      </c>
      <c r="AJ3" s="3" t="str">
        <f>_xlfn.IFNA(VLOOKUP(AJ2,'Reference data SID'!$C:$D,2,FALSE),"")</f>
        <v/>
      </c>
      <c r="AK3" s="3" t="str">
        <f>_xlfn.IFNA(VLOOKUP(AK2,'Reference data SID'!$C:$D,2,FALSE),"")</f>
        <v/>
      </c>
      <c r="AL3" s="3" t="str">
        <f>_xlfn.IFNA(VLOOKUP(AL2,'Reference data SID'!$C:$D,2,FALSE),"")</f>
        <v/>
      </c>
      <c r="AM3" s="3" t="str">
        <f>_xlfn.IFNA(VLOOKUP(AM2,'Reference data SID'!$C:$D,2,FALSE),"")</f>
        <v/>
      </c>
      <c r="AN3" s="3" t="str">
        <f>_xlfn.IFNA(VLOOKUP(AN2,'Reference data SID'!$C:$D,2,FALSE),"")</f>
        <v/>
      </c>
      <c r="AO3" s="3" t="str">
        <f>_xlfn.IFNA(VLOOKUP(AO2,'Reference data SID'!$C:$D,2,FALSE),"")</f>
        <v/>
      </c>
      <c r="AP3" s="3" t="str">
        <f>_xlfn.IFNA(VLOOKUP(AP2,'Reference data SID'!$C:$D,2,FALSE),"")</f>
        <v/>
      </c>
      <c r="AQ3" s="3" t="str">
        <f>_xlfn.IFNA(VLOOKUP(AQ2,'Reference data SID'!$C:$D,2,FALSE),"")</f>
        <v/>
      </c>
      <c r="AR3" s="3" t="str">
        <f>_xlfn.IFNA(VLOOKUP(AR2,'Reference data SID'!$C:$D,2,FALSE),"")</f>
        <v/>
      </c>
      <c r="AS3" s="3" t="str">
        <f>_xlfn.IFNA(VLOOKUP(AS2,'Reference data SID'!$C:$D,2,FALSE),"")</f>
        <v/>
      </c>
      <c r="AT3" s="3" t="str">
        <f>_xlfn.IFNA(VLOOKUP(AT2,'Reference data SID'!$C:$D,2,FALSE),"")</f>
        <v/>
      </c>
    </row>
    <row r="4" spans="1:46" s="1" customFormat="1" ht="75" x14ac:dyDescent="0.25">
      <c r="B4" s="15" t="str">
        <f t="shared" ref="B4:AT4" si="0">IF(LEN(B3)&gt;0,CONCATENATE(B3,"_EC"),"")</f>
        <v>Aldrin_EC</v>
      </c>
      <c r="C4" s="15" t="str">
        <f t="shared" si="0"/>
        <v>Alkanes C10-C13, chloro (short-chain chlorinated paraffins) (SCCPs)_EC</v>
      </c>
      <c r="D4" s="15" t="str">
        <f t="shared" si="0"/>
        <v>Bis(pentabromophenyl)ether; (decabromodiphenyl ether; decaBDE)_EC</v>
      </c>
      <c r="E4" s="15" t="str">
        <f t="shared" si="0"/>
        <v>Chlordane_EC</v>
      </c>
      <c r="F4" s="15" t="str">
        <f t="shared" si="0"/>
        <v>Chlordecone_EC</v>
      </c>
      <c r="G4" s="15" t="str">
        <f t="shared" si="0"/>
        <v>DDT (1,1,1-trichloro-2,2-bis(4-chlorophenyl)ethane)_EC</v>
      </c>
      <c r="H4" s="15" t="str">
        <f t="shared" si="0"/>
        <v>Dicofol_EC</v>
      </c>
      <c r="I4" s="15" t="str">
        <f t="shared" si="0"/>
        <v>Dieldrin_EC</v>
      </c>
      <c r="J4" s="15" t="str">
        <f t="shared" si="0"/>
        <v>Endosulfan_EC</v>
      </c>
      <c r="K4" s="15" t="str">
        <f t="shared" si="0"/>
        <v>Endrin_EC</v>
      </c>
      <c r="L4" s="15" t="str">
        <f t="shared" si="0"/>
        <v>Heptabromodiphenyl ether_EC</v>
      </c>
      <c r="M4" s="15" t="str">
        <f t="shared" si="0"/>
        <v>Heptachlor_EC</v>
      </c>
      <c r="N4" s="15" t="str">
        <f t="shared" si="0"/>
        <v>Hexabromobiphenyl_EC</v>
      </c>
      <c r="O4" s="15" t="str">
        <f t="shared" si="0"/>
        <v>Hexabromocyclododecane_EC</v>
      </c>
      <c r="P4" s="15" t="str">
        <f t="shared" si="0"/>
        <v>Hexabromodiphenyl ether_EC</v>
      </c>
      <c r="Q4" s="15" t="str">
        <f t="shared" si="0"/>
        <v>Hexachlorobenzene_EC</v>
      </c>
      <c r="R4" s="15" t="str">
        <f t="shared" si="0"/>
        <v>Hexachlorobutadiene_EC</v>
      </c>
      <c r="S4" s="15" t="str">
        <f t="shared" si="0"/>
        <v>Hexachlorocyclohexanes, including lindane_EC</v>
      </c>
      <c r="T4" s="15" t="str">
        <f t="shared" si="0"/>
        <v>Mirex_EC</v>
      </c>
      <c r="U4" s="15" t="str">
        <f t="shared" si="0"/>
        <v>Pentabromodiphenyl ether_EC</v>
      </c>
      <c r="V4" s="15" t="str">
        <f t="shared" si="0"/>
        <v>Pentachlorobenzene_EC</v>
      </c>
      <c r="W4" s="15" t="str">
        <f t="shared" si="0"/>
        <v>Pentachlorophenol and its salts and esters_EC</v>
      </c>
      <c r="X4" s="15" t="str">
        <f t="shared" si="0"/>
        <v>Perfluorooctane sulfonic acid and its derivatives (PFOS)_EC</v>
      </c>
      <c r="Y4" s="15" t="str">
        <f t="shared" si="0"/>
        <v>Perfluorooctanoic acid (PFOA), its salts and PFOA-related compounds_EC</v>
      </c>
      <c r="Z4" s="15" t="str">
        <f t="shared" si="0"/>
        <v>Polychlorinated Biphenyls (PCB)_EC</v>
      </c>
      <c r="AA4" s="15" t="str">
        <f t="shared" si="0"/>
        <v>Polychlorinated dibenzo-p-dioxins and dibenzofurans (PCDD/PCDF)_EC</v>
      </c>
      <c r="AB4" s="15" t="str">
        <f t="shared" si="0"/>
        <v>Polychlorinated naphthalenes_EC</v>
      </c>
      <c r="AC4" s="12" t="str">
        <f t="shared" si="0"/>
        <v>Polycyclic aromatic hydrocarbons (PAHs)_EC</v>
      </c>
      <c r="AD4" s="12" t="str">
        <f t="shared" si="0"/>
        <v>Tetrabromodiphenyl ether_EC</v>
      </c>
      <c r="AE4" s="12" t="str">
        <f t="shared" si="0"/>
        <v>Toxaphene_EC</v>
      </c>
      <c r="AF4" s="3" t="str">
        <f t="shared" si="0"/>
        <v>Perfluorohexane sulfonic acid (PFHxS), its salts and PFHxS-related compounds_EC</v>
      </c>
      <c r="AG4" s="3" t="str">
        <f t="shared" si="0"/>
        <v>Dechlorane Plus_EC</v>
      </c>
      <c r="AH4" s="3" t="str">
        <f t="shared" si="0"/>
        <v>UV-328_EC</v>
      </c>
      <c r="AI4" s="3" t="str">
        <f t="shared" si="0"/>
        <v>Methoxychlor_EC</v>
      </c>
      <c r="AJ4" s="3" t="str">
        <f t="shared" si="0"/>
        <v/>
      </c>
      <c r="AK4" s="3" t="str">
        <f t="shared" si="0"/>
        <v/>
      </c>
      <c r="AL4" s="3" t="str">
        <f t="shared" si="0"/>
        <v/>
      </c>
      <c r="AM4" s="3" t="str">
        <f t="shared" si="0"/>
        <v/>
      </c>
      <c r="AN4" s="3" t="str">
        <f t="shared" si="0"/>
        <v/>
      </c>
      <c r="AO4" s="3" t="str">
        <f t="shared" si="0"/>
        <v/>
      </c>
      <c r="AP4" s="3" t="str">
        <f t="shared" si="0"/>
        <v/>
      </c>
      <c r="AQ4" s="3" t="str">
        <f t="shared" si="0"/>
        <v/>
      </c>
      <c r="AR4" s="3" t="str">
        <f t="shared" si="0"/>
        <v/>
      </c>
      <c r="AS4" s="3" t="str">
        <f t="shared" si="0"/>
        <v/>
      </c>
      <c r="AT4" s="3" t="str">
        <f t="shared" si="0"/>
        <v/>
      </c>
    </row>
    <row r="5" spans="1:46" x14ac:dyDescent="0.25">
      <c r="A5">
        <v>1</v>
      </c>
      <c r="B5" s="14" t="str">
        <f>IF(ISERROR(VLOOKUP(CONCATENATE($A5,"_",B$2),'Reference data SID'!$B:$M,12,FALSE)),"",VLOOKUP(CONCATENATE($A5,"_",B$2),'Reference data SID'!$B:$M,12,FALSE))</f>
        <v>206-215-8</v>
      </c>
      <c r="C5" s="14" t="str">
        <f>IF(ISERROR(VLOOKUP(CONCATENATE($A5,"_",C$2),'Reference data SID'!$B:$M,12,FALSE)),"",VLOOKUP(CONCATENATE($A5,"_",C$2),'Reference data SID'!$B:$M,12,FALSE))</f>
        <v>287-476-5</v>
      </c>
      <c r="D5" s="14" t="str">
        <f>IF(ISERROR(VLOOKUP(CONCATENATE($A5,"_",D$2),'Reference data SID'!$B:$M,12,FALSE)),"",VLOOKUP(CONCATENATE($A5,"_",D$2),'Reference data SID'!$B:$M,12,FALSE))</f>
        <v>214-604-9</v>
      </c>
      <c r="E5" s="14" t="str">
        <f>IF(ISERROR(VLOOKUP(CONCATENATE($A5,"_",E$2),'Reference data SID'!$B:$M,12,FALSE)),"",VLOOKUP(CONCATENATE($A5,"_",E$2),'Reference data SID'!$B:$M,12,FALSE))</f>
        <v>200-349-0</v>
      </c>
      <c r="F5" s="14" t="str">
        <f>IF(ISERROR(VLOOKUP(CONCATENATE($A5,"_",F$2),'Reference data SID'!$B:$M,12,FALSE)),"",VLOOKUP(CONCATENATE($A5,"_",F$2),'Reference data SID'!$B:$M,12,FALSE))</f>
        <v>205-601-3</v>
      </c>
      <c r="G5" s="14" t="str">
        <f>IF(ISERROR(VLOOKUP(CONCATENATE($A5,"_",G$2),'Reference data SID'!$B:$M,12,FALSE)),"",VLOOKUP(CONCATENATE($A5,"_",G$2),'Reference data SID'!$B:$M,12,FALSE))</f>
        <v>200-024-3</v>
      </c>
      <c r="H5" s="14" t="str">
        <f>IF(ISERROR(VLOOKUP(CONCATENATE($A5,"_",H$2),'Reference data SID'!$B:$M,12,FALSE)),"",VLOOKUP(CONCATENATE($A5,"_",H$2),'Reference data SID'!$B:$M,12,FALSE))</f>
        <v>204-082-0</v>
      </c>
      <c r="I5" s="14" t="str">
        <f>IF(ISERROR(VLOOKUP(CONCATENATE($A5,"_",I$2),'Reference data SID'!$B:$M,12,FALSE)),"",VLOOKUP(CONCATENATE($A5,"_",I$2),'Reference data SID'!$B:$M,12,FALSE))</f>
        <v>200-484-5</v>
      </c>
      <c r="J5" s="14" t="str">
        <f>IF(ISERROR(VLOOKUP(CONCATENATE($A5,"_",J$2),'Reference data SID'!$B:$M,12,FALSE)),"",VLOOKUP(CONCATENATE($A5,"_",J$2),'Reference data SID'!$B:$M,12,FALSE))</f>
        <v>625-635-6</v>
      </c>
      <c r="K5" s="14" t="str">
        <f>IF(ISERROR(VLOOKUP(CONCATENATE($A5,"_",K$2),'Reference data SID'!$B:$M,12,FALSE)),"",VLOOKUP(CONCATENATE($A5,"_",K$2),'Reference data SID'!$B:$M,12,FALSE))</f>
        <v>200-775-7</v>
      </c>
      <c r="L5" s="14" t="str">
        <f>IF(ISERROR(VLOOKUP(CONCATENATE($A5,"_",L$2),'Reference data SID'!$B:$M,12,FALSE)),"",VLOOKUP(CONCATENATE($A5,"_",L$2),'Reference data SID'!$B:$M,12,FALSE))</f>
        <v>273-031-2</v>
      </c>
      <c r="M5" s="14" t="str">
        <f>IF(ISERROR(VLOOKUP(CONCATENATE($A5,"_",M$2),'Reference data SID'!$B:$M,12,FALSE)),"",VLOOKUP(CONCATENATE($A5,"_",M$2),'Reference data SID'!$B:$M,12,FALSE))</f>
        <v>200-962-3</v>
      </c>
      <c r="N5" s="14" t="str">
        <f>IF(ISERROR(VLOOKUP(CONCATENATE($A5,"_",N$2),'Reference data SID'!$B:$M,12,FALSE)),"",VLOOKUP(CONCATENATE($A5,"_",N$2),'Reference data SID'!$B:$M,12,FALSE))</f>
        <v>252-994-2</v>
      </c>
      <c r="O5" s="14" t="str">
        <f>IF(ISERROR(VLOOKUP(CONCATENATE($A5,"_",O$2),'Reference data SID'!$B:$M,12,FALSE)),"",VLOOKUP(CONCATENATE($A5,"_",O$2),'Reference data SID'!$B:$M,12,FALSE))</f>
        <v>603-804-5</v>
      </c>
      <c r="P5" s="14" t="str">
        <f>IF(ISERROR(VLOOKUP(CONCATENATE($A5,"_",P$2),'Reference data SID'!$B:$M,12,FALSE)),"",VLOOKUP(CONCATENATE($A5,"_",P$2),'Reference data SID'!$B:$M,12,FALSE))</f>
        <v>253-058-6</v>
      </c>
      <c r="Q5" s="14" t="str">
        <f>IF(ISERROR(VLOOKUP(CONCATENATE($A5,"_",Q$2),'Reference data SID'!$B:$M,12,FALSE)),"",VLOOKUP(CONCATENATE($A5,"_",Q$2),'Reference data SID'!$B:$M,12,FALSE))</f>
        <v>204-273-9</v>
      </c>
      <c r="R5" s="14" t="str">
        <f>IF(ISERROR(VLOOKUP(CONCATENATE($A5,"_",R$2),'Reference data SID'!$B:$M,12,FALSE)),"",VLOOKUP(CONCATENATE($A5,"_",R$2),'Reference data SID'!$B:$M,12,FALSE))</f>
        <v>201-765-5</v>
      </c>
      <c r="S5" s="14" t="str">
        <f>IF(ISERROR(VLOOKUP(CONCATENATE($A5,"_",S$2),'Reference data SID'!$B:$M,12,FALSE)),"",VLOOKUP(CONCATENATE($A5,"_",S$2),'Reference data SID'!$B:$M,12,FALSE))</f>
        <v>210-168-9</v>
      </c>
      <c r="T5" s="14" t="str">
        <f>IF(ISERROR(VLOOKUP(CONCATENATE($A5,"_",T$2),'Reference data SID'!$B:$M,12,FALSE)),"",VLOOKUP(CONCATENATE($A5,"_",T$2),'Reference data SID'!$B:$M,12,FALSE))</f>
        <v>219-196-6</v>
      </c>
      <c r="U5" s="14" t="str">
        <f>IF(ISERROR(VLOOKUP(CONCATENATE($A5,"_",U$2),'Reference data SID'!$B:$M,12,FALSE)),"",VLOOKUP(CONCATENATE($A5,"_",U$2),'Reference data SID'!$B:$M,12,FALSE))</f>
        <v>251-084-2</v>
      </c>
      <c r="V5" s="14" t="str">
        <f>IF(ISERROR(VLOOKUP(CONCATENATE($A5,"_",V$2),'Reference data SID'!$B:$M,12,FALSE)),"",VLOOKUP(CONCATENATE($A5,"_",V$2),'Reference data SID'!$B:$M,12,FALSE))</f>
        <v>210-172-0</v>
      </c>
      <c r="W5" s="14" t="str">
        <f>IF(ISERROR(VLOOKUP(CONCATENATE($A5,"_",W$2),'Reference data SID'!$B:$M,12,FALSE)),"",VLOOKUP(CONCATENATE($A5,"_",W$2),'Reference data SID'!$B:$M,12,FALSE))</f>
        <v>249-360-2</v>
      </c>
      <c r="X5" s="14" t="str">
        <f>IF(ISERROR(VLOOKUP(CONCATENATE($A5,"_",X$2),'Reference data SID'!$B:$M,12,FALSE)),"",VLOOKUP(CONCATENATE($A5,"_",X$2),'Reference data SID'!$B:$M,12,FALSE))</f>
        <v>274-460-8</v>
      </c>
      <c r="Y5" s="14" t="str">
        <f>IF(ISERROR(VLOOKUP(CONCATENATE($A5,"_",Y$2),'Reference data SID'!$B:$M,12,FALSE)),"",VLOOKUP(CONCATENATE($A5,"_",Y$2),'Reference data SID'!$B:$M,12,FALSE))</f>
        <v>671-486-5</v>
      </c>
      <c r="Z5" s="14" t="str">
        <f>IF(ISERROR(VLOOKUP(CONCATENATE($A5,"_",Z$2),'Reference data SID'!$B:$M,12,FALSE)),"",VLOOKUP(CONCATENATE($A5,"_",Z$2),'Reference data SID'!$B:$M,12,FALSE))</f>
        <v>215-648-1</v>
      </c>
      <c r="AA5" s="14" t="str">
        <f>IF(ISERROR(VLOOKUP(CONCATENATE($A5,"_",AA$2),'Reference data SID'!$B:$M,12,FALSE)),"",VLOOKUP(CONCATENATE($A5,"_",AA$2),'Reference data SID'!$B:$M,12,FALSE))</f>
        <v>-</v>
      </c>
      <c r="AB5" s="14" t="str">
        <f>IF(ISERROR(VLOOKUP(CONCATENATE($A5,"_",AB$2),'Reference data SID'!$B:$M,12,FALSE)),"",VLOOKUP(CONCATENATE($A5,"_",AB$2),'Reference data SID'!$B:$M,12,FALSE))</f>
        <v>274-864-4</v>
      </c>
      <c r="AC5" s="14" t="str">
        <f>IF(ISERROR(VLOOKUP(CONCATENATE($A5,"_",AC$2),'Reference data SID'!$B:$M,12,FALSE)),"",VLOOKUP(CONCATENATE($A5,"_",AC$2),'Reference data SID'!$B:$M,12,FALSE))</f>
        <v>205-916-6</v>
      </c>
      <c r="AD5" s="14" t="str">
        <f>IF(ISERROR(VLOOKUP(CONCATENATE($A5,"_",AD$2),'Reference data SID'!$B:$M,12,FALSE)),"",VLOOKUP(CONCATENATE($A5,"_",AD$2),'Reference data SID'!$B:$M,12,FALSE))</f>
        <v>621-837-3</v>
      </c>
      <c r="AE5" s="14" t="str">
        <f>IF(ISERROR(VLOOKUP(CONCATENATE($A5,"_",AE$2),'Reference data SID'!$B:$M,12,FALSE)),"",VLOOKUP(CONCATENATE($A5,"_",AE$2),'Reference data SID'!$B:$M,12,FALSE))</f>
        <v>232-283-3</v>
      </c>
      <c r="AF5" s="13" t="str">
        <f>IF(ISERROR(VLOOKUP(CONCATENATE($A5,"_",AF$2),'Reference data SID'!$B:$M,12,FALSE)),"",VLOOKUP(CONCATENATE($A5,"_",AF$2),'Reference data SID'!$B:$M,12,FALSE))</f>
        <v>-</v>
      </c>
      <c r="AG5" s="13" t="str">
        <f>IF(ISERROR(VLOOKUP(CONCATENATE($A5,"_",AG$2),'Reference data SID'!$B:$M,12,FALSE)),"",VLOOKUP(CONCATENATE($A5,"_",AG$2),'Reference data SID'!$B:$M,12,FALSE))</f>
        <v>-</v>
      </c>
      <c r="AH5" s="13" t="str">
        <f>IF(ISERROR(VLOOKUP(CONCATENATE($A5,"_",AH$2),'Reference data SID'!$B:$M,12,FALSE)),"",VLOOKUP(CONCATENATE($A5,"_",AH$2),'Reference data SID'!$B:$M,12,FALSE))</f>
        <v>247-384-8</v>
      </c>
      <c r="AI5" s="13" t="str">
        <f>IF(ISERROR(VLOOKUP(CONCATENATE($A5,"_",AI$2),'Reference data SID'!$B:$M,12,FALSE)),"",VLOOKUP(CONCATENATE($A5,"_",AI$2),'Reference data SID'!$B:$M,12,FALSE))</f>
        <v>200-779-9</v>
      </c>
      <c r="AJ5" s="13" t="str">
        <f>IF(ISERROR(VLOOKUP(CONCATENATE($A5,"_",AJ$2),'Reference data SID'!$B:$M,12,FALSE)),"",VLOOKUP(CONCATENATE($A5,"_",AJ$2),'Reference data SID'!$B:$M,12,FALSE))</f>
        <v/>
      </c>
      <c r="AK5" s="13" t="str">
        <f>IF(ISERROR(VLOOKUP(CONCATENATE($A5,"_",AK$2),'Reference data SID'!$B:$M,12,FALSE)),"",VLOOKUP(CONCATENATE($A5,"_",AK$2),'Reference data SID'!$B:$M,12,FALSE))</f>
        <v/>
      </c>
      <c r="AL5" s="13" t="str">
        <f>IF(ISERROR(VLOOKUP(CONCATENATE($A5,"_",AL$2),'Reference data SID'!$B:$M,12,FALSE)),"",VLOOKUP(CONCATENATE($A5,"_",AL$2),'Reference data SID'!$B:$M,12,FALSE))</f>
        <v/>
      </c>
      <c r="AM5" s="13" t="str">
        <f>IF(ISERROR(VLOOKUP(CONCATENATE($A5,"_",AM$2),'Reference data SID'!$B:$M,12,FALSE)),"",VLOOKUP(CONCATENATE($A5,"_",AM$2),'Reference data SID'!$B:$M,12,FALSE))</f>
        <v/>
      </c>
      <c r="AN5" s="13" t="str">
        <f>IF(ISERROR(VLOOKUP(CONCATENATE($A5,"_",AN$2),'Reference data SID'!$B:$M,12,FALSE)),"",VLOOKUP(CONCATENATE($A5,"_",AN$2),'Reference data SID'!$B:$M,12,FALSE))</f>
        <v/>
      </c>
      <c r="AO5" s="13" t="str">
        <f>IF(ISERROR(VLOOKUP(CONCATENATE($A5,"_",AO$2),'Reference data SID'!$B:$M,12,FALSE)),"",VLOOKUP(CONCATENATE($A5,"_",AO$2),'Reference data SID'!$B:$M,12,FALSE))</f>
        <v/>
      </c>
      <c r="AP5" s="13" t="str">
        <f>IF(ISERROR(VLOOKUP(CONCATENATE($A5,"_",AP$2),'Reference data SID'!$B:$M,12,FALSE)),"",VLOOKUP(CONCATENATE($A5,"_",AP$2),'Reference data SID'!$B:$M,12,FALSE))</f>
        <v/>
      </c>
      <c r="AQ5" s="13" t="str">
        <f>IF(ISERROR(VLOOKUP(CONCATENATE($A5,"_",AQ$2),'Reference data SID'!$B:$M,12,FALSE)),"",VLOOKUP(CONCATENATE($A5,"_",AQ$2),'Reference data SID'!$B:$M,12,FALSE))</f>
        <v/>
      </c>
      <c r="AR5" s="13" t="str">
        <f>IF(ISERROR(VLOOKUP(CONCATENATE($A5,"_",AR$2),'Reference data SID'!$B:$M,12,FALSE)),"",VLOOKUP(CONCATENATE($A5,"_",AR$2),'Reference data SID'!$B:$M,12,FALSE))</f>
        <v/>
      </c>
      <c r="AS5" s="13" t="str">
        <f>IF(ISERROR(VLOOKUP(CONCATENATE($A5,"_",AS$2),'Reference data SID'!$B:$M,12,FALSE)),"",VLOOKUP(CONCATENATE($A5,"_",AS$2),'Reference data SID'!$B:$M,12,FALSE))</f>
        <v/>
      </c>
      <c r="AT5" s="13" t="str">
        <f>IF(ISERROR(VLOOKUP(CONCATENATE($A5,"_",AT$2),'Reference data SID'!$B:$M,12,FALSE)),"",VLOOKUP(CONCATENATE($A5,"_",AT$2),'Reference data SID'!$B:$M,12,FALSE))</f>
        <v/>
      </c>
    </row>
    <row r="6" spans="1:46" x14ac:dyDescent="0.25">
      <c r="A6">
        <v>2</v>
      </c>
      <c r="B6" s="13" t="str">
        <f>IF(ISERROR(VLOOKUP(CONCATENATE($A6,"_",B$2),'Reference data SID'!$B:$M,12,FALSE)),"",VLOOKUP(CONCATENATE($A6,"_",B$2),'Reference data SID'!$B:$M,12,FALSE))</f>
        <v/>
      </c>
      <c r="C6" s="13" t="str">
        <f>IF(ISERROR(VLOOKUP(CONCATENATE($A6,"_",C$2),'Reference data SID'!$B:$M,12,FALSE)),"",VLOOKUP(CONCATENATE($A6,"_",C$2),'Reference data SID'!$B:$M,12,FALSE))</f>
        <v/>
      </c>
      <c r="D6" s="13" t="str">
        <f>IF(ISERROR(VLOOKUP(CONCATENATE($A6,"_",D$2),'Reference data SID'!$B:$M,12,FALSE)),"",VLOOKUP(CONCATENATE($A6,"_",D$2),'Reference data SID'!$B:$M,12,FALSE))</f>
        <v/>
      </c>
      <c r="E6" s="13" t="str">
        <f>IF(ISERROR(VLOOKUP(CONCATENATE($A6,"_",E$2),'Reference data SID'!$B:$M,12,FALSE)),"",VLOOKUP(CONCATENATE($A6,"_",E$2),'Reference data SID'!$B:$M,12,FALSE))</f>
        <v/>
      </c>
      <c r="F6" s="13" t="str">
        <f>IF(ISERROR(VLOOKUP(CONCATENATE($A6,"_",F$2),'Reference data SID'!$B:$M,12,FALSE)),"",VLOOKUP(CONCATENATE($A6,"_",F$2),'Reference data SID'!$B:$M,12,FALSE))</f>
        <v/>
      </c>
      <c r="G6" s="13" t="str">
        <f>IF(ISERROR(VLOOKUP(CONCATENATE($A6,"_",G$2),'Reference data SID'!$B:$M,12,FALSE)),"",VLOOKUP(CONCATENATE($A6,"_",G$2),'Reference data SID'!$B:$M,12,FALSE))</f>
        <v/>
      </c>
      <c r="H6" s="13" t="str">
        <f>IF(ISERROR(VLOOKUP(CONCATENATE($A6,"_",H$2),'Reference data SID'!$B:$M,12,FALSE)),"",VLOOKUP(CONCATENATE($A6,"_",H$2),'Reference data SID'!$B:$M,12,FALSE))</f>
        <v/>
      </c>
      <c r="I6" s="13" t="str">
        <f>IF(ISERROR(VLOOKUP(CONCATENATE($A6,"_",I$2),'Reference data SID'!$B:$M,12,FALSE)),"",VLOOKUP(CONCATENATE($A6,"_",I$2),'Reference data SID'!$B:$M,12,FALSE))</f>
        <v/>
      </c>
      <c r="J6" s="14" t="str">
        <f>IF(ISERROR(VLOOKUP(CONCATENATE($A6,"_",J$2),'Reference data SID'!$B:$M,12,FALSE)),"",VLOOKUP(CONCATENATE($A6,"_",J$2),'Reference data SID'!$B:$M,12,FALSE))</f>
        <v>625-034-9</v>
      </c>
      <c r="K6" s="13" t="str">
        <f>IF(ISERROR(VLOOKUP(CONCATENATE($A6,"_",K$2),'Reference data SID'!$B:$M,12,FALSE)),"",VLOOKUP(CONCATENATE($A6,"_",K$2),'Reference data SID'!$B:$M,12,FALSE))</f>
        <v/>
      </c>
      <c r="L6" s="13" t="str">
        <f>IF(ISERROR(VLOOKUP(CONCATENATE($A6,"_",L$2),'Reference data SID'!$B:$M,12,FALSE)),"",VLOOKUP(CONCATENATE($A6,"_",L$2),'Reference data SID'!$B:$M,12,FALSE))</f>
        <v/>
      </c>
      <c r="M6" s="13" t="str">
        <f>IF(ISERROR(VLOOKUP(CONCATENATE($A6,"_",M$2),'Reference data SID'!$B:$M,12,FALSE)),"",VLOOKUP(CONCATENATE($A6,"_",M$2),'Reference data SID'!$B:$M,12,FALSE))</f>
        <v/>
      </c>
      <c r="N6" s="13" t="str">
        <f>IF(ISERROR(VLOOKUP(CONCATENATE($A6,"_",N$2),'Reference data SID'!$B:$M,12,FALSE)),"",VLOOKUP(CONCATENATE($A6,"_",N$2),'Reference data SID'!$B:$M,12,FALSE))</f>
        <v/>
      </c>
      <c r="O6" s="14" t="str">
        <f>IF(ISERROR(VLOOKUP(CONCATENATE($A6,"_",O$2),'Reference data SID'!$B:$M,12,FALSE)),"",VLOOKUP(CONCATENATE($A6,"_",O$2),'Reference data SID'!$B:$M,12,FALSE))</f>
        <v>603-802-4</v>
      </c>
      <c r="P6" s="13" t="str">
        <f>IF(ISERROR(VLOOKUP(CONCATENATE($A6,"_",P$2),'Reference data SID'!$B:$M,12,FALSE)),"",VLOOKUP(CONCATENATE($A6,"_",P$2),'Reference data SID'!$B:$M,12,FALSE))</f>
        <v/>
      </c>
      <c r="Q6" s="13" t="str">
        <f>IF(ISERROR(VLOOKUP(CONCATENATE($A6,"_",Q$2),'Reference data SID'!$B:$M,12,FALSE)),"",VLOOKUP(CONCATENATE($A6,"_",Q$2),'Reference data SID'!$B:$M,12,FALSE))</f>
        <v/>
      </c>
      <c r="R6" s="13" t="str">
        <f>IF(ISERROR(VLOOKUP(CONCATENATE($A6,"_",R$2),'Reference data SID'!$B:$M,12,FALSE)),"",VLOOKUP(CONCATENATE($A6,"_",R$2),'Reference data SID'!$B:$M,12,FALSE))</f>
        <v/>
      </c>
      <c r="S6" s="14" t="str">
        <f>IF(ISERROR(VLOOKUP(CONCATENATE($A6,"_",S$2),'Reference data SID'!$B:$M,12,FALSE)),"",VLOOKUP(CONCATENATE($A6,"_",S$2),'Reference data SID'!$B:$M,12,FALSE))</f>
        <v>206-271-3</v>
      </c>
      <c r="T6" s="13" t="str">
        <f>IF(ISERROR(VLOOKUP(CONCATENATE($A6,"_",T$2),'Reference data SID'!$B:$M,12,FALSE)),"",VLOOKUP(CONCATENATE($A6,"_",T$2),'Reference data SID'!$B:$M,12,FALSE))</f>
        <v/>
      </c>
      <c r="U6" s="13" t="str">
        <f>IF(ISERROR(VLOOKUP(CONCATENATE($A6,"_",U$2),'Reference data SID'!$B:$M,12,FALSE)),"",VLOOKUP(CONCATENATE($A6,"_",U$2),'Reference data SID'!$B:$M,12,FALSE))</f>
        <v/>
      </c>
      <c r="V6" s="13" t="str">
        <f>IF(ISERROR(VLOOKUP(CONCATENATE($A6,"_",V$2),'Reference data SID'!$B:$M,12,FALSE)),"",VLOOKUP(CONCATENATE($A6,"_",V$2),'Reference data SID'!$B:$M,12,FALSE))</f>
        <v/>
      </c>
      <c r="W6" s="14" t="str">
        <f>IF(ISERROR(VLOOKUP(CONCATENATE($A6,"_",W$2),'Reference data SID'!$B:$M,12,FALSE)),"",VLOOKUP(CONCATENATE($A6,"_",W$2),'Reference data SID'!$B:$M,12,FALSE))</f>
        <v>245-508-5</v>
      </c>
      <c r="X6" s="14" t="str">
        <f>IF(ISERROR(VLOOKUP(CONCATENATE($A6,"_",X$2),'Reference data SID'!$B:$M,12,FALSE)),"",VLOOKUP(CONCATENATE($A6,"_",X$2),'Reference data SID'!$B:$M,12,FALSE))</f>
        <v>260-375-3</v>
      </c>
      <c r="Y6" s="14" t="str">
        <f>IF(ISERROR(VLOOKUP(CONCATENATE($A6,"_",Y$2),'Reference data SID'!$B:$M,12,FALSE)),"",VLOOKUP(CONCATENATE($A6,"_",Y$2),'Reference data SID'!$B:$M,12,FALSE))</f>
        <v>633-334-6</v>
      </c>
      <c r="Z6" s="13" t="str">
        <f>IF(ISERROR(VLOOKUP(CONCATENATE($A6,"_",Z$2),'Reference data SID'!$B:$M,12,FALSE)),"",VLOOKUP(CONCATENATE($A6,"_",Z$2),'Reference data SID'!$B:$M,12,FALSE))</f>
        <v/>
      </c>
      <c r="AA6" s="13" t="str">
        <f>IF(ISERROR(VLOOKUP(CONCATENATE($A6,"_",AA$2),'Reference data SID'!$B:$M,12,FALSE)),"",VLOOKUP(CONCATENATE($A6,"_",AA$2),'Reference data SID'!$B:$M,12,FALSE))</f>
        <v/>
      </c>
      <c r="AB6" s="13" t="str">
        <f>IF(ISERROR(VLOOKUP(CONCATENATE($A6,"_",AB$2),'Reference data SID'!$B:$M,12,FALSE)),"",VLOOKUP(CONCATENATE($A6,"_",AB$2),'Reference data SID'!$B:$M,12,FALSE))</f>
        <v/>
      </c>
      <c r="AC6" s="14" t="str">
        <f>IF(ISERROR(VLOOKUP(CONCATENATE($A6,"_",AC$2),'Reference data SID'!$B:$M,12,FALSE)),"",VLOOKUP(CONCATENATE($A6,"_",AC$2),'Reference data SID'!$B:$M,12,FALSE))</f>
        <v>205-911-9</v>
      </c>
      <c r="AD6" s="14" t="str">
        <f>IF(ISERROR(VLOOKUP(CONCATENATE($A6,"_",AD$2),'Reference data SID'!$B:$M,12,FALSE)),"",VLOOKUP(CONCATENATE($A6,"_",AD$2),'Reference data SID'!$B:$M,12,FALSE))</f>
        <v>621-543-5</v>
      </c>
      <c r="AE6" s="13" t="str">
        <f>IF(ISERROR(VLOOKUP(CONCATENATE($A6,"_",AE$2),'Reference data SID'!$B:$M,12,FALSE)),"",VLOOKUP(CONCATENATE($A6,"_",AE$2),'Reference data SID'!$B:$M,12,FALSE))</f>
        <v/>
      </c>
      <c r="AF6" s="13" t="str">
        <f>IF(ISERROR(VLOOKUP(CONCATENATE($A6,"_",AF$2),'Reference data SID'!$B:$M,12,FALSE)),"",VLOOKUP(CONCATENATE($A6,"_",AF$2),'Reference data SID'!$B:$M,12,FALSE))</f>
        <v>269-511-6</v>
      </c>
      <c r="AG6" s="13" t="str">
        <f>IF(ISERROR(VLOOKUP(CONCATENATE($A6,"_",AG$2),'Reference data SID'!$B:$M,12,FALSE)),"",VLOOKUP(CONCATENATE($A6,"_",AG$2),'Reference data SID'!$B:$M,12,FALSE))</f>
        <v>236-948-9</v>
      </c>
      <c r="AH6" s="13" t="str">
        <f>IF(ISERROR(VLOOKUP(CONCATENATE($A6,"_",AH$2),'Reference data SID'!$B:$M,12,FALSE)),"",VLOOKUP(CONCATENATE($A6,"_",AH$2),'Reference data SID'!$B:$M,12,FALSE))</f>
        <v/>
      </c>
      <c r="AI6" s="13" t="str">
        <f>IF(ISERROR(VLOOKUP(CONCATENATE($A6,"_",AI$2),'Reference data SID'!$B:$M,12,FALSE)),"",VLOOKUP(CONCATENATE($A6,"_",AI$2),'Reference data SID'!$B:$M,12,FALSE))</f>
        <v/>
      </c>
      <c r="AJ6" s="13" t="str">
        <f>IF(ISERROR(VLOOKUP(CONCATENATE($A6,"_",AJ$2),'Reference data SID'!$B:$M,12,FALSE)),"",VLOOKUP(CONCATENATE($A6,"_",AJ$2),'Reference data SID'!$B:$M,12,FALSE))</f>
        <v/>
      </c>
      <c r="AK6" s="13" t="str">
        <f>IF(ISERROR(VLOOKUP(CONCATENATE($A6,"_",AK$2),'Reference data SID'!$B:$M,12,FALSE)),"",VLOOKUP(CONCATENATE($A6,"_",AK$2),'Reference data SID'!$B:$M,12,FALSE))</f>
        <v/>
      </c>
      <c r="AL6" s="13" t="str">
        <f>IF(ISERROR(VLOOKUP(CONCATENATE($A6,"_",AL$2),'Reference data SID'!$B:$M,12,FALSE)),"",VLOOKUP(CONCATENATE($A6,"_",AL$2),'Reference data SID'!$B:$M,12,FALSE))</f>
        <v/>
      </c>
      <c r="AM6" s="13" t="str">
        <f>IF(ISERROR(VLOOKUP(CONCATENATE($A6,"_",AM$2),'Reference data SID'!$B:$M,12,FALSE)),"",VLOOKUP(CONCATENATE($A6,"_",AM$2),'Reference data SID'!$B:$M,12,FALSE))</f>
        <v/>
      </c>
      <c r="AN6" s="13" t="str">
        <f>IF(ISERROR(VLOOKUP(CONCATENATE($A6,"_",AN$2),'Reference data SID'!$B:$M,12,FALSE)),"",VLOOKUP(CONCATENATE($A6,"_",AN$2),'Reference data SID'!$B:$M,12,FALSE))</f>
        <v/>
      </c>
      <c r="AO6" s="13" t="str">
        <f>IF(ISERROR(VLOOKUP(CONCATENATE($A6,"_",AO$2),'Reference data SID'!$B:$M,12,FALSE)),"",VLOOKUP(CONCATENATE($A6,"_",AO$2),'Reference data SID'!$B:$M,12,FALSE))</f>
        <v/>
      </c>
      <c r="AP6" s="13" t="str">
        <f>IF(ISERROR(VLOOKUP(CONCATENATE($A6,"_",AP$2),'Reference data SID'!$B:$M,12,FALSE)),"",VLOOKUP(CONCATENATE($A6,"_",AP$2),'Reference data SID'!$B:$M,12,FALSE))</f>
        <v/>
      </c>
      <c r="AQ6" s="13" t="str">
        <f>IF(ISERROR(VLOOKUP(CONCATENATE($A6,"_",AQ$2),'Reference data SID'!$B:$M,12,FALSE)),"",VLOOKUP(CONCATENATE($A6,"_",AQ$2),'Reference data SID'!$B:$M,12,FALSE))</f>
        <v/>
      </c>
      <c r="AR6" s="13" t="str">
        <f>IF(ISERROR(VLOOKUP(CONCATENATE($A6,"_",AR$2),'Reference data SID'!$B:$M,12,FALSE)),"",VLOOKUP(CONCATENATE($A6,"_",AR$2),'Reference data SID'!$B:$M,12,FALSE))</f>
        <v/>
      </c>
      <c r="AS6" s="13" t="str">
        <f>IF(ISERROR(VLOOKUP(CONCATENATE($A6,"_",AS$2),'Reference data SID'!$B:$M,12,FALSE)),"",VLOOKUP(CONCATENATE($A6,"_",AS$2),'Reference data SID'!$B:$M,12,FALSE))</f>
        <v/>
      </c>
      <c r="AT6" s="13" t="str">
        <f>IF(ISERROR(VLOOKUP(CONCATENATE($A6,"_",AT$2),'Reference data SID'!$B:$M,12,FALSE)),"",VLOOKUP(CONCATENATE($A6,"_",AT$2),'Reference data SID'!$B:$M,12,FALSE))</f>
        <v/>
      </c>
    </row>
    <row r="7" spans="1:46" x14ac:dyDescent="0.25">
      <c r="A7">
        <v>3</v>
      </c>
      <c r="B7" s="13" t="str">
        <f>IF(ISERROR(VLOOKUP(CONCATENATE($A7,"_",B$2),'Reference data SID'!$B:$M,12,FALSE)),"",VLOOKUP(CONCATENATE($A7,"_",B$2),'Reference data SID'!$B:$M,12,FALSE))</f>
        <v/>
      </c>
      <c r="C7" s="13" t="str">
        <f>IF(ISERROR(VLOOKUP(CONCATENATE($A7,"_",C$2),'Reference data SID'!$B:$M,12,FALSE)),"",VLOOKUP(CONCATENATE($A7,"_",C$2),'Reference data SID'!$B:$M,12,FALSE))</f>
        <v/>
      </c>
      <c r="D7" s="13" t="str">
        <f>IF(ISERROR(VLOOKUP(CONCATENATE($A7,"_",D$2),'Reference data SID'!$B:$M,12,FALSE)),"",VLOOKUP(CONCATENATE($A7,"_",D$2),'Reference data SID'!$B:$M,12,FALSE))</f>
        <v/>
      </c>
      <c r="E7" s="13" t="str">
        <f>IF(ISERROR(VLOOKUP(CONCATENATE($A7,"_",E$2),'Reference data SID'!$B:$M,12,FALSE)),"",VLOOKUP(CONCATENATE($A7,"_",E$2),'Reference data SID'!$B:$M,12,FALSE))</f>
        <v/>
      </c>
      <c r="F7" s="13" t="str">
        <f>IF(ISERROR(VLOOKUP(CONCATENATE($A7,"_",F$2),'Reference data SID'!$B:$M,12,FALSE)),"",VLOOKUP(CONCATENATE($A7,"_",F$2),'Reference data SID'!$B:$M,12,FALSE))</f>
        <v/>
      </c>
      <c r="G7" s="13" t="str">
        <f>IF(ISERROR(VLOOKUP(CONCATENATE($A7,"_",G$2),'Reference data SID'!$B:$M,12,FALSE)),"",VLOOKUP(CONCATENATE($A7,"_",G$2),'Reference data SID'!$B:$M,12,FALSE))</f>
        <v/>
      </c>
      <c r="H7" s="13" t="str">
        <f>IF(ISERROR(VLOOKUP(CONCATENATE($A7,"_",H$2),'Reference data SID'!$B:$M,12,FALSE)),"",VLOOKUP(CONCATENATE($A7,"_",H$2),'Reference data SID'!$B:$M,12,FALSE))</f>
        <v/>
      </c>
      <c r="I7" s="13" t="str">
        <f>IF(ISERROR(VLOOKUP(CONCATENATE($A7,"_",I$2),'Reference data SID'!$B:$M,12,FALSE)),"",VLOOKUP(CONCATENATE($A7,"_",I$2),'Reference data SID'!$B:$M,12,FALSE))</f>
        <v/>
      </c>
      <c r="J7" s="14" t="str">
        <f>IF(ISERROR(VLOOKUP(CONCATENATE($A7,"_",J$2),'Reference data SID'!$B:$M,12,FALSE)),"",VLOOKUP(CONCATENATE($A7,"_",J$2),'Reference data SID'!$B:$M,12,FALSE))</f>
        <v>204-079-4</v>
      </c>
      <c r="K7" s="13" t="str">
        <f>IF(ISERROR(VLOOKUP(CONCATENATE($A7,"_",K$2),'Reference data SID'!$B:$M,12,FALSE)),"",VLOOKUP(CONCATENATE($A7,"_",K$2),'Reference data SID'!$B:$M,12,FALSE))</f>
        <v/>
      </c>
      <c r="L7" s="13" t="str">
        <f>IF(ISERROR(VLOOKUP(CONCATENATE($A7,"_",L$2),'Reference data SID'!$B:$M,12,FALSE)),"",VLOOKUP(CONCATENATE($A7,"_",L$2),'Reference data SID'!$B:$M,12,FALSE))</f>
        <v/>
      </c>
      <c r="M7" s="13" t="str">
        <f>IF(ISERROR(VLOOKUP(CONCATENATE($A7,"_",M$2),'Reference data SID'!$B:$M,12,FALSE)),"",VLOOKUP(CONCATENATE($A7,"_",M$2),'Reference data SID'!$B:$M,12,FALSE))</f>
        <v/>
      </c>
      <c r="N7" s="13" t="str">
        <f>IF(ISERROR(VLOOKUP(CONCATENATE($A7,"_",N$2),'Reference data SID'!$B:$M,12,FALSE)),"",VLOOKUP(CONCATENATE($A7,"_",N$2),'Reference data SID'!$B:$M,12,FALSE))</f>
        <v/>
      </c>
      <c r="O7" s="14" t="str">
        <f>IF(ISERROR(VLOOKUP(CONCATENATE($A7,"_",O$2),'Reference data SID'!$B:$M,12,FALSE)),"",VLOOKUP(CONCATENATE($A7,"_",O$2),'Reference data SID'!$B:$M,12,FALSE))</f>
        <v>603-801-9</v>
      </c>
      <c r="P7" s="13" t="str">
        <f>IF(ISERROR(VLOOKUP(CONCATENATE($A7,"_",P$2),'Reference data SID'!$B:$M,12,FALSE)),"",VLOOKUP(CONCATENATE($A7,"_",P$2),'Reference data SID'!$B:$M,12,FALSE))</f>
        <v/>
      </c>
      <c r="Q7" s="13" t="str">
        <f>IF(ISERROR(VLOOKUP(CONCATENATE($A7,"_",Q$2),'Reference data SID'!$B:$M,12,FALSE)),"",VLOOKUP(CONCATENATE($A7,"_",Q$2),'Reference data SID'!$B:$M,12,FALSE))</f>
        <v/>
      </c>
      <c r="R7" s="13" t="str">
        <f>IF(ISERROR(VLOOKUP(CONCATENATE($A7,"_",R$2),'Reference data SID'!$B:$M,12,FALSE)),"",VLOOKUP(CONCATENATE($A7,"_",R$2),'Reference data SID'!$B:$M,12,FALSE))</f>
        <v/>
      </c>
      <c r="S7" s="14" t="str">
        <f>IF(ISERROR(VLOOKUP(CONCATENATE($A7,"_",S$2),'Reference data SID'!$B:$M,12,FALSE)),"",VLOOKUP(CONCATENATE($A7,"_",S$2),'Reference data SID'!$B:$M,12,FALSE))</f>
        <v>206-270-8</v>
      </c>
      <c r="T7" s="13" t="str">
        <f>IF(ISERROR(VLOOKUP(CONCATENATE($A7,"_",T$2),'Reference data SID'!$B:$M,12,FALSE)),"",VLOOKUP(CONCATENATE($A7,"_",T$2),'Reference data SID'!$B:$M,12,FALSE))</f>
        <v/>
      </c>
      <c r="U7" s="13" t="str">
        <f>IF(ISERROR(VLOOKUP(CONCATENATE($A7,"_",U$2),'Reference data SID'!$B:$M,12,FALSE)),"",VLOOKUP(CONCATENATE($A7,"_",U$2),'Reference data SID'!$B:$M,12,FALSE))</f>
        <v/>
      </c>
      <c r="V7" s="13" t="str">
        <f>IF(ISERROR(VLOOKUP(CONCATENATE($A7,"_",V$2),'Reference data SID'!$B:$M,12,FALSE)),"",VLOOKUP(CONCATENATE($A7,"_",V$2),'Reference data SID'!$B:$M,12,FALSE))</f>
        <v/>
      </c>
      <c r="W7" s="14" t="str">
        <f>IF(ISERROR(VLOOKUP(CONCATENATE($A7,"_",W$2),'Reference data SID'!$B:$M,12,FALSE)),"",VLOOKUP(CONCATENATE($A7,"_",W$2),'Reference data SID'!$B:$M,12,FALSE))</f>
        <v>237-157-1</v>
      </c>
      <c r="X7" s="14" t="str">
        <f>IF(ISERROR(VLOOKUP(CONCATENATE($A7,"_",X$2),'Reference data SID'!$B:$M,12,FALSE)),"",VLOOKUP(CONCATENATE($A7,"_",X$2),'Reference data SID'!$B:$M,12,FALSE))</f>
        <v>250-665-8</v>
      </c>
      <c r="Y7" s="14" t="str">
        <f>IF(ISERROR(VLOOKUP(CONCATENATE($A7,"_",Y$2),'Reference data SID'!$B:$M,12,FALSE)),"",VLOOKUP(CONCATENATE($A7,"_",Y$2),'Reference data SID'!$B:$M,12,FALSE))</f>
        <v>617-434-7</v>
      </c>
      <c r="Z7" s="13" t="str">
        <f>IF(ISERROR(VLOOKUP(CONCATENATE($A7,"_",Z$2),'Reference data SID'!$B:$M,12,FALSE)),"",VLOOKUP(CONCATENATE($A7,"_",Z$2),'Reference data SID'!$B:$M,12,FALSE))</f>
        <v/>
      </c>
      <c r="AA7" s="13" t="str">
        <f>IF(ISERROR(VLOOKUP(CONCATENATE($A7,"_",AA$2),'Reference data SID'!$B:$M,12,FALSE)),"",VLOOKUP(CONCATENATE($A7,"_",AA$2),'Reference data SID'!$B:$M,12,FALSE))</f>
        <v/>
      </c>
      <c r="AB7" s="13" t="str">
        <f>IF(ISERROR(VLOOKUP(CONCATENATE($A7,"_",AB$2),'Reference data SID'!$B:$M,12,FALSE)),"",VLOOKUP(CONCATENATE($A7,"_",AB$2),'Reference data SID'!$B:$M,12,FALSE))</f>
        <v/>
      </c>
      <c r="AC7" s="14" t="str">
        <f>IF(ISERROR(VLOOKUP(CONCATENATE($A7,"_",AC$2),'Reference data SID'!$B:$M,12,FALSE)),"",VLOOKUP(CONCATENATE($A7,"_",AC$2),'Reference data SID'!$B:$M,12,FALSE))</f>
        <v>205-893-2</v>
      </c>
      <c r="AD7" s="14" t="str">
        <f>IF(ISERROR(VLOOKUP(CONCATENATE($A7,"_",AD$2),'Reference data SID'!$B:$M,12,FALSE)),"",VLOOKUP(CONCATENATE($A7,"_",AD$2),'Reference data SID'!$B:$M,12,FALSE))</f>
        <v>621-541-4</v>
      </c>
      <c r="AE7" s="13" t="str">
        <f>IF(ISERROR(VLOOKUP(CONCATENATE($A7,"_",AE$2),'Reference data SID'!$B:$M,12,FALSE)),"",VLOOKUP(CONCATENATE($A7,"_",AE$2),'Reference data SID'!$B:$M,12,FALSE))</f>
        <v/>
      </c>
      <c r="AF7" s="13" t="str">
        <f>IF(ISERROR(VLOOKUP(CONCATENATE($A7,"_",AF$2),'Reference data SID'!$B:$M,12,FALSE)),"",VLOOKUP(CONCATENATE($A7,"_",AF$2),'Reference data SID'!$B:$M,12,FALSE))</f>
        <v>-</v>
      </c>
      <c r="AG7" s="13" t="str">
        <f>IF(ISERROR(VLOOKUP(CONCATENATE($A7,"_",AG$2),'Reference data SID'!$B:$M,12,FALSE)),"",VLOOKUP(CONCATENATE($A7,"_",AG$2),'Reference data SID'!$B:$M,12,FALSE))</f>
        <v>-</v>
      </c>
      <c r="AH7" s="13" t="str">
        <f>IF(ISERROR(VLOOKUP(CONCATENATE($A7,"_",AH$2),'Reference data SID'!$B:$M,12,FALSE)),"",VLOOKUP(CONCATENATE($A7,"_",AH$2),'Reference data SID'!$B:$M,12,FALSE))</f>
        <v/>
      </c>
      <c r="AI7" s="13" t="str">
        <f>IF(ISERROR(VLOOKUP(CONCATENATE($A7,"_",AI$2),'Reference data SID'!$B:$M,12,FALSE)),"",VLOOKUP(CONCATENATE($A7,"_",AI$2),'Reference data SID'!$B:$M,12,FALSE))</f>
        <v/>
      </c>
      <c r="AJ7" s="13" t="str">
        <f>IF(ISERROR(VLOOKUP(CONCATENATE($A7,"_",AJ$2),'Reference data SID'!$B:$M,12,FALSE)),"",VLOOKUP(CONCATENATE($A7,"_",AJ$2),'Reference data SID'!$B:$M,12,FALSE))</f>
        <v/>
      </c>
      <c r="AK7" s="13" t="str">
        <f>IF(ISERROR(VLOOKUP(CONCATENATE($A7,"_",AK$2),'Reference data SID'!$B:$M,12,FALSE)),"",VLOOKUP(CONCATENATE($A7,"_",AK$2),'Reference data SID'!$B:$M,12,FALSE))</f>
        <v/>
      </c>
      <c r="AL7" s="13" t="str">
        <f>IF(ISERROR(VLOOKUP(CONCATENATE($A7,"_",AL$2),'Reference data SID'!$B:$M,12,FALSE)),"",VLOOKUP(CONCATENATE($A7,"_",AL$2),'Reference data SID'!$B:$M,12,FALSE))</f>
        <v/>
      </c>
      <c r="AM7" s="13" t="str">
        <f>IF(ISERROR(VLOOKUP(CONCATENATE($A7,"_",AM$2),'Reference data SID'!$B:$M,12,FALSE)),"",VLOOKUP(CONCATENATE($A7,"_",AM$2),'Reference data SID'!$B:$M,12,FALSE))</f>
        <v/>
      </c>
      <c r="AN7" s="13" t="str">
        <f>IF(ISERROR(VLOOKUP(CONCATENATE($A7,"_",AN$2),'Reference data SID'!$B:$M,12,FALSE)),"",VLOOKUP(CONCATENATE($A7,"_",AN$2),'Reference data SID'!$B:$M,12,FALSE))</f>
        <v/>
      </c>
      <c r="AO7" s="13" t="str">
        <f>IF(ISERROR(VLOOKUP(CONCATENATE($A7,"_",AO$2),'Reference data SID'!$B:$M,12,FALSE)),"",VLOOKUP(CONCATENATE($A7,"_",AO$2),'Reference data SID'!$B:$M,12,FALSE))</f>
        <v/>
      </c>
      <c r="AP7" s="13" t="str">
        <f>IF(ISERROR(VLOOKUP(CONCATENATE($A7,"_",AP$2),'Reference data SID'!$B:$M,12,FALSE)),"",VLOOKUP(CONCATENATE($A7,"_",AP$2),'Reference data SID'!$B:$M,12,FALSE))</f>
        <v/>
      </c>
      <c r="AQ7" s="13" t="str">
        <f>IF(ISERROR(VLOOKUP(CONCATENATE($A7,"_",AQ$2),'Reference data SID'!$B:$M,12,FALSE)),"",VLOOKUP(CONCATENATE($A7,"_",AQ$2),'Reference data SID'!$B:$M,12,FALSE))</f>
        <v/>
      </c>
      <c r="AR7" s="13" t="str">
        <f>IF(ISERROR(VLOOKUP(CONCATENATE($A7,"_",AR$2),'Reference data SID'!$B:$M,12,FALSE)),"",VLOOKUP(CONCATENATE($A7,"_",AR$2),'Reference data SID'!$B:$M,12,FALSE))</f>
        <v/>
      </c>
      <c r="AS7" s="13" t="str">
        <f>IF(ISERROR(VLOOKUP(CONCATENATE($A7,"_",AS$2),'Reference data SID'!$B:$M,12,FALSE)),"",VLOOKUP(CONCATENATE($A7,"_",AS$2),'Reference data SID'!$B:$M,12,FALSE))</f>
        <v/>
      </c>
      <c r="AT7" s="13" t="str">
        <f>IF(ISERROR(VLOOKUP(CONCATENATE($A7,"_",AT$2),'Reference data SID'!$B:$M,12,FALSE)),"",VLOOKUP(CONCATENATE($A7,"_",AT$2),'Reference data SID'!$B:$M,12,FALSE))</f>
        <v/>
      </c>
    </row>
    <row r="8" spans="1:46" x14ac:dyDescent="0.25">
      <c r="A8">
        <v>4</v>
      </c>
      <c r="B8" s="13" t="str">
        <f>IF(ISERROR(VLOOKUP(CONCATENATE($A8,"_",B$2),'Reference data SID'!$B:$M,12,FALSE)),"",VLOOKUP(CONCATENATE($A8,"_",B$2),'Reference data SID'!$B:$M,12,FALSE))</f>
        <v/>
      </c>
      <c r="C8" s="13" t="str">
        <f>IF(ISERROR(VLOOKUP(CONCATENATE($A8,"_",C$2),'Reference data SID'!$B:$M,12,FALSE)),"",VLOOKUP(CONCATENATE($A8,"_",C$2),'Reference data SID'!$B:$M,12,FALSE))</f>
        <v/>
      </c>
      <c r="D8" s="13" t="str">
        <f>IF(ISERROR(VLOOKUP(CONCATENATE($A8,"_",D$2),'Reference data SID'!$B:$M,12,FALSE)),"",VLOOKUP(CONCATENATE($A8,"_",D$2),'Reference data SID'!$B:$M,12,FALSE))</f>
        <v/>
      </c>
      <c r="E8" s="13" t="str">
        <f>IF(ISERROR(VLOOKUP(CONCATENATE($A8,"_",E$2),'Reference data SID'!$B:$M,12,FALSE)),"",VLOOKUP(CONCATENATE($A8,"_",E$2),'Reference data SID'!$B:$M,12,FALSE))</f>
        <v/>
      </c>
      <c r="F8" s="13" t="str">
        <f>IF(ISERROR(VLOOKUP(CONCATENATE($A8,"_",F$2),'Reference data SID'!$B:$M,12,FALSE)),"",VLOOKUP(CONCATENATE($A8,"_",F$2),'Reference data SID'!$B:$M,12,FALSE))</f>
        <v/>
      </c>
      <c r="G8" s="13" t="str">
        <f>IF(ISERROR(VLOOKUP(CONCATENATE($A8,"_",G$2),'Reference data SID'!$B:$M,12,FALSE)),"",VLOOKUP(CONCATENATE($A8,"_",G$2),'Reference data SID'!$B:$M,12,FALSE))</f>
        <v/>
      </c>
      <c r="H8" s="13" t="str">
        <f>IF(ISERROR(VLOOKUP(CONCATENATE($A8,"_",H$2),'Reference data SID'!$B:$M,12,FALSE)),"",VLOOKUP(CONCATENATE($A8,"_",H$2),'Reference data SID'!$B:$M,12,FALSE))</f>
        <v/>
      </c>
      <c r="I8" s="13" t="str">
        <f>IF(ISERROR(VLOOKUP(CONCATENATE($A8,"_",I$2),'Reference data SID'!$B:$M,12,FALSE)),"",VLOOKUP(CONCATENATE($A8,"_",I$2),'Reference data SID'!$B:$M,12,FALSE))</f>
        <v/>
      </c>
      <c r="J8" s="13" t="str">
        <f>IF(ISERROR(VLOOKUP(CONCATENATE($A8,"_",J$2),'Reference data SID'!$B:$M,12,FALSE)),"",VLOOKUP(CONCATENATE($A8,"_",J$2),'Reference data SID'!$B:$M,12,FALSE))</f>
        <v/>
      </c>
      <c r="K8" s="13" t="str">
        <f>IF(ISERROR(VLOOKUP(CONCATENATE($A8,"_",K$2),'Reference data SID'!$B:$M,12,FALSE)),"",VLOOKUP(CONCATENATE($A8,"_",K$2),'Reference data SID'!$B:$M,12,FALSE))</f>
        <v/>
      </c>
      <c r="L8" s="13" t="str">
        <f>IF(ISERROR(VLOOKUP(CONCATENATE($A8,"_",L$2),'Reference data SID'!$B:$M,12,FALSE)),"",VLOOKUP(CONCATENATE($A8,"_",L$2),'Reference data SID'!$B:$M,12,FALSE))</f>
        <v/>
      </c>
      <c r="M8" s="13" t="str">
        <f>IF(ISERROR(VLOOKUP(CONCATENATE($A8,"_",M$2),'Reference data SID'!$B:$M,12,FALSE)),"",VLOOKUP(CONCATENATE($A8,"_",M$2),'Reference data SID'!$B:$M,12,FALSE))</f>
        <v/>
      </c>
      <c r="N8" s="13" t="str">
        <f>IF(ISERROR(VLOOKUP(CONCATENATE($A8,"_",N$2),'Reference data SID'!$B:$M,12,FALSE)),"",VLOOKUP(CONCATENATE($A8,"_",N$2),'Reference data SID'!$B:$M,12,FALSE))</f>
        <v/>
      </c>
      <c r="O8" s="14" t="str">
        <f>IF(ISERROR(VLOOKUP(CONCATENATE($A8,"_",O$2),'Reference data SID'!$B:$M,12,FALSE)),"",VLOOKUP(CONCATENATE($A8,"_",O$2),'Reference data SID'!$B:$M,12,FALSE))</f>
        <v>247-148-4</v>
      </c>
      <c r="P8" s="13" t="str">
        <f>IF(ISERROR(VLOOKUP(CONCATENATE($A8,"_",P$2),'Reference data SID'!$B:$M,12,FALSE)),"",VLOOKUP(CONCATENATE($A8,"_",P$2),'Reference data SID'!$B:$M,12,FALSE))</f>
        <v/>
      </c>
      <c r="Q8" s="13" t="str">
        <f>IF(ISERROR(VLOOKUP(CONCATENATE($A8,"_",Q$2),'Reference data SID'!$B:$M,12,FALSE)),"",VLOOKUP(CONCATENATE($A8,"_",Q$2),'Reference data SID'!$B:$M,12,FALSE))</f>
        <v/>
      </c>
      <c r="R8" s="13" t="str">
        <f>IF(ISERROR(VLOOKUP(CONCATENATE($A8,"_",R$2),'Reference data SID'!$B:$M,12,FALSE)),"",VLOOKUP(CONCATENATE($A8,"_",R$2),'Reference data SID'!$B:$M,12,FALSE))</f>
        <v/>
      </c>
      <c r="S8" s="14" t="str">
        <f>IF(ISERROR(VLOOKUP(CONCATENATE($A8,"_",S$2),'Reference data SID'!$B:$M,12,FALSE)),"",VLOOKUP(CONCATENATE($A8,"_",S$2),'Reference data SID'!$B:$M,12,FALSE))</f>
        <v>200-401-2</v>
      </c>
      <c r="T8" s="13" t="str">
        <f>IF(ISERROR(VLOOKUP(CONCATENATE($A8,"_",T$2),'Reference data SID'!$B:$M,12,FALSE)),"",VLOOKUP(CONCATENATE($A8,"_",T$2),'Reference data SID'!$B:$M,12,FALSE))</f>
        <v/>
      </c>
      <c r="U8" s="13" t="str">
        <f>IF(ISERROR(VLOOKUP(CONCATENATE($A8,"_",U$2),'Reference data SID'!$B:$M,12,FALSE)),"",VLOOKUP(CONCATENATE($A8,"_",U$2),'Reference data SID'!$B:$M,12,FALSE))</f>
        <v/>
      </c>
      <c r="V8" s="13" t="str">
        <f>IF(ISERROR(VLOOKUP(CONCATENATE($A8,"_",V$2),'Reference data SID'!$B:$M,12,FALSE)),"",VLOOKUP(CONCATENATE($A8,"_",V$2),'Reference data SID'!$B:$M,12,FALSE))</f>
        <v/>
      </c>
      <c r="W8" s="14" t="str">
        <f>IF(ISERROR(VLOOKUP(CONCATENATE($A8,"_",W$2),'Reference data SID'!$B:$M,12,FALSE)),"",VLOOKUP(CONCATENATE($A8,"_",W$2),'Reference data SID'!$B:$M,12,FALSE))</f>
        <v>237-156-6</v>
      </c>
      <c r="X8" s="14" t="str">
        <f>IF(ISERROR(VLOOKUP(CONCATENATE($A8,"_",X$2),'Reference data SID'!$B:$M,12,FALSE)),"",VLOOKUP(CONCATENATE($A8,"_",X$2),'Reference data SID'!$B:$M,12,FALSE))</f>
        <v>249-644-6</v>
      </c>
      <c r="Y8" s="14" t="str">
        <f>IF(ISERROR(VLOOKUP(CONCATENATE($A8,"_",Y$2),'Reference data SID'!$B:$M,12,FALSE)),"",VLOOKUP(CONCATENATE($A8,"_",Y$2),'Reference data SID'!$B:$M,12,FALSE))</f>
        <v>616-629-4</v>
      </c>
      <c r="Z8" s="13" t="str">
        <f>IF(ISERROR(VLOOKUP(CONCATENATE($A8,"_",Z$2),'Reference data SID'!$B:$M,12,FALSE)),"",VLOOKUP(CONCATENATE($A8,"_",Z$2),'Reference data SID'!$B:$M,12,FALSE))</f>
        <v/>
      </c>
      <c r="AA8" s="13" t="str">
        <f>IF(ISERROR(VLOOKUP(CONCATENATE($A8,"_",AA$2),'Reference data SID'!$B:$M,12,FALSE)),"",VLOOKUP(CONCATENATE($A8,"_",AA$2),'Reference data SID'!$B:$M,12,FALSE))</f>
        <v/>
      </c>
      <c r="AB8" s="13" t="str">
        <f>IF(ISERROR(VLOOKUP(CONCATENATE($A8,"_",AB$2),'Reference data SID'!$B:$M,12,FALSE)),"",VLOOKUP(CONCATENATE($A8,"_",AB$2),'Reference data SID'!$B:$M,12,FALSE))</f>
        <v/>
      </c>
      <c r="AC8" s="14" t="str">
        <f>IF(ISERROR(VLOOKUP(CONCATENATE($A8,"_",AC$2),'Reference data SID'!$B:$M,12,FALSE)),"",VLOOKUP(CONCATENATE($A8,"_",AC$2),'Reference data SID'!$B:$M,12,FALSE))</f>
        <v>200-028-5</v>
      </c>
      <c r="AD8" s="14" t="str">
        <f>IF(ISERROR(VLOOKUP(CONCATENATE($A8,"_",AD$2),'Reference data SID'!$B:$M,12,FALSE)),"",VLOOKUP(CONCATENATE($A8,"_",AD$2),'Reference data SID'!$B:$M,12,FALSE))</f>
        <v>620-888-9</v>
      </c>
      <c r="AE8" s="13" t="str">
        <f>IF(ISERROR(VLOOKUP(CONCATENATE($A8,"_",AE$2),'Reference data SID'!$B:$M,12,FALSE)),"",VLOOKUP(CONCATENATE($A8,"_",AE$2),'Reference data SID'!$B:$M,12,FALSE))</f>
        <v/>
      </c>
      <c r="AF8" s="13" t="str">
        <f>IF(ISERROR(VLOOKUP(CONCATENATE($A8,"_",AF$2),'Reference data SID'!$B:$M,12,FALSE)),"",VLOOKUP(CONCATENATE($A8,"_",AF$2),'Reference data SID'!$B:$M,12,FALSE))</f>
        <v>-</v>
      </c>
      <c r="AG8" s="13" t="str">
        <f>IF(ISERROR(VLOOKUP(CONCATENATE($A8,"_",AG$2),'Reference data SID'!$B:$M,12,FALSE)),"",VLOOKUP(CONCATENATE($A8,"_",AG$2),'Reference data SID'!$B:$M,12,FALSE))</f>
        <v/>
      </c>
      <c r="AH8" s="13" t="str">
        <f>IF(ISERROR(VLOOKUP(CONCATENATE($A8,"_",AH$2),'Reference data SID'!$B:$M,12,FALSE)),"",VLOOKUP(CONCATENATE($A8,"_",AH$2),'Reference data SID'!$B:$M,12,FALSE))</f>
        <v/>
      </c>
      <c r="AI8" s="13" t="str">
        <f>IF(ISERROR(VLOOKUP(CONCATENATE($A8,"_",AI$2),'Reference data SID'!$B:$M,12,FALSE)),"",VLOOKUP(CONCATENATE($A8,"_",AI$2),'Reference data SID'!$B:$M,12,FALSE))</f>
        <v/>
      </c>
      <c r="AJ8" s="13" t="str">
        <f>IF(ISERROR(VLOOKUP(CONCATENATE($A8,"_",AJ$2),'Reference data SID'!$B:$M,12,FALSE)),"",VLOOKUP(CONCATENATE($A8,"_",AJ$2),'Reference data SID'!$B:$M,12,FALSE))</f>
        <v/>
      </c>
      <c r="AK8" s="13" t="str">
        <f>IF(ISERROR(VLOOKUP(CONCATENATE($A8,"_",AK$2),'Reference data SID'!$B:$M,12,FALSE)),"",VLOOKUP(CONCATENATE($A8,"_",AK$2),'Reference data SID'!$B:$M,12,FALSE))</f>
        <v/>
      </c>
      <c r="AL8" s="13" t="str">
        <f>IF(ISERROR(VLOOKUP(CONCATENATE($A8,"_",AL$2),'Reference data SID'!$B:$M,12,FALSE)),"",VLOOKUP(CONCATENATE($A8,"_",AL$2),'Reference data SID'!$B:$M,12,FALSE))</f>
        <v/>
      </c>
      <c r="AM8" s="13" t="str">
        <f>IF(ISERROR(VLOOKUP(CONCATENATE($A8,"_",AM$2),'Reference data SID'!$B:$M,12,FALSE)),"",VLOOKUP(CONCATENATE($A8,"_",AM$2),'Reference data SID'!$B:$M,12,FALSE))</f>
        <v/>
      </c>
      <c r="AN8" s="13" t="str">
        <f>IF(ISERROR(VLOOKUP(CONCATENATE($A8,"_",AN$2),'Reference data SID'!$B:$M,12,FALSE)),"",VLOOKUP(CONCATENATE($A8,"_",AN$2),'Reference data SID'!$B:$M,12,FALSE))</f>
        <v/>
      </c>
      <c r="AO8" s="13" t="str">
        <f>IF(ISERROR(VLOOKUP(CONCATENATE($A8,"_",AO$2),'Reference data SID'!$B:$M,12,FALSE)),"",VLOOKUP(CONCATENATE($A8,"_",AO$2),'Reference data SID'!$B:$M,12,FALSE))</f>
        <v/>
      </c>
      <c r="AP8" s="13" t="str">
        <f>IF(ISERROR(VLOOKUP(CONCATENATE($A8,"_",AP$2),'Reference data SID'!$B:$M,12,FALSE)),"",VLOOKUP(CONCATENATE($A8,"_",AP$2),'Reference data SID'!$B:$M,12,FALSE))</f>
        <v/>
      </c>
      <c r="AQ8" s="13" t="str">
        <f>IF(ISERROR(VLOOKUP(CONCATENATE($A8,"_",AQ$2),'Reference data SID'!$B:$M,12,FALSE)),"",VLOOKUP(CONCATENATE($A8,"_",AQ$2),'Reference data SID'!$B:$M,12,FALSE))</f>
        <v/>
      </c>
      <c r="AR8" s="13" t="str">
        <f>IF(ISERROR(VLOOKUP(CONCATENATE($A8,"_",AR$2),'Reference data SID'!$B:$M,12,FALSE)),"",VLOOKUP(CONCATENATE($A8,"_",AR$2),'Reference data SID'!$B:$M,12,FALSE))</f>
        <v/>
      </c>
      <c r="AS8" s="13" t="str">
        <f>IF(ISERROR(VLOOKUP(CONCATENATE($A8,"_",AS$2),'Reference data SID'!$B:$M,12,FALSE)),"",VLOOKUP(CONCATENATE($A8,"_",AS$2),'Reference data SID'!$B:$M,12,FALSE))</f>
        <v/>
      </c>
      <c r="AT8" s="13" t="str">
        <f>IF(ISERROR(VLOOKUP(CONCATENATE($A8,"_",AT$2),'Reference data SID'!$B:$M,12,FALSE)),"",VLOOKUP(CONCATENATE($A8,"_",AT$2),'Reference data SID'!$B:$M,12,FALSE))</f>
        <v/>
      </c>
    </row>
    <row r="9" spans="1:46" x14ac:dyDescent="0.25">
      <c r="A9">
        <v>5</v>
      </c>
      <c r="B9" s="13" t="str">
        <f>IF(ISERROR(VLOOKUP(CONCATENATE($A9,"_",B$2),'Reference data SID'!$B:$M,12,FALSE)),"",VLOOKUP(CONCATENATE($A9,"_",B$2),'Reference data SID'!$B:$M,12,FALSE))</f>
        <v/>
      </c>
      <c r="C9" s="13" t="str">
        <f>IF(ISERROR(VLOOKUP(CONCATENATE($A9,"_",C$2),'Reference data SID'!$B:$M,12,FALSE)),"",VLOOKUP(CONCATENATE($A9,"_",C$2),'Reference data SID'!$B:$M,12,FALSE))</f>
        <v/>
      </c>
      <c r="D9" s="13" t="str">
        <f>IF(ISERROR(VLOOKUP(CONCATENATE($A9,"_",D$2),'Reference data SID'!$B:$M,12,FALSE)),"",VLOOKUP(CONCATENATE($A9,"_",D$2),'Reference data SID'!$B:$M,12,FALSE))</f>
        <v/>
      </c>
      <c r="E9" s="13" t="str">
        <f>IF(ISERROR(VLOOKUP(CONCATENATE($A9,"_",E$2),'Reference data SID'!$B:$M,12,FALSE)),"",VLOOKUP(CONCATENATE($A9,"_",E$2),'Reference data SID'!$B:$M,12,FALSE))</f>
        <v/>
      </c>
      <c r="F9" s="13" t="str">
        <f>IF(ISERROR(VLOOKUP(CONCATENATE($A9,"_",F$2),'Reference data SID'!$B:$M,12,FALSE)),"",VLOOKUP(CONCATENATE($A9,"_",F$2),'Reference data SID'!$B:$M,12,FALSE))</f>
        <v/>
      </c>
      <c r="G9" s="13" t="str">
        <f>IF(ISERROR(VLOOKUP(CONCATENATE($A9,"_",G$2),'Reference data SID'!$B:$M,12,FALSE)),"",VLOOKUP(CONCATENATE($A9,"_",G$2),'Reference data SID'!$B:$M,12,FALSE))</f>
        <v/>
      </c>
      <c r="H9" s="13" t="str">
        <f>IF(ISERROR(VLOOKUP(CONCATENATE($A9,"_",H$2),'Reference data SID'!$B:$M,12,FALSE)),"",VLOOKUP(CONCATENATE($A9,"_",H$2),'Reference data SID'!$B:$M,12,FALSE))</f>
        <v/>
      </c>
      <c r="I9" s="13" t="str">
        <f>IF(ISERROR(VLOOKUP(CONCATENATE($A9,"_",I$2),'Reference data SID'!$B:$M,12,FALSE)),"",VLOOKUP(CONCATENATE($A9,"_",I$2),'Reference data SID'!$B:$M,12,FALSE))</f>
        <v/>
      </c>
      <c r="J9" s="13" t="str">
        <f>IF(ISERROR(VLOOKUP(CONCATENATE($A9,"_",J$2),'Reference data SID'!$B:$M,12,FALSE)),"",VLOOKUP(CONCATENATE($A9,"_",J$2),'Reference data SID'!$B:$M,12,FALSE))</f>
        <v/>
      </c>
      <c r="K9" s="13" t="str">
        <f>IF(ISERROR(VLOOKUP(CONCATENATE($A9,"_",K$2),'Reference data SID'!$B:$M,12,FALSE)),"",VLOOKUP(CONCATENATE($A9,"_",K$2),'Reference data SID'!$B:$M,12,FALSE))</f>
        <v/>
      </c>
      <c r="L9" s="13" t="str">
        <f>IF(ISERROR(VLOOKUP(CONCATENATE($A9,"_",L$2),'Reference data SID'!$B:$M,12,FALSE)),"",VLOOKUP(CONCATENATE($A9,"_",L$2),'Reference data SID'!$B:$M,12,FALSE))</f>
        <v/>
      </c>
      <c r="M9" s="13" t="str">
        <f>IF(ISERROR(VLOOKUP(CONCATENATE($A9,"_",M$2),'Reference data SID'!$B:$M,12,FALSE)),"",VLOOKUP(CONCATENATE($A9,"_",M$2),'Reference data SID'!$B:$M,12,FALSE))</f>
        <v/>
      </c>
      <c r="N9" s="13" t="str">
        <f>IF(ISERROR(VLOOKUP(CONCATENATE($A9,"_",N$2),'Reference data SID'!$B:$M,12,FALSE)),"",VLOOKUP(CONCATENATE($A9,"_",N$2),'Reference data SID'!$B:$M,12,FALSE))</f>
        <v/>
      </c>
      <c r="O9" s="14" t="str">
        <f>IF(ISERROR(VLOOKUP(CONCATENATE($A9,"_",O$2),'Reference data SID'!$B:$M,12,FALSE)),"",VLOOKUP(CONCATENATE($A9,"_",O$2),'Reference data SID'!$B:$M,12,FALSE))</f>
        <v>221-695-9</v>
      </c>
      <c r="P9" s="13" t="str">
        <f>IF(ISERROR(VLOOKUP(CONCATENATE($A9,"_",P$2),'Reference data SID'!$B:$M,12,FALSE)),"",VLOOKUP(CONCATENATE($A9,"_",P$2),'Reference data SID'!$B:$M,12,FALSE))</f>
        <v/>
      </c>
      <c r="Q9" s="13" t="str">
        <f>IF(ISERROR(VLOOKUP(CONCATENATE($A9,"_",Q$2),'Reference data SID'!$B:$M,12,FALSE)),"",VLOOKUP(CONCATENATE($A9,"_",Q$2),'Reference data SID'!$B:$M,12,FALSE))</f>
        <v/>
      </c>
      <c r="R9" s="13" t="str">
        <f>IF(ISERROR(VLOOKUP(CONCATENATE($A9,"_",R$2),'Reference data SID'!$B:$M,12,FALSE)),"",VLOOKUP(CONCATENATE($A9,"_",R$2),'Reference data SID'!$B:$M,12,FALSE))</f>
        <v/>
      </c>
      <c r="S9" s="13" t="str">
        <f>IF(ISERROR(VLOOKUP(CONCATENATE($A9,"_",S$2),'Reference data SID'!$B:$M,12,FALSE)),"",VLOOKUP(CONCATENATE($A9,"_",S$2),'Reference data SID'!$B:$M,12,FALSE))</f>
        <v/>
      </c>
      <c r="T9" s="13" t="str">
        <f>IF(ISERROR(VLOOKUP(CONCATENATE($A9,"_",T$2),'Reference data SID'!$B:$M,12,FALSE)),"",VLOOKUP(CONCATENATE($A9,"_",T$2),'Reference data SID'!$B:$M,12,FALSE))</f>
        <v/>
      </c>
      <c r="U9" s="13" t="str">
        <f>IF(ISERROR(VLOOKUP(CONCATENATE($A9,"_",U$2),'Reference data SID'!$B:$M,12,FALSE)),"",VLOOKUP(CONCATENATE($A9,"_",U$2),'Reference data SID'!$B:$M,12,FALSE))</f>
        <v/>
      </c>
      <c r="V9" s="13" t="str">
        <f>IF(ISERROR(VLOOKUP(CONCATENATE($A9,"_",V$2),'Reference data SID'!$B:$M,12,FALSE)),"",VLOOKUP(CONCATENATE($A9,"_",V$2),'Reference data SID'!$B:$M,12,FALSE))</f>
        <v/>
      </c>
      <c r="W9" s="14" t="str">
        <f>IF(ISERROR(VLOOKUP(CONCATENATE($A9,"_",W$2),'Reference data SID'!$B:$M,12,FALSE)),"",VLOOKUP(CONCATENATE($A9,"_",W$2),'Reference data SID'!$B:$M,12,FALSE))</f>
        <v>237-155-0</v>
      </c>
      <c r="X9" s="14" t="str">
        <f>IF(ISERROR(VLOOKUP(CONCATENATE($A9,"_",X$2),'Reference data SID'!$B:$M,12,FALSE)),"",VLOOKUP(CONCATENATE($A9,"_",X$2),'Reference data SID'!$B:$M,12,FALSE))</f>
        <v>249-415-0</v>
      </c>
      <c r="Y9" s="14" t="str">
        <f>IF(ISERROR(VLOOKUP(CONCATENATE($A9,"_",Y$2),'Reference data SID'!$B:$M,12,FALSE)),"",VLOOKUP(CONCATENATE($A9,"_",Y$2),'Reference data SID'!$B:$M,12,FALSE))</f>
        <v>435-230-4</v>
      </c>
      <c r="Z9" s="13" t="str">
        <f>IF(ISERROR(VLOOKUP(CONCATENATE($A9,"_",Z$2),'Reference data SID'!$B:$M,12,FALSE)),"",VLOOKUP(CONCATENATE($A9,"_",Z$2),'Reference data SID'!$B:$M,12,FALSE))</f>
        <v/>
      </c>
      <c r="AA9" s="13" t="str">
        <f>IF(ISERROR(VLOOKUP(CONCATENATE($A9,"_",AA$2),'Reference data SID'!$B:$M,12,FALSE)),"",VLOOKUP(CONCATENATE($A9,"_",AA$2),'Reference data SID'!$B:$M,12,FALSE))</f>
        <v/>
      </c>
      <c r="AB9" s="13" t="str">
        <f>IF(ISERROR(VLOOKUP(CONCATENATE($A9,"_",AB$2),'Reference data SID'!$B:$M,12,FALSE)),"",VLOOKUP(CONCATENATE($A9,"_",AB$2),'Reference data SID'!$B:$M,12,FALSE))</f>
        <v/>
      </c>
      <c r="AC9" s="13" t="str">
        <f>IF(ISERROR(VLOOKUP(CONCATENATE($A9,"_",AC$2),'Reference data SID'!$B:$M,12,FALSE)),"",VLOOKUP(CONCATENATE($A9,"_",AC$2),'Reference data SID'!$B:$M,12,FALSE))</f>
        <v/>
      </c>
      <c r="AD9" s="14" t="str">
        <f>IF(ISERROR(VLOOKUP(CONCATENATE($A9,"_",AD$2),'Reference data SID'!$B:$M,12,FALSE)),"",VLOOKUP(CONCATENATE($A9,"_",AD$2),'Reference data SID'!$B:$M,12,FALSE))</f>
        <v>254-787-2</v>
      </c>
      <c r="AE9" s="13" t="str">
        <f>IF(ISERROR(VLOOKUP(CONCATENATE($A9,"_",AE$2),'Reference data SID'!$B:$M,12,FALSE)),"",VLOOKUP(CONCATENATE($A9,"_",AE$2),'Reference data SID'!$B:$M,12,FALSE))</f>
        <v/>
      </c>
      <c r="AF9" s="13" t="str">
        <f>IF(ISERROR(VLOOKUP(CONCATENATE($A9,"_",AF$2),'Reference data SID'!$B:$M,12,FALSE)),"",VLOOKUP(CONCATENATE($A9,"_",AF$2),'Reference data SID'!$B:$M,12,FALSE))</f>
        <v>-</v>
      </c>
      <c r="AG9" s="13" t="str">
        <f>IF(ISERROR(VLOOKUP(CONCATENATE($A9,"_",AG$2),'Reference data SID'!$B:$M,12,FALSE)),"",VLOOKUP(CONCATENATE($A9,"_",AG$2),'Reference data SID'!$B:$M,12,FALSE))</f>
        <v/>
      </c>
      <c r="AH9" s="13" t="str">
        <f>IF(ISERROR(VLOOKUP(CONCATENATE($A9,"_",AH$2),'Reference data SID'!$B:$M,12,FALSE)),"",VLOOKUP(CONCATENATE($A9,"_",AH$2),'Reference data SID'!$B:$M,12,FALSE))</f>
        <v/>
      </c>
      <c r="AI9" s="13" t="str">
        <f>IF(ISERROR(VLOOKUP(CONCATENATE($A9,"_",AI$2),'Reference data SID'!$B:$M,12,FALSE)),"",VLOOKUP(CONCATENATE($A9,"_",AI$2),'Reference data SID'!$B:$M,12,FALSE))</f>
        <v/>
      </c>
      <c r="AJ9" s="13" t="str">
        <f>IF(ISERROR(VLOOKUP(CONCATENATE($A9,"_",AJ$2),'Reference data SID'!$B:$M,12,FALSE)),"",VLOOKUP(CONCATENATE($A9,"_",AJ$2),'Reference data SID'!$B:$M,12,FALSE))</f>
        <v/>
      </c>
      <c r="AK9" s="13" t="str">
        <f>IF(ISERROR(VLOOKUP(CONCATENATE($A9,"_",AK$2),'Reference data SID'!$B:$M,12,FALSE)),"",VLOOKUP(CONCATENATE($A9,"_",AK$2),'Reference data SID'!$B:$M,12,FALSE))</f>
        <v/>
      </c>
      <c r="AL9" s="13" t="str">
        <f>IF(ISERROR(VLOOKUP(CONCATENATE($A9,"_",AL$2),'Reference data SID'!$B:$M,12,FALSE)),"",VLOOKUP(CONCATENATE($A9,"_",AL$2),'Reference data SID'!$B:$M,12,FALSE))</f>
        <v/>
      </c>
      <c r="AM9" s="13" t="str">
        <f>IF(ISERROR(VLOOKUP(CONCATENATE($A9,"_",AM$2),'Reference data SID'!$B:$M,12,FALSE)),"",VLOOKUP(CONCATENATE($A9,"_",AM$2),'Reference data SID'!$B:$M,12,FALSE))</f>
        <v/>
      </c>
      <c r="AN9" s="13" t="str">
        <f>IF(ISERROR(VLOOKUP(CONCATENATE($A9,"_",AN$2),'Reference data SID'!$B:$M,12,FALSE)),"",VLOOKUP(CONCATENATE($A9,"_",AN$2),'Reference data SID'!$B:$M,12,FALSE))</f>
        <v/>
      </c>
      <c r="AO9" s="13" t="str">
        <f>IF(ISERROR(VLOOKUP(CONCATENATE($A9,"_",AO$2),'Reference data SID'!$B:$M,12,FALSE)),"",VLOOKUP(CONCATENATE($A9,"_",AO$2),'Reference data SID'!$B:$M,12,FALSE))</f>
        <v/>
      </c>
      <c r="AP9" s="13" t="str">
        <f>IF(ISERROR(VLOOKUP(CONCATENATE($A9,"_",AP$2),'Reference data SID'!$B:$M,12,FALSE)),"",VLOOKUP(CONCATENATE($A9,"_",AP$2),'Reference data SID'!$B:$M,12,FALSE))</f>
        <v/>
      </c>
      <c r="AQ9" s="13" t="str">
        <f>IF(ISERROR(VLOOKUP(CONCATENATE($A9,"_",AQ$2),'Reference data SID'!$B:$M,12,FALSE)),"",VLOOKUP(CONCATENATE($A9,"_",AQ$2),'Reference data SID'!$B:$M,12,FALSE))</f>
        <v/>
      </c>
      <c r="AR9" s="13" t="str">
        <f>IF(ISERROR(VLOOKUP(CONCATENATE($A9,"_",AR$2),'Reference data SID'!$B:$M,12,FALSE)),"",VLOOKUP(CONCATENATE($A9,"_",AR$2),'Reference data SID'!$B:$M,12,FALSE))</f>
        <v/>
      </c>
      <c r="AS9" s="13" t="str">
        <f>IF(ISERROR(VLOOKUP(CONCATENATE($A9,"_",AS$2),'Reference data SID'!$B:$M,12,FALSE)),"",VLOOKUP(CONCATENATE($A9,"_",AS$2),'Reference data SID'!$B:$M,12,FALSE))</f>
        <v/>
      </c>
      <c r="AT9" s="13" t="str">
        <f>IF(ISERROR(VLOOKUP(CONCATENATE($A9,"_",AT$2),'Reference data SID'!$B:$M,12,FALSE)),"",VLOOKUP(CONCATENATE($A9,"_",AT$2),'Reference data SID'!$B:$M,12,FALSE))</f>
        <v/>
      </c>
    </row>
    <row r="10" spans="1:46" x14ac:dyDescent="0.25">
      <c r="A10">
        <v>6</v>
      </c>
      <c r="B10" s="13" t="str">
        <f>IF(ISERROR(VLOOKUP(CONCATENATE($A10,"_",B$2),'Reference data SID'!$B:$M,12,FALSE)),"",VLOOKUP(CONCATENATE($A10,"_",B$2),'Reference data SID'!$B:$M,12,FALSE))</f>
        <v/>
      </c>
      <c r="C10" s="13" t="str">
        <f>IF(ISERROR(VLOOKUP(CONCATENATE($A10,"_",C$2),'Reference data SID'!$B:$M,12,FALSE)),"",VLOOKUP(CONCATENATE($A10,"_",C$2),'Reference data SID'!$B:$M,12,FALSE))</f>
        <v/>
      </c>
      <c r="D10" s="13" t="str">
        <f>IF(ISERROR(VLOOKUP(CONCATENATE($A10,"_",D$2),'Reference data SID'!$B:$M,12,FALSE)),"",VLOOKUP(CONCATENATE($A10,"_",D$2),'Reference data SID'!$B:$M,12,FALSE))</f>
        <v/>
      </c>
      <c r="E10" s="13" t="str">
        <f>IF(ISERROR(VLOOKUP(CONCATENATE($A10,"_",E$2),'Reference data SID'!$B:$M,12,FALSE)),"",VLOOKUP(CONCATENATE($A10,"_",E$2),'Reference data SID'!$B:$M,12,FALSE))</f>
        <v/>
      </c>
      <c r="F10" s="13" t="str">
        <f>IF(ISERROR(VLOOKUP(CONCATENATE($A10,"_",F$2),'Reference data SID'!$B:$M,12,FALSE)),"",VLOOKUP(CONCATENATE($A10,"_",F$2),'Reference data SID'!$B:$M,12,FALSE))</f>
        <v/>
      </c>
      <c r="G10" s="13" t="str">
        <f>IF(ISERROR(VLOOKUP(CONCATENATE($A10,"_",G$2),'Reference data SID'!$B:$M,12,FALSE)),"",VLOOKUP(CONCATENATE($A10,"_",G$2),'Reference data SID'!$B:$M,12,FALSE))</f>
        <v/>
      </c>
      <c r="H10" s="13" t="str">
        <f>IF(ISERROR(VLOOKUP(CONCATENATE($A10,"_",H$2),'Reference data SID'!$B:$M,12,FALSE)),"",VLOOKUP(CONCATENATE($A10,"_",H$2),'Reference data SID'!$B:$M,12,FALSE))</f>
        <v/>
      </c>
      <c r="I10" s="13" t="str">
        <f>IF(ISERROR(VLOOKUP(CONCATENATE($A10,"_",I$2),'Reference data SID'!$B:$M,12,FALSE)),"",VLOOKUP(CONCATENATE($A10,"_",I$2),'Reference data SID'!$B:$M,12,FALSE))</f>
        <v/>
      </c>
      <c r="J10" s="13" t="str">
        <f>IF(ISERROR(VLOOKUP(CONCATENATE($A10,"_",J$2),'Reference data SID'!$B:$M,12,FALSE)),"",VLOOKUP(CONCATENATE($A10,"_",J$2),'Reference data SID'!$B:$M,12,FALSE))</f>
        <v/>
      </c>
      <c r="K10" s="13" t="str">
        <f>IF(ISERROR(VLOOKUP(CONCATENATE($A10,"_",K$2),'Reference data SID'!$B:$M,12,FALSE)),"",VLOOKUP(CONCATENATE($A10,"_",K$2),'Reference data SID'!$B:$M,12,FALSE))</f>
        <v/>
      </c>
      <c r="L10" s="13" t="str">
        <f>IF(ISERROR(VLOOKUP(CONCATENATE($A10,"_",L$2),'Reference data SID'!$B:$M,12,FALSE)),"",VLOOKUP(CONCATENATE($A10,"_",L$2),'Reference data SID'!$B:$M,12,FALSE))</f>
        <v/>
      </c>
      <c r="M10" s="13" t="str">
        <f>IF(ISERROR(VLOOKUP(CONCATENATE($A10,"_",M$2),'Reference data SID'!$B:$M,12,FALSE)),"",VLOOKUP(CONCATENATE($A10,"_",M$2),'Reference data SID'!$B:$M,12,FALSE))</f>
        <v/>
      </c>
      <c r="N10" s="13" t="str">
        <f>IF(ISERROR(VLOOKUP(CONCATENATE($A10,"_",N$2),'Reference data SID'!$B:$M,12,FALSE)),"",VLOOKUP(CONCATENATE($A10,"_",N$2),'Reference data SID'!$B:$M,12,FALSE))</f>
        <v/>
      </c>
      <c r="O10" s="13" t="str">
        <f>IF(ISERROR(VLOOKUP(CONCATENATE($A10,"_",O$2),'Reference data SID'!$B:$M,12,FALSE)),"",VLOOKUP(CONCATENATE($A10,"_",O$2),'Reference data SID'!$B:$M,12,FALSE))</f>
        <v/>
      </c>
      <c r="P10" s="13" t="str">
        <f>IF(ISERROR(VLOOKUP(CONCATENATE($A10,"_",P$2),'Reference data SID'!$B:$M,12,FALSE)),"",VLOOKUP(CONCATENATE($A10,"_",P$2),'Reference data SID'!$B:$M,12,FALSE))</f>
        <v/>
      </c>
      <c r="Q10" s="13" t="str">
        <f>IF(ISERROR(VLOOKUP(CONCATENATE($A10,"_",Q$2),'Reference data SID'!$B:$M,12,FALSE)),"",VLOOKUP(CONCATENATE($A10,"_",Q$2),'Reference data SID'!$B:$M,12,FALSE))</f>
        <v/>
      </c>
      <c r="R10" s="13" t="str">
        <f>IF(ISERROR(VLOOKUP(CONCATENATE($A10,"_",R$2),'Reference data SID'!$B:$M,12,FALSE)),"",VLOOKUP(CONCATENATE($A10,"_",R$2),'Reference data SID'!$B:$M,12,FALSE))</f>
        <v/>
      </c>
      <c r="S10" s="13" t="str">
        <f>IF(ISERROR(VLOOKUP(CONCATENATE($A10,"_",S$2),'Reference data SID'!$B:$M,12,FALSE)),"",VLOOKUP(CONCATENATE($A10,"_",S$2),'Reference data SID'!$B:$M,12,FALSE))</f>
        <v/>
      </c>
      <c r="T10" s="13" t="str">
        <f>IF(ISERROR(VLOOKUP(CONCATENATE($A10,"_",T$2),'Reference data SID'!$B:$M,12,FALSE)),"",VLOOKUP(CONCATENATE($A10,"_",T$2),'Reference data SID'!$B:$M,12,FALSE))</f>
        <v/>
      </c>
      <c r="U10" s="13" t="str">
        <f>IF(ISERROR(VLOOKUP(CONCATENATE($A10,"_",U$2),'Reference data SID'!$B:$M,12,FALSE)),"",VLOOKUP(CONCATENATE($A10,"_",U$2),'Reference data SID'!$B:$M,12,FALSE))</f>
        <v/>
      </c>
      <c r="V10" s="13" t="str">
        <f>IF(ISERROR(VLOOKUP(CONCATENATE($A10,"_",V$2),'Reference data SID'!$B:$M,12,FALSE)),"",VLOOKUP(CONCATENATE($A10,"_",V$2),'Reference data SID'!$B:$M,12,FALSE))</f>
        <v/>
      </c>
      <c r="W10" s="14" t="str">
        <f>IF(ISERROR(VLOOKUP(CONCATENATE($A10,"_",W$2),'Reference data SID'!$B:$M,12,FALSE)),"",VLOOKUP(CONCATENATE($A10,"_",W$2),'Reference data SID'!$B:$M,12,FALSE))</f>
        <v>231-911-3</v>
      </c>
      <c r="X10" s="14" t="str">
        <f>IF(ISERROR(VLOOKUP(CONCATENATE($A10,"_",X$2),'Reference data SID'!$B:$M,12,FALSE)),"",VLOOKUP(CONCATENATE($A10,"_",X$2),'Reference data SID'!$B:$M,12,FALSE))</f>
        <v>246-262-1</v>
      </c>
      <c r="Y10" s="14" t="str">
        <f>IF(ISERROR(VLOOKUP(CONCATENATE($A10,"_",Y$2),'Reference data SID'!$B:$M,12,FALSE)),"",VLOOKUP(CONCATENATE($A10,"_",Y$2),'Reference data SID'!$B:$M,12,FALSE))</f>
        <v>305-913-0</v>
      </c>
      <c r="Z10" s="13" t="str">
        <f>IF(ISERROR(VLOOKUP(CONCATENATE($A10,"_",Z$2),'Reference data SID'!$B:$M,12,FALSE)),"",VLOOKUP(CONCATENATE($A10,"_",Z$2),'Reference data SID'!$B:$M,12,FALSE))</f>
        <v/>
      </c>
      <c r="AA10" s="13" t="str">
        <f>IF(ISERROR(VLOOKUP(CONCATENATE($A10,"_",AA$2),'Reference data SID'!$B:$M,12,FALSE)),"",VLOOKUP(CONCATENATE($A10,"_",AA$2),'Reference data SID'!$B:$M,12,FALSE))</f>
        <v/>
      </c>
      <c r="AB10" s="13" t="str">
        <f>IF(ISERROR(VLOOKUP(CONCATENATE($A10,"_",AB$2),'Reference data SID'!$B:$M,12,FALSE)),"",VLOOKUP(CONCATENATE($A10,"_",AB$2),'Reference data SID'!$B:$M,12,FALSE))</f>
        <v/>
      </c>
      <c r="AC10" s="13" t="str">
        <f>IF(ISERROR(VLOOKUP(CONCATENATE($A10,"_",AC$2),'Reference data SID'!$B:$M,12,FALSE)),"",VLOOKUP(CONCATENATE($A10,"_",AC$2),'Reference data SID'!$B:$M,12,FALSE))</f>
        <v/>
      </c>
      <c r="AD10" s="13" t="str">
        <f>IF(ISERROR(VLOOKUP(CONCATENATE($A10,"_",AD$2),'Reference data SID'!$B:$M,12,FALSE)),"",VLOOKUP(CONCATENATE($A10,"_",AD$2),'Reference data SID'!$B:$M,12,FALSE))</f>
        <v/>
      </c>
      <c r="AE10" s="13" t="str">
        <f>IF(ISERROR(VLOOKUP(CONCATENATE($A10,"_",AE$2),'Reference data SID'!$B:$M,12,FALSE)),"",VLOOKUP(CONCATENATE($A10,"_",AE$2),'Reference data SID'!$B:$M,12,FALSE))</f>
        <v/>
      </c>
      <c r="AF10" s="13" t="str">
        <f>IF(ISERROR(VLOOKUP(CONCATENATE($A10,"_",AF$2),'Reference data SID'!$B:$M,12,FALSE)),"",VLOOKUP(CONCATENATE($A10,"_",AF$2),'Reference data SID'!$B:$M,12,FALSE))</f>
        <v>-</v>
      </c>
      <c r="AG10" s="13" t="str">
        <f>IF(ISERROR(VLOOKUP(CONCATENATE($A10,"_",AG$2),'Reference data SID'!$B:$M,12,FALSE)),"",VLOOKUP(CONCATENATE($A10,"_",AG$2),'Reference data SID'!$B:$M,12,FALSE))</f>
        <v/>
      </c>
      <c r="AH10" s="13" t="str">
        <f>IF(ISERROR(VLOOKUP(CONCATENATE($A10,"_",AH$2),'Reference data SID'!$B:$M,12,FALSE)),"",VLOOKUP(CONCATENATE($A10,"_",AH$2),'Reference data SID'!$B:$M,12,FALSE))</f>
        <v/>
      </c>
      <c r="AI10" s="13" t="str">
        <f>IF(ISERROR(VLOOKUP(CONCATENATE($A10,"_",AI$2),'Reference data SID'!$B:$M,12,FALSE)),"",VLOOKUP(CONCATENATE($A10,"_",AI$2),'Reference data SID'!$B:$M,12,FALSE))</f>
        <v/>
      </c>
      <c r="AJ10" s="13" t="str">
        <f>IF(ISERROR(VLOOKUP(CONCATENATE($A10,"_",AJ$2),'Reference data SID'!$B:$M,12,FALSE)),"",VLOOKUP(CONCATENATE($A10,"_",AJ$2),'Reference data SID'!$B:$M,12,FALSE))</f>
        <v/>
      </c>
      <c r="AK10" s="13" t="str">
        <f>IF(ISERROR(VLOOKUP(CONCATENATE($A10,"_",AK$2),'Reference data SID'!$B:$M,12,FALSE)),"",VLOOKUP(CONCATENATE($A10,"_",AK$2),'Reference data SID'!$B:$M,12,FALSE))</f>
        <v/>
      </c>
      <c r="AL10" s="13" t="str">
        <f>IF(ISERROR(VLOOKUP(CONCATENATE($A10,"_",AL$2),'Reference data SID'!$B:$M,12,FALSE)),"",VLOOKUP(CONCATENATE($A10,"_",AL$2),'Reference data SID'!$B:$M,12,FALSE))</f>
        <v/>
      </c>
      <c r="AM10" s="13" t="str">
        <f>IF(ISERROR(VLOOKUP(CONCATENATE($A10,"_",AM$2),'Reference data SID'!$B:$M,12,FALSE)),"",VLOOKUP(CONCATENATE($A10,"_",AM$2),'Reference data SID'!$B:$M,12,FALSE))</f>
        <v/>
      </c>
      <c r="AN10" s="13" t="str">
        <f>IF(ISERROR(VLOOKUP(CONCATENATE($A10,"_",AN$2),'Reference data SID'!$B:$M,12,FALSE)),"",VLOOKUP(CONCATENATE($A10,"_",AN$2),'Reference data SID'!$B:$M,12,FALSE))</f>
        <v/>
      </c>
      <c r="AO10" s="13" t="str">
        <f>IF(ISERROR(VLOOKUP(CONCATENATE($A10,"_",AO$2),'Reference data SID'!$B:$M,12,FALSE)),"",VLOOKUP(CONCATENATE($A10,"_",AO$2),'Reference data SID'!$B:$M,12,FALSE))</f>
        <v/>
      </c>
      <c r="AP10" s="13" t="str">
        <f>IF(ISERROR(VLOOKUP(CONCATENATE($A10,"_",AP$2),'Reference data SID'!$B:$M,12,FALSE)),"",VLOOKUP(CONCATENATE($A10,"_",AP$2),'Reference data SID'!$B:$M,12,FALSE))</f>
        <v/>
      </c>
      <c r="AQ10" s="13" t="str">
        <f>IF(ISERROR(VLOOKUP(CONCATENATE($A10,"_",AQ$2),'Reference data SID'!$B:$M,12,FALSE)),"",VLOOKUP(CONCATENATE($A10,"_",AQ$2),'Reference data SID'!$B:$M,12,FALSE))</f>
        <v/>
      </c>
      <c r="AR10" s="13" t="str">
        <f>IF(ISERROR(VLOOKUP(CONCATENATE($A10,"_",AR$2),'Reference data SID'!$B:$M,12,FALSE)),"",VLOOKUP(CONCATENATE($A10,"_",AR$2),'Reference data SID'!$B:$M,12,FALSE))</f>
        <v/>
      </c>
      <c r="AS10" s="13" t="str">
        <f>IF(ISERROR(VLOOKUP(CONCATENATE($A10,"_",AS$2),'Reference data SID'!$B:$M,12,FALSE)),"",VLOOKUP(CONCATENATE($A10,"_",AS$2),'Reference data SID'!$B:$M,12,FALSE))</f>
        <v/>
      </c>
      <c r="AT10" s="13" t="str">
        <f>IF(ISERROR(VLOOKUP(CONCATENATE($A10,"_",AT$2),'Reference data SID'!$B:$M,12,FALSE)),"",VLOOKUP(CONCATENATE($A10,"_",AT$2),'Reference data SID'!$B:$M,12,FALSE))</f>
        <v/>
      </c>
    </row>
    <row r="11" spans="1:46" x14ac:dyDescent="0.25">
      <c r="A11">
        <v>7</v>
      </c>
      <c r="B11" s="13" t="str">
        <f>IF(ISERROR(VLOOKUP(CONCATENATE($A11,"_",B$2),'Reference data SID'!$B:$M,12,FALSE)),"",VLOOKUP(CONCATENATE($A11,"_",B$2),'Reference data SID'!$B:$M,12,FALSE))</f>
        <v/>
      </c>
      <c r="C11" s="13" t="str">
        <f>IF(ISERROR(VLOOKUP(CONCATENATE($A11,"_",C$2),'Reference data SID'!$B:$M,12,FALSE)),"",VLOOKUP(CONCATENATE($A11,"_",C$2),'Reference data SID'!$B:$M,12,FALSE))</f>
        <v/>
      </c>
      <c r="D11" s="13" t="str">
        <f>IF(ISERROR(VLOOKUP(CONCATENATE($A11,"_",D$2),'Reference data SID'!$B:$M,12,FALSE)),"",VLOOKUP(CONCATENATE($A11,"_",D$2),'Reference data SID'!$B:$M,12,FALSE))</f>
        <v/>
      </c>
      <c r="E11" s="13" t="str">
        <f>IF(ISERROR(VLOOKUP(CONCATENATE($A11,"_",E$2),'Reference data SID'!$B:$M,12,FALSE)),"",VLOOKUP(CONCATENATE($A11,"_",E$2),'Reference data SID'!$B:$M,12,FALSE))</f>
        <v/>
      </c>
      <c r="F11" s="13" t="str">
        <f>IF(ISERROR(VLOOKUP(CONCATENATE($A11,"_",F$2),'Reference data SID'!$B:$M,12,FALSE)),"",VLOOKUP(CONCATENATE($A11,"_",F$2),'Reference data SID'!$B:$M,12,FALSE))</f>
        <v/>
      </c>
      <c r="G11" s="13" t="str">
        <f>IF(ISERROR(VLOOKUP(CONCATENATE($A11,"_",G$2),'Reference data SID'!$B:$M,12,FALSE)),"",VLOOKUP(CONCATENATE($A11,"_",G$2),'Reference data SID'!$B:$M,12,FALSE))</f>
        <v/>
      </c>
      <c r="H11" s="13" t="str">
        <f>IF(ISERROR(VLOOKUP(CONCATENATE($A11,"_",H$2),'Reference data SID'!$B:$M,12,FALSE)),"",VLOOKUP(CONCATENATE($A11,"_",H$2),'Reference data SID'!$B:$M,12,FALSE))</f>
        <v/>
      </c>
      <c r="I11" s="13" t="str">
        <f>IF(ISERROR(VLOOKUP(CONCATENATE($A11,"_",I$2),'Reference data SID'!$B:$M,12,FALSE)),"",VLOOKUP(CONCATENATE($A11,"_",I$2),'Reference data SID'!$B:$M,12,FALSE))</f>
        <v/>
      </c>
      <c r="J11" s="13" t="str">
        <f>IF(ISERROR(VLOOKUP(CONCATENATE($A11,"_",J$2),'Reference data SID'!$B:$M,12,FALSE)),"",VLOOKUP(CONCATENATE($A11,"_",J$2),'Reference data SID'!$B:$M,12,FALSE))</f>
        <v/>
      </c>
      <c r="K11" s="13" t="str">
        <f>IF(ISERROR(VLOOKUP(CONCATENATE($A11,"_",K$2),'Reference data SID'!$B:$M,12,FALSE)),"",VLOOKUP(CONCATENATE($A11,"_",K$2),'Reference data SID'!$B:$M,12,FALSE))</f>
        <v/>
      </c>
      <c r="L11" s="13" t="str">
        <f>IF(ISERROR(VLOOKUP(CONCATENATE($A11,"_",L$2),'Reference data SID'!$B:$M,12,FALSE)),"",VLOOKUP(CONCATENATE($A11,"_",L$2),'Reference data SID'!$B:$M,12,FALSE))</f>
        <v/>
      </c>
      <c r="M11" s="13" t="str">
        <f>IF(ISERROR(VLOOKUP(CONCATENATE($A11,"_",M$2),'Reference data SID'!$B:$M,12,FALSE)),"",VLOOKUP(CONCATENATE($A11,"_",M$2),'Reference data SID'!$B:$M,12,FALSE))</f>
        <v/>
      </c>
      <c r="N11" s="13" t="str">
        <f>IF(ISERROR(VLOOKUP(CONCATENATE($A11,"_",N$2),'Reference data SID'!$B:$M,12,FALSE)),"",VLOOKUP(CONCATENATE($A11,"_",N$2),'Reference data SID'!$B:$M,12,FALSE))</f>
        <v/>
      </c>
      <c r="O11" s="13" t="str">
        <f>IF(ISERROR(VLOOKUP(CONCATENATE($A11,"_",O$2),'Reference data SID'!$B:$M,12,FALSE)),"",VLOOKUP(CONCATENATE($A11,"_",O$2),'Reference data SID'!$B:$M,12,FALSE))</f>
        <v/>
      </c>
      <c r="P11" s="13" t="str">
        <f>IF(ISERROR(VLOOKUP(CONCATENATE($A11,"_",P$2),'Reference data SID'!$B:$M,12,FALSE)),"",VLOOKUP(CONCATENATE($A11,"_",P$2),'Reference data SID'!$B:$M,12,FALSE))</f>
        <v/>
      </c>
      <c r="Q11" s="13" t="str">
        <f>IF(ISERROR(VLOOKUP(CONCATENATE($A11,"_",Q$2),'Reference data SID'!$B:$M,12,FALSE)),"",VLOOKUP(CONCATENATE($A11,"_",Q$2),'Reference data SID'!$B:$M,12,FALSE))</f>
        <v/>
      </c>
      <c r="R11" s="13" t="str">
        <f>IF(ISERROR(VLOOKUP(CONCATENATE($A11,"_",R$2),'Reference data SID'!$B:$M,12,FALSE)),"",VLOOKUP(CONCATENATE($A11,"_",R$2),'Reference data SID'!$B:$M,12,FALSE))</f>
        <v/>
      </c>
      <c r="S11" s="13" t="str">
        <f>IF(ISERROR(VLOOKUP(CONCATENATE($A11,"_",S$2),'Reference data SID'!$B:$M,12,FALSE)),"",VLOOKUP(CONCATENATE($A11,"_",S$2),'Reference data SID'!$B:$M,12,FALSE))</f>
        <v/>
      </c>
      <c r="T11" s="13" t="str">
        <f>IF(ISERROR(VLOOKUP(CONCATENATE($A11,"_",T$2),'Reference data SID'!$B:$M,12,FALSE)),"",VLOOKUP(CONCATENATE($A11,"_",T$2),'Reference data SID'!$B:$M,12,FALSE))</f>
        <v/>
      </c>
      <c r="U11" s="13" t="str">
        <f>IF(ISERROR(VLOOKUP(CONCATENATE($A11,"_",U$2),'Reference data SID'!$B:$M,12,FALSE)),"",VLOOKUP(CONCATENATE($A11,"_",U$2),'Reference data SID'!$B:$M,12,FALSE))</f>
        <v/>
      </c>
      <c r="V11" s="13" t="str">
        <f>IF(ISERROR(VLOOKUP(CONCATENATE($A11,"_",V$2),'Reference data SID'!$B:$M,12,FALSE)),"",VLOOKUP(CONCATENATE($A11,"_",V$2),'Reference data SID'!$B:$M,12,FALSE))</f>
        <v/>
      </c>
      <c r="W11" s="14" t="str">
        <f>IF(ISERROR(VLOOKUP(CONCATENATE($A11,"_",W$2),'Reference data SID'!$B:$M,12,FALSE)),"",VLOOKUP(CONCATENATE($A11,"_",W$2),'Reference data SID'!$B:$M,12,FALSE))</f>
        <v>223-220-0</v>
      </c>
      <c r="X11" s="14" t="str">
        <f>IF(ISERROR(VLOOKUP(CONCATENATE($A11,"_",X$2),'Reference data SID'!$B:$M,12,FALSE)),"",VLOOKUP(CONCATENATE($A11,"_",X$2),'Reference data SID'!$B:$M,12,FALSE))</f>
        <v>220-527-1</v>
      </c>
      <c r="Y11" s="14" t="str">
        <f>IF(ISERROR(VLOOKUP(CONCATENATE($A11,"_",Y$2),'Reference data SID'!$B:$M,12,FALSE)),"",VLOOKUP(CONCATENATE($A11,"_",Y$2),'Reference data SID'!$B:$M,12,FALSE))</f>
        <v>303-530-3</v>
      </c>
      <c r="Z11" s="13" t="str">
        <f>IF(ISERROR(VLOOKUP(CONCATENATE($A11,"_",Z$2),'Reference data SID'!$B:$M,12,FALSE)),"",VLOOKUP(CONCATENATE($A11,"_",Z$2),'Reference data SID'!$B:$M,12,FALSE))</f>
        <v/>
      </c>
      <c r="AA11" s="13" t="str">
        <f>IF(ISERROR(VLOOKUP(CONCATENATE($A11,"_",AA$2),'Reference data SID'!$B:$M,12,FALSE)),"",VLOOKUP(CONCATENATE($A11,"_",AA$2),'Reference data SID'!$B:$M,12,FALSE))</f>
        <v/>
      </c>
      <c r="AB11" s="13" t="str">
        <f>IF(ISERROR(VLOOKUP(CONCATENATE($A11,"_",AB$2),'Reference data SID'!$B:$M,12,FALSE)),"",VLOOKUP(CONCATENATE($A11,"_",AB$2),'Reference data SID'!$B:$M,12,FALSE))</f>
        <v/>
      </c>
      <c r="AC11" s="13" t="str">
        <f>IF(ISERROR(VLOOKUP(CONCATENATE($A11,"_",AC$2),'Reference data SID'!$B:$M,12,FALSE)),"",VLOOKUP(CONCATENATE($A11,"_",AC$2),'Reference data SID'!$B:$M,12,FALSE))</f>
        <v/>
      </c>
      <c r="AD11" s="13" t="str">
        <f>IF(ISERROR(VLOOKUP(CONCATENATE($A11,"_",AD$2),'Reference data SID'!$B:$M,12,FALSE)),"",VLOOKUP(CONCATENATE($A11,"_",AD$2),'Reference data SID'!$B:$M,12,FALSE))</f>
        <v/>
      </c>
      <c r="AE11" s="13" t="str">
        <f>IF(ISERROR(VLOOKUP(CONCATENATE($A11,"_",AE$2),'Reference data SID'!$B:$M,12,FALSE)),"",VLOOKUP(CONCATENATE($A11,"_",AE$2),'Reference data SID'!$B:$M,12,FALSE))</f>
        <v/>
      </c>
      <c r="AF11" s="13" t="str">
        <f>IF(ISERROR(VLOOKUP(CONCATENATE($A11,"_",AF$2),'Reference data SID'!$B:$M,12,FALSE)),"",VLOOKUP(CONCATENATE($A11,"_",AF$2),'Reference data SID'!$B:$M,12,FALSE))</f>
        <v>-</v>
      </c>
      <c r="AG11" s="13" t="str">
        <f>IF(ISERROR(VLOOKUP(CONCATENATE($A11,"_",AG$2),'Reference data SID'!$B:$M,12,FALSE)),"",VLOOKUP(CONCATENATE($A11,"_",AG$2),'Reference data SID'!$B:$M,12,FALSE))</f>
        <v/>
      </c>
      <c r="AH11" s="13" t="str">
        <f>IF(ISERROR(VLOOKUP(CONCATENATE($A11,"_",AH$2),'Reference data SID'!$B:$M,12,FALSE)),"",VLOOKUP(CONCATENATE($A11,"_",AH$2),'Reference data SID'!$B:$M,12,FALSE))</f>
        <v/>
      </c>
      <c r="AI11" s="13" t="str">
        <f>IF(ISERROR(VLOOKUP(CONCATENATE($A11,"_",AI$2),'Reference data SID'!$B:$M,12,FALSE)),"",VLOOKUP(CONCATENATE($A11,"_",AI$2),'Reference data SID'!$B:$M,12,FALSE))</f>
        <v/>
      </c>
      <c r="AJ11" s="13" t="str">
        <f>IF(ISERROR(VLOOKUP(CONCATENATE($A11,"_",AJ$2),'Reference data SID'!$B:$M,12,FALSE)),"",VLOOKUP(CONCATENATE($A11,"_",AJ$2),'Reference data SID'!$B:$M,12,FALSE))</f>
        <v/>
      </c>
      <c r="AK11" s="13" t="str">
        <f>IF(ISERROR(VLOOKUP(CONCATENATE($A11,"_",AK$2),'Reference data SID'!$B:$M,12,FALSE)),"",VLOOKUP(CONCATENATE($A11,"_",AK$2),'Reference data SID'!$B:$M,12,FALSE))</f>
        <v/>
      </c>
      <c r="AL11" s="13" t="str">
        <f>IF(ISERROR(VLOOKUP(CONCATENATE($A11,"_",AL$2),'Reference data SID'!$B:$M,12,FALSE)),"",VLOOKUP(CONCATENATE($A11,"_",AL$2),'Reference data SID'!$B:$M,12,FALSE))</f>
        <v/>
      </c>
      <c r="AM11" s="13" t="str">
        <f>IF(ISERROR(VLOOKUP(CONCATENATE($A11,"_",AM$2),'Reference data SID'!$B:$M,12,FALSE)),"",VLOOKUP(CONCATENATE($A11,"_",AM$2),'Reference data SID'!$B:$M,12,FALSE))</f>
        <v/>
      </c>
      <c r="AN11" s="13" t="str">
        <f>IF(ISERROR(VLOOKUP(CONCATENATE($A11,"_",AN$2),'Reference data SID'!$B:$M,12,FALSE)),"",VLOOKUP(CONCATENATE($A11,"_",AN$2),'Reference data SID'!$B:$M,12,FALSE))</f>
        <v/>
      </c>
      <c r="AO11" s="13" t="str">
        <f>IF(ISERROR(VLOOKUP(CONCATENATE($A11,"_",AO$2),'Reference data SID'!$B:$M,12,FALSE)),"",VLOOKUP(CONCATENATE($A11,"_",AO$2),'Reference data SID'!$B:$M,12,FALSE))</f>
        <v/>
      </c>
      <c r="AP11" s="13" t="str">
        <f>IF(ISERROR(VLOOKUP(CONCATENATE($A11,"_",AP$2),'Reference data SID'!$B:$M,12,FALSE)),"",VLOOKUP(CONCATENATE($A11,"_",AP$2),'Reference data SID'!$B:$M,12,FALSE))</f>
        <v/>
      </c>
      <c r="AQ11" s="13" t="str">
        <f>IF(ISERROR(VLOOKUP(CONCATENATE($A11,"_",AQ$2),'Reference data SID'!$B:$M,12,FALSE)),"",VLOOKUP(CONCATENATE($A11,"_",AQ$2),'Reference data SID'!$B:$M,12,FALSE))</f>
        <v/>
      </c>
      <c r="AR11" s="13" t="str">
        <f>IF(ISERROR(VLOOKUP(CONCATENATE($A11,"_",AR$2),'Reference data SID'!$B:$M,12,FALSE)),"",VLOOKUP(CONCATENATE($A11,"_",AR$2),'Reference data SID'!$B:$M,12,FALSE))</f>
        <v/>
      </c>
      <c r="AS11" s="13" t="str">
        <f>IF(ISERROR(VLOOKUP(CONCATENATE($A11,"_",AS$2),'Reference data SID'!$B:$M,12,FALSE)),"",VLOOKUP(CONCATENATE($A11,"_",AS$2),'Reference data SID'!$B:$M,12,FALSE))</f>
        <v/>
      </c>
      <c r="AT11" s="13" t="str">
        <f>IF(ISERROR(VLOOKUP(CONCATENATE($A11,"_",AT$2),'Reference data SID'!$B:$M,12,FALSE)),"",VLOOKUP(CONCATENATE($A11,"_",AT$2),'Reference data SID'!$B:$M,12,FALSE))</f>
        <v/>
      </c>
    </row>
    <row r="12" spans="1:46" x14ac:dyDescent="0.25">
      <c r="A12">
        <v>8</v>
      </c>
      <c r="B12" s="13" t="str">
        <f>IF(ISERROR(VLOOKUP(CONCATENATE($A12,"_",B$2),'Reference data SID'!$B:$M,12,FALSE)),"",VLOOKUP(CONCATENATE($A12,"_",B$2),'Reference data SID'!$B:$M,12,FALSE))</f>
        <v/>
      </c>
      <c r="C12" s="13" t="str">
        <f>IF(ISERROR(VLOOKUP(CONCATENATE($A12,"_",C$2),'Reference data SID'!$B:$M,12,FALSE)),"",VLOOKUP(CONCATENATE($A12,"_",C$2),'Reference data SID'!$B:$M,12,FALSE))</f>
        <v/>
      </c>
      <c r="D12" s="13" t="str">
        <f>IF(ISERROR(VLOOKUP(CONCATENATE($A12,"_",D$2),'Reference data SID'!$B:$M,12,FALSE)),"",VLOOKUP(CONCATENATE($A12,"_",D$2),'Reference data SID'!$B:$M,12,FALSE))</f>
        <v/>
      </c>
      <c r="E12" s="13" t="str">
        <f>IF(ISERROR(VLOOKUP(CONCATENATE($A12,"_",E$2),'Reference data SID'!$B:$M,12,FALSE)),"",VLOOKUP(CONCATENATE($A12,"_",E$2),'Reference data SID'!$B:$M,12,FALSE))</f>
        <v/>
      </c>
      <c r="F12" s="13" t="str">
        <f>IF(ISERROR(VLOOKUP(CONCATENATE($A12,"_",F$2),'Reference data SID'!$B:$M,12,FALSE)),"",VLOOKUP(CONCATENATE($A12,"_",F$2),'Reference data SID'!$B:$M,12,FALSE))</f>
        <v/>
      </c>
      <c r="G12" s="13" t="str">
        <f>IF(ISERROR(VLOOKUP(CONCATENATE($A12,"_",G$2),'Reference data SID'!$B:$M,12,FALSE)),"",VLOOKUP(CONCATENATE($A12,"_",G$2),'Reference data SID'!$B:$M,12,FALSE))</f>
        <v/>
      </c>
      <c r="H12" s="13" t="str">
        <f>IF(ISERROR(VLOOKUP(CONCATENATE($A12,"_",H$2),'Reference data SID'!$B:$M,12,FALSE)),"",VLOOKUP(CONCATENATE($A12,"_",H$2),'Reference data SID'!$B:$M,12,FALSE))</f>
        <v/>
      </c>
      <c r="I12" s="13" t="str">
        <f>IF(ISERROR(VLOOKUP(CONCATENATE($A12,"_",I$2),'Reference data SID'!$B:$M,12,FALSE)),"",VLOOKUP(CONCATENATE($A12,"_",I$2),'Reference data SID'!$B:$M,12,FALSE))</f>
        <v/>
      </c>
      <c r="J12" s="13" t="str">
        <f>IF(ISERROR(VLOOKUP(CONCATENATE($A12,"_",J$2),'Reference data SID'!$B:$M,12,FALSE)),"",VLOOKUP(CONCATENATE($A12,"_",J$2),'Reference data SID'!$B:$M,12,FALSE))</f>
        <v/>
      </c>
      <c r="K12" s="13" t="str">
        <f>IF(ISERROR(VLOOKUP(CONCATENATE($A12,"_",K$2),'Reference data SID'!$B:$M,12,FALSE)),"",VLOOKUP(CONCATENATE($A12,"_",K$2),'Reference data SID'!$B:$M,12,FALSE))</f>
        <v/>
      </c>
      <c r="L12" s="13" t="str">
        <f>IF(ISERROR(VLOOKUP(CONCATENATE($A12,"_",L$2),'Reference data SID'!$B:$M,12,FALSE)),"",VLOOKUP(CONCATENATE($A12,"_",L$2),'Reference data SID'!$B:$M,12,FALSE))</f>
        <v/>
      </c>
      <c r="M12" s="13" t="str">
        <f>IF(ISERROR(VLOOKUP(CONCATENATE($A12,"_",M$2),'Reference data SID'!$B:$M,12,FALSE)),"",VLOOKUP(CONCATENATE($A12,"_",M$2),'Reference data SID'!$B:$M,12,FALSE))</f>
        <v/>
      </c>
      <c r="N12" s="13" t="str">
        <f>IF(ISERROR(VLOOKUP(CONCATENATE($A12,"_",N$2),'Reference data SID'!$B:$M,12,FALSE)),"",VLOOKUP(CONCATENATE($A12,"_",N$2),'Reference data SID'!$B:$M,12,FALSE))</f>
        <v/>
      </c>
      <c r="O12" s="13" t="str">
        <f>IF(ISERROR(VLOOKUP(CONCATENATE($A12,"_",O$2),'Reference data SID'!$B:$M,12,FALSE)),"",VLOOKUP(CONCATENATE($A12,"_",O$2),'Reference data SID'!$B:$M,12,FALSE))</f>
        <v/>
      </c>
      <c r="P12" s="13" t="str">
        <f>IF(ISERROR(VLOOKUP(CONCATENATE($A12,"_",P$2),'Reference data SID'!$B:$M,12,FALSE)),"",VLOOKUP(CONCATENATE($A12,"_",P$2),'Reference data SID'!$B:$M,12,FALSE))</f>
        <v/>
      </c>
      <c r="Q12" s="13" t="str">
        <f>IF(ISERROR(VLOOKUP(CONCATENATE($A12,"_",Q$2),'Reference data SID'!$B:$M,12,FALSE)),"",VLOOKUP(CONCATENATE($A12,"_",Q$2),'Reference data SID'!$B:$M,12,FALSE))</f>
        <v/>
      </c>
      <c r="R12" s="13" t="str">
        <f>IF(ISERROR(VLOOKUP(CONCATENATE($A12,"_",R$2),'Reference data SID'!$B:$M,12,FALSE)),"",VLOOKUP(CONCATENATE($A12,"_",R$2),'Reference data SID'!$B:$M,12,FALSE))</f>
        <v/>
      </c>
      <c r="S12" s="13" t="str">
        <f>IF(ISERROR(VLOOKUP(CONCATENATE($A12,"_",S$2),'Reference data SID'!$B:$M,12,FALSE)),"",VLOOKUP(CONCATENATE($A12,"_",S$2),'Reference data SID'!$B:$M,12,FALSE))</f>
        <v/>
      </c>
      <c r="T12" s="13" t="str">
        <f>IF(ISERROR(VLOOKUP(CONCATENATE($A12,"_",T$2),'Reference data SID'!$B:$M,12,FALSE)),"",VLOOKUP(CONCATENATE($A12,"_",T$2),'Reference data SID'!$B:$M,12,FALSE))</f>
        <v/>
      </c>
      <c r="U12" s="13" t="str">
        <f>IF(ISERROR(VLOOKUP(CONCATENATE($A12,"_",U$2),'Reference data SID'!$B:$M,12,FALSE)),"",VLOOKUP(CONCATENATE($A12,"_",U$2),'Reference data SID'!$B:$M,12,FALSE))</f>
        <v/>
      </c>
      <c r="V12" s="13" t="str">
        <f>IF(ISERROR(VLOOKUP(CONCATENATE($A12,"_",V$2),'Reference data SID'!$B:$M,12,FALSE)),"",VLOOKUP(CONCATENATE($A12,"_",V$2),'Reference data SID'!$B:$M,12,FALSE))</f>
        <v/>
      </c>
      <c r="W12" s="14" t="str">
        <f>IF(ISERROR(VLOOKUP(CONCATENATE($A12,"_",W$2),'Reference data SID'!$B:$M,12,FALSE)),"",VLOOKUP(CONCATENATE($A12,"_",W$2),'Reference data SID'!$B:$M,12,FALSE))</f>
        <v>220-847-1</v>
      </c>
      <c r="X12" s="14" t="str">
        <f>IF(ISERROR(VLOOKUP(CONCATENATE($A12,"_",X$2),'Reference data SID'!$B:$M,12,FALSE)),"",VLOOKUP(CONCATENATE($A12,"_",X$2),'Reference data SID'!$B:$M,12,FALSE))</f>
        <v>217-179-8</v>
      </c>
      <c r="Y12" s="14" t="str">
        <f>IF(ISERROR(VLOOKUP(CONCATENATE($A12,"_",Y$2),'Reference data SID'!$B:$M,12,FALSE)),"",VLOOKUP(CONCATENATE($A12,"_",Y$2),'Reference data SID'!$B:$M,12,FALSE))</f>
        <v>303-529-8</v>
      </c>
      <c r="Z12" s="13" t="str">
        <f>IF(ISERROR(VLOOKUP(CONCATENATE($A12,"_",Z$2),'Reference data SID'!$B:$M,12,FALSE)),"",VLOOKUP(CONCATENATE($A12,"_",Z$2),'Reference data SID'!$B:$M,12,FALSE))</f>
        <v/>
      </c>
      <c r="AA12" s="13" t="str">
        <f>IF(ISERROR(VLOOKUP(CONCATENATE($A12,"_",AA$2),'Reference data SID'!$B:$M,12,FALSE)),"",VLOOKUP(CONCATENATE($A12,"_",AA$2),'Reference data SID'!$B:$M,12,FALSE))</f>
        <v/>
      </c>
      <c r="AB12" s="13" t="str">
        <f>IF(ISERROR(VLOOKUP(CONCATENATE($A12,"_",AB$2),'Reference data SID'!$B:$M,12,FALSE)),"",VLOOKUP(CONCATENATE($A12,"_",AB$2),'Reference data SID'!$B:$M,12,FALSE))</f>
        <v/>
      </c>
      <c r="AC12" s="13" t="str">
        <f>IF(ISERROR(VLOOKUP(CONCATENATE($A12,"_",AC$2),'Reference data SID'!$B:$M,12,FALSE)),"",VLOOKUP(CONCATENATE($A12,"_",AC$2),'Reference data SID'!$B:$M,12,FALSE))</f>
        <v/>
      </c>
      <c r="AD12" s="13" t="str">
        <f>IF(ISERROR(VLOOKUP(CONCATENATE($A12,"_",AD$2),'Reference data SID'!$B:$M,12,FALSE)),"",VLOOKUP(CONCATENATE($A12,"_",AD$2),'Reference data SID'!$B:$M,12,FALSE))</f>
        <v/>
      </c>
      <c r="AE12" s="13" t="str">
        <f>IF(ISERROR(VLOOKUP(CONCATENATE($A12,"_",AE$2),'Reference data SID'!$B:$M,12,FALSE)),"",VLOOKUP(CONCATENATE($A12,"_",AE$2),'Reference data SID'!$B:$M,12,FALSE))</f>
        <v/>
      </c>
      <c r="AF12" s="13" t="str">
        <f>IF(ISERROR(VLOOKUP(CONCATENATE($A12,"_",AF$2),'Reference data SID'!$B:$M,12,FALSE)),"",VLOOKUP(CONCATENATE($A12,"_",AF$2),'Reference data SID'!$B:$M,12,FALSE))</f>
        <v>-</v>
      </c>
      <c r="AG12" s="13" t="str">
        <f>IF(ISERROR(VLOOKUP(CONCATENATE($A12,"_",AG$2),'Reference data SID'!$B:$M,12,FALSE)),"",VLOOKUP(CONCATENATE($A12,"_",AG$2),'Reference data SID'!$B:$M,12,FALSE))</f>
        <v/>
      </c>
      <c r="AH12" s="13" t="str">
        <f>IF(ISERROR(VLOOKUP(CONCATENATE($A12,"_",AH$2),'Reference data SID'!$B:$M,12,FALSE)),"",VLOOKUP(CONCATENATE($A12,"_",AH$2),'Reference data SID'!$B:$M,12,FALSE))</f>
        <v/>
      </c>
      <c r="AI12" s="13" t="str">
        <f>IF(ISERROR(VLOOKUP(CONCATENATE($A12,"_",AI$2),'Reference data SID'!$B:$M,12,FALSE)),"",VLOOKUP(CONCATENATE($A12,"_",AI$2),'Reference data SID'!$B:$M,12,FALSE))</f>
        <v/>
      </c>
      <c r="AJ12" s="13" t="str">
        <f>IF(ISERROR(VLOOKUP(CONCATENATE($A12,"_",AJ$2),'Reference data SID'!$B:$M,12,FALSE)),"",VLOOKUP(CONCATENATE($A12,"_",AJ$2),'Reference data SID'!$B:$M,12,FALSE))</f>
        <v/>
      </c>
      <c r="AK12" s="13" t="str">
        <f>IF(ISERROR(VLOOKUP(CONCATENATE($A12,"_",AK$2),'Reference data SID'!$B:$M,12,FALSE)),"",VLOOKUP(CONCATENATE($A12,"_",AK$2),'Reference data SID'!$B:$M,12,FALSE))</f>
        <v/>
      </c>
      <c r="AL12" s="13" t="str">
        <f>IF(ISERROR(VLOOKUP(CONCATENATE($A12,"_",AL$2),'Reference data SID'!$B:$M,12,FALSE)),"",VLOOKUP(CONCATENATE($A12,"_",AL$2),'Reference data SID'!$B:$M,12,FALSE))</f>
        <v/>
      </c>
      <c r="AM12" s="13" t="str">
        <f>IF(ISERROR(VLOOKUP(CONCATENATE($A12,"_",AM$2),'Reference data SID'!$B:$M,12,FALSE)),"",VLOOKUP(CONCATENATE($A12,"_",AM$2),'Reference data SID'!$B:$M,12,FALSE))</f>
        <v/>
      </c>
      <c r="AN12" s="13" t="str">
        <f>IF(ISERROR(VLOOKUP(CONCATENATE($A12,"_",AN$2),'Reference data SID'!$B:$M,12,FALSE)),"",VLOOKUP(CONCATENATE($A12,"_",AN$2),'Reference data SID'!$B:$M,12,FALSE))</f>
        <v/>
      </c>
      <c r="AO12" s="13" t="str">
        <f>IF(ISERROR(VLOOKUP(CONCATENATE($A12,"_",AO$2),'Reference data SID'!$B:$M,12,FALSE)),"",VLOOKUP(CONCATENATE($A12,"_",AO$2),'Reference data SID'!$B:$M,12,FALSE))</f>
        <v/>
      </c>
      <c r="AP12" s="13" t="str">
        <f>IF(ISERROR(VLOOKUP(CONCATENATE($A12,"_",AP$2),'Reference data SID'!$B:$M,12,FALSE)),"",VLOOKUP(CONCATENATE($A12,"_",AP$2),'Reference data SID'!$B:$M,12,FALSE))</f>
        <v/>
      </c>
      <c r="AQ12" s="13" t="str">
        <f>IF(ISERROR(VLOOKUP(CONCATENATE($A12,"_",AQ$2),'Reference data SID'!$B:$M,12,FALSE)),"",VLOOKUP(CONCATENATE($A12,"_",AQ$2),'Reference data SID'!$B:$M,12,FALSE))</f>
        <v/>
      </c>
      <c r="AR12" s="13" t="str">
        <f>IF(ISERROR(VLOOKUP(CONCATENATE($A12,"_",AR$2),'Reference data SID'!$B:$M,12,FALSE)),"",VLOOKUP(CONCATENATE($A12,"_",AR$2),'Reference data SID'!$B:$M,12,FALSE))</f>
        <v/>
      </c>
      <c r="AS12" s="13" t="str">
        <f>IF(ISERROR(VLOOKUP(CONCATENATE($A12,"_",AS$2),'Reference data SID'!$B:$M,12,FALSE)),"",VLOOKUP(CONCATENATE($A12,"_",AS$2),'Reference data SID'!$B:$M,12,FALSE))</f>
        <v/>
      </c>
      <c r="AT12" s="13" t="str">
        <f>IF(ISERROR(VLOOKUP(CONCATENATE($A12,"_",AT$2),'Reference data SID'!$B:$M,12,FALSE)),"",VLOOKUP(CONCATENATE($A12,"_",AT$2),'Reference data SID'!$B:$M,12,FALSE))</f>
        <v/>
      </c>
    </row>
    <row r="13" spans="1:46" x14ac:dyDescent="0.25">
      <c r="A13">
        <v>9</v>
      </c>
      <c r="B13" s="13" t="str">
        <f>IF(ISERROR(VLOOKUP(CONCATENATE($A13,"_",B$2),'Reference data SID'!$B:$M,12,FALSE)),"",VLOOKUP(CONCATENATE($A13,"_",B$2),'Reference data SID'!$B:$M,12,FALSE))</f>
        <v/>
      </c>
      <c r="C13" s="13" t="str">
        <f>IF(ISERROR(VLOOKUP(CONCATENATE($A13,"_",C$2),'Reference data SID'!$B:$M,12,FALSE)),"",VLOOKUP(CONCATENATE($A13,"_",C$2),'Reference data SID'!$B:$M,12,FALSE))</f>
        <v/>
      </c>
      <c r="D13" s="13" t="str">
        <f>IF(ISERROR(VLOOKUP(CONCATENATE($A13,"_",D$2),'Reference data SID'!$B:$M,12,FALSE)),"",VLOOKUP(CONCATENATE($A13,"_",D$2),'Reference data SID'!$B:$M,12,FALSE))</f>
        <v/>
      </c>
      <c r="E13" s="13" t="str">
        <f>IF(ISERROR(VLOOKUP(CONCATENATE($A13,"_",E$2),'Reference data SID'!$B:$M,12,FALSE)),"",VLOOKUP(CONCATENATE($A13,"_",E$2),'Reference data SID'!$B:$M,12,FALSE))</f>
        <v/>
      </c>
      <c r="F13" s="13" t="str">
        <f>IF(ISERROR(VLOOKUP(CONCATENATE($A13,"_",F$2),'Reference data SID'!$B:$M,12,FALSE)),"",VLOOKUP(CONCATENATE($A13,"_",F$2),'Reference data SID'!$B:$M,12,FALSE))</f>
        <v/>
      </c>
      <c r="G13" s="13" t="str">
        <f>IF(ISERROR(VLOOKUP(CONCATENATE($A13,"_",G$2),'Reference data SID'!$B:$M,12,FALSE)),"",VLOOKUP(CONCATENATE($A13,"_",G$2),'Reference data SID'!$B:$M,12,FALSE))</f>
        <v/>
      </c>
      <c r="H13" s="13" t="str">
        <f>IF(ISERROR(VLOOKUP(CONCATENATE($A13,"_",H$2),'Reference data SID'!$B:$M,12,FALSE)),"",VLOOKUP(CONCATENATE($A13,"_",H$2),'Reference data SID'!$B:$M,12,FALSE))</f>
        <v/>
      </c>
      <c r="I13" s="13" t="str">
        <f>IF(ISERROR(VLOOKUP(CONCATENATE($A13,"_",I$2),'Reference data SID'!$B:$M,12,FALSE)),"",VLOOKUP(CONCATENATE($A13,"_",I$2),'Reference data SID'!$B:$M,12,FALSE))</f>
        <v/>
      </c>
      <c r="J13" s="13" t="str">
        <f>IF(ISERROR(VLOOKUP(CONCATENATE($A13,"_",J$2),'Reference data SID'!$B:$M,12,FALSE)),"",VLOOKUP(CONCATENATE($A13,"_",J$2),'Reference data SID'!$B:$M,12,FALSE))</f>
        <v/>
      </c>
      <c r="K13" s="13" t="str">
        <f>IF(ISERROR(VLOOKUP(CONCATENATE($A13,"_",K$2),'Reference data SID'!$B:$M,12,FALSE)),"",VLOOKUP(CONCATENATE($A13,"_",K$2),'Reference data SID'!$B:$M,12,FALSE))</f>
        <v/>
      </c>
      <c r="L13" s="13" t="str">
        <f>IF(ISERROR(VLOOKUP(CONCATENATE($A13,"_",L$2),'Reference data SID'!$B:$M,12,FALSE)),"",VLOOKUP(CONCATENATE($A13,"_",L$2),'Reference data SID'!$B:$M,12,FALSE))</f>
        <v/>
      </c>
      <c r="M13" s="13" t="str">
        <f>IF(ISERROR(VLOOKUP(CONCATENATE($A13,"_",M$2),'Reference data SID'!$B:$M,12,FALSE)),"",VLOOKUP(CONCATENATE($A13,"_",M$2),'Reference data SID'!$B:$M,12,FALSE))</f>
        <v/>
      </c>
      <c r="N13" s="13" t="str">
        <f>IF(ISERROR(VLOOKUP(CONCATENATE($A13,"_",N$2),'Reference data SID'!$B:$M,12,FALSE)),"",VLOOKUP(CONCATENATE($A13,"_",N$2),'Reference data SID'!$B:$M,12,FALSE))</f>
        <v/>
      </c>
      <c r="O13" s="13" t="str">
        <f>IF(ISERROR(VLOOKUP(CONCATENATE($A13,"_",O$2),'Reference data SID'!$B:$M,12,FALSE)),"",VLOOKUP(CONCATENATE($A13,"_",O$2),'Reference data SID'!$B:$M,12,FALSE))</f>
        <v/>
      </c>
      <c r="P13" s="13" t="str">
        <f>IF(ISERROR(VLOOKUP(CONCATENATE($A13,"_",P$2),'Reference data SID'!$B:$M,12,FALSE)),"",VLOOKUP(CONCATENATE($A13,"_",P$2),'Reference data SID'!$B:$M,12,FALSE))</f>
        <v/>
      </c>
      <c r="Q13" s="13" t="str">
        <f>IF(ISERROR(VLOOKUP(CONCATENATE($A13,"_",Q$2),'Reference data SID'!$B:$M,12,FALSE)),"",VLOOKUP(CONCATENATE($A13,"_",Q$2),'Reference data SID'!$B:$M,12,FALSE))</f>
        <v/>
      </c>
      <c r="R13" s="13" t="str">
        <f>IF(ISERROR(VLOOKUP(CONCATENATE($A13,"_",R$2),'Reference data SID'!$B:$M,12,FALSE)),"",VLOOKUP(CONCATENATE($A13,"_",R$2),'Reference data SID'!$B:$M,12,FALSE))</f>
        <v/>
      </c>
      <c r="S13" s="13" t="str">
        <f>IF(ISERROR(VLOOKUP(CONCATENATE($A13,"_",S$2),'Reference data SID'!$B:$M,12,FALSE)),"",VLOOKUP(CONCATENATE($A13,"_",S$2),'Reference data SID'!$B:$M,12,FALSE))</f>
        <v/>
      </c>
      <c r="T13" s="13" t="str">
        <f>IF(ISERROR(VLOOKUP(CONCATENATE($A13,"_",T$2),'Reference data SID'!$B:$M,12,FALSE)),"",VLOOKUP(CONCATENATE($A13,"_",T$2),'Reference data SID'!$B:$M,12,FALSE))</f>
        <v/>
      </c>
      <c r="U13" s="13" t="str">
        <f>IF(ISERROR(VLOOKUP(CONCATENATE($A13,"_",U$2),'Reference data SID'!$B:$M,12,FALSE)),"",VLOOKUP(CONCATENATE($A13,"_",U$2),'Reference data SID'!$B:$M,12,FALSE))</f>
        <v/>
      </c>
      <c r="V13" s="13" t="str">
        <f>IF(ISERROR(VLOOKUP(CONCATENATE($A13,"_",V$2),'Reference data SID'!$B:$M,12,FALSE)),"",VLOOKUP(CONCATENATE($A13,"_",V$2),'Reference data SID'!$B:$M,12,FALSE))</f>
        <v/>
      </c>
      <c r="W13" s="14" t="str">
        <f>IF(ISERROR(VLOOKUP(CONCATENATE($A13,"_",W$2),'Reference data SID'!$B:$M,12,FALSE)),"",VLOOKUP(CONCATENATE($A13,"_",W$2),'Reference data SID'!$B:$M,12,FALSE))</f>
        <v>205-025-2</v>
      </c>
      <c r="X13" s="14" t="str">
        <f>IF(ISERROR(VLOOKUP(CONCATENATE($A13,"_",X$2),'Reference data SID'!$B:$M,12,FALSE)),"",VLOOKUP(CONCATENATE($A13,"_",X$2),'Reference data SID'!$B:$M,12,FALSE))</f>
        <v>206-200-6</v>
      </c>
      <c r="Y13" s="14" t="str">
        <f>IF(ISERROR(VLOOKUP(CONCATENATE($A13,"_",Y$2),'Reference data SID'!$B:$M,12,FALSE)),"",VLOOKUP(CONCATENATE($A13,"_",Y$2),'Reference data SID'!$B:$M,12,FALSE))</f>
        <v>303-528-2</v>
      </c>
      <c r="Z13" s="13" t="str">
        <f>IF(ISERROR(VLOOKUP(CONCATENATE($A13,"_",Z$2),'Reference data SID'!$B:$M,12,FALSE)),"",VLOOKUP(CONCATENATE($A13,"_",Z$2),'Reference data SID'!$B:$M,12,FALSE))</f>
        <v/>
      </c>
      <c r="AA13" s="13" t="str">
        <f>IF(ISERROR(VLOOKUP(CONCATENATE($A13,"_",AA$2),'Reference data SID'!$B:$M,12,FALSE)),"",VLOOKUP(CONCATENATE($A13,"_",AA$2),'Reference data SID'!$B:$M,12,FALSE))</f>
        <v/>
      </c>
      <c r="AB13" s="13" t="str">
        <f>IF(ISERROR(VLOOKUP(CONCATENATE($A13,"_",AB$2),'Reference data SID'!$B:$M,12,FALSE)),"",VLOOKUP(CONCATENATE($A13,"_",AB$2),'Reference data SID'!$B:$M,12,FALSE))</f>
        <v/>
      </c>
      <c r="AC13" s="13" t="str">
        <f>IF(ISERROR(VLOOKUP(CONCATENATE($A13,"_",AC$2),'Reference data SID'!$B:$M,12,FALSE)),"",VLOOKUP(CONCATENATE($A13,"_",AC$2),'Reference data SID'!$B:$M,12,FALSE))</f>
        <v/>
      </c>
      <c r="AD13" s="13" t="str">
        <f>IF(ISERROR(VLOOKUP(CONCATENATE($A13,"_",AD$2),'Reference data SID'!$B:$M,12,FALSE)),"",VLOOKUP(CONCATENATE($A13,"_",AD$2),'Reference data SID'!$B:$M,12,FALSE))</f>
        <v/>
      </c>
      <c r="AE13" s="13" t="str">
        <f>IF(ISERROR(VLOOKUP(CONCATENATE($A13,"_",AE$2),'Reference data SID'!$B:$M,12,FALSE)),"",VLOOKUP(CONCATENATE($A13,"_",AE$2),'Reference data SID'!$B:$M,12,FALSE))</f>
        <v/>
      </c>
      <c r="AF13" s="13" t="str">
        <f>IF(ISERROR(VLOOKUP(CONCATENATE($A13,"_",AF$2),'Reference data SID'!$B:$M,12,FALSE)),"",VLOOKUP(CONCATENATE($A13,"_",AF$2),'Reference data SID'!$B:$M,12,FALSE))</f>
        <v>-</v>
      </c>
      <c r="AG13" s="13" t="str">
        <f>IF(ISERROR(VLOOKUP(CONCATENATE($A13,"_",AG$2),'Reference data SID'!$B:$M,12,FALSE)),"",VLOOKUP(CONCATENATE($A13,"_",AG$2),'Reference data SID'!$B:$M,12,FALSE))</f>
        <v/>
      </c>
      <c r="AH13" s="13" t="str">
        <f>IF(ISERROR(VLOOKUP(CONCATENATE($A13,"_",AH$2),'Reference data SID'!$B:$M,12,FALSE)),"",VLOOKUP(CONCATENATE($A13,"_",AH$2),'Reference data SID'!$B:$M,12,FALSE))</f>
        <v/>
      </c>
      <c r="AI13" s="13" t="str">
        <f>IF(ISERROR(VLOOKUP(CONCATENATE($A13,"_",AI$2),'Reference data SID'!$B:$M,12,FALSE)),"",VLOOKUP(CONCATENATE($A13,"_",AI$2),'Reference data SID'!$B:$M,12,FALSE))</f>
        <v/>
      </c>
      <c r="AJ13" s="13" t="str">
        <f>IF(ISERROR(VLOOKUP(CONCATENATE($A13,"_",AJ$2),'Reference data SID'!$B:$M,12,FALSE)),"",VLOOKUP(CONCATENATE($A13,"_",AJ$2),'Reference data SID'!$B:$M,12,FALSE))</f>
        <v/>
      </c>
      <c r="AK13" s="13" t="str">
        <f>IF(ISERROR(VLOOKUP(CONCATENATE($A13,"_",AK$2),'Reference data SID'!$B:$M,12,FALSE)),"",VLOOKUP(CONCATENATE($A13,"_",AK$2),'Reference data SID'!$B:$M,12,FALSE))</f>
        <v/>
      </c>
      <c r="AL13" s="13" t="str">
        <f>IF(ISERROR(VLOOKUP(CONCATENATE($A13,"_",AL$2),'Reference data SID'!$B:$M,12,FALSE)),"",VLOOKUP(CONCATENATE($A13,"_",AL$2),'Reference data SID'!$B:$M,12,FALSE))</f>
        <v/>
      </c>
      <c r="AM13" s="13" t="str">
        <f>IF(ISERROR(VLOOKUP(CONCATENATE($A13,"_",AM$2),'Reference data SID'!$B:$M,12,FALSE)),"",VLOOKUP(CONCATENATE($A13,"_",AM$2),'Reference data SID'!$B:$M,12,FALSE))</f>
        <v/>
      </c>
      <c r="AN13" s="13" t="str">
        <f>IF(ISERROR(VLOOKUP(CONCATENATE($A13,"_",AN$2),'Reference data SID'!$B:$M,12,FALSE)),"",VLOOKUP(CONCATENATE($A13,"_",AN$2),'Reference data SID'!$B:$M,12,FALSE))</f>
        <v/>
      </c>
      <c r="AO13" s="13" t="str">
        <f>IF(ISERROR(VLOOKUP(CONCATENATE($A13,"_",AO$2),'Reference data SID'!$B:$M,12,FALSE)),"",VLOOKUP(CONCATENATE($A13,"_",AO$2),'Reference data SID'!$B:$M,12,FALSE))</f>
        <v/>
      </c>
      <c r="AP13" s="13" t="str">
        <f>IF(ISERROR(VLOOKUP(CONCATENATE($A13,"_",AP$2),'Reference data SID'!$B:$M,12,FALSE)),"",VLOOKUP(CONCATENATE($A13,"_",AP$2),'Reference data SID'!$B:$M,12,FALSE))</f>
        <v/>
      </c>
      <c r="AQ13" s="13" t="str">
        <f>IF(ISERROR(VLOOKUP(CONCATENATE($A13,"_",AQ$2),'Reference data SID'!$B:$M,12,FALSE)),"",VLOOKUP(CONCATENATE($A13,"_",AQ$2),'Reference data SID'!$B:$M,12,FALSE))</f>
        <v/>
      </c>
      <c r="AR13" s="13" t="str">
        <f>IF(ISERROR(VLOOKUP(CONCATENATE($A13,"_",AR$2),'Reference data SID'!$B:$M,12,FALSE)),"",VLOOKUP(CONCATENATE($A13,"_",AR$2),'Reference data SID'!$B:$M,12,FALSE))</f>
        <v/>
      </c>
      <c r="AS13" s="13" t="str">
        <f>IF(ISERROR(VLOOKUP(CONCATENATE($A13,"_",AS$2),'Reference data SID'!$B:$M,12,FALSE)),"",VLOOKUP(CONCATENATE($A13,"_",AS$2),'Reference data SID'!$B:$M,12,FALSE))</f>
        <v/>
      </c>
      <c r="AT13" s="13" t="str">
        <f>IF(ISERROR(VLOOKUP(CONCATENATE($A13,"_",AT$2),'Reference data SID'!$B:$M,12,FALSE)),"",VLOOKUP(CONCATENATE($A13,"_",AT$2),'Reference data SID'!$B:$M,12,FALSE))</f>
        <v/>
      </c>
    </row>
    <row r="14" spans="1:46" x14ac:dyDescent="0.25">
      <c r="A14">
        <v>10</v>
      </c>
      <c r="B14" s="13" t="str">
        <f>IF(ISERROR(VLOOKUP(CONCATENATE($A14,"_",B$2),'Reference data SID'!$B:$M,12,FALSE)),"",VLOOKUP(CONCATENATE($A14,"_",B$2),'Reference data SID'!$B:$M,12,FALSE))</f>
        <v/>
      </c>
      <c r="C14" s="13" t="str">
        <f>IF(ISERROR(VLOOKUP(CONCATENATE($A14,"_",C$2),'Reference data SID'!$B:$M,12,FALSE)),"",VLOOKUP(CONCATENATE($A14,"_",C$2),'Reference data SID'!$B:$M,12,FALSE))</f>
        <v/>
      </c>
      <c r="D14" s="13" t="str">
        <f>IF(ISERROR(VLOOKUP(CONCATENATE($A14,"_",D$2),'Reference data SID'!$B:$M,12,FALSE)),"",VLOOKUP(CONCATENATE($A14,"_",D$2),'Reference data SID'!$B:$M,12,FALSE))</f>
        <v/>
      </c>
      <c r="E14" s="13" t="str">
        <f>IF(ISERROR(VLOOKUP(CONCATENATE($A14,"_",E$2),'Reference data SID'!$B:$M,12,FALSE)),"",VLOOKUP(CONCATENATE($A14,"_",E$2),'Reference data SID'!$B:$M,12,FALSE))</f>
        <v/>
      </c>
      <c r="F14" s="13" t="str">
        <f>IF(ISERROR(VLOOKUP(CONCATENATE($A14,"_",F$2),'Reference data SID'!$B:$M,12,FALSE)),"",VLOOKUP(CONCATENATE($A14,"_",F$2),'Reference data SID'!$B:$M,12,FALSE))</f>
        <v/>
      </c>
      <c r="G14" s="13" t="str">
        <f>IF(ISERROR(VLOOKUP(CONCATENATE($A14,"_",G$2),'Reference data SID'!$B:$M,12,FALSE)),"",VLOOKUP(CONCATENATE($A14,"_",G$2),'Reference data SID'!$B:$M,12,FALSE))</f>
        <v/>
      </c>
      <c r="H14" s="13" t="str">
        <f>IF(ISERROR(VLOOKUP(CONCATENATE($A14,"_",H$2),'Reference data SID'!$B:$M,12,FALSE)),"",VLOOKUP(CONCATENATE($A14,"_",H$2),'Reference data SID'!$B:$M,12,FALSE))</f>
        <v/>
      </c>
      <c r="I14" s="13" t="str">
        <f>IF(ISERROR(VLOOKUP(CONCATENATE($A14,"_",I$2),'Reference data SID'!$B:$M,12,FALSE)),"",VLOOKUP(CONCATENATE($A14,"_",I$2),'Reference data SID'!$B:$M,12,FALSE))</f>
        <v/>
      </c>
      <c r="J14" s="13" t="str">
        <f>IF(ISERROR(VLOOKUP(CONCATENATE($A14,"_",J$2),'Reference data SID'!$B:$M,12,FALSE)),"",VLOOKUP(CONCATENATE($A14,"_",J$2),'Reference data SID'!$B:$M,12,FALSE))</f>
        <v/>
      </c>
      <c r="K14" s="13" t="str">
        <f>IF(ISERROR(VLOOKUP(CONCATENATE($A14,"_",K$2),'Reference data SID'!$B:$M,12,FALSE)),"",VLOOKUP(CONCATENATE($A14,"_",K$2),'Reference data SID'!$B:$M,12,FALSE))</f>
        <v/>
      </c>
      <c r="L14" s="13" t="str">
        <f>IF(ISERROR(VLOOKUP(CONCATENATE($A14,"_",L$2),'Reference data SID'!$B:$M,12,FALSE)),"",VLOOKUP(CONCATENATE($A14,"_",L$2),'Reference data SID'!$B:$M,12,FALSE))</f>
        <v/>
      </c>
      <c r="M14" s="13" t="str">
        <f>IF(ISERROR(VLOOKUP(CONCATENATE($A14,"_",M$2),'Reference data SID'!$B:$M,12,FALSE)),"",VLOOKUP(CONCATENATE($A14,"_",M$2),'Reference data SID'!$B:$M,12,FALSE))</f>
        <v/>
      </c>
      <c r="N14" s="13" t="str">
        <f>IF(ISERROR(VLOOKUP(CONCATENATE($A14,"_",N$2),'Reference data SID'!$B:$M,12,FALSE)),"",VLOOKUP(CONCATENATE($A14,"_",N$2),'Reference data SID'!$B:$M,12,FALSE))</f>
        <v/>
      </c>
      <c r="O14" s="13" t="str">
        <f>IF(ISERROR(VLOOKUP(CONCATENATE($A14,"_",O$2),'Reference data SID'!$B:$M,12,FALSE)),"",VLOOKUP(CONCATENATE($A14,"_",O$2),'Reference data SID'!$B:$M,12,FALSE))</f>
        <v/>
      </c>
      <c r="P14" s="13" t="str">
        <f>IF(ISERROR(VLOOKUP(CONCATENATE($A14,"_",P$2),'Reference data SID'!$B:$M,12,FALSE)),"",VLOOKUP(CONCATENATE($A14,"_",P$2),'Reference data SID'!$B:$M,12,FALSE))</f>
        <v/>
      </c>
      <c r="Q14" s="13" t="str">
        <f>IF(ISERROR(VLOOKUP(CONCATENATE($A14,"_",Q$2),'Reference data SID'!$B:$M,12,FALSE)),"",VLOOKUP(CONCATENATE($A14,"_",Q$2),'Reference data SID'!$B:$M,12,FALSE))</f>
        <v/>
      </c>
      <c r="R14" s="13" t="str">
        <f>IF(ISERROR(VLOOKUP(CONCATENATE($A14,"_",R$2),'Reference data SID'!$B:$M,12,FALSE)),"",VLOOKUP(CONCATENATE($A14,"_",R$2),'Reference data SID'!$B:$M,12,FALSE))</f>
        <v/>
      </c>
      <c r="S14" s="13" t="str">
        <f>IF(ISERROR(VLOOKUP(CONCATENATE($A14,"_",S$2),'Reference data SID'!$B:$M,12,FALSE)),"",VLOOKUP(CONCATENATE($A14,"_",S$2),'Reference data SID'!$B:$M,12,FALSE))</f>
        <v/>
      </c>
      <c r="T14" s="13" t="str">
        <f>IF(ISERROR(VLOOKUP(CONCATENATE($A14,"_",T$2),'Reference data SID'!$B:$M,12,FALSE)),"",VLOOKUP(CONCATENATE($A14,"_",T$2),'Reference data SID'!$B:$M,12,FALSE))</f>
        <v/>
      </c>
      <c r="U14" s="13" t="str">
        <f>IF(ISERROR(VLOOKUP(CONCATENATE($A14,"_",U$2),'Reference data SID'!$B:$M,12,FALSE)),"",VLOOKUP(CONCATENATE($A14,"_",U$2),'Reference data SID'!$B:$M,12,FALSE))</f>
        <v/>
      </c>
      <c r="V14" s="13" t="str">
        <f>IF(ISERROR(VLOOKUP(CONCATENATE($A14,"_",V$2),'Reference data SID'!$B:$M,12,FALSE)),"",VLOOKUP(CONCATENATE($A14,"_",V$2),'Reference data SID'!$B:$M,12,FALSE))</f>
        <v/>
      </c>
      <c r="W14" s="14" t="str">
        <f>IF(ISERROR(VLOOKUP(CONCATENATE($A14,"_",W$2),'Reference data SID'!$B:$M,12,FALSE)),"",VLOOKUP(CONCATENATE($A14,"_",W$2),'Reference data SID'!$B:$M,12,FALSE))</f>
        <v>201-778-6</v>
      </c>
      <c r="X14" s="14" t="str">
        <f>IF(ISERROR(VLOOKUP(CONCATENATE($A14,"_",X$2),'Reference data SID'!$B:$M,12,FALSE)),"",VLOOKUP(CONCATENATE($A14,"_",X$2),'Reference data SID'!$B:$M,12,FALSE))</f>
        <v>-</v>
      </c>
      <c r="Y14" s="14" t="str">
        <f>IF(ISERROR(VLOOKUP(CONCATENATE($A14,"_",Y$2),'Reference data SID'!$B:$M,12,FALSE)),"",VLOOKUP(CONCATENATE($A14,"_",Y$2),'Reference data SID'!$B:$M,12,FALSE))</f>
        <v>303-526-1</v>
      </c>
      <c r="Z14" s="13" t="str">
        <f>IF(ISERROR(VLOOKUP(CONCATENATE($A14,"_",Z$2),'Reference data SID'!$B:$M,12,FALSE)),"",VLOOKUP(CONCATENATE($A14,"_",Z$2),'Reference data SID'!$B:$M,12,FALSE))</f>
        <v/>
      </c>
      <c r="AA14" s="13" t="str">
        <f>IF(ISERROR(VLOOKUP(CONCATENATE($A14,"_",AA$2),'Reference data SID'!$B:$M,12,FALSE)),"",VLOOKUP(CONCATENATE($A14,"_",AA$2),'Reference data SID'!$B:$M,12,FALSE))</f>
        <v/>
      </c>
      <c r="AB14" s="13" t="str">
        <f>IF(ISERROR(VLOOKUP(CONCATENATE($A14,"_",AB$2),'Reference data SID'!$B:$M,12,FALSE)),"",VLOOKUP(CONCATENATE($A14,"_",AB$2),'Reference data SID'!$B:$M,12,FALSE))</f>
        <v/>
      </c>
      <c r="AC14" s="13" t="str">
        <f>IF(ISERROR(VLOOKUP(CONCATENATE($A14,"_",AC$2),'Reference data SID'!$B:$M,12,FALSE)),"",VLOOKUP(CONCATENATE($A14,"_",AC$2),'Reference data SID'!$B:$M,12,FALSE))</f>
        <v/>
      </c>
      <c r="AD14" s="13" t="str">
        <f>IF(ISERROR(VLOOKUP(CONCATENATE($A14,"_",AD$2),'Reference data SID'!$B:$M,12,FALSE)),"",VLOOKUP(CONCATENATE($A14,"_",AD$2),'Reference data SID'!$B:$M,12,FALSE))</f>
        <v/>
      </c>
      <c r="AE14" s="13" t="str">
        <f>IF(ISERROR(VLOOKUP(CONCATENATE($A14,"_",AE$2),'Reference data SID'!$B:$M,12,FALSE)),"",VLOOKUP(CONCATENATE($A14,"_",AE$2),'Reference data SID'!$B:$M,12,FALSE))</f>
        <v/>
      </c>
      <c r="AF14" s="13" t="str">
        <f>IF(ISERROR(VLOOKUP(CONCATENATE($A14,"_",AF$2),'Reference data SID'!$B:$M,12,FALSE)),"",VLOOKUP(CONCATENATE($A14,"_",AF$2),'Reference data SID'!$B:$M,12,FALSE))</f>
        <v>-</v>
      </c>
      <c r="AG14" s="13" t="str">
        <f>IF(ISERROR(VLOOKUP(CONCATENATE($A14,"_",AG$2),'Reference data SID'!$B:$M,12,FALSE)),"",VLOOKUP(CONCATENATE($A14,"_",AG$2),'Reference data SID'!$B:$M,12,FALSE))</f>
        <v/>
      </c>
      <c r="AH14" s="13" t="str">
        <f>IF(ISERROR(VLOOKUP(CONCATENATE($A14,"_",AH$2),'Reference data SID'!$B:$M,12,FALSE)),"",VLOOKUP(CONCATENATE($A14,"_",AH$2),'Reference data SID'!$B:$M,12,FALSE))</f>
        <v/>
      </c>
      <c r="AI14" s="13" t="str">
        <f>IF(ISERROR(VLOOKUP(CONCATENATE($A14,"_",AI$2),'Reference data SID'!$B:$M,12,FALSE)),"",VLOOKUP(CONCATENATE($A14,"_",AI$2),'Reference data SID'!$B:$M,12,FALSE))</f>
        <v/>
      </c>
      <c r="AJ14" s="13" t="str">
        <f>IF(ISERROR(VLOOKUP(CONCATENATE($A14,"_",AJ$2),'Reference data SID'!$B:$M,12,FALSE)),"",VLOOKUP(CONCATENATE($A14,"_",AJ$2),'Reference data SID'!$B:$M,12,FALSE))</f>
        <v/>
      </c>
      <c r="AK14" s="13" t="str">
        <f>IF(ISERROR(VLOOKUP(CONCATENATE($A14,"_",AK$2),'Reference data SID'!$B:$M,12,FALSE)),"",VLOOKUP(CONCATENATE($A14,"_",AK$2),'Reference data SID'!$B:$M,12,FALSE))</f>
        <v/>
      </c>
      <c r="AL14" s="13" t="str">
        <f>IF(ISERROR(VLOOKUP(CONCATENATE($A14,"_",AL$2),'Reference data SID'!$B:$M,12,FALSE)),"",VLOOKUP(CONCATENATE($A14,"_",AL$2),'Reference data SID'!$B:$M,12,FALSE))</f>
        <v/>
      </c>
      <c r="AM14" s="13" t="str">
        <f>IF(ISERROR(VLOOKUP(CONCATENATE($A14,"_",AM$2),'Reference data SID'!$B:$M,12,FALSE)),"",VLOOKUP(CONCATENATE($A14,"_",AM$2),'Reference data SID'!$B:$M,12,FALSE))</f>
        <v/>
      </c>
      <c r="AN14" s="13" t="str">
        <f>IF(ISERROR(VLOOKUP(CONCATENATE($A14,"_",AN$2),'Reference data SID'!$B:$M,12,FALSE)),"",VLOOKUP(CONCATENATE($A14,"_",AN$2),'Reference data SID'!$B:$M,12,FALSE))</f>
        <v/>
      </c>
      <c r="AO14" s="13" t="str">
        <f>IF(ISERROR(VLOOKUP(CONCATENATE($A14,"_",AO$2),'Reference data SID'!$B:$M,12,FALSE)),"",VLOOKUP(CONCATENATE($A14,"_",AO$2),'Reference data SID'!$B:$M,12,FALSE))</f>
        <v/>
      </c>
      <c r="AP14" s="13" t="str">
        <f>IF(ISERROR(VLOOKUP(CONCATENATE($A14,"_",AP$2),'Reference data SID'!$B:$M,12,FALSE)),"",VLOOKUP(CONCATENATE($A14,"_",AP$2),'Reference data SID'!$B:$M,12,FALSE))</f>
        <v/>
      </c>
      <c r="AQ14" s="13" t="str">
        <f>IF(ISERROR(VLOOKUP(CONCATENATE($A14,"_",AQ$2),'Reference data SID'!$B:$M,12,FALSE)),"",VLOOKUP(CONCATENATE($A14,"_",AQ$2),'Reference data SID'!$B:$M,12,FALSE))</f>
        <v/>
      </c>
      <c r="AR14" s="13" t="str">
        <f>IF(ISERROR(VLOOKUP(CONCATENATE($A14,"_",AR$2),'Reference data SID'!$B:$M,12,FALSE)),"",VLOOKUP(CONCATENATE($A14,"_",AR$2),'Reference data SID'!$B:$M,12,FALSE))</f>
        <v/>
      </c>
      <c r="AS14" s="13" t="str">
        <f>IF(ISERROR(VLOOKUP(CONCATENATE($A14,"_",AS$2),'Reference data SID'!$B:$M,12,FALSE)),"",VLOOKUP(CONCATENATE($A14,"_",AS$2),'Reference data SID'!$B:$M,12,FALSE))</f>
        <v/>
      </c>
      <c r="AT14" s="13" t="str">
        <f>IF(ISERROR(VLOOKUP(CONCATENATE($A14,"_",AT$2),'Reference data SID'!$B:$M,12,FALSE)),"",VLOOKUP(CONCATENATE($A14,"_",AT$2),'Reference data SID'!$B:$M,12,FALSE))</f>
        <v/>
      </c>
    </row>
    <row r="15" spans="1:46" x14ac:dyDescent="0.25">
      <c r="A15">
        <v>11</v>
      </c>
      <c r="B15" s="13" t="str">
        <f>IF(ISERROR(VLOOKUP(CONCATENATE($A15,"_",B$2),'Reference data SID'!$B:$M,12,FALSE)),"",VLOOKUP(CONCATENATE($A15,"_",B$2),'Reference data SID'!$B:$M,12,FALSE))</f>
        <v/>
      </c>
      <c r="C15" s="13" t="str">
        <f>IF(ISERROR(VLOOKUP(CONCATENATE($A15,"_",C$2),'Reference data SID'!$B:$M,12,FALSE)),"",VLOOKUP(CONCATENATE($A15,"_",C$2),'Reference data SID'!$B:$M,12,FALSE))</f>
        <v/>
      </c>
      <c r="D15" s="13" t="str">
        <f>IF(ISERROR(VLOOKUP(CONCATENATE($A15,"_",D$2),'Reference data SID'!$B:$M,12,FALSE)),"",VLOOKUP(CONCATENATE($A15,"_",D$2),'Reference data SID'!$B:$M,12,FALSE))</f>
        <v/>
      </c>
      <c r="E15" s="13" t="str">
        <f>IF(ISERROR(VLOOKUP(CONCATENATE($A15,"_",E$2),'Reference data SID'!$B:$M,12,FALSE)),"",VLOOKUP(CONCATENATE($A15,"_",E$2),'Reference data SID'!$B:$M,12,FALSE))</f>
        <v/>
      </c>
      <c r="F15" s="13" t="str">
        <f>IF(ISERROR(VLOOKUP(CONCATENATE($A15,"_",F$2),'Reference data SID'!$B:$M,12,FALSE)),"",VLOOKUP(CONCATENATE($A15,"_",F$2),'Reference data SID'!$B:$M,12,FALSE))</f>
        <v/>
      </c>
      <c r="G15" s="13" t="str">
        <f>IF(ISERROR(VLOOKUP(CONCATENATE($A15,"_",G$2),'Reference data SID'!$B:$M,12,FALSE)),"",VLOOKUP(CONCATENATE($A15,"_",G$2),'Reference data SID'!$B:$M,12,FALSE))</f>
        <v/>
      </c>
      <c r="H15" s="13" t="str">
        <f>IF(ISERROR(VLOOKUP(CONCATENATE($A15,"_",H$2),'Reference data SID'!$B:$M,12,FALSE)),"",VLOOKUP(CONCATENATE($A15,"_",H$2),'Reference data SID'!$B:$M,12,FALSE))</f>
        <v/>
      </c>
      <c r="I15" s="13" t="str">
        <f>IF(ISERROR(VLOOKUP(CONCATENATE($A15,"_",I$2),'Reference data SID'!$B:$M,12,FALSE)),"",VLOOKUP(CONCATENATE($A15,"_",I$2),'Reference data SID'!$B:$M,12,FALSE))</f>
        <v/>
      </c>
      <c r="J15" s="13" t="str">
        <f>IF(ISERROR(VLOOKUP(CONCATENATE($A15,"_",J$2),'Reference data SID'!$B:$M,12,FALSE)),"",VLOOKUP(CONCATENATE($A15,"_",J$2),'Reference data SID'!$B:$M,12,FALSE))</f>
        <v/>
      </c>
      <c r="K15" s="13" t="str">
        <f>IF(ISERROR(VLOOKUP(CONCATENATE($A15,"_",K$2),'Reference data SID'!$B:$M,12,FALSE)),"",VLOOKUP(CONCATENATE($A15,"_",K$2),'Reference data SID'!$B:$M,12,FALSE))</f>
        <v/>
      </c>
      <c r="L15" s="13" t="str">
        <f>IF(ISERROR(VLOOKUP(CONCATENATE($A15,"_",L$2),'Reference data SID'!$B:$M,12,FALSE)),"",VLOOKUP(CONCATENATE($A15,"_",L$2),'Reference data SID'!$B:$M,12,FALSE))</f>
        <v/>
      </c>
      <c r="M15" s="13" t="str">
        <f>IF(ISERROR(VLOOKUP(CONCATENATE($A15,"_",M$2),'Reference data SID'!$B:$M,12,FALSE)),"",VLOOKUP(CONCATENATE($A15,"_",M$2),'Reference data SID'!$B:$M,12,FALSE))</f>
        <v/>
      </c>
      <c r="N15" s="13" t="str">
        <f>IF(ISERROR(VLOOKUP(CONCATENATE($A15,"_",N$2),'Reference data SID'!$B:$M,12,FALSE)),"",VLOOKUP(CONCATENATE($A15,"_",N$2),'Reference data SID'!$B:$M,12,FALSE))</f>
        <v/>
      </c>
      <c r="O15" s="13" t="str">
        <f>IF(ISERROR(VLOOKUP(CONCATENATE($A15,"_",O$2),'Reference data SID'!$B:$M,12,FALSE)),"",VLOOKUP(CONCATENATE($A15,"_",O$2),'Reference data SID'!$B:$M,12,FALSE))</f>
        <v/>
      </c>
      <c r="P15" s="13" t="str">
        <f>IF(ISERROR(VLOOKUP(CONCATENATE($A15,"_",P$2),'Reference data SID'!$B:$M,12,FALSE)),"",VLOOKUP(CONCATENATE($A15,"_",P$2),'Reference data SID'!$B:$M,12,FALSE))</f>
        <v/>
      </c>
      <c r="Q15" s="13" t="str">
        <f>IF(ISERROR(VLOOKUP(CONCATENATE($A15,"_",Q$2),'Reference data SID'!$B:$M,12,FALSE)),"",VLOOKUP(CONCATENATE($A15,"_",Q$2),'Reference data SID'!$B:$M,12,FALSE))</f>
        <v/>
      </c>
      <c r="R15" s="13" t="str">
        <f>IF(ISERROR(VLOOKUP(CONCATENATE($A15,"_",R$2),'Reference data SID'!$B:$M,12,FALSE)),"",VLOOKUP(CONCATENATE($A15,"_",R$2),'Reference data SID'!$B:$M,12,FALSE))</f>
        <v/>
      </c>
      <c r="S15" s="13" t="str">
        <f>IF(ISERROR(VLOOKUP(CONCATENATE($A15,"_",S$2),'Reference data SID'!$B:$M,12,FALSE)),"",VLOOKUP(CONCATENATE($A15,"_",S$2),'Reference data SID'!$B:$M,12,FALSE))</f>
        <v/>
      </c>
      <c r="T15" s="13" t="str">
        <f>IF(ISERROR(VLOOKUP(CONCATENATE($A15,"_",T$2),'Reference data SID'!$B:$M,12,FALSE)),"",VLOOKUP(CONCATENATE($A15,"_",T$2),'Reference data SID'!$B:$M,12,FALSE))</f>
        <v/>
      </c>
      <c r="U15" s="13" t="str">
        <f>IF(ISERROR(VLOOKUP(CONCATENATE($A15,"_",U$2),'Reference data SID'!$B:$M,12,FALSE)),"",VLOOKUP(CONCATENATE($A15,"_",U$2),'Reference data SID'!$B:$M,12,FALSE))</f>
        <v/>
      </c>
      <c r="V15" s="13" t="str">
        <f>IF(ISERROR(VLOOKUP(CONCATENATE($A15,"_",V$2),'Reference data SID'!$B:$M,12,FALSE)),"",VLOOKUP(CONCATENATE($A15,"_",V$2),'Reference data SID'!$B:$M,12,FALSE))</f>
        <v/>
      </c>
      <c r="W15" s="13" t="str">
        <f>IF(ISERROR(VLOOKUP(CONCATENATE($A15,"_",W$2),'Reference data SID'!$B:$M,12,FALSE)),"",VLOOKUP(CONCATENATE($A15,"_",W$2),'Reference data SID'!$B:$M,12,FALSE))</f>
        <v/>
      </c>
      <c r="X15" s="14" t="str">
        <f>IF(ISERROR(VLOOKUP(CONCATENATE($A15,"_",X$2),'Reference data SID'!$B:$M,12,FALSE)),"",VLOOKUP(CONCATENATE($A15,"_",X$2),'Reference data SID'!$B:$M,12,FALSE))</f>
        <v/>
      </c>
      <c r="Y15" s="14" t="str">
        <f>IF(ISERROR(VLOOKUP(CONCATENATE($A15,"_",Y$2),'Reference data SID'!$B:$M,12,FALSE)),"",VLOOKUP(CONCATENATE($A15,"_",Y$2),'Reference data SID'!$B:$M,12,FALSE))</f>
        <v>303-525-6</v>
      </c>
      <c r="Z15" s="13" t="str">
        <f>IF(ISERROR(VLOOKUP(CONCATENATE($A15,"_",Z$2),'Reference data SID'!$B:$M,12,FALSE)),"",VLOOKUP(CONCATENATE($A15,"_",Z$2),'Reference data SID'!$B:$M,12,FALSE))</f>
        <v/>
      </c>
      <c r="AA15" s="13" t="str">
        <f>IF(ISERROR(VLOOKUP(CONCATENATE($A15,"_",AA$2),'Reference data SID'!$B:$M,12,FALSE)),"",VLOOKUP(CONCATENATE($A15,"_",AA$2),'Reference data SID'!$B:$M,12,FALSE))</f>
        <v/>
      </c>
      <c r="AB15" s="13" t="str">
        <f>IF(ISERROR(VLOOKUP(CONCATENATE($A15,"_",AB$2),'Reference data SID'!$B:$M,12,FALSE)),"",VLOOKUP(CONCATENATE($A15,"_",AB$2),'Reference data SID'!$B:$M,12,FALSE))</f>
        <v/>
      </c>
      <c r="AC15" s="13" t="str">
        <f>IF(ISERROR(VLOOKUP(CONCATENATE($A15,"_",AC$2),'Reference data SID'!$B:$M,12,FALSE)),"",VLOOKUP(CONCATENATE($A15,"_",AC$2),'Reference data SID'!$B:$M,12,FALSE))</f>
        <v/>
      </c>
      <c r="AD15" s="13" t="str">
        <f>IF(ISERROR(VLOOKUP(CONCATENATE($A15,"_",AD$2),'Reference data SID'!$B:$M,12,FALSE)),"",VLOOKUP(CONCATENATE($A15,"_",AD$2),'Reference data SID'!$B:$M,12,FALSE))</f>
        <v/>
      </c>
      <c r="AE15" s="13" t="str">
        <f>IF(ISERROR(VLOOKUP(CONCATENATE($A15,"_",AE$2),'Reference data SID'!$B:$M,12,FALSE)),"",VLOOKUP(CONCATENATE($A15,"_",AE$2),'Reference data SID'!$B:$M,12,FALSE))</f>
        <v/>
      </c>
      <c r="AF15" s="13" t="str">
        <f>IF(ISERROR(VLOOKUP(CONCATENATE($A15,"_",AF$2),'Reference data SID'!$B:$M,12,FALSE)),"",VLOOKUP(CONCATENATE($A15,"_",AF$2),'Reference data SID'!$B:$M,12,FALSE))</f>
        <v>-</v>
      </c>
      <c r="AG15" s="13" t="str">
        <f>IF(ISERROR(VLOOKUP(CONCATENATE($A15,"_",AG$2),'Reference data SID'!$B:$M,12,FALSE)),"",VLOOKUP(CONCATENATE($A15,"_",AG$2),'Reference data SID'!$B:$M,12,FALSE))</f>
        <v/>
      </c>
      <c r="AH15" s="13" t="str">
        <f>IF(ISERROR(VLOOKUP(CONCATENATE($A15,"_",AH$2),'Reference data SID'!$B:$M,12,FALSE)),"",VLOOKUP(CONCATENATE($A15,"_",AH$2),'Reference data SID'!$B:$M,12,FALSE))</f>
        <v/>
      </c>
      <c r="AI15" s="13" t="str">
        <f>IF(ISERROR(VLOOKUP(CONCATENATE($A15,"_",AI$2),'Reference data SID'!$B:$M,12,FALSE)),"",VLOOKUP(CONCATENATE($A15,"_",AI$2),'Reference data SID'!$B:$M,12,FALSE))</f>
        <v/>
      </c>
      <c r="AJ15" s="13" t="str">
        <f>IF(ISERROR(VLOOKUP(CONCATENATE($A15,"_",AJ$2),'Reference data SID'!$B:$M,12,FALSE)),"",VLOOKUP(CONCATENATE($A15,"_",AJ$2),'Reference data SID'!$B:$M,12,FALSE))</f>
        <v/>
      </c>
      <c r="AK15" s="13" t="str">
        <f>IF(ISERROR(VLOOKUP(CONCATENATE($A15,"_",AK$2),'Reference data SID'!$B:$M,12,FALSE)),"",VLOOKUP(CONCATENATE($A15,"_",AK$2),'Reference data SID'!$B:$M,12,FALSE))</f>
        <v/>
      </c>
      <c r="AL15" s="13" t="str">
        <f>IF(ISERROR(VLOOKUP(CONCATENATE($A15,"_",AL$2),'Reference data SID'!$B:$M,12,FALSE)),"",VLOOKUP(CONCATENATE($A15,"_",AL$2),'Reference data SID'!$B:$M,12,FALSE))</f>
        <v/>
      </c>
      <c r="AM15" s="13" t="str">
        <f>IF(ISERROR(VLOOKUP(CONCATENATE($A15,"_",AM$2),'Reference data SID'!$B:$M,12,FALSE)),"",VLOOKUP(CONCATENATE($A15,"_",AM$2),'Reference data SID'!$B:$M,12,FALSE))</f>
        <v/>
      </c>
      <c r="AN15" s="13" t="str">
        <f>IF(ISERROR(VLOOKUP(CONCATENATE($A15,"_",AN$2),'Reference data SID'!$B:$M,12,FALSE)),"",VLOOKUP(CONCATENATE($A15,"_",AN$2),'Reference data SID'!$B:$M,12,FALSE))</f>
        <v/>
      </c>
      <c r="AO15" s="13" t="str">
        <f>IF(ISERROR(VLOOKUP(CONCATENATE($A15,"_",AO$2),'Reference data SID'!$B:$M,12,FALSE)),"",VLOOKUP(CONCATENATE($A15,"_",AO$2),'Reference data SID'!$B:$M,12,FALSE))</f>
        <v/>
      </c>
      <c r="AP15" s="13" t="str">
        <f>IF(ISERROR(VLOOKUP(CONCATENATE($A15,"_",AP$2),'Reference data SID'!$B:$M,12,FALSE)),"",VLOOKUP(CONCATENATE($A15,"_",AP$2),'Reference data SID'!$B:$M,12,FALSE))</f>
        <v/>
      </c>
      <c r="AQ15" s="13" t="str">
        <f>IF(ISERROR(VLOOKUP(CONCATENATE($A15,"_",AQ$2),'Reference data SID'!$B:$M,12,FALSE)),"",VLOOKUP(CONCATENATE($A15,"_",AQ$2),'Reference data SID'!$B:$M,12,FALSE))</f>
        <v/>
      </c>
      <c r="AR15" s="13" t="str">
        <f>IF(ISERROR(VLOOKUP(CONCATENATE($A15,"_",AR$2),'Reference data SID'!$B:$M,12,FALSE)),"",VLOOKUP(CONCATENATE($A15,"_",AR$2),'Reference data SID'!$B:$M,12,FALSE))</f>
        <v/>
      </c>
      <c r="AS15" s="13" t="str">
        <f>IF(ISERROR(VLOOKUP(CONCATENATE($A15,"_",AS$2),'Reference data SID'!$B:$M,12,FALSE)),"",VLOOKUP(CONCATENATE($A15,"_",AS$2),'Reference data SID'!$B:$M,12,FALSE))</f>
        <v/>
      </c>
      <c r="AT15" s="13" t="str">
        <f>IF(ISERROR(VLOOKUP(CONCATENATE($A15,"_",AT$2),'Reference data SID'!$B:$M,12,FALSE)),"",VLOOKUP(CONCATENATE($A15,"_",AT$2),'Reference data SID'!$B:$M,12,FALSE))</f>
        <v/>
      </c>
    </row>
    <row r="16" spans="1:46" x14ac:dyDescent="0.25">
      <c r="A16">
        <v>12</v>
      </c>
      <c r="B16" s="13" t="str">
        <f>IF(ISERROR(VLOOKUP(CONCATENATE($A16,"_",B$2),'Reference data SID'!$B:$M,12,FALSE)),"",VLOOKUP(CONCATENATE($A16,"_",B$2),'Reference data SID'!$B:$M,12,FALSE))</f>
        <v/>
      </c>
      <c r="C16" s="13" t="str">
        <f>IF(ISERROR(VLOOKUP(CONCATENATE($A16,"_",C$2),'Reference data SID'!$B:$M,12,FALSE)),"",VLOOKUP(CONCATENATE($A16,"_",C$2),'Reference data SID'!$B:$M,12,FALSE))</f>
        <v/>
      </c>
      <c r="D16" s="13" t="str">
        <f>IF(ISERROR(VLOOKUP(CONCATENATE($A16,"_",D$2),'Reference data SID'!$B:$M,12,FALSE)),"",VLOOKUP(CONCATENATE($A16,"_",D$2),'Reference data SID'!$B:$M,12,FALSE))</f>
        <v/>
      </c>
      <c r="E16" s="13" t="str">
        <f>IF(ISERROR(VLOOKUP(CONCATENATE($A16,"_",E$2),'Reference data SID'!$B:$M,12,FALSE)),"",VLOOKUP(CONCATENATE($A16,"_",E$2),'Reference data SID'!$B:$M,12,FALSE))</f>
        <v/>
      </c>
      <c r="F16" s="13" t="str">
        <f>IF(ISERROR(VLOOKUP(CONCATENATE($A16,"_",F$2),'Reference data SID'!$B:$M,12,FALSE)),"",VLOOKUP(CONCATENATE($A16,"_",F$2),'Reference data SID'!$B:$M,12,FALSE))</f>
        <v/>
      </c>
      <c r="G16" s="13" t="str">
        <f>IF(ISERROR(VLOOKUP(CONCATENATE($A16,"_",G$2),'Reference data SID'!$B:$M,12,FALSE)),"",VLOOKUP(CONCATENATE($A16,"_",G$2),'Reference data SID'!$B:$M,12,FALSE))</f>
        <v/>
      </c>
      <c r="H16" s="13" t="str">
        <f>IF(ISERROR(VLOOKUP(CONCATENATE($A16,"_",H$2),'Reference data SID'!$B:$M,12,FALSE)),"",VLOOKUP(CONCATENATE($A16,"_",H$2),'Reference data SID'!$B:$M,12,FALSE))</f>
        <v/>
      </c>
      <c r="I16" s="13" t="str">
        <f>IF(ISERROR(VLOOKUP(CONCATENATE($A16,"_",I$2),'Reference data SID'!$B:$M,12,FALSE)),"",VLOOKUP(CONCATENATE($A16,"_",I$2),'Reference data SID'!$B:$M,12,FALSE))</f>
        <v/>
      </c>
      <c r="J16" s="13" t="str">
        <f>IF(ISERROR(VLOOKUP(CONCATENATE($A16,"_",J$2),'Reference data SID'!$B:$M,12,FALSE)),"",VLOOKUP(CONCATENATE($A16,"_",J$2),'Reference data SID'!$B:$M,12,FALSE))</f>
        <v/>
      </c>
      <c r="K16" s="13" t="str">
        <f>IF(ISERROR(VLOOKUP(CONCATENATE($A16,"_",K$2),'Reference data SID'!$B:$M,12,FALSE)),"",VLOOKUP(CONCATENATE($A16,"_",K$2),'Reference data SID'!$B:$M,12,FALSE))</f>
        <v/>
      </c>
      <c r="L16" s="13" t="str">
        <f>IF(ISERROR(VLOOKUP(CONCATENATE($A16,"_",L$2),'Reference data SID'!$B:$M,12,FALSE)),"",VLOOKUP(CONCATENATE($A16,"_",L$2),'Reference data SID'!$B:$M,12,FALSE))</f>
        <v/>
      </c>
      <c r="M16" s="13" t="str">
        <f>IF(ISERROR(VLOOKUP(CONCATENATE($A16,"_",M$2),'Reference data SID'!$B:$M,12,FALSE)),"",VLOOKUP(CONCATENATE($A16,"_",M$2),'Reference data SID'!$B:$M,12,FALSE))</f>
        <v/>
      </c>
      <c r="N16" s="13" t="str">
        <f>IF(ISERROR(VLOOKUP(CONCATENATE($A16,"_",N$2),'Reference data SID'!$B:$M,12,FALSE)),"",VLOOKUP(CONCATENATE($A16,"_",N$2),'Reference data SID'!$B:$M,12,FALSE))</f>
        <v/>
      </c>
      <c r="O16" s="13" t="str">
        <f>IF(ISERROR(VLOOKUP(CONCATENATE($A16,"_",O$2),'Reference data SID'!$B:$M,12,FALSE)),"",VLOOKUP(CONCATENATE($A16,"_",O$2),'Reference data SID'!$B:$M,12,FALSE))</f>
        <v/>
      </c>
      <c r="P16" s="13" t="str">
        <f>IF(ISERROR(VLOOKUP(CONCATENATE($A16,"_",P$2),'Reference data SID'!$B:$M,12,FALSE)),"",VLOOKUP(CONCATENATE($A16,"_",P$2),'Reference data SID'!$B:$M,12,FALSE))</f>
        <v/>
      </c>
      <c r="Q16" s="13" t="str">
        <f>IF(ISERROR(VLOOKUP(CONCATENATE($A16,"_",Q$2),'Reference data SID'!$B:$M,12,FALSE)),"",VLOOKUP(CONCATENATE($A16,"_",Q$2),'Reference data SID'!$B:$M,12,FALSE))</f>
        <v/>
      </c>
      <c r="R16" s="13" t="str">
        <f>IF(ISERROR(VLOOKUP(CONCATENATE($A16,"_",R$2),'Reference data SID'!$B:$M,12,FALSE)),"",VLOOKUP(CONCATENATE($A16,"_",R$2),'Reference data SID'!$B:$M,12,FALSE))</f>
        <v/>
      </c>
      <c r="S16" s="13" t="str">
        <f>IF(ISERROR(VLOOKUP(CONCATENATE($A16,"_",S$2),'Reference data SID'!$B:$M,12,FALSE)),"",VLOOKUP(CONCATENATE($A16,"_",S$2),'Reference data SID'!$B:$M,12,FALSE))</f>
        <v/>
      </c>
      <c r="T16" s="13" t="str">
        <f>IF(ISERROR(VLOOKUP(CONCATENATE($A16,"_",T$2),'Reference data SID'!$B:$M,12,FALSE)),"",VLOOKUP(CONCATENATE($A16,"_",T$2),'Reference data SID'!$B:$M,12,FALSE))</f>
        <v/>
      </c>
      <c r="U16" s="13" t="str">
        <f>IF(ISERROR(VLOOKUP(CONCATENATE($A16,"_",U$2),'Reference data SID'!$B:$M,12,FALSE)),"",VLOOKUP(CONCATENATE($A16,"_",U$2),'Reference data SID'!$B:$M,12,FALSE))</f>
        <v/>
      </c>
      <c r="V16" s="13" t="str">
        <f>IF(ISERROR(VLOOKUP(CONCATENATE($A16,"_",V$2),'Reference data SID'!$B:$M,12,FALSE)),"",VLOOKUP(CONCATENATE($A16,"_",V$2),'Reference data SID'!$B:$M,12,FALSE))</f>
        <v/>
      </c>
      <c r="W16" s="13" t="str">
        <f>IF(ISERROR(VLOOKUP(CONCATENATE($A16,"_",W$2),'Reference data SID'!$B:$M,12,FALSE)),"",VLOOKUP(CONCATENATE($A16,"_",W$2),'Reference data SID'!$B:$M,12,FALSE))</f>
        <v/>
      </c>
      <c r="X16" s="13" t="str">
        <f>IF(ISERROR(VLOOKUP(CONCATENATE($A16,"_",X$2),'Reference data SID'!$B:$M,12,FALSE)),"",VLOOKUP(CONCATENATE($A16,"_",X$2),'Reference data SID'!$B:$M,12,FALSE))</f>
        <v/>
      </c>
      <c r="Y16" s="14" t="str">
        <f>IF(ISERROR(VLOOKUP(CONCATENATE($A16,"_",Y$2),'Reference data SID'!$B:$M,12,FALSE)),"",VLOOKUP(CONCATENATE($A16,"_",Y$2),'Reference data SID'!$B:$M,12,FALSE))</f>
        <v>303-524-0</v>
      </c>
      <c r="Z16" s="13" t="str">
        <f>IF(ISERROR(VLOOKUP(CONCATENATE($A16,"_",Z$2),'Reference data SID'!$B:$M,12,FALSE)),"",VLOOKUP(CONCATENATE($A16,"_",Z$2),'Reference data SID'!$B:$M,12,FALSE))</f>
        <v/>
      </c>
      <c r="AA16" s="13" t="str">
        <f>IF(ISERROR(VLOOKUP(CONCATENATE($A16,"_",AA$2),'Reference data SID'!$B:$M,12,FALSE)),"",VLOOKUP(CONCATENATE($A16,"_",AA$2),'Reference data SID'!$B:$M,12,FALSE))</f>
        <v/>
      </c>
      <c r="AB16" s="13" t="str">
        <f>IF(ISERROR(VLOOKUP(CONCATENATE($A16,"_",AB$2),'Reference data SID'!$B:$M,12,FALSE)),"",VLOOKUP(CONCATENATE($A16,"_",AB$2),'Reference data SID'!$B:$M,12,FALSE))</f>
        <v/>
      </c>
      <c r="AC16" s="13" t="str">
        <f>IF(ISERROR(VLOOKUP(CONCATENATE($A16,"_",AC$2),'Reference data SID'!$B:$M,12,FALSE)),"",VLOOKUP(CONCATENATE($A16,"_",AC$2),'Reference data SID'!$B:$M,12,FALSE))</f>
        <v/>
      </c>
      <c r="AD16" s="13" t="str">
        <f>IF(ISERROR(VLOOKUP(CONCATENATE($A16,"_",AD$2),'Reference data SID'!$B:$M,12,FALSE)),"",VLOOKUP(CONCATENATE($A16,"_",AD$2),'Reference data SID'!$B:$M,12,FALSE))</f>
        <v/>
      </c>
      <c r="AE16" s="13" t="str">
        <f>IF(ISERROR(VLOOKUP(CONCATENATE($A16,"_",AE$2),'Reference data SID'!$B:$M,12,FALSE)),"",VLOOKUP(CONCATENATE($A16,"_",AE$2),'Reference data SID'!$B:$M,12,FALSE))</f>
        <v/>
      </c>
      <c r="AF16" s="13" t="str">
        <f>IF(ISERROR(VLOOKUP(CONCATENATE($A16,"_",AF$2),'Reference data SID'!$B:$M,12,FALSE)),"",VLOOKUP(CONCATENATE($A16,"_",AF$2),'Reference data SID'!$B:$M,12,FALSE))</f>
        <v>-</v>
      </c>
      <c r="AG16" s="13" t="str">
        <f>IF(ISERROR(VLOOKUP(CONCATENATE($A16,"_",AG$2),'Reference data SID'!$B:$M,12,FALSE)),"",VLOOKUP(CONCATENATE($A16,"_",AG$2),'Reference data SID'!$B:$M,12,FALSE))</f>
        <v/>
      </c>
      <c r="AH16" s="13" t="str">
        <f>IF(ISERROR(VLOOKUP(CONCATENATE($A16,"_",AH$2),'Reference data SID'!$B:$M,12,FALSE)),"",VLOOKUP(CONCATENATE($A16,"_",AH$2),'Reference data SID'!$B:$M,12,FALSE))</f>
        <v/>
      </c>
      <c r="AI16" s="13" t="str">
        <f>IF(ISERROR(VLOOKUP(CONCATENATE($A16,"_",AI$2),'Reference data SID'!$B:$M,12,FALSE)),"",VLOOKUP(CONCATENATE($A16,"_",AI$2),'Reference data SID'!$B:$M,12,FALSE))</f>
        <v/>
      </c>
      <c r="AJ16" s="13" t="str">
        <f>IF(ISERROR(VLOOKUP(CONCATENATE($A16,"_",AJ$2),'Reference data SID'!$B:$M,12,FALSE)),"",VLOOKUP(CONCATENATE($A16,"_",AJ$2),'Reference data SID'!$B:$M,12,FALSE))</f>
        <v/>
      </c>
      <c r="AK16" s="13" t="str">
        <f>IF(ISERROR(VLOOKUP(CONCATENATE($A16,"_",AK$2),'Reference data SID'!$B:$M,12,FALSE)),"",VLOOKUP(CONCATENATE($A16,"_",AK$2),'Reference data SID'!$B:$M,12,FALSE))</f>
        <v/>
      </c>
      <c r="AL16" s="13" t="str">
        <f>IF(ISERROR(VLOOKUP(CONCATENATE($A16,"_",AL$2),'Reference data SID'!$B:$M,12,FALSE)),"",VLOOKUP(CONCATENATE($A16,"_",AL$2),'Reference data SID'!$B:$M,12,FALSE))</f>
        <v/>
      </c>
      <c r="AM16" s="13" t="str">
        <f>IF(ISERROR(VLOOKUP(CONCATENATE($A16,"_",AM$2),'Reference data SID'!$B:$M,12,FALSE)),"",VLOOKUP(CONCATENATE($A16,"_",AM$2),'Reference data SID'!$B:$M,12,FALSE))</f>
        <v/>
      </c>
      <c r="AN16" s="13" t="str">
        <f>IF(ISERROR(VLOOKUP(CONCATENATE($A16,"_",AN$2),'Reference data SID'!$B:$M,12,FALSE)),"",VLOOKUP(CONCATENATE($A16,"_",AN$2),'Reference data SID'!$B:$M,12,FALSE))</f>
        <v/>
      </c>
      <c r="AO16" s="13" t="str">
        <f>IF(ISERROR(VLOOKUP(CONCATENATE($A16,"_",AO$2),'Reference data SID'!$B:$M,12,FALSE)),"",VLOOKUP(CONCATENATE($A16,"_",AO$2),'Reference data SID'!$B:$M,12,FALSE))</f>
        <v/>
      </c>
      <c r="AP16" s="13" t="str">
        <f>IF(ISERROR(VLOOKUP(CONCATENATE($A16,"_",AP$2),'Reference data SID'!$B:$M,12,FALSE)),"",VLOOKUP(CONCATENATE($A16,"_",AP$2),'Reference data SID'!$B:$M,12,FALSE))</f>
        <v/>
      </c>
      <c r="AQ16" s="13" t="str">
        <f>IF(ISERROR(VLOOKUP(CONCATENATE($A16,"_",AQ$2),'Reference data SID'!$B:$M,12,FALSE)),"",VLOOKUP(CONCATENATE($A16,"_",AQ$2),'Reference data SID'!$B:$M,12,FALSE))</f>
        <v/>
      </c>
      <c r="AR16" s="13" t="str">
        <f>IF(ISERROR(VLOOKUP(CONCATENATE($A16,"_",AR$2),'Reference data SID'!$B:$M,12,FALSE)),"",VLOOKUP(CONCATENATE($A16,"_",AR$2),'Reference data SID'!$B:$M,12,FALSE))</f>
        <v/>
      </c>
      <c r="AS16" s="13" t="str">
        <f>IF(ISERROR(VLOOKUP(CONCATENATE($A16,"_",AS$2),'Reference data SID'!$B:$M,12,FALSE)),"",VLOOKUP(CONCATENATE($A16,"_",AS$2),'Reference data SID'!$B:$M,12,FALSE))</f>
        <v/>
      </c>
      <c r="AT16" s="13" t="str">
        <f>IF(ISERROR(VLOOKUP(CONCATENATE($A16,"_",AT$2),'Reference data SID'!$B:$M,12,FALSE)),"",VLOOKUP(CONCATENATE($A16,"_",AT$2),'Reference data SID'!$B:$M,12,FALSE))</f>
        <v/>
      </c>
    </row>
    <row r="17" spans="1:46" x14ac:dyDescent="0.25">
      <c r="A17">
        <v>13</v>
      </c>
      <c r="B17" s="13" t="str">
        <f>IF(ISERROR(VLOOKUP(CONCATENATE($A17,"_",B$2),'Reference data SID'!$B:$M,12,FALSE)),"",VLOOKUP(CONCATENATE($A17,"_",B$2),'Reference data SID'!$B:$M,12,FALSE))</f>
        <v/>
      </c>
      <c r="C17" s="13" t="str">
        <f>IF(ISERROR(VLOOKUP(CONCATENATE($A17,"_",C$2),'Reference data SID'!$B:$M,12,FALSE)),"",VLOOKUP(CONCATENATE($A17,"_",C$2),'Reference data SID'!$B:$M,12,FALSE))</f>
        <v/>
      </c>
      <c r="D17" s="13" t="str">
        <f>IF(ISERROR(VLOOKUP(CONCATENATE($A17,"_",D$2),'Reference data SID'!$B:$M,12,FALSE)),"",VLOOKUP(CONCATENATE($A17,"_",D$2),'Reference data SID'!$B:$M,12,FALSE))</f>
        <v/>
      </c>
      <c r="E17" s="13" t="str">
        <f>IF(ISERROR(VLOOKUP(CONCATENATE($A17,"_",E$2),'Reference data SID'!$B:$M,12,FALSE)),"",VLOOKUP(CONCATENATE($A17,"_",E$2),'Reference data SID'!$B:$M,12,FALSE))</f>
        <v/>
      </c>
      <c r="F17" s="13" t="str">
        <f>IF(ISERROR(VLOOKUP(CONCATENATE($A17,"_",F$2),'Reference data SID'!$B:$M,12,FALSE)),"",VLOOKUP(CONCATENATE($A17,"_",F$2),'Reference data SID'!$B:$M,12,FALSE))</f>
        <v/>
      </c>
      <c r="G17" s="13" t="str">
        <f>IF(ISERROR(VLOOKUP(CONCATENATE($A17,"_",G$2),'Reference data SID'!$B:$M,12,FALSE)),"",VLOOKUP(CONCATENATE($A17,"_",G$2),'Reference data SID'!$B:$M,12,FALSE))</f>
        <v/>
      </c>
      <c r="H17" s="13" t="str">
        <f>IF(ISERROR(VLOOKUP(CONCATENATE($A17,"_",H$2),'Reference data SID'!$B:$M,12,FALSE)),"",VLOOKUP(CONCATENATE($A17,"_",H$2),'Reference data SID'!$B:$M,12,FALSE))</f>
        <v/>
      </c>
      <c r="I17" s="13" t="str">
        <f>IF(ISERROR(VLOOKUP(CONCATENATE($A17,"_",I$2),'Reference data SID'!$B:$M,12,FALSE)),"",VLOOKUP(CONCATENATE($A17,"_",I$2),'Reference data SID'!$B:$M,12,FALSE))</f>
        <v/>
      </c>
      <c r="J17" s="13" t="str">
        <f>IF(ISERROR(VLOOKUP(CONCATENATE($A17,"_",J$2),'Reference data SID'!$B:$M,12,FALSE)),"",VLOOKUP(CONCATENATE($A17,"_",J$2),'Reference data SID'!$B:$M,12,FALSE))</f>
        <v/>
      </c>
      <c r="K17" s="13" t="str">
        <f>IF(ISERROR(VLOOKUP(CONCATENATE($A17,"_",K$2),'Reference data SID'!$B:$M,12,FALSE)),"",VLOOKUP(CONCATENATE($A17,"_",K$2),'Reference data SID'!$B:$M,12,FALSE))</f>
        <v/>
      </c>
      <c r="L17" s="13" t="str">
        <f>IF(ISERROR(VLOOKUP(CONCATENATE($A17,"_",L$2),'Reference data SID'!$B:$M,12,FALSE)),"",VLOOKUP(CONCATENATE($A17,"_",L$2),'Reference data SID'!$B:$M,12,FALSE))</f>
        <v/>
      </c>
      <c r="M17" s="13" t="str">
        <f>IF(ISERROR(VLOOKUP(CONCATENATE($A17,"_",M$2),'Reference data SID'!$B:$M,12,FALSE)),"",VLOOKUP(CONCATENATE($A17,"_",M$2),'Reference data SID'!$B:$M,12,FALSE))</f>
        <v/>
      </c>
      <c r="N17" s="13" t="str">
        <f>IF(ISERROR(VLOOKUP(CONCATENATE($A17,"_",N$2),'Reference data SID'!$B:$M,12,FALSE)),"",VLOOKUP(CONCATENATE($A17,"_",N$2),'Reference data SID'!$B:$M,12,FALSE))</f>
        <v/>
      </c>
      <c r="O17" s="13" t="str">
        <f>IF(ISERROR(VLOOKUP(CONCATENATE($A17,"_",O$2),'Reference data SID'!$B:$M,12,FALSE)),"",VLOOKUP(CONCATENATE($A17,"_",O$2),'Reference data SID'!$B:$M,12,FALSE))</f>
        <v/>
      </c>
      <c r="P17" s="13" t="str">
        <f>IF(ISERROR(VLOOKUP(CONCATENATE($A17,"_",P$2),'Reference data SID'!$B:$M,12,FALSE)),"",VLOOKUP(CONCATENATE($A17,"_",P$2),'Reference data SID'!$B:$M,12,FALSE))</f>
        <v/>
      </c>
      <c r="Q17" s="13" t="str">
        <f>IF(ISERROR(VLOOKUP(CONCATENATE($A17,"_",Q$2),'Reference data SID'!$B:$M,12,FALSE)),"",VLOOKUP(CONCATENATE($A17,"_",Q$2),'Reference data SID'!$B:$M,12,FALSE))</f>
        <v/>
      </c>
      <c r="R17" s="13" t="str">
        <f>IF(ISERROR(VLOOKUP(CONCATENATE($A17,"_",R$2),'Reference data SID'!$B:$M,12,FALSE)),"",VLOOKUP(CONCATENATE($A17,"_",R$2),'Reference data SID'!$B:$M,12,FALSE))</f>
        <v/>
      </c>
      <c r="S17" s="13" t="str">
        <f>IF(ISERROR(VLOOKUP(CONCATENATE($A17,"_",S$2),'Reference data SID'!$B:$M,12,FALSE)),"",VLOOKUP(CONCATENATE($A17,"_",S$2),'Reference data SID'!$B:$M,12,FALSE))</f>
        <v/>
      </c>
      <c r="T17" s="13" t="str">
        <f>IF(ISERROR(VLOOKUP(CONCATENATE($A17,"_",T$2),'Reference data SID'!$B:$M,12,FALSE)),"",VLOOKUP(CONCATENATE($A17,"_",T$2),'Reference data SID'!$B:$M,12,FALSE))</f>
        <v/>
      </c>
      <c r="U17" s="13" t="str">
        <f>IF(ISERROR(VLOOKUP(CONCATENATE($A17,"_",U$2),'Reference data SID'!$B:$M,12,FALSE)),"",VLOOKUP(CONCATENATE($A17,"_",U$2),'Reference data SID'!$B:$M,12,FALSE))</f>
        <v/>
      </c>
      <c r="V17" s="13" t="str">
        <f>IF(ISERROR(VLOOKUP(CONCATENATE($A17,"_",V$2),'Reference data SID'!$B:$M,12,FALSE)),"",VLOOKUP(CONCATENATE($A17,"_",V$2),'Reference data SID'!$B:$M,12,FALSE))</f>
        <v/>
      </c>
      <c r="W17" s="13" t="str">
        <f>IF(ISERROR(VLOOKUP(CONCATENATE($A17,"_",W$2),'Reference data SID'!$B:$M,12,FALSE)),"",VLOOKUP(CONCATENATE($A17,"_",W$2),'Reference data SID'!$B:$M,12,FALSE))</f>
        <v/>
      </c>
      <c r="X17" s="13" t="str">
        <f>IF(ISERROR(VLOOKUP(CONCATENATE($A17,"_",X$2),'Reference data SID'!$B:$M,12,FALSE)),"",VLOOKUP(CONCATENATE($A17,"_",X$2),'Reference data SID'!$B:$M,12,FALSE))</f>
        <v/>
      </c>
      <c r="Y17" s="14" t="str">
        <f>IF(ISERROR(VLOOKUP(CONCATENATE($A17,"_",Y$2),'Reference data SID'!$B:$M,12,FALSE)),"",VLOOKUP(CONCATENATE($A17,"_",Y$2),'Reference data SID'!$B:$M,12,FALSE))</f>
        <v>303-523-5</v>
      </c>
      <c r="Z17" s="13" t="str">
        <f>IF(ISERROR(VLOOKUP(CONCATENATE($A17,"_",Z$2),'Reference data SID'!$B:$M,12,FALSE)),"",VLOOKUP(CONCATENATE($A17,"_",Z$2),'Reference data SID'!$B:$M,12,FALSE))</f>
        <v/>
      </c>
      <c r="AA17" s="13" t="str">
        <f>IF(ISERROR(VLOOKUP(CONCATENATE($A17,"_",AA$2),'Reference data SID'!$B:$M,12,FALSE)),"",VLOOKUP(CONCATENATE($A17,"_",AA$2),'Reference data SID'!$B:$M,12,FALSE))</f>
        <v/>
      </c>
      <c r="AB17" s="13" t="str">
        <f>IF(ISERROR(VLOOKUP(CONCATENATE($A17,"_",AB$2),'Reference data SID'!$B:$M,12,FALSE)),"",VLOOKUP(CONCATENATE($A17,"_",AB$2),'Reference data SID'!$B:$M,12,FALSE))</f>
        <v/>
      </c>
      <c r="AC17" s="13" t="str">
        <f>IF(ISERROR(VLOOKUP(CONCATENATE($A17,"_",AC$2),'Reference data SID'!$B:$M,12,FALSE)),"",VLOOKUP(CONCATENATE($A17,"_",AC$2),'Reference data SID'!$B:$M,12,FALSE))</f>
        <v/>
      </c>
      <c r="AD17" s="13" t="str">
        <f>IF(ISERROR(VLOOKUP(CONCATENATE($A17,"_",AD$2),'Reference data SID'!$B:$M,12,FALSE)),"",VLOOKUP(CONCATENATE($A17,"_",AD$2),'Reference data SID'!$B:$M,12,FALSE))</f>
        <v/>
      </c>
      <c r="AE17" s="13" t="str">
        <f>IF(ISERROR(VLOOKUP(CONCATENATE($A17,"_",AE$2),'Reference data SID'!$B:$M,12,FALSE)),"",VLOOKUP(CONCATENATE($A17,"_",AE$2),'Reference data SID'!$B:$M,12,FALSE))</f>
        <v/>
      </c>
      <c r="AF17" s="13" t="str">
        <f>IF(ISERROR(VLOOKUP(CONCATENATE($A17,"_",AF$2),'Reference data SID'!$B:$M,12,FALSE)),"",VLOOKUP(CONCATENATE($A17,"_",AF$2),'Reference data SID'!$B:$M,12,FALSE))</f>
        <v>-</v>
      </c>
      <c r="AG17" s="13" t="str">
        <f>IF(ISERROR(VLOOKUP(CONCATENATE($A17,"_",AG$2),'Reference data SID'!$B:$M,12,FALSE)),"",VLOOKUP(CONCATENATE($A17,"_",AG$2),'Reference data SID'!$B:$M,12,FALSE))</f>
        <v/>
      </c>
      <c r="AH17" s="13" t="str">
        <f>IF(ISERROR(VLOOKUP(CONCATENATE($A17,"_",AH$2),'Reference data SID'!$B:$M,12,FALSE)),"",VLOOKUP(CONCATENATE($A17,"_",AH$2),'Reference data SID'!$B:$M,12,FALSE))</f>
        <v/>
      </c>
      <c r="AI17" s="13" t="str">
        <f>IF(ISERROR(VLOOKUP(CONCATENATE($A17,"_",AI$2),'Reference data SID'!$B:$M,12,FALSE)),"",VLOOKUP(CONCATENATE($A17,"_",AI$2),'Reference data SID'!$B:$M,12,FALSE))</f>
        <v/>
      </c>
      <c r="AJ17" s="13" t="str">
        <f>IF(ISERROR(VLOOKUP(CONCATENATE($A17,"_",AJ$2),'Reference data SID'!$B:$M,12,FALSE)),"",VLOOKUP(CONCATENATE($A17,"_",AJ$2),'Reference data SID'!$B:$M,12,FALSE))</f>
        <v/>
      </c>
      <c r="AK17" s="13" t="str">
        <f>IF(ISERROR(VLOOKUP(CONCATENATE($A17,"_",AK$2),'Reference data SID'!$B:$M,12,FALSE)),"",VLOOKUP(CONCATENATE($A17,"_",AK$2),'Reference data SID'!$B:$M,12,FALSE))</f>
        <v/>
      </c>
      <c r="AL17" s="13" t="str">
        <f>IF(ISERROR(VLOOKUP(CONCATENATE($A17,"_",AL$2),'Reference data SID'!$B:$M,12,FALSE)),"",VLOOKUP(CONCATENATE($A17,"_",AL$2),'Reference data SID'!$B:$M,12,FALSE))</f>
        <v/>
      </c>
      <c r="AM17" s="13" t="str">
        <f>IF(ISERROR(VLOOKUP(CONCATENATE($A17,"_",AM$2),'Reference data SID'!$B:$M,12,FALSE)),"",VLOOKUP(CONCATENATE($A17,"_",AM$2),'Reference data SID'!$B:$M,12,FALSE))</f>
        <v/>
      </c>
      <c r="AN17" s="13" t="str">
        <f>IF(ISERROR(VLOOKUP(CONCATENATE($A17,"_",AN$2),'Reference data SID'!$B:$M,12,FALSE)),"",VLOOKUP(CONCATENATE($A17,"_",AN$2),'Reference data SID'!$B:$M,12,FALSE))</f>
        <v/>
      </c>
      <c r="AO17" s="13" t="str">
        <f>IF(ISERROR(VLOOKUP(CONCATENATE($A17,"_",AO$2),'Reference data SID'!$B:$M,12,FALSE)),"",VLOOKUP(CONCATENATE($A17,"_",AO$2),'Reference data SID'!$B:$M,12,FALSE))</f>
        <v/>
      </c>
      <c r="AP17" s="13" t="str">
        <f>IF(ISERROR(VLOOKUP(CONCATENATE($A17,"_",AP$2),'Reference data SID'!$B:$M,12,FALSE)),"",VLOOKUP(CONCATENATE($A17,"_",AP$2),'Reference data SID'!$B:$M,12,FALSE))</f>
        <v/>
      </c>
      <c r="AQ17" s="13" t="str">
        <f>IF(ISERROR(VLOOKUP(CONCATENATE($A17,"_",AQ$2),'Reference data SID'!$B:$M,12,FALSE)),"",VLOOKUP(CONCATENATE($A17,"_",AQ$2),'Reference data SID'!$B:$M,12,FALSE))</f>
        <v/>
      </c>
      <c r="AR17" s="13" t="str">
        <f>IF(ISERROR(VLOOKUP(CONCATENATE($A17,"_",AR$2),'Reference data SID'!$B:$M,12,FALSE)),"",VLOOKUP(CONCATENATE($A17,"_",AR$2),'Reference data SID'!$B:$M,12,FALSE))</f>
        <v/>
      </c>
      <c r="AS17" s="13" t="str">
        <f>IF(ISERROR(VLOOKUP(CONCATENATE($A17,"_",AS$2),'Reference data SID'!$B:$M,12,FALSE)),"",VLOOKUP(CONCATENATE($A17,"_",AS$2),'Reference data SID'!$B:$M,12,FALSE))</f>
        <v/>
      </c>
      <c r="AT17" s="13" t="str">
        <f>IF(ISERROR(VLOOKUP(CONCATENATE($A17,"_",AT$2),'Reference data SID'!$B:$M,12,FALSE)),"",VLOOKUP(CONCATENATE($A17,"_",AT$2),'Reference data SID'!$B:$M,12,FALSE))</f>
        <v/>
      </c>
    </row>
    <row r="18" spans="1:46" x14ac:dyDescent="0.25">
      <c r="A18">
        <v>14</v>
      </c>
      <c r="B18" s="13" t="str">
        <f>IF(ISERROR(VLOOKUP(CONCATENATE($A18,"_",B$2),'Reference data SID'!$B:$M,12,FALSE)),"",VLOOKUP(CONCATENATE($A18,"_",B$2),'Reference data SID'!$B:$M,12,FALSE))</f>
        <v/>
      </c>
      <c r="C18" s="13" t="str">
        <f>IF(ISERROR(VLOOKUP(CONCATENATE($A18,"_",C$2),'Reference data SID'!$B:$M,12,FALSE)),"",VLOOKUP(CONCATENATE($A18,"_",C$2),'Reference data SID'!$B:$M,12,FALSE))</f>
        <v/>
      </c>
      <c r="D18" s="13" t="str">
        <f>IF(ISERROR(VLOOKUP(CONCATENATE($A18,"_",D$2),'Reference data SID'!$B:$M,12,FALSE)),"",VLOOKUP(CONCATENATE($A18,"_",D$2),'Reference data SID'!$B:$M,12,FALSE))</f>
        <v/>
      </c>
      <c r="E18" s="13" t="str">
        <f>IF(ISERROR(VLOOKUP(CONCATENATE($A18,"_",E$2),'Reference data SID'!$B:$M,12,FALSE)),"",VLOOKUP(CONCATENATE($A18,"_",E$2),'Reference data SID'!$B:$M,12,FALSE))</f>
        <v/>
      </c>
      <c r="F18" s="13" t="str">
        <f>IF(ISERROR(VLOOKUP(CONCATENATE($A18,"_",F$2),'Reference data SID'!$B:$M,12,FALSE)),"",VLOOKUP(CONCATENATE($A18,"_",F$2),'Reference data SID'!$B:$M,12,FALSE))</f>
        <v/>
      </c>
      <c r="G18" s="13" t="str">
        <f>IF(ISERROR(VLOOKUP(CONCATENATE($A18,"_",G$2),'Reference data SID'!$B:$M,12,FALSE)),"",VLOOKUP(CONCATENATE($A18,"_",G$2),'Reference data SID'!$B:$M,12,FALSE))</f>
        <v/>
      </c>
      <c r="H18" s="13" t="str">
        <f>IF(ISERROR(VLOOKUP(CONCATENATE($A18,"_",H$2),'Reference data SID'!$B:$M,12,FALSE)),"",VLOOKUP(CONCATENATE($A18,"_",H$2),'Reference data SID'!$B:$M,12,FALSE))</f>
        <v/>
      </c>
      <c r="I18" s="13" t="str">
        <f>IF(ISERROR(VLOOKUP(CONCATENATE($A18,"_",I$2),'Reference data SID'!$B:$M,12,FALSE)),"",VLOOKUP(CONCATENATE($A18,"_",I$2),'Reference data SID'!$B:$M,12,FALSE))</f>
        <v/>
      </c>
      <c r="J18" s="13" t="str">
        <f>IF(ISERROR(VLOOKUP(CONCATENATE($A18,"_",J$2),'Reference data SID'!$B:$M,12,FALSE)),"",VLOOKUP(CONCATENATE($A18,"_",J$2),'Reference data SID'!$B:$M,12,FALSE))</f>
        <v/>
      </c>
      <c r="K18" s="13" t="str">
        <f>IF(ISERROR(VLOOKUP(CONCATENATE($A18,"_",K$2),'Reference data SID'!$B:$M,12,FALSE)),"",VLOOKUP(CONCATENATE($A18,"_",K$2),'Reference data SID'!$B:$M,12,FALSE))</f>
        <v/>
      </c>
      <c r="L18" s="13" t="str">
        <f>IF(ISERROR(VLOOKUP(CONCATENATE($A18,"_",L$2),'Reference data SID'!$B:$M,12,FALSE)),"",VLOOKUP(CONCATENATE($A18,"_",L$2),'Reference data SID'!$B:$M,12,FALSE))</f>
        <v/>
      </c>
      <c r="M18" s="13" t="str">
        <f>IF(ISERROR(VLOOKUP(CONCATENATE($A18,"_",M$2),'Reference data SID'!$B:$M,12,FALSE)),"",VLOOKUP(CONCATENATE($A18,"_",M$2),'Reference data SID'!$B:$M,12,FALSE))</f>
        <v/>
      </c>
      <c r="N18" s="13" t="str">
        <f>IF(ISERROR(VLOOKUP(CONCATENATE($A18,"_",N$2),'Reference data SID'!$B:$M,12,FALSE)),"",VLOOKUP(CONCATENATE($A18,"_",N$2),'Reference data SID'!$B:$M,12,FALSE))</f>
        <v/>
      </c>
      <c r="O18" s="13" t="str">
        <f>IF(ISERROR(VLOOKUP(CONCATENATE($A18,"_",O$2),'Reference data SID'!$B:$M,12,FALSE)),"",VLOOKUP(CONCATENATE($A18,"_",O$2),'Reference data SID'!$B:$M,12,FALSE))</f>
        <v/>
      </c>
      <c r="P18" s="13" t="str">
        <f>IF(ISERROR(VLOOKUP(CONCATENATE($A18,"_",P$2),'Reference data SID'!$B:$M,12,FALSE)),"",VLOOKUP(CONCATENATE($A18,"_",P$2),'Reference data SID'!$B:$M,12,FALSE))</f>
        <v/>
      </c>
      <c r="Q18" s="13" t="str">
        <f>IF(ISERROR(VLOOKUP(CONCATENATE($A18,"_",Q$2),'Reference data SID'!$B:$M,12,FALSE)),"",VLOOKUP(CONCATENATE($A18,"_",Q$2),'Reference data SID'!$B:$M,12,FALSE))</f>
        <v/>
      </c>
      <c r="R18" s="13" t="str">
        <f>IF(ISERROR(VLOOKUP(CONCATENATE($A18,"_",R$2),'Reference data SID'!$B:$M,12,FALSE)),"",VLOOKUP(CONCATENATE($A18,"_",R$2),'Reference data SID'!$B:$M,12,FALSE))</f>
        <v/>
      </c>
      <c r="S18" s="13" t="str">
        <f>IF(ISERROR(VLOOKUP(CONCATENATE($A18,"_",S$2),'Reference data SID'!$B:$M,12,FALSE)),"",VLOOKUP(CONCATENATE($A18,"_",S$2),'Reference data SID'!$B:$M,12,FALSE))</f>
        <v/>
      </c>
      <c r="T18" s="13" t="str">
        <f>IF(ISERROR(VLOOKUP(CONCATENATE($A18,"_",T$2),'Reference data SID'!$B:$M,12,FALSE)),"",VLOOKUP(CONCATENATE($A18,"_",T$2),'Reference data SID'!$B:$M,12,FALSE))</f>
        <v/>
      </c>
      <c r="U18" s="13" t="str">
        <f>IF(ISERROR(VLOOKUP(CONCATENATE($A18,"_",U$2),'Reference data SID'!$B:$M,12,FALSE)),"",VLOOKUP(CONCATENATE($A18,"_",U$2),'Reference data SID'!$B:$M,12,FALSE))</f>
        <v/>
      </c>
      <c r="V18" s="13" t="str">
        <f>IF(ISERROR(VLOOKUP(CONCATENATE($A18,"_",V$2),'Reference data SID'!$B:$M,12,FALSE)),"",VLOOKUP(CONCATENATE($A18,"_",V$2),'Reference data SID'!$B:$M,12,FALSE))</f>
        <v/>
      </c>
      <c r="W18" s="13" t="str">
        <f>IF(ISERROR(VLOOKUP(CONCATENATE($A18,"_",W$2),'Reference data SID'!$B:$M,12,FALSE)),"",VLOOKUP(CONCATENATE($A18,"_",W$2),'Reference data SID'!$B:$M,12,FALSE))</f>
        <v/>
      </c>
      <c r="X18" s="13" t="str">
        <f>IF(ISERROR(VLOOKUP(CONCATENATE($A18,"_",X$2),'Reference data SID'!$B:$M,12,FALSE)),"",VLOOKUP(CONCATENATE($A18,"_",X$2),'Reference data SID'!$B:$M,12,FALSE))</f>
        <v/>
      </c>
      <c r="Y18" s="14" t="str">
        <f>IF(ISERROR(VLOOKUP(CONCATENATE($A18,"_",Y$2),'Reference data SID'!$B:$M,12,FALSE)),"",VLOOKUP(CONCATENATE($A18,"_",Y$2),'Reference data SID'!$B:$M,12,FALSE))</f>
        <v>303-264-8</v>
      </c>
      <c r="Z18" s="13" t="str">
        <f>IF(ISERROR(VLOOKUP(CONCATENATE($A18,"_",Z$2),'Reference data SID'!$B:$M,12,FALSE)),"",VLOOKUP(CONCATENATE($A18,"_",Z$2),'Reference data SID'!$B:$M,12,FALSE))</f>
        <v/>
      </c>
      <c r="AA18" s="13" t="str">
        <f>IF(ISERROR(VLOOKUP(CONCATENATE($A18,"_",AA$2),'Reference data SID'!$B:$M,12,FALSE)),"",VLOOKUP(CONCATENATE($A18,"_",AA$2),'Reference data SID'!$B:$M,12,FALSE))</f>
        <v/>
      </c>
      <c r="AB18" s="13" t="str">
        <f>IF(ISERROR(VLOOKUP(CONCATENATE($A18,"_",AB$2),'Reference data SID'!$B:$M,12,FALSE)),"",VLOOKUP(CONCATENATE($A18,"_",AB$2),'Reference data SID'!$B:$M,12,FALSE))</f>
        <v/>
      </c>
      <c r="AC18" s="13" t="str">
        <f>IF(ISERROR(VLOOKUP(CONCATENATE($A18,"_",AC$2),'Reference data SID'!$B:$M,12,FALSE)),"",VLOOKUP(CONCATENATE($A18,"_",AC$2),'Reference data SID'!$B:$M,12,FALSE))</f>
        <v/>
      </c>
      <c r="AD18" s="13" t="str">
        <f>IF(ISERROR(VLOOKUP(CONCATENATE($A18,"_",AD$2),'Reference data SID'!$B:$M,12,FALSE)),"",VLOOKUP(CONCATENATE($A18,"_",AD$2),'Reference data SID'!$B:$M,12,FALSE))</f>
        <v/>
      </c>
      <c r="AE18" s="13" t="str">
        <f>IF(ISERROR(VLOOKUP(CONCATENATE($A18,"_",AE$2),'Reference data SID'!$B:$M,12,FALSE)),"",VLOOKUP(CONCATENATE($A18,"_",AE$2),'Reference data SID'!$B:$M,12,FALSE))</f>
        <v/>
      </c>
      <c r="AF18" s="13" t="str">
        <f>IF(ISERROR(VLOOKUP(CONCATENATE($A18,"_",AF$2),'Reference data SID'!$B:$M,12,FALSE)),"",VLOOKUP(CONCATENATE($A18,"_",AF$2),'Reference data SID'!$B:$M,12,FALSE))</f>
        <v>-</v>
      </c>
      <c r="AG18" s="13" t="str">
        <f>IF(ISERROR(VLOOKUP(CONCATENATE($A18,"_",AG$2),'Reference data SID'!$B:$M,12,FALSE)),"",VLOOKUP(CONCATENATE($A18,"_",AG$2),'Reference data SID'!$B:$M,12,FALSE))</f>
        <v/>
      </c>
      <c r="AH18" s="13" t="str">
        <f>IF(ISERROR(VLOOKUP(CONCATENATE($A18,"_",AH$2),'Reference data SID'!$B:$M,12,FALSE)),"",VLOOKUP(CONCATENATE($A18,"_",AH$2),'Reference data SID'!$B:$M,12,FALSE))</f>
        <v/>
      </c>
      <c r="AI18" s="13" t="str">
        <f>IF(ISERROR(VLOOKUP(CONCATENATE($A18,"_",AI$2),'Reference data SID'!$B:$M,12,FALSE)),"",VLOOKUP(CONCATENATE($A18,"_",AI$2),'Reference data SID'!$B:$M,12,FALSE))</f>
        <v/>
      </c>
      <c r="AJ18" s="13" t="str">
        <f>IF(ISERROR(VLOOKUP(CONCATENATE($A18,"_",AJ$2),'Reference data SID'!$B:$M,12,FALSE)),"",VLOOKUP(CONCATENATE($A18,"_",AJ$2),'Reference data SID'!$B:$M,12,FALSE))</f>
        <v/>
      </c>
      <c r="AK18" s="13" t="str">
        <f>IF(ISERROR(VLOOKUP(CONCATENATE($A18,"_",AK$2),'Reference data SID'!$B:$M,12,FALSE)),"",VLOOKUP(CONCATENATE($A18,"_",AK$2),'Reference data SID'!$B:$M,12,FALSE))</f>
        <v/>
      </c>
      <c r="AL18" s="13" t="str">
        <f>IF(ISERROR(VLOOKUP(CONCATENATE($A18,"_",AL$2),'Reference data SID'!$B:$M,12,FALSE)),"",VLOOKUP(CONCATENATE($A18,"_",AL$2),'Reference data SID'!$B:$M,12,FALSE))</f>
        <v/>
      </c>
      <c r="AM18" s="13" t="str">
        <f>IF(ISERROR(VLOOKUP(CONCATENATE($A18,"_",AM$2),'Reference data SID'!$B:$M,12,FALSE)),"",VLOOKUP(CONCATENATE($A18,"_",AM$2),'Reference data SID'!$B:$M,12,FALSE))</f>
        <v/>
      </c>
      <c r="AN18" s="13" t="str">
        <f>IF(ISERROR(VLOOKUP(CONCATENATE($A18,"_",AN$2),'Reference data SID'!$B:$M,12,FALSE)),"",VLOOKUP(CONCATENATE($A18,"_",AN$2),'Reference data SID'!$B:$M,12,FALSE))</f>
        <v/>
      </c>
      <c r="AO18" s="13" t="str">
        <f>IF(ISERROR(VLOOKUP(CONCATENATE($A18,"_",AO$2),'Reference data SID'!$B:$M,12,FALSE)),"",VLOOKUP(CONCATENATE($A18,"_",AO$2),'Reference data SID'!$B:$M,12,FALSE))</f>
        <v/>
      </c>
      <c r="AP18" s="13" t="str">
        <f>IF(ISERROR(VLOOKUP(CONCATENATE($A18,"_",AP$2),'Reference data SID'!$B:$M,12,FALSE)),"",VLOOKUP(CONCATENATE($A18,"_",AP$2),'Reference data SID'!$B:$M,12,FALSE))</f>
        <v/>
      </c>
      <c r="AQ18" s="13" t="str">
        <f>IF(ISERROR(VLOOKUP(CONCATENATE($A18,"_",AQ$2),'Reference data SID'!$B:$M,12,FALSE)),"",VLOOKUP(CONCATENATE($A18,"_",AQ$2),'Reference data SID'!$B:$M,12,FALSE))</f>
        <v/>
      </c>
      <c r="AR18" s="13" t="str">
        <f>IF(ISERROR(VLOOKUP(CONCATENATE($A18,"_",AR$2),'Reference data SID'!$B:$M,12,FALSE)),"",VLOOKUP(CONCATENATE($A18,"_",AR$2),'Reference data SID'!$B:$M,12,FALSE))</f>
        <v/>
      </c>
      <c r="AS18" s="13" t="str">
        <f>IF(ISERROR(VLOOKUP(CONCATENATE($A18,"_",AS$2),'Reference data SID'!$B:$M,12,FALSE)),"",VLOOKUP(CONCATENATE($A18,"_",AS$2),'Reference data SID'!$B:$M,12,FALSE))</f>
        <v/>
      </c>
      <c r="AT18" s="13" t="str">
        <f>IF(ISERROR(VLOOKUP(CONCATENATE($A18,"_",AT$2),'Reference data SID'!$B:$M,12,FALSE)),"",VLOOKUP(CONCATENATE($A18,"_",AT$2),'Reference data SID'!$B:$M,12,FALSE))</f>
        <v/>
      </c>
    </row>
    <row r="19" spans="1:46" x14ac:dyDescent="0.25">
      <c r="A19">
        <v>15</v>
      </c>
      <c r="B19" s="13" t="str">
        <f>IF(ISERROR(VLOOKUP(CONCATENATE($A19,"_",B$2),'Reference data SID'!$B:$M,12,FALSE)),"",VLOOKUP(CONCATENATE($A19,"_",B$2),'Reference data SID'!$B:$M,12,FALSE))</f>
        <v/>
      </c>
      <c r="C19" s="13" t="str">
        <f>IF(ISERROR(VLOOKUP(CONCATENATE($A19,"_",C$2),'Reference data SID'!$B:$M,12,FALSE)),"",VLOOKUP(CONCATENATE($A19,"_",C$2),'Reference data SID'!$B:$M,12,FALSE))</f>
        <v/>
      </c>
      <c r="D19" s="13" t="str">
        <f>IF(ISERROR(VLOOKUP(CONCATENATE($A19,"_",D$2),'Reference data SID'!$B:$M,12,FALSE)),"",VLOOKUP(CONCATENATE($A19,"_",D$2),'Reference data SID'!$B:$M,12,FALSE))</f>
        <v/>
      </c>
      <c r="E19" s="13" t="str">
        <f>IF(ISERROR(VLOOKUP(CONCATENATE($A19,"_",E$2),'Reference data SID'!$B:$M,12,FALSE)),"",VLOOKUP(CONCATENATE($A19,"_",E$2),'Reference data SID'!$B:$M,12,FALSE))</f>
        <v/>
      </c>
      <c r="F19" s="13" t="str">
        <f>IF(ISERROR(VLOOKUP(CONCATENATE($A19,"_",F$2),'Reference data SID'!$B:$M,12,FALSE)),"",VLOOKUP(CONCATENATE($A19,"_",F$2),'Reference data SID'!$B:$M,12,FALSE))</f>
        <v/>
      </c>
      <c r="G19" s="13" t="str">
        <f>IF(ISERROR(VLOOKUP(CONCATENATE($A19,"_",G$2),'Reference data SID'!$B:$M,12,FALSE)),"",VLOOKUP(CONCATENATE($A19,"_",G$2),'Reference data SID'!$B:$M,12,FALSE))</f>
        <v/>
      </c>
      <c r="H19" s="13" t="str">
        <f>IF(ISERROR(VLOOKUP(CONCATENATE($A19,"_",H$2),'Reference data SID'!$B:$M,12,FALSE)),"",VLOOKUP(CONCATENATE($A19,"_",H$2),'Reference data SID'!$B:$M,12,FALSE))</f>
        <v/>
      </c>
      <c r="I19" s="13" t="str">
        <f>IF(ISERROR(VLOOKUP(CONCATENATE($A19,"_",I$2),'Reference data SID'!$B:$M,12,FALSE)),"",VLOOKUP(CONCATENATE($A19,"_",I$2),'Reference data SID'!$B:$M,12,FALSE))</f>
        <v/>
      </c>
      <c r="J19" s="13" t="str">
        <f>IF(ISERROR(VLOOKUP(CONCATENATE($A19,"_",J$2),'Reference data SID'!$B:$M,12,FALSE)),"",VLOOKUP(CONCATENATE($A19,"_",J$2),'Reference data SID'!$B:$M,12,FALSE))</f>
        <v/>
      </c>
      <c r="K19" s="13" t="str">
        <f>IF(ISERROR(VLOOKUP(CONCATENATE($A19,"_",K$2),'Reference data SID'!$B:$M,12,FALSE)),"",VLOOKUP(CONCATENATE($A19,"_",K$2),'Reference data SID'!$B:$M,12,FALSE))</f>
        <v/>
      </c>
      <c r="L19" s="13" t="str">
        <f>IF(ISERROR(VLOOKUP(CONCATENATE($A19,"_",L$2),'Reference data SID'!$B:$M,12,FALSE)),"",VLOOKUP(CONCATENATE($A19,"_",L$2),'Reference data SID'!$B:$M,12,FALSE))</f>
        <v/>
      </c>
      <c r="M19" s="13" t="str">
        <f>IF(ISERROR(VLOOKUP(CONCATENATE($A19,"_",M$2),'Reference data SID'!$B:$M,12,FALSE)),"",VLOOKUP(CONCATENATE($A19,"_",M$2),'Reference data SID'!$B:$M,12,FALSE))</f>
        <v/>
      </c>
      <c r="N19" s="13" t="str">
        <f>IF(ISERROR(VLOOKUP(CONCATENATE($A19,"_",N$2),'Reference data SID'!$B:$M,12,FALSE)),"",VLOOKUP(CONCATENATE($A19,"_",N$2),'Reference data SID'!$B:$M,12,FALSE))</f>
        <v/>
      </c>
      <c r="O19" s="13" t="str">
        <f>IF(ISERROR(VLOOKUP(CONCATENATE($A19,"_",O$2),'Reference data SID'!$B:$M,12,FALSE)),"",VLOOKUP(CONCATENATE($A19,"_",O$2),'Reference data SID'!$B:$M,12,FALSE))</f>
        <v/>
      </c>
      <c r="P19" s="13" t="str">
        <f>IF(ISERROR(VLOOKUP(CONCATENATE($A19,"_",P$2),'Reference data SID'!$B:$M,12,FALSE)),"",VLOOKUP(CONCATENATE($A19,"_",P$2),'Reference data SID'!$B:$M,12,FALSE))</f>
        <v/>
      </c>
      <c r="Q19" s="13" t="str">
        <f>IF(ISERROR(VLOOKUP(CONCATENATE($A19,"_",Q$2),'Reference data SID'!$B:$M,12,FALSE)),"",VLOOKUP(CONCATENATE($A19,"_",Q$2),'Reference data SID'!$B:$M,12,FALSE))</f>
        <v/>
      </c>
      <c r="R19" s="13" t="str">
        <f>IF(ISERROR(VLOOKUP(CONCATENATE($A19,"_",R$2),'Reference data SID'!$B:$M,12,FALSE)),"",VLOOKUP(CONCATENATE($A19,"_",R$2),'Reference data SID'!$B:$M,12,FALSE))</f>
        <v/>
      </c>
      <c r="S19" s="13" t="str">
        <f>IF(ISERROR(VLOOKUP(CONCATENATE($A19,"_",S$2),'Reference data SID'!$B:$M,12,FALSE)),"",VLOOKUP(CONCATENATE($A19,"_",S$2),'Reference data SID'!$B:$M,12,FALSE))</f>
        <v/>
      </c>
      <c r="T19" s="13" t="str">
        <f>IF(ISERROR(VLOOKUP(CONCATENATE($A19,"_",T$2),'Reference data SID'!$B:$M,12,FALSE)),"",VLOOKUP(CONCATENATE($A19,"_",T$2),'Reference data SID'!$B:$M,12,FALSE))</f>
        <v/>
      </c>
      <c r="U19" s="13" t="str">
        <f>IF(ISERROR(VLOOKUP(CONCATENATE($A19,"_",U$2),'Reference data SID'!$B:$M,12,FALSE)),"",VLOOKUP(CONCATENATE($A19,"_",U$2),'Reference data SID'!$B:$M,12,FALSE))</f>
        <v/>
      </c>
      <c r="V19" s="13" t="str">
        <f>IF(ISERROR(VLOOKUP(CONCATENATE($A19,"_",V$2),'Reference data SID'!$B:$M,12,FALSE)),"",VLOOKUP(CONCATENATE($A19,"_",V$2),'Reference data SID'!$B:$M,12,FALSE))</f>
        <v/>
      </c>
      <c r="W19" s="13" t="str">
        <f>IF(ISERROR(VLOOKUP(CONCATENATE($A19,"_",W$2),'Reference data SID'!$B:$M,12,FALSE)),"",VLOOKUP(CONCATENATE($A19,"_",W$2),'Reference data SID'!$B:$M,12,FALSE))</f>
        <v/>
      </c>
      <c r="X19" s="13" t="str">
        <f>IF(ISERROR(VLOOKUP(CONCATENATE($A19,"_",X$2),'Reference data SID'!$B:$M,12,FALSE)),"",VLOOKUP(CONCATENATE($A19,"_",X$2),'Reference data SID'!$B:$M,12,FALSE))</f>
        <v/>
      </c>
      <c r="Y19" s="14" t="str">
        <f>IF(ISERROR(VLOOKUP(CONCATENATE($A19,"_",Y$2),'Reference data SID'!$B:$M,12,FALSE)),"",VLOOKUP(CONCATENATE($A19,"_",Y$2),'Reference data SID'!$B:$M,12,FALSE))</f>
        <v>303-263-2</v>
      </c>
      <c r="Z19" s="13" t="str">
        <f>IF(ISERROR(VLOOKUP(CONCATENATE($A19,"_",Z$2),'Reference data SID'!$B:$M,12,FALSE)),"",VLOOKUP(CONCATENATE($A19,"_",Z$2),'Reference data SID'!$B:$M,12,FALSE))</f>
        <v/>
      </c>
      <c r="AA19" s="13" t="str">
        <f>IF(ISERROR(VLOOKUP(CONCATENATE($A19,"_",AA$2),'Reference data SID'!$B:$M,12,FALSE)),"",VLOOKUP(CONCATENATE($A19,"_",AA$2),'Reference data SID'!$B:$M,12,FALSE))</f>
        <v/>
      </c>
      <c r="AB19" s="13" t="str">
        <f>IF(ISERROR(VLOOKUP(CONCATENATE($A19,"_",AB$2),'Reference data SID'!$B:$M,12,FALSE)),"",VLOOKUP(CONCATENATE($A19,"_",AB$2),'Reference data SID'!$B:$M,12,FALSE))</f>
        <v/>
      </c>
      <c r="AC19" s="13" t="str">
        <f>IF(ISERROR(VLOOKUP(CONCATENATE($A19,"_",AC$2),'Reference data SID'!$B:$M,12,FALSE)),"",VLOOKUP(CONCATENATE($A19,"_",AC$2),'Reference data SID'!$B:$M,12,FALSE))</f>
        <v/>
      </c>
      <c r="AD19" s="13" t="str">
        <f>IF(ISERROR(VLOOKUP(CONCATENATE($A19,"_",AD$2),'Reference data SID'!$B:$M,12,FALSE)),"",VLOOKUP(CONCATENATE($A19,"_",AD$2),'Reference data SID'!$B:$M,12,FALSE))</f>
        <v/>
      </c>
      <c r="AE19" s="13" t="str">
        <f>IF(ISERROR(VLOOKUP(CONCATENATE($A19,"_",AE$2),'Reference data SID'!$B:$M,12,FALSE)),"",VLOOKUP(CONCATENATE($A19,"_",AE$2),'Reference data SID'!$B:$M,12,FALSE))</f>
        <v/>
      </c>
      <c r="AF19" s="13" t="str">
        <f>IF(ISERROR(VLOOKUP(CONCATENATE($A19,"_",AF$2),'Reference data SID'!$B:$M,12,FALSE)),"",VLOOKUP(CONCATENATE($A19,"_",AF$2),'Reference data SID'!$B:$M,12,FALSE))</f>
        <v>-</v>
      </c>
      <c r="AG19" s="13" t="str">
        <f>IF(ISERROR(VLOOKUP(CONCATENATE($A19,"_",AG$2),'Reference data SID'!$B:$M,12,FALSE)),"",VLOOKUP(CONCATENATE($A19,"_",AG$2),'Reference data SID'!$B:$M,12,FALSE))</f>
        <v/>
      </c>
      <c r="AH19" s="13" t="str">
        <f>IF(ISERROR(VLOOKUP(CONCATENATE($A19,"_",AH$2),'Reference data SID'!$B:$M,12,FALSE)),"",VLOOKUP(CONCATENATE($A19,"_",AH$2),'Reference data SID'!$B:$M,12,FALSE))</f>
        <v/>
      </c>
      <c r="AI19" s="13" t="str">
        <f>IF(ISERROR(VLOOKUP(CONCATENATE($A19,"_",AI$2),'Reference data SID'!$B:$M,12,FALSE)),"",VLOOKUP(CONCATENATE($A19,"_",AI$2),'Reference data SID'!$B:$M,12,FALSE))</f>
        <v/>
      </c>
      <c r="AJ19" s="13" t="str">
        <f>IF(ISERROR(VLOOKUP(CONCATENATE($A19,"_",AJ$2),'Reference data SID'!$B:$M,12,FALSE)),"",VLOOKUP(CONCATENATE($A19,"_",AJ$2),'Reference data SID'!$B:$M,12,FALSE))</f>
        <v/>
      </c>
      <c r="AK19" s="13" t="str">
        <f>IF(ISERROR(VLOOKUP(CONCATENATE($A19,"_",AK$2),'Reference data SID'!$B:$M,12,FALSE)),"",VLOOKUP(CONCATENATE($A19,"_",AK$2),'Reference data SID'!$B:$M,12,FALSE))</f>
        <v/>
      </c>
      <c r="AL19" s="13" t="str">
        <f>IF(ISERROR(VLOOKUP(CONCATENATE($A19,"_",AL$2),'Reference data SID'!$B:$M,12,FALSE)),"",VLOOKUP(CONCATENATE($A19,"_",AL$2),'Reference data SID'!$B:$M,12,FALSE))</f>
        <v/>
      </c>
      <c r="AM19" s="13" t="str">
        <f>IF(ISERROR(VLOOKUP(CONCATENATE($A19,"_",AM$2),'Reference data SID'!$B:$M,12,FALSE)),"",VLOOKUP(CONCATENATE($A19,"_",AM$2),'Reference data SID'!$B:$M,12,FALSE))</f>
        <v/>
      </c>
      <c r="AN19" s="13" t="str">
        <f>IF(ISERROR(VLOOKUP(CONCATENATE($A19,"_",AN$2),'Reference data SID'!$B:$M,12,FALSE)),"",VLOOKUP(CONCATENATE($A19,"_",AN$2),'Reference data SID'!$B:$M,12,FALSE))</f>
        <v/>
      </c>
      <c r="AO19" s="13" t="str">
        <f>IF(ISERROR(VLOOKUP(CONCATENATE($A19,"_",AO$2),'Reference data SID'!$B:$M,12,FALSE)),"",VLOOKUP(CONCATENATE($A19,"_",AO$2),'Reference data SID'!$B:$M,12,FALSE))</f>
        <v/>
      </c>
      <c r="AP19" s="13" t="str">
        <f>IF(ISERROR(VLOOKUP(CONCATENATE($A19,"_",AP$2),'Reference data SID'!$B:$M,12,FALSE)),"",VLOOKUP(CONCATENATE($A19,"_",AP$2),'Reference data SID'!$B:$M,12,FALSE))</f>
        <v/>
      </c>
      <c r="AQ19" s="13" t="str">
        <f>IF(ISERROR(VLOOKUP(CONCATENATE($A19,"_",AQ$2),'Reference data SID'!$B:$M,12,FALSE)),"",VLOOKUP(CONCATENATE($A19,"_",AQ$2),'Reference data SID'!$B:$M,12,FALSE))</f>
        <v/>
      </c>
      <c r="AR19" s="13" t="str">
        <f>IF(ISERROR(VLOOKUP(CONCATENATE($A19,"_",AR$2),'Reference data SID'!$B:$M,12,FALSE)),"",VLOOKUP(CONCATENATE($A19,"_",AR$2),'Reference data SID'!$B:$M,12,FALSE))</f>
        <v/>
      </c>
      <c r="AS19" s="13" t="str">
        <f>IF(ISERROR(VLOOKUP(CONCATENATE($A19,"_",AS$2),'Reference data SID'!$B:$M,12,FALSE)),"",VLOOKUP(CONCATENATE($A19,"_",AS$2),'Reference data SID'!$B:$M,12,FALSE))</f>
        <v/>
      </c>
      <c r="AT19" s="13" t="str">
        <f>IF(ISERROR(VLOOKUP(CONCATENATE($A19,"_",AT$2),'Reference data SID'!$B:$M,12,FALSE)),"",VLOOKUP(CONCATENATE($A19,"_",AT$2),'Reference data SID'!$B:$M,12,FALSE))</f>
        <v/>
      </c>
    </row>
    <row r="20" spans="1:46" x14ac:dyDescent="0.25">
      <c r="A20">
        <v>16</v>
      </c>
      <c r="B20" s="13" t="str">
        <f>IF(ISERROR(VLOOKUP(CONCATENATE($A20,"_",B$2),'Reference data SID'!$B:$M,12,FALSE)),"",VLOOKUP(CONCATENATE($A20,"_",B$2),'Reference data SID'!$B:$M,12,FALSE))</f>
        <v/>
      </c>
      <c r="C20" s="13" t="str">
        <f>IF(ISERROR(VLOOKUP(CONCATENATE($A20,"_",C$2),'Reference data SID'!$B:$M,12,FALSE)),"",VLOOKUP(CONCATENATE($A20,"_",C$2),'Reference data SID'!$B:$M,12,FALSE))</f>
        <v/>
      </c>
      <c r="D20" s="13" t="str">
        <f>IF(ISERROR(VLOOKUP(CONCATENATE($A20,"_",D$2),'Reference data SID'!$B:$M,12,FALSE)),"",VLOOKUP(CONCATENATE($A20,"_",D$2),'Reference data SID'!$B:$M,12,FALSE))</f>
        <v/>
      </c>
      <c r="E20" s="13" t="str">
        <f>IF(ISERROR(VLOOKUP(CONCATENATE($A20,"_",E$2),'Reference data SID'!$B:$M,12,FALSE)),"",VLOOKUP(CONCATENATE($A20,"_",E$2),'Reference data SID'!$B:$M,12,FALSE))</f>
        <v/>
      </c>
      <c r="F20" s="13" t="str">
        <f>IF(ISERROR(VLOOKUP(CONCATENATE($A20,"_",F$2),'Reference data SID'!$B:$M,12,FALSE)),"",VLOOKUP(CONCATENATE($A20,"_",F$2),'Reference data SID'!$B:$M,12,FALSE))</f>
        <v/>
      </c>
      <c r="G20" s="13" t="str">
        <f>IF(ISERROR(VLOOKUP(CONCATENATE($A20,"_",G$2),'Reference data SID'!$B:$M,12,FALSE)),"",VLOOKUP(CONCATENATE($A20,"_",G$2),'Reference data SID'!$B:$M,12,FALSE))</f>
        <v/>
      </c>
      <c r="H20" s="13" t="str">
        <f>IF(ISERROR(VLOOKUP(CONCATENATE($A20,"_",H$2),'Reference data SID'!$B:$M,12,FALSE)),"",VLOOKUP(CONCATENATE($A20,"_",H$2),'Reference data SID'!$B:$M,12,FALSE))</f>
        <v/>
      </c>
      <c r="I20" s="13" t="str">
        <f>IF(ISERROR(VLOOKUP(CONCATENATE($A20,"_",I$2),'Reference data SID'!$B:$M,12,FALSE)),"",VLOOKUP(CONCATENATE($A20,"_",I$2),'Reference data SID'!$B:$M,12,FALSE))</f>
        <v/>
      </c>
      <c r="J20" s="13" t="str">
        <f>IF(ISERROR(VLOOKUP(CONCATENATE($A20,"_",J$2),'Reference data SID'!$B:$M,12,FALSE)),"",VLOOKUP(CONCATENATE($A20,"_",J$2),'Reference data SID'!$B:$M,12,FALSE))</f>
        <v/>
      </c>
      <c r="K20" s="13" t="str">
        <f>IF(ISERROR(VLOOKUP(CONCATENATE($A20,"_",K$2),'Reference data SID'!$B:$M,12,FALSE)),"",VLOOKUP(CONCATENATE($A20,"_",K$2),'Reference data SID'!$B:$M,12,FALSE))</f>
        <v/>
      </c>
      <c r="L20" s="13" t="str">
        <f>IF(ISERROR(VLOOKUP(CONCATENATE($A20,"_",L$2),'Reference data SID'!$B:$M,12,FALSE)),"",VLOOKUP(CONCATENATE($A20,"_",L$2),'Reference data SID'!$B:$M,12,FALSE))</f>
        <v/>
      </c>
      <c r="M20" s="13" t="str">
        <f>IF(ISERROR(VLOOKUP(CONCATENATE($A20,"_",M$2),'Reference data SID'!$B:$M,12,FALSE)),"",VLOOKUP(CONCATENATE($A20,"_",M$2),'Reference data SID'!$B:$M,12,FALSE))</f>
        <v/>
      </c>
      <c r="N20" s="13" t="str">
        <f>IF(ISERROR(VLOOKUP(CONCATENATE($A20,"_",N$2),'Reference data SID'!$B:$M,12,FALSE)),"",VLOOKUP(CONCATENATE($A20,"_",N$2),'Reference data SID'!$B:$M,12,FALSE))</f>
        <v/>
      </c>
      <c r="O20" s="13" t="str">
        <f>IF(ISERROR(VLOOKUP(CONCATENATE($A20,"_",O$2),'Reference data SID'!$B:$M,12,FALSE)),"",VLOOKUP(CONCATENATE($A20,"_",O$2),'Reference data SID'!$B:$M,12,FALSE))</f>
        <v/>
      </c>
      <c r="P20" s="13" t="str">
        <f>IF(ISERROR(VLOOKUP(CONCATENATE($A20,"_",P$2),'Reference data SID'!$B:$M,12,FALSE)),"",VLOOKUP(CONCATENATE($A20,"_",P$2),'Reference data SID'!$B:$M,12,FALSE))</f>
        <v/>
      </c>
      <c r="Q20" s="13" t="str">
        <f>IF(ISERROR(VLOOKUP(CONCATENATE($A20,"_",Q$2),'Reference data SID'!$B:$M,12,FALSE)),"",VLOOKUP(CONCATENATE($A20,"_",Q$2),'Reference data SID'!$B:$M,12,FALSE))</f>
        <v/>
      </c>
      <c r="R20" s="13" t="str">
        <f>IF(ISERROR(VLOOKUP(CONCATENATE($A20,"_",R$2),'Reference data SID'!$B:$M,12,FALSE)),"",VLOOKUP(CONCATENATE($A20,"_",R$2),'Reference data SID'!$B:$M,12,FALSE))</f>
        <v/>
      </c>
      <c r="S20" s="13" t="str">
        <f>IF(ISERROR(VLOOKUP(CONCATENATE($A20,"_",S$2),'Reference data SID'!$B:$M,12,FALSE)),"",VLOOKUP(CONCATENATE($A20,"_",S$2),'Reference data SID'!$B:$M,12,FALSE))</f>
        <v/>
      </c>
      <c r="T20" s="13" t="str">
        <f>IF(ISERROR(VLOOKUP(CONCATENATE($A20,"_",T$2),'Reference data SID'!$B:$M,12,FALSE)),"",VLOOKUP(CONCATENATE($A20,"_",T$2),'Reference data SID'!$B:$M,12,FALSE))</f>
        <v/>
      </c>
      <c r="U20" s="13" t="str">
        <f>IF(ISERROR(VLOOKUP(CONCATENATE($A20,"_",U$2),'Reference data SID'!$B:$M,12,FALSE)),"",VLOOKUP(CONCATENATE($A20,"_",U$2),'Reference data SID'!$B:$M,12,FALSE))</f>
        <v/>
      </c>
      <c r="V20" s="13" t="str">
        <f>IF(ISERROR(VLOOKUP(CONCATENATE($A20,"_",V$2),'Reference data SID'!$B:$M,12,FALSE)),"",VLOOKUP(CONCATENATE($A20,"_",V$2),'Reference data SID'!$B:$M,12,FALSE))</f>
        <v/>
      </c>
      <c r="W20" s="13" t="str">
        <f>IF(ISERROR(VLOOKUP(CONCATENATE($A20,"_",W$2),'Reference data SID'!$B:$M,12,FALSE)),"",VLOOKUP(CONCATENATE($A20,"_",W$2),'Reference data SID'!$B:$M,12,FALSE))</f>
        <v/>
      </c>
      <c r="X20" s="13" t="str">
        <f>IF(ISERROR(VLOOKUP(CONCATENATE($A20,"_",X$2),'Reference data SID'!$B:$M,12,FALSE)),"",VLOOKUP(CONCATENATE($A20,"_",X$2),'Reference data SID'!$B:$M,12,FALSE))</f>
        <v/>
      </c>
      <c r="Y20" s="14" t="str">
        <f>IF(ISERROR(VLOOKUP(CONCATENATE($A20,"_",Y$2),'Reference data SID'!$B:$M,12,FALSE)),"",VLOOKUP(CONCATENATE($A20,"_",Y$2),'Reference data SID'!$B:$M,12,FALSE))</f>
        <v>303-261-1</v>
      </c>
      <c r="Z20" s="13" t="str">
        <f>IF(ISERROR(VLOOKUP(CONCATENATE($A20,"_",Z$2),'Reference data SID'!$B:$M,12,FALSE)),"",VLOOKUP(CONCATENATE($A20,"_",Z$2),'Reference data SID'!$B:$M,12,FALSE))</f>
        <v/>
      </c>
      <c r="AA20" s="13" t="str">
        <f>IF(ISERROR(VLOOKUP(CONCATENATE($A20,"_",AA$2),'Reference data SID'!$B:$M,12,FALSE)),"",VLOOKUP(CONCATENATE($A20,"_",AA$2),'Reference data SID'!$B:$M,12,FALSE))</f>
        <v/>
      </c>
      <c r="AB20" s="13" t="str">
        <f>IF(ISERROR(VLOOKUP(CONCATENATE($A20,"_",AB$2),'Reference data SID'!$B:$M,12,FALSE)),"",VLOOKUP(CONCATENATE($A20,"_",AB$2),'Reference data SID'!$B:$M,12,FALSE))</f>
        <v/>
      </c>
      <c r="AC20" s="13" t="str">
        <f>IF(ISERROR(VLOOKUP(CONCATENATE($A20,"_",AC$2),'Reference data SID'!$B:$M,12,FALSE)),"",VLOOKUP(CONCATENATE($A20,"_",AC$2),'Reference data SID'!$B:$M,12,FALSE))</f>
        <v/>
      </c>
      <c r="AD20" s="13" t="str">
        <f>IF(ISERROR(VLOOKUP(CONCATENATE($A20,"_",AD$2),'Reference data SID'!$B:$M,12,FALSE)),"",VLOOKUP(CONCATENATE($A20,"_",AD$2),'Reference data SID'!$B:$M,12,FALSE))</f>
        <v/>
      </c>
      <c r="AE20" s="13" t="str">
        <f>IF(ISERROR(VLOOKUP(CONCATENATE($A20,"_",AE$2),'Reference data SID'!$B:$M,12,FALSE)),"",VLOOKUP(CONCATENATE($A20,"_",AE$2),'Reference data SID'!$B:$M,12,FALSE))</f>
        <v/>
      </c>
      <c r="AF20" s="13" t="str">
        <f>IF(ISERROR(VLOOKUP(CONCATENATE($A20,"_",AF$2),'Reference data SID'!$B:$M,12,FALSE)),"",VLOOKUP(CONCATENATE($A20,"_",AF$2),'Reference data SID'!$B:$M,12,FALSE))</f>
        <v>-</v>
      </c>
      <c r="AG20" s="13" t="str">
        <f>IF(ISERROR(VLOOKUP(CONCATENATE($A20,"_",AG$2),'Reference data SID'!$B:$M,12,FALSE)),"",VLOOKUP(CONCATENATE($A20,"_",AG$2),'Reference data SID'!$B:$M,12,FALSE))</f>
        <v/>
      </c>
      <c r="AH20" s="13" t="str">
        <f>IF(ISERROR(VLOOKUP(CONCATENATE($A20,"_",AH$2),'Reference data SID'!$B:$M,12,FALSE)),"",VLOOKUP(CONCATENATE($A20,"_",AH$2),'Reference data SID'!$B:$M,12,FALSE))</f>
        <v/>
      </c>
      <c r="AI20" s="13" t="str">
        <f>IF(ISERROR(VLOOKUP(CONCATENATE($A20,"_",AI$2),'Reference data SID'!$B:$M,12,FALSE)),"",VLOOKUP(CONCATENATE($A20,"_",AI$2),'Reference data SID'!$B:$M,12,FALSE))</f>
        <v/>
      </c>
      <c r="AJ20" s="13" t="str">
        <f>IF(ISERROR(VLOOKUP(CONCATENATE($A20,"_",AJ$2),'Reference data SID'!$B:$M,12,FALSE)),"",VLOOKUP(CONCATENATE($A20,"_",AJ$2),'Reference data SID'!$B:$M,12,FALSE))</f>
        <v/>
      </c>
      <c r="AK20" s="13" t="str">
        <f>IF(ISERROR(VLOOKUP(CONCATENATE($A20,"_",AK$2),'Reference data SID'!$B:$M,12,FALSE)),"",VLOOKUP(CONCATENATE($A20,"_",AK$2),'Reference data SID'!$B:$M,12,FALSE))</f>
        <v/>
      </c>
      <c r="AL20" s="13" t="str">
        <f>IF(ISERROR(VLOOKUP(CONCATENATE($A20,"_",AL$2),'Reference data SID'!$B:$M,12,FALSE)),"",VLOOKUP(CONCATENATE($A20,"_",AL$2),'Reference data SID'!$B:$M,12,FALSE))</f>
        <v/>
      </c>
      <c r="AM20" s="13" t="str">
        <f>IF(ISERROR(VLOOKUP(CONCATENATE($A20,"_",AM$2),'Reference data SID'!$B:$M,12,FALSE)),"",VLOOKUP(CONCATENATE($A20,"_",AM$2),'Reference data SID'!$B:$M,12,FALSE))</f>
        <v/>
      </c>
      <c r="AN20" s="13" t="str">
        <f>IF(ISERROR(VLOOKUP(CONCATENATE($A20,"_",AN$2),'Reference data SID'!$B:$M,12,FALSE)),"",VLOOKUP(CONCATENATE($A20,"_",AN$2),'Reference data SID'!$B:$M,12,FALSE))</f>
        <v/>
      </c>
      <c r="AO20" s="13" t="str">
        <f>IF(ISERROR(VLOOKUP(CONCATENATE($A20,"_",AO$2),'Reference data SID'!$B:$M,12,FALSE)),"",VLOOKUP(CONCATENATE($A20,"_",AO$2),'Reference data SID'!$B:$M,12,FALSE))</f>
        <v/>
      </c>
      <c r="AP20" s="13" t="str">
        <f>IF(ISERROR(VLOOKUP(CONCATENATE($A20,"_",AP$2),'Reference data SID'!$B:$M,12,FALSE)),"",VLOOKUP(CONCATENATE($A20,"_",AP$2),'Reference data SID'!$B:$M,12,FALSE))</f>
        <v/>
      </c>
      <c r="AQ20" s="13" t="str">
        <f>IF(ISERROR(VLOOKUP(CONCATENATE($A20,"_",AQ$2),'Reference data SID'!$B:$M,12,FALSE)),"",VLOOKUP(CONCATENATE($A20,"_",AQ$2),'Reference data SID'!$B:$M,12,FALSE))</f>
        <v/>
      </c>
      <c r="AR20" s="13" t="str">
        <f>IF(ISERROR(VLOOKUP(CONCATENATE($A20,"_",AR$2),'Reference data SID'!$B:$M,12,FALSE)),"",VLOOKUP(CONCATENATE($A20,"_",AR$2),'Reference data SID'!$B:$M,12,FALSE))</f>
        <v/>
      </c>
      <c r="AS20" s="13" t="str">
        <f>IF(ISERROR(VLOOKUP(CONCATENATE($A20,"_",AS$2),'Reference data SID'!$B:$M,12,FALSE)),"",VLOOKUP(CONCATENATE($A20,"_",AS$2),'Reference data SID'!$B:$M,12,FALSE))</f>
        <v/>
      </c>
      <c r="AT20" s="13" t="str">
        <f>IF(ISERROR(VLOOKUP(CONCATENATE($A20,"_",AT$2),'Reference data SID'!$B:$M,12,FALSE)),"",VLOOKUP(CONCATENATE($A20,"_",AT$2),'Reference data SID'!$B:$M,12,FALSE))</f>
        <v/>
      </c>
    </row>
    <row r="21" spans="1:46" x14ac:dyDescent="0.25">
      <c r="A21">
        <v>17</v>
      </c>
      <c r="B21" s="13" t="str">
        <f>IF(ISERROR(VLOOKUP(CONCATENATE($A21,"_",B$2),'Reference data SID'!$B:$M,12,FALSE)),"",VLOOKUP(CONCATENATE($A21,"_",B$2),'Reference data SID'!$B:$M,12,FALSE))</f>
        <v/>
      </c>
      <c r="C21" s="13" t="str">
        <f>IF(ISERROR(VLOOKUP(CONCATENATE($A21,"_",C$2),'Reference data SID'!$B:$M,12,FALSE)),"",VLOOKUP(CONCATENATE($A21,"_",C$2),'Reference data SID'!$B:$M,12,FALSE))</f>
        <v/>
      </c>
      <c r="D21" s="13" t="str">
        <f>IF(ISERROR(VLOOKUP(CONCATENATE($A21,"_",D$2),'Reference data SID'!$B:$M,12,FALSE)),"",VLOOKUP(CONCATENATE($A21,"_",D$2),'Reference data SID'!$B:$M,12,FALSE))</f>
        <v/>
      </c>
      <c r="E21" s="13" t="str">
        <f>IF(ISERROR(VLOOKUP(CONCATENATE($A21,"_",E$2),'Reference data SID'!$B:$M,12,FALSE)),"",VLOOKUP(CONCATENATE($A21,"_",E$2),'Reference data SID'!$B:$M,12,FALSE))</f>
        <v/>
      </c>
      <c r="F21" s="13" t="str">
        <f>IF(ISERROR(VLOOKUP(CONCATENATE($A21,"_",F$2),'Reference data SID'!$B:$M,12,FALSE)),"",VLOOKUP(CONCATENATE($A21,"_",F$2),'Reference data SID'!$B:$M,12,FALSE))</f>
        <v/>
      </c>
      <c r="G21" s="13" t="str">
        <f>IF(ISERROR(VLOOKUP(CONCATENATE($A21,"_",G$2),'Reference data SID'!$B:$M,12,FALSE)),"",VLOOKUP(CONCATENATE($A21,"_",G$2),'Reference data SID'!$B:$M,12,FALSE))</f>
        <v/>
      </c>
      <c r="H21" s="13" t="str">
        <f>IF(ISERROR(VLOOKUP(CONCATENATE($A21,"_",H$2),'Reference data SID'!$B:$M,12,FALSE)),"",VLOOKUP(CONCATENATE($A21,"_",H$2),'Reference data SID'!$B:$M,12,FALSE))</f>
        <v/>
      </c>
      <c r="I21" s="13" t="str">
        <f>IF(ISERROR(VLOOKUP(CONCATENATE($A21,"_",I$2),'Reference data SID'!$B:$M,12,FALSE)),"",VLOOKUP(CONCATENATE($A21,"_",I$2),'Reference data SID'!$B:$M,12,FALSE))</f>
        <v/>
      </c>
      <c r="J21" s="13" t="str">
        <f>IF(ISERROR(VLOOKUP(CONCATENATE($A21,"_",J$2),'Reference data SID'!$B:$M,12,FALSE)),"",VLOOKUP(CONCATENATE($A21,"_",J$2),'Reference data SID'!$B:$M,12,FALSE))</f>
        <v/>
      </c>
      <c r="K21" s="13" t="str">
        <f>IF(ISERROR(VLOOKUP(CONCATENATE($A21,"_",K$2),'Reference data SID'!$B:$M,12,FALSE)),"",VLOOKUP(CONCATENATE($A21,"_",K$2),'Reference data SID'!$B:$M,12,FALSE))</f>
        <v/>
      </c>
      <c r="L21" s="13" t="str">
        <f>IF(ISERROR(VLOOKUP(CONCATENATE($A21,"_",L$2),'Reference data SID'!$B:$M,12,FALSE)),"",VLOOKUP(CONCATENATE($A21,"_",L$2),'Reference data SID'!$B:$M,12,FALSE))</f>
        <v/>
      </c>
      <c r="M21" s="13" t="str">
        <f>IF(ISERROR(VLOOKUP(CONCATENATE($A21,"_",M$2),'Reference data SID'!$B:$M,12,FALSE)),"",VLOOKUP(CONCATENATE($A21,"_",M$2),'Reference data SID'!$B:$M,12,FALSE))</f>
        <v/>
      </c>
      <c r="N21" s="13" t="str">
        <f>IF(ISERROR(VLOOKUP(CONCATENATE($A21,"_",N$2),'Reference data SID'!$B:$M,12,FALSE)),"",VLOOKUP(CONCATENATE($A21,"_",N$2),'Reference data SID'!$B:$M,12,FALSE))</f>
        <v/>
      </c>
      <c r="O21" s="13" t="str">
        <f>IF(ISERROR(VLOOKUP(CONCATENATE($A21,"_",O$2),'Reference data SID'!$B:$M,12,FALSE)),"",VLOOKUP(CONCATENATE($A21,"_",O$2),'Reference data SID'!$B:$M,12,FALSE))</f>
        <v/>
      </c>
      <c r="P21" s="13" t="str">
        <f>IF(ISERROR(VLOOKUP(CONCATENATE($A21,"_",P$2),'Reference data SID'!$B:$M,12,FALSE)),"",VLOOKUP(CONCATENATE($A21,"_",P$2),'Reference data SID'!$B:$M,12,FALSE))</f>
        <v/>
      </c>
      <c r="Q21" s="13" t="str">
        <f>IF(ISERROR(VLOOKUP(CONCATENATE($A21,"_",Q$2),'Reference data SID'!$B:$M,12,FALSE)),"",VLOOKUP(CONCATENATE($A21,"_",Q$2),'Reference data SID'!$B:$M,12,FALSE))</f>
        <v/>
      </c>
      <c r="R21" s="13" t="str">
        <f>IF(ISERROR(VLOOKUP(CONCATENATE($A21,"_",R$2),'Reference data SID'!$B:$M,12,FALSE)),"",VLOOKUP(CONCATENATE($A21,"_",R$2),'Reference data SID'!$B:$M,12,FALSE))</f>
        <v/>
      </c>
      <c r="S21" s="13" t="str">
        <f>IF(ISERROR(VLOOKUP(CONCATENATE($A21,"_",S$2),'Reference data SID'!$B:$M,12,FALSE)),"",VLOOKUP(CONCATENATE($A21,"_",S$2),'Reference data SID'!$B:$M,12,FALSE))</f>
        <v/>
      </c>
      <c r="T21" s="13" t="str">
        <f>IF(ISERROR(VLOOKUP(CONCATENATE($A21,"_",T$2),'Reference data SID'!$B:$M,12,FALSE)),"",VLOOKUP(CONCATENATE($A21,"_",T$2),'Reference data SID'!$B:$M,12,FALSE))</f>
        <v/>
      </c>
      <c r="U21" s="13" t="str">
        <f>IF(ISERROR(VLOOKUP(CONCATENATE($A21,"_",U$2),'Reference data SID'!$B:$M,12,FALSE)),"",VLOOKUP(CONCATENATE($A21,"_",U$2),'Reference data SID'!$B:$M,12,FALSE))</f>
        <v/>
      </c>
      <c r="V21" s="13" t="str">
        <f>IF(ISERROR(VLOOKUP(CONCATENATE($A21,"_",V$2),'Reference data SID'!$B:$M,12,FALSE)),"",VLOOKUP(CONCATENATE($A21,"_",V$2),'Reference data SID'!$B:$M,12,FALSE))</f>
        <v/>
      </c>
      <c r="W21" s="13" t="str">
        <f>IF(ISERROR(VLOOKUP(CONCATENATE($A21,"_",W$2),'Reference data SID'!$B:$M,12,FALSE)),"",VLOOKUP(CONCATENATE($A21,"_",W$2),'Reference data SID'!$B:$M,12,FALSE))</f>
        <v/>
      </c>
      <c r="X21" s="13" t="str">
        <f>IF(ISERROR(VLOOKUP(CONCATENATE($A21,"_",X$2),'Reference data SID'!$B:$M,12,FALSE)),"",VLOOKUP(CONCATENATE($A21,"_",X$2),'Reference data SID'!$B:$M,12,FALSE))</f>
        <v/>
      </c>
      <c r="Y21" s="14" t="str">
        <f>IF(ISERROR(VLOOKUP(CONCATENATE($A21,"_",Y$2),'Reference data SID'!$B:$M,12,FALSE)),"",VLOOKUP(CONCATENATE($A21,"_",Y$2),'Reference data SID'!$B:$M,12,FALSE))</f>
        <v>303-260-6</v>
      </c>
      <c r="Z21" s="13" t="str">
        <f>IF(ISERROR(VLOOKUP(CONCATENATE($A21,"_",Z$2),'Reference data SID'!$B:$M,12,FALSE)),"",VLOOKUP(CONCATENATE($A21,"_",Z$2),'Reference data SID'!$B:$M,12,FALSE))</f>
        <v/>
      </c>
      <c r="AA21" s="13" t="str">
        <f>IF(ISERROR(VLOOKUP(CONCATENATE($A21,"_",AA$2),'Reference data SID'!$B:$M,12,FALSE)),"",VLOOKUP(CONCATENATE($A21,"_",AA$2),'Reference data SID'!$B:$M,12,FALSE))</f>
        <v/>
      </c>
      <c r="AB21" s="13" t="str">
        <f>IF(ISERROR(VLOOKUP(CONCATENATE($A21,"_",AB$2),'Reference data SID'!$B:$M,12,FALSE)),"",VLOOKUP(CONCATENATE($A21,"_",AB$2),'Reference data SID'!$B:$M,12,FALSE))</f>
        <v/>
      </c>
      <c r="AC21" s="13" t="str">
        <f>IF(ISERROR(VLOOKUP(CONCATENATE($A21,"_",AC$2),'Reference data SID'!$B:$M,12,FALSE)),"",VLOOKUP(CONCATENATE($A21,"_",AC$2),'Reference data SID'!$B:$M,12,FALSE))</f>
        <v/>
      </c>
      <c r="AD21" s="13" t="str">
        <f>IF(ISERROR(VLOOKUP(CONCATENATE($A21,"_",AD$2),'Reference data SID'!$B:$M,12,FALSE)),"",VLOOKUP(CONCATENATE($A21,"_",AD$2),'Reference data SID'!$B:$M,12,FALSE))</f>
        <v/>
      </c>
      <c r="AE21" s="13" t="str">
        <f>IF(ISERROR(VLOOKUP(CONCATENATE($A21,"_",AE$2),'Reference data SID'!$B:$M,12,FALSE)),"",VLOOKUP(CONCATENATE($A21,"_",AE$2),'Reference data SID'!$B:$M,12,FALSE))</f>
        <v/>
      </c>
      <c r="AF21" s="13" t="str">
        <f>IF(ISERROR(VLOOKUP(CONCATENATE($A21,"_",AF$2),'Reference data SID'!$B:$M,12,FALSE)),"",VLOOKUP(CONCATENATE($A21,"_",AF$2),'Reference data SID'!$B:$M,12,FALSE))</f>
        <v>-</v>
      </c>
      <c r="AG21" s="13" t="str">
        <f>IF(ISERROR(VLOOKUP(CONCATENATE($A21,"_",AG$2),'Reference data SID'!$B:$M,12,FALSE)),"",VLOOKUP(CONCATENATE($A21,"_",AG$2),'Reference data SID'!$B:$M,12,FALSE))</f>
        <v/>
      </c>
      <c r="AH21" s="13" t="str">
        <f>IF(ISERROR(VLOOKUP(CONCATENATE($A21,"_",AH$2),'Reference data SID'!$B:$M,12,FALSE)),"",VLOOKUP(CONCATENATE($A21,"_",AH$2),'Reference data SID'!$B:$M,12,FALSE))</f>
        <v/>
      </c>
      <c r="AI21" s="13" t="str">
        <f>IF(ISERROR(VLOOKUP(CONCATENATE($A21,"_",AI$2),'Reference data SID'!$B:$M,12,FALSE)),"",VLOOKUP(CONCATENATE($A21,"_",AI$2),'Reference data SID'!$B:$M,12,FALSE))</f>
        <v/>
      </c>
      <c r="AJ21" s="13" t="str">
        <f>IF(ISERROR(VLOOKUP(CONCATENATE($A21,"_",AJ$2),'Reference data SID'!$B:$M,12,FALSE)),"",VLOOKUP(CONCATENATE($A21,"_",AJ$2),'Reference data SID'!$B:$M,12,FALSE))</f>
        <v/>
      </c>
      <c r="AK21" s="13" t="str">
        <f>IF(ISERROR(VLOOKUP(CONCATENATE($A21,"_",AK$2),'Reference data SID'!$B:$M,12,FALSE)),"",VLOOKUP(CONCATENATE($A21,"_",AK$2),'Reference data SID'!$B:$M,12,FALSE))</f>
        <v/>
      </c>
      <c r="AL21" s="13" t="str">
        <f>IF(ISERROR(VLOOKUP(CONCATENATE($A21,"_",AL$2),'Reference data SID'!$B:$M,12,FALSE)),"",VLOOKUP(CONCATENATE($A21,"_",AL$2),'Reference data SID'!$B:$M,12,FALSE))</f>
        <v/>
      </c>
      <c r="AM21" s="13" t="str">
        <f>IF(ISERROR(VLOOKUP(CONCATENATE($A21,"_",AM$2),'Reference data SID'!$B:$M,12,FALSE)),"",VLOOKUP(CONCATENATE($A21,"_",AM$2),'Reference data SID'!$B:$M,12,FALSE))</f>
        <v/>
      </c>
      <c r="AN21" s="13" t="str">
        <f>IF(ISERROR(VLOOKUP(CONCATENATE($A21,"_",AN$2),'Reference data SID'!$B:$M,12,FALSE)),"",VLOOKUP(CONCATENATE($A21,"_",AN$2),'Reference data SID'!$B:$M,12,FALSE))</f>
        <v/>
      </c>
      <c r="AO21" s="13" t="str">
        <f>IF(ISERROR(VLOOKUP(CONCATENATE($A21,"_",AO$2),'Reference data SID'!$B:$M,12,FALSE)),"",VLOOKUP(CONCATENATE($A21,"_",AO$2),'Reference data SID'!$B:$M,12,FALSE))</f>
        <v/>
      </c>
      <c r="AP21" s="13" t="str">
        <f>IF(ISERROR(VLOOKUP(CONCATENATE($A21,"_",AP$2),'Reference data SID'!$B:$M,12,FALSE)),"",VLOOKUP(CONCATENATE($A21,"_",AP$2),'Reference data SID'!$B:$M,12,FALSE))</f>
        <v/>
      </c>
      <c r="AQ21" s="13" t="str">
        <f>IF(ISERROR(VLOOKUP(CONCATENATE($A21,"_",AQ$2),'Reference data SID'!$B:$M,12,FALSE)),"",VLOOKUP(CONCATENATE($A21,"_",AQ$2),'Reference data SID'!$B:$M,12,FALSE))</f>
        <v/>
      </c>
      <c r="AR21" s="13" t="str">
        <f>IF(ISERROR(VLOOKUP(CONCATENATE($A21,"_",AR$2),'Reference data SID'!$B:$M,12,FALSE)),"",VLOOKUP(CONCATENATE($A21,"_",AR$2),'Reference data SID'!$B:$M,12,FALSE))</f>
        <v/>
      </c>
      <c r="AS21" s="13" t="str">
        <f>IF(ISERROR(VLOOKUP(CONCATENATE($A21,"_",AS$2),'Reference data SID'!$B:$M,12,FALSE)),"",VLOOKUP(CONCATENATE($A21,"_",AS$2),'Reference data SID'!$B:$M,12,FALSE))</f>
        <v/>
      </c>
      <c r="AT21" s="13" t="str">
        <f>IF(ISERROR(VLOOKUP(CONCATENATE($A21,"_",AT$2),'Reference data SID'!$B:$M,12,FALSE)),"",VLOOKUP(CONCATENATE($A21,"_",AT$2),'Reference data SID'!$B:$M,12,FALSE))</f>
        <v/>
      </c>
    </row>
    <row r="22" spans="1:46" x14ac:dyDescent="0.25">
      <c r="A22">
        <v>18</v>
      </c>
      <c r="B22" s="13" t="str">
        <f>IF(ISERROR(VLOOKUP(CONCATENATE($A22,"_",B$2),'Reference data SID'!$B:$M,12,FALSE)),"",VLOOKUP(CONCATENATE($A22,"_",B$2),'Reference data SID'!$B:$M,12,FALSE))</f>
        <v/>
      </c>
      <c r="C22" s="13" t="str">
        <f>IF(ISERROR(VLOOKUP(CONCATENATE($A22,"_",C$2),'Reference data SID'!$B:$M,12,FALSE)),"",VLOOKUP(CONCATENATE($A22,"_",C$2),'Reference data SID'!$B:$M,12,FALSE))</f>
        <v/>
      </c>
      <c r="D22" s="13" t="str">
        <f>IF(ISERROR(VLOOKUP(CONCATENATE($A22,"_",D$2),'Reference data SID'!$B:$M,12,FALSE)),"",VLOOKUP(CONCATENATE($A22,"_",D$2),'Reference data SID'!$B:$M,12,FALSE))</f>
        <v/>
      </c>
      <c r="E22" s="13" t="str">
        <f>IF(ISERROR(VLOOKUP(CONCATENATE($A22,"_",E$2),'Reference data SID'!$B:$M,12,FALSE)),"",VLOOKUP(CONCATENATE($A22,"_",E$2),'Reference data SID'!$B:$M,12,FALSE))</f>
        <v/>
      </c>
      <c r="F22" s="13" t="str">
        <f>IF(ISERROR(VLOOKUP(CONCATENATE($A22,"_",F$2),'Reference data SID'!$B:$M,12,FALSE)),"",VLOOKUP(CONCATENATE($A22,"_",F$2),'Reference data SID'!$B:$M,12,FALSE))</f>
        <v/>
      </c>
      <c r="G22" s="13" t="str">
        <f>IF(ISERROR(VLOOKUP(CONCATENATE($A22,"_",G$2),'Reference data SID'!$B:$M,12,FALSE)),"",VLOOKUP(CONCATENATE($A22,"_",G$2),'Reference data SID'!$B:$M,12,FALSE))</f>
        <v/>
      </c>
      <c r="H22" s="13" t="str">
        <f>IF(ISERROR(VLOOKUP(CONCATENATE($A22,"_",H$2),'Reference data SID'!$B:$M,12,FALSE)),"",VLOOKUP(CONCATENATE($A22,"_",H$2),'Reference data SID'!$B:$M,12,FALSE))</f>
        <v/>
      </c>
      <c r="I22" s="13" t="str">
        <f>IF(ISERROR(VLOOKUP(CONCATENATE($A22,"_",I$2),'Reference data SID'!$B:$M,12,FALSE)),"",VLOOKUP(CONCATENATE($A22,"_",I$2),'Reference data SID'!$B:$M,12,FALSE))</f>
        <v/>
      </c>
      <c r="J22" s="13" t="str">
        <f>IF(ISERROR(VLOOKUP(CONCATENATE($A22,"_",J$2),'Reference data SID'!$B:$M,12,FALSE)),"",VLOOKUP(CONCATENATE($A22,"_",J$2),'Reference data SID'!$B:$M,12,FALSE))</f>
        <v/>
      </c>
      <c r="K22" s="13" t="str">
        <f>IF(ISERROR(VLOOKUP(CONCATENATE($A22,"_",K$2),'Reference data SID'!$B:$M,12,FALSE)),"",VLOOKUP(CONCATENATE($A22,"_",K$2),'Reference data SID'!$B:$M,12,FALSE))</f>
        <v/>
      </c>
      <c r="L22" s="13" t="str">
        <f>IF(ISERROR(VLOOKUP(CONCATENATE($A22,"_",L$2),'Reference data SID'!$B:$M,12,FALSE)),"",VLOOKUP(CONCATENATE($A22,"_",L$2),'Reference data SID'!$B:$M,12,FALSE))</f>
        <v/>
      </c>
      <c r="M22" s="13" t="str">
        <f>IF(ISERROR(VLOOKUP(CONCATENATE($A22,"_",M$2),'Reference data SID'!$B:$M,12,FALSE)),"",VLOOKUP(CONCATENATE($A22,"_",M$2),'Reference data SID'!$B:$M,12,FALSE))</f>
        <v/>
      </c>
      <c r="N22" s="13" t="str">
        <f>IF(ISERROR(VLOOKUP(CONCATENATE($A22,"_",N$2),'Reference data SID'!$B:$M,12,FALSE)),"",VLOOKUP(CONCATENATE($A22,"_",N$2),'Reference data SID'!$B:$M,12,FALSE))</f>
        <v/>
      </c>
      <c r="O22" s="13" t="str">
        <f>IF(ISERROR(VLOOKUP(CONCATENATE($A22,"_",O$2),'Reference data SID'!$B:$M,12,FALSE)),"",VLOOKUP(CONCATENATE($A22,"_",O$2),'Reference data SID'!$B:$M,12,FALSE))</f>
        <v/>
      </c>
      <c r="P22" s="13" t="str">
        <f>IF(ISERROR(VLOOKUP(CONCATENATE($A22,"_",P$2),'Reference data SID'!$B:$M,12,FALSE)),"",VLOOKUP(CONCATENATE($A22,"_",P$2),'Reference data SID'!$B:$M,12,FALSE))</f>
        <v/>
      </c>
      <c r="Q22" s="13" t="str">
        <f>IF(ISERROR(VLOOKUP(CONCATENATE($A22,"_",Q$2),'Reference data SID'!$B:$M,12,FALSE)),"",VLOOKUP(CONCATENATE($A22,"_",Q$2),'Reference data SID'!$B:$M,12,FALSE))</f>
        <v/>
      </c>
      <c r="R22" s="13" t="str">
        <f>IF(ISERROR(VLOOKUP(CONCATENATE($A22,"_",R$2),'Reference data SID'!$B:$M,12,FALSE)),"",VLOOKUP(CONCATENATE($A22,"_",R$2),'Reference data SID'!$B:$M,12,FALSE))</f>
        <v/>
      </c>
      <c r="S22" s="13" t="str">
        <f>IF(ISERROR(VLOOKUP(CONCATENATE($A22,"_",S$2),'Reference data SID'!$B:$M,12,FALSE)),"",VLOOKUP(CONCATENATE($A22,"_",S$2),'Reference data SID'!$B:$M,12,FALSE))</f>
        <v/>
      </c>
      <c r="T22" s="13" t="str">
        <f>IF(ISERROR(VLOOKUP(CONCATENATE($A22,"_",T$2),'Reference data SID'!$B:$M,12,FALSE)),"",VLOOKUP(CONCATENATE($A22,"_",T$2),'Reference data SID'!$B:$M,12,FALSE))</f>
        <v/>
      </c>
      <c r="U22" s="13" t="str">
        <f>IF(ISERROR(VLOOKUP(CONCATENATE($A22,"_",U$2),'Reference data SID'!$B:$M,12,FALSE)),"",VLOOKUP(CONCATENATE($A22,"_",U$2),'Reference data SID'!$B:$M,12,FALSE))</f>
        <v/>
      </c>
      <c r="V22" s="13" t="str">
        <f>IF(ISERROR(VLOOKUP(CONCATENATE($A22,"_",V$2),'Reference data SID'!$B:$M,12,FALSE)),"",VLOOKUP(CONCATENATE($A22,"_",V$2),'Reference data SID'!$B:$M,12,FALSE))</f>
        <v/>
      </c>
      <c r="W22" s="13" t="str">
        <f>IF(ISERROR(VLOOKUP(CONCATENATE($A22,"_",W$2),'Reference data SID'!$B:$M,12,FALSE)),"",VLOOKUP(CONCATENATE($A22,"_",W$2),'Reference data SID'!$B:$M,12,FALSE))</f>
        <v/>
      </c>
      <c r="X22" s="13" t="str">
        <f>IF(ISERROR(VLOOKUP(CONCATENATE($A22,"_",X$2),'Reference data SID'!$B:$M,12,FALSE)),"",VLOOKUP(CONCATENATE($A22,"_",X$2),'Reference data SID'!$B:$M,12,FALSE))</f>
        <v/>
      </c>
      <c r="Y22" s="14" t="str">
        <f>IF(ISERROR(VLOOKUP(CONCATENATE($A22,"_",Y$2),'Reference data SID'!$B:$M,12,FALSE)),"",VLOOKUP(CONCATENATE($A22,"_",Y$2),'Reference data SID'!$B:$M,12,FALSE))</f>
        <v>303-142-4</v>
      </c>
      <c r="Z22" s="13" t="str">
        <f>IF(ISERROR(VLOOKUP(CONCATENATE($A22,"_",Z$2),'Reference data SID'!$B:$M,12,FALSE)),"",VLOOKUP(CONCATENATE($A22,"_",Z$2),'Reference data SID'!$B:$M,12,FALSE))</f>
        <v/>
      </c>
      <c r="AA22" s="13" t="str">
        <f>IF(ISERROR(VLOOKUP(CONCATENATE($A22,"_",AA$2),'Reference data SID'!$B:$M,12,FALSE)),"",VLOOKUP(CONCATENATE($A22,"_",AA$2),'Reference data SID'!$B:$M,12,FALSE))</f>
        <v/>
      </c>
      <c r="AB22" s="13" t="str">
        <f>IF(ISERROR(VLOOKUP(CONCATENATE($A22,"_",AB$2),'Reference data SID'!$B:$M,12,FALSE)),"",VLOOKUP(CONCATENATE($A22,"_",AB$2),'Reference data SID'!$B:$M,12,FALSE))</f>
        <v/>
      </c>
      <c r="AC22" s="13" t="str">
        <f>IF(ISERROR(VLOOKUP(CONCATENATE($A22,"_",AC$2),'Reference data SID'!$B:$M,12,FALSE)),"",VLOOKUP(CONCATENATE($A22,"_",AC$2),'Reference data SID'!$B:$M,12,FALSE))</f>
        <v/>
      </c>
      <c r="AD22" s="13" t="str">
        <f>IF(ISERROR(VLOOKUP(CONCATENATE($A22,"_",AD$2),'Reference data SID'!$B:$M,12,FALSE)),"",VLOOKUP(CONCATENATE($A22,"_",AD$2),'Reference data SID'!$B:$M,12,FALSE))</f>
        <v/>
      </c>
      <c r="AE22" s="13" t="str">
        <f>IF(ISERROR(VLOOKUP(CONCATENATE($A22,"_",AE$2),'Reference data SID'!$B:$M,12,FALSE)),"",VLOOKUP(CONCATENATE($A22,"_",AE$2),'Reference data SID'!$B:$M,12,FALSE))</f>
        <v/>
      </c>
      <c r="AF22" s="13" t="str">
        <f>IF(ISERROR(VLOOKUP(CONCATENATE($A22,"_",AF$2),'Reference data SID'!$B:$M,12,FALSE)),"",VLOOKUP(CONCATENATE($A22,"_",AF$2),'Reference data SID'!$B:$M,12,FALSE))</f>
        <v>-</v>
      </c>
      <c r="AG22" s="13" t="str">
        <f>IF(ISERROR(VLOOKUP(CONCATENATE($A22,"_",AG$2),'Reference data SID'!$B:$M,12,FALSE)),"",VLOOKUP(CONCATENATE($A22,"_",AG$2),'Reference data SID'!$B:$M,12,FALSE))</f>
        <v/>
      </c>
      <c r="AH22" s="13" t="str">
        <f>IF(ISERROR(VLOOKUP(CONCATENATE($A22,"_",AH$2),'Reference data SID'!$B:$M,12,FALSE)),"",VLOOKUP(CONCATENATE($A22,"_",AH$2),'Reference data SID'!$B:$M,12,FALSE))</f>
        <v/>
      </c>
      <c r="AI22" s="13" t="str">
        <f>IF(ISERROR(VLOOKUP(CONCATENATE($A22,"_",AI$2),'Reference data SID'!$B:$M,12,FALSE)),"",VLOOKUP(CONCATENATE($A22,"_",AI$2),'Reference data SID'!$B:$M,12,FALSE))</f>
        <v/>
      </c>
      <c r="AJ22" s="13" t="str">
        <f>IF(ISERROR(VLOOKUP(CONCATENATE($A22,"_",AJ$2),'Reference data SID'!$B:$M,12,FALSE)),"",VLOOKUP(CONCATENATE($A22,"_",AJ$2),'Reference data SID'!$B:$M,12,FALSE))</f>
        <v/>
      </c>
      <c r="AK22" s="13" t="str">
        <f>IF(ISERROR(VLOOKUP(CONCATENATE($A22,"_",AK$2),'Reference data SID'!$B:$M,12,FALSE)),"",VLOOKUP(CONCATENATE($A22,"_",AK$2),'Reference data SID'!$B:$M,12,FALSE))</f>
        <v/>
      </c>
      <c r="AL22" s="13" t="str">
        <f>IF(ISERROR(VLOOKUP(CONCATENATE($A22,"_",AL$2),'Reference data SID'!$B:$M,12,FALSE)),"",VLOOKUP(CONCATENATE($A22,"_",AL$2),'Reference data SID'!$B:$M,12,FALSE))</f>
        <v/>
      </c>
      <c r="AM22" s="13" t="str">
        <f>IF(ISERROR(VLOOKUP(CONCATENATE($A22,"_",AM$2),'Reference data SID'!$B:$M,12,FALSE)),"",VLOOKUP(CONCATENATE($A22,"_",AM$2),'Reference data SID'!$B:$M,12,FALSE))</f>
        <v/>
      </c>
      <c r="AN22" s="13" t="str">
        <f>IF(ISERROR(VLOOKUP(CONCATENATE($A22,"_",AN$2),'Reference data SID'!$B:$M,12,FALSE)),"",VLOOKUP(CONCATENATE($A22,"_",AN$2),'Reference data SID'!$B:$M,12,FALSE))</f>
        <v/>
      </c>
      <c r="AO22" s="13" t="str">
        <f>IF(ISERROR(VLOOKUP(CONCATENATE($A22,"_",AO$2),'Reference data SID'!$B:$M,12,FALSE)),"",VLOOKUP(CONCATENATE($A22,"_",AO$2),'Reference data SID'!$B:$M,12,FALSE))</f>
        <v/>
      </c>
      <c r="AP22" s="13" t="str">
        <f>IF(ISERROR(VLOOKUP(CONCATENATE($A22,"_",AP$2),'Reference data SID'!$B:$M,12,FALSE)),"",VLOOKUP(CONCATENATE($A22,"_",AP$2),'Reference data SID'!$B:$M,12,FALSE))</f>
        <v/>
      </c>
      <c r="AQ22" s="13" t="str">
        <f>IF(ISERROR(VLOOKUP(CONCATENATE($A22,"_",AQ$2),'Reference data SID'!$B:$M,12,FALSE)),"",VLOOKUP(CONCATENATE($A22,"_",AQ$2),'Reference data SID'!$B:$M,12,FALSE))</f>
        <v/>
      </c>
      <c r="AR22" s="13" t="str">
        <f>IF(ISERROR(VLOOKUP(CONCATENATE($A22,"_",AR$2),'Reference data SID'!$B:$M,12,FALSE)),"",VLOOKUP(CONCATENATE($A22,"_",AR$2),'Reference data SID'!$B:$M,12,FALSE))</f>
        <v/>
      </c>
      <c r="AS22" s="13" t="str">
        <f>IF(ISERROR(VLOOKUP(CONCATENATE($A22,"_",AS$2),'Reference data SID'!$B:$M,12,FALSE)),"",VLOOKUP(CONCATENATE($A22,"_",AS$2),'Reference data SID'!$B:$M,12,FALSE))</f>
        <v/>
      </c>
      <c r="AT22" s="13" t="str">
        <f>IF(ISERROR(VLOOKUP(CONCATENATE($A22,"_",AT$2),'Reference data SID'!$B:$M,12,FALSE)),"",VLOOKUP(CONCATENATE($A22,"_",AT$2),'Reference data SID'!$B:$M,12,FALSE))</f>
        <v/>
      </c>
    </row>
    <row r="23" spans="1:46" x14ac:dyDescent="0.25">
      <c r="A23">
        <v>19</v>
      </c>
      <c r="B23" s="13" t="str">
        <f>IF(ISERROR(VLOOKUP(CONCATENATE($A23,"_",B$2),'Reference data SID'!$B:$M,12,FALSE)),"",VLOOKUP(CONCATENATE($A23,"_",B$2),'Reference data SID'!$B:$M,12,FALSE))</f>
        <v/>
      </c>
      <c r="C23" s="13" t="str">
        <f>IF(ISERROR(VLOOKUP(CONCATENATE($A23,"_",C$2),'Reference data SID'!$B:$M,12,FALSE)),"",VLOOKUP(CONCATENATE($A23,"_",C$2),'Reference data SID'!$B:$M,12,FALSE))</f>
        <v/>
      </c>
      <c r="D23" s="13" t="str">
        <f>IF(ISERROR(VLOOKUP(CONCATENATE($A23,"_",D$2),'Reference data SID'!$B:$M,12,FALSE)),"",VLOOKUP(CONCATENATE($A23,"_",D$2),'Reference data SID'!$B:$M,12,FALSE))</f>
        <v/>
      </c>
      <c r="E23" s="13" t="str">
        <f>IF(ISERROR(VLOOKUP(CONCATENATE($A23,"_",E$2),'Reference data SID'!$B:$M,12,FALSE)),"",VLOOKUP(CONCATENATE($A23,"_",E$2),'Reference data SID'!$B:$M,12,FALSE))</f>
        <v/>
      </c>
      <c r="F23" s="13" t="str">
        <f>IF(ISERROR(VLOOKUP(CONCATENATE($A23,"_",F$2),'Reference data SID'!$B:$M,12,FALSE)),"",VLOOKUP(CONCATENATE($A23,"_",F$2),'Reference data SID'!$B:$M,12,FALSE))</f>
        <v/>
      </c>
      <c r="G23" s="13" t="str">
        <f>IF(ISERROR(VLOOKUP(CONCATENATE($A23,"_",G$2),'Reference data SID'!$B:$M,12,FALSE)),"",VLOOKUP(CONCATENATE($A23,"_",G$2),'Reference data SID'!$B:$M,12,FALSE))</f>
        <v/>
      </c>
      <c r="H23" s="13" t="str">
        <f>IF(ISERROR(VLOOKUP(CONCATENATE($A23,"_",H$2),'Reference data SID'!$B:$M,12,FALSE)),"",VLOOKUP(CONCATENATE($A23,"_",H$2),'Reference data SID'!$B:$M,12,FALSE))</f>
        <v/>
      </c>
      <c r="I23" s="13" t="str">
        <f>IF(ISERROR(VLOOKUP(CONCATENATE($A23,"_",I$2),'Reference data SID'!$B:$M,12,FALSE)),"",VLOOKUP(CONCATENATE($A23,"_",I$2),'Reference data SID'!$B:$M,12,FALSE))</f>
        <v/>
      </c>
      <c r="J23" s="13" t="str">
        <f>IF(ISERROR(VLOOKUP(CONCATENATE($A23,"_",J$2),'Reference data SID'!$B:$M,12,FALSE)),"",VLOOKUP(CONCATENATE($A23,"_",J$2),'Reference data SID'!$B:$M,12,FALSE))</f>
        <v/>
      </c>
      <c r="K23" s="13" t="str">
        <f>IF(ISERROR(VLOOKUP(CONCATENATE($A23,"_",K$2),'Reference data SID'!$B:$M,12,FALSE)),"",VLOOKUP(CONCATENATE($A23,"_",K$2),'Reference data SID'!$B:$M,12,FALSE))</f>
        <v/>
      </c>
      <c r="L23" s="13" t="str">
        <f>IF(ISERROR(VLOOKUP(CONCATENATE($A23,"_",L$2),'Reference data SID'!$B:$M,12,FALSE)),"",VLOOKUP(CONCATENATE($A23,"_",L$2),'Reference data SID'!$B:$M,12,FALSE))</f>
        <v/>
      </c>
      <c r="M23" s="13" t="str">
        <f>IF(ISERROR(VLOOKUP(CONCATENATE($A23,"_",M$2),'Reference data SID'!$B:$M,12,FALSE)),"",VLOOKUP(CONCATENATE($A23,"_",M$2),'Reference data SID'!$B:$M,12,FALSE))</f>
        <v/>
      </c>
      <c r="N23" s="13" t="str">
        <f>IF(ISERROR(VLOOKUP(CONCATENATE($A23,"_",N$2),'Reference data SID'!$B:$M,12,FALSE)),"",VLOOKUP(CONCATENATE($A23,"_",N$2),'Reference data SID'!$B:$M,12,FALSE))</f>
        <v/>
      </c>
      <c r="O23" s="13" t="str">
        <f>IF(ISERROR(VLOOKUP(CONCATENATE($A23,"_",O$2),'Reference data SID'!$B:$M,12,FALSE)),"",VLOOKUP(CONCATENATE($A23,"_",O$2),'Reference data SID'!$B:$M,12,FALSE))</f>
        <v/>
      </c>
      <c r="P23" s="13" t="str">
        <f>IF(ISERROR(VLOOKUP(CONCATENATE($A23,"_",P$2),'Reference data SID'!$B:$M,12,FALSE)),"",VLOOKUP(CONCATENATE($A23,"_",P$2),'Reference data SID'!$B:$M,12,FALSE))</f>
        <v/>
      </c>
      <c r="Q23" s="13" t="str">
        <f>IF(ISERROR(VLOOKUP(CONCATENATE($A23,"_",Q$2),'Reference data SID'!$B:$M,12,FALSE)),"",VLOOKUP(CONCATENATE($A23,"_",Q$2),'Reference data SID'!$B:$M,12,FALSE))</f>
        <v/>
      </c>
      <c r="R23" s="13" t="str">
        <f>IF(ISERROR(VLOOKUP(CONCATENATE($A23,"_",R$2),'Reference data SID'!$B:$M,12,FALSE)),"",VLOOKUP(CONCATENATE($A23,"_",R$2),'Reference data SID'!$B:$M,12,FALSE))</f>
        <v/>
      </c>
      <c r="S23" s="13" t="str">
        <f>IF(ISERROR(VLOOKUP(CONCATENATE($A23,"_",S$2),'Reference data SID'!$B:$M,12,FALSE)),"",VLOOKUP(CONCATENATE($A23,"_",S$2),'Reference data SID'!$B:$M,12,FALSE))</f>
        <v/>
      </c>
      <c r="T23" s="13" t="str">
        <f>IF(ISERROR(VLOOKUP(CONCATENATE($A23,"_",T$2),'Reference data SID'!$B:$M,12,FALSE)),"",VLOOKUP(CONCATENATE($A23,"_",T$2),'Reference data SID'!$B:$M,12,FALSE))</f>
        <v/>
      </c>
      <c r="U23" s="13" t="str">
        <f>IF(ISERROR(VLOOKUP(CONCATENATE($A23,"_",U$2),'Reference data SID'!$B:$M,12,FALSE)),"",VLOOKUP(CONCATENATE($A23,"_",U$2),'Reference data SID'!$B:$M,12,FALSE))</f>
        <v/>
      </c>
      <c r="V23" s="13" t="str">
        <f>IF(ISERROR(VLOOKUP(CONCATENATE($A23,"_",V$2),'Reference data SID'!$B:$M,12,FALSE)),"",VLOOKUP(CONCATENATE($A23,"_",V$2),'Reference data SID'!$B:$M,12,FALSE))</f>
        <v/>
      </c>
      <c r="W23" s="13" t="str">
        <f>IF(ISERROR(VLOOKUP(CONCATENATE($A23,"_",W$2),'Reference data SID'!$B:$M,12,FALSE)),"",VLOOKUP(CONCATENATE($A23,"_",W$2),'Reference data SID'!$B:$M,12,FALSE))</f>
        <v/>
      </c>
      <c r="X23" s="13" t="str">
        <f>IF(ISERROR(VLOOKUP(CONCATENATE($A23,"_",X$2),'Reference data SID'!$B:$M,12,FALSE)),"",VLOOKUP(CONCATENATE($A23,"_",X$2),'Reference data SID'!$B:$M,12,FALSE))</f>
        <v/>
      </c>
      <c r="Y23" s="14" t="str">
        <f>IF(ISERROR(VLOOKUP(CONCATENATE($A23,"_",Y$2),'Reference data SID'!$B:$M,12,FALSE)),"",VLOOKUP(CONCATENATE($A23,"_",Y$2),'Reference data SID'!$B:$M,12,FALSE))</f>
        <v>303-137-7</v>
      </c>
      <c r="Z23" s="13" t="str">
        <f>IF(ISERROR(VLOOKUP(CONCATENATE($A23,"_",Z$2),'Reference data SID'!$B:$M,12,FALSE)),"",VLOOKUP(CONCATENATE($A23,"_",Z$2),'Reference data SID'!$B:$M,12,FALSE))</f>
        <v/>
      </c>
      <c r="AA23" s="13" t="str">
        <f>IF(ISERROR(VLOOKUP(CONCATENATE($A23,"_",AA$2),'Reference data SID'!$B:$M,12,FALSE)),"",VLOOKUP(CONCATENATE($A23,"_",AA$2),'Reference data SID'!$B:$M,12,FALSE))</f>
        <v/>
      </c>
      <c r="AB23" s="13" t="str">
        <f>IF(ISERROR(VLOOKUP(CONCATENATE($A23,"_",AB$2),'Reference data SID'!$B:$M,12,FALSE)),"",VLOOKUP(CONCATENATE($A23,"_",AB$2),'Reference data SID'!$B:$M,12,FALSE))</f>
        <v/>
      </c>
      <c r="AC23" s="13" t="str">
        <f>IF(ISERROR(VLOOKUP(CONCATENATE($A23,"_",AC$2),'Reference data SID'!$B:$M,12,FALSE)),"",VLOOKUP(CONCATENATE($A23,"_",AC$2),'Reference data SID'!$B:$M,12,FALSE))</f>
        <v/>
      </c>
      <c r="AD23" s="13" t="str">
        <f>IF(ISERROR(VLOOKUP(CONCATENATE($A23,"_",AD$2),'Reference data SID'!$B:$M,12,FALSE)),"",VLOOKUP(CONCATENATE($A23,"_",AD$2),'Reference data SID'!$B:$M,12,FALSE))</f>
        <v/>
      </c>
      <c r="AE23" s="13" t="str">
        <f>IF(ISERROR(VLOOKUP(CONCATENATE($A23,"_",AE$2),'Reference data SID'!$B:$M,12,FALSE)),"",VLOOKUP(CONCATENATE($A23,"_",AE$2),'Reference data SID'!$B:$M,12,FALSE))</f>
        <v/>
      </c>
      <c r="AF23" s="13" t="str">
        <f>IF(ISERROR(VLOOKUP(CONCATENATE($A23,"_",AF$2),'Reference data SID'!$B:$M,12,FALSE)),"",VLOOKUP(CONCATENATE($A23,"_",AF$2),'Reference data SID'!$B:$M,12,FALSE))</f>
        <v>-</v>
      </c>
      <c r="AG23" s="13" t="str">
        <f>IF(ISERROR(VLOOKUP(CONCATENATE($A23,"_",AG$2),'Reference data SID'!$B:$M,12,FALSE)),"",VLOOKUP(CONCATENATE($A23,"_",AG$2),'Reference data SID'!$B:$M,12,FALSE))</f>
        <v/>
      </c>
      <c r="AH23" s="13" t="str">
        <f>IF(ISERROR(VLOOKUP(CONCATENATE($A23,"_",AH$2),'Reference data SID'!$B:$M,12,FALSE)),"",VLOOKUP(CONCATENATE($A23,"_",AH$2),'Reference data SID'!$B:$M,12,FALSE))</f>
        <v/>
      </c>
      <c r="AI23" s="13" t="str">
        <f>IF(ISERROR(VLOOKUP(CONCATENATE($A23,"_",AI$2),'Reference data SID'!$B:$M,12,FALSE)),"",VLOOKUP(CONCATENATE($A23,"_",AI$2),'Reference data SID'!$B:$M,12,FALSE))</f>
        <v/>
      </c>
      <c r="AJ23" s="13" t="str">
        <f>IF(ISERROR(VLOOKUP(CONCATENATE($A23,"_",AJ$2),'Reference data SID'!$B:$M,12,FALSE)),"",VLOOKUP(CONCATENATE($A23,"_",AJ$2),'Reference data SID'!$B:$M,12,FALSE))</f>
        <v/>
      </c>
      <c r="AK23" s="13" t="str">
        <f>IF(ISERROR(VLOOKUP(CONCATENATE($A23,"_",AK$2),'Reference data SID'!$B:$M,12,FALSE)),"",VLOOKUP(CONCATENATE($A23,"_",AK$2),'Reference data SID'!$B:$M,12,FALSE))</f>
        <v/>
      </c>
      <c r="AL23" s="13" t="str">
        <f>IF(ISERROR(VLOOKUP(CONCATENATE($A23,"_",AL$2),'Reference data SID'!$B:$M,12,FALSE)),"",VLOOKUP(CONCATENATE($A23,"_",AL$2),'Reference data SID'!$B:$M,12,FALSE))</f>
        <v/>
      </c>
      <c r="AM23" s="13" t="str">
        <f>IF(ISERROR(VLOOKUP(CONCATENATE($A23,"_",AM$2),'Reference data SID'!$B:$M,12,FALSE)),"",VLOOKUP(CONCATENATE($A23,"_",AM$2),'Reference data SID'!$B:$M,12,FALSE))</f>
        <v/>
      </c>
      <c r="AN23" s="13" t="str">
        <f>IF(ISERROR(VLOOKUP(CONCATENATE($A23,"_",AN$2),'Reference data SID'!$B:$M,12,FALSE)),"",VLOOKUP(CONCATENATE($A23,"_",AN$2),'Reference data SID'!$B:$M,12,FALSE))</f>
        <v/>
      </c>
      <c r="AO23" s="13" t="str">
        <f>IF(ISERROR(VLOOKUP(CONCATENATE($A23,"_",AO$2),'Reference data SID'!$B:$M,12,FALSE)),"",VLOOKUP(CONCATENATE($A23,"_",AO$2),'Reference data SID'!$B:$M,12,FALSE))</f>
        <v/>
      </c>
      <c r="AP23" s="13" t="str">
        <f>IF(ISERROR(VLOOKUP(CONCATENATE($A23,"_",AP$2),'Reference data SID'!$B:$M,12,FALSE)),"",VLOOKUP(CONCATENATE($A23,"_",AP$2),'Reference data SID'!$B:$M,12,FALSE))</f>
        <v/>
      </c>
      <c r="AQ23" s="13" t="str">
        <f>IF(ISERROR(VLOOKUP(CONCATENATE($A23,"_",AQ$2),'Reference data SID'!$B:$M,12,FALSE)),"",VLOOKUP(CONCATENATE($A23,"_",AQ$2),'Reference data SID'!$B:$M,12,FALSE))</f>
        <v/>
      </c>
      <c r="AR23" s="13" t="str">
        <f>IF(ISERROR(VLOOKUP(CONCATENATE($A23,"_",AR$2),'Reference data SID'!$B:$M,12,FALSE)),"",VLOOKUP(CONCATENATE($A23,"_",AR$2),'Reference data SID'!$B:$M,12,FALSE))</f>
        <v/>
      </c>
      <c r="AS23" s="13" t="str">
        <f>IF(ISERROR(VLOOKUP(CONCATENATE($A23,"_",AS$2),'Reference data SID'!$B:$M,12,FALSE)),"",VLOOKUP(CONCATENATE($A23,"_",AS$2),'Reference data SID'!$B:$M,12,FALSE))</f>
        <v/>
      </c>
      <c r="AT23" s="13" t="str">
        <f>IF(ISERROR(VLOOKUP(CONCATENATE($A23,"_",AT$2),'Reference data SID'!$B:$M,12,FALSE)),"",VLOOKUP(CONCATENATE($A23,"_",AT$2),'Reference data SID'!$B:$M,12,FALSE))</f>
        <v/>
      </c>
    </row>
    <row r="24" spans="1:46" x14ac:dyDescent="0.25">
      <c r="A24">
        <v>20</v>
      </c>
      <c r="B24" s="13" t="str">
        <f>IF(ISERROR(VLOOKUP(CONCATENATE($A24,"_",B$2),'Reference data SID'!$B:$M,12,FALSE)),"",VLOOKUP(CONCATENATE($A24,"_",B$2),'Reference data SID'!$B:$M,12,FALSE))</f>
        <v/>
      </c>
      <c r="C24" s="13" t="str">
        <f>IF(ISERROR(VLOOKUP(CONCATENATE($A24,"_",C$2),'Reference data SID'!$B:$M,12,FALSE)),"",VLOOKUP(CONCATENATE($A24,"_",C$2),'Reference data SID'!$B:$M,12,FALSE))</f>
        <v/>
      </c>
      <c r="D24" s="13" t="str">
        <f>IF(ISERROR(VLOOKUP(CONCATENATE($A24,"_",D$2),'Reference data SID'!$B:$M,12,FALSE)),"",VLOOKUP(CONCATENATE($A24,"_",D$2),'Reference data SID'!$B:$M,12,FALSE))</f>
        <v/>
      </c>
      <c r="E24" s="13" t="str">
        <f>IF(ISERROR(VLOOKUP(CONCATENATE($A24,"_",E$2),'Reference data SID'!$B:$M,12,FALSE)),"",VLOOKUP(CONCATENATE($A24,"_",E$2),'Reference data SID'!$B:$M,12,FALSE))</f>
        <v/>
      </c>
      <c r="F24" s="13" t="str">
        <f>IF(ISERROR(VLOOKUP(CONCATENATE($A24,"_",F$2),'Reference data SID'!$B:$M,12,FALSE)),"",VLOOKUP(CONCATENATE($A24,"_",F$2),'Reference data SID'!$B:$M,12,FALSE))</f>
        <v/>
      </c>
      <c r="G24" s="13" t="str">
        <f>IF(ISERROR(VLOOKUP(CONCATENATE($A24,"_",G$2),'Reference data SID'!$B:$M,12,FALSE)),"",VLOOKUP(CONCATENATE($A24,"_",G$2),'Reference data SID'!$B:$M,12,FALSE))</f>
        <v/>
      </c>
      <c r="H24" s="13" t="str">
        <f>IF(ISERROR(VLOOKUP(CONCATENATE($A24,"_",H$2),'Reference data SID'!$B:$M,12,FALSE)),"",VLOOKUP(CONCATENATE($A24,"_",H$2),'Reference data SID'!$B:$M,12,FALSE))</f>
        <v/>
      </c>
      <c r="I24" s="13" t="str">
        <f>IF(ISERROR(VLOOKUP(CONCATENATE($A24,"_",I$2),'Reference data SID'!$B:$M,12,FALSE)),"",VLOOKUP(CONCATENATE($A24,"_",I$2),'Reference data SID'!$B:$M,12,FALSE))</f>
        <v/>
      </c>
      <c r="J24" s="13" t="str">
        <f>IF(ISERROR(VLOOKUP(CONCATENATE($A24,"_",J$2),'Reference data SID'!$B:$M,12,FALSE)),"",VLOOKUP(CONCATENATE($A24,"_",J$2),'Reference data SID'!$B:$M,12,FALSE))</f>
        <v/>
      </c>
      <c r="K24" s="13" t="str">
        <f>IF(ISERROR(VLOOKUP(CONCATENATE($A24,"_",K$2),'Reference data SID'!$B:$M,12,FALSE)),"",VLOOKUP(CONCATENATE($A24,"_",K$2),'Reference data SID'!$B:$M,12,FALSE))</f>
        <v/>
      </c>
      <c r="L24" s="13" t="str">
        <f>IF(ISERROR(VLOOKUP(CONCATENATE($A24,"_",L$2),'Reference data SID'!$B:$M,12,FALSE)),"",VLOOKUP(CONCATENATE($A24,"_",L$2),'Reference data SID'!$B:$M,12,FALSE))</f>
        <v/>
      </c>
      <c r="M24" s="13" t="str">
        <f>IF(ISERROR(VLOOKUP(CONCATENATE($A24,"_",M$2),'Reference data SID'!$B:$M,12,FALSE)),"",VLOOKUP(CONCATENATE($A24,"_",M$2),'Reference data SID'!$B:$M,12,FALSE))</f>
        <v/>
      </c>
      <c r="N24" s="13" t="str">
        <f>IF(ISERROR(VLOOKUP(CONCATENATE($A24,"_",N$2),'Reference data SID'!$B:$M,12,FALSE)),"",VLOOKUP(CONCATENATE($A24,"_",N$2),'Reference data SID'!$B:$M,12,FALSE))</f>
        <v/>
      </c>
      <c r="O24" s="13" t="str">
        <f>IF(ISERROR(VLOOKUP(CONCATENATE($A24,"_",O$2),'Reference data SID'!$B:$M,12,FALSE)),"",VLOOKUP(CONCATENATE($A24,"_",O$2),'Reference data SID'!$B:$M,12,FALSE))</f>
        <v/>
      </c>
      <c r="P24" s="13" t="str">
        <f>IF(ISERROR(VLOOKUP(CONCATENATE($A24,"_",P$2),'Reference data SID'!$B:$M,12,FALSE)),"",VLOOKUP(CONCATENATE($A24,"_",P$2),'Reference data SID'!$B:$M,12,FALSE))</f>
        <v/>
      </c>
      <c r="Q24" s="13" t="str">
        <f>IF(ISERROR(VLOOKUP(CONCATENATE($A24,"_",Q$2),'Reference data SID'!$B:$M,12,FALSE)),"",VLOOKUP(CONCATENATE($A24,"_",Q$2),'Reference data SID'!$B:$M,12,FALSE))</f>
        <v/>
      </c>
      <c r="R24" s="13" t="str">
        <f>IF(ISERROR(VLOOKUP(CONCATENATE($A24,"_",R$2),'Reference data SID'!$B:$M,12,FALSE)),"",VLOOKUP(CONCATENATE($A24,"_",R$2),'Reference data SID'!$B:$M,12,FALSE))</f>
        <v/>
      </c>
      <c r="S24" s="13" t="str">
        <f>IF(ISERROR(VLOOKUP(CONCATENATE($A24,"_",S$2),'Reference data SID'!$B:$M,12,FALSE)),"",VLOOKUP(CONCATENATE($A24,"_",S$2),'Reference data SID'!$B:$M,12,FALSE))</f>
        <v/>
      </c>
      <c r="T24" s="13" t="str">
        <f>IF(ISERROR(VLOOKUP(CONCATENATE($A24,"_",T$2),'Reference data SID'!$B:$M,12,FALSE)),"",VLOOKUP(CONCATENATE($A24,"_",T$2),'Reference data SID'!$B:$M,12,FALSE))</f>
        <v/>
      </c>
      <c r="U24" s="13" t="str">
        <f>IF(ISERROR(VLOOKUP(CONCATENATE($A24,"_",U$2),'Reference data SID'!$B:$M,12,FALSE)),"",VLOOKUP(CONCATENATE($A24,"_",U$2),'Reference data SID'!$B:$M,12,FALSE))</f>
        <v/>
      </c>
      <c r="V24" s="13" t="str">
        <f>IF(ISERROR(VLOOKUP(CONCATENATE($A24,"_",V$2),'Reference data SID'!$B:$M,12,FALSE)),"",VLOOKUP(CONCATENATE($A24,"_",V$2),'Reference data SID'!$B:$M,12,FALSE))</f>
        <v/>
      </c>
      <c r="W24" s="13" t="str">
        <f>IF(ISERROR(VLOOKUP(CONCATENATE($A24,"_",W$2),'Reference data SID'!$B:$M,12,FALSE)),"",VLOOKUP(CONCATENATE($A24,"_",W$2),'Reference data SID'!$B:$M,12,FALSE))</f>
        <v/>
      </c>
      <c r="X24" s="13" t="str">
        <f>IF(ISERROR(VLOOKUP(CONCATENATE($A24,"_",X$2),'Reference data SID'!$B:$M,12,FALSE)),"",VLOOKUP(CONCATENATE($A24,"_",X$2),'Reference data SID'!$B:$M,12,FALSE))</f>
        <v/>
      </c>
      <c r="Y24" s="14" t="str">
        <f>IF(ISERROR(VLOOKUP(CONCATENATE($A24,"_",Y$2),'Reference data SID'!$B:$M,12,FALSE)),"",VLOOKUP(CONCATENATE($A24,"_",Y$2),'Reference data SID'!$B:$M,12,FALSE))</f>
        <v>303-136-1</v>
      </c>
      <c r="Z24" s="13" t="str">
        <f>IF(ISERROR(VLOOKUP(CONCATENATE($A24,"_",Z$2),'Reference data SID'!$B:$M,12,FALSE)),"",VLOOKUP(CONCATENATE($A24,"_",Z$2),'Reference data SID'!$B:$M,12,FALSE))</f>
        <v/>
      </c>
      <c r="AA24" s="13" t="str">
        <f>IF(ISERROR(VLOOKUP(CONCATENATE($A24,"_",AA$2),'Reference data SID'!$B:$M,12,FALSE)),"",VLOOKUP(CONCATENATE($A24,"_",AA$2),'Reference data SID'!$B:$M,12,FALSE))</f>
        <v/>
      </c>
      <c r="AB24" s="13" t="str">
        <f>IF(ISERROR(VLOOKUP(CONCATENATE($A24,"_",AB$2),'Reference data SID'!$B:$M,12,FALSE)),"",VLOOKUP(CONCATENATE($A24,"_",AB$2),'Reference data SID'!$B:$M,12,FALSE))</f>
        <v/>
      </c>
      <c r="AC24" s="13" t="str">
        <f>IF(ISERROR(VLOOKUP(CONCATENATE($A24,"_",AC$2),'Reference data SID'!$B:$M,12,FALSE)),"",VLOOKUP(CONCATENATE($A24,"_",AC$2),'Reference data SID'!$B:$M,12,FALSE))</f>
        <v/>
      </c>
      <c r="AD24" s="13" t="str">
        <f>IF(ISERROR(VLOOKUP(CONCATENATE($A24,"_",AD$2),'Reference data SID'!$B:$M,12,FALSE)),"",VLOOKUP(CONCATENATE($A24,"_",AD$2),'Reference data SID'!$B:$M,12,FALSE))</f>
        <v/>
      </c>
      <c r="AE24" s="13" t="str">
        <f>IF(ISERROR(VLOOKUP(CONCATENATE($A24,"_",AE$2),'Reference data SID'!$B:$M,12,FALSE)),"",VLOOKUP(CONCATENATE($A24,"_",AE$2),'Reference data SID'!$B:$M,12,FALSE))</f>
        <v/>
      </c>
      <c r="AF24" s="13" t="str">
        <f>IF(ISERROR(VLOOKUP(CONCATENATE($A24,"_",AF$2),'Reference data SID'!$B:$M,12,FALSE)),"",VLOOKUP(CONCATENATE($A24,"_",AF$2),'Reference data SID'!$B:$M,12,FALSE))</f>
        <v>-</v>
      </c>
      <c r="AG24" s="13" t="str">
        <f>IF(ISERROR(VLOOKUP(CONCATENATE($A24,"_",AG$2),'Reference data SID'!$B:$M,12,FALSE)),"",VLOOKUP(CONCATENATE($A24,"_",AG$2),'Reference data SID'!$B:$M,12,FALSE))</f>
        <v/>
      </c>
      <c r="AH24" s="13" t="str">
        <f>IF(ISERROR(VLOOKUP(CONCATENATE($A24,"_",AH$2),'Reference data SID'!$B:$M,12,FALSE)),"",VLOOKUP(CONCATENATE($A24,"_",AH$2),'Reference data SID'!$B:$M,12,FALSE))</f>
        <v/>
      </c>
      <c r="AI24" s="13" t="str">
        <f>IF(ISERROR(VLOOKUP(CONCATENATE($A24,"_",AI$2),'Reference data SID'!$B:$M,12,FALSE)),"",VLOOKUP(CONCATENATE($A24,"_",AI$2),'Reference data SID'!$B:$M,12,FALSE))</f>
        <v/>
      </c>
      <c r="AJ24" s="13" t="str">
        <f>IF(ISERROR(VLOOKUP(CONCATENATE($A24,"_",AJ$2),'Reference data SID'!$B:$M,12,FALSE)),"",VLOOKUP(CONCATENATE($A24,"_",AJ$2),'Reference data SID'!$B:$M,12,FALSE))</f>
        <v/>
      </c>
      <c r="AK24" s="13" t="str">
        <f>IF(ISERROR(VLOOKUP(CONCATENATE($A24,"_",AK$2),'Reference data SID'!$B:$M,12,FALSE)),"",VLOOKUP(CONCATENATE($A24,"_",AK$2),'Reference data SID'!$B:$M,12,FALSE))</f>
        <v/>
      </c>
      <c r="AL24" s="13" t="str">
        <f>IF(ISERROR(VLOOKUP(CONCATENATE($A24,"_",AL$2),'Reference data SID'!$B:$M,12,FALSE)),"",VLOOKUP(CONCATENATE($A24,"_",AL$2),'Reference data SID'!$B:$M,12,FALSE))</f>
        <v/>
      </c>
      <c r="AM24" s="13" t="str">
        <f>IF(ISERROR(VLOOKUP(CONCATENATE($A24,"_",AM$2),'Reference data SID'!$B:$M,12,FALSE)),"",VLOOKUP(CONCATENATE($A24,"_",AM$2),'Reference data SID'!$B:$M,12,FALSE))</f>
        <v/>
      </c>
      <c r="AN24" s="13" t="str">
        <f>IF(ISERROR(VLOOKUP(CONCATENATE($A24,"_",AN$2),'Reference data SID'!$B:$M,12,FALSE)),"",VLOOKUP(CONCATENATE($A24,"_",AN$2),'Reference data SID'!$B:$M,12,FALSE))</f>
        <v/>
      </c>
      <c r="AO24" s="13" t="str">
        <f>IF(ISERROR(VLOOKUP(CONCATENATE($A24,"_",AO$2),'Reference data SID'!$B:$M,12,FALSE)),"",VLOOKUP(CONCATENATE($A24,"_",AO$2),'Reference data SID'!$B:$M,12,FALSE))</f>
        <v/>
      </c>
      <c r="AP24" s="13" t="str">
        <f>IF(ISERROR(VLOOKUP(CONCATENATE($A24,"_",AP$2),'Reference data SID'!$B:$M,12,FALSE)),"",VLOOKUP(CONCATENATE($A24,"_",AP$2),'Reference data SID'!$B:$M,12,FALSE))</f>
        <v/>
      </c>
      <c r="AQ24" s="13" t="str">
        <f>IF(ISERROR(VLOOKUP(CONCATENATE($A24,"_",AQ$2),'Reference data SID'!$B:$M,12,FALSE)),"",VLOOKUP(CONCATENATE($A24,"_",AQ$2),'Reference data SID'!$B:$M,12,FALSE))</f>
        <v/>
      </c>
      <c r="AR24" s="13" t="str">
        <f>IF(ISERROR(VLOOKUP(CONCATENATE($A24,"_",AR$2),'Reference data SID'!$B:$M,12,FALSE)),"",VLOOKUP(CONCATENATE($A24,"_",AR$2),'Reference data SID'!$B:$M,12,FALSE))</f>
        <v/>
      </c>
      <c r="AS24" s="13" t="str">
        <f>IF(ISERROR(VLOOKUP(CONCATENATE($A24,"_",AS$2),'Reference data SID'!$B:$M,12,FALSE)),"",VLOOKUP(CONCATENATE($A24,"_",AS$2),'Reference data SID'!$B:$M,12,FALSE))</f>
        <v/>
      </c>
      <c r="AT24" s="13" t="str">
        <f>IF(ISERROR(VLOOKUP(CONCATENATE($A24,"_",AT$2),'Reference data SID'!$B:$M,12,FALSE)),"",VLOOKUP(CONCATENATE($A24,"_",AT$2),'Reference data SID'!$B:$M,12,FALSE))</f>
        <v/>
      </c>
    </row>
    <row r="25" spans="1:46" x14ac:dyDescent="0.25">
      <c r="A25">
        <v>21</v>
      </c>
      <c r="B25" s="13" t="str">
        <f>IF(ISERROR(VLOOKUP(CONCATENATE($A25,"_",B$2),'Reference data SID'!$B:$M,12,FALSE)),"",VLOOKUP(CONCATENATE($A25,"_",B$2),'Reference data SID'!$B:$M,12,FALSE))</f>
        <v/>
      </c>
      <c r="C25" s="13" t="str">
        <f>IF(ISERROR(VLOOKUP(CONCATENATE($A25,"_",C$2),'Reference data SID'!$B:$M,12,FALSE)),"",VLOOKUP(CONCATENATE($A25,"_",C$2),'Reference data SID'!$B:$M,12,FALSE))</f>
        <v/>
      </c>
      <c r="D25" s="13" t="str">
        <f>IF(ISERROR(VLOOKUP(CONCATENATE($A25,"_",D$2),'Reference data SID'!$B:$M,12,FALSE)),"",VLOOKUP(CONCATENATE($A25,"_",D$2),'Reference data SID'!$B:$M,12,FALSE))</f>
        <v/>
      </c>
      <c r="E25" s="13" t="str">
        <f>IF(ISERROR(VLOOKUP(CONCATENATE($A25,"_",E$2),'Reference data SID'!$B:$M,12,FALSE)),"",VLOOKUP(CONCATENATE($A25,"_",E$2),'Reference data SID'!$B:$M,12,FALSE))</f>
        <v/>
      </c>
      <c r="F25" s="13" t="str">
        <f>IF(ISERROR(VLOOKUP(CONCATENATE($A25,"_",F$2),'Reference data SID'!$B:$M,12,FALSE)),"",VLOOKUP(CONCATENATE($A25,"_",F$2),'Reference data SID'!$B:$M,12,FALSE))</f>
        <v/>
      </c>
      <c r="G25" s="13" t="str">
        <f>IF(ISERROR(VLOOKUP(CONCATENATE($A25,"_",G$2),'Reference data SID'!$B:$M,12,FALSE)),"",VLOOKUP(CONCATENATE($A25,"_",G$2),'Reference data SID'!$B:$M,12,FALSE))</f>
        <v/>
      </c>
      <c r="H25" s="13" t="str">
        <f>IF(ISERROR(VLOOKUP(CONCATENATE($A25,"_",H$2),'Reference data SID'!$B:$M,12,FALSE)),"",VLOOKUP(CONCATENATE($A25,"_",H$2),'Reference data SID'!$B:$M,12,FALSE))</f>
        <v/>
      </c>
      <c r="I25" s="13" t="str">
        <f>IF(ISERROR(VLOOKUP(CONCATENATE($A25,"_",I$2),'Reference data SID'!$B:$M,12,FALSE)),"",VLOOKUP(CONCATENATE($A25,"_",I$2),'Reference data SID'!$B:$M,12,FALSE))</f>
        <v/>
      </c>
      <c r="J25" s="13" t="str">
        <f>IF(ISERROR(VLOOKUP(CONCATENATE($A25,"_",J$2),'Reference data SID'!$B:$M,12,FALSE)),"",VLOOKUP(CONCATENATE($A25,"_",J$2),'Reference data SID'!$B:$M,12,FALSE))</f>
        <v/>
      </c>
      <c r="K25" s="13" t="str">
        <f>IF(ISERROR(VLOOKUP(CONCATENATE($A25,"_",K$2),'Reference data SID'!$B:$M,12,FALSE)),"",VLOOKUP(CONCATENATE($A25,"_",K$2),'Reference data SID'!$B:$M,12,FALSE))</f>
        <v/>
      </c>
      <c r="L25" s="13" t="str">
        <f>IF(ISERROR(VLOOKUP(CONCATENATE($A25,"_",L$2),'Reference data SID'!$B:$M,12,FALSE)),"",VLOOKUP(CONCATENATE($A25,"_",L$2),'Reference data SID'!$B:$M,12,FALSE))</f>
        <v/>
      </c>
      <c r="M25" s="13" t="str">
        <f>IF(ISERROR(VLOOKUP(CONCATENATE($A25,"_",M$2),'Reference data SID'!$B:$M,12,FALSE)),"",VLOOKUP(CONCATENATE($A25,"_",M$2),'Reference data SID'!$B:$M,12,FALSE))</f>
        <v/>
      </c>
      <c r="N25" s="13" t="str">
        <f>IF(ISERROR(VLOOKUP(CONCATENATE($A25,"_",N$2),'Reference data SID'!$B:$M,12,FALSE)),"",VLOOKUP(CONCATENATE($A25,"_",N$2),'Reference data SID'!$B:$M,12,FALSE))</f>
        <v/>
      </c>
      <c r="O25" s="13" t="str">
        <f>IF(ISERROR(VLOOKUP(CONCATENATE($A25,"_",O$2),'Reference data SID'!$B:$M,12,FALSE)),"",VLOOKUP(CONCATENATE($A25,"_",O$2),'Reference data SID'!$B:$M,12,FALSE))</f>
        <v/>
      </c>
      <c r="P25" s="13" t="str">
        <f>IF(ISERROR(VLOOKUP(CONCATENATE($A25,"_",P$2),'Reference data SID'!$B:$M,12,FALSE)),"",VLOOKUP(CONCATENATE($A25,"_",P$2),'Reference data SID'!$B:$M,12,FALSE))</f>
        <v/>
      </c>
      <c r="Q25" s="13" t="str">
        <f>IF(ISERROR(VLOOKUP(CONCATENATE($A25,"_",Q$2),'Reference data SID'!$B:$M,12,FALSE)),"",VLOOKUP(CONCATENATE($A25,"_",Q$2),'Reference data SID'!$B:$M,12,FALSE))</f>
        <v/>
      </c>
      <c r="R25" s="13" t="str">
        <f>IF(ISERROR(VLOOKUP(CONCATENATE($A25,"_",R$2),'Reference data SID'!$B:$M,12,FALSE)),"",VLOOKUP(CONCATENATE($A25,"_",R$2),'Reference data SID'!$B:$M,12,FALSE))</f>
        <v/>
      </c>
      <c r="S25" s="13" t="str">
        <f>IF(ISERROR(VLOOKUP(CONCATENATE($A25,"_",S$2),'Reference data SID'!$B:$M,12,FALSE)),"",VLOOKUP(CONCATENATE($A25,"_",S$2),'Reference data SID'!$B:$M,12,FALSE))</f>
        <v/>
      </c>
      <c r="T25" s="13" t="str">
        <f>IF(ISERROR(VLOOKUP(CONCATENATE($A25,"_",T$2),'Reference data SID'!$B:$M,12,FALSE)),"",VLOOKUP(CONCATENATE($A25,"_",T$2),'Reference data SID'!$B:$M,12,FALSE))</f>
        <v/>
      </c>
      <c r="U25" s="13" t="str">
        <f>IF(ISERROR(VLOOKUP(CONCATENATE($A25,"_",U$2),'Reference data SID'!$B:$M,12,FALSE)),"",VLOOKUP(CONCATENATE($A25,"_",U$2),'Reference data SID'!$B:$M,12,FALSE))</f>
        <v/>
      </c>
      <c r="V25" s="13" t="str">
        <f>IF(ISERROR(VLOOKUP(CONCATENATE($A25,"_",V$2),'Reference data SID'!$B:$M,12,FALSE)),"",VLOOKUP(CONCATENATE($A25,"_",V$2),'Reference data SID'!$B:$M,12,FALSE))</f>
        <v/>
      </c>
      <c r="W25" s="13" t="str">
        <f>IF(ISERROR(VLOOKUP(CONCATENATE($A25,"_",W$2),'Reference data SID'!$B:$M,12,FALSE)),"",VLOOKUP(CONCATENATE($A25,"_",W$2),'Reference data SID'!$B:$M,12,FALSE))</f>
        <v/>
      </c>
      <c r="X25" s="13" t="str">
        <f>IF(ISERROR(VLOOKUP(CONCATENATE($A25,"_",X$2),'Reference data SID'!$B:$M,12,FALSE)),"",VLOOKUP(CONCATENATE($A25,"_",X$2),'Reference data SID'!$B:$M,12,FALSE))</f>
        <v/>
      </c>
      <c r="Y25" s="14" t="str">
        <f>IF(ISERROR(VLOOKUP(CONCATENATE($A25,"_",Y$2),'Reference data SID'!$B:$M,12,FALSE)),"",VLOOKUP(CONCATENATE($A25,"_",Y$2),'Reference data SID'!$B:$M,12,FALSE))</f>
        <v>303-135-6</v>
      </c>
      <c r="Z25" s="13" t="str">
        <f>IF(ISERROR(VLOOKUP(CONCATENATE($A25,"_",Z$2),'Reference data SID'!$B:$M,12,FALSE)),"",VLOOKUP(CONCATENATE($A25,"_",Z$2),'Reference data SID'!$B:$M,12,FALSE))</f>
        <v/>
      </c>
      <c r="AA25" s="13" t="str">
        <f>IF(ISERROR(VLOOKUP(CONCATENATE($A25,"_",AA$2),'Reference data SID'!$B:$M,12,FALSE)),"",VLOOKUP(CONCATENATE($A25,"_",AA$2),'Reference data SID'!$B:$M,12,FALSE))</f>
        <v/>
      </c>
      <c r="AB25" s="13" t="str">
        <f>IF(ISERROR(VLOOKUP(CONCATENATE($A25,"_",AB$2),'Reference data SID'!$B:$M,12,FALSE)),"",VLOOKUP(CONCATENATE($A25,"_",AB$2),'Reference data SID'!$B:$M,12,FALSE))</f>
        <v/>
      </c>
      <c r="AC25" s="13" t="str">
        <f>IF(ISERROR(VLOOKUP(CONCATENATE($A25,"_",AC$2),'Reference data SID'!$B:$M,12,FALSE)),"",VLOOKUP(CONCATENATE($A25,"_",AC$2),'Reference data SID'!$B:$M,12,FALSE))</f>
        <v/>
      </c>
      <c r="AD25" s="13" t="str">
        <f>IF(ISERROR(VLOOKUP(CONCATENATE($A25,"_",AD$2),'Reference data SID'!$B:$M,12,FALSE)),"",VLOOKUP(CONCATENATE($A25,"_",AD$2),'Reference data SID'!$B:$M,12,FALSE))</f>
        <v/>
      </c>
      <c r="AE25" s="13" t="str">
        <f>IF(ISERROR(VLOOKUP(CONCATENATE($A25,"_",AE$2),'Reference data SID'!$B:$M,12,FALSE)),"",VLOOKUP(CONCATENATE($A25,"_",AE$2),'Reference data SID'!$B:$M,12,FALSE))</f>
        <v/>
      </c>
      <c r="AF25" s="13" t="str">
        <f>IF(ISERROR(VLOOKUP(CONCATENATE($A25,"_",AF$2),'Reference data SID'!$B:$M,12,FALSE)),"",VLOOKUP(CONCATENATE($A25,"_",AF$2),'Reference data SID'!$B:$M,12,FALSE))</f>
        <v>-</v>
      </c>
      <c r="AG25" s="13" t="str">
        <f>IF(ISERROR(VLOOKUP(CONCATENATE($A25,"_",AG$2),'Reference data SID'!$B:$M,12,FALSE)),"",VLOOKUP(CONCATENATE($A25,"_",AG$2),'Reference data SID'!$B:$M,12,FALSE))</f>
        <v/>
      </c>
      <c r="AH25" s="13" t="str">
        <f>IF(ISERROR(VLOOKUP(CONCATENATE($A25,"_",AH$2),'Reference data SID'!$B:$M,12,FALSE)),"",VLOOKUP(CONCATENATE($A25,"_",AH$2),'Reference data SID'!$B:$M,12,FALSE))</f>
        <v/>
      </c>
      <c r="AI25" s="13" t="str">
        <f>IF(ISERROR(VLOOKUP(CONCATENATE($A25,"_",AI$2),'Reference data SID'!$B:$M,12,FALSE)),"",VLOOKUP(CONCATENATE($A25,"_",AI$2),'Reference data SID'!$B:$M,12,FALSE))</f>
        <v/>
      </c>
      <c r="AJ25" s="13" t="str">
        <f>IF(ISERROR(VLOOKUP(CONCATENATE($A25,"_",AJ$2),'Reference data SID'!$B:$M,12,FALSE)),"",VLOOKUP(CONCATENATE($A25,"_",AJ$2),'Reference data SID'!$B:$M,12,FALSE))</f>
        <v/>
      </c>
      <c r="AK25" s="13" t="str">
        <f>IF(ISERROR(VLOOKUP(CONCATENATE($A25,"_",AK$2),'Reference data SID'!$B:$M,12,FALSE)),"",VLOOKUP(CONCATENATE($A25,"_",AK$2),'Reference data SID'!$B:$M,12,FALSE))</f>
        <v/>
      </c>
      <c r="AL25" s="13" t="str">
        <f>IF(ISERROR(VLOOKUP(CONCATENATE($A25,"_",AL$2),'Reference data SID'!$B:$M,12,FALSE)),"",VLOOKUP(CONCATENATE($A25,"_",AL$2),'Reference data SID'!$B:$M,12,FALSE))</f>
        <v/>
      </c>
      <c r="AM25" s="13" t="str">
        <f>IF(ISERROR(VLOOKUP(CONCATENATE($A25,"_",AM$2),'Reference data SID'!$B:$M,12,FALSE)),"",VLOOKUP(CONCATENATE($A25,"_",AM$2),'Reference data SID'!$B:$M,12,FALSE))</f>
        <v/>
      </c>
      <c r="AN25" s="13" t="str">
        <f>IF(ISERROR(VLOOKUP(CONCATENATE($A25,"_",AN$2),'Reference data SID'!$B:$M,12,FALSE)),"",VLOOKUP(CONCATENATE($A25,"_",AN$2),'Reference data SID'!$B:$M,12,FALSE))</f>
        <v/>
      </c>
      <c r="AO25" s="13" t="str">
        <f>IF(ISERROR(VLOOKUP(CONCATENATE($A25,"_",AO$2),'Reference data SID'!$B:$M,12,FALSE)),"",VLOOKUP(CONCATENATE($A25,"_",AO$2),'Reference data SID'!$B:$M,12,FALSE))</f>
        <v/>
      </c>
      <c r="AP25" s="13" t="str">
        <f>IF(ISERROR(VLOOKUP(CONCATENATE($A25,"_",AP$2),'Reference data SID'!$B:$M,12,FALSE)),"",VLOOKUP(CONCATENATE($A25,"_",AP$2),'Reference data SID'!$B:$M,12,FALSE))</f>
        <v/>
      </c>
      <c r="AQ25" s="13" t="str">
        <f>IF(ISERROR(VLOOKUP(CONCATENATE($A25,"_",AQ$2),'Reference data SID'!$B:$M,12,FALSE)),"",VLOOKUP(CONCATENATE($A25,"_",AQ$2),'Reference data SID'!$B:$M,12,FALSE))</f>
        <v/>
      </c>
      <c r="AR25" s="13" t="str">
        <f>IF(ISERROR(VLOOKUP(CONCATENATE($A25,"_",AR$2),'Reference data SID'!$B:$M,12,FALSE)),"",VLOOKUP(CONCATENATE($A25,"_",AR$2),'Reference data SID'!$B:$M,12,FALSE))</f>
        <v/>
      </c>
      <c r="AS25" s="13" t="str">
        <f>IF(ISERROR(VLOOKUP(CONCATENATE($A25,"_",AS$2),'Reference data SID'!$B:$M,12,FALSE)),"",VLOOKUP(CONCATENATE($A25,"_",AS$2),'Reference data SID'!$B:$M,12,FALSE))</f>
        <v/>
      </c>
      <c r="AT25" s="13" t="str">
        <f>IF(ISERROR(VLOOKUP(CONCATENATE($A25,"_",AT$2),'Reference data SID'!$B:$M,12,FALSE)),"",VLOOKUP(CONCATENATE($A25,"_",AT$2),'Reference data SID'!$B:$M,12,FALSE))</f>
        <v/>
      </c>
    </row>
    <row r="26" spans="1:46" x14ac:dyDescent="0.25">
      <c r="A26">
        <v>22</v>
      </c>
      <c r="B26" s="13" t="str">
        <f>IF(ISERROR(VLOOKUP(CONCATENATE($A26,"_",B$2),'Reference data SID'!$B:$M,12,FALSE)),"",VLOOKUP(CONCATENATE($A26,"_",B$2),'Reference data SID'!$B:$M,12,FALSE))</f>
        <v/>
      </c>
      <c r="C26" s="13" t="str">
        <f>IF(ISERROR(VLOOKUP(CONCATENATE($A26,"_",C$2),'Reference data SID'!$B:$M,12,FALSE)),"",VLOOKUP(CONCATENATE($A26,"_",C$2),'Reference data SID'!$B:$M,12,FALSE))</f>
        <v/>
      </c>
      <c r="D26" s="13" t="str">
        <f>IF(ISERROR(VLOOKUP(CONCATENATE($A26,"_",D$2),'Reference data SID'!$B:$M,12,FALSE)),"",VLOOKUP(CONCATENATE($A26,"_",D$2),'Reference data SID'!$B:$M,12,FALSE))</f>
        <v/>
      </c>
      <c r="E26" s="13" t="str">
        <f>IF(ISERROR(VLOOKUP(CONCATENATE($A26,"_",E$2),'Reference data SID'!$B:$M,12,FALSE)),"",VLOOKUP(CONCATENATE($A26,"_",E$2),'Reference data SID'!$B:$M,12,FALSE))</f>
        <v/>
      </c>
      <c r="F26" s="13" t="str">
        <f>IF(ISERROR(VLOOKUP(CONCATENATE($A26,"_",F$2),'Reference data SID'!$B:$M,12,FALSE)),"",VLOOKUP(CONCATENATE($A26,"_",F$2),'Reference data SID'!$B:$M,12,FALSE))</f>
        <v/>
      </c>
      <c r="G26" s="13" t="str">
        <f>IF(ISERROR(VLOOKUP(CONCATENATE($A26,"_",G$2),'Reference data SID'!$B:$M,12,FALSE)),"",VLOOKUP(CONCATENATE($A26,"_",G$2),'Reference data SID'!$B:$M,12,FALSE))</f>
        <v/>
      </c>
      <c r="H26" s="13" t="str">
        <f>IF(ISERROR(VLOOKUP(CONCATENATE($A26,"_",H$2),'Reference data SID'!$B:$M,12,FALSE)),"",VLOOKUP(CONCATENATE($A26,"_",H$2),'Reference data SID'!$B:$M,12,FALSE))</f>
        <v/>
      </c>
      <c r="I26" s="13" t="str">
        <f>IF(ISERROR(VLOOKUP(CONCATENATE($A26,"_",I$2),'Reference data SID'!$B:$M,12,FALSE)),"",VLOOKUP(CONCATENATE($A26,"_",I$2),'Reference data SID'!$B:$M,12,FALSE))</f>
        <v/>
      </c>
      <c r="J26" s="13" t="str">
        <f>IF(ISERROR(VLOOKUP(CONCATENATE($A26,"_",J$2),'Reference data SID'!$B:$M,12,FALSE)),"",VLOOKUP(CONCATENATE($A26,"_",J$2),'Reference data SID'!$B:$M,12,FALSE))</f>
        <v/>
      </c>
      <c r="K26" s="13" t="str">
        <f>IF(ISERROR(VLOOKUP(CONCATENATE($A26,"_",K$2),'Reference data SID'!$B:$M,12,FALSE)),"",VLOOKUP(CONCATENATE($A26,"_",K$2),'Reference data SID'!$B:$M,12,FALSE))</f>
        <v/>
      </c>
      <c r="L26" s="13" t="str">
        <f>IF(ISERROR(VLOOKUP(CONCATENATE($A26,"_",L$2),'Reference data SID'!$B:$M,12,FALSE)),"",VLOOKUP(CONCATENATE($A26,"_",L$2),'Reference data SID'!$B:$M,12,FALSE))</f>
        <v/>
      </c>
      <c r="M26" s="13" t="str">
        <f>IF(ISERROR(VLOOKUP(CONCATENATE($A26,"_",M$2),'Reference data SID'!$B:$M,12,FALSE)),"",VLOOKUP(CONCATENATE($A26,"_",M$2),'Reference data SID'!$B:$M,12,FALSE))</f>
        <v/>
      </c>
      <c r="N26" s="13" t="str">
        <f>IF(ISERROR(VLOOKUP(CONCATENATE($A26,"_",N$2),'Reference data SID'!$B:$M,12,FALSE)),"",VLOOKUP(CONCATENATE($A26,"_",N$2),'Reference data SID'!$B:$M,12,FALSE))</f>
        <v/>
      </c>
      <c r="O26" s="13" t="str">
        <f>IF(ISERROR(VLOOKUP(CONCATENATE($A26,"_",O$2),'Reference data SID'!$B:$M,12,FALSE)),"",VLOOKUP(CONCATENATE($A26,"_",O$2),'Reference data SID'!$B:$M,12,FALSE))</f>
        <v/>
      </c>
      <c r="P26" s="13" t="str">
        <f>IF(ISERROR(VLOOKUP(CONCATENATE($A26,"_",P$2),'Reference data SID'!$B:$M,12,FALSE)),"",VLOOKUP(CONCATENATE($A26,"_",P$2),'Reference data SID'!$B:$M,12,FALSE))</f>
        <v/>
      </c>
      <c r="Q26" s="13" t="str">
        <f>IF(ISERROR(VLOOKUP(CONCATENATE($A26,"_",Q$2),'Reference data SID'!$B:$M,12,FALSE)),"",VLOOKUP(CONCATENATE($A26,"_",Q$2),'Reference data SID'!$B:$M,12,FALSE))</f>
        <v/>
      </c>
      <c r="R26" s="13" t="str">
        <f>IF(ISERROR(VLOOKUP(CONCATENATE($A26,"_",R$2),'Reference data SID'!$B:$M,12,FALSE)),"",VLOOKUP(CONCATENATE($A26,"_",R$2),'Reference data SID'!$B:$M,12,FALSE))</f>
        <v/>
      </c>
      <c r="S26" s="13" t="str">
        <f>IF(ISERROR(VLOOKUP(CONCATENATE($A26,"_",S$2),'Reference data SID'!$B:$M,12,FALSE)),"",VLOOKUP(CONCATENATE($A26,"_",S$2),'Reference data SID'!$B:$M,12,FALSE))</f>
        <v/>
      </c>
      <c r="T26" s="13" t="str">
        <f>IF(ISERROR(VLOOKUP(CONCATENATE($A26,"_",T$2),'Reference data SID'!$B:$M,12,FALSE)),"",VLOOKUP(CONCATENATE($A26,"_",T$2),'Reference data SID'!$B:$M,12,FALSE))</f>
        <v/>
      </c>
      <c r="U26" s="13" t="str">
        <f>IF(ISERROR(VLOOKUP(CONCATENATE($A26,"_",U$2),'Reference data SID'!$B:$M,12,FALSE)),"",VLOOKUP(CONCATENATE($A26,"_",U$2),'Reference data SID'!$B:$M,12,FALSE))</f>
        <v/>
      </c>
      <c r="V26" s="13" t="str">
        <f>IF(ISERROR(VLOOKUP(CONCATENATE($A26,"_",V$2),'Reference data SID'!$B:$M,12,FALSE)),"",VLOOKUP(CONCATENATE($A26,"_",V$2),'Reference data SID'!$B:$M,12,FALSE))</f>
        <v/>
      </c>
      <c r="W26" s="13" t="str">
        <f>IF(ISERROR(VLOOKUP(CONCATENATE($A26,"_",W$2),'Reference data SID'!$B:$M,12,FALSE)),"",VLOOKUP(CONCATENATE($A26,"_",W$2),'Reference data SID'!$B:$M,12,FALSE))</f>
        <v/>
      </c>
      <c r="X26" s="13" t="str">
        <f>IF(ISERROR(VLOOKUP(CONCATENATE($A26,"_",X$2),'Reference data SID'!$B:$M,12,FALSE)),"",VLOOKUP(CONCATENATE($A26,"_",X$2),'Reference data SID'!$B:$M,12,FALSE))</f>
        <v/>
      </c>
      <c r="Y26" s="14" t="str">
        <f>IF(ISERROR(VLOOKUP(CONCATENATE($A26,"_",Y$2),'Reference data SID'!$B:$M,12,FALSE)),"",VLOOKUP(CONCATENATE($A26,"_",Y$2),'Reference data SID'!$B:$M,12,FALSE))</f>
        <v>299-178-2</v>
      </c>
      <c r="Z26" s="13" t="str">
        <f>IF(ISERROR(VLOOKUP(CONCATENATE($A26,"_",Z$2),'Reference data SID'!$B:$M,12,FALSE)),"",VLOOKUP(CONCATENATE($A26,"_",Z$2),'Reference data SID'!$B:$M,12,FALSE))</f>
        <v/>
      </c>
      <c r="AA26" s="13" t="str">
        <f>IF(ISERROR(VLOOKUP(CONCATENATE($A26,"_",AA$2),'Reference data SID'!$B:$M,12,FALSE)),"",VLOOKUP(CONCATENATE($A26,"_",AA$2),'Reference data SID'!$B:$M,12,FALSE))</f>
        <v/>
      </c>
      <c r="AB26" s="13" t="str">
        <f>IF(ISERROR(VLOOKUP(CONCATENATE($A26,"_",AB$2),'Reference data SID'!$B:$M,12,FALSE)),"",VLOOKUP(CONCATENATE($A26,"_",AB$2),'Reference data SID'!$B:$M,12,FALSE))</f>
        <v/>
      </c>
      <c r="AC26" s="13" t="str">
        <f>IF(ISERROR(VLOOKUP(CONCATENATE($A26,"_",AC$2),'Reference data SID'!$B:$M,12,FALSE)),"",VLOOKUP(CONCATENATE($A26,"_",AC$2),'Reference data SID'!$B:$M,12,FALSE))</f>
        <v/>
      </c>
      <c r="AD26" s="13" t="str">
        <f>IF(ISERROR(VLOOKUP(CONCATENATE($A26,"_",AD$2),'Reference data SID'!$B:$M,12,FALSE)),"",VLOOKUP(CONCATENATE($A26,"_",AD$2),'Reference data SID'!$B:$M,12,FALSE))</f>
        <v/>
      </c>
      <c r="AE26" s="13" t="str">
        <f>IF(ISERROR(VLOOKUP(CONCATENATE($A26,"_",AE$2),'Reference data SID'!$B:$M,12,FALSE)),"",VLOOKUP(CONCATENATE($A26,"_",AE$2),'Reference data SID'!$B:$M,12,FALSE))</f>
        <v/>
      </c>
      <c r="AF26" s="13" t="str">
        <f>IF(ISERROR(VLOOKUP(CONCATENATE($A26,"_",AF$2),'Reference data SID'!$B:$M,12,FALSE)),"",VLOOKUP(CONCATENATE($A26,"_",AF$2),'Reference data SID'!$B:$M,12,FALSE))</f>
        <v>-</v>
      </c>
      <c r="AG26" s="13" t="str">
        <f>IF(ISERROR(VLOOKUP(CONCATENATE($A26,"_",AG$2),'Reference data SID'!$B:$M,12,FALSE)),"",VLOOKUP(CONCATENATE($A26,"_",AG$2),'Reference data SID'!$B:$M,12,FALSE))</f>
        <v/>
      </c>
      <c r="AH26" s="13" t="str">
        <f>IF(ISERROR(VLOOKUP(CONCATENATE($A26,"_",AH$2),'Reference data SID'!$B:$M,12,FALSE)),"",VLOOKUP(CONCATENATE($A26,"_",AH$2),'Reference data SID'!$B:$M,12,FALSE))</f>
        <v/>
      </c>
      <c r="AI26" s="13" t="str">
        <f>IF(ISERROR(VLOOKUP(CONCATENATE($A26,"_",AI$2),'Reference data SID'!$B:$M,12,FALSE)),"",VLOOKUP(CONCATENATE($A26,"_",AI$2),'Reference data SID'!$B:$M,12,FALSE))</f>
        <v/>
      </c>
      <c r="AJ26" s="13" t="str">
        <f>IF(ISERROR(VLOOKUP(CONCATENATE($A26,"_",AJ$2),'Reference data SID'!$B:$M,12,FALSE)),"",VLOOKUP(CONCATENATE($A26,"_",AJ$2),'Reference data SID'!$B:$M,12,FALSE))</f>
        <v/>
      </c>
      <c r="AK26" s="13" t="str">
        <f>IF(ISERROR(VLOOKUP(CONCATENATE($A26,"_",AK$2),'Reference data SID'!$B:$M,12,FALSE)),"",VLOOKUP(CONCATENATE($A26,"_",AK$2),'Reference data SID'!$B:$M,12,FALSE))</f>
        <v/>
      </c>
      <c r="AL26" s="13" t="str">
        <f>IF(ISERROR(VLOOKUP(CONCATENATE($A26,"_",AL$2),'Reference data SID'!$B:$M,12,FALSE)),"",VLOOKUP(CONCATENATE($A26,"_",AL$2),'Reference data SID'!$B:$M,12,FALSE))</f>
        <v/>
      </c>
      <c r="AM26" s="13" t="str">
        <f>IF(ISERROR(VLOOKUP(CONCATENATE($A26,"_",AM$2),'Reference data SID'!$B:$M,12,FALSE)),"",VLOOKUP(CONCATENATE($A26,"_",AM$2),'Reference data SID'!$B:$M,12,FALSE))</f>
        <v/>
      </c>
      <c r="AN26" s="13" t="str">
        <f>IF(ISERROR(VLOOKUP(CONCATENATE($A26,"_",AN$2),'Reference data SID'!$B:$M,12,FALSE)),"",VLOOKUP(CONCATENATE($A26,"_",AN$2),'Reference data SID'!$B:$M,12,FALSE))</f>
        <v/>
      </c>
      <c r="AO26" s="13" t="str">
        <f>IF(ISERROR(VLOOKUP(CONCATENATE($A26,"_",AO$2),'Reference data SID'!$B:$M,12,FALSE)),"",VLOOKUP(CONCATENATE($A26,"_",AO$2),'Reference data SID'!$B:$M,12,FALSE))</f>
        <v/>
      </c>
      <c r="AP26" s="13" t="str">
        <f>IF(ISERROR(VLOOKUP(CONCATENATE($A26,"_",AP$2),'Reference data SID'!$B:$M,12,FALSE)),"",VLOOKUP(CONCATENATE($A26,"_",AP$2),'Reference data SID'!$B:$M,12,FALSE))</f>
        <v/>
      </c>
      <c r="AQ26" s="13" t="str">
        <f>IF(ISERROR(VLOOKUP(CONCATENATE($A26,"_",AQ$2),'Reference data SID'!$B:$M,12,FALSE)),"",VLOOKUP(CONCATENATE($A26,"_",AQ$2),'Reference data SID'!$B:$M,12,FALSE))</f>
        <v/>
      </c>
      <c r="AR26" s="13" t="str">
        <f>IF(ISERROR(VLOOKUP(CONCATENATE($A26,"_",AR$2),'Reference data SID'!$B:$M,12,FALSE)),"",VLOOKUP(CONCATENATE($A26,"_",AR$2),'Reference data SID'!$B:$M,12,FALSE))</f>
        <v/>
      </c>
      <c r="AS26" s="13" t="str">
        <f>IF(ISERROR(VLOOKUP(CONCATENATE($A26,"_",AS$2),'Reference data SID'!$B:$M,12,FALSE)),"",VLOOKUP(CONCATENATE($A26,"_",AS$2),'Reference data SID'!$B:$M,12,FALSE))</f>
        <v/>
      </c>
      <c r="AT26" s="13" t="str">
        <f>IF(ISERROR(VLOOKUP(CONCATENATE($A26,"_",AT$2),'Reference data SID'!$B:$M,12,FALSE)),"",VLOOKUP(CONCATENATE($A26,"_",AT$2),'Reference data SID'!$B:$M,12,FALSE))</f>
        <v/>
      </c>
    </row>
    <row r="27" spans="1:46" x14ac:dyDescent="0.25">
      <c r="A27">
        <v>23</v>
      </c>
      <c r="B27" s="13" t="str">
        <f>IF(ISERROR(VLOOKUP(CONCATENATE($A27,"_",B$2),'Reference data SID'!$B:$M,12,FALSE)),"",VLOOKUP(CONCATENATE($A27,"_",B$2),'Reference data SID'!$B:$M,12,FALSE))</f>
        <v/>
      </c>
      <c r="C27" s="13" t="str">
        <f>IF(ISERROR(VLOOKUP(CONCATENATE($A27,"_",C$2),'Reference data SID'!$B:$M,12,FALSE)),"",VLOOKUP(CONCATENATE($A27,"_",C$2),'Reference data SID'!$B:$M,12,FALSE))</f>
        <v/>
      </c>
      <c r="D27" s="13" t="str">
        <f>IF(ISERROR(VLOOKUP(CONCATENATE($A27,"_",D$2),'Reference data SID'!$B:$M,12,FALSE)),"",VLOOKUP(CONCATENATE($A27,"_",D$2),'Reference data SID'!$B:$M,12,FALSE))</f>
        <v/>
      </c>
      <c r="E27" s="13" t="str">
        <f>IF(ISERROR(VLOOKUP(CONCATENATE($A27,"_",E$2),'Reference data SID'!$B:$M,12,FALSE)),"",VLOOKUP(CONCATENATE($A27,"_",E$2),'Reference data SID'!$B:$M,12,FALSE))</f>
        <v/>
      </c>
      <c r="F27" s="13" t="str">
        <f>IF(ISERROR(VLOOKUP(CONCATENATE($A27,"_",F$2),'Reference data SID'!$B:$M,12,FALSE)),"",VLOOKUP(CONCATENATE($A27,"_",F$2),'Reference data SID'!$B:$M,12,FALSE))</f>
        <v/>
      </c>
      <c r="G27" s="13" t="str">
        <f>IF(ISERROR(VLOOKUP(CONCATENATE($A27,"_",G$2),'Reference data SID'!$B:$M,12,FALSE)),"",VLOOKUP(CONCATENATE($A27,"_",G$2),'Reference data SID'!$B:$M,12,FALSE))</f>
        <v/>
      </c>
      <c r="H27" s="13" t="str">
        <f>IF(ISERROR(VLOOKUP(CONCATENATE($A27,"_",H$2),'Reference data SID'!$B:$M,12,FALSE)),"",VLOOKUP(CONCATENATE($A27,"_",H$2),'Reference data SID'!$B:$M,12,FALSE))</f>
        <v/>
      </c>
      <c r="I27" s="13" t="str">
        <f>IF(ISERROR(VLOOKUP(CONCATENATE($A27,"_",I$2),'Reference data SID'!$B:$M,12,FALSE)),"",VLOOKUP(CONCATENATE($A27,"_",I$2),'Reference data SID'!$B:$M,12,FALSE))</f>
        <v/>
      </c>
      <c r="J27" s="13" t="str">
        <f>IF(ISERROR(VLOOKUP(CONCATENATE($A27,"_",J$2),'Reference data SID'!$B:$M,12,FALSE)),"",VLOOKUP(CONCATENATE($A27,"_",J$2),'Reference data SID'!$B:$M,12,FALSE))</f>
        <v/>
      </c>
      <c r="K27" s="13" t="str">
        <f>IF(ISERROR(VLOOKUP(CONCATENATE($A27,"_",K$2),'Reference data SID'!$B:$M,12,FALSE)),"",VLOOKUP(CONCATENATE($A27,"_",K$2),'Reference data SID'!$B:$M,12,FALSE))</f>
        <v/>
      </c>
      <c r="L27" s="13" t="str">
        <f>IF(ISERROR(VLOOKUP(CONCATENATE($A27,"_",L$2),'Reference data SID'!$B:$M,12,FALSE)),"",VLOOKUP(CONCATENATE($A27,"_",L$2),'Reference data SID'!$B:$M,12,FALSE))</f>
        <v/>
      </c>
      <c r="M27" s="13" t="str">
        <f>IF(ISERROR(VLOOKUP(CONCATENATE($A27,"_",M$2),'Reference data SID'!$B:$M,12,FALSE)),"",VLOOKUP(CONCATENATE($A27,"_",M$2),'Reference data SID'!$B:$M,12,FALSE))</f>
        <v/>
      </c>
      <c r="N27" s="13" t="str">
        <f>IF(ISERROR(VLOOKUP(CONCATENATE($A27,"_",N$2),'Reference data SID'!$B:$M,12,FALSE)),"",VLOOKUP(CONCATENATE($A27,"_",N$2),'Reference data SID'!$B:$M,12,FALSE))</f>
        <v/>
      </c>
      <c r="O27" s="13" t="str">
        <f>IF(ISERROR(VLOOKUP(CONCATENATE($A27,"_",O$2),'Reference data SID'!$B:$M,12,FALSE)),"",VLOOKUP(CONCATENATE($A27,"_",O$2),'Reference data SID'!$B:$M,12,FALSE))</f>
        <v/>
      </c>
      <c r="P27" s="13" t="str">
        <f>IF(ISERROR(VLOOKUP(CONCATENATE($A27,"_",P$2),'Reference data SID'!$B:$M,12,FALSE)),"",VLOOKUP(CONCATENATE($A27,"_",P$2),'Reference data SID'!$B:$M,12,FALSE))</f>
        <v/>
      </c>
      <c r="Q27" s="13" t="str">
        <f>IF(ISERROR(VLOOKUP(CONCATENATE($A27,"_",Q$2),'Reference data SID'!$B:$M,12,FALSE)),"",VLOOKUP(CONCATENATE($A27,"_",Q$2),'Reference data SID'!$B:$M,12,FALSE))</f>
        <v/>
      </c>
      <c r="R27" s="13" t="str">
        <f>IF(ISERROR(VLOOKUP(CONCATENATE($A27,"_",R$2),'Reference data SID'!$B:$M,12,FALSE)),"",VLOOKUP(CONCATENATE($A27,"_",R$2),'Reference data SID'!$B:$M,12,FALSE))</f>
        <v/>
      </c>
      <c r="S27" s="13" t="str">
        <f>IF(ISERROR(VLOOKUP(CONCATENATE($A27,"_",S$2),'Reference data SID'!$B:$M,12,FALSE)),"",VLOOKUP(CONCATENATE($A27,"_",S$2),'Reference data SID'!$B:$M,12,FALSE))</f>
        <v/>
      </c>
      <c r="T27" s="13" t="str">
        <f>IF(ISERROR(VLOOKUP(CONCATENATE($A27,"_",T$2),'Reference data SID'!$B:$M,12,FALSE)),"",VLOOKUP(CONCATENATE($A27,"_",T$2),'Reference data SID'!$B:$M,12,FALSE))</f>
        <v/>
      </c>
      <c r="U27" s="13" t="str">
        <f>IF(ISERROR(VLOOKUP(CONCATENATE($A27,"_",U$2),'Reference data SID'!$B:$M,12,FALSE)),"",VLOOKUP(CONCATENATE($A27,"_",U$2),'Reference data SID'!$B:$M,12,FALSE))</f>
        <v/>
      </c>
      <c r="V27" s="13" t="str">
        <f>IF(ISERROR(VLOOKUP(CONCATENATE($A27,"_",V$2),'Reference data SID'!$B:$M,12,FALSE)),"",VLOOKUP(CONCATENATE($A27,"_",V$2),'Reference data SID'!$B:$M,12,FALSE))</f>
        <v/>
      </c>
      <c r="W27" s="13" t="str">
        <f>IF(ISERROR(VLOOKUP(CONCATENATE($A27,"_",W$2),'Reference data SID'!$B:$M,12,FALSE)),"",VLOOKUP(CONCATENATE($A27,"_",W$2),'Reference data SID'!$B:$M,12,FALSE))</f>
        <v/>
      </c>
      <c r="X27" s="13" t="str">
        <f>IF(ISERROR(VLOOKUP(CONCATENATE($A27,"_",X$2),'Reference data SID'!$B:$M,12,FALSE)),"",VLOOKUP(CONCATENATE($A27,"_",X$2),'Reference data SID'!$B:$M,12,FALSE))</f>
        <v/>
      </c>
      <c r="Y27" s="14" t="str">
        <f>IF(ISERROR(VLOOKUP(CONCATENATE($A27,"_",Y$2),'Reference data SID'!$B:$M,12,FALSE)),"",VLOOKUP(CONCATENATE($A27,"_",Y$2),'Reference data SID'!$B:$M,12,FALSE))</f>
        <v>297-941-4</v>
      </c>
      <c r="Z27" s="13" t="str">
        <f>IF(ISERROR(VLOOKUP(CONCATENATE($A27,"_",Z$2),'Reference data SID'!$B:$M,12,FALSE)),"",VLOOKUP(CONCATENATE($A27,"_",Z$2),'Reference data SID'!$B:$M,12,FALSE))</f>
        <v/>
      </c>
      <c r="AA27" s="13" t="str">
        <f>IF(ISERROR(VLOOKUP(CONCATENATE($A27,"_",AA$2),'Reference data SID'!$B:$M,12,FALSE)),"",VLOOKUP(CONCATENATE($A27,"_",AA$2),'Reference data SID'!$B:$M,12,FALSE))</f>
        <v/>
      </c>
      <c r="AB27" s="13" t="str">
        <f>IF(ISERROR(VLOOKUP(CONCATENATE($A27,"_",AB$2),'Reference data SID'!$B:$M,12,FALSE)),"",VLOOKUP(CONCATENATE($A27,"_",AB$2),'Reference data SID'!$B:$M,12,FALSE))</f>
        <v/>
      </c>
      <c r="AC27" s="13" t="str">
        <f>IF(ISERROR(VLOOKUP(CONCATENATE($A27,"_",AC$2),'Reference data SID'!$B:$M,12,FALSE)),"",VLOOKUP(CONCATENATE($A27,"_",AC$2),'Reference data SID'!$B:$M,12,FALSE))</f>
        <v/>
      </c>
      <c r="AD27" s="13" t="str">
        <f>IF(ISERROR(VLOOKUP(CONCATENATE($A27,"_",AD$2),'Reference data SID'!$B:$M,12,FALSE)),"",VLOOKUP(CONCATENATE($A27,"_",AD$2),'Reference data SID'!$B:$M,12,FALSE))</f>
        <v/>
      </c>
      <c r="AE27" s="13" t="str">
        <f>IF(ISERROR(VLOOKUP(CONCATENATE($A27,"_",AE$2),'Reference data SID'!$B:$M,12,FALSE)),"",VLOOKUP(CONCATENATE($A27,"_",AE$2),'Reference data SID'!$B:$M,12,FALSE))</f>
        <v/>
      </c>
      <c r="AF27" s="13" t="str">
        <f>IF(ISERROR(VLOOKUP(CONCATENATE($A27,"_",AF$2),'Reference data SID'!$B:$M,12,FALSE)),"",VLOOKUP(CONCATENATE($A27,"_",AF$2),'Reference data SID'!$B:$M,12,FALSE))</f>
        <v>-</v>
      </c>
      <c r="AG27" s="13" t="str">
        <f>IF(ISERROR(VLOOKUP(CONCATENATE($A27,"_",AG$2),'Reference data SID'!$B:$M,12,FALSE)),"",VLOOKUP(CONCATENATE($A27,"_",AG$2),'Reference data SID'!$B:$M,12,FALSE))</f>
        <v/>
      </c>
      <c r="AH27" s="13" t="str">
        <f>IF(ISERROR(VLOOKUP(CONCATENATE($A27,"_",AH$2),'Reference data SID'!$B:$M,12,FALSE)),"",VLOOKUP(CONCATENATE($A27,"_",AH$2),'Reference data SID'!$B:$M,12,FALSE))</f>
        <v/>
      </c>
      <c r="AI27" s="13" t="str">
        <f>IF(ISERROR(VLOOKUP(CONCATENATE($A27,"_",AI$2),'Reference data SID'!$B:$M,12,FALSE)),"",VLOOKUP(CONCATENATE($A27,"_",AI$2),'Reference data SID'!$B:$M,12,FALSE))</f>
        <v/>
      </c>
      <c r="AJ27" s="13" t="str">
        <f>IF(ISERROR(VLOOKUP(CONCATENATE($A27,"_",AJ$2),'Reference data SID'!$B:$M,12,FALSE)),"",VLOOKUP(CONCATENATE($A27,"_",AJ$2),'Reference data SID'!$B:$M,12,FALSE))</f>
        <v/>
      </c>
      <c r="AK27" s="13" t="str">
        <f>IF(ISERROR(VLOOKUP(CONCATENATE($A27,"_",AK$2),'Reference data SID'!$B:$M,12,FALSE)),"",VLOOKUP(CONCATENATE($A27,"_",AK$2),'Reference data SID'!$B:$M,12,FALSE))</f>
        <v/>
      </c>
      <c r="AL27" s="13" t="str">
        <f>IF(ISERROR(VLOOKUP(CONCATENATE($A27,"_",AL$2),'Reference data SID'!$B:$M,12,FALSE)),"",VLOOKUP(CONCATENATE($A27,"_",AL$2),'Reference data SID'!$B:$M,12,FALSE))</f>
        <v/>
      </c>
      <c r="AM27" s="13" t="str">
        <f>IF(ISERROR(VLOOKUP(CONCATENATE($A27,"_",AM$2),'Reference data SID'!$B:$M,12,FALSE)),"",VLOOKUP(CONCATENATE($A27,"_",AM$2),'Reference data SID'!$B:$M,12,FALSE))</f>
        <v/>
      </c>
      <c r="AN27" s="13" t="str">
        <f>IF(ISERROR(VLOOKUP(CONCATENATE($A27,"_",AN$2),'Reference data SID'!$B:$M,12,FALSE)),"",VLOOKUP(CONCATENATE($A27,"_",AN$2),'Reference data SID'!$B:$M,12,FALSE))</f>
        <v/>
      </c>
      <c r="AO27" s="13" t="str">
        <f>IF(ISERROR(VLOOKUP(CONCATENATE($A27,"_",AO$2),'Reference data SID'!$B:$M,12,FALSE)),"",VLOOKUP(CONCATENATE($A27,"_",AO$2),'Reference data SID'!$B:$M,12,FALSE))</f>
        <v/>
      </c>
      <c r="AP27" s="13" t="str">
        <f>IF(ISERROR(VLOOKUP(CONCATENATE($A27,"_",AP$2),'Reference data SID'!$B:$M,12,FALSE)),"",VLOOKUP(CONCATENATE($A27,"_",AP$2),'Reference data SID'!$B:$M,12,FALSE))</f>
        <v/>
      </c>
      <c r="AQ27" s="13" t="str">
        <f>IF(ISERROR(VLOOKUP(CONCATENATE($A27,"_",AQ$2),'Reference data SID'!$B:$M,12,FALSE)),"",VLOOKUP(CONCATENATE($A27,"_",AQ$2),'Reference data SID'!$B:$M,12,FALSE))</f>
        <v/>
      </c>
      <c r="AR27" s="13" t="str">
        <f>IF(ISERROR(VLOOKUP(CONCATENATE($A27,"_",AR$2),'Reference data SID'!$B:$M,12,FALSE)),"",VLOOKUP(CONCATENATE($A27,"_",AR$2),'Reference data SID'!$B:$M,12,FALSE))</f>
        <v/>
      </c>
      <c r="AS27" s="13" t="str">
        <f>IF(ISERROR(VLOOKUP(CONCATENATE($A27,"_",AS$2),'Reference data SID'!$B:$M,12,FALSE)),"",VLOOKUP(CONCATENATE($A27,"_",AS$2),'Reference data SID'!$B:$M,12,FALSE))</f>
        <v/>
      </c>
      <c r="AT27" s="13" t="str">
        <f>IF(ISERROR(VLOOKUP(CONCATENATE($A27,"_",AT$2),'Reference data SID'!$B:$M,12,FALSE)),"",VLOOKUP(CONCATENATE($A27,"_",AT$2),'Reference data SID'!$B:$M,12,FALSE))</f>
        <v/>
      </c>
    </row>
    <row r="28" spans="1:46" x14ac:dyDescent="0.25">
      <c r="A28">
        <v>24</v>
      </c>
      <c r="B28" s="13" t="str">
        <f>IF(ISERROR(VLOOKUP(CONCATENATE($A28,"_",B$2),'Reference data SID'!$B:$M,12,FALSE)),"",VLOOKUP(CONCATENATE($A28,"_",B$2),'Reference data SID'!$B:$M,12,FALSE))</f>
        <v/>
      </c>
      <c r="C28" s="13" t="str">
        <f>IF(ISERROR(VLOOKUP(CONCATENATE($A28,"_",C$2),'Reference data SID'!$B:$M,12,FALSE)),"",VLOOKUP(CONCATENATE($A28,"_",C$2),'Reference data SID'!$B:$M,12,FALSE))</f>
        <v/>
      </c>
      <c r="D28" s="13" t="str">
        <f>IF(ISERROR(VLOOKUP(CONCATENATE($A28,"_",D$2),'Reference data SID'!$B:$M,12,FALSE)),"",VLOOKUP(CONCATENATE($A28,"_",D$2),'Reference data SID'!$B:$M,12,FALSE))</f>
        <v/>
      </c>
      <c r="E28" s="13" t="str">
        <f>IF(ISERROR(VLOOKUP(CONCATENATE($A28,"_",E$2),'Reference data SID'!$B:$M,12,FALSE)),"",VLOOKUP(CONCATENATE($A28,"_",E$2),'Reference data SID'!$B:$M,12,FALSE))</f>
        <v/>
      </c>
      <c r="F28" s="13" t="str">
        <f>IF(ISERROR(VLOOKUP(CONCATENATE($A28,"_",F$2),'Reference data SID'!$B:$M,12,FALSE)),"",VLOOKUP(CONCATENATE($A28,"_",F$2),'Reference data SID'!$B:$M,12,FALSE))</f>
        <v/>
      </c>
      <c r="G28" s="13" t="str">
        <f>IF(ISERROR(VLOOKUP(CONCATENATE($A28,"_",G$2),'Reference data SID'!$B:$M,12,FALSE)),"",VLOOKUP(CONCATENATE($A28,"_",G$2),'Reference data SID'!$B:$M,12,FALSE))</f>
        <v/>
      </c>
      <c r="H28" s="13" t="str">
        <f>IF(ISERROR(VLOOKUP(CONCATENATE($A28,"_",H$2),'Reference data SID'!$B:$M,12,FALSE)),"",VLOOKUP(CONCATENATE($A28,"_",H$2),'Reference data SID'!$B:$M,12,FALSE))</f>
        <v/>
      </c>
      <c r="I28" s="13" t="str">
        <f>IF(ISERROR(VLOOKUP(CONCATENATE($A28,"_",I$2),'Reference data SID'!$B:$M,12,FALSE)),"",VLOOKUP(CONCATENATE($A28,"_",I$2),'Reference data SID'!$B:$M,12,FALSE))</f>
        <v/>
      </c>
      <c r="J28" s="13" t="str">
        <f>IF(ISERROR(VLOOKUP(CONCATENATE($A28,"_",J$2),'Reference data SID'!$B:$M,12,FALSE)),"",VLOOKUP(CONCATENATE($A28,"_",J$2),'Reference data SID'!$B:$M,12,FALSE))</f>
        <v/>
      </c>
      <c r="K28" s="13" t="str">
        <f>IF(ISERROR(VLOOKUP(CONCATENATE($A28,"_",K$2),'Reference data SID'!$B:$M,12,FALSE)),"",VLOOKUP(CONCATENATE($A28,"_",K$2),'Reference data SID'!$B:$M,12,FALSE))</f>
        <v/>
      </c>
      <c r="L28" s="13" t="str">
        <f>IF(ISERROR(VLOOKUP(CONCATENATE($A28,"_",L$2),'Reference data SID'!$B:$M,12,FALSE)),"",VLOOKUP(CONCATENATE($A28,"_",L$2),'Reference data SID'!$B:$M,12,FALSE))</f>
        <v/>
      </c>
      <c r="M28" s="13" t="str">
        <f>IF(ISERROR(VLOOKUP(CONCATENATE($A28,"_",M$2),'Reference data SID'!$B:$M,12,FALSE)),"",VLOOKUP(CONCATENATE($A28,"_",M$2),'Reference data SID'!$B:$M,12,FALSE))</f>
        <v/>
      </c>
      <c r="N28" s="13" t="str">
        <f>IF(ISERROR(VLOOKUP(CONCATENATE($A28,"_",N$2),'Reference data SID'!$B:$M,12,FALSE)),"",VLOOKUP(CONCATENATE($A28,"_",N$2),'Reference data SID'!$B:$M,12,FALSE))</f>
        <v/>
      </c>
      <c r="O28" s="13" t="str">
        <f>IF(ISERROR(VLOOKUP(CONCATENATE($A28,"_",O$2),'Reference data SID'!$B:$M,12,FALSE)),"",VLOOKUP(CONCATENATE($A28,"_",O$2),'Reference data SID'!$B:$M,12,FALSE))</f>
        <v/>
      </c>
      <c r="P28" s="13" t="str">
        <f>IF(ISERROR(VLOOKUP(CONCATENATE($A28,"_",P$2),'Reference data SID'!$B:$M,12,FALSE)),"",VLOOKUP(CONCATENATE($A28,"_",P$2),'Reference data SID'!$B:$M,12,FALSE))</f>
        <v/>
      </c>
      <c r="Q28" s="13" t="str">
        <f>IF(ISERROR(VLOOKUP(CONCATENATE($A28,"_",Q$2),'Reference data SID'!$B:$M,12,FALSE)),"",VLOOKUP(CONCATENATE($A28,"_",Q$2),'Reference data SID'!$B:$M,12,FALSE))</f>
        <v/>
      </c>
      <c r="R28" s="13" t="str">
        <f>IF(ISERROR(VLOOKUP(CONCATENATE($A28,"_",R$2),'Reference data SID'!$B:$M,12,FALSE)),"",VLOOKUP(CONCATENATE($A28,"_",R$2),'Reference data SID'!$B:$M,12,FALSE))</f>
        <v/>
      </c>
      <c r="S28" s="13" t="str">
        <f>IF(ISERROR(VLOOKUP(CONCATENATE($A28,"_",S$2),'Reference data SID'!$B:$M,12,FALSE)),"",VLOOKUP(CONCATENATE($A28,"_",S$2),'Reference data SID'!$B:$M,12,FALSE))</f>
        <v/>
      </c>
      <c r="T28" s="13" t="str">
        <f>IF(ISERROR(VLOOKUP(CONCATENATE($A28,"_",T$2),'Reference data SID'!$B:$M,12,FALSE)),"",VLOOKUP(CONCATENATE($A28,"_",T$2),'Reference data SID'!$B:$M,12,FALSE))</f>
        <v/>
      </c>
      <c r="U28" s="13" t="str">
        <f>IF(ISERROR(VLOOKUP(CONCATENATE($A28,"_",U$2),'Reference data SID'!$B:$M,12,FALSE)),"",VLOOKUP(CONCATENATE($A28,"_",U$2),'Reference data SID'!$B:$M,12,FALSE))</f>
        <v/>
      </c>
      <c r="V28" s="13" t="str">
        <f>IF(ISERROR(VLOOKUP(CONCATENATE($A28,"_",V$2),'Reference data SID'!$B:$M,12,FALSE)),"",VLOOKUP(CONCATENATE($A28,"_",V$2),'Reference data SID'!$B:$M,12,FALSE))</f>
        <v/>
      </c>
      <c r="W28" s="13" t="str">
        <f>IF(ISERROR(VLOOKUP(CONCATENATE($A28,"_",W$2),'Reference data SID'!$B:$M,12,FALSE)),"",VLOOKUP(CONCATENATE($A28,"_",W$2),'Reference data SID'!$B:$M,12,FALSE))</f>
        <v/>
      </c>
      <c r="X28" s="13" t="str">
        <f>IF(ISERROR(VLOOKUP(CONCATENATE($A28,"_",X$2),'Reference data SID'!$B:$M,12,FALSE)),"",VLOOKUP(CONCATENATE($A28,"_",X$2),'Reference data SID'!$B:$M,12,FALSE))</f>
        <v/>
      </c>
      <c r="Y28" s="14" t="str">
        <f>IF(ISERROR(VLOOKUP(CONCATENATE($A28,"_",Y$2),'Reference data SID'!$B:$M,12,FALSE)),"",VLOOKUP(CONCATENATE($A28,"_",Y$2),'Reference data SID'!$B:$M,12,FALSE))</f>
        <v>297-939-3</v>
      </c>
      <c r="Z28" s="13" t="str">
        <f>IF(ISERROR(VLOOKUP(CONCATENATE($A28,"_",Z$2),'Reference data SID'!$B:$M,12,FALSE)),"",VLOOKUP(CONCATENATE($A28,"_",Z$2),'Reference data SID'!$B:$M,12,FALSE))</f>
        <v/>
      </c>
      <c r="AA28" s="13" t="str">
        <f>IF(ISERROR(VLOOKUP(CONCATENATE($A28,"_",AA$2),'Reference data SID'!$B:$M,12,FALSE)),"",VLOOKUP(CONCATENATE($A28,"_",AA$2),'Reference data SID'!$B:$M,12,FALSE))</f>
        <v/>
      </c>
      <c r="AB28" s="13" t="str">
        <f>IF(ISERROR(VLOOKUP(CONCATENATE($A28,"_",AB$2),'Reference data SID'!$B:$M,12,FALSE)),"",VLOOKUP(CONCATENATE($A28,"_",AB$2),'Reference data SID'!$B:$M,12,FALSE))</f>
        <v/>
      </c>
      <c r="AC28" s="13" t="str">
        <f>IF(ISERROR(VLOOKUP(CONCATENATE($A28,"_",AC$2),'Reference data SID'!$B:$M,12,FALSE)),"",VLOOKUP(CONCATENATE($A28,"_",AC$2),'Reference data SID'!$B:$M,12,FALSE))</f>
        <v/>
      </c>
      <c r="AD28" s="13" t="str">
        <f>IF(ISERROR(VLOOKUP(CONCATENATE($A28,"_",AD$2),'Reference data SID'!$B:$M,12,FALSE)),"",VLOOKUP(CONCATENATE($A28,"_",AD$2),'Reference data SID'!$B:$M,12,FALSE))</f>
        <v/>
      </c>
      <c r="AE28" s="13" t="str">
        <f>IF(ISERROR(VLOOKUP(CONCATENATE($A28,"_",AE$2),'Reference data SID'!$B:$M,12,FALSE)),"",VLOOKUP(CONCATENATE($A28,"_",AE$2),'Reference data SID'!$B:$M,12,FALSE))</f>
        <v/>
      </c>
      <c r="AF28" s="13" t="str">
        <f>IF(ISERROR(VLOOKUP(CONCATENATE($A28,"_",AF$2),'Reference data SID'!$B:$M,12,FALSE)),"",VLOOKUP(CONCATENATE($A28,"_",AF$2),'Reference data SID'!$B:$M,12,FALSE))</f>
        <v>-</v>
      </c>
      <c r="AG28" s="13" t="str">
        <f>IF(ISERROR(VLOOKUP(CONCATENATE($A28,"_",AG$2),'Reference data SID'!$B:$M,12,FALSE)),"",VLOOKUP(CONCATENATE($A28,"_",AG$2),'Reference data SID'!$B:$M,12,FALSE))</f>
        <v/>
      </c>
      <c r="AH28" s="13" t="str">
        <f>IF(ISERROR(VLOOKUP(CONCATENATE($A28,"_",AH$2),'Reference data SID'!$B:$M,12,FALSE)),"",VLOOKUP(CONCATENATE($A28,"_",AH$2),'Reference data SID'!$B:$M,12,FALSE))</f>
        <v/>
      </c>
      <c r="AI28" s="13" t="str">
        <f>IF(ISERROR(VLOOKUP(CONCATENATE($A28,"_",AI$2),'Reference data SID'!$B:$M,12,FALSE)),"",VLOOKUP(CONCATENATE($A28,"_",AI$2),'Reference data SID'!$B:$M,12,FALSE))</f>
        <v/>
      </c>
      <c r="AJ28" s="13" t="str">
        <f>IF(ISERROR(VLOOKUP(CONCATENATE($A28,"_",AJ$2),'Reference data SID'!$B:$M,12,FALSE)),"",VLOOKUP(CONCATENATE($A28,"_",AJ$2),'Reference data SID'!$B:$M,12,FALSE))</f>
        <v/>
      </c>
      <c r="AK28" s="13" t="str">
        <f>IF(ISERROR(VLOOKUP(CONCATENATE($A28,"_",AK$2),'Reference data SID'!$B:$M,12,FALSE)),"",VLOOKUP(CONCATENATE($A28,"_",AK$2),'Reference data SID'!$B:$M,12,FALSE))</f>
        <v/>
      </c>
      <c r="AL28" s="13" t="str">
        <f>IF(ISERROR(VLOOKUP(CONCATENATE($A28,"_",AL$2),'Reference data SID'!$B:$M,12,FALSE)),"",VLOOKUP(CONCATENATE($A28,"_",AL$2),'Reference data SID'!$B:$M,12,FALSE))</f>
        <v/>
      </c>
      <c r="AM28" s="13" t="str">
        <f>IF(ISERROR(VLOOKUP(CONCATENATE($A28,"_",AM$2),'Reference data SID'!$B:$M,12,FALSE)),"",VLOOKUP(CONCATENATE($A28,"_",AM$2),'Reference data SID'!$B:$M,12,FALSE))</f>
        <v/>
      </c>
      <c r="AN28" s="13" t="str">
        <f>IF(ISERROR(VLOOKUP(CONCATENATE($A28,"_",AN$2),'Reference data SID'!$B:$M,12,FALSE)),"",VLOOKUP(CONCATENATE($A28,"_",AN$2),'Reference data SID'!$B:$M,12,FALSE))</f>
        <v/>
      </c>
      <c r="AO28" s="13" t="str">
        <f>IF(ISERROR(VLOOKUP(CONCATENATE($A28,"_",AO$2),'Reference data SID'!$B:$M,12,FALSE)),"",VLOOKUP(CONCATENATE($A28,"_",AO$2),'Reference data SID'!$B:$M,12,FALSE))</f>
        <v/>
      </c>
      <c r="AP28" s="13" t="str">
        <f>IF(ISERROR(VLOOKUP(CONCATENATE($A28,"_",AP$2),'Reference data SID'!$B:$M,12,FALSE)),"",VLOOKUP(CONCATENATE($A28,"_",AP$2),'Reference data SID'!$B:$M,12,FALSE))</f>
        <v/>
      </c>
      <c r="AQ28" s="13" t="str">
        <f>IF(ISERROR(VLOOKUP(CONCATENATE($A28,"_",AQ$2),'Reference data SID'!$B:$M,12,FALSE)),"",VLOOKUP(CONCATENATE($A28,"_",AQ$2),'Reference data SID'!$B:$M,12,FALSE))</f>
        <v/>
      </c>
      <c r="AR28" s="13" t="str">
        <f>IF(ISERROR(VLOOKUP(CONCATENATE($A28,"_",AR$2),'Reference data SID'!$B:$M,12,FALSE)),"",VLOOKUP(CONCATENATE($A28,"_",AR$2),'Reference data SID'!$B:$M,12,FALSE))</f>
        <v/>
      </c>
      <c r="AS28" s="13" t="str">
        <f>IF(ISERROR(VLOOKUP(CONCATENATE($A28,"_",AS$2),'Reference data SID'!$B:$M,12,FALSE)),"",VLOOKUP(CONCATENATE($A28,"_",AS$2),'Reference data SID'!$B:$M,12,FALSE))</f>
        <v/>
      </c>
      <c r="AT28" s="13" t="str">
        <f>IF(ISERROR(VLOOKUP(CONCATENATE($A28,"_",AT$2),'Reference data SID'!$B:$M,12,FALSE)),"",VLOOKUP(CONCATENATE($A28,"_",AT$2),'Reference data SID'!$B:$M,12,FALSE))</f>
        <v/>
      </c>
    </row>
    <row r="29" spans="1:46" x14ac:dyDescent="0.25">
      <c r="A29">
        <v>25</v>
      </c>
      <c r="B29" s="13" t="str">
        <f>IF(ISERROR(VLOOKUP(CONCATENATE($A29,"_",B$2),'Reference data SID'!$B:$M,12,FALSE)),"",VLOOKUP(CONCATENATE($A29,"_",B$2),'Reference data SID'!$B:$M,12,FALSE))</f>
        <v/>
      </c>
      <c r="C29" s="13" t="str">
        <f>IF(ISERROR(VLOOKUP(CONCATENATE($A29,"_",C$2),'Reference data SID'!$B:$M,12,FALSE)),"",VLOOKUP(CONCATENATE($A29,"_",C$2),'Reference data SID'!$B:$M,12,FALSE))</f>
        <v/>
      </c>
      <c r="D29" s="13" t="str">
        <f>IF(ISERROR(VLOOKUP(CONCATENATE($A29,"_",D$2),'Reference data SID'!$B:$M,12,FALSE)),"",VLOOKUP(CONCATENATE($A29,"_",D$2),'Reference data SID'!$B:$M,12,FALSE))</f>
        <v/>
      </c>
      <c r="E29" s="13" t="str">
        <f>IF(ISERROR(VLOOKUP(CONCATENATE($A29,"_",E$2),'Reference data SID'!$B:$M,12,FALSE)),"",VLOOKUP(CONCATENATE($A29,"_",E$2),'Reference data SID'!$B:$M,12,FALSE))</f>
        <v/>
      </c>
      <c r="F29" s="13" t="str">
        <f>IF(ISERROR(VLOOKUP(CONCATENATE($A29,"_",F$2),'Reference data SID'!$B:$M,12,FALSE)),"",VLOOKUP(CONCATENATE($A29,"_",F$2),'Reference data SID'!$B:$M,12,FALSE))</f>
        <v/>
      </c>
      <c r="G29" s="13" t="str">
        <f>IF(ISERROR(VLOOKUP(CONCATENATE($A29,"_",G$2),'Reference data SID'!$B:$M,12,FALSE)),"",VLOOKUP(CONCATENATE($A29,"_",G$2),'Reference data SID'!$B:$M,12,FALSE))</f>
        <v/>
      </c>
      <c r="H29" s="13" t="str">
        <f>IF(ISERROR(VLOOKUP(CONCATENATE($A29,"_",H$2),'Reference data SID'!$B:$M,12,FALSE)),"",VLOOKUP(CONCATENATE($A29,"_",H$2),'Reference data SID'!$B:$M,12,FALSE))</f>
        <v/>
      </c>
      <c r="I29" s="13" t="str">
        <f>IF(ISERROR(VLOOKUP(CONCATENATE($A29,"_",I$2),'Reference data SID'!$B:$M,12,FALSE)),"",VLOOKUP(CONCATENATE($A29,"_",I$2),'Reference data SID'!$B:$M,12,FALSE))</f>
        <v/>
      </c>
      <c r="J29" s="13" t="str">
        <f>IF(ISERROR(VLOOKUP(CONCATENATE($A29,"_",J$2),'Reference data SID'!$B:$M,12,FALSE)),"",VLOOKUP(CONCATENATE($A29,"_",J$2),'Reference data SID'!$B:$M,12,FALSE))</f>
        <v/>
      </c>
      <c r="K29" s="13" t="str">
        <f>IF(ISERROR(VLOOKUP(CONCATENATE($A29,"_",K$2),'Reference data SID'!$B:$M,12,FALSE)),"",VLOOKUP(CONCATENATE($A29,"_",K$2),'Reference data SID'!$B:$M,12,FALSE))</f>
        <v/>
      </c>
      <c r="L29" s="13" t="str">
        <f>IF(ISERROR(VLOOKUP(CONCATENATE($A29,"_",L$2),'Reference data SID'!$B:$M,12,FALSE)),"",VLOOKUP(CONCATENATE($A29,"_",L$2),'Reference data SID'!$B:$M,12,FALSE))</f>
        <v/>
      </c>
      <c r="M29" s="13" t="str">
        <f>IF(ISERROR(VLOOKUP(CONCATENATE($A29,"_",M$2),'Reference data SID'!$B:$M,12,FALSE)),"",VLOOKUP(CONCATENATE($A29,"_",M$2),'Reference data SID'!$B:$M,12,FALSE))</f>
        <v/>
      </c>
      <c r="N29" s="13" t="str">
        <f>IF(ISERROR(VLOOKUP(CONCATENATE($A29,"_",N$2),'Reference data SID'!$B:$M,12,FALSE)),"",VLOOKUP(CONCATENATE($A29,"_",N$2),'Reference data SID'!$B:$M,12,FALSE))</f>
        <v/>
      </c>
      <c r="O29" s="13" t="str">
        <f>IF(ISERROR(VLOOKUP(CONCATENATE($A29,"_",O$2),'Reference data SID'!$B:$M,12,FALSE)),"",VLOOKUP(CONCATENATE($A29,"_",O$2),'Reference data SID'!$B:$M,12,FALSE))</f>
        <v/>
      </c>
      <c r="P29" s="13" t="str">
        <f>IF(ISERROR(VLOOKUP(CONCATENATE($A29,"_",P$2),'Reference data SID'!$B:$M,12,FALSE)),"",VLOOKUP(CONCATENATE($A29,"_",P$2),'Reference data SID'!$B:$M,12,FALSE))</f>
        <v/>
      </c>
      <c r="Q29" s="13" t="str">
        <f>IF(ISERROR(VLOOKUP(CONCATENATE($A29,"_",Q$2),'Reference data SID'!$B:$M,12,FALSE)),"",VLOOKUP(CONCATENATE($A29,"_",Q$2),'Reference data SID'!$B:$M,12,FALSE))</f>
        <v/>
      </c>
      <c r="R29" s="13" t="str">
        <f>IF(ISERROR(VLOOKUP(CONCATENATE($A29,"_",R$2),'Reference data SID'!$B:$M,12,FALSE)),"",VLOOKUP(CONCATENATE($A29,"_",R$2),'Reference data SID'!$B:$M,12,FALSE))</f>
        <v/>
      </c>
      <c r="S29" s="13" t="str">
        <f>IF(ISERROR(VLOOKUP(CONCATENATE($A29,"_",S$2),'Reference data SID'!$B:$M,12,FALSE)),"",VLOOKUP(CONCATENATE($A29,"_",S$2),'Reference data SID'!$B:$M,12,FALSE))</f>
        <v/>
      </c>
      <c r="T29" s="13" t="str">
        <f>IF(ISERROR(VLOOKUP(CONCATENATE($A29,"_",T$2),'Reference data SID'!$B:$M,12,FALSE)),"",VLOOKUP(CONCATENATE($A29,"_",T$2),'Reference data SID'!$B:$M,12,FALSE))</f>
        <v/>
      </c>
      <c r="U29" s="13" t="str">
        <f>IF(ISERROR(VLOOKUP(CONCATENATE($A29,"_",U$2),'Reference data SID'!$B:$M,12,FALSE)),"",VLOOKUP(CONCATENATE($A29,"_",U$2),'Reference data SID'!$B:$M,12,FALSE))</f>
        <v/>
      </c>
      <c r="V29" s="13" t="str">
        <f>IF(ISERROR(VLOOKUP(CONCATENATE($A29,"_",V$2),'Reference data SID'!$B:$M,12,FALSE)),"",VLOOKUP(CONCATENATE($A29,"_",V$2),'Reference data SID'!$B:$M,12,FALSE))</f>
        <v/>
      </c>
      <c r="W29" s="13" t="str">
        <f>IF(ISERROR(VLOOKUP(CONCATENATE($A29,"_",W$2),'Reference data SID'!$B:$M,12,FALSE)),"",VLOOKUP(CONCATENATE($A29,"_",W$2),'Reference data SID'!$B:$M,12,FALSE))</f>
        <v/>
      </c>
      <c r="X29" s="13" t="str">
        <f>IF(ISERROR(VLOOKUP(CONCATENATE($A29,"_",X$2),'Reference data SID'!$B:$M,12,FALSE)),"",VLOOKUP(CONCATENATE($A29,"_",X$2),'Reference data SID'!$B:$M,12,FALSE))</f>
        <v/>
      </c>
      <c r="Y29" s="14" t="str">
        <f>IF(ISERROR(VLOOKUP(CONCATENATE($A29,"_",Y$2),'Reference data SID'!$B:$M,12,FALSE)),"",VLOOKUP(CONCATENATE($A29,"_",Y$2),'Reference data SID'!$B:$M,12,FALSE))</f>
        <v>297-938-8</v>
      </c>
      <c r="Z29" s="13" t="str">
        <f>IF(ISERROR(VLOOKUP(CONCATENATE($A29,"_",Z$2),'Reference data SID'!$B:$M,12,FALSE)),"",VLOOKUP(CONCATENATE($A29,"_",Z$2),'Reference data SID'!$B:$M,12,FALSE))</f>
        <v/>
      </c>
      <c r="AA29" s="13" t="str">
        <f>IF(ISERROR(VLOOKUP(CONCATENATE($A29,"_",AA$2),'Reference data SID'!$B:$M,12,FALSE)),"",VLOOKUP(CONCATENATE($A29,"_",AA$2),'Reference data SID'!$B:$M,12,FALSE))</f>
        <v/>
      </c>
      <c r="AB29" s="13" t="str">
        <f>IF(ISERROR(VLOOKUP(CONCATENATE($A29,"_",AB$2),'Reference data SID'!$B:$M,12,FALSE)),"",VLOOKUP(CONCATENATE($A29,"_",AB$2),'Reference data SID'!$B:$M,12,FALSE))</f>
        <v/>
      </c>
      <c r="AC29" s="13" t="str">
        <f>IF(ISERROR(VLOOKUP(CONCATENATE($A29,"_",AC$2),'Reference data SID'!$B:$M,12,FALSE)),"",VLOOKUP(CONCATENATE($A29,"_",AC$2),'Reference data SID'!$B:$M,12,FALSE))</f>
        <v/>
      </c>
      <c r="AD29" s="13" t="str">
        <f>IF(ISERROR(VLOOKUP(CONCATENATE($A29,"_",AD$2),'Reference data SID'!$B:$M,12,FALSE)),"",VLOOKUP(CONCATENATE($A29,"_",AD$2),'Reference data SID'!$B:$M,12,FALSE))</f>
        <v/>
      </c>
      <c r="AE29" s="13" t="str">
        <f>IF(ISERROR(VLOOKUP(CONCATENATE($A29,"_",AE$2),'Reference data SID'!$B:$M,12,FALSE)),"",VLOOKUP(CONCATENATE($A29,"_",AE$2),'Reference data SID'!$B:$M,12,FALSE))</f>
        <v/>
      </c>
      <c r="AF29" s="13" t="str">
        <f>IF(ISERROR(VLOOKUP(CONCATENATE($A29,"_",AF$2),'Reference data SID'!$B:$M,12,FALSE)),"",VLOOKUP(CONCATENATE($A29,"_",AF$2),'Reference data SID'!$B:$M,12,FALSE))</f>
        <v>-</v>
      </c>
      <c r="AG29" s="13" t="str">
        <f>IF(ISERROR(VLOOKUP(CONCATENATE($A29,"_",AG$2),'Reference data SID'!$B:$M,12,FALSE)),"",VLOOKUP(CONCATENATE($A29,"_",AG$2),'Reference data SID'!$B:$M,12,FALSE))</f>
        <v/>
      </c>
      <c r="AH29" s="13" t="str">
        <f>IF(ISERROR(VLOOKUP(CONCATENATE($A29,"_",AH$2),'Reference data SID'!$B:$M,12,FALSE)),"",VLOOKUP(CONCATENATE($A29,"_",AH$2),'Reference data SID'!$B:$M,12,FALSE))</f>
        <v/>
      </c>
      <c r="AI29" s="13" t="str">
        <f>IF(ISERROR(VLOOKUP(CONCATENATE($A29,"_",AI$2),'Reference data SID'!$B:$M,12,FALSE)),"",VLOOKUP(CONCATENATE($A29,"_",AI$2),'Reference data SID'!$B:$M,12,FALSE))</f>
        <v/>
      </c>
      <c r="AJ29" s="13" t="str">
        <f>IF(ISERROR(VLOOKUP(CONCATENATE($A29,"_",AJ$2),'Reference data SID'!$B:$M,12,FALSE)),"",VLOOKUP(CONCATENATE($A29,"_",AJ$2),'Reference data SID'!$B:$M,12,FALSE))</f>
        <v/>
      </c>
      <c r="AK29" s="13" t="str">
        <f>IF(ISERROR(VLOOKUP(CONCATENATE($A29,"_",AK$2),'Reference data SID'!$B:$M,12,FALSE)),"",VLOOKUP(CONCATENATE($A29,"_",AK$2),'Reference data SID'!$B:$M,12,FALSE))</f>
        <v/>
      </c>
      <c r="AL29" s="13" t="str">
        <f>IF(ISERROR(VLOOKUP(CONCATENATE($A29,"_",AL$2),'Reference data SID'!$B:$M,12,FALSE)),"",VLOOKUP(CONCATENATE($A29,"_",AL$2),'Reference data SID'!$B:$M,12,FALSE))</f>
        <v/>
      </c>
      <c r="AM29" s="13" t="str">
        <f>IF(ISERROR(VLOOKUP(CONCATENATE($A29,"_",AM$2),'Reference data SID'!$B:$M,12,FALSE)),"",VLOOKUP(CONCATENATE($A29,"_",AM$2),'Reference data SID'!$B:$M,12,FALSE))</f>
        <v/>
      </c>
      <c r="AN29" s="13" t="str">
        <f>IF(ISERROR(VLOOKUP(CONCATENATE($A29,"_",AN$2),'Reference data SID'!$B:$M,12,FALSE)),"",VLOOKUP(CONCATENATE($A29,"_",AN$2),'Reference data SID'!$B:$M,12,FALSE))</f>
        <v/>
      </c>
      <c r="AO29" s="13" t="str">
        <f>IF(ISERROR(VLOOKUP(CONCATENATE($A29,"_",AO$2),'Reference data SID'!$B:$M,12,FALSE)),"",VLOOKUP(CONCATENATE($A29,"_",AO$2),'Reference data SID'!$B:$M,12,FALSE))</f>
        <v/>
      </c>
      <c r="AP29" s="13" t="str">
        <f>IF(ISERROR(VLOOKUP(CONCATENATE($A29,"_",AP$2),'Reference data SID'!$B:$M,12,FALSE)),"",VLOOKUP(CONCATENATE($A29,"_",AP$2),'Reference data SID'!$B:$M,12,FALSE))</f>
        <v/>
      </c>
      <c r="AQ29" s="13" t="str">
        <f>IF(ISERROR(VLOOKUP(CONCATENATE($A29,"_",AQ$2),'Reference data SID'!$B:$M,12,FALSE)),"",VLOOKUP(CONCATENATE($A29,"_",AQ$2),'Reference data SID'!$B:$M,12,FALSE))</f>
        <v/>
      </c>
      <c r="AR29" s="13" t="str">
        <f>IF(ISERROR(VLOOKUP(CONCATENATE($A29,"_",AR$2),'Reference data SID'!$B:$M,12,FALSE)),"",VLOOKUP(CONCATENATE($A29,"_",AR$2),'Reference data SID'!$B:$M,12,FALSE))</f>
        <v/>
      </c>
      <c r="AS29" s="13" t="str">
        <f>IF(ISERROR(VLOOKUP(CONCATENATE($A29,"_",AS$2),'Reference data SID'!$B:$M,12,FALSE)),"",VLOOKUP(CONCATENATE($A29,"_",AS$2),'Reference data SID'!$B:$M,12,FALSE))</f>
        <v/>
      </c>
      <c r="AT29" s="13" t="str">
        <f>IF(ISERROR(VLOOKUP(CONCATENATE($A29,"_",AT$2),'Reference data SID'!$B:$M,12,FALSE)),"",VLOOKUP(CONCATENATE($A29,"_",AT$2),'Reference data SID'!$B:$M,12,FALSE))</f>
        <v/>
      </c>
    </row>
    <row r="30" spans="1:46" x14ac:dyDescent="0.25">
      <c r="A30">
        <v>26</v>
      </c>
      <c r="B30" s="13" t="str">
        <f>IF(ISERROR(VLOOKUP(CONCATENATE($A30,"_",B$2),'Reference data SID'!$B:$M,12,FALSE)),"",VLOOKUP(CONCATENATE($A30,"_",B$2),'Reference data SID'!$B:$M,12,FALSE))</f>
        <v/>
      </c>
      <c r="C30" s="13" t="str">
        <f>IF(ISERROR(VLOOKUP(CONCATENATE($A30,"_",C$2),'Reference data SID'!$B:$M,12,FALSE)),"",VLOOKUP(CONCATENATE($A30,"_",C$2),'Reference data SID'!$B:$M,12,FALSE))</f>
        <v/>
      </c>
      <c r="D30" s="13" t="str">
        <f>IF(ISERROR(VLOOKUP(CONCATENATE($A30,"_",D$2),'Reference data SID'!$B:$M,12,FALSE)),"",VLOOKUP(CONCATENATE($A30,"_",D$2),'Reference data SID'!$B:$M,12,FALSE))</f>
        <v/>
      </c>
      <c r="E30" s="13" t="str">
        <f>IF(ISERROR(VLOOKUP(CONCATENATE($A30,"_",E$2),'Reference data SID'!$B:$M,12,FALSE)),"",VLOOKUP(CONCATENATE($A30,"_",E$2),'Reference data SID'!$B:$M,12,FALSE))</f>
        <v/>
      </c>
      <c r="F30" s="13" t="str">
        <f>IF(ISERROR(VLOOKUP(CONCATENATE($A30,"_",F$2),'Reference data SID'!$B:$M,12,FALSE)),"",VLOOKUP(CONCATENATE($A30,"_",F$2),'Reference data SID'!$B:$M,12,FALSE))</f>
        <v/>
      </c>
      <c r="G30" s="13" t="str">
        <f>IF(ISERROR(VLOOKUP(CONCATENATE($A30,"_",G$2),'Reference data SID'!$B:$M,12,FALSE)),"",VLOOKUP(CONCATENATE($A30,"_",G$2),'Reference data SID'!$B:$M,12,FALSE))</f>
        <v/>
      </c>
      <c r="H30" s="13" t="str">
        <f>IF(ISERROR(VLOOKUP(CONCATENATE($A30,"_",H$2),'Reference data SID'!$B:$M,12,FALSE)),"",VLOOKUP(CONCATENATE($A30,"_",H$2),'Reference data SID'!$B:$M,12,FALSE))</f>
        <v/>
      </c>
      <c r="I30" s="13" t="str">
        <f>IF(ISERROR(VLOOKUP(CONCATENATE($A30,"_",I$2),'Reference data SID'!$B:$M,12,FALSE)),"",VLOOKUP(CONCATENATE($A30,"_",I$2),'Reference data SID'!$B:$M,12,FALSE))</f>
        <v/>
      </c>
      <c r="J30" s="13" t="str">
        <f>IF(ISERROR(VLOOKUP(CONCATENATE($A30,"_",J$2),'Reference data SID'!$B:$M,12,FALSE)),"",VLOOKUP(CONCATENATE($A30,"_",J$2),'Reference data SID'!$B:$M,12,FALSE))</f>
        <v/>
      </c>
      <c r="K30" s="13" t="str">
        <f>IF(ISERROR(VLOOKUP(CONCATENATE($A30,"_",K$2),'Reference data SID'!$B:$M,12,FALSE)),"",VLOOKUP(CONCATENATE($A30,"_",K$2),'Reference data SID'!$B:$M,12,FALSE))</f>
        <v/>
      </c>
      <c r="L30" s="13" t="str">
        <f>IF(ISERROR(VLOOKUP(CONCATENATE($A30,"_",L$2),'Reference data SID'!$B:$M,12,FALSE)),"",VLOOKUP(CONCATENATE($A30,"_",L$2),'Reference data SID'!$B:$M,12,FALSE))</f>
        <v/>
      </c>
      <c r="M30" s="13" t="str">
        <f>IF(ISERROR(VLOOKUP(CONCATENATE($A30,"_",M$2),'Reference data SID'!$B:$M,12,FALSE)),"",VLOOKUP(CONCATENATE($A30,"_",M$2),'Reference data SID'!$B:$M,12,FALSE))</f>
        <v/>
      </c>
      <c r="N30" s="13" t="str">
        <f>IF(ISERROR(VLOOKUP(CONCATENATE($A30,"_",N$2),'Reference data SID'!$B:$M,12,FALSE)),"",VLOOKUP(CONCATENATE($A30,"_",N$2),'Reference data SID'!$B:$M,12,FALSE))</f>
        <v/>
      </c>
      <c r="O30" s="13" t="str">
        <f>IF(ISERROR(VLOOKUP(CONCATENATE($A30,"_",O$2),'Reference data SID'!$B:$M,12,FALSE)),"",VLOOKUP(CONCATENATE($A30,"_",O$2),'Reference data SID'!$B:$M,12,FALSE))</f>
        <v/>
      </c>
      <c r="P30" s="13" t="str">
        <f>IF(ISERROR(VLOOKUP(CONCATENATE($A30,"_",P$2),'Reference data SID'!$B:$M,12,FALSE)),"",VLOOKUP(CONCATENATE($A30,"_",P$2),'Reference data SID'!$B:$M,12,FALSE))</f>
        <v/>
      </c>
      <c r="Q30" s="13" t="str">
        <f>IF(ISERROR(VLOOKUP(CONCATENATE($A30,"_",Q$2),'Reference data SID'!$B:$M,12,FALSE)),"",VLOOKUP(CONCATENATE($A30,"_",Q$2),'Reference data SID'!$B:$M,12,FALSE))</f>
        <v/>
      </c>
      <c r="R30" s="13" t="str">
        <f>IF(ISERROR(VLOOKUP(CONCATENATE($A30,"_",R$2),'Reference data SID'!$B:$M,12,FALSE)),"",VLOOKUP(CONCATENATE($A30,"_",R$2),'Reference data SID'!$B:$M,12,FALSE))</f>
        <v/>
      </c>
      <c r="S30" s="13" t="str">
        <f>IF(ISERROR(VLOOKUP(CONCATENATE($A30,"_",S$2),'Reference data SID'!$B:$M,12,FALSE)),"",VLOOKUP(CONCATENATE($A30,"_",S$2),'Reference data SID'!$B:$M,12,FALSE))</f>
        <v/>
      </c>
      <c r="T30" s="13" t="str">
        <f>IF(ISERROR(VLOOKUP(CONCATENATE($A30,"_",T$2),'Reference data SID'!$B:$M,12,FALSE)),"",VLOOKUP(CONCATENATE($A30,"_",T$2),'Reference data SID'!$B:$M,12,FALSE))</f>
        <v/>
      </c>
      <c r="U30" s="13" t="str">
        <f>IF(ISERROR(VLOOKUP(CONCATENATE($A30,"_",U$2),'Reference data SID'!$B:$M,12,FALSE)),"",VLOOKUP(CONCATENATE($A30,"_",U$2),'Reference data SID'!$B:$M,12,FALSE))</f>
        <v/>
      </c>
      <c r="V30" s="13" t="str">
        <f>IF(ISERROR(VLOOKUP(CONCATENATE($A30,"_",V$2),'Reference data SID'!$B:$M,12,FALSE)),"",VLOOKUP(CONCATENATE($A30,"_",V$2),'Reference data SID'!$B:$M,12,FALSE))</f>
        <v/>
      </c>
      <c r="W30" s="13" t="str">
        <f>IF(ISERROR(VLOOKUP(CONCATENATE($A30,"_",W$2),'Reference data SID'!$B:$M,12,FALSE)),"",VLOOKUP(CONCATENATE($A30,"_",W$2),'Reference data SID'!$B:$M,12,FALSE))</f>
        <v/>
      </c>
      <c r="X30" s="13" t="str">
        <f>IF(ISERROR(VLOOKUP(CONCATENATE($A30,"_",X$2),'Reference data SID'!$B:$M,12,FALSE)),"",VLOOKUP(CONCATENATE($A30,"_",X$2),'Reference data SID'!$B:$M,12,FALSE))</f>
        <v/>
      </c>
      <c r="Y30" s="14" t="str">
        <f>IF(ISERROR(VLOOKUP(CONCATENATE($A30,"_",Y$2),'Reference data SID'!$B:$M,12,FALSE)),"",VLOOKUP(CONCATENATE($A30,"_",Y$2),'Reference data SID'!$B:$M,12,FALSE))</f>
        <v>297-925-7</v>
      </c>
      <c r="Z30" s="13" t="str">
        <f>IF(ISERROR(VLOOKUP(CONCATENATE($A30,"_",Z$2),'Reference data SID'!$B:$M,12,FALSE)),"",VLOOKUP(CONCATENATE($A30,"_",Z$2),'Reference data SID'!$B:$M,12,FALSE))</f>
        <v/>
      </c>
      <c r="AA30" s="13" t="str">
        <f>IF(ISERROR(VLOOKUP(CONCATENATE($A30,"_",AA$2),'Reference data SID'!$B:$M,12,FALSE)),"",VLOOKUP(CONCATENATE($A30,"_",AA$2),'Reference data SID'!$B:$M,12,FALSE))</f>
        <v/>
      </c>
      <c r="AB30" s="13" t="str">
        <f>IF(ISERROR(VLOOKUP(CONCATENATE($A30,"_",AB$2),'Reference data SID'!$B:$M,12,FALSE)),"",VLOOKUP(CONCATENATE($A30,"_",AB$2),'Reference data SID'!$B:$M,12,FALSE))</f>
        <v/>
      </c>
      <c r="AC30" s="13" t="str">
        <f>IF(ISERROR(VLOOKUP(CONCATENATE($A30,"_",AC$2),'Reference data SID'!$B:$M,12,FALSE)),"",VLOOKUP(CONCATENATE($A30,"_",AC$2),'Reference data SID'!$B:$M,12,FALSE))</f>
        <v/>
      </c>
      <c r="AD30" s="13" t="str">
        <f>IF(ISERROR(VLOOKUP(CONCATENATE($A30,"_",AD$2),'Reference data SID'!$B:$M,12,FALSE)),"",VLOOKUP(CONCATENATE($A30,"_",AD$2),'Reference data SID'!$B:$M,12,FALSE))</f>
        <v/>
      </c>
      <c r="AE30" s="13" t="str">
        <f>IF(ISERROR(VLOOKUP(CONCATENATE($A30,"_",AE$2),'Reference data SID'!$B:$M,12,FALSE)),"",VLOOKUP(CONCATENATE($A30,"_",AE$2),'Reference data SID'!$B:$M,12,FALSE))</f>
        <v/>
      </c>
      <c r="AF30" s="13" t="str">
        <f>IF(ISERROR(VLOOKUP(CONCATENATE($A30,"_",AF$2),'Reference data SID'!$B:$M,12,FALSE)),"",VLOOKUP(CONCATENATE($A30,"_",AF$2),'Reference data SID'!$B:$M,12,FALSE))</f>
        <v>-</v>
      </c>
      <c r="AG30" s="13" t="str">
        <f>IF(ISERROR(VLOOKUP(CONCATENATE($A30,"_",AG$2),'Reference data SID'!$B:$M,12,FALSE)),"",VLOOKUP(CONCATENATE($A30,"_",AG$2),'Reference data SID'!$B:$M,12,FALSE))</f>
        <v/>
      </c>
      <c r="AH30" s="13" t="str">
        <f>IF(ISERROR(VLOOKUP(CONCATENATE($A30,"_",AH$2),'Reference data SID'!$B:$M,12,FALSE)),"",VLOOKUP(CONCATENATE($A30,"_",AH$2),'Reference data SID'!$B:$M,12,FALSE))</f>
        <v/>
      </c>
      <c r="AI30" s="13" t="str">
        <f>IF(ISERROR(VLOOKUP(CONCATENATE($A30,"_",AI$2),'Reference data SID'!$B:$M,12,FALSE)),"",VLOOKUP(CONCATENATE($A30,"_",AI$2),'Reference data SID'!$B:$M,12,FALSE))</f>
        <v/>
      </c>
      <c r="AJ30" s="13" t="str">
        <f>IF(ISERROR(VLOOKUP(CONCATENATE($A30,"_",AJ$2),'Reference data SID'!$B:$M,12,FALSE)),"",VLOOKUP(CONCATENATE($A30,"_",AJ$2),'Reference data SID'!$B:$M,12,FALSE))</f>
        <v/>
      </c>
      <c r="AK30" s="13" t="str">
        <f>IF(ISERROR(VLOOKUP(CONCATENATE($A30,"_",AK$2),'Reference data SID'!$B:$M,12,FALSE)),"",VLOOKUP(CONCATENATE($A30,"_",AK$2),'Reference data SID'!$B:$M,12,FALSE))</f>
        <v/>
      </c>
      <c r="AL30" s="13" t="str">
        <f>IF(ISERROR(VLOOKUP(CONCATENATE($A30,"_",AL$2),'Reference data SID'!$B:$M,12,FALSE)),"",VLOOKUP(CONCATENATE($A30,"_",AL$2),'Reference data SID'!$B:$M,12,FALSE))</f>
        <v/>
      </c>
      <c r="AM30" s="13" t="str">
        <f>IF(ISERROR(VLOOKUP(CONCATENATE($A30,"_",AM$2),'Reference data SID'!$B:$M,12,FALSE)),"",VLOOKUP(CONCATENATE($A30,"_",AM$2),'Reference data SID'!$B:$M,12,FALSE))</f>
        <v/>
      </c>
      <c r="AN30" s="13" t="str">
        <f>IF(ISERROR(VLOOKUP(CONCATENATE($A30,"_",AN$2),'Reference data SID'!$B:$M,12,FALSE)),"",VLOOKUP(CONCATENATE($A30,"_",AN$2),'Reference data SID'!$B:$M,12,FALSE))</f>
        <v/>
      </c>
      <c r="AO30" s="13" t="str">
        <f>IF(ISERROR(VLOOKUP(CONCATENATE($A30,"_",AO$2),'Reference data SID'!$B:$M,12,FALSE)),"",VLOOKUP(CONCATENATE($A30,"_",AO$2),'Reference data SID'!$B:$M,12,FALSE))</f>
        <v/>
      </c>
      <c r="AP30" s="13" t="str">
        <f>IF(ISERROR(VLOOKUP(CONCATENATE($A30,"_",AP$2),'Reference data SID'!$B:$M,12,FALSE)),"",VLOOKUP(CONCATENATE($A30,"_",AP$2),'Reference data SID'!$B:$M,12,FALSE))</f>
        <v/>
      </c>
      <c r="AQ30" s="13" t="str">
        <f>IF(ISERROR(VLOOKUP(CONCATENATE($A30,"_",AQ$2),'Reference data SID'!$B:$M,12,FALSE)),"",VLOOKUP(CONCATENATE($A30,"_",AQ$2),'Reference data SID'!$B:$M,12,FALSE))</f>
        <v/>
      </c>
      <c r="AR30" s="13" t="str">
        <f>IF(ISERROR(VLOOKUP(CONCATENATE($A30,"_",AR$2),'Reference data SID'!$B:$M,12,FALSE)),"",VLOOKUP(CONCATENATE($A30,"_",AR$2),'Reference data SID'!$B:$M,12,FALSE))</f>
        <v/>
      </c>
      <c r="AS30" s="13" t="str">
        <f>IF(ISERROR(VLOOKUP(CONCATENATE($A30,"_",AS$2),'Reference data SID'!$B:$M,12,FALSE)),"",VLOOKUP(CONCATENATE($A30,"_",AS$2),'Reference data SID'!$B:$M,12,FALSE))</f>
        <v/>
      </c>
      <c r="AT30" s="13" t="str">
        <f>IF(ISERROR(VLOOKUP(CONCATENATE($A30,"_",AT$2),'Reference data SID'!$B:$M,12,FALSE)),"",VLOOKUP(CONCATENATE($A30,"_",AT$2),'Reference data SID'!$B:$M,12,FALSE))</f>
        <v/>
      </c>
    </row>
    <row r="31" spans="1:46" x14ac:dyDescent="0.25">
      <c r="A31">
        <v>27</v>
      </c>
      <c r="B31" s="13" t="str">
        <f>IF(ISERROR(VLOOKUP(CONCATENATE($A31,"_",B$2),'Reference data SID'!$B:$M,12,FALSE)),"",VLOOKUP(CONCATENATE($A31,"_",B$2),'Reference data SID'!$B:$M,12,FALSE))</f>
        <v/>
      </c>
      <c r="C31" s="13" t="str">
        <f>IF(ISERROR(VLOOKUP(CONCATENATE($A31,"_",C$2),'Reference data SID'!$B:$M,12,FALSE)),"",VLOOKUP(CONCATENATE($A31,"_",C$2),'Reference data SID'!$B:$M,12,FALSE))</f>
        <v/>
      </c>
      <c r="D31" s="13" t="str">
        <f>IF(ISERROR(VLOOKUP(CONCATENATE($A31,"_",D$2),'Reference data SID'!$B:$M,12,FALSE)),"",VLOOKUP(CONCATENATE($A31,"_",D$2),'Reference data SID'!$B:$M,12,FALSE))</f>
        <v/>
      </c>
      <c r="E31" s="13" t="str">
        <f>IF(ISERROR(VLOOKUP(CONCATENATE($A31,"_",E$2),'Reference data SID'!$B:$M,12,FALSE)),"",VLOOKUP(CONCATENATE($A31,"_",E$2),'Reference data SID'!$B:$M,12,FALSE))</f>
        <v/>
      </c>
      <c r="F31" s="13" t="str">
        <f>IF(ISERROR(VLOOKUP(CONCATENATE($A31,"_",F$2),'Reference data SID'!$B:$M,12,FALSE)),"",VLOOKUP(CONCATENATE($A31,"_",F$2),'Reference data SID'!$B:$M,12,FALSE))</f>
        <v/>
      </c>
      <c r="G31" s="13" t="str">
        <f>IF(ISERROR(VLOOKUP(CONCATENATE($A31,"_",G$2),'Reference data SID'!$B:$M,12,FALSE)),"",VLOOKUP(CONCATENATE($A31,"_",G$2),'Reference data SID'!$B:$M,12,FALSE))</f>
        <v/>
      </c>
      <c r="H31" s="13" t="str">
        <f>IF(ISERROR(VLOOKUP(CONCATENATE($A31,"_",H$2),'Reference data SID'!$B:$M,12,FALSE)),"",VLOOKUP(CONCATENATE($A31,"_",H$2),'Reference data SID'!$B:$M,12,FALSE))</f>
        <v/>
      </c>
      <c r="I31" s="13" t="str">
        <f>IF(ISERROR(VLOOKUP(CONCATENATE($A31,"_",I$2),'Reference data SID'!$B:$M,12,FALSE)),"",VLOOKUP(CONCATENATE($A31,"_",I$2),'Reference data SID'!$B:$M,12,FALSE))</f>
        <v/>
      </c>
      <c r="J31" s="13" t="str">
        <f>IF(ISERROR(VLOOKUP(CONCATENATE($A31,"_",J$2),'Reference data SID'!$B:$M,12,FALSE)),"",VLOOKUP(CONCATENATE($A31,"_",J$2),'Reference data SID'!$B:$M,12,FALSE))</f>
        <v/>
      </c>
      <c r="K31" s="13" t="str">
        <f>IF(ISERROR(VLOOKUP(CONCATENATE($A31,"_",K$2),'Reference data SID'!$B:$M,12,FALSE)),"",VLOOKUP(CONCATENATE($A31,"_",K$2),'Reference data SID'!$B:$M,12,FALSE))</f>
        <v/>
      </c>
      <c r="L31" s="13" t="str">
        <f>IF(ISERROR(VLOOKUP(CONCATENATE($A31,"_",L$2),'Reference data SID'!$B:$M,12,FALSE)),"",VLOOKUP(CONCATENATE($A31,"_",L$2),'Reference data SID'!$B:$M,12,FALSE))</f>
        <v/>
      </c>
      <c r="M31" s="13" t="str">
        <f>IF(ISERROR(VLOOKUP(CONCATENATE($A31,"_",M$2),'Reference data SID'!$B:$M,12,FALSE)),"",VLOOKUP(CONCATENATE($A31,"_",M$2),'Reference data SID'!$B:$M,12,FALSE))</f>
        <v/>
      </c>
      <c r="N31" s="13" t="str">
        <f>IF(ISERROR(VLOOKUP(CONCATENATE($A31,"_",N$2),'Reference data SID'!$B:$M,12,FALSE)),"",VLOOKUP(CONCATENATE($A31,"_",N$2),'Reference data SID'!$B:$M,12,FALSE))</f>
        <v/>
      </c>
      <c r="O31" s="13" t="str">
        <f>IF(ISERROR(VLOOKUP(CONCATENATE($A31,"_",O$2),'Reference data SID'!$B:$M,12,FALSE)),"",VLOOKUP(CONCATENATE($A31,"_",O$2),'Reference data SID'!$B:$M,12,FALSE))</f>
        <v/>
      </c>
      <c r="P31" s="13" t="str">
        <f>IF(ISERROR(VLOOKUP(CONCATENATE($A31,"_",P$2),'Reference data SID'!$B:$M,12,FALSE)),"",VLOOKUP(CONCATENATE($A31,"_",P$2),'Reference data SID'!$B:$M,12,FALSE))</f>
        <v/>
      </c>
      <c r="Q31" s="13" t="str">
        <f>IF(ISERROR(VLOOKUP(CONCATENATE($A31,"_",Q$2),'Reference data SID'!$B:$M,12,FALSE)),"",VLOOKUP(CONCATENATE($A31,"_",Q$2),'Reference data SID'!$B:$M,12,FALSE))</f>
        <v/>
      </c>
      <c r="R31" s="13" t="str">
        <f>IF(ISERROR(VLOOKUP(CONCATENATE($A31,"_",R$2),'Reference data SID'!$B:$M,12,FALSE)),"",VLOOKUP(CONCATENATE($A31,"_",R$2),'Reference data SID'!$B:$M,12,FALSE))</f>
        <v/>
      </c>
      <c r="S31" s="13" t="str">
        <f>IF(ISERROR(VLOOKUP(CONCATENATE($A31,"_",S$2),'Reference data SID'!$B:$M,12,FALSE)),"",VLOOKUP(CONCATENATE($A31,"_",S$2),'Reference data SID'!$B:$M,12,FALSE))</f>
        <v/>
      </c>
      <c r="T31" s="13" t="str">
        <f>IF(ISERROR(VLOOKUP(CONCATENATE($A31,"_",T$2),'Reference data SID'!$B:$M,12,FALSE)),"",VLOOKUP(CONCATENATE($A31,"_",T$2),'Reference data SID'!$B:$M,12,FALSE))</f>
        <v/>
      </c>
      <c r="U31" s="13" t="str">
        <f>IF(ISERROR(VLOOKUP(CONCATENATE($A31,"_",U$2),'Reference data SID'!$B:$M,12,FALSE)),"",VLOOKUP(CONCATENATE($A31,"_",U$2),'Reference data SID'!$B:$M,12,FALSE))</f>
        <v/>
      </c>
      <c r="V31" s="13" t="str">
        <f>IF(ISERROR(VLOOKUP(CONCATENATE($A31,"_",V$2),'Reference data SID'!$B:$M,12,FALSE)),"",VLOOKUP(CONCATENATE($A31,"_",V$2),'Reference data SID'!$B:$M,12,FALSE))</f>
        <v/>
      </c>
      <c r="W31" s="13" t="str">
        <f>IF(ISERROR(VLOOKUP(CONCATENATE($A31,"_",W$2),'Reference data SID'!$B:$M,12,FALSE)),"",VLOOKUP(CONCATENATE($A31,"_",W$2),'Reference data SID'!$B:$M,12,FALSE))</f>
        <v/>
      </c>
      <c r="X31" s="13" t="str">
        <f>IF(ISERROR(VLOOKUP(CONCATENATE($A31,"_",X$2),'Reference data SID'!$B:$M,12,FALSE)),"",VLOOKUP(CONCATENATE($A31,"_",X$2),'Reference data SID'!$B:$M,12,FALSE))</f>
        <v/>
      </c>
      <c r="Y31" s="14" t="str">
        <f>IF(ISERROR(VLOOKUP(CONCATENATE($A31,"_",Y$2),'Reference data SID'!$B:$M,12,FALSE)),"",VLOOKUP(CONCATENATE($A31,"_",Y$2),'Reference data SID'!$B:$M,12,FALSE))</f>
        <v>296-807-2</v>
      </c>
      <c r="Z31" s="13" t="str">
        <f>IF(ISERROR(VLOOKUP(CONCATENATE($A31,"_",Z$2),'Reference data SID'!$B:$M,12,FALSE)),"",VLOOKUP(CONCATENATE($A31,"_",Z$2),'Reference data SID'!$B:$M,12,FALSE))</f>
        <v/>
      </c>
      <c r="AA31" s="13" t="str">
        <f>IF(ISERROR(VLOOKUP(CONCATENATE($A31,"_",AA$2),'Reference data SID'!$B:$M,12,FALSE)),"",VLOOKUP(CONCATENATE($A31,"_",AA$2),'Reference data SID'!$B:$M,12,FALSE))</f>
        <v/>
      </c>
      <c r="AB31" s="13" t="str">
        <f>IF(ISERROR(VLOOKUP(CONCATENATE($A31,"_",AB$2),'Reference data SID'!$B:$M,12,FALSE)),"",VLOOKUP(CONCATENATE($A31,"_",AB$2),'Reference data SID'!$B:$M,12,FALSE))</f>
        <v/>
      </c>
      <c r="AC31" s="13" t="str">
        <f>IF(ISERROR(VLOOKUP(CONCATENATE($A31,"_",AC$2),'Reference data SID'!$B:$M,12,FALSE)),"",VLOOKUP(CONCATENATE($A31,"_",AC$2),'Reference data SID'!$B:$M,12,FALSE))</f>
        <v/>
      </c>
      <c r="AD31" s="13" t="str">
        <f>IF(ISERROR(VLOOKUP(CONCATENATE($A31,"_",AD$2),'Reference data SID'!$B:$M,12,FALSE)),"",VLOOKUP(CONCATENATE($A31,"_",AD$2),'Reference data SID'!$B:$M,12,FALSE))</f>
        <v/>
      </c>
      <c r="AE31" s="13" t="str">
        <f>IF(ISERROR(VLOOKUP(CONCATENATE($A31,"_",AE$2),'Reference data SID'!$B:$M,12,FALSE)),"",VLOOKUP(CONCATENATE($A31,"_",AE$2),'Reference data SID'!$B:$M,12,FALSE))</f>
        <v/>
      </c>
      <c r="AF31" s="13" t="str">
        <f>IF(ISERROR(VLOOKUP(CONCATENATE($A31,"_",AF$2),'Reference data SID'!$B:$M,12,FALSE)),"",VLOOKUP(CONCATENATE($A31,"_",AF$2),'Reference data SID'!$B:$M,12,FALSE))</f>
        <v>-</v>
      </c>
      <c r="AG31" s="13" t="str">
        <f>IF(ISERROR(VLOOKUP(CONCATENATE($A31,"_",AG$2),'Reference data SID'!$B:$M,12,FALSE)),"",VLOOKUP(CONCATENATE($A31,"_",AG$2),'Reference data SID'!$B:$M,12,FALSE))</f>
        <v/>
      </c>
      <c r="AH31" s="13" t="str">
        <f>IF(ISERROR(VLOOKUP(CONCATENATE($A31,"_",AH$2),'Reference data SID'!$B:$M,12,FALSE)),"",VLOOKUP(CONCATENATE($A31,"_",AH$2),'Reference data SID'!$B:$M,12,FALSE))</f>
        <v/>
      </c>
      <c r="AI31" s="13" t="str">
        <f>IF(ISERROR(VLOOKUP(CONCATENATE($A31,"_",AI$2),'Reference data SID'!$B:$M,12,FALSE)),"",VLOOKUP(CONCATENATE($A31,"_",AI$2),'Reference data SID'!$B:$M,12,FALSE))</f>
        <v/>
      </c>
      <c r="AJ31" s="13" t="str">
        <f>IF(ISERROR(VLOOKUP(CONCATENATE($A31,"_",AJ$2),'Reference data SID'!$B:$M,12,FALSE)),"",VLOOKUP(CONCATENATE($A31,"_",AJ$2),'Reference data SID'!$B:$M,12,FALSE))</f>
        <v/>
      </c>
      <c r="AK31" s="13" t="str">
        <f>IF(ISERROR(VLOOKUP(CONCATENATE($A31,"_",AK$2),'Reference data SID'!$B:$M,12,FALSE)),"",VLOOKUP(CONCATENATE($A31,"_",AK$2),'Reference data SID'!$B:$M,12,FALSE))</f>
        <v/>
      </c>
      <c r="AL31" s="13" t="str">
        <f>IF(ISERROR(VLOOKUP(CONCATENATE($A31,"_",AL$2),'Reference data SID'!$B:$M,12,FALSE)),"",VLOOKUP(CONCATENATE($A31,"_",AL$2),'Reference data SID'!$B:$M,12,FALSE))</f>
        <v/>
      </c>
      <c r="AM31" s="13" t="str">
        <f>IF(ISERROR(VLOOKUP(CONCATENATE($A31,"_",AM$2),'Reference data SID'!$B:$M,12,FALSE)),"",VLOOKUP(CONCATENATE($A31,"_",AM$2),'Reference data SID'!$B:$M,12,FALSE))</f>
        <v/>
      </c>
      <c r="AN31" s="13" t="str">
        <f>IF(ISERROR(VLOOKUP(CONCATENATE($A31,"_",AN$2),'Reference data SID'!$B:$M,12,FALSE)),"",VLOOKUP(CONCATENATE($A31,"_",AN$2),'Reference data SID'!$B:$M,12,FALSE))</f>
        <v/>
      </c>
      <c r="AO31" s="13" t="str">
        <f>IF(ISERROR(VLOOKUP(CONCATENATE($A31,"_",AO$2),'Reference data SID'!$B:$M,12,FALSE)),"",VLOOKUP(CONCATENATE($A31,"_",AO$2),'Reference data SID'!$B:$M,12,FALSE))</f>
        <v/>
      </c>
      <c r="AP31" s="13" t="str">
        <f>IF(ISERROR(VLOOKUP(CONCATENATE($A31,"_",AP$2),'Reference data SID'!$B:$M,12,FALSE)),"",VLOOKUP(CONCATENATE($A31,"_",AP$2),'Reference data SID'!$B:$M,12,FALSE))</f>
        <v/>
      </c>
      <c r="AQ31" s="13" t="str">
        <f>IF(ISERROR(VLOOKUP(CONCATENATE($A31,"_",AQ$2),'Reference data SID'!$B:$M,12,FALSE)),"",VLOOKUP(CONCATENATE($A31,"_",AQ$2),'Reference data SID'!$B:$M,12,FALSE))</f>
        <v/>
      </c>
      <c r="AR31" s="13" t="str">
        <f>IF(ISERROR(VLOOKUP(CONCATENATE($A31,"_",AR$2),'Reference data SID'!$B:$M,12,FALSE)),"",VLOOKUP(CONCATENATE($A31,"_",AR$2),'Reference data SID'!$B:$M,12,FALSE))</f>
        <v/>
      </c>
      <c r="AS31" s="13" t="str">
        <f>IF(ISERROR(VLOOKUP(CONCATENATE($A31,"_",AS$2),'Reference data SID'!$B:$M,12,FALSE)),"",VLOOKUP(CONCATENATE($A31,"_",AS$2),'Reference data SID'!$B:$M,12,FALSE))</f>
        <v/>
      </c>
      <c r="AT31" s="13" t="str">
        <f>IF(ISERROR(VLOOKUP(CONCATENATE($A31,"_",AT$2),'Reference data SID'!$B:$M,12,FALSE)),"",VLOOKUP(CONCATENATE($A31,"_",AT$2),'Reference data SID'!$B:$M,12,FALSE))</f>
        <v/>
      </c>
    </row>
    <row r="32" spans="1:46" x14ac:dyDescent="0.25">
      <c r="A32">
        <v>28</v>
      </c>
      <c r="B32" s="13" t="str">
        <f>IF(ISERROR(VLOOKUP(CONCATENATE($A32,"_",B$2),'Reference data SID'!$B:$M,12,FALSE)),"",VLOOKUP(CONCATENATE($A32,"_",B$2),'Reference data SID'!$B:$M,12,FALSE))</f>
        <v/>
      </c>
      <c r="C32" s="13" t="str">
        <f>IF(ISERROR(VLOOKUP(CONCATENATE($A32,"_",C$2),'Reference data SID'!$B:$M,12,FALSE)),"",VLOOKUP(CONCATENATE($A32,"_",C$2),'Reference data SID'!$B:$M,12,FALSE))</f>
        <v/>
      </c>
      <c r="D32" s="13" t="str">
        <f>IF(ISERROR(VLOOKUP(CONCATENATE($A32,"_",D$2),'Reference data SID'!$B:$M,12,FALSE)),"",VLOOKUP(CONCATENATE($A32,"_",D$2),'Reference data SID'!$B:$M,12,FALSE))</f>
        <v/>
      </c>
      <c r="E32" s="13" t="str">
        <f>IF(ISERROR(VLOOKUP(CONCATENATE($A32,"_",E$2),'Reference data SID'!$B:$M,12,FALSE)),"",VLOOKUP(CONCATENATE($A32,"_",E$2),'Reference data SID'!$B:$M,12,FALSE))</f>
        <v/>
      </c>
      <c r="F32" s="13" t="str">
        <f>IF(ISERROR(VLOOKUP(CONCATENATE($A32,"_",F$2),'Reference data SID'!$B:$M,12,FALSE)),"",VLOOKUP(CONCATENATE($A32,"_",F$2),'Reference data SID'!$B:$M,12,FALSE))</f>
        <v/>
      </c>
      <c r="G32" s="13" t="str">
        <f>IF(ISERROR(VLOOKUP(CONCATENATE($A32,"_",G$2),'Reference data SID'!$B:$M,12,FALSE)),"",VLOOKUP(CONCATENATE($A32,"_",G$2),'Reference data SID'!$B:$M,12,FALSE))</f>
        <v/>
      </c>
      <c r="H32" s="13" t="str">
        <f>IF(ISERROR(VLOOKUP(CONCATENATE($A32,"_",H$2),'Reference data SID'!$B:$M,12,FALSE)),"",VLOOKUP(CONCATENATE($A32,"_",H$2),'Reference data SID'!$B:$M,12,FALSE))</f>
        <v/>
      </c>
      <c r="I32" s="13" t="str">
        <f>IF(ISERROR(VLOOKUP(CONCATENATE($A32,"_",I$2),'Reference data SID'!$B:$M,12,FALSE)),"",VLOOKUP(CONCATENATE($A32,"_",I$2),'Reference data SID'!$B:$M,12,FALSE))</f>
        <v/>
      </c>
      <c r="J32" s="13" t="str">
        <f>IF(ISERROR(VLOOKUP(CONCATENATE($A32,"_",J$2),'Reference data SID'!$B:$M,12,FALSE)),"",VLOOKUP(CONCATENATE($A32,"_",J$2),'Reference data SID'!$B:$M,12,FALSE))</f>
        <v/>
      </c>
      <c r="K32" s="13" t="str">
        <f>IF(ISERROR(VLOOKUP(CONCATENATE($A32,"_",K$2),'Reference data SID'!$B:$M,12,FALSE)),"",VLOOKUP(CONCATENATE($A32,"_",K$2),'Reference data SID'!$B:$M,12,FALSE))</f>
        <v/>
      </c>
      <c r="L32" s="13" t="str">
        <f>IF(ISERROR(VLOOKUP(CONCATENATE($A32,"_",L$2),'Reference data SID'!$B:$M,12,FALSE)),"",VLOOKUP(CONCATENATE($A32,"_",L$2),'Reference data SID'!$B:$M,12,FALSE))</f>
        <v/>
      </c>
      <c r="M32" s="13" t="str">
        <f>IF(ISERROR(VLOOKUP(CONCATENATE($A32,"_",M$2),'Reference data SID'!$B:$M,12,FALSE)),"",VLOOKUP(CONCATENATE($A32,"_",M$2),'Reference data SID'!$B:$M,12,FALSE))</f>
        <v/>
      </c>
      <c r="N32" s="13" t="str">
        <f>IF(ISERROR(VLOOKUP(CONCATENATE($A32,"_",N$2),'Reference data SID'!$B:$M,12,FALSE)),"",VLOOKUP(CONCATENATE($A32,"_",N$2),'Reference data SID'!$B:$M,12,FALSE))</f>
        <v/>
      </c>
      <c r="O32" s="13" t="str">
        <f>IF(ISERROR(VLOOKUP(CONCATENATE($A32,"_",O$2),'Reference data SID'!$B:$M,12,FALSE)),"",VLOOKUP(CONCATENATE($A32,"_",O$2),'Reference data SID'!$B:$M,12,FALSE))</f>
        <v/>
      </c>
      <c r="P32" s="13" t="str">
        <f>IF(ISERROR(VLOOKUP(CONCATENATE($A32,"_",P$2),'Reference data SID'!$B:$M,12,FALSE)),"",VLOOKUP(CONCATENATE($A32,"_",P$2),'Reference data SID'!$B:$M,12,FALSE))</f>
        <v/>
      </c>
      <c r="Q32" s="13" t="str">
        <f>IF(ISERROR(VLOOKUP(CONCATENATE($A32,"_",Q$2),'Reference data SID'!$B:$M,12,FALSE)),"",VLOOKUP(CONCATENATE($A32,"_",Q$2),'Reference data SID'!$B:$M,12,FALSE))</f>
        <v/>
      </c>
      <c r="R32" s="13" t="str">
        <f>IF(ISERROR(VLOOKUP(CONCATENATE($A32,"_",R$2),'Reference data SID'!$B:$M,12,FALSE)),"",VLOOKUP(CONCATENATE($A32,"_",R$2),'Reference data SID'!$B:$M,12,FALSE))</f>
        <v/>
      </c>
      <c r="S32" s="13" t="str">
        <f>IF(ISERROR(VLOOKUP(CONCATENATE($A32,"_",S$2),'Reference data SID'!$B:$M,12,FALSE)),"",VLOOKUP(CONCATENATE($A32,"_",S$2),'Reference data SID'!$B:$M,12,FALSE))</f>
        <v/>
      </c>
      <c r="T32" s="13" t="str">
        <f>IF(ISERROR(VLOOKUP(CONCATENATE($A32,"_",T$2),'Reference data SID'!$B:$M,12,FALSE)),"",VLOOKUP(CONCATENATE($A32,"_",T$2),'Reference data SID'!$B:$M,12,FALSE))</f>
        <v/>
      </c>
      <c r="U32" s="13" t="str">
        <f>IF(ISERROR(VLOOKUP(CONCATENATE($A32,"_",U$2),'Reference data SID'!$B:$M,12,FALSE)),"",VLOOKUP(CONCATENATE($A32,"_",U$2),'Reference data SID'!$B:$M,12,FALSE))</f>
        <v/>
      </c>
      <c r="V32" s="13" t="str">
        <f>IF(ISERROR(VLOOKUP(CONCATENATE($A32,"_",V$2),'Reference data SID'!$B:$M,12,FALSE)),"",VLOOKUP(CONCATENATE($A32,"_",V$2),'Reference data SID'!$B:$M,12,FALSE))</f>
        <v/>
      </c>
      <c r="W32" s="13" t="str">
        <f>IF(ISERROR(VLOOKUP(CONCATENATE($A32,"_",W$2),'Reference data SID'!$B:$M,12,FALSE)),"",VLOOKUP(CONCATENATE($A32,"_",W$2),'Reference data SID'!$B:$M,12,FALSE))</f>
        <v/>
      </c>
      <c r="X32" s="13" t="str">
        <f>IF(ISERROR(VLOOKUP(CONCATENATE($A32,"_",X$2),'Reference data SID'!$B:$M,12,FALSE)),"",VLOOKUP(CONCATENATE($A32,"_",X$2),'Reference data SID'!$B:$M,12,FALSE))</f>
        <v/>
      </c>
      <c r="Y32" s="14" t="str">
        <f>IF(ISERROR(VLOOKUP(CONCATENATE($A32,"_",Y$2),'Reference data SID'!$B:$M,12,FALSE)),"",VLOOKUP(CONCATENATE($A32,"_",Y$2),'Reference data SID'!$B:$M,12,FALSE))</f>
        <v>293-843-0</v>
      </c>
      <c r="Z32" s="13" t="str">
        <f>IF(ISERROR(VLOOKUP(CONCATENATE($A32,"_",Z$2),'Reference data SID'!$B:$M,12,FALSE)),"",VLOOKUP(CONCATENATE($A32,"_",Z$2),'Reference data SID'!$B:$M,12,FALSE))</f>
        <v/>
      </c>
      <c r="AA32" s="13" t="str">
        <f>IF(ISERROR(VLOOKUP(CONCATENATE($A32,"_",AA$2),'Reference data SID'!$B:$M,12,FALSE)),"",VLOOKUP(CONCATENATE($A32,"_",AA$2),'Reference data SID'!$B:$M,12,FALSE))</f>
        <v/>
      </c>
      <c r="AB32" s="13" t="str">
        <f>IF(ISERROR(VLOOKUP(CONCATENATE($A32,"_",AB$2),'Reference data SID'!$B:$M,12,FALSE)),"",VLOOKUP(CONCATENATE($A32,"_",AB$2),'Reference data SID'!$B:$M,12,FALSE))</f>
        <v/>
      </c>
      <c r="AC32" s="13" t="str">
        <f>IF(ISERROR(VLOOKUP(CONCATENATE($A32,"_",AC$2),'Reference data SID'!$B:$M,12,FALSE)),"",VLOOKUP(CONCATENATE($A32,"_",AC$2),'Reference data SID'!$B:$M,12,FALSE))</f>
        <v/>
      </c>
      <c r="AD32" s="13" t="str">
        <f>IF(ISERROR(VLOOKUP(CONCATENATE($A32,"_",AD$2),'Reference data SID'!$B:$M,12,FALSE)),"",VLOOKUP(CONCATENATE($A32,"_",AD$2),'Reference data SID'!$B:$M,12,FALSE))</f>
        <v/>
      </c>
      <c r="AE32" s="13" t="str">
        <f>IF(ISERROR(VLOOKUP(CONCATENATE($A32,"_",AE$2),'Reference data SID'!$B:$M,12,FALSE)),"",VLOOKUP(CONCATENATE($A32,"_",AE$2),'Reference data SID'!$B:$M,12,FALSE))</f>
        <v/>
      </c>
      <c r="AF32" s="13" t="str">
        <f>IF(ISERROR(VLOOKUP(CONCATENATE($A32,"_",AF$2),'Reference data SID'!$B:$M,12,FALSE)),"",VLOOKUP(CONCATENATE($A32,"_",AF$2),'Reference data SID'!$B:$M,12,FALSE))</f>
        <v>-</v>
      </c>
      <c r="AG32" s="13" t="str">
        <f>IF(ISERROR(VLOOKUP(CONCATENATE($A32,"_",AG$2),'Reference data SID'!$B:$M,12,FALSE)),"",VLOOKUP(CONCATENATE($A32,"_",AG$2),'Reference data SID'!$B:$M,12,FALSE))</f>
        <v/>
      </c>
      <c r="AH32" s="13" t="str">
        <f>IF(ISERROR(VLOOKUP(CONCATENATE($A32,"_",AH$2),'Reference data SID'!$B:$M,12,FALSE)),"",VLOOKUP(CONCATENATE($A32,"_",AH$2),'Reference data SID'!$B:$M,12,FALSE))</f>
        <v/>
      </c>
      <c r="AI32" s="13" t="str">
        <f>IF(ISERROR(VLOOKUP(CONCATENATE($A32,"_",AI$2),'Reference data SID'!$B:$M,12,FALSE)),"",VLOOKUP(CONCATENATE($A32,"_",AI$2),'Reference data SID'!$B:$M,12,FALSE))</f>
        <v/>
      </c>
      <c r="AJ32" s="13" t="str">
        <f>IF(ISERROR(VLOOKUP(CONCATENATE($A32,"_",AJ$2),'Reference data SID'!$B:$M,12,FALSE)),"",VLOOKUP(CONCATENATE($A32,"_",AJ$2),'Reference data SID'!$B:$M,12,FALSE))</f>
        <v/>
      </c>
      <c r="AK32" s="13" t="str">
        <f>IF(ISERROR(VLOOKUP(CONCATENATE($A32,"_",AK$2),'Reference data SID'!$B:$M,12,FALSE)),"",VLOOKUP(CONCATENATE($A32,"_",AK$2),'Reference data SID'!$B:$M,12,FALSE))</f>
        <v/>
      </c>
      <c r="AL32" s="13" t="str">
        <f>IF(ISERROR(VLOOKUP(CONCATENATE($A32,"_",AL$2),'Reference data SID'!$B:$M,12,FALSE)),"",VLOOKUP(CONCATENATE($A32,"_",AL$2),'Reference data SID'!$B:$M,12,FALSE))</f>
        <v/>
      </c>
      <c r="AM32" s="13" t="str">
        <f>IF(ISERROR(VLOOKUP(CONCATENATE($A32,"_",AM$2),'Reference data SID'!$B:$M,12,FALSE)),"",VLOOKUP(CONCATENATE($A32,"_",AM$2),'Reference data SID'!$B:$M,12,FALSE))</f>
        <v/>
      </c>
      <c r="AN32" s="13" t="str">
        <f>IF(ISERROR(VLOOKUP(CONCATENATE($A32,"_",AN$2),'Reference data SID'!$B:$M,12,FALSE)),"",VLOOKUP(CONCATENATE($A32,"_",AN$2),'Reference data SID'!$B:$M,12,FALSE))</f>
        <v/>
      </c>
      <c r="AO32" s="13" t="str">
        <f>IF(ISERROR(VLOOKUP(CONCATENATE($A32,"_",AO$2),'Reference data SID'!$B:$M,12,FALSE)),"",VLOOKUP(CONCATENATE($A32,"_",AO$2),'Reference data SID'!$B:$M,12,FALSE))</f>
        <v/>
      </c>
      <c r="AP32" s="13" t="str">
        <f>IF(ISERROR(VLOOKUP(CONCATENATE($A32,"_",AP$2),'Reference data SID'!$B:$M,12,FALSE)),"",VLOOKUP(CONCATENATE($A32,"_",AP$2),'Reference data SID'!$B:$M,12,FALSE))</f>
        <v/>
      </c>
      <c r="AQ32" s="13" t="str">
        <f>IF(ISERROR(VLOOKUP(CONCATENATE($A32,"_",AQ$2),'Reference data SID'!$B:$M,12,FALSE)),"",VLOOKUP(CONCATENATE($A32,"_",AQ$2),'Reference data SID'!$B:$M,12,FALSE))</f>
        <v/>
      </c>
      <c r="AR32" s="13" t="str">
        <f>IF(ISERROR(VLOOKUP(CONCATENATE($A32,"_",AR$2),'Reference data SID'!$B:$M,12,FALSE)),"",VLOOKUP(CONCATENATE($A32,"_",AR$2),'Reference data SID'!$B:$M,12,FALSE))</f>
        <v/>
      </c>
      <c r="AS32" s="13" t="str">
        <f>IF(ISERROR(VLOOKUP(CONCATENATE($A32,"_",AS$2),'Reference data SID'!$B:$M,12,FALSE)),"",VLOOKUP(CONCATENATE($A32,"_",AS$2),'Reference data SID'!$B:$M,12,FALSE))</f>
        <v/>
      </c>
      <c r="AT32" s="13" t="str">
        <f>IF(ISERROR(VLOOKUP(CONCATENATE($A32,"_",AT$2),'Reference data SID'!$B:$M,12,FALSE)),"",VLOOKUP(CONCATENATE($A32,"_",AT$2),'Reference data SID'!$B:$M,12,FALSE))</f>
        <v/>
      </c>
    </row>
    <row r="33" spans="1:46" x14ac:dyDescent="0.25">
      <c r="A33">
        <v>29</v>
      </c>
      <c r="B33" s="13" t="str">
        <f>IF(ISERROR(VLOOKUP(CONCATENATE($A33,"_",B$2),'Reference data SID'!$B:$M,12,FALSE)),"",VLOOKUP(CONCATENATE($A33,"_",B$2),'Reference data SID'!$B:$M,12,FALSE))</f>
        <v/>
      </c>
      <c r="C33" s="13" t="str">
        <f>IF(ISERROR(VLOOKUP(CONCATENATE($A33,"_",C$2),'Reference data SID'!$B:$M,12,FALSE)),"",VLOOKUP(CONCATENATE($A33,"_",C$2),'Reference data SID'!$B:$M,12,FALSE))</f>
        <v/>
      </c>
      <c r="D33" s="13" t="str">
        <f>IF(ISERROR(VLOOKUP(CONCATENATE($A33,"_",D$2),'Reference data SID'!$B:$M,12,FALSE)),"",VLOOKUP(CONCATENATE($A33,"_",D$2),'Reference data SID'!$B:$M,12,FALSE))</f>
        <v/>
      </c>
      <c r="E33" s="13" t="str">
        <f>IF(ISERROR(VLOOKUP(CONCATENATE($A33,"_",E$2),'Reference data SID'!$B:$M,12,FALSE)),"",VLOOKUP(CONCATENATE($A33,"_",E$2),'Reference data SID'!$B:$M,12,FALSE))</f>
        <v/>
      </c>
      <c r="F33" s="13" t="str">
        <f>IF(ISERROR(VLOOKUP(CONCATENATE($A33,"_",F$2),'Reference data SID'!$B:$M,12,FALSE)),"",VLOOKUP(CONCATENATE($A33,"_",F$2),'Reference data SID'!$B:$M,12,FALSE))</f>
        <v/>
      </c>
      <c r="G33" s="13" t="str">
        <f>IF(ISERROR(VLOOKUP(CONCATENATE($A33,"_",G$2),'Reference data SID'!$B:$M,12,FALSE)),"",VLOOKUP(CONCATENATE($A33,"_",G$2),'Reference data SID'!$B:$M,12,FALSE))</f>
        <v/>
      </c>
      <c r="H33" s="13" t="str">
        <f>IF(ISERROR(VLOOKUP(CONCATENATE($A33,"_",H$2),'Reference data SID'!$B:$M,12,FALSE)),"",VLOOKUP(CONCATENATE($A33,"_",H$2),'Reference data SID'!$B:$M,12,FALSE))</f>
        <v/>
      </c>
      <c r="I33" s="13" t="str">
        <f>IF(ISERROR(VLOOKUP(CONCATENATE($A33,"_",I$2),'Reference data SID'!$B:$M,12,FALSE)),"",VLOOKUP(CONCATENATE($A33,"_",I$2),'Reference data SID'!$B:$M,12,FALSE))</f>
        <v/>
      </c>
      <c r="J33" s="13" t="str">
        <f>IF(ISERROR(VLOOKUP(CONCATENATE($A33,"_",J$2),'Reference data SID'!$B:$M,12,FALSE)),"",VLOOKUP(CONCATENATE($A33,"_",J$2),'Reference data SID'!$B:$M,12,FALSE))</f>
        <v/>
      </c>
      <c r="K33" s="13" t="str">
        <f>IF(ISERROR(VLOOKUP(CONCATENATE($A33,"_",K$2),'Reference data SID'!$B:$M,12,FALSE)),"",VLOOKUP(CONCATENATE($A33,"_",K$2),'Reference data SID'!$B:$M,12,FALSE))</f>
        <v/>
      </c>
      <c r="L33" s="13" t="str">
        <f>IF(ISERROR(VLOOKUP(CONCATENATE($A33,"_",L$2),'Reference data SID'!$B:$M,12,FALSE)),"",VLOOKUP(CONCATENATE($A33,"_",L$2),'Reference data SID'!$B:$M,12,FALSE))</f>
        <v/>
      </c>
      <c r="M33" s="13" t="str">
        <f>IF(ISERROR(VLOOKUP(CONCATENATE($A33,"_",M$2),'Reference data SID'!$B:$M,12,FALSE)),"",VLOOKUP(CONCATENATE($A33,"_",M$2),'Reference data SID'!$B:$M,12,FALSE))</f>
        <v/>
      </c>
      <c r="N33" s="13" t="str">
        <f>IF(ISERROR(VLOOKUP(CONCATENATE($A33,"_",N$2),'Reference data SID'!$B:$M,12,FALSE)),"",VLOOKUP(CONCATENATE($A33,"_",N$2),'Reference data SID'!$B:$M,12,FALSE))</f>
        <v/>
      </c>
      <c r="O33" s="13" t="str">
        <f>IF(ISERROR(VLOOKUP(CONCATENATE($A33,"_",O$2),'Reference data SID'!$B:$M,12,FALSE)),"",VLOOKUP(CONCATENATE($A33,"_",O$2),'Reference data SID'!$B:$M,12,FALSE))</f>
        <v/>
      </c>
      <c r="P33" s="13" t="str">
        <f>IF(ISERROR(VLOOKUP(CONCATENATE($A33,"_",P$2),'Reference data SID'!$B:$M,12,FALSE)),"",VLOOKUP(CONCATENATE($A33,"_",P$2),'Reference data SID'!$B:$M,12,FALSE))</f>
        <v/>
      </c>
      <c r="Q33" s="13" t="str">
        <f>IF(ISERROR(VLOOKUP(CONCATENATE($A33,"_",Q$2),'Reference data SID'!$B:$M,12,FALSE)),"",VLOOKUP(CONCATENATE($A33,"_",Q$2),'Reference data SID'!$B:$M,12,FALSE))</f>
        <v/>
      </c>
      <c r="R33" s="13" t="str">
        <f>IF(ISERROR(VLOOKUP(CONCATENATE($A33,"_",R$2),'Reference data SID'!$B:$M,12,FALSE)),"",VLOOKUP(CONCATENATE($A33,"_",R$2),'Reference data SID'!$B:$M,12,FALSE))</f>
        <v/>
      </c>
      <c r="S33" s="13" t="str">
        <f>IF(ISERROR(VLOOKUP(CONCATENATE($A33,"_",S$2),'Reference data SID'!$B:$M,12,FALSE)),"",VLOOKUP(CONCATENATE($A33,"_",S$2),'Reference data SID'!$B:$M,12,FALSE))</f>
        <v/>
      </c>
      <c r="T33" s="13" t="str">
        <f>IF(ISERROR(VLOOKUP(CONCATENATE($A33,"_",T$2),'Reference data SID'!$B:$M,12,FALSE)),"",VLOOKUP(CONCATENATE($A33,"_",T$2),'Reference data SID'!$B:$M,12,FALSE))</f>
        <v/>
      </c>
      <c r="U33" s="13" t="str">
        <f>IF(ISERROR(VLOOKUP(CONCATENATE($A33,"_",U$2),'Reference data SID'!$B:$M,12,FALSE)),"",VLOOKUP(CONCATENATE($A33,"_",U$2),'Reference data SID'!$B:$M,12,FALSE))</f>
        <v/>
      </c>
      <c r="V33" s="13" t="str">
        <f>IF(ISERROR(VLOOKUP(CONCATENATE($A33,"_",V$2),'Reference data SID'!$B:$M,12,FALSE)),"",VLOOKUP(CONCATENATE($A33,"_",V$2),'Reference data SID'!$B:$M,12,FALSE))</f>
        <v/>
      </c>
      <c r="W33" s="13" t="str">
        <f>IF(ISERROR(VLOOKUP(CONCATENATE($A33,"_",W$2),'Reference data SID'!$B:$M,12,FALSE)),"",VLOOKUP(CONCATENATE($A33,"_",W$2),'Reference data SID'!$B:$M,12,FALSE))</f>
        <v/>
      </c>
      <c r="X33" s="13" t="str">
        <f>IF(ISERROR(VLOOKUP(CONCATENATE($A33,"_",X$2),'Reference data SID'!$B:$M,12,FALSE)),"",VLOOKUP(CONCATENATE($A33,"_",X$2),'Reference data SID'!$B:$M,12,FALSE))</f>
        <v/>
      </c>
      <c r="Y33" s="14" t="str">
        <f>IF(ISERROR(VLOOKUP(CONCATENATE($A33,"_",Y$2),'Reference data SID'!$B:$M,12,FALSE)),"",VLOOKUP(CONCATENATE($A33,"_",Y$2),'Reference data SID'!$B:$M,12,FALSE))</f>
        <v>293-007-5</v>
      </c>
      <c r="Z33" s="13" t="str">
        <f>IF(ISERROR(VLOOKUP(CONCATENATE($A33,"_",Z$2),'Reference data SID'!$B:$M,12,FALSE)),"",VLOOKUP(CONCATENATE($A33,"_",Z$2),'Reference data SID'!$B:$M,12,FALSE))</f>
        <v/>
      </c>
      <c r="AA33" s="13" t="str">
        <f>IF(ISERROR(VLOOKUP(CONCATENATE($A33,"_",AA$2),'Reference data SID'!$B:$M,12,FALSE)),"",VLOOKUP(CONCATENATE($A33,"_",AA$2),'Reference data SID'!$B:$M,12,FALSE))</f>
        <v/>
      </c>
      <c r="AB33" s="13" t="str">
        <f>IF(ISERROR(VLOOKUP(CONCATENATE($A33,"_",AB$2),'Reference data SID'!$B:$M,12,FALSE)),"",VLOOKUP(CONCATENATE($A33,"_",AB$2),'Reference data SID'!$B:$M,12,FALSE))</f>
        <v/>
      </c>
      <c r="AC33" s="13" t="str">
        <f>IF(ISERROR(VLOOKUP(CONCATENATE($A33,"_",AC$2),'Reference data SID'!$B:$M,12,FALSE)),"",VLOOKUP(CONCATENATE($A33,"_",AC$2),'Reference data SID'!$B:$M,12,FALSE))</f>
        <v/>
      </c>
      <c r="AD33" s="13" t="str">
        <f>IF(ISERROR(VLOOKUP(CONCATENATE($A33,"_",AD$2),'Reference data SID'!$B:$M,12,FALSE)),"",VLOOKUP(CONCATENATE($A33,"_",AD$2),'Reference data SID'!$B:$M,12,FALSE))</f>
        <v/>
      </c>
      <c r="AE33" s="13" t="str">
        <f>IF(ISERROR(VLOOKUP(CONCATENATE($A33,"_",AE$2),'Reference data SID'!$B:$M,12,FALSE)),"",VLOOKUP(CONCATENATE($A33,"_",AE$2),'Reference data SID'!$B:$M,12,FALSE))</f>
        <v/>
      </c>
      <c r="AF33" s="13" t="str">
        <f>IF(ISERROR(VLOOKUP(CONCATENATE($A33,"_",AF$2),'Reference data SID'!$B:$M,12,FALSE)),"",VLOOKUP(CONCATENATE($A33,"_",AF$2),'Reference data SID'!$B:$M,12,FALSE))</f>
        <v>-</v>
      </c>
      <c r="AG33" s="13" t="str">
        <f>IF(ISERROR(VLOOKUP(CONCATENATE($A33,"_",AG$2),'Reference data SID'!$B:$M,12,FALSE)),"",VLOOKUP(CONCATENATE($A33,"_",AG$2),'Reference data SID'!$B:$M,12,FALSE))</f>
        <v/>
      </c>
      <c r="AH33" s="13" t="str">
        <f>IF(ISERROR(VLOOKUP(CONCATENATE($A33,"_",AH$2),'Reference data SID'!$B:$M,12,FALSE)),"",VLOOKUP(CONCATENATE($A33,"_",AH$2),'Reference data SID'!$B:$M,12,FALSE))</f>
        <v/>
      </c>
      <c r="AI33" s="13" t="str">
        <f>IF(ISERROR(VLOOKUP(CONCATENATE($A33,"_",AI$2),'Reference data SID'!$B:$M,12,FALSE)),"",VLOOKUP(CONCATENATE($A33,"_",AI$2),'Reference data SID'!$B:$M,12,FALSE))</f>
        <v/>
      </c>
      <c r="AJ33" s="13" t="str">
        <f>IF(ISERROR(VLOOKUP(CONCATENATE($A33,"_",AJ$2),'Reference data SID'!$B:$M,12,FALSE)),"",VLOOKUP(CONCATENATE($A33,"_",AJ$2),'Reference data SID'!$B:$M,12,FALSE))</f>
        <v/>
      </c>
      <c r="AK33" s="13" t="str">
        <f>IF(ISERROR(VLOOKUP(CONCATENATE($A33,"_",AK$2),'Reference data SID'!$B:$M,12,FALSE)),"",VLOOKUP(CONCATENATE($A33,"_",AK$2),'Reference data SID'!$B:$M,12,FALSE))</f>
        <v/>
      </c>
      <c r="AL33" s="13" t="str">
        <f>IF(ISERROR(VLOOKUP(CONCATENATE($A33,"_",AL$2),'Reference data SID'!$B:$M,12,FALSE)),"",VLOOKUP(CONCATENATE($A33,"_",AL$2),'Reference data SID'!$B:$M,12,FALSE))</f>
        <v/>
      </c>
      <c r="AM33" s="13" t="str">
        <f>IF(ISERROR(VLOOKUP(CONCATENATE($A33,"_",AM$2),'Reference data SID'!$B:$M,12,FALSE)),"",VLOOKUP(CONCATENATE($A33,"_",AM$2),'Reference data SID'!$B:$M,12,FALSE))</f>
        <v/>
      </c>
      <c r="AN33" s="13" t="str">
        <f>IF(ISERROR(VLOOKUP(CONCATENATE($A33,"_",AN$2),'Reference data SID'!$B:$M,12,FALSE)),"",VLOOKUP(CONCATENATE($A33,"_",AN$2),'Reference data SID'!$B:$M,12,FALSE))</f>
        <v/>
      </c>
      <c r="AO33" s="13" t="str">
        <f>IF(ISERROR(VLOOKUP(CONCATENATE($A33,"_",AO$2),'Reference data SID'!$B:$M,12,FALSE)),"",VLOOKUP(CONCATENATE($A33,"_",AO$2),'Reference data SID'!$B:$M,12,FALSE))</f>
        <v/>
      </c>
      <c r="AP33" s="13" t="str">
        <f>IF(ISERROR(VLOOKUP(CONCATENATE($A33,"_",AP$2),'Reference data SID'!$B:$M,12,FALSE)),"",VLOOKUP(CONCATENATE($A33,"_",AP$2),'Reference data SID'!$B:$M,12,FALSE))</f>
        <v/>
      </c>
      <c r="AQ33" s="13" t="str">
        <f>IF(ISERROR(VLOOKUP(CONCATENATE($A33,"_",AQ$2),'Reference data SID'!$B:$M,12,FALSE)),"",VLOOKUP(CONCATENATE($A33,"_",AQ$2),'Reference data SID'!$B:$M,12,FALSE))</f>
        <v/>
      </c>
      <c r="AR33" s="13" t="str">
        <f>IF(ISERROR(VLOOKUP(CONCATENATE($A33,"_",AR$2),'Reference data SID'!$B:$M,12,FALSE)),"",VLOOKUP(CONCATENATE($A33,"_",AR$2),'Reference data SID'!$B:$M,12,FALSE))</f>
        <v/>
      </c>
      <c r="AS33" s="13" t="str">
        <f>IF(ISERROR(VLOOKUP(CONCATENATE($A33,"_",AS$2),'Reference data SID'!$B:$M,12,FALSE)),"",VLOOKUP(CONCATENATE($A33,"_",AS$2),'Reference data SID'!$B:$M,12,FALSE))</f>
        <v/>
      </c>
      <c r="AT33" s="13" t="str">
        <f>IF(ISERROR(VLOOKUP(CONCATENATE($A33,"_",AT$2),'Reference data SID'!$B:$M,12,FALSE)),"",VLOOKUP(CONCATENATE($A33,"_",AT$2),'Reference data SID'!$B:$M,12,FALSE))</f>
        <v/>
      </c>
    </row>
    <row r="34" spans="1:46" x14ac:dyDescent="0.25">
      <c r="A34">
        <v>30</v>
      </c>
      <c r="B34" s="13" t="str">
        <f>IF(ISERROR(VLOOKUP(CONCATENATE($A34,"_",B$2),'Reference data SID'!$B:$M,12,FALSE)),"",VLOOKUP(CONCATENATE($A34,"_",B$2),'Reference data SID'!$B:$M,12,FALSE))</f>
        <v/>
      </c>
      <c r="C34" s="13" t="str">
        <f>IF(ISERROR(VLOOKUP(CONCATENATE($A34,"_",C$2),'Reference data SID'!$B:$M,12,FALSE)),"",VLOOKUP(CONCATENATE($A34,"_",C$2),'Reference data SID'!$B:$M,12,FALSE))</f>
        <v/>
      </c>
      <c r="D34" s="13" t="str">
        <f>IF(ISERROR(VLOOKUP(CONCATENATE($A34,"_",D$2),'Reference data SID'!$B:$M,12,FALSE)),"",VLOOKUP(CONCATENATE($A34,"_",D$2),'Reference data SID'!$B:$M,12,FALSE))</f>
        <v/>
      </c>
      <c r="E34" s="13" t="str">
        <f>IF(ISERROR(VLOOKUP(CONCATENATE($A34,"_",E$2),'Reference data SID'!$B:$M,12,FALSE)),"",VLOOKUP(CONCATENATE($A34,"_",E$2),'Reference data SID'!$B:$M,12,FALSE))</f>
        <v/>
      </c>
      <c r="F34" s="13" t="str">
        <f>IF(ISERROR(VLOOKUP(CONCATENATE($A34,"_",F$2),'Reference data SID'!$B:$M,12,FALSE)),"",VLOOKUP(CONCATENATE($A34,"_",F$2),'Reference data SID'!$B:$M,12,FALSE))</f>
        <v/>
      </c>
      <c r="G34" s="13" t="str">
        <f>IF(ISERROR(VLOOKUP(CONCATENATE($A34,"_",G$2),'Reference data SID'!$B:$M,12,FALSE)),"",VLOOKUP(CONCATENATE($A34,"_",G$2),'Reference data SID'!$B:$M,12,FALSE))</f>
        <v/>
      </c>
      <c r="H34" s="13" t="str">
        <f>IF(ISERROR(VLOOKUP(CONCATENATE($A34,"_",H$2),'Reference data SID'!$B:$M,12,FALSE)),"",VLOOKUP(CONCATENATE($A34,"_",H$2),'Reference data SID'!$B:$M,12,FALSE))</f>
        <v/>
      </c>
      <c r="I34" s="13" t="str">
        <f>IF(ISERROR(VLOOKUP(CONCATENATE($A34,"_",I$2),'Reference data SID'!$B:$M,12,FALSE)),"",VLOOKUP(CONCATENATE($A34,"_",I$2),'Reference data SID'!$B:$M,12,FALSE))</f>
        <v/>
      </c>
      <c r="J34" s="13" t="str">
        <f>IF(ISERROR(VLOOKUP(CONCATENATE($A34,"_",J$2),'Reference data SID'!$B:$M,12,FALSE)),"",VLOOKUP(CONCATENATE($A34,"_",J$2),'Reference data SID'!$B:$M,12,FALSE))</f>
        <v/>
      </c>
      <c r="K34" s="13" t="str">
        <f>IF(ISERROR(VLOOKUP(CONCATENATE($A34,"_",K$2),'Reference data SID'!$B:$M,12,FALSE)),"",VLOOKUP(CONCATENATE($A34,"_",K$2),'Reference data SID'!$B:$M,12,FALSE))</f>
        <v/>
      </c>
      <c r="L34" s="13" t="str">
        <f>IF(ISERROR(VLOOKUP(CONCATENATE($A34,"_",L$2),'Reference data SID'!$B:$M,12,FALSE)),"",VLOOKUP(CONCATENATE($A34,"_",L$2),'Reference data SID'!$B:$M,12,FALSE))</f>
        <v/>
      </c>
      <c r="M34" s="13" t="str">
        <f>IF(ISERROR(VLOOKUP(CONCATENATE($A34,"_",M$2),'Reference data SID'!$B:$M,12,FALSE)),"",VLOOKUP(CONCATENATE($A34,"_",M$2),'Reference data SID'!$B:$M,12,FALSE))</f>
        <v/>
      </c>
      <c r="N34" s="13" t="str">
        <f>IF(ISERROR(VLOOKUP(CONCATENATE($A34,"_",N$2),'Reference data SID'!$B:$M,12,FALSE)),"",VLOOKUP(CONCATENATE($A34,"_",N$2),'Reference data SID'!$B:$M,12,FALSE))</f>
        <v/>
      </c>
      <c r="O34" s="13" t="str">
        <f>IF(ISERROR(VLOOKUP(CONCATENATE($A34,"_",O$2),'Reference data SID'!$B:$M,12,FALSE)),"",VLOOKUP(CONCATENATE($A34,"_",O$2),'Reference data SID'!$B:$M,12,FALSE))</f>
        <v/>
      </c>
      <c r="P34" s="13" t="str">
        <f>IF(ISERROR(VLOOKUP(CONCATENATE($A34,"_",P$2),'Reference data SID'!$B:$M,12,FALSE)),"",VLOOKUP(CONCATENATE($A34,"_",P$2),'Reference data SID'!$B:$M,12,FALSE))</f>
        <v/>
      </c>
      <c r="Q34" s="13" t="str">
        <f>IF(ISERROR(VLOOKUP(CONCATENATE($A34,"_",Q$2),'Reference data SID'!$B:$M,12,FALSE)),"",VLOOKUP(CONCATENATE($A34,"_",Q$2),'Reference data SID'!$B:$M,12,FALSE))</f>
        <v/>
      </c>
      <c r="R34" s="13" t="str">
        <f>IF(ISERROR(VLOOKUP(CONCATENATE($A34,"_",R$2),'Reference data SID'!$B:$M,12,FALSE)),"",VLOOKUP(CONCATENATE($A34,"_",R$2),'Reference data SID'!$B:$M,12,FALSE))</f>
        <v/>
      </c>
      <c r="S34" s="13" t="str">
        <f>IF(ISERROR(VLOOKUP(CONCATENATE($A34,"_",S$2),'Reference data SID'!$B:$M,12,FALSE)),"",VLOOKUP(CONCATENATE($A34,"_",S$2),'Reference data SID'!$B:$M,12,FALSE))</f>
        <v/>
      </c>
      <c r="T34" s="13" t="str">
        <f>IF(ISERROR(VLOOKUP(CONCATENATE($A34,"_",T$2),'Reference data SID'!$B:$M,12,FALSE)),"",VLOOKUP(CONCATENATE($A34,"_",T$2),'Reference data SID'!$B:$M,12,FALSE))</f>
        <v/>
      </c>
      <c r="U34" s="13" t="str">
        <f>IF(ISERROR(VLOOKUP(CONCATENATE($A34,"_",U$2),'Reference data SID'!$B:$M,12,FALSE)),"",VLOOKUP(CONCATENATE($A34,"_",U$2),'Reference data SID'!$B:$M,12,FALSE))</f>
        <v/>
      </c>
      <c r="V34" s="13" t="str">
        <f>IF(ISERROR(VLOOKUP(CONCATENATE($A34,"_",V$2),'Reference data SID'!$B:$M,12,FALSE)),"",VLOOKUP(CONCATENATE($A34,"_",V$2),'Reference data SID'!$B:$M,12,FALSE))</f>
        <v/>
      </c>
      <c r="W34" s="13" t="str">
        <f>IF(ISERROR(VLOOKUP(CONCATENATE($A34,"_",W$2),'Reference data SID'!$B:$M,12,FALSE)),"",VLOOKUP(CONCATENATE($A34,"_",W$2),'Reference data SID'!$B:$M,12,FALSE))</f>
        <v/>
      </c>
      <c r="X34" s="13" t="str">
        <f>IF(ISERROR(VLOOKUP(CONCATENATE($A34,"_",X$2),'Reference data SID'!$B:$M,12,FALSE)),"",VLOOKUP(CONCATENATE($A34,"_",X$2),'Reference data SID'!$B:$M,12,FALSE))</f>
        <v/>
      </c>
      <c r="Y34" s="14" t="str">
        <f>IF(ISERROR(VLOOKUP(CONCATENATE($A34,"_",Y$2),'Reference data SID'!$B:$M,12,FALSE)),"",VLOOKUP(CONCATENATE($A34,"_",Y$2),'Reference data SID'!$B:$M,12,FALSE))</f>
        <v>292-504-4</v>
      </c>
      <c r="Z34" s="13" t="str">
        <f>IF(ISERROR(VLOOKUP(CONCATENATE($A34,"_",Z$2),'Reference data SID'!$B:$M,12,FALSE)),"",VLOOKUP(CONCATENATE($A34,"_",Z$2),'Reference data SID'!$B:$M,12,FALSE))</f>
        <v/>
      </c>
      <c r="AA34" s="13" t="str">
        <f>IF(ISERROR(VLOOKUP(CONCATENATE($A34,"_",AA$2),'Reference data SID'!$B:$M,12,FALSE)),"",VLOOKUP(CONCATENATE($A34,"_",AA$2),'Reference data SID'!$B:$M,12,FALSE))</f>
        <v/>
      </c>
      <c r="AB34" s="13" t="str">
        <f>IF(ISERROR(VLOOKUP(CONCATENATE($A34,"_",AB$2),'Reference data SID'!$B:$M,12,FALSE)),"",VLOOKUP(CONCATENATE($A34,"_",AB$2),'Reference data SID'!$B:$M,12,FALSE))</f>
        <v/>
      </c>
      <c r="AC34" s="13" t="str">
        <f>IF(ISERROR(VLOOKUP(CONCATENATE($A34,"_",AC$2),'Reference data SID'!$B:$M,12,FALSE)),"",VLOOKUP(CONCATENATE($A34,"_",AC$2),'Reference data SID'!$B:$M,12,FALSE))</f>
        <v/>
      </c>
      <c r="AD34" s="13" t="str">
        <f>IF(ISERROR(VLOOKUP(CONCATENATE($A34,"_",AD$2),'Reference data SID'!$B:$M,12,FALSE)),"",VLOOKUP(CONCATENATE($A34,"_",AD$2),'Reference data SID'!$B:$M,12,FALSE))</f>
        <v/>
      </c>
      <c r="AE34" s="13" t="str">
        <f>IF(ISERROR(VLOOKUP(CONCATENATE($A34,"_",AE$2),'Reference data SID'!$B:$M,12,FALSE)),"",VLOOKUP(CONCATENATE($A34,"_",AE$2),'Reference data SID'!$B:$M,12,FALSE))</f>
        <v/>
      </c>
      <c r="AF34" s="13" t="str">
        <f>IF(ISERROR(VLOOKUP(CONCATENATE($A34,"_",AF$2),'Reference data SID'!$B:$M,12,FALSE)),"",VLOOKUP(CONCATENATE($A34,"_",AF$2),'Reference data SID'!$B:$M,12,FALSE))</f>
        <v>-</v>
      </c>
      <c r="AG34" s="13" t="str">
        <f>IF(ISERROR(VLOOKUP(CONCATENATE($A34,"_",AG$2),'Reference data SID'!$B:$M,12,FALSE)),"",VLOOKUP(CONCATENATE($A34,"_",AG$2),'Reference data SID'!$B:$M,12,FALSE))</f>
        <v/>
      </c>
      <c r="AH34" s="13" t="str">
        <f>IF(ISERROR(VLOOKUP(CONCATENATE($A34,"_",AH$2),'Reference data SID'!$B:$M,12,FALSE)),"",VLOOKUP(CONCATENATE($A34,"_",AH$2),'Reference data SID'!$B:$M,12,FALSE))</f>
        <v/>
      </c>
      <c r="AI34" s="13" t="str">
        <f>IF(ISERROR(VLOOKUP(CONCATENATE($A34,"_",AI$2),'Reference data SID'!$B:$M,12,FALSE)),"",VLOOKUP(CONCATENATE($A34,"_",AI$2),'Reference data SID'!$B:$M,12,FALSE))</f>
        <v/>
      </c>
      <c r="AJ34" s="13" t="str">
        <f>IF(ISERROR(VLOOKUP(CONCATENATE($A34,"_",AJ$2),'Reference data SID'!$B:$M,12,FALSE)),"",VLOOKUP(CONCATENATE($A34,"_",AJ$2),'Reference data SID'!$B:$M,12,FALSE))</f>
        <v/>
      </c>
      <c r="AK34" s="13" t="str">
        <f>IF(ISERROR(VLOOKUP(CONCATENATE($A34,"_",AK$2),'Reference data SID'!$B:$M,12,FALSE)),"",VLOOKUP(CONCATENATE($A34,"_",AK$2),'Reference data SID'!$B:$M,12,FALSE))</f>
        <v/>
      </c>
      <c r="AL34" s="13" t="str">
        <f>IF(ISERROR(VLOOKUP(CONCATENATE($A34,"_",AL$2),'Reference data SID'!$B:$M,12,FALSE)),"",VLOOKUP(CONCATENATE($A34,"_",AL$2),'Reference data SID'!$B:$M,12,FALSE))</f>
        <v/>
      </c>
      <c r="AM34" s="13" t="str">
        <f>IF(ISERROR(VLOOKUP(CONCATENATE($A34,"_",AM$2),'Reference data SID'!$B:$M,12,FALSE)),"",VLOOKUP(CONCATENATE($A34,"_",AM$2),'Reference data SID'!$B:$M,12,FALSE))</f>
        <v/>
      </c>
      <c r="AN34" s="13" t="str">
        <f>IF(ISERROR(VLOOKUP(CONCATENATE($A34,"_",AN$2),'Reference data SID'!$B:$M,12,FALSE)),"",VLOOKUP(CONCATENATE($A34,"_",AN$2),'Reference data SID'!$B:$M,12,FALSE))</f>
        <v/>
      </c>
      <c r="AO34" s="13" t="str">
        <f>IF(ISERROR(VLOOKUP(CONCATENATE($A34,"_",AO$2),'Reference data SID'!$B:$M,12,FALSE)),"",VLOOKUP(CONCATENATE($A34,"_",AO$2),'Reference data SID'!$B:$M,12,FALSE))</f>
        <v/>
      </c>
      <c r="AP34" s="13" t="str">
        <f>IF(ISERROR(VLOOKUP(CONCATENATE($A34,"_",AP$2),'Reference data SID'!$B:$M,12,FALSE)),"",VLOOKUP(CONCATENATE($A34,"_",AP$2),'Reference data SID'!$B:$M,12,FALSE))</f>
        <v/>
      </c>
      <c r="AQ34" s="13" t="str">
        <f>IF(ISERROR(VLOOKUP(CONCATENATE($A34,"_",AQ$2),'Reference data SID'!$B:$M,12,FALSE)),"",VLOOKUP(CONCATENATE($A34,"_",AQ$2),'Reference data SID'!$B:$M,12,FALSE))</f>
        <v/>
      </c>
      <c r="AR34" s="13" t="str">
        <f>IF(ISERROR(VLOOKUP(CONCATENATE($A34,"_",AR$2),'Reference data SID'!$B:$M,12,FALSE)),"",VLOOKUP(CONCATENATE($A34,"_",AR$2),'Reference data SID'!$B:$M,12,FALSE))</f>
        <v/>
      </c>
      <c r="AS34" s="13" t="str">
        <f>IF(ISERROR(VLOOKUP(CONCATENATE($A34,"_",AS$2),'Reference data SID'!$B:$M,12,FALSE)),"",VLOOKUP(CONCATENATE($A34,"_",AS$2),'Reference data SID'!$B:$M,12,FALSE))</f>
        <v/>
      </c>
      <c r="AT34" s="13" t="str">
        <f>IF(ISERROR(VLOOKUP(CONCATENATE($A34,"_",AT$2),'Reference data SID'!$B:$M,12,FALSE)),"",VLOOKUP(CONCATENATE($A34,"_",AT$2),'Reference data SID'!$B:$M,12,FALSE))</f>
        <v/>
      </c>
    </row>
    <row r="35" spans="1:46" x14ac:dyDescent="0.25">
      <c r="A35">
        <v>31</v>
      </c>
      <c r="B35" s="13" t="str">
        <f>IF(ISERROR(VLOOKUP(CONCATENATE($A35,"_",B$2),'Reference data SID'!$B:$M,12,FALSE)),"",VLOOKUP(CONCATENATE($A35,"_",B$2),'Reference data SID'!$B:$M,12,FALSE))</f>
        <v/>
      </c>
      <c r="C35" s="13" t="str">
        <f>IF(ISERROR(VLOOKUP(CONCATENATE($A35,"_",C$2),'Reference data SID'!$B:$M,12,FALSE)),"",VLOOKUP(CONCATENATE($A35,"_",C$2),'Reference data SID'!$B:$M,12,FALSE))</f>
        <v/>
      </c>
      <c r="D35" s="13" t="str">
        <f>IF(ISERROR(VLOOKUP(CONCATENATE($A35,"_",D$2),'Reference data SID'!$B:$M,12,FALSE)),"",VLOOKUP(CONCATENATE($A35,"_",D$2),'Reference data SID'!$B:$M,12,FALSE))</f>
        <v/>
      </c>
      <c r="E35" s="13" t="str">
        <f>IF(ISERROR(VLOOKUP(CONCATENATE($A35,"_",E$2),'Reference data SID'!$B:$M,12,FALSE)),"",VLOOKUP(CONCATENATE($A35,"_",E$2),'Reference data SID'!$B:$M,12,FALSE))</f>
        <v/>
      </c>
      <c r="F35" s="13" t="str">
        <f>IF(ISERROR(VLOOKUP(CONCATENATE($A35,"_",F$2),'Reference data SID'!$B:$M,12,FALSE)),"",VLOOKUP(CONCATENATE($A35,"_",F$2),'Reference data SID'!$B:$M,12,FALSE))</f>
        <v/>
      </c>
      <c r="G35" s="13" t="str">
        <f>IF(ISERROR(VLOOKUP(CONCATENATE($A35,"_",G$2),'Reference data SID'!$B:$M,12,FALSE)),"",VLOOKUP(CONCATENATE($A35,"_",G$2),'Reference data SID'!$B:$M,12,FALSE))</f>
        <v/>
      </c>
      <c r="H35" s="13" t="str">
        <f>IF(ISERROR(VLOOKUP(CONCATENATE($A35,"_",H$2),'Reference data SID'!$B:$M,12,FALSE)),"",VLOOKUP(CONCATENATE($A35,"_",H$2),'Reference data SID'!$B:$M,12,FALSE))</f>
        <v/>
      </c>
      <c r="I35" s="13" t="str">
        <f>IF(ISERROR(VLOOKUP(CONCATENATE($A35,"_",I$2),'Reference data SID'!$B:$M,12,FALSE)),"",VLOOKUP(CONCATENATE($A35,"_",I$2),'Reference data SID'!$B:$M,12,FALSE))</f>
        <v/>
      </c>
      <c r="J35" s="13" t="str">
        <f>IF(ISERROR(VLOOKUP(CONCATENATE($A35,"_",J$2),'Reference data SID'!$B:$M,12,FALSE)),"",VLOOKUP(CONCATENATE($A35,"_",J$2),'Reference data SID'!$B:$M,12,FALSE))</f>
        <v/>
      </c>
      <c r="K35" s="13" t="str">
        <f>IF(ISERROR(VLOOKUP(CONCATENATE($A35,"_",K$2),'Reference data SID'!$B:$M,12,FALSE)),"",VLOOKUP(CONCATENATE($A35,"_",K$2),'Reference data SID'!$B:$M,12,FALSE))</f>
        <v/>
      </c>
      <c r="L35" s="13" t="str">
        <f>IF(ISERROR(VLOOKUP(CONCATENATE($A35,"_",L$2),'Reference data SID'!$B:$M,12,FALSE)),"",VLOOKUP(CONCATENATE($A35,"_",L$2),'Reference data SID'!$B:$M,12,FALSE))</f>
        <v/>
      </c>
      <c r="M35" s="13" t="str">
        <f>IF(ISERROR(VLOOKUP(CONCATENATE($A35,"_",M$2),'Reference data SID'!$B:$M,12,FALSE)),"",VLOOKUP(CONCATENATE($A35,"_",M$2),'Reference data SID'!$B:$M,12,FALSE))</f>
        <v/>
      </c>
      <c r="N35" s="13" t="str">
        <f>IF(ISERROR(VLOOKUP(CONCATENATE($A35,"_",N$2),'Reference data SID'!$B:$M,12,FALSE)),"",VLOOKUP(CONCATENATE($A35,"_",N$2),'Reference data SID'!$B:$M,12,FALSE))</f>
        <v/>
      </c>
      <c r="O35" s="13" t="str">
        <f>IF(ISERROR(VLOOKUP(CONCATENATE($A35,"_",O$2),'Reference data SID'!$B:$M,12,FALSE)),"",VLOOKUP(CONCATENATE($A35,"_",O$2),'Reference data SID'!$B:$M,12,FALSE))</f>
        <v/>
      </c>
      <c r="P35" s="13" t="str">
        <f>IF(ISERROR(VLOOKUP(CONCATENATE($A35,"_",P$2),'Reference data SID'!$B:$M,12,FALSE)),"",VLOOKUP(CONCATENATE($A35,"_",P$2),'Reference data SID'!$B:$M,12,FALSE))</f>
        <v/>
      </c>
      <c r="Q35" s="13" t="str">
        <f>IF(ISERROR(VLOOKUP(CONCATENATE($A35,"_",Q$2),'Reference data SID'!$B:$M,12,FALSE)),"",VLOOKUP(CONCATENATE($A35,"_",Q$2),'Reference data SID'!$B:$M,12,FALSE))</f>
        <v/>
      </c>
      <c r="R35" s="13" t="str">
        <f>IF(ISERROR(VLOOKUP(CONCATENATE($A35,"_",R$2),'Reference data SID'!$B:$M,12,FALSE)),"",VLOOKUP(CONCATENATE($A35,"_",R$2),'Reference data SID'!$B:$M,12,FALSE))</f>
        <v/>
      </c>
      <c r="S35" s="13" t="str">
        <f>IF(ISERROR(VLOOKUP(CONCATENATE($A35,"_",S$2),'Reference data SID'!$B:$M,12,FALSE)),"",VLOOKUP(CONCATENATE($A35,"_",S$2),'Reference data SID'!$B:$M,12,FALSE))</f>
        <v/>
      </c>
      <c r="T35" s="13" t="str">
        <f>IF(ISERROR(VLOOKUP(CONCATENATE($A35,"_",T$2),'Reference data SID'!$B:$M,12,FALSE)),"",VLOOKUP(CONCATENATE($A35,"_",T$2),'Reference data SID'!$B:$M,12,FALSE))</f>
        <v/>
      </c>
      <c r="U35" s="13" t="str">
        <f>IF(ISERROR(VLOOKUP(CONCATENATE($A35,"_",U$2),'Reference data SID'!$B:$M,12,FALSE)),"",VLOOKUP(CONCATENATE($A35,"_",U$2),'Reference data SID'!$B:$M,12,FALSE))</f>
        <v/>
      </c>
      <c r="V35" s="13" t="str">
        <f>IF(ISERROR(VLOOKUP(CONCATENATE($A35,"_",V$2),'Reference data SID'!$B:$M,12,FALSE)),"",VLOOKUP(CONCATENATE($A35,"_",V$2),'Reference data SID'!$B:$M,12,FALSE))</f>
        <v/>
      </c>
      <c r="W35" s="13" t="str">
        <f>IF(ISERROR(VLOOKUP(CONCATENATE($A35,"_",W$2),'Reference data SID'!$B:$M,12,FALSE)),"",VLOOKUP(CONCATENATE($A35,"_",W$2),'Reference data SID'!$B:$M,12,FALSE))</f>
        <v/>
      </c>
      <c r="X35" s="13" t="str">
        <f>IF(ISERROR(VLOOKUP(CONCATENATE($A35,"_",X$2),'Reference data SID'!$B:$M,12,FALSE)),"",VLOOKUP(CONCATENATE($A35,"_",X$2),'Reference data SID'!$B:$M,12,FALSE))</f>
        <v/>
      </c>
      <c r="Y35" s="14" t="str">
        <f>IF(ISERROR(VLOOKUP(CONCATENATE($A35,"_",Y$2),'Reference data SID'!$B:$M,12,FALSE)),"",VLOOKUP(CONCATENATE($A35,"_",Y$2),'Reference data SID'!$B:$M,12,FALSE))</f>
        <v>292-474-2</v>
      </c>
      <c r="Z35" s="13" t="str">
        <f>IF(ISERROR(VLOOKUP(CONCATENATE($A35,"_",Z$2),'Reference data SID'!$B:$M,12,FALSE)),"",VLOOKUP(CONCATENATE($A35,"_",Z$2),'Reference data SID'!$B:$M,12,FALSE))</f>
        <v/>
      </c>
      <c r="AA35" s="13" t="str">
        <f>IF(ISERROR(VLOOKUP(CONCATENATE($A35,"_",AA$2),'Reference data SID'!$B:$M,12,FALSE)),"",VLOOKUP(CONCATENATE($A35,"_",AA$2),'Reference data SID'!$B:$M,12,FALSE))</f>
        <v/>
      </c>
      <c r="AB35" s="13" t="str">
        <f>IF(ISERROR(VLOOKUP(CONCATENATE($A35,"_",AB$2),'Reference data SID'!$B:$M,12,FALSE)),"",VLOOKUP(CONCATENATE($A35,"_",AB$2),'Reference data SID'!$B:$M,12,FALSE))</f>
        <v/>
      </c>
      <c r="AC35" s="13" t="str">
        <f>IF(ISERROR(VLOOKUP(CONCATENATE($A35,"_",AC$2),'Reference data SID'!$B:$M,12,FALSE)),"",VLOOKUP(CONCATENATE($A35,"_",AC$2),'Reference data SID'!$B:$M,12,FALSE))</f>
        <v/>
      </c>
      <c r="AD35" s="13" t="str">
        <f>IF(ISERROR(VLOOKUP(CONCATENATE($A35,"_",AD$2),'Reference data SID'!$B:$M,12,FALSE)),"",VLOOKUP(CONCATENATE($A35,"_",AD$2),'Reference data SID'!$B:$M,12,FALSE))</f>
        <v/>
      </c>
      <c r="AE35" s="13" t="str">
        <f>IF(ISERROR(VLOOKUP(CONCATENATE($A35,"_",AE$2),'Reference data SID'!$B:$M,12,FALSE)),"",VLOOKUP(CONCATENATE($A35,"_",AE$2),'Reference data SID'!$B:$M,12,FALSE))</f>
        <v/>
      </c>
      <c r="AF35" s="13" t="str">
        <f>IF(ISERROR(VLOOKUP(CONCATENATE($A35,"_",AF$2),'Reference data SID'!$B:$M,12,FALSE)),"",VLOOKUP(CONCATENATE($A35,"_",AF$2),'Reference data SID'!$B:$M,12,FALSE))</f>
        <v>-</v>
      </c>
      <c r="AG35" s="13" t="str">
        <f>IF(ISERROR(VLOOKUP(CONCATENATE($A35,"_",AG$2),'Reference data SID'!$B:$M,12,FALSE)),"",VLOOKUP(CONCATENATE($A35,"_",AG$2),'Reference data SID'!$B:$M,12,FALSE))</f>
        <v/>
      </c>
      <c r="AH35" s="13" t="str">
        <f>IF(ISERROR(VLOOKUP(CONCATENATE($A35,"_",AH$2),'Reference data SID'!$B:$M,12,FALSE)),"",VLOOKUP(CONCATENATE($A35,"_",AH$2),'Reference data SID'!$B:$M,12,FALSE))</f>
        <v/>
      </c>
      <c r="AI35" s="13" t="str">
        <f>IF(ISERROR(VLOOKUP(CONCATENATE($A35,"_",AI$2),'Reference data SID'!$B:$M,12,FALSE)),"",VLOOKUP(CONCATENATE($A35,"_",AI$2),'Reference data SID'!$B:$M,12,FALSE))</f>
        <v/>
      </c>
      <c r="AJ35" s="13" t="str">
        <f>IF(ISERROR(VLOOKUP(CONCATENATE($A35,"_",AJ$2),'Reference data SID'!$B:$M,12,FALSE)),"",VLOOKUP(CONCATENATE($A35,"_",AJ$2),'Reference data SID'!$B:$M,12,FALSE))</f>
        <v/>
      </c>
      <c r="AK35" s="13" t="str">
        <f>IF(ISERROR(VLOOKUP(CONCATENATE($A35,"_",AK$2),'Reference data SID'!$B:$M,12,FALSE)),"",VLOOKUP(CONCATENATE($A35,"_",AK$2),'Reference data SID'!$B:$M,12,FALSE))</f>
        <v/>
      </c>
      <c r="AL35" s="13" t="str">
        <f>IF(ISERROR(VLOOKUP(CONCATENATE($A35,"_",AL$2),'Reference data SID'!$B:$M,12,FALSE)),"",VLOOKUP(CONCATENATE($A35,"_",AL$2),'Reference data SID'!$B:$M,12,FALSE))</f>
        <v/>
      </c>
      <c r="AM35" s="13" t="str">
        <f>IF(ISERROR(VLOOKUP(CONCATENATE($A35,"_",AM$2),'Reference data SID'!$B:$M,12,FALSE)),"",VLOOKUP(CONCATENATE($A35,"_",AM$2),'Reference data SID'!$B:$M,12,FALSE))</f>
        <v/>
      </c>
      <c r="AN35" s="13" t="str">
        <f>IF(ISERROR(VLOOKUP(CONCATENATE($A35,"_",AN$2),'Reference data SID'!$B:$M,12,FALSE)),"",VLOOKUP(CONCATENATE($A35,"_",AN$2),'Reference data SID'!$B:$M,12,FALSE))</f>
        <v/>
      </c>
      <c r="AO35" s="13" t="str">
        <f>IF(ISERROR(VLOOKUP(CONCATENATE($A35,"_",AO$2),'Reference data SID'!$B:$M,12,FALSE)),"",VLOOKUP(CONCATENATE($A35,"_",AO$2),'Reference data SID'!$B:$M,12,FALSE))</f>
        <v/>
      </c>
      <c r="AP35" s="13" t="str">
        <f>IF(ISERROR(VLOOKUP(CONCATENATE($A35,"_",AP$2),'Reference data SID'!$B:$M,12,FALSE)),"",VLOOKUP(CONCATENATE($A35,"_",AP$2),'Reference data SID'!$B:$M,12,FALSE))</f>
        <v/>
      </c>
      <c r="AQ35" s="13" t="str">
        <f>IF(ISERROR(VLOOKUP(CONCATENATE($A35,"_",AQ$2),'Reference data SID'!$B:$M,12,FALSE)),"",VLOOKUP(CONCATENATE($A35,"_",AQ$2),'Reference data SID'!$B:$M,12,FALSE))</f>
        <v/>
      </c>
      <c r="AR35" s="13" t="str">
        <f>IF(ISERROR(VLOOKUP(CONCATENATE($A35,"_",AR$2),'Reference data SID'!$B:$M,12,FALSE)),"",VLOOKUP(CONCATENATE($A35,"_",AR$2),'Reference data SID'!$B:$M,12,FALSE))</f>
        <v/>
      </c>
      <c r="AS35" s="13" t="str">
        <f>IF(ISERROR(VLOOKUP(CONCATENATE($A35,"_",AS$2),'Reference data SID'!$B:$M,12,FALSE)),"",VLOOKUP(CONCATENATE($A35,"_",AS$2),'Reference data SID'!$B:$M,12,FALSE))</f>
        <v/>
      </c>
      <c r="AT35" s="13" t="str">
        <f>IF(ISERROR(VLOOKUP(CONCATENATE($A35,"_",AT$2),'Reference data SID'!$B:$M,12,FALSE)),"",VLOOKUP(CONCATENATE($A35,"_",AT$2),'Reference data SID'!$B:$M,12,FALSE))</f>
        <v/>
      </c>
    </row>
    <row r="36" spans="1:46" x14ac:dyDescent="0.25">
      <c r="A36">
        <v>32</v>
      </c>
      <c r="B36" s="13" t="str">
        <f>IF(ISERROR(VLOOKUP(CONCATENATE($A36,"_",B$2),'Reference data SID'!$B:$M,12,FALSE)),"",VLOOKUP(CONCATENATE($A36,"_",B$2),'Reference data SID'!$B:$M,12,FALSE))</f>
        <v/>
      </c>
      <c r="C36" s="13" t="str">
        <f>IF(ISERROR(VLOOKUP(CONCATENATE($A36,"_",C$2),'Reference data SID'!$B:$M,12,FALSE)),"",VLOOKUP(CONCATENATE($A36,"_",C$2),'Reference data SID'!$B:$M,12,FALSE))</f>
        <v/>
      </c>
      <c r="D36" s="13" t="str">
        <f>IF(ISERROR(VLOOKUP(CONCATENATE($A36,"_",D$2),'Reference data SID'!$B:$M,12,FALSE)),"",VLOOKUP(CONCATENATE($A36,"_",D$2),'Reference data SID'!$B:$M,12,FALSE))</f>
        <v/>
      </c>
      <c r="E36" s="13" t="str">
        <f>IF(ISERROR(VLOOKUP(CONCATENATE($A36,"_",E$2),'Reference data SID'!$B:$M,12,FALSE)),"",VLOOKUP(CONCATENATE($A36,"_",E$2),'Reference data SID'!$B:$M,12,FALSE))</f>
        <v/>
      </c>
      <c r="F36" s="13" t="str">
        <f>IF(ISERROR(VLOOKUP(CONCATENATE($A36,"_",F$2),'Reference data SID'!$B:$M,12,FALSE)),"",VLOOKUP(CONCATENATE($A36,"_",F$2),'Reference data SID'!$B:$M,12,FALSE))</f>
        <v/>
      </c>
      <c r="G36" s="13" t="str">
        <f>IF(ISERROR(VLOOKUP(CONCATENATE($A36,"_",G$2),'Reference data SID'!$B:$M,12,FALSE)),"",VLOOKUP(CONCATENATE($A36,"_",G$2),'Reference data SID'!$B:$M,12,FALSE))</f>
        <v/>
      </c>
      <c r="H36" s="13" t="str">
        <f>IF(ISERROR(VLOOKUP(CONCATENATE($A36,"_",H$2),'Reference data SID'!$B:$M,12,FALSE)),"",VLOOKUP(CONCATENATE($A36,"_",H$2),'Reference data SID'!$B:$M,12,FALSE))</f>
        <v/>
      </c>
      <c r="I36" s="13" t="str">
        <f>IF(ISERROR(VLOOKUP(CONCATENATE($A36,"_",I$2),'Reference data SID'!$B:$M,12,FALSE)),"",VLOOKUP(CONCATENATE($A36,"_",I$2),'Reference data SID'!$B:$M,12,FALSE))</f>
        <v/>
      </c>
      <c r="J36" s="13" t="str">
        <f>IF(ISERROR(VLOOKUP(CONCATENATE($A36,"_",J$2),'Reference data SID'!$B:$M,12,FALSE)),"",VLOOKUP(CONCATENATE($A36,"_",J$2),'Reference data SID'!$B:$M,12,FALSE))</f>
        <v/>
      </c>
      <c r="K36" s="13" t="str">
        <f>IF(ISERROR(VLOOKUP(CONCATENATE($A36,"_",K$2),'Reference data SID'!$B:$M,12,FALSE)),"",VLOOKUP(CONCATENATE($A36,"_",K$2),'Reference data SID'!$B:$M,12,FALSE))</f>
        <v/>
      </c>
      <c r="L36" s="13" t="str">
        <f>IF(ISERROR(VLOOKUP(CONCATENATE($A36,"_",L$2),'Reference data SID'!$B:$M,12,FALSE)),"",VLOOKUP(CONCATENATE($A36,"_",L$2),'Reference data SID'!$B:$M,12,FALSE))</f>
        <v/>
      </c>
      <c r="M36" s="13" t="str">
        <f>IF(ISERROR(VLOOKUP(CONCATENATE($A36,"_",M$2),'Reference data SID'!$B:$M,12,FALSE)),"",VLOOKUP(CONCATENATE($A36,"_",M$2),'Reference data SID'!$B:$M,12,FALSE))</f>
        <v/>
      </c>
      <c r="N36" s="13" t="str">
        <f>IF(ISERROR(VLOOKUP(CONCATENATE($A36,"_",N$2),'Reference data SID'!$B:$M,12,FALSE)),"",VLOOKUP(CONCATENATE($A36,"_",N$2),'Reference data SID'!$B:$M,12,FALSE))</f>
        <v/>
      </c>
      <c r="O36" s="13" t="str">
        <f>IF(ISERROR(VLOOKUP(CONCATENATE($A36,"_",O$2),'Reference data SID'!$B:$M,12,FALSE)),"",VLOOKUP(CONCATENATE($A36,"_",O$2),'Reference data SID'!$B:$M,12,FALSE))</f>
        <v/>
      </c>
      <c r="P36" s="13" t="str">
        <f>IF(ISERROR(VLOOKUP(CONCATENATE($A36,"_",P$2),'Reference data SID'!$B:$M,12,FALSE)),"",VLOOKUP(CONCATENATE($A36,"_",P$2),'Reference data SID'!$B:$M,12,FALSE))</f>
        <v/>
      </c>
      <c r="Q36" s="13" t="str">
        <f>IF(ISERROR(VLOOKUP(CONCATENATE($A36,"_",Q$2),'Reference data SID'!$B:$M,12,FALSE)),"",VLOOKUP(CONCATENATE($A36,"_",Q$2),'Reference data SID'!$B:$M,12,FALSE))</f>
        <v/>
      </c>
      <c r="R36" s="13" t="str">
        <f>IF(ISERROR(VLOOKUP(CONCATENATE($A36,"_",R$2),'Reference data SID'!$B:$M,12,FALSE)),"",VLOOKUP(CONCATENATE($A36,"_",R$2),'Reference data SID'!$B:$M,12,FALSE))</f>
        <v/>
      </c>
      <c r="S36" s="13" t="str">
        <f>IF(ISERROR(VLOOKUP(CONCATENATE($A36,"_",S$2),'Reference data SID'!$B:$M,12,FALSE)),"",VLOOKUP(CONCATENATE($A36,"_",S$2),'Reference data SID'!$B:$M,12,FALSE))</f>
        <v/>
      </c>
      <c r="T36" s="13" t="str">
        <f>IF(ISERROR(VLOOKUP(CONCATENATE($A36,"_",T$2),'Reference data SID'!$B:$M,12,FALSE)),"",VLOOKUP(CONCATENATE($A36,"_",T$2),'Reference data SID'!$B:$M,12,FALSE))</f>
        <v/>
      </c>
      <c r="U36" s="13" t="str">
        <f>IF(ISERROR(VLOOKUP(CONCATENATE($A36,"_",U$2),'Reference data SID'!$B:$M,12,FALSE)),"",VLOOKUP(CONCATENATE($A36,"_",U$2),'Reference data SID'!$B:$M,12,FALSE))</f>
        <v/>
      </c>
      <c r="V36" s="13" t="str">
        <f>IF(ISERROR(VLOOKUP(CONCATENATE($A36,"_",V$2),'Reference data SID'!$B:$M,12,FALSE)),"",VLOOKUP(CONCATENATE($A36,"_",V$2),'Reference data SID'!$B:$M,12,FALSE))</f>
        <v/>
      </c>
      <c r="W36" s="13" t="str">
        <f>IF(ISERROR(VLOOKUP(CONCATENATE($A36,"_",W$2),'Reference data SID'!$B:$M,12,FALSE)),"",VLOOKUP(CONCATENATE($A36,"_",W$2),'Reference data SID'!$B:$M,12,FALSE))</f>
        <v/>
      </c>
      <c r="X36" s="13" t="str">
        <f>IF(ISERROR(VLOOKUP(CONCATENATE($A36,"_",X$2),'Reference data SID'!$B:$M,12,FALSE)),"",VLOOKUP(CONCATENATE($A36,"_",X$2),'Reference data SID'!$B:$M,12,FALSE))</f>
        <v/>
      </c>
      <c r="Y36" s="14" t="str">
        <f>IF(ISERROR(VLOOKUP(CONCATENATE($A36,"_",Y$2),'Reference data SID'!$B:$M,12,FALSE)),"",VLOOKUP(CONCATENATE($A36,"_",Y$2),'Reference data SID'!$B:$M,12,FALSE))</f>
        <v>291-792-9</v>
      </c>
      <c r="Z36" s="13" t="str">
        <f>IF(ISERROR(VLOOKUP(CONCATENATE($A36,"_",Z$2),'Reference data SID'!$B:$M,12,FALSE)),"",VLOOKUP(CONCATENATE($A36,"_",Z$2),'Reference data SID'!$B:$M,12,FALSE))</f>
        <v/>
      </c>
      <c r="AA36" s="13" t="str">
        <f>IF(ISERROR(VLOOKUP(CONCATENATE($A36,"_",AA$2),'Reference data SID'!$B:$M,12,FALSE)),"",VLOOKUP(CONCATENATE($A36,"_",AA$2),'Reference data SID'!$B:$M,12,FALSE))</f>
        <v/>
      </c>
      <c r="AB36" s="13" t="str">
        <f>IF(ISERROR(VLOOKUP(CONCATENATE($A36,"_",AB$2),'Reference data SID'!$B:$M,12,FALSE)),"",VLOOKUP(CONCATENATE($A36,"_",AB$2),'Reference data SID'!$B:$M,12,FALSE))</f>
        <v/>
      </c>
      <c r="AC36" s="13" t="str">
        <f>IF(ISERROR(VLOOKUP(CONCATENATE($A36,"_",AC$2),'Reference data SID'!$B:$M,12,FALSE)),"",VLOOKUP(CONCATENATE($A36,"_",AC$2),'Reference data SID'!$B:$M,12,FALSE))</f>
        <v/>
      </c>
      <c r="AD36" s="13" t="str">
        <f>IF(ISERROR(VLOOKUP(CONCATENATE($A36,"_",AD$2),'Reference data SID'!$B:$M,12,FALSE)),"",VLOOKUP(CONCATENATE($A36,"_",AD$2),'Reference data SID'!$B:$M,12,FALSE))</f>
        <v/>
      </c>
      <c r="AE36" s="13" t="str">
        <f>IF(ISERROR(VLOOKUP(CONCATENATE($A36,"_",AE$2),'Reference data SID'!$B:$M,12,FALSE)),"",VLOOKUP(CONCATENATE($A36,"_",AE$2),'Reference data SID'!$B:$M,12,FALSE))</f>
        <v/>
      </c>
      <c r="AF36" s="13" t="str">
        <f>IF(ISERROR(VLOOKUP(CONCATENATE($A36,"_",AF$2),'Reference data SID'!$B:$M,12,FALSE)),"",VLOOKUP(CONCATENATE($A36,"_",AF$2),'Reference data SID'!$B:$M,12,FALSE))</f>
        <v>-</v>
      </c>
      <c r="AG36" s="13" t="str">
        <f>IF(ISERROR(VLOOKUP(CONCATENATE($A36,"_",AG$2),'Reference data SID'!$B:$M,12,FALSE)),"",VLOOKUP(CONCATENATE($A36,"_",AG$2),'Reference data SID'!$B:$M,12,FALSE))</f>
        <v/>
      </c>
      <c r="AH36" s="13" t="str">
        <f>IF(ISERROR(VLOOKUP(CONCATENATE($A36,"_",AH$2),'Reference data SID'!$B:$M,12,FALSE)),"",VLOOKUP(CONCATENATE($A36,"_",AH$2),'Reference data SID'!$B:$M,12,FALSE))</f>
        <v/>
      </c>
      <c r="AI36" s="13" t="str">
        <f>IF(ISERROR(VLOOKUP(CONCATENATE($A36,"_",AI$2),'Reference data SID'!$B:$M,12,FALSE)),"",VLOOKUP(CONCATENATE($A36,"_",AI$2),'Reference data SID'!$B:$M,12,FALSE))</f>
        <v/>
      </c>
      <c r="AJ36" s="13" t="str">
        <f>IF(ISERROR(VLOOKUP(CONCATENATE($A36,"_",AJ$2),'Reference data SID'!$B:$M,12,FALSE)),"",VLOOKUP(CONCATENATE($A36,"_",AJ$2),'Reference data SID'!$B:$M,12,FALSE))</f>
        <v/>
      </c>
      <c r="AK36" s="13" t="str">
        <f>IF(ISERROR(VLOOKUP(CONCATENATE($A36,"_",AK$2),'Reference data SID'!$B:$M,12,FALSE)),"",VLOOKUP(CONCATENATE($A36,"_",AK$2),'Reference data SID'!$B:$M,12,FALSE))</f>
        <v/>
      </c>
      <c r="AL36" s="13" t="str">
        <f>IF(ISERROR(VLOOKUP(CONCATENATE($A36,"_",AL$2),'Reference data SID'!$B:$M,12,FALSE)),"",VLOOKUP(CONCATENATE($A36,"_",AL$2),'Reference data SID'!$B:$M,12,FALSE))</f>
        <v/>
      </c>
      <c r="AM36" s="13" t="str">
        <f>IF(ISERROR(VLOOKUP(CONCATENATE($A36,"_",AM$2),'Reference data SID'!$B:$M,12,FALSE)),"",VLOOKUP(CONCATENATE($A36,"_",AM$2),'Reference data SID'!$B:$M,12,FALSE))</f>
        <v/>
      </c>
      <c r="AN36" s="13" t="str">
        <f>IF(ISERROR(VLOOKUP(CONCATENATE($A36,"_",AN$2),'Reference data SID'!$B:$M,12,FALSE)),"",VLOOKUP(CONCATENATE($A36,"_",AN$2),'Reference data SID'!$B:$M,12,FALSE))</f>
        <v/>
      </c>
      <c r="AO36" s="13" t="str">
        <f>IF(ISERROR(VLOOKUP(CONCATENATE($A36,"_",AO$2),'Reference data SID'!$B:$M,12,FALSE)),"",VLOOKUP(CONCATENATE($A36,"_",AO$2),'Reference data SID'!$B:$M,12,FALSE))</f>
        <v/>
      </c>
      <c r="AP36" s="13" t="str">
        <f>IF(ISERROR(VLOOKUP(CONCATENATE($A36,"_",AP$2),'Reference data SID'!$B:$M,12,FALSE)),"",VLOOKUP(CONCATENATE($A36,"_",AP$2),'Reference data SID'!$B:$M,12,FALSE))</f>
        <v/>
      </c>
      <c r="AQ36" s="13" t="str">
        <f>IF(ISERROR(VLOOKUP(CONCATENATE($A36,"_",AQ$2),'Reference data SID'!$B:$M,12,FALSE)),"",VLOOKUP(CONCATENATE($A36,"_",AQ$2),'Reference data SID'!$B:$M,12,FALSE))</f>
        <v/>
      </c>
      <c r="AR36" s="13" t="str">
        <f>IF(ISERROR(VLOOKUP(CONCATENATE($A36,"_",AR$2),'Reference data SID'!$B:$M,12,FALSE)),"",VLOOKUP(CONCATENATE($A36,"_",AR$2),'Reference data SID'!$B:$M,12,FALSE))</f>
        <v/>
      </c>
      <c r="AS36" s="13" t="str">
        <f>IF(ISERROR(VLOOKUP(CONCATENATE($A36,"_",AS$2),'Reference data SID'!$B:$M,12,FALSE)),"",VLOOKUP(CONCATENATE($A36,"_",AS$2),'Reference data SID'!$B:$M,12,FALSE))</f>
        <v/>
      </c>
      <c r="AT36" s="13" t="str">
        <f>IF(ISERROR(VLOOKUP(CONCATENATE($A36,"_",AT$2),'Reference data SID'!$B:$M,12,FALSE)),"",VLOOKUP(CONCATENATE($A36,"_",AT$2),'Reference data SID'!$B:$M,12,FALSE))</f>
        <v/>
      </c>
    </row>
    <row r="37" spans="1:46" x14ac:dyDescent="0.25">
      <c r="A37">
        <v>33</v>
      </c>
      <c r="B37" s="13" t="str">
        <f>IF(ISERROR(VLOOKUP(CONCATENATE($A37,"_",B$2),'Reference data SID'!$B:$M,12,FALSE)),"",VLOOKUP(CONCATENATE($A37,"_",B$2),'Reference data SID'!$B:$M,12,FALSE))</f>
        <v/>
      </c>
      <c r="C37" s="13" t="str">
        <f>IF(ISERROR(VLOOKUP(CONCATENATE($A37,"_",C$2),'Reference data SID'!$B:$M,12,FALSE)),"",VLOOKUP(CONCATENATE($A37,"_",C$2),'Reference data SID'!$B:$M,12,FALSE))</f>
        <v/>
      </c>
      <c r="D37" s="13" t="str">
        <f>IF(ISERROR(VLOOKUP(CONCATENATE($A37,"_",D$2),'Reference data SID'!$B:$M,12,FALSE)),"",VLOOKUP(CONCATENATE($A37,"_",D$2),'Reference data SID'!$B:$M,12,FALSE))</f>
        <v/>
      </c>
      <c r="E37" s="13" t="str">
        <f>IF(ISERROR(VLOOKUP(CONCATENATE($A37,"_",E$2),'Reference data SID'!$B:$M,12,FALSE)),"",VLOOKUP(CONCATENATE($A37,"_",E$2),'Reference data SID'!$B:$M,12,FALSE))</f>
        <v/>
      </c>
      <c r="F37" s="13" t="str">
        <f>IF(ISERROR(VLOOKUP(CONCATENATE($A37,"_",F$2),'Reference data SID'!$B:$M,12,FALSE)),"",VLOOKUP(CONCATENATE($A37,"_",F$2),'Reference data SID'!$B:$M,12,FALSE))</f>
        <v/>
      </c>
      <c r="G37" s="13" t="str">
        <f>IF(ISERROR(VLOOKUP(CONCATENATE($A37,"_",G$2),'Reference data SID'!$B:$M,12,FALSE)),"",VLOOKUP(CONCATENATE($A37,"_",G$2),'Reference data SID'!$B:$M,12,FALSE))</f>
        <v/>
      </c>
      <c r="H37" s="13" t="str">
        <f>IF(ISERROR(VLOOKUP(CONCATENATE($A37,"_",H$2),'Reference data SID'!$B:$M,12,FALSE)),"",VLOOKUP(CONCATENATE($A37,"_",H$2),'Reference data SID'!$B:$M,12,FALSE))</f>
        <v/>
      </c>
      <c r="I37" s="13" t="str">
        <f>IF(ISERROR(VLOOKUP(CONCATENATE($A37,"_",I$2),'Reference data SID'!$B:$M,12,FALSE)),"",VLOOKUP(CONCATENATE($A37,"_",I$2),'Reference data SID'!$B:$M,12,FALSE))</f>
        <v/>
      </c>
      <c r="J37" s="13" t="str">
        <f>IF(ISERROR(VLOOKUP(CONCATENATE($A37,"_",J$2),'Reference data SID'!$B:$M,12,FALSE)),"",VLOOKUP(CONCATENATE($A37,"_",J$2),'Reference data SID'!$B:$M,12,FALSE))</f>
        <v/>
      </c>
      <c r="K37" s="13" t="str">
        <f>IF(ISERROR(VLOOKUP(CONCATENATE($A37,"_",K$2),'Reference data SID'!$B:$M,12,FALSE)),"",VLOOKUP(CONCATENATE($A37,"_",K$2),'Reference data SID'!$B:$M,12,FALSE))</f>
        <v/>
      </c>
      <c r="L37" s="13" t="str">
        <f>IF(ISERROR(VLOOKUP(CONCATENATE($A37,"_",L$2),'Reference data SID'!$B:$M,12,FALSE)),"",VLOOKUP(CONCATENATE($A37,"_",L$2),'Reference data SID'!$B:$M,12,FALSE))</f>
        <v/>
      </c>
      <c r="M37" s="13" t="str">
        <f>IF(ISERROR(VLOOKUP(CONCATENATE($A37,"_",M$2),'Reference data SID'!$B:$M,12,FALSE)),"",VLOOKUP(CONCATENATE($A37,"_",M$2),'Reference data SID'!$B:$M,12,FALSE))</f>
        <v/>
      </c>
      <c r="N37" s="13" t="str">
        <f>IF(ISERROR(VLOOKUP(CONCATENATE($A37,"_",N$2),'Reference data SID'!$B:$M,12,FALSE)),"",VLOOKUP(CONCATENATE($A37,"_",N$2),'Reference data SID'!$B:$M,12,FALSE))</f>
        <v/>
      </c>
      <c r="O37" s="13" t="str">
        <f>IF(ISERROR(VLOOKUP(CONCATENATE($A37,"_",O$2),'Reference data SID'!$B:$M,12,FALSE)),"",VLOOKUP(CONCATENATE($A37,"_",O$2),'Reference data SID'!$B:$M,12,FALSE))</f>
        <v/>
      </c>
      <c r="P37" s="13" t="str">
        <f>IF(ISERROR(VLOOKUP(CONCATENATE($A37,"_",P$2),'Reference data SID'!$B:$M,12,FALSE)),"",VLOOKUP(CONCATENATE($A37,"_",P$2),'Reference data SID'!$B:$M,12,FALSE))</f>
        <v/>
      </c>
      <c r="Q37" s="13" t="str">
        <f>IF(ISERROR(VLOOKUP(CONCATENATE($A37,"_",Q$2),'Reference data SID'!$B:$M,12,FALSE)),"",VLOOKUP(CONCATENATE($A37,"_",Q$2),'Reference data SID'!$B:$M,12,FALSE))</f>
        <v/>
      </c>
      <c r="R37" s="13" t="str">
        <f>IF(ISERROR(VLOOKUP(CONCATENATE($A37,"_",R$2),'Reference data SID'!$B:$M,12,FALSE)),"",VLOOKUP(CONCATENATE($A37,"_",R$2),'Reference data SID'!$B:$M,12,FALSE))</f>
        <v/>
      </c>
      <c r="S37" s="13" t="str">
        <f>IF(ISERROR(VLOOKUP(CONCATENATE($A37,"_",S$2),'Reference data SID'!$B:$M,12,FALSE)),"",VLOOKUP(CONCATENATE($A37,"_",S$2),'Reference data SID'!$B:$M,12,FALSE))</f>
        <v/>
      </c>
      <c r="T37" s="13" t="str">
        <f>IF(ISERROR(VLOOKUP(CONCATENATE($A37,"_",T$2),'Reference data SID'!$B:$M,12,FALSE)),"",VLOOKUP(CONCATENATE($A37,"_",T$2),'Reference data SID'!$B:$M,12,FALSE))</f>
        <v/>
      </c>
      <c r="U37" s="13" t="str">
        <f>IF(ISERROR(VLOOKUP(CONCATENATE($A37,"_",U$2),'Reference data SID'!$B:$M,12,FALSE)),"",VLOOKUP(CONCATENATE($A37,"_",U$2),'Reference data SID'!$B:$M,12,FALSE))</f>
        <v/>
      </c>
      <c r="V37" s="13" t="str">
        <f>IF(ISERROR(VLOOKUP(CONCATENATE($A37,"_",V$2),'Reference data SID'!$B:$M,12,FALSE)),"",VLOOKUP(CONCATENATE($A37,"_",V$2),'Reference data SID'!$B:$M,12,FALSE))</f>
        <v/>
      </c>
      <c r="W37" s="13" t="str">
        <f>IF(ISERROR(VLOOKUP(CONCATENATE($A37,"_",W$2),'Reference data SID'!$B:$M,12,FALSE)),"",VLOOKUP(CONCATENATE($A37,"_",W$2),'Reference data SID'!$B:$M,12,FALSE))</f>
        <v/>
      </c>
      <c r="X37" s="13" t="str">
        <f>IF(ISERROR(VLOOKUP(CONCATENATE($A37,"_",X$2),'Reference data SID'!$B:$M,12,FALSE)),"",VLOOKUP(CONCATENATE($A37,"_",X$2),'Reference data SID'!$B:$M,12,FALSE))</f>
        <v/>
      </c>
      <c r="Y37" s="14" t="str">
        <f>IF(ISERROR(VLOOKUP(CONCATENATE($A37,"_",Y$2),'Reference data SID'!$B:$M,12,FALSE)),"",VLOOKUP(CONCATENATE($A37,"_",Y$2),'Reference data SID'!$B:$M,12,FALSE))</f>
        <v>291-791-3</v>
      </c>
      <c r="Z37" s="13" t="str">
        <f>IF(ISERROR(VLOOKUP(CONCATENATE($A37,"_",Z$2),'Reference data SID'!$B:$M,12,FALSE)),"",VLOOKUP(CONCATENATE($A37,"_",Z$2),'Reference data SID'!$B:$M,12,FALSE))</f>
        <v/>
      </c>
      <c r="AA37" s="13" t="str">
        <f>IF(ISERROR(VLOOKUP(CONCATENATE($A37,"_",AA$2),'Reference data SID'!$B:$M,12,FALSE)),"",VLOOKUP(CONCATENATE($A37,"_",AA$2),'Reference data SID'!$B:$M,12,FALSE))</f>
        <v/>
      </c>
      <c r="AB37" s="13" t="str">
        <f>IF(ISERROR(VLOOKUP(CONCATENATE($A37,"_",AB$2),'Reference data SID'!$B:$M,12,FALSE)),"",VLOOKUP(CONCATENATE($A37,"_",AB$2),'Reference data SID'!$B:$M,12,FALSE))</f>
        <v/>
      </c>
      <c r="AC37" s="13" t="str">
        <f>IF(ISERROR(VLOOKUP(CONCATENATE($A37,"_",AC$2),'Reference data SID'!$B:$M,12,FALSE)),"",VLOOKUP(CONCATENATE($A37,"_",AC$2),'Reference data SID'!$B:$M,12,FALSE))</f>
        <v/>
      </c>
      <c r="AD37" s="13" t="str">
        <f>IF(ISERROR(VLOOKUP(CONCATENATE($A37,"_",AD$2),'Reference data SID'!$B:$M,12,FALSE)),"",VLOOKUP(CONCATENATE($A37,"_",AD$2),'Reference data SID'!$B:$M,12,FALSE))</f>
        <v/>
      </c>
      <c r="AE37" s="13" t="str">
        <f>IF(ISERROR(VLOOKUP(CONCATENATE($A37,"_",AE$2),'Reference data SID'!$B:$M,12,FALSE)),"",VLOOKUP(CONCATENATE($A37,"_",AE$2),'Reference data SID'!$B:$M,12,FALSE))</f>
        <v/>
      </c>
      <c r="AF37" s="13" t="str">
        <f>IF(ISERROR(VLOOKUP(CONCATENATE($A37,"_",AF$2),'Reference data SID'!$B:$M,12,FALSE)),"",VLOOKUP(CONCATENATE($A37,"_",AF$2),'Reference data SID'!$B:$M,12,FALSE))</f>
        <v>-</v>
      </c>
      <c r="AG37" s="13" t="str">
        <f>IF(ISERROR(VLOOKUP(CONCATENATE($A37,"_",AG$2),'Reference data SID'!$B:$M,12,FALSE)),"",VLOOKUP(CONCATENATE($A37,"_",AG$2),'Reference data SID'!$B:$M,12,FALSE))</f>
        <v/>
      </c>
      <c r="AH37" s="13" t="str">
        <f>IF(ISERROR(VLOOKUP(CONCATENATE($A37,"_",AH$2),'Reference data SID'!$B:$M,12,FALSE)),"",VLOOKUP(CONCATENATE($A37,"_",AH$2),'Reference data SID'!$B:$M,12,FALSE))</f>
        <v/>
      </c>
      <c r="AI37" s="13" t="str">
        <f>IF(ISERROR(VLOOKUP(CONCATENATE($A37,"_",AI$2),'Reference data SID'!$B:$M,12,FALSE)),"",VLOOKUP(CONCATENATE($A37,"_",AI$2),'Reference data SID'!$B:$M,12,FALSE))</f>
        <v/>
      </c>
      <c r="AJ37" s="13" t="str">
        <f>IF(ISERROR(VLOOKUP(CONCATENATE($A37,"_",AJ$2),'Reference data SID'!$B:$M,12,FALSE)),"",VLOOKUP(CONCATENATE($A37,"_",AJ$2),'Reference data SID'!$B:$M,12,FALSE))</f>
        <v/>
      </c>
      <c r="AK37" s="13" t="str">
        <f>IF(ISERROR(VLOOKUP(CONCATENATE($A37,"_",AK$2),'Reference data SID'!$B:$M,12,FALSE)),"",VLOOKUP(CONCATENATE($A37,"_",AK$2),'Reference data SID'!$B:$M,12,FALSE))</f>
        <v/>
      </c>
      <c r="AL37" s="13" t="str">
        <f>IF(ISERROR(VLOOKUP(CONCATENATE($A37,"_",AL$2),'Reference data SID'!$B:$M,12,FALSE)),"",VLOOKUP(CONCATENATE($A37,"_",AL$2),'Reference data SID'!$B:$M,12,FALSE))</f>
        <v/>
      </c>
      <c r="AM37" s="13" t="str">
        <f>IF(ISERROR(VLOOKUP(CONCATENATE($A37,"_",AM$2),'Reference data SID'!$B:$M,12,FALSE)),"",VLOOKUP(CONCATENATE($A37,"_",AM$2),'Reference data SID'!$B:$M,12,FALSE))</f>
        <v/>
      </c>
      <c r="AN37" s="13" t="str">
        <f>IF(ISERROR(VLOOKUP(CONCATENATE($A37,"_",AN$2),'Reference data SID'!$B:$M,12,FALSE)),"",VLOOKUP(CONCATENATE($A37,"_",AN$2),'Reference data SID'!$B:$M,12,FALSE))</f>
        <v/>
      </c>
      <c r="AO37" s="13" t="str">
        <f>IF(ISERROR(VLOOKUP(CONCATENATE($A37,"_",AO$2),'Reference data SID'!$B:$M,12,FALSE)),"",VLOOKUP(CONCATENATE($A37,"_",AO$2),'Reference data SID'!$B:$M,12,FALSE))</f>
        <v/>
      </c>
      <c r="AP37" s="13" t="str">
        <f>IF(ISERROR(VLOOKUP(CONCATENATE($A37,"_",AP$2),'Reference data SID'!$B:$M,12,FALSE)),"",VLOOKUP(CONCATENATE($A37,"_",AP$2),'Reference data SID'!$B:$M,12,FALSE))</f>
        <v/>
      </c>
      <c r="AQ37" s="13" t="str">
        <f>IF(ISERROR(VLOOKUP(CONCATENATE($A37,"_",AQ$2),'Reference data SID'!$B:$M,12,FALSE)),"",VLOOKUP(CONCATENATE($A37,"_",AQ$2),'Reference data SID'!$B:$M,12,FALSE))</f>
        <v/>
      </c>
      <c r="AR37" s="13" t="str">
        <f>IF(ISERROR(VLOOKUP(CONCATENATE($A37,"_",AR$2),'Reference data SID'!$B:$M,12,FALSE)),"",VLOOKUP(CONCATENATE($A37,"_",AR$2),'Reference data SID'!$B:$M,12,FALSE))</f>
        <v/>
      </c>
      <c r="AS37" s="13" t="str">
        <f>IF(ISERROR(VLOOKUP(CONCATENATE($A37,"_",AS$2),'Reference data SID'!$B:$M,12,FALSE)),"",VLOOKUP(CONCATENATE($A37,"_",AS$2),'Reference data SID'!$B:$M,12,FALSE))</f>
        <v/>
      </c>
      <c r="AT37" s="13" t="str">
        <f>IF(ISERROR(VLOOKUP(CONCATENATE($A37,"_",AT$2),'Reference data SID'!$B:$M,12,FALSE)),"",VLOOKUP(CONCATENATE($A37,"_",AT$2),'Reference data SID'!$B:$M,12,FALSE))</f>
        <v/>
      </c>
    </row>
    <row r="38" spans="1:46" x14ac:dyDescent="0.25">
      <c r="A38">
        <v>34</v>
      </c>
      <c r="B38" s="13" t="str">
        <f>IF(ISERROR(VLOOKUP(CONCATENATE($A38,"_",B$2),'Reference data SID'!$B:$M,12,FALSE)),"",VLOOKUP(CONCATENATE($A38,"_",B$2),'Reference data SID'!$B:$M,12,FALSE))</f>
        <v/>
      </c>
      <c r="C38" s="13" t="str">
        <f>IF(ISERROR(VLOOKUP(CONCATENATE($A38,"_",C$2),'Reference data SID'!$B:$M,12,FALSE)),"",VLOOKUP(CONCATENATE($A38,"_",C$2),'Reference data SID'!$B:$M,12,FALSE))</f>
        <v/>
      </c>
      <c r="D38" s="13" t="str">
        <f>IF(ISERROR(VLOOKUP(CONCATENATE($A38,"_",D$2),'Reference data SID'!$B:$M,12,FALSE)),"",VLOOKUP(CONCATENATE($A38,"_",D$2),'Reference data SID'!$B:$M,12,FALSE))</f>
        <v/>
      </c>
      <c r="E38" s="13" t="str">
        <f>IF(ISERROR(VLOOKUP(CONCATENATE($A38,"_",E$2),'Reference data SID'!$B:$M,12,FALSE)),"",VLOOKUP(CONCATENATE($A38,"_",E$2),'Reference data SID'!$B:$M,12,FALSE))</f>
        <v/>
      </c>
      <c r="F38" s="13" t="str">
        <f>IF(ISERROR(VLOOKUP(CONCATENATE($A38,"_",F$2),'Reference data SID'!$B:$M,12,FALSE)),"",VLOOKUP(CONCATENATE($A38,"_",F$2),'Reference data SID'!$B:$M,12,FALSE))</f>
        <v/>
      </c>
      <c r="G38" s="13" t="str">
        <f>IF(ISERROR(VLOOKUP(CONCATENATE($A38,"_",G$2),'Reference data SID'!$B:$M,12,FALSE)),"",VLOOKUP(CONCATENATE($A38,"_",G$2),'Reference data SID'!$B:$M,12,FALSE))</f>
        <v/>
      </c>
      <c r="H38" s="13" t="str">
        <f>IF(ISERROR(VLOOKUP(CONCATENATE($A38,"_",H$2),'Reference data SID'!$B:$M,12,FALSE)),"",VLOOKUP(CONCATENATE($A38,"_",H$2),'Reference data SID'!$B:$M,12,FALSE))</f>
        <v/>
      </c>
      <c r="I38" s="13" t="str">
        <f>IF(ISERROR(VLOOKUP(CONCATENATE($A38,"_",I$2),'Reference data SID'!$B:$M,12,FALSE)),"",VLOOKUP(CONCATENATE($A38,"_",I$2),'Reference data SID'!$B:$M,12,FALSE))</f>
        <v/>
      </c>
      <c r="J38" s="13" t="str">
        <f>IF(ISERROR(VLOOKUP(CONCATENATE($A38,"_",J$2),'Reference data SID'!$B:$M,12,FALSE)),"",VLOOKUP(CONCATENATE($A38,"_",J$2),'Reference data SID'!$B:$M,12,FALSE))</f>
        <v/>
      </c>
      <c r="K38" s="13" t="str">
        <f>IF(ISERROR(VLOOKUP(CONCATENATE($A38,"_",K$2),'Reference data SID'!$B:$M,12,FALSE)),"",VLOOKUP(CONCATENATE($A38,"_",K$2),'Reference data SID'!$B:$M,12,FALSE))</f>
        <v/>
      </c>
      <c r="L38" s="13" t="str">
        <f>IF(ISERROR(VLOOKUP(CONCATENATE($A38,"_",L$2),'Reference data SID'!$B:$M,12,FALSE)),"",VLOOKUP(CONCATENATE($A38,"_",L$2),'Reference data SID'!$B:$M,12,FALSE))</f>
        <v/>
      </c>
      <c r="M38" s="13" t="str">
        <f>IF(ISERROR(VLOOKUP(CONCATENATE($A38,"_",M$2),'Reference data SID'!$B:$M,12,FALSE)),"",VLOOKUP(CONCATENATE($A38,"_",M$2),'Reference data SID'!$B:$M,12,FALSE))</f>
        <v/>
      </c>
      <c r="N38" s="13" t="str">
        <f>IF(ISERROR(VLOOKUP(CONCATENATE($A38,"_",N$2),'Reference data SID'!$B:$M,12,FALSE)),"",VLOOKUP(CONCATENATE($A38,"_",N$2),'Reference data SID'!$B:$M,12,FALSE))</f>
        <v/>
      </c>
      <c r="O38" s="13" t="str">
        <f>IF(ISERROR(VLOOKUP(CONCATENATE($A38,"_",O$2),'Reference data SID'!$B:$M,12,FALSE)),"",VLOOKUP(CONCATENATE($A38,"_",O$2),'Reference data SID'!$B:$M,12,FALSE))</f>
        <v/>
      </c>
      <c r="P38" s="13" t="str">
        <f>IF(ISERROR(VLOOKUP(CONCATENATE($A38,"_",P$2),'Reference data SID'!$B:$M,12,FALSE)),"",VLOOKUP(CONCATENATE($A38,"_",P$2),'Reference data SID'!$B:$M,12,FALSE))</f>
        <v/>
      </c>
      <c r="Q38" s="13" t="str">
        <f>IF(ISERROR(VLOOKUP(CONCATENATE($A38,"_",Q$2),'Reference data SID'!$B:$M,12,FALSE)),"",VLOOKUP(CONCATENATE($A38,"_",Q$2),'Reference data SID'!$B:$M,12,FALSE))</f>
        <v/>
      </c>
      <c r="R38" s="13" t="str">
        <f>IF(ISERROR(VLOOKUP(CONCATENATE($A38,"_",R$2),'Reference data SID'!$B:$M,12,FALSE)),"",VLOOKUP(CONCATENATE($A38,"_",R$2),'Reference data SID'!$B:$M,12,FALSE))</f>
        <v/>
      </c>
      <c r="S38" s="13" t="str">
        <f>IF(ISERROR(VLOOKUP(CONCATENATE($A38,"_",S$2),'Reference data SID'!$B:$M,12,FALSE)),"",VLOOKUP(CONCATENATE($A38,"_",S$2),'Reference data SID'!$B:$M,12,FALSE))</f>
        <v/>
      </c>
      <c r="T38" s="13" t="str">
        <f>IF(ISERROR(VLOOKUP(CONCATENATE($A38,"_",T$2),'Reference data SID'!$B:$M,12,FALSE)),"",VLOOKUP(CONCATENATE($A38,"_",T$2),'Reference data SID'!$B:$M,12,FALSE))</f>
        <v/>
      </c>
      <c r="U38" s="13" t="str">
        <f>IF(ISERROR(VLOOKUP(CONCATENATE($A38,"_",U$2),'Reference data SID'!$B:$M,12,FALSE)),"",VLOOKUP(CONCATENATE($A38,"_",U$2),'Reference data SID'!$B:$M,12,FALSE))</f>
        <v/>
      </c>
      <c r="V38" s="13" t="str">
        <f>IF(ISERROR(VLOOKUP(CONCATENATE($A38,"_",V$2),'Reference data SID'!$B:$M,12,FALSE)),"",VLOOKUP(CONCATENATE($A38,"_",V$2),'Reference data SID'!$B:$M,12,FALSE))</f>
        <v/>
      </c>
      <c r="W38" s="13" t="str">
        <f>IF(ISERROR(VLOOKUP(CONCATENATE($A38,"_",W$2),'Reference data SID'!$B:$M,12,FALSE)),"",VLOOKUP(CONCATENATE($A38,"_",W$2),'Reference data SID'!$B:$M,12,FALSE))</f>
        <v/>
      </c>
      <c r="X38" s="13" t="str">
        <f>IF(ISERROR(VLOOKUP(CONCATENATE($A38,"_",X$2),'Reference data SID'!$B:$M,12,FALSE)),"",VLOOKUP(CONCATENATE($A38,"_",X$2),'Reference data SID'!$B:$M,12,FALSE))</f>
        <v/>
      </c>
      <c r="Y38" s="14" t="str">
        <f>IF(ISERROR(VLOOKUP(CONCATENATE($A38,"_",Y$2),'Reference data SID'!$B:$M,12,FALSE)),"",VLOOKUP(CONCATENATE($A38,"_",Y$2),'Reference data SID'!$B:$M,12,FALSE))</f>
        <v>291-790-8</v>
      </c>
      <c r="Z38" s="13" t="str">
        <f>IF(ISERROR(VLOOKUP(CONCATENATE($A38,"_",Z$2),'Reference data SID'!$B:$M,12,FALSE)),"",VLOOKUP(CONCATENATE($A38,"_",Z$2),'Reference data SID'!$B:$M,12,FALSE))</f>
        <v/>
      </c>
      <c r="AA38" s="13" t="str">
        <f>IF(ISERROR(VLOOKUP(CONCATENATE($A38,"_",AA$2),'Reference data SID'!$B:$M,12,FALSE)),"",VLOOKUP(CONCATENATE($A38,"_",AA$2),'Reference data SID'!$B:$M,12,FALSE))</f>
        <v/>
      </c>
      <c r="AB38" s="13" t="str">
        <f>IF(ISERROR(VLOOKUP(CONCATENATE($A38,"_",AB$2),'Reference data SID'!$B:$M,12,FALSE)),"",VLOOKUP(CONCATENATE($A38,"_",AB$2),'Reference data SID'!$B:$M,12,FALSE))</f>
        <v/>
      </c>
      <c r="AC38" s="13" t="str">
        <f>IF(ISERROR(VLOOKUP(CONCATENATE($A38,"_",AC$2),'Reference data SID'!$B:$M,12,FALSE)),"",VLOOKUP(CONCATENATE($A38,"_",AC$2),'Reference data SID'!$B:$M,12,FALSE))</f>
        <v/>
      </c>
      <c r="AD38" s="13" t="str">
        <f>IF(ISERROR(VLOOKUP(CONCATENATE($A38,"_",AD$2),'Reference data SID'!$B:$M,12,FALSE)),"",VLOOKUP(CONCATENATE($A38,"_",AD$2),'Reference data SID'!$B:$M,12,FALSE))</f>
        <v/>
      </c>
      <c r="AE38" s="13" t="str">
        <f>IF(ISERROR(VLOOKUP(CONCATENATE($A38,"_",AE$2),'Reference data SID'!$B:$M,12,FALSE)),"",VLOOKUP(CONCATENATE($A38,"_",AE$2),'Reference data SID'!$B:$M,12,FALSE))</f>
        <v/>
      </c>
      <c r="AF38" s="13" t="str">
        <f>IF(ISERROR(VLOOKUP(CONCATENATE($A38,"_",AF$2),'Reference data SID'!$B:$M,12,FALSE)),"",VLOOKUP(CONCATENATE($A38,"_",AF$2),'Reference data SID'!$B:$M,12,FALSE))</f>
        <v>-</v>
      </c>
      <c r="AG38" s="13" t="str">
        <f>IF(ISERROR(VLOOKUP(CONCATENATE($A38,"_",AG$2),'Reference data SID'!$B:$M,12,FALSE)),"",VLOOKUP(CONCATENATE($A38,"_",AG$2),'Reference data SID'!$B:$M,12,FALSE))</f>
        <v/>
      </c>
      <c r="AH38" s="13" t="str">
        <f>IF(ISERROR(VLOOKUP(CONCATENATE($A38,"_",AH$2),'Reference data SID'!$B:$M,12,FALSE)),"",VLOOKUP(CONCATENATE($A38,"_",AH$2),'Reference data SID'!$B:$M,12,FALSE))</f>
        <v/>
      </c>
      <c r="AI38" s="13" t="str">
        <f>IF(ISERROR(VLOOKUP(CONCATENATE($A38,"_",AI$2),'Reference data SID'!$B:$M,12,FALSE)),"",VLOOKUP(CONCATENATE($A38,"_",AI$2),'Reference data SID'!$B:$M,12,FALSE))</f>
        <v/>
      </c>
      <c r="AJ38" s="13" t="str">
        <f>IF(ISERROR(VLOOKUP(CONCATENATE($A38,"_",AJ$2),'Reference data SID'!$B:$M,12,FALSE)),"",VLOOKUP(CONCATENATE($A38,"_",AJ$2),'Reference data SID'!$B:$M,12,FALSE))</f>
        <v/>
      </c>
      <c r="AK38" s="13" t="str">
        <f>IF(ISERROR(VLOOKUP(CONCATENATE($A38,"_",AK$2),'Reference data SID'!$B:$M,12,FALSE)),"",VLOOKUP(CONCATENATE($A38,"_",AK$2),'Reference data SID'!$B:$M,12,FALSE))</f>
        <v/>
      </c>
      <c r="AL38" s="13" t="str">
        <f>IF(ISERROR(VLOOKUP(CONCATENATE($A38,"_",AL$2),'Reference data SID'!$B:$M,12,FALSE)),"",VLOOKUP(CONCATENATE($A38,"_",AL$2),'Reference data SID'!$B:$M,12,FALSE))</f>
        <v/>
      </c>
      <c r="AM38" s="13" t="str">
        <f>IF(ISERROR(VLOOKUP(CONCATENATE($A38,"_",AM$2),'Reference data SID'!$B:$M,12,FALSE)),"",VLOOKUP(CONCATENATE($A38,"_",AM$2),'Reference data SID'!$B:$M,12,FALSE))</f>
        <v/>
      </c>
      <c r="AN38" s="13" t="str">
        <f>IF(ISERROR(VLOOKUP(CONCATENATE($A38,"_",AN$2),'Reference data SID'!$B:$M,12,FALSE)),"",VLOOKUP(CONCATENATE($A38,"_",AN$2),'Reference data SID'!$B:$M,12,FALSE))</f>
        <v/>
      </c>
      <c r="AO38" s="13" t="str">
        <f>IF(ISERROR(VLOOKUP(CONCATENATE($A38,"_",AO$2),'Reference data SID'!$B:$M,12,FALSE)),"",VLOOKUP(CONCATENATE($A38,"_",AO$2),'Reference data SID'!$B:$M,12,FALSE))</f>
        <v/>
      </c>
      <c r="AP38" s="13" t="str">
        <f>IF(ISERROR(VLOOKUP(CONCATENATE($A38,"_",AP$2),'Reference data SID'!$B:$M,12,FALSE)),"",VLOOKUP(CONCATENATE($A38,"_",AP$2),'Reference data SID'!$B:$M,12,FALSE))</f>
        <v/>
      </c>
      <c r="AQ38" s="13" t="str">
        <f>IF(ISERROR(VLOOKUP(CONCATENATE($A38,"_",AQ$2),'Reference data SID'!$B:$M,12,FALSE)),"",VLOOKUP(CONCATENATE($A38,"_",AQ$2),'Reference data SID'!$B:$M,12,FALSE))</f>
        <v/>
      </c>
      <c r="AR38" s="13" t="str">
        <f>IF(ISERROR(VLOOKUP(CONCATENATE($A38,"_",AR$2),'Reference data SID'!$B:$M,12,FALSE)),"",VLOOKUP(CONCATENATE($A38,"_",AR$2),'Reference data SID'!$B:$M,12,FALSE))</f>
        <v/>
      </c>
      <c r="AS38" s="13" t="str">
        <f>IF(ISERROR(VLOOKUP(CONCATENATE($A38,"_",AS$2),'Reference data SID'!$B:$M,12,FALSE)),"",VLOOKUP(CONCATENATE($A38,"_",AS$2),'Reference data SID'!$B:$M,12,FALSE))</f>
        <v/>
      </c>
      <c r="AT38" s="13" t="str">
        <f>IF(ISERROR(VLOOKUP(CONCATENATE($A38,"_",AT$2),'Reference data SID'!$B:$M,12,FALSE)),"",VLOOKUP(CONCATENATE($A38,"_",AT$2),'Reference data SID'!$B:$M,12,FALSE))</f>
        <v/>
      </c>
    </row>
    <row r="39" spans="1:46" x14ac:dyDescent="0.25">
      <c r="A39">
        <v>35</v>
      </c>
      <c r="B39" s="13" t="str">
        <f>IF(ISERROR(VLOOKUP(CONCATENATE($A39,"_",B$2),'Reference data SID'!$B:$M,12,FALSE)),"",VLOOKUP(CONCATENATE($A39,"_",B$2),'Reference data SID'!$B:$M,12,FALSE))</f>
        <v/>
      </c>
      <c r="C39" s="13" t="str">
        <f>IF(ISERROR(VLOOKUP(CONCATENATE($A39,"_",C$2),'Reference data SID'!$B:$M,12,FALSE)),"",VLOOKUP(CONCATENATE($A39,"_",C$2),'Reference data SID'!$B:$M,12,FALSE))</f>
        <v/>
      </c>
      <c r="D39" s="13" t="str">
        <f>IF(ISERROR(VLOOKUP(CONCATENATE($A39,"_",D$2),'Reference data SID'!$B:$M,12,FALSE)),"",VLOOKUP(CONCATENATE($A39,"_",D$2),'Reference data SID'!$B:$M,12,FALSE))</f>
        <v/>
      </c>
      <c r="E39" s="13" t="str">
        <f>IF(ISERROR(VLOOKUP(CONCATENATE($A39,"_",E$2),'Reference data SID'!$B:$M,12,FALSE)),"",VLOOKUP(CONCATENATE($A39,"_",E$2),'Reference data SID'!$B:$M,12,FALSE))</f>
        <v/>
      </c>
      <c r="F39" s="13" t="str">
        <f>IF(ISERROR(VLOOKUP(CONCATENATE($A39,"_",F$2),'Reference data SID'!$B:$M,12,FALSE)),"",VLOOKUP(CONCATENATE($A39,"_",F$2),'Reference data SID'!$B:$M,12,FALSE))</f>
        <v/>
      </c>
      <c r="G39" s="13" t="str">
        <f>IF(ISERROR(VLOOKUP(CONCATENATE($A39,"_",G$2),'Reference data SID'!$B:$M,12,FALSE)),"",VLOOKUP(CONCATENATE($A39,"_",G$2),'Reference data SID'!$B:$M,12,FALSE))</f>
        <v/>
      </c>
      <c r="H39" s="13" t="str">
        <f>IF(ISERROR(VLOOKUP(CONCATENATE($A39,"_",H$2),'Reference data SID'!$B:$M,12,FALSE)),"",VLOOKUP(CONCATENATE($A39,"_",H$2),'Reference data SID'!$B:$M,12,FALSE))</f>
        <v/>
      </c>
      <c r="I39" s="13" t="str">
        <f>IF(ISERROR(VLOOKUP(CONCATENATE($A39,"_",I$2),'Reference data SID'!$B:$M,12,FALSE)),"",VLOOKUP(CONCATENATE($A39,"_",I$2),'Reference data SID'!$B:$M,12,FALSE))</f>
        <v/>
      </c>
      <c r="J39" s="13" t="str">
        <f>IF(ISERROR(VLOOKUP(CONCATENATE($A39,"_",J$2),'Reference data SID'!$B:$M,12,FALSE)),"",VLOOKUP(CONCATENATE($A39,"_",J$2),'Reference data SID'!$B:$M,12,FALSE))</f>
        <v/>
      </c>
      <c r="K39" s="13" t="str">
        <f>IF(ISERROR(VLOOKUP(CONCATENATE($A39,"_",K$2),'Reference data SID'!$B:$M,12,FALSE)),"",VLOOKUP(CONCATENATE($A39,"_",K$2),'Reference data SID'!$B:$M,12,FALSE))</f>
        <v/>
      </c>
      <c r="L39" s="13" t="str">
        <f>IF(ISERROR(VLOOKUP(CONCATENATE($A39,"_",L$2),'Reference data SID'!$B:$M,12,FALSE)),"",VLOOKUP(CONCATENATE($A39,"_",L$2),'Reference data SID'!$B:$M,12,FALSE))</f>
        <v/>
      </c>
      <c r="M39" s="13" t="str">
        <f>IF(ISERROR(VLOOKUP(CONCATENATE($A39,"_",M$2),'Reference data SID'!$B:$M,12,FALSE)),"",VLOOKUP(CONCATENATE($A39,"_",M$2),'Reference data SID'!$B:$M,12,FALSE))</f>
        <v/>
      </c>
      <c r="N39" s="13" t="str">
        <f>IF(ISERROR(VLOOKUP(CONCATENATE($A39,"_",N$2),'Reference data SID'!$B:$M,12,FALSE)),"",VLOOKUP(CONCATENATE($A39,"_",N$2),'Reference data SID'!$B:$M,12,FALSE))</f>
        <v/>
      </c>
      <c r="O39" s="13" t="str">
        <f>IF(ISERROR(VLOOKUP(CONCATENATE($A39,"_",O$2),'Reference data SID'!$B:$M,12,FALSE)),"",VLOOKUP(CONCATENATE($A39,"_",O$2),'Reference data SID'!$B:$M,12,FALSE))</f>
        <v/>
      </c>
      <c r="P39" s="13" t="str">
        <f>IF(ISERROR(VLOOKUP(CONCATENATE($A39,"_",P$2),'Reference data SID'!$B:$M,12,FALSE)),"",VLOOKUP(CONCATENATE($A39,"_",P$2),'Reference data SID'!$B:$M,12,FALSE))</f>
        <v/>
      </c>
      <c r="Q39" s="13" t="str">
        <f>IF(ISERROR(VLOOKUP(CONCATENATE($A39,"_",Q$2),'Reference data SID'!$B:$M,12,FALSE)),"",VLOOKUP(CONCATENATE($A39,"_",Q$2),'Reference data SID'!$B:$M,12,FALSE))</f>
        <v/>
      </c>
      <c r="R39" s="13" t="str">
        <f>IF(ISERROR(VLOOKUP(CONCATENATE($A39,"_",R$2),'Reference data SID'!$B:$M,12,FALSE)),"",VLOOKUP(CONCATENATE($A39,"_",R$2),'Reference data SID'!$B:$M,12,FALSE))</f>
        <v/>
      </c>
      <c r="S39" s="13" t="str">
        <f>IF(ISERROR(VLOOKUP(CONCATENATE($A39,"_",S$2),'Reference data SID'!$B:$M,12,FALSE)),"",VLOOKUP(CONCATENATE($A39,"_",S$2),'Reference data SID'!$B:$M,12,FALSE))</f>
        <v/>
      </c>
      <c r="T39" s="13" t="str">
        <f>IF(ISERROR(VLOOKUP(CONCATENATE($A39,"_",T$2),'Reference data SID'!$B:$M,12,FALSE)),"",VLOOKUP(CONCATENATE($A39,"_",T$2),'Reference data SID'!$B:$M,12,FALSE))</f>
        <v/>
      </c>
      <c r="U39" s="13" t="str">
        <f>IF(ISERROR(VLOOKUP(CONCATENATE($A39,"_",U$2),'Reference data SID'!$B:$M,12,FALSE)),"",VLOOKUP(CONCATENATE($A39,"_",U$2),'Reference data SID'!$B:$M,12,FALSE))</f>
        <v/>
      </c>
      <c r="V39" s="13" t="str">
        <f>IF(ISERROR(VLOOKUP(CONCATENATE($A39,"_",V$2),'Reference data SID'!$B:$M,12,FALSE)),"",VLOOKUP(CONCATENATE($A39,"_",V$2),'Reference data SID'!$B:$M,12,FALSE))</f>
        <v/>
      </c>
      <c r="W39" s="13" t="str">
        <f>IF(ISERROR(VLOOKUP(CONCATENATE($A39,"_",W$2),'Reference data SID'!$B:$M,12,FALSE)),"",VLOOKUP(CONCATENATE($A39,"_",W$2),'Reference data SID'!$B:$M,12,FALSE))</f>
        <v/>
      </c>
      <c r="X39" s="13" t="str">
        <f>IF(ISERROR(VLOOKUP(CONCATENATE($A39,"_",X$2),'Reference data SID'!$B:$M,12,FALSE)),"",VLOOKUP(CONCATENATE($A39,"_",X$2),'Reference data SID'!$B:$M,12,FALSE))</f>
        <v/>
      </c>
      <c r="Y39" s="14" t="str">
        <f>IF(ISERROR(VLOOKUP(CONCATENATE($A39,"_",Y$2),'Reference data SID'!$B:$M,12,FALSE)),"",VLOOKUP(CONCATENATE($A39,"_",Y$2),'Reference data SID'!$B:$M,12,FALSE))</f>
        <v>288-891-4</v>
      </c>
      <c r="Z39" s="13" t="str">
        <f>IF(ISERROR(VLOOKUP(CONCATENATE($A39,"_",Z$2),'Reference data SID'!$B:$M,12,FALSE)),"",VLOOKUP(CONCATENATE($A39,"_",Z$2),'Reference data SID'!$B:$M,12,FALSE))</f>
        <v/>
      </c>
      <c r="AA39" s="13" t="str">
        <f>IF(ISERROR(VLOOKUP(CONCATENATE($A39,"_",AA$2),'Reference data SID'!$B:$M,12,FALSE)),"",VLOOKUP(CONCATENATE($A39,"_",AA$2),'Reference data SID'!$B:$M,12,FALSE))</f>
        <v/>
      </c>
      <c r="AB39" s="13" t="str">
        <f>IF(ISERROR(VLOOKUP(CONCATENATE($A39,"_",AB$2),'Reference data SID'!$B:$M,12,FALSE)),"",VLOOKUP(CONCATENATE($A39,"_",AB$2),'Reference data SID'!$B:$M,12,FALSE))</f>
        <v/>
      </c>
      <c r="AC39" s="13" t="str">
        <f>IF(ISERROR(VLOOKUP(CONCATENATE($A39,"_",AC$2),'Reference data SID'!$B:$M,12,FALSE)),"",VLOOKUP(CONCATENATE($A39,"_",AC$2),'Reference data SID'!$B:$M,12,FALSE))</f>
        <v/>
      </c>
      <c r="AD39" s="13" t="str">
        <f>IF(ISERROR(VLOOKUP(CONCATENATE($A39,"_",AD$2),'Reference data SID'!$B:$M,12,FALSE)),"",VLOOKUP(CONCATENATE($A39,"_",AD$2),'Reference data SID'!$B:$M,12,FALSE))</f>
        <v/>
      </c>
      <c r="AE39" s="13" t="str">
        <f>IF(ISERROR(VLOOKUP(CONCATENATE($A39,"_",AE$2),'Reference data SID'!$B:$M,12,FALSE)),"",VLOOKUP(CONCATENATE($A39,"_",AE$2),'Reference data SID'!$B:$M,12,FALSE))</f>
        <v/>
      </c>
      <c r="AF39" s="13" t="str">
        <f>IF(ISERROR(VLOOKUP(CONCATENATE($A39,"_",AF$2),'Reference data SID'!$B:$M,12,FALSE)),"",VLOOKUP(CONCATENATE($A39,"_",AF$2),'Reference data SID'!$B:$M,12,FALSE))</f>
        <v>-</v>
      </c>
      <c r="AG39" s="13" t="str">
        <f>IF(ISERROR(VLOOKUP(CONCATENATE($A39,"_",AG$2),'Reference data SID'!$B:$M,12,FALSE)),"",VLOOKUP(CONCATENATE($A39,"_",AG$2),'Reference data SID'!$B:$M,12,FALSE))</f>
        <v/>
      </c>
      <c r="AH39" s="13" t="str">
        <f>IF(ISERROR(VLOOKUP(CONCATENATE($A39,"_",AH$2),'Reference data SID'!$B:$M,12,FALSE)),"",VLOOKUP(CONCATENATE($A39,"_",AH$2),'Reference data SID'!$B:$M,12,FALSE))</f>
        <v/>
      </c>
      <c r="AI39" s="13" t="str">
        <f>IF(ISERROR(VLOOKUP(CONCATENATE($A39,"_",AI$2),'Reference data SID'!$B:$M,12,FALSE)),"",VLOOKUP(CONCATENATE($A39,"_",AI$2),'Reference data SID'!$B:$M,12,FALSE))</f>
        <v/>
      </c>
      <c r="AJ39" s="13" t="str">
        <f>IF(ISERROR(VLOOKUP(CONCATENATE($A39,"_",AJ$2),'Reference data SID'!$B:$M,12,FALSE)),"",VLOOKUP(CONCATENATE($A39,"_",AJ$2),'Reference data SID'!$B:$M,12,FALSE))</f>
        <v/>
      </c>
      <c r="AK39" s="13" t="str">
        <f>IF(ISERROR(VLOOKUP(CONCATENATE($A39,"_",AK$2),'Reference data SID'!$B:$M,12,FALSE)),"",VLOOKUP(CONCATENATE($A39,"_",AK$2),'Reference data SID'!$B:$M,12,FALSE))</f>
        <v/>
      </c>
      <c r="AL39" s="13" t="str">
        <f>IF(ISERROR(VLOOKUP(CONCATENATE($A39,"_",AL$2),'Reference data SID'!$B:$M,12,FALSE)),"",VLOOKUP(CONCATENATE($A39,"_",AL$2),'Reference data SID'!$B:$M,12,FALSE))</f>
        <v/>
      </c>
      <c r="AM39" s="13" t="str">
        <f>IF(ISERROR(VLOOKUP(CONCATENATE($A39,"_",AM$2),'Reference data SID'!$B:$M,12,FALSE)),"",VLOOKUP(CONCATENATE($A39,"_",AM$2),'Reference data SID'!$B:$M,12,FALSE))</f>
        <v/>
      </c>
      <c r="AN39" s="13" t="str">
        <f>IF(ISERROR(VLOOKUP(CONCATENATE($A39,"_",AN$2),'Reference data SID'!$B:$M,12,FALSE)),"",VLOOKUP(CONCATENATE($A39,"_",AN$2),'Reference data SID'!$B:$M,12,FALSE))</f>
        <v/>
      </c>
      <c r="AO39" s="13" t="str">
        <f>IF(ISERROR(VLOOKUP(CONCATENATE($A39,"_",AO$2),'Reference data SID'!$B:$M,12,FALSE)),"",VLOOKUP(CONCATENATE($A39,"_",AO$2),'Reference data SID'!$B:$M,12,FALSE))</f>
        <v/>
      </c>
      <c r="AP39" s="13" t="str">
        <f>IF(ISERROR(VLOOKUP(CONCATENATE($A39,"_",AP$2),'Reference data SID'!$B:$M,12,FALSE)),"",VLOOKUP(CONCATENATE($A39,"_",AP$2),'Reference data SID'!$B:$M,12,FALSE))</f>
        <v/>
      </c>
      <c r="AQ39" s="13" t="str">
        <f>IF(ISERROR(VLOOKUP(CONCATENATE($A39,"_",AQ$2),'Reference data SID'!$B:$M,12,FALSE)),"",VLOOKUP(CONCATENATE($A39,"_",AQ$2),'Reference data SID'!$B:$M,12,FALSE))</f>
        <v/>
      </c>
      <c r="AR39" s="13" t="str">
        <f>IF(ISERROR(VLOOKUP(CONCATENATE($A39,"_",AR$2),'Reference data SID'!$B:$M,12,FALSE)),"",VLOOKUP(CONCATENATE($A39,"_",AR$2),'Reference data SID'!$B:$M,12,FALSE))</f>
        <v/>
      </c>
      <c r="AS39" s="13" t="str">
        <f>IF(ISERROR(VLOOKUP(CONCATENATE($A39,"_",AS$2),'Reference data SID'!$B:$M,12,FALSE)),"",VLOOKUP(CONCATENATE($A39,"_",AS$2),'Reference data SID'!$B:$M,12,FALSE))</f>
        <v/>
      </c>
      <c r="AT39" s="13" t="str">
        <f>IF(ISERROR(VLOOKUP(CONCATENATE($A39,"_",AT$2),'Reference data SID'!$B:$M,12,FALSE)),"",VLOOKUP(CONCATENATE($A39,"_",AT$2),'Reference data SID'!$B:$M,12,FALSE))</f>
        <v/>
      </c>
    </row>
    <row r="40" spans="1:46" x14ac:dyDescent="0.25">
      <c r="A40">
        <v>36</v>
      </c>
      <c r="B40" s="13" t="str">
        <f>IF(ISERROR(VLOOKUP(CONCATENATE($A40,"_",B$2),'Reference data SID'!$B:$M,12,FALSE)),"",VLOOKUP(CONCATENATE($A40,"_",B$2),'Reference data SID'!$B:$M,12,FALSE))</f>
        <v/>
      </c>
      <c r="C40" s="13" t="str">
        <f>IF(ISERROR(VLOOKUP(CONCATENATE($A40,"_",C$2),'Reference data SID'!$B:$M,12,FALSE)),"",VLOOKUP(CONCATENATE($A40,"_",C$2),'Reference data SID'!$B:$M,12,FALSE))</f>
        <v/>
      </c>
      <c r="D40" s="13" t="str">
        <f>IF(ISERROR(VLOOKUP(CONCATENATE($A40,"_",D$2),'Reference data SID'!$B:$M,12,FALSE)),"",VLOOKUP(CONCATENATE($A40,"_",D$2),'Reference data SID'!$B:$M,12,FALSE))</f>
        <v/>
      </c>
      <c r="E40" s="13" t="str">
        <f>IF(ISERROR(VLOOKUP(CONCATENATE($A40,"_",E$2),'Reference data SID'!$B:$M,12,FALSE)),"",VLOOKUP(CONCATENATE($A40,"_",E$2),'Reference data SID'!$B:$M,12,FALSE))</f>
        <v/>
      </c>
      <c r="F40" s="13" t="str">
        <f>IF(ISERROR(VLOOKUP(CONCATENATE($A40,"_",F$2),'Reference data SID'!$B:$M,12,FALSE)),"",VLOOKUP(CONCATENATE($A40,"_",F$2),'Reference data SID'!$B:$M,12,FALSE))</f>
        <v/>
      </c>
      <c r="G40" s="13" t="str">
        <f>IF(ISERROR(VLOOKUP(CONCATENATE($A40,"_",G$2),'Reference data SID'!$B:$M,12,FALSE)),"",VLOOKUP(CONCATENATE($A40,"_",G$2),'Reference data SID'!$B:$M,12,FALSE))</f>
        <v/>
      </c>
      <c r="H40" s="13" t="str">
        <f>IF(ISERROR(VLOOKUP(CONCATENATE($A40,"_",H$2),'Reference data SID'!$B:$M,12,FALSE)),"",VLOOKUP(CONCATENATE($A40,"_",H$2),'Reference data SID'!$B:$M,12,FALSE))</f>
        <v/>
      </c>
      <c r="I40" s="13" t="str">
        <f>IF(ISERROR(VLOOKUP(CONCATENATE($A40,"_",I$2),'Reference data SID'!$B:$M,12,FALSE)),"",VLOOKUP(CONCATENATE($A40,"_",I$2),'Reference data SID'!$B:$M,12,FALSE))</f>
        <v/>
      </c>
      <c r="J40" s="13" t="str">
        <f>IF(ISERROR(VLOOKUP(CONCATENATE($A40,"_",J$2),'Reference data SID'!$B:$M,12,FALSE)),"",VLOOKUP(CONCATENATE($A40,"_",J$2),'Reference data SID'!$B:$M,12,FALSE))</f>
        <v/>
      </c>
      <c r="K40" s="13" t="str">
        <f>IF(ISERROR(VLOOKUP(CONCATENATE($A40,"_",K$2),'Reference data SID'!$B:$M,12,FALSE)),"",VLOOKUP(CONCATENATE($A40,"_",K$2),'Reference data SID'!$B:$M,12,FALSE))</f>
        <v/>
      </c>
      <c r="L40" s="13" t="str">
        <f>IF(ISERROR(VLOOKUP(CONCATENATE($A40,"_",L$2),'Reference data SID'!$B:$M,12,FALSE)),"",VLOOKUP(CONCATENATE($A40,"_",L$2),'Reference data SID'!$B:$M,12,FALSE))</f>
        <v/>
      </c>
      <c r="M40" s="13" t="str">
        <f>IF(ISERROR(VLOOKUP(CONCATENATE($A40,"_",M$2),'Reference data SID'!$B:$M,12,FALSE)),"",VLOOKUP(CONCATENATE($A40,"_",M$2),'Reference data SID'!$B:$M,12,FALSE))</f>
        <v/>
      </c>
      <c r="N40" s="13" t="str">
        <f>IF(ISERROR(VLOOKUP(CONCATENATE($A40,"_",N$2),'Reference data SID'!$B:$M,12,FALSE)),"",VLOOKUP(CONCATENATE($A40,"_",N$2),'Reference data SID'!$B:$M,12,FALSE))</f>
        <v/>
      </c>
      <c r="O40" s="13" t="str">
        <f>IF(ISERROR(VLOOKUP(CONCATENATE($A40,"_",O$2),'Reference data SID'!$B:$M,12,FALSE)),"",VLOOKUP(CONCATENATE($A40,"_",O$2),'Reference data SID'!$B:$M,12,FALSE))</f>
        <v/>
      </c>
      <c r="P40" s="13" t="str">
        <f>IF(ISERROR(VLOOKUP(CONCATENATE($A40,"_",P$2),'Reference data SID'!$B:$M,12,FALSE)),"",VLOOKUP(CONCATENATE($A40,"_",P$2),'Reference data SID'!$B:$M,12,FALSE))</f>
        <v/>
      </c>
      <c r="Q40" s="13" t="str">
        <f>IF(ISERROR(VLOOKUP(CONCATENATE($A40,"_",Q$2),'Reference data SID'!$B:$M,12,FALSE)),"",VLOOKUP(CONCATENATE($A40,"_",Q$2),'Reference data SID'!$B:$M,12,FALSE))</f>
        <v/>
      </c>
      <c r="R40" s="13" t="str">
        <f>IF(ISERROR(VLOOKUP(CONCATENATE($A40,"_",R$2),'Reference data SID'!$B:$M,12,FALSE)),"",VLOOKUP(CONCATENATE($A40,"_",R$2),'Reference data SID'!$B:$M,12,FALSE))</f>
        <v/>
      </c>
      <c r="S40" s="13" t="str">
        <f>IF(ISERROR(VLOOKUP(CONCATENATE($A40,"_",S$2),'Reference data SID'!$B:$M,12,FALSE)),"",VLOOKUP(CONCATENATE($A40,"_",S$2),'Reference data SID'!$B:$M,12,FALSE))</f>
        <v/>
      </c>
      <c r="T40" s="13" t="str">
        <f>IF(ISERROR(VLOOKUP(CONCATENATE($A40,"_",T$2),'Reference data SID'!$B:$M,12,FALSE)),"",VLOOKUP(CONCATENATE($A40,"_",T$2),'Reference data SID'!$B:$M,12,FALSE))</f>
        <v/>
      </c>
      <c r="U40" s="13" t="str">
        <f>IF(ISERROR(VLOOKUP(CONCATENATE($A40,"_",U$2),'Reference data SID'!$B:$M,12,FALSE)),"",VLOOKUP(CONCATENATE($A40,"_",U$2),'Reference data SID'!$B:$M,12,FALSE))</f>
        <v/>
      </c>
      <c r="V40" s="13" t="str">
        <f>IF(ISERROR(VLOOKUP(CONCATENATE($A40,"_",V$2),'Reference data SID'!$B:$M,12,FALSE)),"",VLOOKUP(CONCATENATE($A40,"_",V$2),'Reference data SID'!$B:$M,12,FALSE))</f>
        <v/>
      </c>
      <c r="W40" s="13" t="str">
        <f>IF(ISERROR(VLOOKUP(CONCATENATE($A40,"_",W$2),'Reference data SID'!$B:$M,12,FALSE)),"",VLOOKUP(CONCATENATE($A40,"_",W$2),'Reference data SID'!$B:$M,12,FALSE))</f>
        <v/>
      </c>
      <c r="X40" s="13" t="str">
        <f>IF(ISERROR(VLOOKUP(CONCATENATE($A40,"_",X$2),'Reference data SID'!$B:$M,12,FALSE)),"",VLOOKUP(CONCATENATE($A40,"_",X$2),'Reference data SID'!$B:$M,12,FALSE))</f>
        <v/>
      </c>
      <c r="Y40" s="14" t="str">
        <f>IF(ISERROR(VLOOKUP(CONCATENATE($A40,"_",Y$2),'Reference data SID'!$B:$M,12,FALSE)),"",VLOOKUP(CONCATENATE($A40,"_",Y$2),'Reference data SID'!$B:$M,12,FALSE))</f>
        <v>288-202-7</v>
      </c>
      <c r="Z40" s="13" t="str">
        <f>IF(ISERROR(VLOOKUP(CONCATENATE($A40,"_",Z$2),'Reference data SID'!$B:$M,12,FALSE)),"",VLOOKUP(CONCATENATE($A40,"_",Z$2),'Reference data SID'!$B:$M,12,FALSE))</f>
        <v/>
      </c>
      <c r="AA40" s="13" t="str">
        <f>IF(ISERROR(VLOOKUP(CONCATENATE($A40,"_",AA$2),'Reference data SID'!$B:$M,12,FALSE)),"",VLOOKUP(CONCATENATE($A40,"_",AA$2),'Reference data SID'!$B:$M,12,FALSE))</f>
        <v/>
      </c>
      <c r="AB40" s="13" t="str">
        <f>IF(ISERROR(VLOOKUP(CONCATENATE($A40,"_",AB$2),'Reference data SID'!$B:$M,12,FALSE)),"",VLOOKUP(CONCATENATE($A40,"_",AB$2),'Reference data SID'!$B:$M,12,FALSE))</f>
        <v/>
      </c>
      <c r="AC40" s="13" t="str">
        <f>IF(ISERROR(VLOOKUP(CONCATENATE($A40,"_",AC$2),'Reference data SID'!$B:$M,12,FALSE)),"",VLOOKUP(CONCATENATE($A40,"_",AC$2),'Reference data SID'!$B:$M,12,FALSE))</f>
        <v/>
      </c>
      <c r="AD40" s="13" t="str">
        <f>IF(ISERROR(VLOOKUP(CONCATENATE($A40,"_",AD$2),'Reference data SID'!$B:$M,12,FALSE)),"",VLOOKUP(CONCATENATE($A40,"_",AD$2),'Reference data SID'!$B:$M,12,FALSE))</f>
        <v/>
      </c>
      <c r="AE40" s="13" t="str">
        <f>IF(ISERROR(VLOOKUP(CONCATENATE($A40,"_",AE$2),'Reference data SID'!$B:$M,12,FALSE)),"",VLOOKUP(CONCATENATE($A40,"_",AE$2),'Reference data SID'!$B:$M,12,FALSE))</f>
        <v/>
      </c>
      <c r="AF40" s="13" t="str">
        <f>IF(ISERROR(VLOOKUP(CONCATENATE($A40,"_",AF$2),'Reference data SID'!$B:$M,12,FALSE)),"",VLOOKUP(CONCATENATE($A40,"_",AF$2),'Reference data SID'!$B:$M,12,FALSE))</f>
        <v>-</v>
      </c>
      <c r="AG40" s="13" t="str">
        <f>IF(ISERROR(VLOOKUP(CONCATENATE($A40,"_",AG$2),'Reference data SID'!$B:$M,12,FALSE)),"",VLOOKUP(CONCATENATE($A40,"_",AG$2),'Reference data SID'!$B:$M,12,FALSE))</f>
        <v/>
      </c>
      <c r="AH40" s="13" t="str">
        <f>IF(ISERROR(VLOOKUP(CONCATENATE($A40,"_",AH$2),'Reference data SID'!$B:$M,12,FALSE)),"",VLOOKUP(CONCATENATE($A40,"_",AH$2),'Reference data SID'!$B:$M,12,FALSE))</f>
        <v/>
      </c>
      <c r="AI40" s="13" t="str">
        <f>IF(ISERROR(VLOOKUP(CONCATENATE($A40,"_",AI$2),'Reference data SID'!$B:$M,12,FALSE)),"",VLOOKUP(CONCATENATE($A40,"_",AI$2),'Reference data SID'!$B:$M,12,FALSE))</f>
        <v/>
      </c>
      <c r="AJ40" s="13" t="str">
        <f>IF(ISERROR(VLOOKUP(CONCATENATE($A40,"_",AJ$2),'Reference data SID'!$B:$M,12,FALSE)),"",VLOOKUP(CONCATENATE($A40,"_",AJ$2),'Reference data SID'!$B:$M,12,FALSE))</f>
        <v/>
      </c>
      <c r="AK40" s="13" t="str">
        <f>IF(ISERROR(VLOOKUP(CONCATENATE($A40,"_",AK$2),'Reference data SID'!$B:$M,12,FALSE)),"",VLOOKUP(CONCATENATE($A40,"_",AK$2),'Reference data SID'!$B:$M,12,FALSE))</f>
        <v/>
      </c>
      <c r="AL40" s="13" t="str">
        <f>IF(ISERROR(VLOOKUP(CONCATENATE($A40,"_",AL$2),'Reference data SID'!$B:$M,12,FALSE)),"",VLOOKUP(CONCATENATE($A40,"_",AL$2),'Reference data SID'!$B:$M,12,FALSE))</f>
        <v/>
      </c>
      <c r="AM40" s="13" t="str">
        <f>IF(ISERROR(VLOOKUP(CONCATENATE($A40,"_",AM$2),'Reference data SID'!$B:$M,12,FALSE)),"",VLOOKUP(CONCATENATE($A40,"_",AM$2),'Reference data SID'!$B:$M,12,FALSE))</f>
        <v/>
      </c>
      <c r="AN40" s="13" t="str">
        <f>IF(ISERROR(VLOOKUP(CONCATENATE($A40,"_",AN$2),'Reference data SID'!$B:$M,12,FALSE)),"",VLOOKUP(CONCATENATE($A40,"_",AN$2),'Reference data SID'!$B:$M,12,FALSE))</f>
        <v/>
      </c>
      <c r="AO40" s="13" t="str">
        <f>IF(ISERROR(VLOOKUP(CONCATENATE($A40,"_",AO$2),'Reference data SID'!$B:$M,12,FALSE)),"",VLOOKUP(CONCATENATE($A40,"_",AO$2),'Reference data SID'!$B:$M,12,FALSE))</f>
        <v/>
      </c>
      <c r="AP40" s="13" t="str">
        <f>IF(ISERROR(VLOOKUP(CONCATENATE($A40,"_",AP$2),'Reference data SID'!$B:$M,12,FALSE)),"",VLOOKUP(CONCATENATE($A40,"_",AP$2),'Reference data SID'!$B:$M,12,FALSE))</f>
        <v/>
      </c>
      <c r="AQ40" s="13" t="str">
        <f>IF(ISERROR(VLOOKUP(CONCATENATE($A40,"_",AQ$2),'Reference data SID'!$B:$M,12,FALSE)),"",VLOOKUP(CONCATENATE($A40,"_",AQ$2),'Reference data SID'!$B:$M,12,FALSE))</f>
        <v/>
      </c>
      <c r="AR40" s="13" t="str">
        <f>IF(ISERROR(VLOOKUP(CONCATENATE($A40,"_",AR$2),'Reference data SID'!$B:$M,12,FALSE)),"",VLOOKUP(CONCATENATE($A40,"_",AR$2),'Reference data SID'!$B:$M,12,FALSE))</f>
        <v/>
      </c>
      <c r="AS40" s="13" t="str">
        <f>IF(ISERROR(VLOOKUP(CONCATENATE($A40,"_",AS$2),'Reference data SID'!$B:$M,12,FALSE)),"",VLOOKUP(CONCATENATE($A40,"_",AS$2),'Reference data SID'!$B:$M,12,FALSE))</f>
        <v/>
      </c>
      <c r="AT40" s="13" t="str">
        <f>IF(ISERROR(VLOOKUP(CONCATENATE($A40,"_",AT$2),'Reference data SID'!$B:$M,12,FALSE)),"",VLOOKUP(CONCATENATE($A40,"_",AT$2),'Reference data SID'!$B:$M,12,FALSE))</f>
        <v/>
      </c>
    </row>
    <row r="41" spans="1:46" x14ac:dyDescent="0.25">
      <c r="A41">
        <v>37</v>
      </c>
      <c r="B41" s="13" t="str">
        <f>IF(ISERROR(VLOOKUP(CONCATENATE($A41,"_",B$2),'Reference data SID'!$B:$M,12,FALSE)),"",VLOOKUP(CONCATENATE($A41,"_",B$2),'Reference data SID'!$B:$M,12,FALSE))</f>
        <v/>
      </c>
      <c r="C41" s="13" t="str">
        <f>IF(ISERROR(VLOOKUP(CONCATENATE($A41,"_",C$2),'Reference data SID'!$B:$M,12,FALSE)),"",VLOOKUP(CONCATENATE($A41,"_",C$2),'Reference data SID'!$B:$M,12,FALSE))</f>
        <v/>
      </c>
      <c r="D41" s="13" t="str">
        <f>IF(ISERROR(VLOOKUP(CONCATENATE($A41,"_",D$2),'Reference data SID'!$B:$M,12,FALSE)),"",VLOOKUP(CONCATENATE($A41,"_",D$2),'Reference data SID'!$B:$M,12,FALSE))</f>
        <v/>
      </c>
      <c r="E41" s="13" t="str">
        <f>IF(ISERROR(VLOOKUP(CONCATENATE($A41,"_",E$2),'Reference data SID'!$B:$M,12,FALSE)),"",VLOOKUP(CONCATENATE($A41,"_",E$2),'Reference data SID'!$B:$M,12,FALSE))</f>
        <v/>
      </c>
      <c r="F41" s="13" t="str">
        <f>IF(ISERROR(VLOOKUP(CONCATENATE($A41,"_",F$2),'Reference data SID'!$B:$M,12,FALSE)),"",VLOOKUP(CONCATENATE($A41,"_",F$2),'Reference data SID'!$B:$M,12,FALSE))</f>
        <v/>
      </c>
      <c r="G41" s="13" t="str">
        <f>IF(ISERROR(VLOOKUP(CONCATENATE($A41,"_",G$2),'Reference data SID'!$B:$M,12,FALSE)),"",VLOOKUP(CONCATENATE($A41,"_",G$2),'Reference data SID'!$B:$M,12,FALSE))</f>
        <v/>
      </c>
      <c r="H41" s="13" t="str">
        <f>IF(ISERROR(VLOOKUP(CONCATENATE($A41,"_",H$2),'Reference data SID'!$B:$M,12,FALSE)),"",VLOOKUP(CONCATENATE($A41,"_",H$2),'Reference data SID'!$B:$M,12,FALSE))</f>
        <v/>
      </c>
      <c r="I41" s="13" t="str">
        <f>IF(ISERROR(VLOOKUP(CONCATENATE($A41,"_",I$2),'Reference data SID'!$B:$M,12,FALSE)),"",VLOOKUP(CONCATENATE($A41,"_",I$2),'Reference data SID'!$B:$M,12,FALSE))</f>
        <v/>
      </c>
      <c r="J41" s="13" t="str">
        <f>IF(ISERROR(VLOOKUP(CONCATENATE($A41,"_",J$2),'Reference data SID'!$B:$M,12,FALSE)),"",VLOOKUP(CONCATENATE($A41,"_",J$2),'Reference data SID'!$B:$M,12,FALSE))</f>
        <v/>
      </c>
      <c r="K41" s="13" t="str">
        <f>IF(ISERROR(VLOOKUP(CONCATENATE($A41,"_",K$2),'Reference data SID'!$B:$M,12,FALSE)),"",VLOOKUP(CONCATENATE($A41,"_",K$2),'Reference data SID'!$B:$M,12,FALSE))</f>
        <v/>
      </c>
      <c r="L41" s="13" t="str">
        <f>IF(ISERROR(VLOOKUP(CONCATENATE($A41,"_",L$2),'Reference data SID'!$B:$M,12,FALSE)),"",VLOOKUP(CONCATENATE($A41,"_",L$2),'Reference data SID'!$B:$M,12,FALSE))</f>
        <v/>
      </c>
      <c r="M41" s="13" t="str">
        <f>IF(ISERROR(VLOOKUP(CONCATENATE($A41,"_",M$2),'Reference data SID'!$B:$M,12,FALSE)),"",VLOOKUP(CONCATENATE($A41,"_",M$2),'Reference data SID'!$B:$M,12,FALSE))</f>
        <v/>
      </c>
      <c r="N41" s="13" t="str">
        <f>IF(ISERROR(VLOOKUP(CONCATENATE($A41,"_",N$2),'Reference data SID'!$B:$M,12,FALSE)),"",VLOOKUP(CONCATENATE($A41,"_",N$2),'Reference data SID'!$B:$M,12,FALSE))</f>
        <v/>
      </c>
      <c r="O41" s="13" t="str">
        <f>IF(ISERROR(VLOOKUP(CONCATENATE($A41,"_",O$2),'Reference data SID'!$B:$M,12,FALSE)),"",VLOOKUP(CONCATENATE($A41,"_",O$2),'Reference data SID'!$B:$M,12,FALSE))</f>
        <v/>
      </c>
      <c r="P41" s="13" t="str">
        <f>IF(ISERROR(VLOOKUP(CONCATENATE($A41,"_",P$2),'Reference data SID'!$B:$M,12,FALSE)),"",VLOOKUP(CONCATENATE($A41,"_",P$2),'Reference data SID'!$B:$M,12,FALSE))</f>
        <v/>
      </c>
      <c r="Q41" s="13" t="str">
        <f>IF(ISERROR(VLOOKUP(CONCATENATE($A41,"_",Q$2),'Reference data SID'!$B:$M,12,FALSE)),"",VLOOKUP(CONCATENATE($A41,"_",Q$2),'Reference data SID'!$B:$M,12,FALSE))</f>
        <v/>
      </c>
      <c r="R41" s="13" t="str">
        <f>IF(ISERROR(VLOOKUP(CONCATENATE($A41,"_",R$2),'Reference data SID'!$B:$M,12,FALSE)),"",VLOOKUP(CONCATENATE($A41,"_",R$2),'Reference data SID'!$B:$M,12,FALSE))</f>
        <v/>
      </c>
      <c r="S41" s="13" t="str">
        <f>IF(ISERROR(VLOOKUP(CONCATENATE($A41,"_",S$2),'Reference data SID'!$B:$M,12,FALSE)),"",VLOOKUP(CONCATENATE($A41,"_",S$2),'Reference data SID'!$B:$M,12,FALSE))</f>
        <v/>
      </c>
      <c r="T41" s="13" t="str">
        <f>IF(ISERROR(VLOOKUP(CONCATENATE($A41,"_",T$2),'Reference data SID'!$B:$M,12,FALSE)),"",VLOOKUP(CONCATENATE($A41,"_",T$2),'Reference data SID'!$B:$M,12,FALSE))</f>
        <v/>
      </c>
      <c r="U41" s="13" t="str">
        <f>IF(ISERROR(VLOOKUP(CONCATENATE($A41,"_",U$2),'Reference data SID'!$B:$M,12,FALSE)),"",VLOOKUP(CONCATENATE($A41,"_",U$2),'Reference data SID'!$B:$M,12,FALSE))</f>
        <v/>
      </c>
      <c r="V41" s="13" t="str">
        <f>IF(ISERROR(VLOOKUP(CONCATENATE($A41,"_",V$2),'Reference data SID'!$B:$M,12,FALSE)),"",VLOOKUP(CONCATENATE($A41,"_",V$2),'Reference data SID'!$B:$M,12,FALSE))</f>
        <v/>
      </c>
      <c r="W41" s="13" t="str">
        <f>IF(ISERROR(VLOOKUP(CONCATENATE($A41,"_",W$2),'Reference data SID'!$B:$M,12,FALSE)),"",VLOOKUP(CONCATENATE($A41,"_",W$2),'Reference data SID'!$B:$M,12,FALSE))</f>
        <v/>
      </c>
      <c r="X41" s="13" t="str">
        <f>IF(ISERROR(VLOOKUP(CONCATENATE($A41,"_",X$2),'Reference data SID'!$B:$M,12,FALSE)),"",VLOOKUP(CONCATENATE($A41,"_",X$2),'Reference data SID'!$B:$M,12,FALSE))</f>
        <v/>
      </c>
      <c r="Y41" s="14" t="str">
        <f>IF(ISERROR(VLOOKUP(CONCATENATE($A41,"_",Y$2),'Reference data SID'!$B:$M,12,FALSE)),"",VLOOKUP(CONCATENATE($A41,"_",Y$2),'Reference data SID'!$B:$M,12,FALSE))</f>
        <v>288-003-5</v>
      </c>
      <c r="Z41" s="13" t="str">
        <f>IF(ISERROR(VLOOKUP(CONCATENATE($A41,"_",Z$2),'Reference data SID'!$B:$M,12,FALSE)),"",VLOOKUP(CONCATENATE($A41,"_",Z$2),'Reference data SID'!$B:$M,12,FALSE))</f>
        <v/>
      </c>
      <c r="AA41" s="13" t="str">
        <f>IF(ISERROR(VLOOKUP(CONCATENATE($A41,"_",AA$2),'Reference data SID'!$B:$M,12,FALSE)),"",VLOOKUP(CONCATENATE($A41,"_",AA$2),'Reference data SID'!$B:$M,12,FALSE))</f>
        <v/>
      </c>
      <c r="AB41" s="13" t="str">
        <f>IF(ISERROR(VLOOKUP(CONCATENATE($A41,"_",AB$2),'Reference data SID'!$B:$M,12,FALSE)),"",VLOOKUP(CONCATENATE($A41,"_",AB$2),'Reference data SID'!$B:$M,12,FALSE))</f>
        <v/>
      </c>
      <c r="AC41" s="13" t="str">
        <f>IF(ISERROR(VLOOKUP(CONCATENATE($A41,"_",AC$2),'Reference data SID'!$B:$M,12,FALSE)),"",VLOOKUP(CONCATENATE($A41,"_",AC$2),'Reference data SID'!$B:$M,12,FALSE))</f>
        <v/>
      </c>
      <c r="AD41" s="13" t="str">
        <f>IF(ISERROR(VLOOKUP(CONCATENATE($A41,"_",AD$2),'Reference data SID'!$B:$M,12,FALSE)),"",VLOOKUP(CONCATENATE($A41,"_",AD$2),'Reference data SID'!$B:$M,12,FALSE))</f>
        <v/>
      </c>
      <c r="AE41" s="13" t="str">
        <f>IF(ISERROR(VLOOKUP(CONCATENATE($A41,"_",AE$2),'Reference data SID'!$B:$M,12,FALSE)),"",VLOOKUP(CONCATENATE($A41,"_",AE$2),'Reference data SID'!$B:$M,12,FALSE))</f>
        <v/>
      </c>
      <c r="AF41" s="13" t="str">
        <f>IF(ISERROR(VLOOKUP(CONCATENATE($A41,"_",AF$2),'Reference data SID'!$B:$M,12,FALSE)),"",VLOOKUP(CONCATENATE($A41,"_",AF$2),'Reference data SID'!$B:$M,12,FALSE))</f>
        <v/>
      </c>
      <c r="AG41" s="13" t="str">
        <f>IF(ISERROR(VLOOKUP(CONCATENATE($A41,"_",AG$2),'Reference data SID'!$B:$M,12,FALSE)),"",VLOOKUP(CONCATENATE($A41,"_",AG$2),'Reference data SID'!$B:$M,12,FALSE))</f>
        <v/>
      </c>
      <c r="AH41" s="13" t="str">
        <f>IF(ISERROR(VLOOKUP(CONCATENATE($A41,"_",AH$2),'Reference data SID'!$B:$M,12,FALSE)),"",VLOOKUP(CONCATENATE($A41,"_",AH$2),'Reference data SID'!$B:$M,12,FALSE))</f>
        <v/>
      </c>
      <c r="AI41" s="13" t="str">
        <f>IF(ISERROR(VLOOKUP(CONCATENATE($A41,"_",AI$2),'Reference data SID'!$B:$M,12,FALSE)),"",VLOOKUP(CONCATENATE($A41,"_",AI$2),'Reference data SID'!$B:$M,12,FALSE))</f>
        <v/>
      </c>
      <c r="AJ41" s="13" t="str">
        <f>IF(ISERROR(VLOOKUP(CONCATENATE($A41,"_",AJ$2),'Reference data SID'!$B:$M,12,FALSE)),"",VLOOKUP(CONCATENATE($A41,"_",AJ$2),'Reference data SID'!$B:$M,12,FALSE))</f>
        <v/>
      </c>
      <c r="AK41" s="13" t="str">
        <f>IF(ISERROR(VLOOKUP(CONCATENATE($A41,"_",AK$2),'Reference data SID'!$B:$M,12,FALSE)),"",VLOOKUP(CONCATENATE($A41,"_",AK$2),'Reference data SID'!$B:$M,12,FALSE))</f>
        <v/>
      </c>
      <c r="AL41" s="13" t="str">
        <f>IF(ISERROR(VLOOKUP(CONCATENATE($A41,"_",AL$2),'Reference data SID'!$B:$M,12,FALSE)),"",VLOOKUP(CONCATENATE($A41,"_",AL$2),'Reference data SID'!$B:$M,12,FALSE))</f>
        <v/>
      </c>
      <c r="AM41" s="13" t="str">
        <f>IF(ISERROR(VLOOKUP(CONCATENATE($A41,"_",AM$2),'Reference data SID'!$B:$M,12,FALSE)),"",VLOOKUP(CONCATENATE($A41,"_",AM$2),'Reference data SID'!$B:$M,12,FALSE))</f>
        <v/>
      </c>
      <c r="AN41" s="13" t="str">
        <f>IF(ISERROR(VLOOKUP(CONCATENATE($A41,"_",AN$2),'Reference data SID'!$B:$M,12,FALSE)),"",VLOOKUP(CONCATENATE($A41,"_",AN$2),'Reference data SID'!$B:$M,12,FALSE))</f>
        <v/>
      </c>
      <c r="AO41" s="13" t="str">
        <f>IF(ISERROR(VLOOKUP(CONCATENATE($A41,"_",AO$2),'Reference data SID'!$B:$M,12,FALSE)),"",VLOOKUP(CONCATENATE($A41,"_",AO$2),'Reference data SID'!$B:$M,12,FALSE))</f>
        <v/>
      </c>
      <c r="AP41" s="13" t="str">
        <f>IF(ISERROR(VLOOKUP(CONCATENATE($A41,"_",AP$2),'Reference data SID'!$B:$M,12,FALSE)),"",VLOOKUP(CONCATENATE($A41,"_",AP$2),'Reference data SID'!$B:$M,12,FALSE))</f>
        <v/>
      </c>
      <c r="AQ41" s="13" t="str">
        <f>IF(ISERROR(VLOOKUP(CONCATENATE($A41,"_",AQ$2),'Reference data SID'!$B:$M,12,FALSE)),"",VLOOKUP(CONCATENATE($A41,"_",AQ$2),'Reference data SID'!$B:$M,12,FALSE))</f>
        <v/>
      </c>
      <c r="AR41" s="13" t="str">
        <f>IF(ISERROR(VLOOKUP(CONCATENATE($A41,"_",AR$2),'Reference data SID'!$B:$M,12,FALSE)),"",VLOOKUP(CONCATENATE($A41,"_",AR$2),'Reference data SID'!$B:$M,12,FALSE))</f>
        <v/>
      </c>
      <c r="AS41" s="13" t="str">
        <f>IF(ISERROR(VLOOKUP(CONCATENATE($A41,"_",AS$2),'Reference data SID'!$B:$M,12,FALSE)),"",VLOOKUP(CONCATENATE($A41,"_",AS$2),'Reference data SID'!$B:$M,12,FALSE))</f>
        <v/>
      </c>
      <c r="AT41" s="13" t="str">
        <f>IF(ISERROR(VLOOKUP(CONCATENATE($A41,"_",AT$2),'Reference data SID'!$B:$M,12,FALSE)),"",VLOOKUP(CONCATENATE($A41,"_",AT$2),'Reference data SID'!$B:$M,12,FALSE))</f>
        <v/>
      </c>
    </row>
    <row r="42" spans="1:46" x14ac:dyDescent="0.25">
      <c r="A42">
        <v>38</v>
      </c>
      <c r="B42" s="13" t="str">
        <f>IF(ISERROR(VLOOKUP(CONCATENATE($A42,"_",B$2),'Reference data SID'!$B:$M,12,FALSE)),"",VLOOKUP(CONCATENATE($A42,"_",B$2),'Reference data SID'!$B:$M,12,FALSE))</f>
        <v/>
      </c>
      <c r="C42" s="13" t="str">
        <f>IF(ISERROR(VLOOKUP(CONCATENATE($A42,"_",C$2),'Reference data SID'!$B:$M,12,FALSE)),"",VLOOKUP(CONCATENATE($A42,"_",C$2),'Reference data SID'!$B:$M,12,FALSE))</f>
        <v/>
      </c>
      <c r="D42" s="13" t="str">
        <f>IF(ISERROR(VLOOKUP(CONCATENATE($A42,"_",D$2),'Reference data SID'!$B:$M,12,FALSE)),"",VLOOKUP(CONCATENATE($A42,"_",D$2),'Reference data SID'!$B:$M,12,FALSE))</f>
        <v/>
      </c>
      <c r="E42" s="13" t="str">
        <f>IF(ISERROR(VLOOKUP(CONCATENATE($A42,"_",E$2),'Reference data SID'!$B:$M,12,FALSE)),"",VLOOKUP(CONCATENATE($A42,"_",E$2),'Reference data SID'!$B:$M,12,FALSE))</f>
        <v/>
      </c>
      <c r="F42" s="13" t="str">
        <f>IF(ISERROR(VLOOKUP(CONCATENATE($A42,"_",F$2),'Reference data SID'!$B:$M,12,FALSE)),"",VLOOKUP(CONCATENATE($A42,"_",F$2),'Reference data SID'!$B:$M,12,FALSE))</f>
        <v/>
      </c>
      <c r="G42" s="13" t="str">
        <f>IF(ISERROR(VLOOKUP(CONCATENATE($A42,"_",G$2),'Reference data SID'!$B:$M,12,FALSE)),"",VLOOKUP(CONCATENATE($A42,"_",G$2),'Reference data SID'!$B:$M,12,FALSE))</f>
        <v/>
      </c>
      <c r="H42" s="13" t="str">
        <f>IF(ISERROR(VLOOKUP(CONCATENATE($A42,"_",H$2),'Reference data SID'!$B:$M,12,FALSE)),"",VLOOKUP(CONCATENATE($A42,"_",H$2),'Reference data SID'!$B:$M,12,FALSE))</f>
        <v/>
      </c>
      <c r="I42" s="13" t="str">
        <f>IF(ISERROR(VLOOKUP(CONCATENATE($A42,"_",I$2),'Reference data SID'!$B:$M,12,FALSE)),"",VLOOKUP(CONCATENATE($A42,"_",I$2),'Reference data SID'!$B:$M,12,FALSE))</f>
        <v/>
      </c>
      <c r="J42" s="13" t="str">
        <f>IF(ISERROR(VLOOKUP(CONCATENATE($A42,"_",J$2),'Reference data SID'!$B:$M,12,FALSE)),"",VLOOKUP(CONCATENATE($A42,"_",J$2),'Reference data SID'!$B:$M,12,FALSE))</f>
        <v/>
      </c>
      <c r="K42" s="13" t="str">
        <f>IF(ISERROR(VLOOKUP(CONCATENATE($A42,"_",K$2),'Reference data SID'!$B:$M,12,FALSE)),"",VLOOKUP(CONCATENATE($A42,"_",K$2),'Reference data SID'!$B:$M,12,FALSE))</f>
        <v/>
      </c>
      <c r="L42" s="13" t="str">
        <f>IF(ISERROR(VLOOKUP(CONCATENATE($A42,"_",L$2),'Reference data SID'!$B:$M,12,FALSE)),"",VLOOKUP(CONCATENATE($A42,"_",L$2),'Reference data SID'!$B:$M,12,FALSE))</f>
        <v/>
      </c>
      <c r="M42" s="13" t="str">
        <f>IF(ISERROR(VLOOKUP(CONCATENATE($A42,"_",M$2),'Reference data SID'!$B:$M,12,FALSE)),"",VLOOKUP(CONCATENATE($A42,"_",M$2),'Reference data SID'!$B:$M,12,FALSE))</f>
        <v/>
      </c>
      <c r="N42" s="13" t="str">
        <f>IF(ISERROR(VLOOKUP(CONCATENATE($A42,"_",N$2),'Reference data SID'!$B:$M,12,FALSE)),"",VLOOKUP(CONCATENATE($A42,"_",N$2),'Reference data SID'!$B:$M,12,FALSE))</f>
        <v/>
      </c>
      <c r="O42" s="13" t="str">
        <f>IF(ISERROR(VLOOKUP(CONCATENATE($A42,"_",O$2),'Reference data SID'!$B:$M,12,FALSE)),"",VLOOKUP(CONCATENATE($A42,"_",O$2),'Reference data SID'!$B:$M,12,FALSE))</f>
        <v/>
      </c>
      <c r="P42" s="13" t="str">
        <f>IF(ISERROR(VLOOKUP(CONCATENATE($A42,"_",P$2),'Reference data SID'!$B:$M,12,FALSE)),"",VLOOKUP(CONCATENATE($A42,"_",P$2),'Reference data SID'!$B:$M,12,FALSE))</f>
        <v/>
      </c>
      <c r="Q42" s="13" t="str">
        <f>IF(ISERROR(VLOOKUP(CONCATENATE($A42,"_",Q$2),'Reference data SID'!$B:$M,12,FALSE)),"",VLOOKUP(CONCATENATE($A42,"_",Q$2),'Reference data SID'!$B:$M,12,FALSE))</f>
        <v/>
      </c>
      <c r="R42" s="13" t="str">
        <f>IF(ISERROR(VLOOKUP(CONCATENATE($A42,"_",R$2),'Reference data SID'!$B:$M,12,FALSE)),"",VLOOKUP(CONCATENATE($A42,"_",R$2),'Reference data SID'!$B:$M,12,FALSE))</f>
        <v/>
      </c>
      <c r="S42" s="13" t="str">
        <f>IF(ISERROR(VLOOKUP(CONCATENATE($A42,"_",S$2),'Reference data SID'!$B:$M,12,FALSE)),"",VLOOKUP(CONCATENATE($A42,"_",S$2),'Reference data SID'!$B:$M,12,FALSE))</f>
        <v/>
      </c>
      <c r="T42" s="13" t="str">
        <f>IF(ISERROR(VLOOKUP(CONCATENATE($A42,"_",T$2),'Reference data SID'!$B:$M,12,FALSE)),"",VLOOKUP(CONCATENATE($A42,"_",T$2),'Reference data SID'!$B:$M,12,FALSE))</f>
        <v/>
      </c>
      <c r="U42" s="13" t="str">
        <f>IF(ISERROR(VLOOKUP(CONCATENATE($A42,"_",U$2),'Reference data SID'!$B:$M,12,FALSE)),"",VLOOKUP(CONCATENATE($A42,"_",U$2),'Reference data SID'!$B:$M,12,FALSE))</f>
        <v/>
      </c>
      <c r="V42" s="13" t="str">
        <f>IF(ISERROR(VLOOKUP(CONCATENATE($A42,"_",V$2),'Reference data SID'!$B:$M,12,FALSE)),"",VLOOKUP(CONCATENATE($A42,"_",V$2),'Reference data SID'!$B:$M,12,FALSE))</f>
        <v/>
      </c>
      <c r="W42" s="13" t="str">
        <f>IF(ISERROR(VLOOKUP(CONCATENATE($A42,"_",W$2),'Reference data SID'!$B:$M,12,FALSE)),"",VLOOKUP(CONCATENATE($A42,"_",W$2),'Reference data SID'!$B:$M,12,FALSE))</f>
        <v/>
      </c>
      <c r="X42" s="13" t="str">
        <f>IF(ISERROR(VLOOKUP(CONCATENATE($A42,"_",X$2),'Reference data SID'!$B:$M,12,FALSE)),"",VLOOKUP(CONCATENATE($A42,"_",X$2),'Reference data SID'!$B:$M,12,FALSE))</f>
        <v/>
      </c>
      <c r="Y42" s="14" t="str">
        <f>IF(ISERROR(VLOOKUP(CONCATENATE($A42,"_",Y$2),'Reference data SID'!$B:$M,12,FALSE)),"",VLOOKUP(CONCATENATE($A42,"_",Y$2),'Reference data SID'!$B:$M,12,FALSE))</f>
        <v>281-728-8</v>
      </c>
      <c r="Z42" s="13" t="str">
        <f>IF(ISERROR(VLOOKUP(CONCATENATE($A42,"_",Z$2),'Reference data SID'!$B:$M,12,FALSE)),"",VLOOKUP(CONCATENATE($A42,"_",Z$2),'Reference data SID'!$B:$M,12,FALSE))</f>
        <v/>
      </c>
      <c r="AA42" s="13" t="str">
        <f>IF(ISERROR(VLOOKUP(CONCATENATE($A42,"_",AA$2),'Reference data SID'!$B:$M,12,FALSE)),"",VLOOKUP(CONCATENATE($A42,"_",AA$2),'Reference data SID'!$B:$M,12,FALSE))</f>
        <v/>
      </c>
      <c r="AB42" s="13" t="str">
        <f>IF(ISERROR(VLOOKUP(CONCATENATE($A42,"_",AB$2),'Reference data SID'!$B:$M,12,FALSE)),"",VLOOKUP(CONCATENATE($A42,"_",AB$2),'Reference data SID'!$B:$M,12,FALSE))</f>
        <v/>
      </c>
      <c r="AC42" s="13" t="str">
        <f>IF(ISERROR(VLOOKUP(CONCATENATE($A42,"_",AC$2),'Reference data SID'!$B:$M,12,FALSE)),"",VLOOKUP(CONCATENATE($A42,"_",AC$2),'Reference data SID'!$B:$M,12,FALSE))</f>
        <v/>
      </c>
      <c r="AD42" s="13" t="str">
        <f>IF(ISERROR(VLOOKUP(CONCATENATE($A42,"_",AD$2),'Reference data SID'!$B:$M,12,FALSE)),"",VLOOKUP(CONCATENATE($A42,"_",AD$2),'Reference data SID'!$B:$M,12,FALSE))</f>
        <v/>
      </c>
      <c r="AE42" s="13" t="str">
        <f>IF(ISERROR(VLOOKUP(CONCATENATE($A42,"_",AE$2),'Reference data SID'!$B:$M,12,FALSE)),"",VLOOKUP(CONCATENATE($A42,"_",AE$2),'Reference data SID'!$B:$M,12,FALSE))</f>
        <v/>
      </c>
      <c r="AF42" s="13" t="str">
        <f>IF(ISERROR(VLOOKUP(CONCATENATE($A42,"_",AF$2),'Reference data SID'!$B:$M,12,FALSE)),"",VLOOKUP(CONCATENATE($A42,"_",AF$2),'Reference data SID'!$B:$M,12,FALSE))</f>
        <v/>
      </c>
      <c r="AG42" s="13" t="str">
        <f>IF(ISERROR(VLOOKUP(CONCATENATE($A42,"_",AG$2),'Reference data SID'!$B:$M,12,FALSE)),"",VLOOKUP(CONCATENATE($A42,"_",AG$2),'Reference data SID'!$B:$M,12,FALSE))</f>
        <v/>
      </c>
      <c r="AH42" s="13" t="str">
        <f>IF(ISERROR(VLOOKUP(CONCATENATE($A42,"_",AH$2),'Reference data SID'!$B:$M,12,FALSE)),"",VLOOKUP(CONCATENATE($A42,"_",AH$2),'Reference data SID'!$B:$M,12,FALSE))</f>
        <v/>
      </c>
      <c r="AI42" s="13" t="str">
        <f>IF(ISERROR(VLOOKUP(CONCATENATE($A42,"_",AI$2),'Reference data SID'!$B:$M,12,FALSE)),"",VLOOKUP(CONCATENATE($A42,"_",AI$2),'Reference data SID'!$B:$M,12,FALSE))</f>
        <v/>
      </c>
      <c r="AJ42" s="13" t="str">
        <f>IF(ISERROR(VLOOKUP(CONCATENATE($A42,"_",AJ$2),'Reference data SID'!$B:$M,12,FALSE)),"",VLOOKUP(CONCATENATE($A42,"_",AJ$2),'Reference data SID'!$B:$M,12,FALSE))</f>
        <v/>
      </c>
      <c r="AK42" s="13" t="str">
        <f>IF(ISERROR(VLOOKUP(CONCATENATE($A42,"_",AK$2),'Reference data SID'!$B:$M,12,FALSE)),"",VLOOKUP(CONCATENATE($A42,"_",AK$2),'Reference data SID'!$B:$M,12,FALSE))</f>
        <v/>
      </c>
      <c r="AL42" s="13" t="str">
        <f>IF(ISERROR(VLOOKUP(CONCATENATE($A42,"_",AL$2),'Reference data SID'!$B:$M,12,FALSE)),"",VLOOKUP(CONCATENATE($A42,"_",AL$2),'Reference data SID'!$B:$M,12,FALSE))</f>
        <v/>
      </c>
      <c r="AM42" s="13" t="str">
        <f>IF(ISERROR(VLOOKUP(CONCATENATE($A42,"_",AM$2),'Reference data SID'!$B:$M,12,FALSE)),"",VLOOKUP(CONCATENATE($A42,"_",AM$2),'Reference data SID'!$B:$M,12,FALSE))</f>
        <v/>
      </c>
      <c r="AN42" s="13" t="str">
        <f>IF(ISERROR(VLOOKUP(CONCATENATE($A42,"_",AN$2),'Reference data SID'!$B:$M,12,FALSE)),"",VLOOKUP(CONCATENATE($A42,"_",AN$2),'Reference data SID'!$B:$M,12,FALSE))</f>
        <v/>
      </c>
      <c r="AO42" s="13" t="str">
        <f>IF(ISERROR(VLOOKUP(CONCATENATE($A42,"_",AO$2),'Reference data SID'!$B:$M,12,FALSE)),"",VLOOKUP(CONCATENATE($A42,"_",AO$2),'Reference data SID'!$B:$M,12,FALSE))</f>
        <v/>
      </c>
      <c r="AP42" s="13" t="str">
        <f>IF(ISERROR(VLOOKUP(CONCATENATE($A42,"_",AP$2),'Reference data SID'!$B:$M,12,FALSE)),"",VLOOKUP(CONCATENATE($A42,"_",AP$2),'Reference data SID'!$B:$M,12,FALSE))</f>
        <v/>
      </c>
      <c r="AQ42" s="13" t="str">
        <f>IF(ISERROR(VLOOKUP(CONCATENATE($A42,"_",AQ$2),'Reference data SID'!$B:$M,12,FALSE)),"",VLOOKUP(CONCATENATE($A42,"_",AQ$2),'Reference data SID'!$B:$M,12,FALSE))</f>
        <v/>
      </c>
      <c r="AR42" s="13" t="str">
        <f>IF(ISERROR(VLOOKUP(CONCATENATE($A42,"_",AR$2),'Reference data SID'!$B:$M,12,FALSE)),"",VLOOKUP(CONCATENATE($A42,"_",AR$2),'Reference data SID'!$B:$M,12,FALSE))</f>
        <v/>
      </c>
      <c r="AS42" s="13" t="str">
        <f>IF(ISERROR(VLOOKUP(CONCATENATE($A42,"_",AS$2),'Reference data SID'!$B:$M,12,FALSE)),"",VLOOKUP(CONCATENATE($A42,"_",AS$2),'Reference data SID'!$B:$M,12,FALSE))</f>
        <v/>
      </c>
      <c r="AT42" s="13" t="str">
        <f>IF(ISERROR(VLOOKUP(CONCATENATE($A42,"_",AT$2),'Reference data SID'!$B:$M,12,FALSE)),"",VLOOKUP(CONCATENATE($A42,"_",AT$2),'Reference data SID'!$B:$M,12,FALSE))</f>
        <v/>
      </c>
    </row>
    <row r="43" spans="1:46" x14ac:dyDescent="0.25">
      <c r="A43">
        <v>39</v>
      </c>
      <c r="B43" s="13" t="str">
        <f>IF(ISERROR(VLOOKUP(CONCATENATE($A43,"_",B$2),'Reference data SID'!$B:$M,12,FALSE)),"",VLOOKUP(CONCATENATE($A43,"_",B$2),'Reference data SID'!$B:$M,12,FALSE))</f>
        <v/>
      </c>
      <c r="C43" s="13" t="str">
        <f>IF(ISERROR(VLOOKUP(CONCATENATE($A43,"_",C$2),'Reference data SID'!$B:$M,12,FALSE)),"",VLOOKUP(CONCATENATE($A43,"_",C$2),'Reference data SID'!$B:$M,12,FALSE))</f>
        <v/>
      </c>
      <c r="D43" s="13" t="str">
        <f>IF(ISERROR(VLOOKUP(CONCATENATE($A43,"_",D$2),'Reference data SID'!$B:$M,12,FALSE)),"",VLOOKUP(CONCATENATE($A43,"_",D$2),'Reference data SID'!$B:$M,12,FALSE))</f>
        <v/>
      </c>
      <c r="E43" s="13" t="str">
        <f>IF(ISERROR(VLOOKUP(CONCATENATE($A43,"_",E$2),'Reference data SID'!$B:$M,12,FALSE)),"",VLOOKUP(CONCATENATE($A43,"_",E$2),'Reference data SID'!$B:$M,12,FALSE))</f>
        <v/>
      </c>
      <c r="F43" s="13" t="str">
        <f>IF(ISERROR(VLOOKUP(CONCATENATE($A43,"_",F$2),'Reference data SID'!$B:$M,12,FALSE)),"",VLOOKUP(CONCATENATE($A43,"_",F$2),'Reference data SID'!$B:$M,12,FALSE))</f>
        <v/>
      </c>
      <c r="G43" s="13" t="str">
        <f>IF(ISERROR(VLOOKUP(CONCATENATE($A43,"_",G$2),'Reference data SID'!$B:$M,12,FALSE)),"",VLOOKUP(CONCATENATE($A43,"_",G$2),'Reference data SID'!$B:$M,12,FALSE))</f>
        <v/>
      </c>
      <c r="H43" s="13" t="str">
        <f>IF(ISERROR(VLOOKUP(CONCATENATE($A43,"_",H$2),'Reference data SID'!$B:$M,12,FALSE)),"",VLOOKUP(CONCATENATE($A43,"_",H$2),'Reference data SID'!$B:$M,12,FALSE))</f>
        <v/>
      </c>
      <c r="I43" s="13" t="str">
        <f>IF(ISERROR(VLOOKUP(CONCATENATE($A43,"_",I$2),'Reference data SID'!$B:$M,12,FALSE)),"",VLOOKUP(CONCATENATE($A43,"_",I$2),'Reference data SID'!$B:$M,12,FALSE))</f>
        <v/>
      </c>
      <c r="J43" s="13" t="str">
        <f>IF(ISERROR(VLOOKUP(CONCATENATE($A43,"_",J$2),'Reference data SID'!$B:$M,12,FALSE)),"",VLOOKUP(CONCATENATE($A43,"_",J$2),'Reference data SID'!$B:$M,12,FALSE))</f>
        <v/>
      </c>
      <c r="K43" s="13" t="str">
        <f>IF(ISERROR(VLOOKUP(CONCATENATE($A43,"_",K$2),'Reference data SID'!$B:$M,12,FALSE)),"",VLOOKUP(CONCATENATE($A43,"_",K$2),'Reference data SID'!$B:$M,12,FALSE))</f>
        <v/>
      </c>
      <c r="L43" s="13" t="str">
        <f>IF(ISERROR(VLOOKUP(CONCATENATE($A43,"_",L$2),'Reference data SID'!$B:$M,12,FALSE)),"",VLOOKUP(CONCATENATE($A43,"_",L$2),'Reference data SID'!$B:$M,12,FALSE))</f>
        <v/>
      </c>
      <c r="M43" s="13" t="str">
        <f>IF(ISERROR(VLOOKUP(CONCATENATE($A43,"_",M$2),'Reference data SID'!$B:$M,12,FALSE)),"",VLOOKUP(CONCATENATE($A43,"_",M$2),'Reference data SID'!$B:$M,12,FALSE))</f>
        <v/>
      </c>
      <c r="N43" s="13" t="str">
        <f>IF(ISERROR(VLOOKUP(CONCATENATE($A43,"_",N$2),'Reference data SID'!$B:$M,12,FALSE)),"",VLOOKUP(CONCATENATE($A43,"_",N$2),'Reference data SID'!$B:$M,12,FALSE))</f>
        <v/>
      </c>
      <c r="O43" s="13" t="str">
        <f>IF(ISERROR(VLOOKUP(CONCATENATE($A43,"_",O$2),'Reference data SID'!$B:$M,12,FALSE)),"",VLOOKUP(CONCATENATE($A43,"_",O$2),'Reference data SID'!$B:$M,12,FALSE))</f>
        <v/>
      </c>
      <c r="P43" s="13" t="str">
        <f>IF(ISERROR(VLOOKUP(CONCATENATE($A43,"_",P$2),'Reference data SID'!$B:$M,12,FALSE)),"",VLOOKUP(CONCATENATE($A43,"_",P$2),'Reference data SID'!$B:$M,12,FALSE))</f>
        <v/>
      </c>
      <c r="Q43" s="13" t="str">
        <f>IF(ISERROR(VLOOKUP(CONCATENATE($A43,"_",Q$2),'Reference data SID'!$B:$M,12,FALSE)),"",VLOOKUP(CONCATENATE($A43,"_",Q$2),'Reference data SID'!$B:$M,12,FALSE))</f>
        <v/>
      </c>
      <c r="R43" s="13" t="str">
        <f>IF(ISERROR(VLOOKUP(CONCATENATE($A43,"_",R$2),'Reference data SID'!$B:$M,12,FALSE)),"",VLOOKUP(CONCATENATE($A43,"_",R$2),'Reference data SID'!$B:$M,12,FALSE))</f>
        <v/>
      </c>
      <c r="S43" s="13" t="str">
        <f>IF(ISERROR(VLOOKUP(CONCATENATE($A43,"_",S$2),'Reference data SID'!$B:$M,12,FALSE)),"",VLOOKUP(CONCATENATE($A43,"_",S$2),'Reference data SID'!$B:$M,12,FALSE))</f>
        <v/>
      </c>
      <c r="T43" s="13" t="str">
        <f>IF(ISERROR(VLOOKUP(CONCATENATE($A43,"_",T$2),'Reference data SID'!$B:$M,12,FALSE)),"",VLOOKUP(CONCATENATE($A43,"_",T$2),'Reference data SID'!$B:$M,12,FALSE))</f>
        <v/>
      </c>
      <c r="U43" s="13" t="str">
        <f>IF(ISERROR(VLOOKUP(CONCATENATE($A43,"_",U$2),'Reference data SID'!$B:$M,12,FALSE)),"",VLOOKUP(CONCATENATE($A43,"_",U$2),'Reference data SID'!$B:$M,12,FALSE))</f>
        <v/>
      </c>
      <c r="V43" s="13" t="str">
        <f>IF(ISERROR(VLOOKUP(CONCATENATE($A43,"_",V$2),'Reference data SID'!$B:$M,12,FALSE)),"",VLOOKUP(CONCATENATE($A43,"_",V$2),'Reference data SID'!$B:$M,12,FALSE))</f>
        <v/>
      </c>
      <c r="W43" s="13" t="str">
        <f>IF(ISERROR(VLOOKUP(CONCATENATE($A43,"_",W$2),'Reference data SID'!$B:$M,12,FALSE)),"",VLOOKUP(CONCATENATE($A43,"_",W$2),'Reference data SID'!$B:$M,12,FALSE))</f>
        <v/>
      </c>
      <c r="X43" s="13" t="str">
        <f>IF(ISERROR(VLOOKUP(CONCATENATE($A43,"_",X$2),'Reference data SID'!$B:$M,12,FALSE)),"",VLOOKUP(CONCATENATE($A43,"_",X$2),'Reference data SID'!$B:$M,12,FALSE))</f>
        <v/>
      </c>
      <c r="Y43" s="14" t="str">
        <f>IF(ISERROR(VLOOKUP(CONCATENATE($A43,"_",Y$2),'Reference data SID'!$B:$M,12,FALSE)),"",VLOOKUP(CONCATENATE($A43,"_",Y$2),'Reference data SID'!$B:$M,12,FALSE))</f>
        <v>277-790-0</v>
      </c>
      <c r="Z43" s="13" t="str">
        <f>IF(ISERROR(VLOOKUP(CONCATENATE($A43,"_",Z$2),'Reference data SID'!$B:$M,12,FALSE)),"",VLOOKUP(CONCATENATE($A43,"_",Z$2),'Reference data SID'!$B:$M,12,FALSE))</f>
        <v/>
      </c>
      <c r="AA43" s="13" t="str">
        <f>IF(ISERROR(VLOOKUP(CONCATENATE($A43,"_",AA$2),'Reference data SID'!$B:$M,12,FALSE)),"",VLOOKUP(CONCATENATE($A43,"_",AA$2),'Reference data SID'!$B:$M,12,FALSE))</f>
        <v/>
      </c>
      <c r="AB43" s="13" t="str">
        <f>IF(ISERROR(VLOOKUP(CONCATENATE($A43,"_",AB$2),'Reference data SID'!$B:$M,12,FALSE)),"",VLOOKUP(CONCATENATE($A43,"_",AB$2),'Reference data SID'!$B:$M,12,FALSE))</f>
        <v/>
      </c>
      <c r="AC43" s="13" t="str">
        <f>IF(ISERROR(VLOOKUP(CONCATENATE($A43,"_",AC$2),'Reference data SID'!$B:$M,12,FALSE)),"",VLOOKUP(CONCATENATE($A43,"_",AC$2),'Reference data SID'!$B:$M,12,FALSE))</f>
        <v/>
      </c>
      <c r="AD43" s="13" t="str">
        <f>IF(ISERROR(VLOOKUP(CONCATENATE($A43,"_",AD$2),'Reference data SID'!$B:$M,12,FALSE)),"",VLOOKUP(CONCATENATE($A43,"_",AD$2),'Reference data SID'!$B:$M,12,FALSE))</f>
        <v/>
      </c>
      <c r="AE43" s="13" t="str">
        <f>IF(ISERROR(VLOOKUP(CONCATENATE($A43,"_",AE$2),'Reference data SID'!$B:$M,12,FALSE)),"",VLOOKUP(CONCATENATE($A43,"_",AE$2),'Reference data SID'!$B:$M,12,FALSE))</f>
        <v/>
      </c>
      <c r="AF43" s="13" t="str">
        <f>IF(ISERROR(VLOOKUP(CONCATENATE($A43,"_",AF$2),'Reference data SID'!$B:$M,12,FALSE)),"",VLOOKUP(CONCATENATE($A43,"_",AF$2),'Reference data SID'!$B:$M,12,FALSE))</f>
        <v/>
      </c>
      <c r="AG43" s="13" t="str">
        <f>IF(ISERROR(VLOOKUP(CONCATENATE($A43,"_",AG$2),'Reference data SID'!$B:$M,12,FALSE)),"",VLOOKUP(CONCATENATE($A43,"_",AG$2),'Reference data SID'!$B:$M,12,FALSE))</f>
        <v/>
      </c>
      <c r="AH43" s="13" t="str">
        <f>IF(ISERROR(VLOOKUP(CONCATENATE($A43,"_",AH$2),'Reference data SID'!$B:$M,12,FALSE)),"",VLOOKUP(CONCATENATE($A43,"_",AH$2),'Reference data SID'!$B:$M,12,FALSE))</f>
        <v/>
      </c>
      <c r="AI43" s="13" t="str">
        <f>IF(ISERROR(VLOOKUP(CONCATENATE($A43,"_",AI$2),'Reference data SID'!$B:$M,12,FALSE)),"",VLOOKUP(CONCATENATE($A43,"_",AI$2),'Reference data SID'!$B:$M,12,FALSE))</f>
        <v/>
      </c>
      <c r="AJ43" s="13" t="str">
        <f>IF(ISERROR(VLOOKUP(CONCATENATE($A43,"_",AJ$2),'Reference data SID'!$B:$M,12,FALSE)),"",VLOOKUP(CONCATENATE($A43,"_",AJ$2),'Reference data SID'!$B:$M,12,FALSE))</f>
        <v/>
      </c>
      <c r="AK43" s="13" t="str">
        <f>IF(ISERROR(VLOOKUP(CONCATENATE($A43,"_",AK$2),'Reference data SID'!$B:$M,12,FALSE)),"",VLOOKUP(CONCATENATE($A43,"_",AK$2),'Reference data SID'!$B:$M,12,FALSE))</f>
        <v/>
      </c>
      <c r="AL43" s="13" t="str">
        <f>IF(ISERROR(VLOOKUP(CONCATENATE($A43,"_",AL$2),'Reference data SID'!$B:$M,12,FALSE)),"",VLOOKUP(CONCATENATE($A43,"_",AL$2),'Reference data SID'!$B:$M,12,FALSE))</f>
        <v/>
      </c>
      <c r="AM43" s="13" t="str">
        <f>IF(ISERROR(VLOOKUP(CONCATENATE($A43,"_",AM$2),'Reference data SID'!$B:$M,12,FALSE)),"",VLOOKUP(CONCATENATE($A43,"_",AM$2),'Reference data SID'!$B:$M,12,FALSE))</f>
        <v/>
      </c>
      <c r="AN43" s="13" t="str">
        <f>IF(ISERROR(VLOOKUP(CONCATENATE($A43,"_",AN$2),'Reference data SID'!$B:$M,12,FALSE)),"",VLOOKUP(CONCATENATE($A43,"_",AN$2),'Reference data SID'!$B:$M,12,FALSE))</f>
        <v/>
      </c>
      <c r="AO43" s="13" t="str">
        <f>IF(ISERROR(VLOOKUP(CONCATENATE($A43,"_",AO$2),'Reference data SID'!$B:$M,12,FALSE)),"",VLOOKUP(CONCATENATE($A43,"_",AO$2),'Reference data SID'!$B:$M,12,FALSE))</f>
        <v/>
      </c>
      <c r="AP43" s="13" t="str">
        <f>IF(ISERROR(VLOOKUP(CONCATENATE($A43,"_",AP$2),'Reference data SID'!$B:$M,12,FALSE)),"",VLOOKUP(CONCATENATE($A43,"_",AP$2),'Reference data SID'!$B:$M,12,FALSE))</f>
        <v/>
      </c>
      <c r="AQ43" s="13" t="str">
        <f>IF(ISERROR(VLOOKUP(CONCATENATE($A43,"_",AQ$2),'Reference data SID'!$B:$M,12,FALSE)),"",VLOOKUP(CONCATENATE($A43,"_",AQ$2),'Reference data SID'!$B:$M,12,FALSE))</f>
        <v/>
      </c>
      <c r="AR43" s="13" t="str">
        <f>IF(ISERROR(VLOOKUP(CONCATENATE($A43,"_",AR$2),'Reference data SID'!$B:$M,12,FALSE)),"",VLOOKUP(CONCATENATE($A43,"_",AR$2),'Reference data SID'!$B:$M,12,FALSE))</f>
        <v/>
      </c>
      <c r="AS43" s="13" t="str">
        <f>IF(ISERROR(VLOOKUP(CONCATENATE($A43,"_",AS$2),'Reference data SID'!$B:$M,12,FALSE)),"",VLOOKUP(CONCATENATE($A43,"_",AS$2),'Reference data SID'!$B:$M,12,FALSE))</f>
        <v/>
      </c>
      <c r="AT43" s="13" t="str">
        <f>IF(ISERROR(VLOOKUP(CONCATENATE($A43,"_",AT$2),'Reference data SID'!$B:$M,12,FALSE)),"",VLOOKUP(CONCATENATE($A43,"_",AT$2),'Reference data SID'!$B:$M,12,FALSE))</f>
        <v/>
      </c>
    </row>
    <row r="44" spans="1:46" x14ac:dyDescent="0.25">
      <c r="A44">
        <v>40</v>
      </c>
      <c r="B44" s="13" t="str">
        <f>IF(ISERROR(VLOOKUP(CONCATENATE($A44,"_",B$2),'Reference data SID'!$B:$M,12,FALSE)),"",VLOOKUP(CONCATENATE($A44,"_",B$2),'Reference data SID'!$B:$M,12,FALSE))</f>
        <v/>
      </c>
      <c r="C44" s="13" t="str">
        <f>IF(ISERROR(VLOOKUP(CONCATENATE($A44,"_",C$2),'Reference data SID'!$B:$M,12,FALSE)),"",VLOOKUP(CONCATENATE($A44,"_",C$2),'Reference data SID'!$B:$M,12,FALSE))</f>
        <v/>
      </c>
      <c r="D44" s="13" t="str">
        <f>IF(ISERROR(VLOOKUP(CONCATENATE($A44,"_",D$2),'Reference data SID'!$B:$M,12,FALSE)),"",VLOOKUP(CONCATENATE($A44,"_",D$2),'Reference data SID'!$B:$M,12,FALSE))</f>
        <v/>
      </c>
      <c r="E44" s="13" t="str">
        <f>IF(ISERROR(VLOOKUP(CONCATENATE($A44,"_",E$2),'Reference data SID'!$B:$M,12,FALSE)),"",VLOOKUP(CONCATENATE($A44,"_",E$2),'Reference data SID'!$B:$M,12,FALSE))</f>
        <v/>
      </c>
      <c r="F44" s="13" t="str">
        <f>IF(ISERROR(VLOOKUP(CONCATENATE($A44,"_",F$2),'Reference data SID'!$B:$M,12,FALSE)),"",VLOOKUP(CONCATENATE($A44,"_",F$2),'Reference data SID'!$B:$M,12,FALSE))</f>
        <v/>
      </c>
      <c r="G44" s="13" t="str">
        <f>IF(ISERROR(VLOOKUP(CONCATENATE($A44,"_",G$2),'Reference data SID'!$B:$M,12,FALSE)),"",VLOOKUP(CONCATENATE($A44,"_",G$2),'Reference data SID'!$B:$M,12,FALSE))</f>
        <v/>
      </c>
      <c r="H44" s="13" t="str">
        <f>IF(ISERROR(VLOOKUP(CONCATENATE($A44,"_",H$2),'Reference data SID'!$B:$M,12,FALSE)),"",VLOOKUP(CONCATENATE($A44,"_",H$2),'Reference data SID'!$B:$M,12,FALSE))</f>
        <v/>
      </c>
      <c r="I44" s="13" t="str">
        <f>IF(ISERROR(VLOOKUP(CONCATENATE($A44,"_",I$2),'Reference data SID'!$B:$M,12,FALSE)),"",VLOOKUP(CONCATENATE($A44,"_",I$2),'Reference data SID'!$B:$M,12,FALSE))</f>
        <v/>
      </c>
      <c r="J44" s="13" t="str">
        <f>IF(ISERROR(VLOOKUP(CONCATENATE($A44,"_",J$2),'Reference data SID'!$B:$M,12,FALSE)),"",VLOOKUP(CONCATENATE($A44,"_",J$2),'Reference data SID'!$B:$M,12,FALSE))</f>
        <v/>
      </c>
      <c r="K44" s="13" t="str">
        <f>IF(ISERROR(VLOOKUP(CONCATENATE($A44,"_",K$2),'Reference data SID'!$B:$M,12,FALSE)),"",VLOOKUP(CONCATENATE($A44,"_",K$2),'Reference data SID'!$B:$M,12,FALSE))</f>
        <v/>
      </c>
      <c r="L44" s="13" t="str">
        <f>IF(ISERROR(VLOOKUP(CONCATENATE($A44,"_",L$2),'Reference data SID'!$B:$M,12,FALSE)),"",VLOOKUP(CONCATENATE($A44,"_",L$2),'Reference data SID'!$B:$M,12,FALSE))</f>
        <v/>
      </c>
      <c r="M44" s="13" t="str">
        <f>IF(ISERROR(VLOOKUP(CONCATENATE($A44,"_",M$2),'Reference data SID'!$B:$M,12,FALSE)),"",VLOOKUP(CONCATENATE($A44,"_",M$2),'Reference data SID'!$B:$M,12,FALSE))</f>
        <v/>
      </c>
      <c r="N44" s="13" t="str">
        <f>IF(ISERROR(VLOOKUP(CONCATENATE($A44,"_",N$2),'Reference data SID'!$B:$M,12,FALSE)),"",VLOOKUP(CONCATENATE($A44,"_",N$2),'Reference data SID'!$B:$M,12,FALSE))</f>
        <v/>
      </c>
      <c r="O44" s="13" t="str">
        <f>IF(ISERROR(VLOOKUP(CONCATENATE($A44,"_",O$2),'Reference data SID'!$B:$M,12,FALSE)),"",VLOOKUP(CONCATENATE($A44,"_",O$2),'Reference data SID'!$B:$M,12,FALSE))</f>
        <v/>
      </c>
      <c r="P44" s="13" t="str">
        <f>IF(ISERROR(VLOOKUP(CONCATENATE($A44,"_",P$2),'Reference data SID'!$B:$M,12,FALSE)),"",VLOOKUP(CONCATENATE($A44,"_",P$2),'Reference data SID'!$B:$M,12,FALSE))</f>
        <v/>
      </c>
      <c r="Q44" s="13" t="str">
        <f>IF(ISERROR(VLOOKUP(CONCATENATE($A44,"_",Q$2),'Reference data SID'!$B:$M,12,FALSE)),"",VLOOKUP(CONCATENATE($A44,"_",Q$2),'Reference data SID'!$B:$M,12,FALSE))</f>
        <v/>
      </c>
      <c r="R44" s="13" t="str">
        <f>IF(ISERROR(VLOOKUP(CONCATENATE($A44,"_",R$2),'Reference data SID'!$B:$M,12,FALSE)),"",VLOOKUP(CONCATENATE($A44,"_",R$2),'Reference data SID'!$B:$M,12,FALSE))</f>
        <v/>
      </c>
      <c r="S44" s="13" t="str">
        <f>IF(ISERROR(VLOOKUP(CONCATENATE($A44,"_",S$2),'Reference data SID'!$B:$M,12,FALSE)),"",VLOOKUP(CONCATENATE($A44,"_",S$2),'Reference data SID'!$B:$M,12,FALSE))</f>
        <v/>
      </c>
      <c r="T44" s="13" t="str">
        <f>IF(ISERROR(VLOOKUP(CONCATENATE($A44,"_",T$2),'Reference data SID'!$B:$M,12,FALSE)),"",VLOOKUP(CONCATENATE($A44,"_",T$2),'Reference data SID'!$B:$M,12,FALSE))</f>
        <v/>
      </c>
      <c r="U44" s="13" t="str">
        <f>IF(ISERROR(VLOOKUP(CONCATENATE($A44,"_",U$2),'Reference data SID'!$B:$M,12,FALSE)),"",VLOOKUP(CONCATENATE($A44,"_",U$2),'Reference data SID'!$B:$M,12,FALSE))</f>
        <v/>
      </c>
      <c r="V44" s="13" t="str">
        <f>IF(ISERROR(VLOOKUP(CONCATENATE($A44,"_",V$2),'Reference data SID'!$B:$M,12,FALSE)),"",VLOOKUP(CONCATENATE($A44,"_",V$2),'Reference data SID'!$B:$M,12,FALSE))</f>
        <v/>
      </c>
      <c r="W44" s="13" t="str">
        <f>IF(ISERROR(VLOOKUP(CONCATENATE($A44,"_",W$2),'Reference data SID'!$B:$M,12,FALSE)),"",VLOOKUP(CONCATENATE($A44,"_",W$2),'Reference data SID'!$B:$M,12,FALSE))</f>
        <v/>
      </c>
      <c r="X44" s="13" t="str">
        <f>IF(ISERROR(VLOOKUP(CONCATENATE($A44,"_",X$2),'Reference data SID'!$B:$M,12,FALSE)),"",VLOOKUP(CONCATENATE($A44,"_",X$2),'Reference data SID'!$B:$M,12,FALSE))</f>
        <v/>
      </c>
      <c r="Y44" s="14" t="str">
        <f>IF(ISERROR(VLOOKUP(CONCATENATE($A44,"_",Y$2),'Reference data SID'!$B:$M,12,FALSE)),"",VLOOKUP(CONCATENATE($A44,"_",Y$2),'Reference data SID'!$B:$M,12,FALSE))</f>
        <v>277-789-5</v>
      </c>
      <c r="Z44" s="13" t="str">
        <f>IF(ISERROR(VLOOKUP(CONCATENATE($A44,"_",Z$2),'Reference data SID'!$B:$M,12,FALSE)),"",VLOOKUP(CONCATENATE($A44,"_",Z$2),'Reference data SID'!$B:$M,12,FALSE))</f>
        <v/>
      </c>
      <c r="AA44" s="13" t="str">
        <f>IF(ISERROR(VLOOKUP(CONCATENATE($A44,"_",AA$2),'Reference data SID'!$B:$M,12,FALSE)),"",VLOOKUP(CONCATENATE($A44,"_",AA$2),'Reference data SID'!$B:$M,12,FALSE))</f>
        <v/>
      </c>
      <c r="AB44" s="13" t="str">
        <f>IF(ISERROR(VLOOKUP(CONCATENATE($A44,"_",AB$2),'Reference data SID'!$B:$M,12,FALSE)),"",VLOOKUP(CONCATENATE($A44,"_",AB$2),'Reference data SID'!$B:$M,12,FALSE))</f>
        <v/>
      </c>
      <c r="AC44" s="13" t="str">
        <f>IF(ISERROR(VLOOKUP(CONCATENATE($A44,"_",AC$2),'Reference data SID'!$B:$M,12,FALSE)),"",VLOOKUP(CONCATENATE($A44,"_",AC$2),'Reference data SID'!$B:$M,12,FALSE))</f>
        <v/>
      </c>
      <c r="AD44" s="13" t="str">
        <f>IF(ISERROR(VLOOKUP(CONCATENATE($A44,"_",AD$2),'Reference data SID'!$B:$M,12,FALSE)),"",VLOOKUP(CONCATENATE($A44,"_",AD$2),'Reference data SID'!$B:$M,12,FALSE))</f>
        <v/>
      </c>
      <c r="AE44" s="13" t="str">
        <f>IF(ISERROR(VLOOKUP(CONCATENATE($A44,"_",AE$2),'Reference data SID'!$B:$M,12,FALSE)),"",VLOOKUP(CONCATENATE($A44,"_",AE$2),'Reference data SID'!$B:$M,12,FALSE))</f>
        <v/>
      </c>
      <c r="AF44" s="13" t="str">
        <f>IF(ISERROR(VLOOKUP(CONCATENATE($A44,"_",AF$2),'Reference data SID'!$B:$M,12,FALSE)),"",VLOOKUP(CONCATENATE($A44,"_",AF$2),'Reference data SID'!$B:$M,12,FALSE))</f>
        <v/>
      </c>
      <c r="AG44" s="13" t="str">
        <f>IF(ISERROR(VLOOKUP(CONCATENATE($A44,"_",AG$2),'Reference data SID'!$B:$M,12,FALSE)),"",VLOOKUP(CONCATENATE($A44,"_",AG$2),'Reference data SID'!$B:$M,12,FALSE))</f>
        <v/>
      </c>
      <c r="AH44" s="13" t="str">
        <f>IF(ISERROR(VLOOKUP(CONCATENATE($A44,"_",AH$2),'Reference data SID'!$B:$M,12,FALSE)),"",VLOOKUP(CONCATENATE($A44,"_",AH$2),'Reference data SID'!$B:$M,12,FALSE))</f>
        <v/>
      </c>
      <c r="AI44" s="13" t="str">
        <f>IF(ISERROR(VLOOKUP(CONCATENATE($A44,"_",AI$2),'Reference data SID'!$B:$M,12,FALSE)),"",VLOOKUP(CONCATENATE($A44,"_",AI$2),'Reference data SID'!$B:$M,12,FALSE))</f>
        <v/>
      </c>
      <c r="AJ44" s="13" t="str">
        <f>IF(ISERROR(VLOOKUP(CONCATENATE($A44,"_",AJ$2),'Reference data SID'!$B:$M,12,FALSE)),"",VLOOKUP(CONCATENATE($A44,"_",AJ$2),'Reference data SID'!$B:$M,12,FALSE))</f>
        <v/>
      </c>
      <c r="AK44" s="13" t="str">
        <f>IF(ISERROR(VLOOKUP(CONCATENATE($A44,"_",AK$2),'Reference data SID'!$B:$M,12,FALSE)),"",VLOOKUP(CONCATENATE($A44,"_",AK$2),'Reference data SID'!$B:$M,12,FALSE))</f>
        <v/>
      </c>
      <c r="AL44" s="13" t="str">
        <f>IF(ISERROR(VLOOKUP(CONCATENATE($A44,"_",AL$2),'Reference data SID'!$B:$M,12,FALSE)),"",VLOOKUP(CONCATENATE($A44,"_",AL$2),'Reference data SID'!$B:$M,12,FALSE))</f>
        <v/>
      </c>
      <c r="AM44" s="13" t="str">
        <f>IF(ISERROR(VLOOKUP(CONCATENATE($A44,"_",AM$2),'Reference data SID'!$B:$M,12,FALSE)),"",VLOOKUP(CONCATENATE($A44,"_",AM$2),'Reference data SID'!$B:$M,12,FALSE))</f>
        <v/>
      </c>
      <c r="AN44" s="13" t="str">
        <f>IF(ISERROR(VLOOKUP(CONCATENATE($A44,"_",AN$2),'Reference data SID'!$B:$M,12,FALSE)),"",VLOOKUP(CONCATENATE($A44,"_",AN$2),'Reference data SID'!$B:$M,12,FALSE))</f>
        <v/>
      </c>
      <c r="AO44" s="13" t="str">
        <f>IF(ISERROR(VLOOKUP(CONCATENATE($A44,"_",AO$2),'Reference data SID'!$B:$M,12,FALSE)),"",VLOOKUP(CONCATENATE($A44,"_",AO$2),'Reference data SID'!$B:$M,12,FALSE))</f>
        <v/>
      </c>
      <c r="AP44" s="13" t="str">
        <f>IF(ISERROR(VLOOKUP(CONCATENATE($A44,"_",AP$2),'Reference data SID'!$B:$M,12,FALSE)),"",VLOOKUP(CONCATENATE($A44,"_",AP$2),'Reference data SID'!$B:$M,12,FALSE))</f>
        <v/>
      </c>
      <c r="AQ44" s="13" t="str">
        <f>IF(ISERROR(VLOOKUP(CONCATENATE($A44,"_",AQ$2),'Reference data SID'!$B:$M,12,FALSE)),"",VLOOKUP(CONCATENATE($A44,"_",AQ$2),'Reference data SID'!$B:$M,12,FALSE))</f>
        <v/>
      </c>
      <c r="AR44" s="13" t="str">
        <f>IF(ISERROR(VLOOKUP(CONCATENATE($A44,"_",AR$2),'Reference data SID'!$B:$M,12,FALSE)),"",VLOOKUP(CONCATENATE($A44,"_",AR$2),'Reference data SID'!$B:$M,12,FALSE))</f>
        <v/>
      </c>
      <c r="AS44" s="13" t="str">
        <f>IF(ISERROR(VLOOKUP(CONCATENATE($A44,"_",AS$2),'Reference data SID'!$B:$M,12,FALSE)),"",VLOOKUP(CONCATENATE($A44,"_",AS$2),'Reference data SID'!$B:$M,12,FALSE))</f>
        <v/>
      </c>
      <c r="AT44" s="13" t="str">
        <f>IF(ISERROR(VLOOKUP(CONCATENATE($A44,"_",AT$2),'Reference data SID'!$B:$M,12,FALSE)),"",VLOOKUP(CONCATENATE($A44,"_",AT$2),'Reference data SID'!$B:$M,12,FALSE))</f>
        <v/>
      </c>
    </row>
    <row r="45" spans="1:46" x14ac:dyDescent="0.25">
      <c r="A45">
        <v>41</v>
      </c>
      <c r="B45" s="13" t="str">
        <f>IF(ISERROR(VLOOKUP(CONCATENATE($A45,"_",B$2),'Reference data SID'!$B:$M,12,FALSE)),"",VLOOKUP(CONCATENATE($A45,"_",B$2),'Reference data SID'!$B:$M,12,FALSE))</f>
        <v/>
      </c>
      <c r="C45" s="13" t="str">
        <f>IF(ISERROR(VLOOKUP(CONCATENATE($A45,"_",C$2),'Reference data SID'!$B:$M,12,FALSE)),"",VLOOKUP(CONCATENATE($A45,"_",C$2),'Reference data SID'!$B:$M,12,FALSE))</f>
        <v/>
      </c>
      <c r="D45" s="13" t="str">
        <f>IF(ISERROR(VLOOKUP(CONCATENATE($A45,"_",D$2),'Reference data SID'!$B:$M,12,FALSE)),"",VLOOKUP(CONCATENATE($A45,"_",D$2),'Reference data SID'!$B:$M,12,FALSE))</f>
        <v/>
      </c>
      <c r="E45" s="13" t="str">
        <f>IF(ISERROR(VLOOKUP(CONCATENATE($A45,"_",E$2),'Reference data SID'!$B:$M,12,FALSE)),"",VLOOKUP(CONCATENATE($A45,"_",E$2),'Reference data SID'!$B:$M,12,FALSE))</f>
        <v/>
      </c>
      <c r="F45" s="13" t="str">
        <f>IF(ISERROR(VLOOKUP(CONCATENATE($A45,"_",F$2),'Reference data SID'!$B:$M,12,FALSE)),"",VLOOKUP(CONCATENATE($A45,"_",F$2),'Reference data SID'!$B:$M,12,FALSE))</f>
        <v/>
      </c>
      <c r="G45" s="13" t="str">
        <f>IF(ISERROR(VLOOKUP(CONCATENATE($A45,"_",G$2),'Reference data SID'!$B:$M,12,FALSE)),"",VLOOKUP(CONCATENATE($A45,"_",G$2),'Reference data SID'!$B:$M,12,FALSE))</f>
        <v/>
      </c>
      <c r="H45" s="13" t="str">
        <f>IF(ISERROR(VLOOKUP(CONCATENATE($A45,"_",H$2),'Reference data SID'!$B:$M,12,FALSE)),"",VLOOKUP(CONCATENATE($A45,"_",H$2),'Reference data SID'!$B:$M,12,FALSE))</f>
        <v/>
      </c>
      <c r="I45" s="13" t="str">
        <f>IF(ISERROR(VLOOKUP(CONCATENATE($A45,"_",I$2),'Reference data SID'!$B:$M,12,FALSE)),"",VLOOKUP(CONCATENATE($A45,"_",I$2),'Reference data SID'!$B:$M,12,FALSE))</f>
        <v/>
      </c>
      <c r="J45" s="13" t="str">
        <f>IF(ISERROR(VLOOKUP(CONCATENATE($A45,"_",J$2),'Reference data SID'!$B:$M,12,FALSE)),"",VLOOKUP(CONCATENATE($A45,"_",J$2),'Reference data SID'!$B:$M,12,FALSE))</f>
        <v/>
      </c>
      <c r="K45" s="13" t="str">
        <f>IF(ISERROR(VLOOKUP(CONCATENATE($A45,"_",K$2),'Reference data SID'!$B:$M,12,FALSE)),"",VLOOKUP(CONCATENATE($A45,"_",K$2),'Reference data SID'!$B:$M,12,FALSE))</f>
        <v/>
      </c>
      <c r="L45" s="13" t="str">
        <f>IF(ISERROR(VLOOKUP(CONCATENATE($A45,"_",L$2),'Reference data SID'!$B:$M,12,FALSE)),"",VLOOKUP(CONCATENATE($A45,"_",L$2),'Reference data SID'!$B:$M,12,FALSE))</f>
        <v/>
      </c>
      <c r="M45" s="13" t="str">
        <f>IF(ISERROR(VLOOKUP(CONCATENATE($A45,"_",M$2),'Reference data SID'!$B:$M,12,FALSE)),"",VLOOKUP(CONCATENATE($A45,"_",M$2),'Reference data SID'!$B:$M,12,FALSE))</f>
        <v/>
      </c>
      <c r="N45" s="13" t="str">
        <f>IF(ISERROR(VLOOKUP(CONCATENATE($A45,"_",N$2),'Reference data SID'!$B:$M,12,FALSE)),"",VLOOKUP(CONCATENATE($A45,"_",N$2),'Reference data SID'!$B:$M,12,FALSE))</f>
        <v/>
      </c>
      <c r="O45" s="13" t="str">
        <f>IF(ISERROR(VLOOKUP(CONCATENATE($A45,"_",O$2),'Reference data SID'!$B:$M,12,FALSE)),"",VLOOKUP(CONCATENATE($A45,"_",O$2),'Reference data SID'!$B:$M,12,FALSE))</f>
        <v/>
      </c>
      <c r="P45" s="13" t="str">
        <f>IF(ISERROR(VLOOKUP(CONCATENATE($A45,"_",P$2),'Reference data SID'!$B:$M,12,FALSE)),"",VLOOKUP(CONCATENATE($A45,"_",P$2),'Reference data SID'!$B:$M,12,FALSE))</f>
        <v/>
      </c>
      <c r="Q45" s="13" t="str">
        <f>IF(ISERROR(VLOOKUP(CONCATENATE($A45,"_",Q$2),'Reference data SID'!$B:$M,12,FALSE)),"",VLOOKUP(CONCATENATE($A45,"_",Q$2),'Reference data SID'!$B:$M,12,FALSE))</f>
        <v/>
      </c>
      <c r="R45" s="13" t="str">
        <f>IF(ISERROR(VLOOKUP(CONCATENATE($A45,"_",R$2),'Reference data SID'!$B:$M,12,FALSE)),"",VLOOKUP(CONCATENATE($A45,"_",R$2),'Reference data SID'!$B:$M,12,FALSE))</f>
        <v/>
      </c>
      <c r="S45" s="13" t="str">
        <f>IF(ISERROR(VLOOKUP(CONCATENATE($A45,"_",S$2),'Reference data SID'!$B:$M,12,FALSE)),"",VLOOKUP(CONCATENATE($A45,"_",S$2),'Reference data SID'!$B:$M,12,FALSE))</f>
        <v/>
      </c>
      <c r="T45" s="13" t="str">
        <f>IF(ISERROR(VLOOKUP(CONCATENATE($A45,"_",T$2),'Reference data SID'!$B:$M,12,FALSE)),"",VLOOKUP(CONCATENATE($A45,"_",T$2),'Reference data SID'!$B:$M,12,FALSE))</f>
        <v/>
      </c>
      <c r="U45" s="13" t="str">
        <f>IF(ISERROR(VLOOKUP(CONCATENATE($A45,"_",U$2),'Reference data SID'!$B:$M,12,FALSE)),"",VLOOKUP(CONCATENATE($A45,"_",U$2),'Reference data SID'!$B:$M,12,FALSE))</f>
        <v/>
      </c>
      <c r="V45" s="13" t="str">
        <f>IF(ISERROR(VLOOKUP(CONCATENATE($A45,"_",V$2),'Reference data SID'!$B:$M,12,FALSE)),"",VLOOKUP(CONCATENATE($A45,"_",V$2),'Reference data SID'!$B:$M,12,FALSE))</f>
        <v/>
      </c>
      <c r="W45" s="13" t="str">
        <f>IF(ISERROR(VLOOKUP(CONCATENATE($A45,"_",W$2),'Reference data SID'!$B:$M,12,FALSE)),"",VLOOKUP(CONCATENATE($A45,"_",W$2),'Reference data SID'!$B:$M,12,FALSE))</f>
        <v/>
      </c>
      <c r="X45" s="13" t="str">
        <f>IF(ISERROR(VLOOKUP(CONCATENATE($A45,"_",X$2),'Reference data SID'!$B:$M,12,FALSE)),"",VLOOKUP(CONCATENATE($A45,"_",X$2),'Reference data SID'!$B:$M,12,FALSE))</f>
        <v/>
      </c>
      <c r="Y45" s="14" t="str">
        <f>IF(ISERROR(VLOOKUP(CONCATENATE($A45,"_",Y$2),'Reference data SID'!$B:$M,12,FALSE)),"",VLOOKUP(CONCATENATE($A45,"_",Y$2),'Reference data SID'!$B:$M,12,FALSE))</f>
        <v>277-138-5</v>
      </c>
      <c r="Z45" s="13" t="str">
        <f>IF(ISERROR(VLOOKUP(CONCATENATE($A45,"_",Z$2),'Reference data SID'!$B:$M,12,FALSE)),"",VLOOKUP(CONCATENATE($A45,"_",Z$2),'Reference data SID'!$B:$M,12,FALSE))</f>
        <v/>
      </c>
      <c r="AA45" s="13" t="str">
        <f>IF(ISERROR(VLOOKUP(CONCATENATE($A45,"_",AA$2),'Reference data SID'!$B:$M,12,FALSE)),"",VLOOKUP(CONCATENATE($A45,"_",AA$2),'Reference data SID'!$B:$M,12,FALSE))</f>
        <v/>
      </c>
      <c r="AB45" s="13" t="str">
        <f>IF(ISERROR(VLOOKUP(CONCATENATE($A45,"_",AB$2),'Reference data SID'!$B:$M,12,FALSE)),"",VLOOKUP(CONCATENATE($A45,"_",AB$2),'Reference data SID'!$B:$M,12,FALSE))</f>
        <v/>
      </c>
      <c r="AC45" s="13" t="str">
        <f>IF(ISERROR(VLOOKUP(CONCATENATE($A45,"_",AC$2),'Reference data SID'!$B:$M,12,FALSE)),"",VLOOKUP(CONCATENATE($A45,"_",AC$2),'Reference data SID'!$B:$M,12,FALSE))</f>
        <v/>
      </c>
      <c r="AD45" s="13" t="str">
        <f>IF(ISERROR(VLOOKUP(CONCATENATE($A45,"_",AD$2),'Reference data SID'!$B:$M,12,FALSE)),"",VLOOKUP(CONCATENATE($A45,"_",AD$2),'Reference data SID'!$B:$M,12,FALSE))</f>
        <v/>
      </c>
      <c r="AE45" s="13" t="str">
        <f>IF(ISERROR(VLOOKUP(CONCATENATE($A45,"_",AE$2),'Reference data SID'!$B:$M,12,FALSE)),"",VLOOKUP(CONCATENATE($A45,"_",AE$2),'Reference data SID'!$B:$M,12,FALSE))</f>
        <v/>
      </c>
      <c r="AF45" s="13" t="str">
        <f>IF(ISERROR(VLOOKUP(CONCATENATE($A45,"_",AF$2),'Reference data SID'!$B:$M,12,FALSE)),"",VLOOKUP(CONCATENATE($A45,"_",AF$2),'Reference data SID'!$B:$M,12,FALSE))</f>
        <v/>
      </c>
      <c r="AG45" s="13" t="str">
        <f>IF(ISERROR(VLOOKUP(CONCATENATE($A45,"_",AG$2),'Reference data SID'!$B:$M,12,FALSE)),"",VLOOKUP(CONCATENATE($A45,"_",AG$2),'Reference data SID'!$B:$M,12,FALSE))</f>
        <v/>
      </c>
      <c r="AH45" s="13" t="str">
        <f>IF(ISERROR(VLOOKUP(CONCATENATE($A45,"_",AH$2),'Reference data SID'!$B:$M,12,FALSE)),"",VLOOKUP(CONCATENATE($A45,"_",AH$2),'Reference data SID'!$B:$M,12,FALSE))</f>
        <v/>
      </c>
      <c r="AI45" s="13" t="str">
        <f>IF(ISERROR(VLOOKUP(CONCATENATE($A45,"_",AI$2),'Reference data SID'!$B:$M,12,FALSE)),"",VLOOKUP(CONCATENATE($A45,"_",AI$2),'Reference data SID'!$B:$M,12,FALSE))</f>
        <v/>
      </c>
      <c r="AJ45" s="13" t="str">
        <f>IF(ISERROR(VLOOKUP(CONCATENATE($A45,"_",AJ$2),'Reference data SID'!$B:$M,12,FALSE)),"",VLOOKUP(CONCATENATE($A45,"_",AJ$2),'Reference data SID'!$B:$M,12,FALSE))</f>
        <v/>
      </c>
      <c r="AK45" s="13" t="str">
        <f>IF(ISERROR(VLOOKUP(CONCATENATE($A45,"_",AK$2),'Reference data SID'!$B:$M,12,FALSE)),"",VLOOKUP(CONCATENATE($A45,"_",AK$2),'Reference data SID'!$B:$M,12,FALSE))</f>
        <v/>
      </c>
      <c r="AL45" s="13" t="str">
        <f>IF(ISERROR(VLOOKUP(CONCATENATE($A45,"_",AL$2),'Reference data SID'!$B:$M,12,FALSE)),"",VLOOKUP(CONCATENATE($A45,"_",AL$2),'Reference data SID'!$B:$M,12,FALSE))</f>
        <v/>
      </c>
      <c r="AM45" s="13" t="str">
        <f>IF(ISERROR(VLOOKUP(CONCATENATE($A45,"_",AM$2),'Reference data SID'!$B:$M,12,FALSE)),"",VLOOKUP(CONCATENATE($A45,"_",AM$2),'Reference data SID'!$B:$M,12,FALSE))</f>
        <v/>
      </c>
      <c r="AN45" s="13" t="str">
        <f>IF(ISERROR(VLOOKUP(CONCATENATE($A45,"_",AN$2),'Reference data SID'!$B:$M,12,FALSE)),"",VLOOKUP(CONCATENATE($A45,"_",AN$2),'Reference data SID'!$B:$M,12,FALSE))</f>
        <v/>
      </c>
      <c r="AO45" s="13" t="str">
        <f>IF(ISERROR(VLOOKUP(CONCATENATE($A45,"_",AO$2),'Reference data SID'!$B:$M,12,FALSE)),"",VLOOKUP(CONCATENATE($A45,"_",AO$2),'Reference data SID'!$B:$M,12,FALSE))</f>
        <v/>
      </c>
      <c r="AP45" s="13" t="str">
        <f>IF(ISERROR(VLOOKUP(CONCATENATE($A45,"_",AP$2),'Reference data SID'!$B:$M,12,FALSE)),"",VLOOKUP(CONCATENATE($A45,"_",AP$2),'Reference data SID'!$B:$M,12,FALSE))</f>
        <v/>
      </c>
      <c r="AQ45" s="13" t="str">
        <f>IF(ISERROR(VLOOKUP(CONCATENATE($A45,"_",AQ$2),'Reference data SID'!$B:$M,12,FALSE)),"",VLOOKUP(CONCATENATE($A45,"_",AQ$2),'Reference data SID'!$B:$M,12,FALSE))</f>
        <v/>
      </c>
      <c r="AR45" s="13" t="str">
        <f>IF(ISERROR(VLOOKUP(CONCATENATE($A45,"_",AR$2),'Reference data SID'!$B:$M,12,FALSE)),"",VLOOKUP(CONCATENATE($A45,"_",AR$2),'Reference data SID'!$B:$M,12,FALSE))</f>
        <v/>
      </c>
      <c r="AS45" s="13" t="str">
        <f>IF(ISERROR(VLOOKUP(CONCATENATE($A45,"_",AS$2),'Reference data SID'!$B:$M,12,FALSE)),"",VLOOKUP(CONCATENATE($A45,"_",AS$2),'Reference data SID'!$B:$M,12,FALSE))</f>
        <v/>
      </c>
      <c r="AT45" s="13" t="str">
        <f>IF(ISERROR(VLOOKUP(CONCATENATE($A45,"_",AT$2),'Reference data SID'!$B:$M,12,FALSE)),"",VLOOKUP(CONCATENATE($A45,"_",AT$2),'Reference data SID'!$B:$M,12,FALSE))</f>
        <v/>
      </c>
    </row>
    <row r="46" spans="1:46" x14ac:dyDescent="0.25">
      <c r="A46">
        <v>42</v>
      </c>
      <c r="B46" s="13" t="str">
        <f>IF(ISERROR(VLOOKUP(CONCATENATE($A46,"_",B$2),'Reference data SID'!$B:$M,12,FALSE)),"",VLOOKUP(CONCATENATE($A46,"_",B$2),'Reference data SID'!$B:$M,12,FALSE))</f>
        <v/>
      </c>
      <c r="C46" s="13" t="str">
        <f>IF(ISERROR(VLOOKUP(CONCATENATE($A46,"_",C$2),'Reference data SID'!$B:$M,12,FALSE)),"",VLOOKUP(CONCATENATE($A46,"_",C$2),'Reference data SID'!$B:$M,12,FALSE))</f>
        <v/>
      </c>
      <c r="D46" s="13" t="str">
        <f>IF(ISERROR(VLOOKUP(CONCATENATE($A46,"_",D$2),'Reference data SID'!$B:$M,12,FALSE)),"",VLOOKUP(CONCATENATE($A46,"_",D$2),'Reference data SID'!$B:$M,12,FALSE))</f>
        <v/>
      </c>
      <c r="E46" s="13" t="str">
        <f>IF(ISERROR(VLOOKUP(CONCATENATE($A46,"_",E$2),'Reference data SID'!$B:$M,12,FALSE)),"",VLOOKUP(CONCATENATE($A46,"_",E$2),'Reference data SID'!$B:$M,12,FALSE))</f>
        <v/>
      </c>
      <c r="F46" s="13" t="str">
        <f>IF(ISERROR(VLOOKUP(CONCATENATE($A46,"_",F$2),'Reference data SID'!$B:$M,12,FALSE)),"",VLOOKUP(CONCATENATE($A46,"_",F$2),'Reference data SID'!$B:$M,12,FALSE))</f>
        <v/>
      </c>
      <c r="G46" s="13" t="str">
        <f>IF(ISERROR(VLOOKUP(CONCATENATE($A46,"_",G$2),'Reference data SID'!$B:$M,12,FALSE)),"",VLOOKUP(CONCATENATE($A46,"_",G$2),'Reference data SID'!$B:$M,12,FALSE))</f>
        <v/>
      </c>
      <c r="H46" s="13" t="str">
        <f>IF(ISERROR(VLOOKUP(CONCATENATE($A46,"_",H$2),'Reference data SID'!$B:$M,12,FALSE)),"",VLOOKUP(CONCATENATE($A46,"_",H$2),'Reference data SID'!$B:$M,12,FALSE))</f>
        <v/>
      </c>
      <c r="I46" s="13" t="str">
        <f>IF(ISERROR(VLOOKUP(CONCATENATE($A46,"_",I$2),'Reference data SID'!$B:$M,12,FALSE)),"",VLOOKUP(CONCATENATE($A46,"_",I$2),'Reference data SID'!$B:$M,12,FALSE))</f>
        <v/>
      </c>
      <c r="J46" s="13" t="str">
        <f>IF(ISERROR(VLOOKUP(CONCATENATE($A46,"_",J$2),'Reference data SID'!$B:$M,12,FALSE)),"",VLOOKUP(CONCATENATE($A46,"_",J$2),'Reference data SID'!$B:$M,12,FALSE))</f>
        <v/>
      </c>
      <c r="K46" s="13" t="str">
        <f>IF(ISERROR(VLOOKUP(CONCATENATE($A46,"_",K$2),'Reference data SID'!$B:$M,12,FALSE)),"",VLOOKUP(CONCATENATE($A46,"_",K$2),'Reference data SID'!$B:$M,12,FALSE))</f>
        <v/>
      </c>
      <c r="L46" s="13" t="str">
        <f>IF(ISERROR(VLOOKUP(CONCATENATE($A46,"_",L$2),'Reference data SID'!$B:$M,12,FALSE)),"",VLOOKUP(CONCATENATE($A46,"_",L$2),'Reference data SID'!$B:$M,12,FALSE))</f>
        <v/>
      </c>
      <c r="M46" s="13" t="str">
        <f>IF(ISERROR(VLOOKUP(CONCATENATE($A46,"_",M$2),'Reference data SID'!$B:$M,12,FALSE)),"",VLOOKUP(CONCATENATE($A46,"_",M$2),'Reference data SID'!$B:$M,12,FALSE))</f>
        <v/>
      </c>
      <c r="N46" s="13" t="str">
        <f>IF(ISERROR(VLOOKUP(CONCATENATE($A46,"_",N$2),'Reference data SID'!$B:$M,12,FALSE)),"",VLOOKUP(CONCATENATE($A46,"_",N$2),'Reference data SID'!$B:$M,12,FALSE))</f>
        <v/>
      </c>
      <c r="O46" s="13" t="str">
        <f>IF(ISERROR(VLOOKUP(CONCATENATE($A46,"_",O$2),'Reference data SID'!$B:$M,12,FALSE)),"",VLOOKUP(CONCATENATE($A46,"_",O$2),'Reference data SID'!$B:$M,12,FALSE))</f>
        <v/>
      </c>
      <c r="P46" s="13" t="str">
        <f>IF(ISERROR(VLOOKUP(CONCATENATE($A46,"_",P$2),'Reference data SID'!$B:$M,12,FALSE)),"",VLOOKUP(CONCATENATE($A46,"_",P$2),'Reference data SID'!$B:$M,12,FALSE))</f>
        <v/>
      </c>
      <c r="Q46" s="13" t="str">
        <f>IF(ISERROR(VLOOKUP(CONCATENATE($A46,"_",Q$2),'Reference data SID'!$B:$M,12,FALSE)),"",VLOOKUP(CONCATENATE($A46,"_",Q$2),'Reference data SID'!$B:$M,12,FALSE))</f>
        <v/>
      </c>
      <c r="R46" s="13" t="str">
        <f>IF(ISERROR(VLOOKUP(CONCATENATE($A46,"_",R$2),'Reference data SID'!$B:$M,12,FALSE)),"",VLOOKUP(CONCATENATE($A46,"_",R$2),'Reference data SID'!$B:$M,12,FALSE))</f>
        <v/>
      </c>
      <c r="S46" s="13" t="str">
        <f>IF(ISERROR(VLOOKUP(CONCATENATE($A46,"_",S$2),'Reference data SID'!$B:$M,12,FALSE)),"",VLOOKUP(CONCATENATE($A46,"_",S$2),'Reference data SID'!$B:$M,12,FALSE))</f>
        <v/>
      </c>
      <c r="T46" s="13" t="str">
        <f>IF(ISERROR(VLOOKUP(CONCATENATE($A46,"_",T$2),'Reference data SID'!$B:$M,12,FALSE)),"",VLOOKUP(CONCATENATE($A46,"_",T$2),'Reference data SID'!$B:$M,12,FALSE))</f>
        <v/>
      </c>
      <c r="U46" s="13" t="str">
        <f>IF(ISERROR(VLOOKUP(CONCATENATE($A46,"_",U$2),'Reference data SID'!$B:$M,12,FALSE)),"",VLOOKUP(CONCATENATE($A46,"_",U$2),'Reference data SID'!$B:$M,12,FALSE))</f>
        <v/>
      </c>
      <c r="V46" s="13" t="str">
        <f>IF(ISERROR(VLOOKUP(CONCATENATE($A46,"_",V$2),'Reference data SID'!$B:$M,12,FALSE)),"",VLOOKUP(CONCATENATE($A46,"_",V$2),'Reference data SID'!$B:$M,12,FALSE))</f>
        <v/>
      </c>
      <c r="W46" s="13" t="str">
        <f>IF(ISERROR(VLOOKUP(CONCATENATE($A46,"_",W$2),'Reference data SID'!$B:$M,12,FALSE)),"",VLOOKUP(CONCATENATE($A46,"_",W$2),'Reference data SID'!$B:$M,12,FALSE))</f>
        <v/>
      </c>
      <c r="X46" s="13" t="str">
        <f>IF(ISERROR(VLOOKUP(CONCATENATE($A46,"_",X$2),'Reference data SID'!$B:$M,12,FALSE)),"",VLOOKUP(CONCATENATE($A46,"_",X$2),'Reference data SID'!$B:$M,12,FALSE))</f>
        <v/>
      </c>
      <c r="Y46" s="14" t="str">
        <f>IF(ISERROR(VLOOKUP(CONCATENATE($A46,"_",Y$2),'Reference data SID'!$B:$M,12,FALSE)),"",VLOOKUP(CONCATENATE($A46,"_",Y$2),'Reference data SID'!$B:$M,12,FALSE))</f>
        <v>275-354-4</v>
      </c>
      <c r="Z46" s="13" t="str">
        <f>IF(ISERROR(VLOOKUP(CONCATENATE($A46,"_",Z$2),'Reference data SID'!$B:$M,12,FALSE)),"",VLOOKUP(CONCATENATE($A46,"_",Z$2),'Reference data SID'!$B:$M,12,FALSE))</f>
        <v/>
      </c>
      <c r="AA46" s="13" t="str">
        <f>IF(ISERROR(VLOOKUP(CONCATENATE($A46,"_",AA$2),'Reference data SID'!$B:$M,12,FALSE)),"",VLOOKUP(CONCATENATE($A46,"_",AA$2),'Reference data SID'!$B:$M,12,FALSE))</f>
        <v/>
      </c>
      <c r="AB46" s="13" t="str">
        <f>IF(ISERROR(VLOOKUP(CONCATENATE($A46,"_",AB$2),'Reference data SID'!$B:$M,12,FALSE)),"",VLOOKUP(CONCATENATE($A46,"_",AB$2),'Reference data SID'!$B:$M,12,FALSE))</f>
        <v/>
      </c>
      <c r="AC46" s="13" t="str">
        <f>IF(ISERROR(VLOOKUP(CONCATENATE($A46,"_",AC$2),'Reference data SID'!$B:$M,12,FALSE)),"",VLOOKUP(CONCATENATE($A46,"_",AC$2),'Reference data SID'!$B:$M,12,FALSE))</f>
        <v/>
      </c>
      <c r="AD46" s="13" t="str">
        <f>IF(ISERROR(VLOOKUP(CONCATENATE($A46,"_",AD$2),'Reference data SID'!$B:$M,12,FALSE)),"",VLOOKUP(CONCATENATE($A46,"_",AD$2),'Reference data SID'!$B:$M,12,FALSE))</f>
        <v/>
      </c>
      <c r="AE46" s="13" t="str">
        <f>IF(ISERROR(VLOOKUP(CONCATENATE($A46,"_",AE$2),'Reference data SID'!$B:$M,12,FALSE)),"",VLOOKUP(CONCATENATE($A46,"_",AE$2),'Reference data SID'!$B:$M,12,FALSE))</f>
        <v/>
      </c>
      <c r="AF46" s="13" t="str">
        <f>IF(ISERROR(VLOOKUP(CONCATENATE($A46,"_",AF$2),'Reference data SID'!$B:$M,12,FALSE)),"",VLOOKUP(CONCATENATE($A46,"_",AF$2),'Reference data SID'!$B:$M,12,FALSE))</f>
        <v/>
      </c>
      <c r="AG46" s="13" t="str">
        <f>IF(ISERROR(VLOOKUP(CONCATENATE($A46,"_",AG$2),'Reference data SID'!$B:$M,12,FALSE)),"",VLOOKUP(CONCATENATE($A46,"_",AG$2),'Reference data SID'!$B:$M,12,FALSE))</f>
        <v/>
      </c>
      <c r="AH46" s="13" t="str">
        <f>IF(ISERROR(VLOOKUP(CONCATENATE($A46,"_",AH$2),'Reference data SID'!$B:$M,12,FALSE)),"",VLOOKUP(CONCATENATE($A46,"_",AH$2),'Reference data SID'!$B:$M,12,FALSE))</f>
        <v/>
      </c>
      <c r="AI46" s="13" t="str">
        <f>IF(ISERROR(VLOOKUP(CONCATENATE($A46,"_",AI$2),'Reference data SID'!$B:$M,12,FALSE)),"",VLOOKUP(CONCATENATE($A46,"_",AI$2),'Reference data SID'!$B:$M,12,FALSE))</f>
        <v/>
      </c>
      <c r="AJ46" s="13" t="str">
        <f>IF(ISERROR(VLOOKUP(CONCATENATE($A46,"_",AJ$2),'Reference data SID'!$B:$M,12,FALSE)),"",VLOOKUP(CONCATENATE($A46,"_",AJ$2),'Reference data SID'!$B:$M,12,FALSE))</f>
        <v/>
      </c>
      <c r="AK46" s="13" t="str">
        <f>IF(ISERROR(VLOOKUP(CONCATENATE($A46,"_",AK$2),'Reference data SID'!$B:$M,12,FALSE)),"",VLOOKUP(CONCATENATE($A46,"_",AK$2),'Reference data SID'!$B:$M,12,FALSE))</f>
        <v/>
      </c>
      <c r="AL46" s="13" t="str">
        <f>IF(ISERROR(VLOOKUP(CONCATENATE($A46,"_",AL$2),'Reference data SID'!$B:$M,12,FALSE)),"",VLOOKUP(CONCATENATE($A46,"_",AL$2),'Reference data SID'!$B:$M,12,FALSE))</f>
        <v/>
      </c>
      <c r="AM46" s="13" t="str">
        <f>IF(ISERROR(VLOOKUP(CONCATENATE($A46,"_",AM$2),'Reference data SID'!$B:$M,12,FALSE)),"",VLOOKUP(CONCATENATE($A46,"_",AM$2),'Reference data SID'!$B:$M,12,FALSE))</f>
        <v/>
      </c>
      <c r="AN46" s="13" t="str">
        <f>IF(ISERROR(VLOOKUP(CONCATENATE($A46,"_",AN$2),'Reference data SID'!$B:$M,12,FALSE)),"",VLOOKUP(CONCATENATE($A46,"_",AN$2),'Reference data SID'!$B:$M,12,FALSE))</f>
        <v/>
      </c>
      <c r="AO46" s="13" t="str">
        <f>IF(ISERROR(VLOOKUP(CONCATENATE($A46,"_",AO$2),'Reference data SID'!$B:$M,12,FALSE)),"",VLOOKUP(CONCATENATE($A46,"_",AO$2),'Reference data SID'!$B:$M,12,FALSE))</f>
        <v/>
      </c>
      <c r="AP46" s="13" t="str">
        <f>IF(ISERROR(VLOOKUP(CONCATENATE($A46,"_",AP$2),'Reference data SID'!$B:$M,12,FALSE)),"",VLOOKUP(CONCATENATE($A46,"_",AP$2),'Reference data SID'!$B:$M,12,FALSE))</f>
        <v/>
      </c>
      <c r="AQ46" s="13" t="str">
        <f>IF(ISERROR(VLOOKUP(CONCATENATE($A46,"_",AQ$2),'Reference data SID'!$B:$M,12,FALSE)),"",VLOOKUP(CONCATENATE($A46,"_",AQ$2),'Reference data SID'!$B:$M,12,FALSE))</f>
        <v/>
      </c>
      <c r="AR46" s="13" t="str">
        <f>IF(ISERROR(VLOOKUP(CONCATENATE($A46,"_",AR$2),'Reference data SID'!$B:$M,12,FALSE)),"",VLOOKUP(CONCATENATE($A46,"_",AR$2),'Reference data SID'!$B:$M,12,FALSE))</f>
        <v/>
      </c>
      <c r="AS46" s="13" t="str">
        <f>IF(ISERROR(VLOOKUP(CONCATENATE($A46,"_",AS$2),'Reference data SID'!$B:$M,12,FALSE)),"",VLOOKUP(CONCATENATE($A46,"_",AS$2),'Reference data SID'!$B:$M,12,FALSE))</f>
        <v/>
      </c>
      <c r="AT46" s="13" t="str">
        <f>IF(ISERROR(VLOOKUP(CONCATENATE($A46,"_",AT$2),'Reference data SID'!$B:$M,12,FALSE)),"",VLOOKUP(CONCATENATE($A46,"_",AT$2),'Reference data SID'!$B:$M,12,FALSE))</f>
        <v/>
      </c>
    </row>
    <row r="47" spans="1:46" x14ac:dyDescent="0.25">
      <c r="A47">
        <v>43</v>
      </c>
      <c r="B47" s="13" t="str">
        <f>IF(ISERROR(VLOOKUP(CONCATENATE($A47,"_",B$2),'Reference data SID'!$B:$M,12,FALSE)),"",VLOOKUP(CONCATENATE($A47,"_",B$2),'Reference data SID'!$B:$M,12,FALSE))</f>
        <v/>
      </c>
      <c r="C47" s="13" t="str">
        <f>IF(ISERROR(VLOOKUP(CONCATENATE($A47,"_",C$2),'Reference data SID'!$B:$M,12,FALSE)),"",VLOOKUP(CONCATENATE($A47,"_",C$2),'Reference data SID'!$B:$M,12,FALSE))</f>
        <v/>
      </c>
      <c r="D47" s="13" t="str">
        <f>IF(ISERROR(VLOOKUP(CONCATENATE($A47,"_",D$2),'Reference data SID'!$B:$M,12,FALSE)),"",VLOOKUP(CONCATENATE($A47,"_",D$2),'Reference data SID'!$B:$M,12,FALSE))</f>
        <v/>
      </c>
      <c r="E47" s="13" t="str">
        <f>IF(ISERROR(VLOOKUP(CONCATENATE($A47,"_",E$2),'Reference data SID'!$B:$M,12,FALSE)),"",VLOOKUP(CONCATENATE($A47,"_",E$2),'Reference data SID'!$B:$M,12,FALSE))</f>
        <v/>
      </c>
      <c r="F47" s="13" t="str">
        <f>IF(ISERROR(VLOOKUP(CONCATENATE($A47,"_",F$2),'Reference data SID'!$B:$M,12,FALSE)),"",VLOOKUP(CONCATENATE($A47,"_",F$2),'Reference data SID'!$B:$M,12,FALSE))</f>
        <v/>
      </c>
      <c r="G47" s="13" t="str">
        <f>IF(ISERROR(VLOOKUP(CONCATENATE($A47,"_",G$2),'Reference data SID'!$B:$M,12,FALSE)),"",VLOOKUP(CONCATENATE($A47,"_",G$2),'Reference data SID'!$B:$M,12,FALSE))</f>
        <v/>
      </c>
      <c r="H47" s="13" t="str">
        <f>IF(ISERROR(VLOOKUP(CONCATENATE($A47,"_",H$2),'Reference data SID'!$B:$M,12,FALSE)),"",VLOOKUP(CONCATENATE($A47,"_",H$2),'Reference data SID'!$B:$M,12,FALSE))</f>
        <v/>
      </c>
      <c r="I47" s="13" t="str">
        <f>IF(ISERROR(VLOOKUP(CONCATENATE($A47,"_",I$2),'Reference data SID'!$B:$M,12,FALSE)),"",VLOOKUP(CONCATENATE($A47,"_",I$2),'Reference data SID'!$B:$M,12,FALSE))</f>
        <v/>
      </c>
      <c r="J47" s="13" t="str">
        <f>IF(ISERROR(VLOOKUP(CONCATENATE($A47,"_",J$2),'Reference data SID'!$B:$M,12,FALSE)),"",VLOOKUP(CONCATENATE($A47,"_",J$2),'Reference data SID'!$B:$M,12,FALSE))</f>
        <v/>
      </c>
      <c r="K47" s="13" t="str">
        <f>IF(ISERROR(VLOOKUP(CONCATENATE($A47,"_",K$2),'Reference data SID'!$B:$M,12,FALSE)),"",VLOOKUP(CONCATENATE($A47,"_",K$2),'Reference data SID'!$B:$M,12,FALSE))</f>
        <v/>
      </c>
      <c r="L47" s="13" t="str">
        <f>IF(ISERROR(VLOOKUP(CONCATENATE($A47,"_",L$2),'Reference data SID'!$B:$M,12,FALSE)),"",VLOOKUP(CONCATENATE($A47,"_",L$2),'Reference data SID'!$B:$M,12,FALSE))</f>
        <v/>
      </c>
      <c r="M47" s="13" t="str">
        <f>IF(ISERROR(VLOOKUP(CONCATENATE($A47,"_",M$2),'Reference data SID'!$B:$M,12,FALSE)),"",VLOOKUP(CONCATENATE($A47,"_",M$2),'Reference data SID'!$B:$M,12,FALSE))</f>
        <v/>
      </c>
      <c r="N47" s="13" t="str">
        <f>IF(ISERROR(VLOOKUP(CONCATENATE($A47,"_",N$2),'Reference data SID'!$B:$M,12,FALSE)),"",VLOOKUP(CONCATENATE($A47,"_",N$2),'Reference data SID'!$B:$M,12,FALSE))</f>
        <v/>
      </c>
      <c r="O47" s="13" t="str">
        <f>IF(ISERROR(VLOOKUP(CONCATENATE($A47,"_",O$2),'Reference data SID'!$B:$M,12,FALSE)),"",VLOOKUP(CONCATENATE($A47,"_",O$2),'Reference data SID'!$B:$M,12,FALSE))</f>
        <v/>
      </c>
      <c r="P47" s="13" t="str">
        <f>IF(ISERROR(VLOOKUP(CONCATENATE($A47,"_",P$2),'Reference data SID'!$B:$M,12,FALSE)),"",VLOOKUP(CONCATENATE($A47,"_",P$2),'Reference data SID'!$B:$M,12,FALSE))</f>
        <v/>
      </c>
      <c r="Q47" s="13" t="str">
        <f>IF(ISERROR(VLOOKUP(CONCATENATE($A47,"_",Q$2),'Reference data SID'!$B:$M,12,FALSE)),"",VLOOKUP(CONCATENATE($A47,"_",Q$2),'Reference data SID'!$B:$M,12,FALSE))</f>
        <v/>
      </c>
      <c r="R47" s="13" t="str">
        <f>IF(ISERROR(VLOOKUP(CONCATENATE($A47,"_",R$2),'Reference data SID'!$B:$M,12,FALSE)),"",VLOOKUP(CONCATENATE($A47,"_",R$2),'Reference data SID'!$B:$M,12,FALSE))</f>
        <v/>
      </c>
      <c r="S47" s="13" t="str">
        <f>IF(ISERROR(VLOOKUP(CONCATENATE($A47,"_",S$2),'Reference data SID'!$B:$M,12,FALSE)),"",VLOOKUP(CONCATENATE($A47,"_",S$2),'Reference data SID'!$B:$M,12,FALSE))</f>
        <v/>
      </c>
      <c r="T47" s="13" t="str">
        <f>IF(ISERROR(VLOOKUP(CONCATENATE($A47,"_",T$2),'Reference data SID'!$B:$M,12,FALSE)),"",VLOOKUP(CONCATENATE($A47,"_",T$2),'Reference data SID'!$B:$M,12,FALSE))</f>
        <v/>
      </c>
      <c r="U47" s="13" t="str">
        <f>IF(ISERROR(VLOOKUP(CONCATENATE($A47,"_",U$2),'Reference data SID'!$B:$M,12,FALSE)),"",VLOOKUP(CONCATENATE($A47,"_",U$2),'Reference data SID'!$B:$M,12,FALSE))</f>
        <v/>
      </c>
      <c r="V47" s="13" t="str">
        <f>IF(ISERROR(VLOOKUP(CONCATENATE($A47,"_",V$2),'Reference data SID'!$B:$M,12,FALSE)),"",VLOOKUP(CONCATENATE($A47,"_",V$2),'Reference data SID'!$B:$M,12,FALSE))</f>
        <v/>
      </c>
      <c r="W47" s="13" t="str">
        <f>IF(ISERROR(VLOOKUP(CONCATENATE($A47,"_",W$2),'Reference data SID'!$B:$M,12,FALSE)),"",VLOOKUP(CONCATENATE($A47,"_",W$2),'Reference data SID'!$B:$M,12,FALSE))</f>
        <v/>
      </c>
      <c r="X47" s="13" t="str">
        <f>IF(ISERROR(VLOOKUP(CONCATENATE($A47,"_",X$2),'Reference data SID'!$B:$M,12,FALSE)),"",VLOOKUP(CONCATENATE($A47,"_",X$2),'Reference data SID'!$B:$M,12,FALSE))</f>
        <v/>
      </c>
      <c r="Y47" s="14" t="str">
        <f>IF(ISERROR(VLOOKUP(CONCATENATE($A47,"_",Y$2),'Reference data SID'!$B:$M,12,FALSE)),"",VLOOKUP(CONCATENATE($A47,"_",Y$2),'Reference data SID'!$B:$M,12,FALSE))</f>
        <v>270-206-5</v>
      </c>
      <c r="Z47" s="13" t="str">
        <f>IF(ISERROR(VLOOKUP(CONCATENATE($A47,"_",Z$2),'Reference data SID'!$B:$M,12,FALSE)),"",VLOOKUP(CONCATENATE($A47,"_",Z$2),'Reference data SID'!$B:$M,12,FALSE))</f>
        <v/>
      </c>
      <c r="AA47" s="13" t="str">
        <f>IF(ISERROR(VLOOKUP(CONCATENATE($A47,"_",AA$2),'Reference data SID'!$B:$M,12,FALSE)),"",VLOOKUP(CONCATENATE($A47,"_",AA$2),'Reference data SID'!$B:$M,12,FALSE))</f>
        <v/>
      </c>
      <c r="AB47" s="13" t="str">
        <f>IF(ISERROR(VLOOKUP(CONCATENATE($A47,"_",AB$2),'Reference data SID'!$B:$M,12,FALSE)),"",VLOOKUP(CONCATENATE($A47,"_",AB$2),'Reference data SID'!$B:$M,12,FALSE))</f>
        <v/>
      </c>
      <c r="AC47" s="13" t="str">
        <f>IF(ISERROR(VLOOKUP(CONCATENATE($A47,"_",AC$2),'Reference data SID'!$B:$M,12,FALSE)),"",VLOOKUP(CONCATENATE($A47,"_",AC$2),'Reference data SID'!$B:$M,12,FALSE))</f>
        <v/>
      </c>
      <c r="AD47" s="13" t="str">
        <f>IF(ISERROR(VLOOKUP(CONCATENATE($A47,"_",AD$2),'Reference data SID'!$B:$M,12,FALSE)),"",VLOOKUP(CONCATENATE($A47,"_",AD$2),'Reference data SID'!$B:$M,12,FALSE))</f>
        <v/>
      </c>
      <c r="AE47" s="13" t="str">
        <f>IF(ISERROR(VLOOKUP(CONCATENATE($A47,"_",AE$2),'Reference data SID'!$B:$M,12,FALSE)),"",VLOOKUP(CONCATENATE($A47,"_",AE$2),'Reference data SID'!$B:$M,12,FALSE))</f>
        <v/>
      </c>
      <c r="AF47" s="13" t="str">
        <f>IF(ISERROR(VLOOKUP(CONCATENATE($A47,"_",AF$2),'Reference data SID'!$B:$M,12,FALSE)),"",VLOOKUP(CONCATENATE($A47,"_",AF$2),'Reference data SID'!$B:$M,12,FALSE))</f>
        <v/>
      </c>
      <c r="AG47" s="13" t="str">
        <f>IF(ISERROR(VLOOKUP(CONCATENATE($A47,"_",AG$2),'Reference data SID'!$B:$M,12,FALSE)),"",VLOOKUP(CONCATENATE($A47,"_",AG$2),'Reference data SID'!$B:$M,12,FALSE))</f>
        <v/>
      </c>
      <c r="AH47" s="13" t="str">
        <f>IF(ISERROR(VLOOKUP(CONCATENATE($A47,"_",AH$2),'Reference data SID'!$B:$M,12,FALSE)),"",VLOOKUP(CONCATENATE($A47,"_",AH$2),'Reference data SID'!$B:$M,12,FALSE))</f>
        <v/>
      </c>
      <c r="AI47" s="13" t="str">
        <f>IF(ISERROR(VLOOKUP(CONCATENATE($A47,"_",AI$2),'Reference data SID'!$B:$M,12,FALSE)),"",VLOOKUP(CONCATENATE($A47,"_",AI$2),'Reference data SID'!$B:$M,12,FALSE))</f>
        <v/>
      </c>
      <c r="AJ47" s="13" t="str">
        <f>IF(ISERROR(VLOOKUP(CONCATENATE($A47,"_",AJ$2),'Reference data SID'!$B:$M,12,FALSE)),"",VLOOKUP(CONCATENATE($A47,"_",AJ$2),'Reference data SID'!$B:$M,12,FALSE))</f>
        <v/>
      </c>
      <c r="AK47" s="13" t="str">
        <f>IF(ISERROR(VLOOKUP(CONCATENATE($A47,"_",AK$2),'Reference data SID'!$B:$M,12,FALSE)),"",VLOOKUP(CONCATENATE($A47,"_",AK$2),'Reference data SID'!$B:$M,12,FALSE))</f>
        <v/>
      </c>
      <c r="AL47" s="13" t="str">
        <f>IF(ISERROR(VLOOKUP(CONCATENATE($A47,"_",AL$2),'Reference data SID'!$B:$M,12,FALSE)),"",VLOOKUP(CONCATENATE($A47,"_",AL$2),'Reference data SID'!$B:$M,12,FALSE))</f>
        <v/>
      </c>
      <c r="AM47" s="13" t="str">
        <f>IF(ISERROR(VLOOKUP(CONCATENATE($A47,"_",AM$2),'Reference data SID'!$B:$M,12,FALSE)),"",VLOOKUP(CONCATENATE($A47,"_",AM$2),'Reference data SID'!$B:$M,12,FALSE))</f>
        <v/>
      </c>
      <c r="AN47" s="13" t="str">
        <f>IF(ISERROR(VLOOKUP(CONCATENATE($A47,"_",AN$2),'Reference data SID'!$B:$M,12,FALSE)),"",VLOOKUP(CONCATENATE($A47,"_",AN$2),'Reference data SID'!$B:$M,12,FALSE))</f>
        <v/>
      </c>
      <c r="AO47" s="13" t="str">
        <f>IF(ISERROR(VLOOKUP(CONCATENATE($A47,"_",AO$2),'Reference data SID'!$B:$M,12,FALSE)),"",VLOOKUP(CONCATENATE($A47,"_",AO$2),'Reference data SID'!$B:$M,12,FALSE))</f>
        <v/>
      </c>
      <c r="AP47" s="13" t="str">
        <f>IF(ISERROR(VLOOKUP(CONCATENATE($A47,"_",AP$2),'Reference data SID'!$B:$M,12,FALSE)),"",VLOOKUP(CONCATENATE($A47,"_",AP$2),'Reference data SID'!$B:$M,12,FALSE))</f>
        <v/>
      </c>
      <c r="AQ47" s="13" t="str">
        <f>IF(ISERROR(VLOOKUP(CONCATENATE($A47,"_",AQ$2),'Reference data SID'!$B:$M,12,FALSE)),"",VLOOKUP(CONCATENATE($A47,"_",AQ$2),'Reference data SID'!$B:$M,12,FALSE))</f>
        <v/>
      </c>
      <c r="AR47" s="13" t="str">
        <f>IF(ISERROR(VLOOKUP(CONCATENATE($A47,"_",AR$2),'Reference data SID'!$B:$M,12,FALSE)),"",VLOOKUP(CONCATENATE($A47,"_",AR$2),'Reference data SID'!$B:$M,12,FALSE))</f>
        <v/>
      </c>
      <c r="AS47" s="13" t="str">
        <f>IF(ISERROR(VLOOKUP(CONCATENATE($A47,"_",AS$2),'Reference data SID'!$B:$M,12,FALSE)),"",VLOOKUP(CONCATENATE($A47,"_",AS$2),'Reference data SID'!$B:$M,12,FALSE))</f>
        <v/>
      </c>
      <c r="AT47" s="13" t="str">
        <f>IF(ISERROR(VLOOKUP(CONCATENATE($A47,"_",AT$2),'Reference data SID'!$B:$M,12,FALSE)),"",VLOOKUP(CONCATENATE($A47,"_",AT$2),'Reference data SID'!$B:$M,12,FALSE))</f>
        <v/>
      </c>
    </row>
    <row r="48" spans="1:46" x14ac:dyDescent="0.25">
      <c r="A48">
        <v>44</v>
      </c>
      <c r="B48" s="13" t="str">
        <f>IF(ISERROR(VLOOKUP(CONCATENATE($A48,"_",B$2),'Reference data SID'!$B:$M,12,FALSE)),"",VLOOKUP(CONCATENATE($A48,"_",B$2),'Reference data SID'!$B:$M,12,FALSE))</f>
        <v/>
      </c>
      <c r="C48" s="13" t="str">
        <f>IF(ISERROR(VLOOKUP(CONCATENATE($A48,"_",C$2),'Reference data SID'!$B:$M,12,FALSE)),"",VLOOKUP(CONCATENATE($A48,"_",C$2),'Reference data SID'!$B:$M,12,FALSE))</f>
        <v/>
      </c>
      <c r="D48" s="13" t="str">
        <f>IF(ISERROR(VLOOKUP(CONCATENATE($A48,"_",D$2),'Reference data SID'!$B:$M,12,FALSE)),"",VLOOKUP(CONCATENATE($A48,"_",D$2),'Reference data SID'!$B:$M,12,FALSE))</f>
        <v/>
      </c>
      <c r="E48" s="13" t="str">
        <f>IF(ISERROR(VLOOKUP(CONCATENATE($A48,"_",E$2),'Reference data SID'!$B:$M,12,FALSE)),"",VLOOKUP(CONCATENATE($A48,"_",E$2),'Reference data SID'!$B:$M,12,FALSE))</f>
        <v/>
      </c>
      <c r="F48" s="13" t="str">
        <f>IF(ISERROR(VLOOKUP(CONCATENATE($A48,"_",F$2),'Reference data SID'!$B:$M,12,FALSE)),"",VLOOKUP(CONCATENATE($A48,"_",F$2),'Reference data SID'!$B:$M,12,FALSE))</f>
        <v/>
      </c>
      <c r="G48" s="13" t="str">
        <f>IF(ISERROR(VLOOKUP(CONCATENATE($A48,"_",G$2),'Reference data SID'!$B:$M,12,FALSE)),"",VLOOKUP(CONCATENATE($A48,"_",G$2),'Reference data SID'!$B:$M,12,FALSE))</f>
        <v/>
      </c>
      <c r="H48" s="13" t="str">
        <f>IF(ISERROR(VLOOKUP(CONCATENATE($A48,"_",H$2),'Reference data SID'!$B:$M,12,FALSE)),"",VLOOKUP(CONCATENATE($A48,"_",H$2),'Reference data SID'!$B:$M,12,FALSE))</f>
        <v/>
      </c>
      <c r="I48" s="13" t="str">
        <f>IF(ISERROR(VLOOKUP(CONCATENATE($A48,"_",I$2),'Reference data SID'!$B:$M,12,FALSE)),"",VLOOKUP(CONCATENATE($A48,"_",I$2),'Reference data SID'!$B:$M,12,FALSE))</f>
        <v/>
      </c>
      <c r="J48" s="13" t="str">
        <f>IF(ISERROR(VLOOKUP(CONCATENATE($A48,"_",J$2),'Reference data SID'!$B:$M,12,FALSE)),"",VLOOKUP(CONCATENATE($A48,"_",J$2),'Reference data SID'!$B:$M,12,FALSE))</f>
        <v/>
      </c>
      <c r="K48" s="13" t="str">
        <f>IF(ISERROR(VLOOKUP(CONCATENATE($A48,"_",K$2),'Reference data SID'!$B:$M,12,FALSE)),"",VLOOKUP(CONCATENATE($A48,"_",K$2),'Reference data SID'!$B:$M,12,FALSE))</f>
        <v/>
      </c>
      <c r="L48" s="13" t="str">
        <f>IF(ISERROR(VLOOKUP(CONCATENATE($A48,"_",L$2),'Reference data SID'!$B:$M,12,FALSE)),"",VLOOKUP(CONCATENATE($A48,"_",L$2),'Reference data SID'!$B:$M,12,FALSE))</f>
        <v/>
      </c>
      <c r="M48" s="13" t="str">
        <f>IF(ISERROR(VLOOKUP(CONCATENATE($A48,"_",M$2),'Reference data SID'!$B:$M,12,FALSE)),"",VLOOKUP(CONCATENATE($A48,"_",M$2),'Reference data SID'!$B:$M,12,FALSE))</f>
        <v/>
      </c>
      <c r="N48" s="13" t="str">
        <f>IF(ISERROR(VLOOKUP(CONCATENATE($A48,"_",N$2),'Reference data SID'!$B:$M,12,FALSE)),"",VLOOKUP(CONCATENATE($A48,"_",N$2),'Reference data SID'!$B:$M,12,FALSE))</f>
        <v/>
      </c>
      <c r="O48" s="13" t="str">
        <f>IF(ISERROR(VLOOKUP(CONCATENATE($A48,"_",O$2),'Reference data SID'!$B:$M,12,FALSE)),"",VLOOKUP(CONCATENATE($A48,"_",O$2),'Reference data SID'!$B:$M,12,FALSE))</f>
        <v/>
      </c>
      <c r="P48" s="13" t="str">
        <f>IF(ISERROR(VLOOKUP(CONCATENATE($A48,"_",P$2),'Reference data SID'!$B:$M,12,FALSE)),"",VLOOKUP(CONCATENATE($A48,"_",P$2),'Reference data SID'!$B:$M,12,FALSE))</f>
        <v/>
      </c>
      <c r="Q48" s="13" t="str">
        <f>IF(ISERROR(VLOOKUP(CONCATENATE($A48,"_",Q$2),'Reference data SID'!$B:$M,12,FALSE)),"",VLOOKUP(CONCATENATE($A48,"_",Q$2),'Reference data SID'!$B:$M,12,FALSE))</f>
        <v/>
      </c>
      <c r="R48" s="13" t="str">
        <f>IF(ISERROR(VLOOKUP(CONCATENATE($A48,"_",R$2),'Reference data SID'!$B:$M,12,FALSE)),"",VLOOKUP(CONCATENATE($A48,"_",R$2),'Reference data SID'!$B:$M,12,FALSE))</f>
        <v/>
      </c>
      <c r="S48" s="13" t="str">
        <f>IF(ISERROR(VLOOKUP(CONCATENATE($A48,"_",S$2),'Reference data SID'!$B:$M,12,FALSE)),"",VLOOKUP(CONCATENATE($A48,"_",S$2),'Reference data SID'!$B:$M,12,FALSE))</f>
        <v/>
      </c>
      <c r="T48" s="13" t="str">
        <f>IF(ISERROR(VLOOKUP(CONCATENATE($A48,"_",T$2),'Reference data SID'!$B:$M,12,FALSE)),"",VLOOKUP(CONCATENATE($A48,"_",T$2),'Reference data SID'!$B:$M,12,FALSE))</f>
        <v/>
      </c>
      <c r="U48" s="13" t="str">
        <f>IF(ISERROR(VLOOKUP(CONCATENATE($A48,"_",U$2),'Reference data SID'!$B:$M,12,FALSE)),"",VLOOKUP(CONCATENATE($A48,"_",U$2),'Reference data SID'!$B:$M,12,FALSE))</f>
        <v/>
      </c>
      <c r="V48" s="13" t="str">
        <f>IF(ISERROR(VLOOKUP(CONCATENATE($A48,"_",V$2),'Reference data SID'!$B:$M,12,FALSE)),"",VLOOKUP(CONCATENATE($A48,"_",V$2),'Reference data SID'!$B:$M,12,FALSE))</f>
        <v/>
      </c>
      <c r="W48" s="13" t="str">
        <f>IF(ISERROR(VLOOKUP(CONCATENATE($A48,"_",W$2),'Reference data SID'!$B:$M,12,FALSE)),"",VLOOKUP(CONCATENATE($A48,"_",W$2),'Reference data SID'!$B:$M,12,FALSE))</f>
        <v/>
      </c>
      <c r="X48" s="13" t="str">
        <f>IF(ISERROR(VLOOKUP(CONCATENATE($A48,"_",X$2),'Reference data SID'!$B:$M,12,FALSE)),"",VLOOKUP(CONCATENATE($A48,"_",X$2),'Reference data SID'!$B:$M,12,FALSE))</f>
        <v/>
      </c>
      <c r="Y48" s="14" t="str">
        <f>IF(ISERROR(VLOOKUP(CONCATENATE($A48,"_",Y$2),'Reference data SID'!$B:$M,12,FALSE)),"",VLOOKUP(CONCATENATE($A48,"_",Y$2),'Reference data SID'!$B:$M,12,FALSE))</f>
        <v>269-801-2</v>
      </c>
      <c r="Z48" s="13" t="str">
        <f>IF(ISERROR(VLOOKUP(CONCATENATE($A48,"_",Z$2),'Reference data SID'!$B:$M,12,FALSE)),"",VLOOKUP(CONCATENATE($A48,"_",Z$2),'Reference data SID'!$B:$M,12,FALSE))</f>
        <v/>
      </c>
      <c r="AA48" s="13" t="str">
        <f>IF(ISERROR(VLOOKUP(CONCATENATE($A48,"_",AA$2),'Reference data SID'!$B:$M,12,FALSE)),"",VLOOKUP(CONCATENATE($A48,"_",AA$2),'Reference data SID'!$B:$M,12,FALSE))</f>
        <v/>
      </c>
      <c r="AB48" s="13" t="str">
        <f>IF(ISERROR(VLOOKUP(CONCATENATE($A48,"_",AB$2),'Reference data SID'!$B:$M,12,FALSE)),"",VLOOKUP(CONCATENATE($A48,"_",AB$2),'Reference data SID'!$B:$M,12,FALSE))</f>
        <v/>
      </c>
      <c r="AC48" s="13" t="str">
        <f>IF(ISERROR(VLOOKUP(CONCATENATE($A48,"_",AC$2),'Reference data SID'!$B:$M,12,FALSE)),"",VLOOKUP(CONCATENATE($A48,"_",AC$2),'Reference data SID'!$B:$M,12,FALSE))</f>
        <v/>
      </c>
      <c r="AD48" s="13" t="str">
        <f>IF(ISERROR(VLOOKUP(CONCATENATE($A48,"_",AD$2),'Reference data SID'!$B:$M,12,FALSE)),"",VLOOKUP(CONCATENATE($A48,"_",AD$2),'Reference data SID'!$B:$M,12,FALSE))</f>
        <v/>
      </c>
      <c r="AE48" s="13" t="str">
        <f>IF(ISERROR(VLOOKUP(CONCATENATE($A48,"_",AE$2),'Reference data SID'!$B:$M,12,FALSE)),"",VLOOKUP(CONCATENATE($A48,"_",AE$2),'Reference data SID'!$B:$M,12,FALSE))</f>
        <v/>
      </c>
      <c r="AF48" s="13" t="str">
        <f>IF(ISERROR(VLOOKUP(CONCATENATE($A48,"_",AF$2),'Reference data SID'!$B:$M,12,FALSE)),"",VLOOKUP(CONCATENATE($A48,"_",AF$2),'Reference data SID'!$B:$M,12,FALSE))</f>
        <v/>
      </c>
      <c r="AG48" s="13" t="str">
        <f>IF(ISERROR(VLOOKUP(CONCATENATE($A48,"_",AG$2),'Reference data SID'!$B:$M,12,FALSE)),"",VLOOKUP(CONCATENATE($A48,"_",AG$2),'Reference data SID'!$B:$M,12,FALSE))</f>
        <v/>
      </c>
      <c r="AH48" s="13" t="str">
        <f>IF(ISERROR(VLOOKUP(CONCATENATE($A48,"_",AH$2),'Reference data SID'!$B:$M,12,FALSE)),"",VLOOKUP(CONCATENATE($A48,"_",AH$2),'Reference data SID'!$B:$M,12,FALSE))</f>
        <v/>
      </c>
      <c r="AI48" s="13" t="str">
        <f>IF(ISERROR(VLOOKUP(CONCATENATE($A48,"_",AI$2),'Reference data SID'!$B:$M,12,FALSE)),"",VLOOKUP(CONCATENATE($A48,"_",AI$2),'Reference data SID'!$B:$M,12,FALSE))</f>
        <v/>
      </c>
      <c r="AJ48" s="13" t="str">
        <f>IF(ISERROR(VLOOKUP(CONCATENATE($A48,"_",AJ$2),'Reference data SID'!$B:$M,12,FALSE)),"",VLOOKUP(CONCATENATE($A48,"_",AJ$2),'Reference data SID'!$B:$M,12,FALSE))</f>
        <v/>
      </c>
      <c r="AK48" s="13" t="str">
        <f>IF(ISERROR(VLOOKUP(CONCATENATE($A48,"_",AK$2),'Reference data SID'!$B:$M,12,FALSE)),"",VLOOKUP(CONCATENATE($A48,"_",AK$2),'Reference data SID'!$B:$M,12,FALSE))</f>
        <v/>
      </c>
      <c r="AL48" s="13" t="str">
        <f>IF(ISERROR(VLOOKUP(CONCATENATE($A48,"_",AL$2),'Reference data SID'!$B:$M,12,FALSE)),"",VLOOKUP(CONCATENATE($A48,"_",AL$2),'Reference data SID'!$B:$M,12,FALSE))</f>
        <v/>
      </c>
      <c r="AM48" s="13" t="str">
        <f>IF(ISERROR(VLOOKUP(CONCATENATE($A48,"_",AM$2),'Reference data SID'!$B:$M,12,FALSE)),"",VLOOKUP(CONCATENATE($A48,"_",AM$2),'Reference data SID'!$B:$M,12,FALSE))</f>
        <v/>
      </c>
      <c r="AN48" s="13" t="str">
        <f>IF(ISERROR(VLOOKUP(CONCATENATE($A48,"_",AN$2),'Reference data SID'!$B:$M,12,FALSE)),"",VLOOKUP(CONCATENATE($A48,"_",AN$2),'Reference data SID'!$B:$M,12,FALSE))</f>
        <v/>
      </c>
      <c r="AO48" s="13" t="str">
        <f>IF(ISERROR(VLOOKUP(CONCATENATE($A48,"_",AO$2),'Reference data SID'!$B:$M,12,FALSE)),"",VLOOKUP(CONCATENATE($A48,"_",AO$2),'Reference data SID'!$B:$M,12,FALSE))</f>
        <v/>
      </c>
      <c r="AP48" s="13" t="str">
        <f>IF(ISERROR(VLOOKUP(CONCATENATE($A48,"_",AP$2),'Reference data SID'!$B:$M,12,FALSE)),"",VLOOKUP(CONCATENATE($A48,"_",AP$2),'Reference data SID'!$B:$M,12,FALSE))</f>
        <v/>
      </c>
      <c r="AQ48" s="13" t="str">
        <f>IF(ISERROR(VLOOKUP(CONCATENATE($A48,"_",AQ$2),'Reference data SID'!$B:$M,12,FALSE)),"",VLOOKUP(CONCATENATE($A48,"_",AQ$2),'Reference data SID'!$B:$M,12,FALSE))</f>
        <v/>
      </c>
      <c r="AR48" s="13" t="str">
        <f>IF(ISERROR(VLOOKUP(CONCATENATE($A48,"_",AR$2),'Reference data SID'!$B:$M,12,FALSE)),"",VLOOKUP(CONCATENATE($A48,"_",AR$2),'Reference data SID'!$B:$M,12,FALSE))</f>
        <v/>
      </c>
      <c r="AS48" s="13" t="str">
        <f>IF(ISERROR(VLOOKUP(CONCATENATE($A48,"_",AS$2),'Reference data SID'!$B:$M,12,FALSE)),"",VLOOKUP(CONCATENATE($A48,"_",AS$2),'Reference data SID'!$B:$M,12,FALSE))</f>
        <v/>
      </c>
      <c r="AT48" s="13" t="str">
        <f>IF(ISERROR(VLOOKUP(CONCATENATE($A48,"_",AT$2),'Reference data SID'!$B:$M,12,FALSE)),"",VLOOKUP(CONCATENATE($A48,"_",AT$2),'Reference data SID'!$B:$M,12,FALSE))</f>
        <v/>
      </c>
    </row>
    <row r="49" spans="1:46" x14ac:dyDescent="0.25">
      <c r="A49">
        <v>45</v>
      </c>
      <c r="B49" s="13" t="str">
        <f>IF(ISERROR(VLOOKUP(CONCATENATE($A49,"_",B$2),'Reference data SID'!$B:$M,12,FALSE)),"",VLOOKUP(CONCATENATE($A49,"_",B$2),'Reference data SID'!$B:$M,12,FALSE))</f>
        <v/>
      </c>
      <c r="C49" s="13" t="str">
        <f>IF(ISERROR(VLOOKUP(CONCATENATE($A49,"_",C$2),'Reference data SID'!$B:$M,12,FALSE)),"",VLOOKUP(CONCATENATE($A49,"_",C$2),'Reference data SID'!$B:$M,12,FALSE))</f>
        <v/>
      </c>
      <c r="D49" s="13" t="str">
        <f>IF(ISERROR(VLOOKUP(CONCATENATE($A49,"_",D$2),'Reference data SID'!$B:$M,12,FALSE)),"",VLOOKUP(CONCATENATE($A49,"_",D$2),'Reference data SID'!$B:$M,12,FALSE))</f>
        <v/>
      </c>
      <c r="E49" s="13" t="str">
        <f>IF(ISERROR(VLOOKUP(CONCATENATE($A49,"_",E$2),'Reference data SID'!$B:$M,12,FALSE)),"",VLOOKUP(CONCATENATE($A49,"_",E$2),'Reference data SID'!$B:$M,12,FALSE))</f>
        <v/>
      </c>
      <c r="F49" s="13" t="str">
        <f>IF(ISERROR(VLOOKUP(CONCATENATE($A49,"_",F$2),'Reference data SID'!$B:$M,12,FALSE)),"",VLOOKUP(CONCATENATE($A49,"_",F$2),'Reference data SID'!$B:$M,12,FALSE))</f>
        <v/>
      </c>
      <c r="G49" s="13" t="str">
        <f>IF(ISERROR(VLOOKUP(CONCATENATE($A49,"_",G$2),'Reference data SID'!$B:$M,12,FALSE)),"",VLOOKUP(CONCATENATE($A49,"_",G$2),'Reference data SID'!$B:$M,12,FALSE))</f>
        <v/>
      </c>
      <c r="H49" s="13" t="str">
        <f>IF(ISERROR(VLOOKUP(CONCATENATE($A49,"_",H$2),'Reference data SID'!$B:$M,12,FALSE)),"",VLOOKUP(CONCATENATE($A49,"_",H$2),'Reference data SID'!$B:$M,12,FALSE))</f>
        <v/>
      </c>
      <c r="I49" s="13" t="str">
        <f>IF(ISERROR(VLOOKUP(CONCATENATE($A49,"_",I$2),'Reference data SID'!$B:$M,12,FALSE)),"",VLOOKUP(CONCATENATE($A49,"_",I$2),'Reference data SID'!$B:$M,12,FALSE))</f>
        <v/>
      </c>
      <c r="J49" s="13" t="str">
        <f>IF(ISERROR(VLOOKUP(CONCATENATE($A49,"_",J$2),'Reference data SID'!$B:$M,12,FALSE)),"",VLOOKUP(CONCATENATE($A49,"_",J$2),'Reference data SID'!$B:$M,12,FALSE))</f>
        <v/>
      </c>
      <c r="K49" s="13" t="str">
        <f>IF(ISERROR(VLOOKUP(CONCATENATE($A49,"_",K$2),'Reference data SID'!$B:$M,12,FALSE)),"",VLOOKUP(CONCATENATE($A49,"_",K$2),'Reference data SID'!$B:$M,12,FALSE))</f>
        <v/>
      </c>
      <c r="L49" s="13" t="str">
        <f>IF(ISERROR(VLOOKUP(CONCATENATE($A49,"_",L$2),'Reference data SID'!$B:$M,12,FALSE)),"",VLOOKUP(CONCATENATE($A49,"_",L$2),'Reference data SID'!$B:$M,12,FALSE))</f>
        <v/>
      </c>
      <c r="M49" s="13" t="str">
        <f>IF(ISERROR(VLOOKUP(CONCATENATE($A49,"_",M$2),'Reference data SID'!$B:$M,12,FALSE)),"",VLOOKUP(CONCATENATE($A49,"_",M$2),'Reference data SID'!$B:$M,12,FALSE))</f>
        <v/>
      </c>
      <c r="N49" s="13" t="str">
        <f>IF(ISERROR(VLOOKUP(CONCATENATE($A49,"_",N$2),'Reference data SID'!$B:$M,12,FALSE)),"",VLOOKUP(CONCATENATE($A49,"_",N$2),'Reference data SID'!$B:$M,12,FALSE))</f>
        <v/>
      </c>
      <c r="O49" s="13" t="str">
        <f>IF(ISERROR(VLOOKUP(CONCATENATE($A49,"_",O$2),'Reference data SID'!$B:$M,12,FALSE)),"",VLOOKUP(CONCATENATE($A49,"_",O$2),'Reference data SID'!$B:$M,12,FALSE))</f>
        <v/>
      </c>
      <c r="P49" s="13" t="str">
        <f>IF(ISERROR(VLOOKUP(CONCATENATE($A49,"_",P$2),'Reference data SID'!$B:$M,12,FALSE)),"",VLOOKUP(CONCATENATE($A49,"_",P$2),'Reference data SID'!$B:$M,12,FALSE))</f>
        <v/>
      </c>
      <c r="Q49" s="13" t="str">
        <f>IF(ISERROR(VLOOKUP(CONCATENATE($A49,"_",Q$2),'Reference data SID'!$B:$M,12,FALSE)),"",VLOOKUP(CONCATENATE($A49,"_",Q$2),'Reference data SID'!$B:$M,12,FALSE))</f>
        <v/>
      </c>
      <c r="R49" s="13" t="str">
        <f>IF(ISERROR(VLOOKUP(CONCATENATE($A49,"_",R$2),'Reference data SID'!$B:$M,12,FALSE)),"",VLOOKUP(CONCATENATE($A49,"_",R$2),'Reference data SID'!$B:$M,12,FALSE))</f>
        <v/>
      </c>
      <c r="S49" s="13" t="str">
        <f>IF(ISERROR(VLOOKUP(CONCATENATE($A49,"_",S$2),'Reference data SID'!$B:$M,12,FALSE)),"",VLOOKUP(CONCATENATE($A49,"_",S$2),'Reference data SID'!$B:$M,12,FALSE))</f>
        <v/>
      </c>
      <c r="T49" s="13" t="str">
        <f>IF(ISERROR(VLOOKUP(CONCATENATE($A49,"_",T$2),'Reference data SID'!$B:$M,12,FALSE)),"",VLOOKUP(CONCATENATE($A49,"_",T$2),'Reference data SID'!$B:$M,12,FALSE))</f>
        <v/>
      </c>
      <c r="U49" s="13" t="str">
        <f>IF(ISERROR(VLOOKUP(CONCATENATE($A49,"_",U$2),'Reference data SID'!$B:$M,12,FALSE)),"",VLOOKUP(CONCATENATE($A49,"_",U$2),'Reference data SID'!$B:$M,12,FALSE))</f>
        <v/>
      </c>
      <c r="V49" s="13" t="str">
        <f>IF(ISERROR(VLOOKUP(CONCATENATE($A49,"_",V$2),'Reference data SID'!$B:$M,12,FALSE)),"",VLOOKUP(CONCATENATE($A49,"_",V$2),'Reference data SID'!$B:$M,12,FALSE))</f>
        <v/>
      </c>
      <c r="W49" s="13" t="str">
        <f>IF(ISERROR(VLOOKUP(CONCATENATE($A49,"_",W$2),'Reference data SID'!$B:$M,12,FALSE)),"",VLOOKUP(CONCATENATE($A49,"_",W$2),'Reference data SID'!$B:$M,12,FALSE))</f>
        <v/>
      </c>
      <c r="X49" s="13" t="str">
        <f>IF(ISERROR(VLOOKUP(CONCATENATE($A49,"_",X$2),'Reference data SID'!$B:$M,12,FALSE)),"",VLOOKUP(CONCATENATE($A49,"_",X$2),'Reference data SID'!$B:$M,12,FALSE))</f>
        <v/>
      </c>
      <c r="Y49" s="14" t="str">
        <f>IF(ISERROR(VLOOKUP(CONCATENATE($A49,"_",Y$2),'Reference data SID'!$B:$M,12,FALSE)),"",VLOOKUP(CONCATENATE($A49,"_",Y$2),'Reference data SID'!$B:$M,12,FALSE))</f>
        <v>269-141-5</v>
      </c>
      <c r="Z49" s="13" t="str">
        <f>IF(ISERROR(VLOOKUP(CONCATENATE($A49,"_",Z$2),'Reference data SID'!$B:$M,12,FALSE)),"",VLOOKUP(CONCATENATE($A49,"_",Z$2),'Reference data SID'!$B:$M,12,FALSE))</f>
        <v/>
      </c>
      <c r="AA49" s="13" t="str">
        <f>IF(ISERROR(VLOOKUP(CONCATENATE($A49,"_",AA$2),'Reference data SID'!$B:$M,12,FALSE)),"",VLOOKUP(CONCATENATE($A49,"_",AA$2),'Reference data SID'!$B:$M,12,FALSE))</f>
        <v/>
      </c>
      <c r="AB49" s="13" t="str">
        <f>IF(ISERROR(VLOOKUP(CONCATENATE($A49,"_",AB$2),'Reference data SID'!$B:$M,12,FALSE)),"",VLOOKUP(CONCATENATE($A49,"_",AB$2),'Reference data SID'!$B:$M,12,FALSE))</f>
        <v/>
      </c>
      <c r="AC49" s="13" t="str">
        <f>IF(ISERROR(VLOOKUP(CONCATENATE($A49,"_",AC$2),'Reference data SID'!$B:$M,12,FALSE)),"",VLOOKUP(CONCATENATE($A49,"_",AC$2),'Reference data SID'!$B:$M,12,FALSE))</f>
        <v/>
      </c>
      <c r="AD49" s="13" t="str">
        <f>IF(ISERROR(VLOOKUP(CONCATENATE($A49,"_",AD$2),'Reference data SID'!$B:$M,12,FALSE)),"",VLOOKUP(CONCATENATE($A49,"_",AD$2),'Reference data SID'!$B:$M,12,FALSE))</f>
        <v/>
      </c>
      <c r="AE49" s="13" t="str">
        <f>IF(ISERROR(VLOOKUP(CONCATENATE($A49,"_",AE$2),'Reference data SID'!$B:$M,12,FALSE)),"",VLOOKUP(CONCATENATE($A49,"_",AE$2),'Reference data SID'!$B:$M,12,FALSE))</f>
        <v/>
      </c>
      <c r="AF49" s="13" t="str">
        <f>IF(ISERROR(VLOOKUP(CONCATENATE($A49,"_",AF$2),'Reference data SID'!$B:$M,12,FALSE)),"",VLOOKUP(CONCATENATE($A49,"_",AF$2),'Reference data SID'!$B:$M,12,FALSE))</f>
        <v/>
      </c>
      <c r="AG49" s="13" t="str">
        <f>IF(ISERROR(VLOOKUP(CONCATENATE($A49,"_",AG$2),'Reference data SID'!$B:$M,12,FALSE)),"",VLOOKUP(CONCATENATE($A49,"_",AG$2),'Reference data SID'!$B:$M,12,FALSE))</f>
        <v/>
      </c>
      <c r="AH49" s="13" t="str">
        <f>IF(ISERROR(VLOOKUP(CONCATENATE($A49,"_",AH$2),'Reference data SID'!$B:$M,12,FALSE)),"",VLOOKUP(CONCATENATE($A49,"_",AH$2),'Reference data SID'!$B:$M,12,FALSE))</f>
        <v/>
      </c>
      <c r="AI49" s="13" t="str">
        <f>IF(ISERROR(VLOOKUP(CONCATENATE($A49,"_",AI$2),'Reference data SID'!$B:$M,12,FALSE)),"",VLOOKUP(CONCATENATE($A49,"_",AI$2),'Reference data SID'!$B:$M,12,FALSE))</f>
        <v/>
      </c>
      <c r="AJ49" s="13" t="str">
        <f>IF(ISERROR(VLOOKUP(CONCATENATE($A49,"_",AJ$2),'Reference data SID'!$B:$M,12,FALSE)),"",VLOOKUP(CONCATENATE($A49,"_",AJ$2),'Reference data SID'!$B:$M,12,FALSE))</f>
        <v/>
      </c>
      <c r="AK49" s="13" t="str">
        <f>IF(ISERROR(VLOOKUP(CONCATENATE($A49,"_",AK$2),'Reference data SID'!$B:$M,12,FALSE)),"",VLOOKUP(CONCATENATE($A49,"_",AK$2),'Reference data SID'!$B:$M,12,FALSE))</f>
        <v/>
      </c>
      <c r="AL49" s="13" t="str">
        <f>IF(ISERROR(VLOOKUP(CONCATENATE($A49,"_",AL$2),'Reference data SID'!$B:$M,12,FALSE)),"",VLOOKUP(CONCATENATE($A49,"_",AL$2),'Reference data SID'!$B:$M,12,FALSE))</f>
        <v/>
      </c>
      <c r="AM49" s="13" t="str">
        <f>IF(ISERROR(VLOOKUP(CONCATENATE($A49,"_",AM$2),'Reference data SID'!$B:$M,12,FALSE)),"",VLOOKUP(CONCATENATE($A49,"_",AM$2),'Reference data SID'!$B:$M,12,FALSE))</f>
        <v/>
      </c>
      <c r="AN49" s="13" t="str">
        <f>IF(ISERROR(VLOOKUP(CONCATENATE($A49,"_",AN$2),'Reference data SID'!$B:$M,12,FALSE)),"",VLOOKUP(CONCATENATE($A49,"_",AN$2),'Reference data SID'!$B:$M,12,FALSE))</f>
        <v/>
      </c>
      <c r="AO49" s="13" t="str">
        <f>IF(ISERROR(VLOOKUP(CONCATENATE($A49,"_",AO$2),'Reference data SID'!$B:$M,12,FALSE)),"",VLOOKUP(CONCATENATE($A49,"_",AO$2),'Reference data SID'!$B:$M,12,FALSE))</f>
        <v/>
      </c>
      <c r="AP49" s="13" t="str">
        <f>IF(ISERROR(VLOOKUP(CONCATENATE($A49,"_",AP$2),'Reference data SID'!$B:$M,12,FALSE)),"",VLOOKUP(CONCATENATE($A49,"_",AP$2),'Reference data SID'!$B:$M,12,FALSE))</f>
        <v/>
      </c>
      <c r="AQ49" s="13" t="str">
        <f>IF(ISERROR(VLOOKUP(CONCATENATE($A49,"_",AQ$2),'Reference data SID'!$B:$M,12,FALSE)),"",VLOOKUP(CONCATENATE($A49,"_",AQ$2),'Reference data SID'!$B:$M,12,FALSE))</f>
        <v/>
      </c>
      <c r="AR49" s="13" t="str">
        <f>IF(ISERROR(VLOOKUP(CONCATENATE($A49,"_",AR$2),'Reference data SID'!$B:$M,12,FALSE)),"",VLOOKUP(CONCATENATE($A49,"_",AR$2),'Reference data SID'!$B:$M,12,FALSE))</f>
        <v/>
      </c>
      <c r="AS49" s="13" t="str">
        <f>IF(ISERROR(VLOOKUP(CONCATENATE($A49,"_",AS$2),'Reference data SID'!$B:$M,12,FALSE)),"",VLOOKUP(CONCATENATE($A49,"_",AS$2),'Reference data SID'!$B:$M,12,FALSE))</f>
        <v/>
      </c>
      <c r="AT49" s="13" t="str">
        <f>IF(ISERROR(VLOOKUP(CONCATENATE($A49,"_",AT$2),'Reference data SID'!$B:$M,12,FALSE)),"",VLOOKUP(CONCATENATE($A49,"_",AT$2),'Reference data SID'!$B:$M,12,FALSE))</f>
        <v/>
      </c>
    </row>
    <row r="50" spans="1:46" x14ac:dyDescent="0.25">
      <c r="A50">
        <v>46</v>
      </c>
      <c r="B50" s="13" t="str">
        <f>IF(ISERROR(VLOOKUP(CONCATENATE($A50,"_",B$2),'Reference data SID'!$B:$M,12,FALSE)),"",VLOOKUP(CONCATENATE($A50,"_",B$2),'Reference data SID'!$B:$M,12,FALSE))</f>
        <v/>
      </c>
      <c r="C50" s="13" t="str">
        <f>IF(ISERROR(VLOOKUP(CONCATENATE($A50,"_",C$2),'Reference data SID'!$B:$M,12,FALSE)),"",VLOOKUP(CONCATENATE($A50,"_",C$2),'Reference data SID'!$B:$M,12,FALSE))</f>
        <v/>
      </c>
      <c r="D50" s="13" t="str">
        <f>IF(ISERROR(VLOOKUP(CONCATENATE($A50,"_",D$2),'Reference data SID'!$B:$M,12,FALSE)),"",VLOOKUP(CONCATENATE($A50,"_",D$2),'Reference data SID'!$B:$M,12,FALSE))</f>
        <v/>
      </c>
      <c r="E50" s="13" t="str">
        <f>IF(ISERROR(VLOOKUP(CONCATENATE($A50,"_",E$2),'Reference data SID'!$B:$M,12,FALSE)),"",VLOOKUP(CONCATENATE($A50,"_",E$2),'Reference data SID'!$B:$M,12,FALSE))</f>
        <v/>
      </c>
      <c r="F50" s="13" t="str">
        <f>IF(ISERROR(VLOOKUP(CONCATENATE($A50,"_",F$2),'Reference data SID'!$B:$M,12,FALSE)),"",VLOOKUP(CONCATENATE($A50,"_",F$2),'Reference data SID'!$B:$M,12,FALSE))</f>
        <v/>
      </c>
      <c r="G50" s="13" t="str">
        <f>IF(ISERROR(VLOOKUP(CONCATENATE($A50,"_",G$2),'Reference data SID'!$B:$M,12,FALSE)),"",VLOOKUP(CONCATENATE($A50,"_",G$2),'Reference data SID'!$B:$M,12,FALSE))</f>
        <v/>
      </c>
      <c r="H50" s="13" t="str">
        <f>IF(ISERROR(VLOOKUP(CONCATENATE($A50,"_",H$2),'Reference data SID'!$B:$M,12,FALSE)),"",VLOOKUP(CONCATENATE($A50,"_",H$2),'Reference data SID'!$B:$M,12,FALSE))</f>
        <v/>
      </c>
      <c r="I50" s="13" t="str">
        <f>IF(ISERROR(VLOOKUP(CONCATENATE($A50,"_",I$2),'Reference data SID'!$B:$M,12,FALSE)),"",VLOOKUP(CONCATENATE($A50,"_",I$2),'Reference data SID'!$B:$M,12,FALSE))</f>
        <v/>
      </c>
      <c r="J50" s="13" t="str">
        <f>IF(ISERROR(VLOOKUP(CONCATENATE($A50,"_",J$2),'Reference data SID'!$B:$M,12,FALSE)),"",VLOOKUP(CONCATENATE($A50,"_",J$2),'Reference data SID'!$B:$M,12,FALSE))</f>
        <v/>
      </c>
      <c r="K50" s="13" t="str">
        <f>IF(ISERROR(VLOOKUP(CONCATENATE($A50,"_",K$2),'Reference data SID'!$B:$M,12,FALSE)),"",VLOOKUP(CONCATENATE($A50,"_",K$2),'Reference data SID'!$B:$M,12,FALSE))</f>
        <v/>
      </c>
      <c r="L50" s="13" t="str">
        <f>IF(ISERROR(VLOOKUP(CONCATENATE($A50,"_",L$2),'Reference data SID'!$B:$M,12,FALSE)),"",VLOOKUP(CONCATENATE($A50,"_",L$2),'Reference data SID'!$B:$M,12,FALSE))</f>
        <v/>
      </c>
      <c r="M50" s="13" t="str">
        <f>IF(ISERROR(VLOOKUP(CONCATENATE($A50,"_",M$2),'Reference data SID'!$B:$M,12,FALSE)),"",VLOOKUP(CONCATENATE($A50,"_",M$2),'Reference data SID'!$B:$M,12,FALSE))</f>
        <v/>
      </c>
      <c r="N50" s="13" t="str">
        <f>IF(ISERROR(VLOOKUP(CONCATENATE($A50,"_",N$2),'Reference data SID'!$B:$M,12,FALSE)),"",VLOOKUP(CONCATENATE($A50,"_",N$2),'Reference data SID'!$B:$M,12,FALSE))</f>
        <v/>
      </c>
      <c r="O50" s="13" t="str">
        <f>IF(ISERROR(VLOOKUP(CONCATENATE($A50,"_",O$2),'Reference data SID'!$B:$M,12,FALSE)),"",VLOOKUP(CONCATENATE($A50,"_",O$2),'Reference data SID'!$B:$M,12,FALSE))</f>
        <v/>
      </c>
      <c r="P50" s="13" t="str">
        <f>IF(ISERROR(VLOOKUP(CONCATENATE($A50,"_",P$2),'Reference data SID'!$B:$M,12,FALSE)),"",VLOOKUP(CONCATENATE($A50,"_",P$2),'Reference data SID'!$B:$M,12,FALSE))</f>
        <v/>
      </c>
      <c r="Q50" s="13" t="str">
        <f>IF(ISERROR(VLOOKUP(CONCATENATE($A50,"_",Q$2),'Reference data SID'!$B:$M,12,FALSE)),"",VLOOKUP(CONCATENATE($A50,"_",Q$2),'Reference data SID'!$B:$M,12,FALSE))</f>
        <v/>
      </c>
      <c r="R50" s="13" t="str">
        <f>IF(ISERROR(VLOOKUP(CONCATENATE($A50,"_",R$2),'Reference data SID'!$B:$M,12,FALSE)),"",VLOOKUP(CONCATENATE($A50,"_",R$2),'Reference data SID'!$B:$M,12,FALSE))</f>
        <v/>
      </c>
      <c r="S50" s="13" t="str">
        <f>IF(ISERROR(VLOOKUP(CONCATENATE($A50,"_",S$2),'Reference data SID'!$B:$M,12,FALSE)),"",VLOOKUP(CONCATENATE($A50,"_",S$2),'Reference data SID'!$B:$M,12,FALSE))</f>
        <v/>
      </c>
      <c r="T50" s="13" t="str">
        <f>IF(ISERROR(VLOOKUP(CONCATENATE($A50,"_",T$2),'Reference data SID'!$B:$M,12,FALSE)),"",VLOOKUP(CONCATENATE($A50,"_",T$2),'Reference data SID'!$B:$M,12,FALSE))</f>
        <v/>
      </c>
      <c r="U50" s="13" t="str">
        <f>IF(ISERROR(VLOOKUP(CONCATENATE($A50,"_",U$2),'Reference data SID'!$B:$M,12,FALSE)),"",VLOOKUP(CONCATENATE($A50,"_",U$2),'Reference data SID'!$B:$M,12,FALSE))</f>
        <v/>
      </c>
      <c r="V50" s="13" t="str">
        <f>IF(ISERROR(VLOOKUP(CONCATENATE($A50,"_",V$2),'Reference data SID'!$B:$M,12,FALSE)),"",VLOOKUP(CONCATENATE($A50,"_",V$2),'Reference data SID'!$B:$M,12,FALSE))</f>
        <v/>
      </c>
      <c r="W50" s="13" t="str">
        <f>IF(ISERROR(VLOOKUP(CONCATENATE($A50,"_",W$2),'Reference data SID'!$B:$M,12,FALSE)),"",VLOOKUP(CONCATENATE($A50,"_",W$2),'Reference data SID'!$B:$M,12,FALSE))</f>
        <v/>
      </c>
      <c r="X50" s="13" t="str">
        <f>IF(ISERROR(VLOOKUP(CONCATENATE($A50,"_",X$2),'Reference data SID'!$B:$M,12,FALSE)),"",VLOOKUP(CONCATENATE($A50,"_",X$2),'Reference data SID'!$B:$M,12,FALSE))</f>
        <v/>
      </c>
      <c r="Y50" s="14" t="str">
        <f>IF(ISERROR(VLOOKUP(CONCATENATE($A50,"_",Y$2),'Reference data SID'!$B:$M,12,FALSE)),"",VLOOKUP(CONCATENATE($A50,"_",Y$2),'Reference data SID'!$B:$M,12,FALSE))</f>
        <v>269-095-6</v>
      </c>
      <c r="Z50" s="13" t="str">
        <f>IF(ISERROR(VLOOKUP(CONCATENATE($A50,"_",Z$2),'Reference data SID'!$B:$M,12,FALSE)),"",VLOOKUP(CONCATENATE($A50,"_",Z$2),'Reference data SID'!$B:$M,12,FALSE))</f>
        <v/>
      </c>
      <c r="AA50" s="13" t="str">
        <f>IF(ISERROR(VLOOKUP(CONCATENATE($A50,"_",AA$2),'Reference data SID'!$B:$M,12,FALSE)),"",VLOOKUP(CONCATENATE($A50,"_",AA$2),'Reference data SID'!$B:$M,12,FALSE))</f>
        <v/>
      </c>
      <c r="AB50" s="13" t="str">
        <f>IF(ISERROR(VLOOKUP(CONCATENATE($A50,"_",AB$2),'Reference data SID'!$B:$M,12,FALSE)),"",VLOOKUP(CONCATENATE($A50,"_",AB$2),'Reference data SID'!$B:$M,12,FALSE))</f>
        <v/>
      </c>
      <c r="AC50" s="13" t="str">
        <f>IF(ISERROR(VLOOKUP(CONCATENATE($A50,"_",AC$2),'Reference data SID'!$B:$M,12,FALSE)),"",VLOOKUP(CONCATENATE($A50,"_",AC$2),'Reference data SID'!$B:$M,12,FALSE))</f>
        <v/>
      </c>
      <c r="AD50" s="13" t="str">
        <f>IF(ISERROR(VLOOKUP(CONCATENATE($A50,"_",AD$2),'Reference data SID'!$B:$M,12,FALSE)),"",VLOOKUP(CONCATENATE($A50,"_",AD$2),'Reference data SID'!$B:$M,12,FALSE))</f>
        <v/>
      </c>
      <c r="AE50" s="13" t="str">
        <f>IF(ISERROR(VLOOKUP(CONCATENATE($A50,"_",AE$2),'Reference data SID'!$B:$M,12,FALSE)),"",VLOOKUP(CONCATENATE($A50,"_",AE$2),'Reference data SID'!$B:$M,12,FALSE))</f>
        <v/>
      </c>
      <c r="AF50" s="13" t="str">
        <f>IF(ISERROR(VLOOKUP(CONCATENATE($A50,"_",AF$2),'Reference data SID'!$B:$M,12,FALSE)),"",VLOOKUP(CONCATENATE($A50,"_",AF$2),'Reference data SID'!$B:$M,12,FALSE))</f>
        <v/>
      </c>
      <c r="AG50" s="13" t="str">
        <f>IF(ISERROR(VLOOKUP(CONCATENATE($A50,"_",AG$2),'Reference data SID'!$B:$M,12,FALSE)),"",VLOOKUP(CONCATENATE($A50,"_",AG$2),'Reference data SID'!$B:$M,12,FALSE))</f>
        <v/>
      </c>
      <c r="AH50" s="13" t="str">
        <f>IF(ISERROR(VLOOKUP(CONCATENATE($A50,"_",AH$2),'Reference data SID'!$B:$M,12,FALSE)),"",VLOOKUP(CONCATENATE($A50,"_",AH$2),'Reference data SID'!$B:$M,12,FALSE))</f>
        <v/>
      </c>
      <c r="AI50" s="13" t="str">
        <f>IF(ISERROR(VLOOKUP(CONCATENATE($A50,"_",AI$2),'Reference data SID'!$B:$M,12,FALSE)),"",VLOOKUP(CONCATENATE($A50,"_",AI$2),'Reference data SID'!$B:$M,12,FALSE))</f>
        <v/>
      </c>
      <c r="AJ50" s="13" t="str">
        <f>IF(ISERROR(VLOOKUP(CONCATENATE($A50,"_",AJ$2),'Reference data SID'!$B:$M,12,FALSE)),"",VLOOKUP(CONCATENATE($A50,"_",AJ$2),'Reference data SID'!$B:$M,12,FALSE))</f>
        <v/>
      </c>
      <c r="AK50" s="13" t="str">
        <f>IF(ISERROR(VLOOKUP(CONCATENATE($A50,"_",AK$2),'Reference data SID'!$B:$M,12,FALSE)),"",VLOOKUP(CONCATENATE($A50,"_",AK$2),'Reference data SID'!$B:$M,12,FALSE))</f>
        <v/>
      </c>
      <c r="AL50" s="13" t="str">
        <f>IF(ISERROR(VLOOKUP(CONCATENATE($A50,"_",AL$2),'Reference data SID'!$B:$M,12,FALSE)),"",VLOOKUP(CONCATENATE($A50,"_",AL$2),'Reference data SID'!$B:$M,12,FALSE))</f>
        <v/>
      </c>
      <c r="AM50" s="13" t="str">
        <f>IF(ISERROR(VLOOKUP(CONCATENATE($A50,"_",AM$2),'Reference data SID'!$B:$M,12,FALSE)),"",VLOOKUP(CONCATENATE($A50,"_",AM$2),'Reference data SID'!$B:$M,12,FALSE))</f>
        <v/>
      </c>
      <c r="AN50" s="13" t="str">
        <f>IF(ISERROR(VLOOKUP(CONCATENATE($A50,"_",AN$2),'Reference data SID'!$B:$M,12,FALSE)),"",VLOOKUP(CONCATENATE($A50,"_",AN$2),'Reference data SID'!$B:$M,12,FALSE))</f>
        <v/>
      </c>
      <c r="AO50" s="13" t="str">
        <f>IF(ISERROR(VLOOKUP(CONCATENATE($A50,"_",AO$2),'Reference data SID'!$B:$M,12,FALSE)),"",VLOOKUP(CONCATENATE($A50,"_",AO$2),'Reference data SID'!$B:$M,12,FALSE))</f>
        <v/>
      </c>
      <c r="AP50" s="13" t="str">
        <f>IF(ISERROR(VLOOKUP(CONCATENATE($A50,"_",AP$2),'Reference data SID'!$B:$M,12,FALSE)),"",VLOOKUP(CONCATENATE($A50,"_",AP$2),'Reference data SID'!$B:$M,12,FALSE))</f>
        <v/>
      </c>
      <c r="AQ50" s="13" t="str">
        <f>IF(ISERROR(VLOOKUP(CONCATENATE($A50,"_",AQ$2),'Reference data SID'!$B:$M,12,FALSE)),"",VLOOKUP(CONCATENATE($A50,"_",AQ$2),'Reference data SID'!$B:$M,12,FALSE))</f>
        <v/>
      </c>
      <c r="AR50" s="13" t="str">
        <f>IF(ISERROR(VLOOKUP(CONCATENATE($A50,"_",AR$2),'Reference data SID'!$B:$M,12,FALSE)),"",VLOOKUP(CONCATENATE($A50,"_",AR$2),'Reference data SID'!$B:$M,12,FALSE))</f>
        <v/>
      </c>
      <c r="AS50" s="13" t="str">
        <f>IF(ISERROR(VLOOKUP(CONCATENATE($A50,"_",AS$2),'Reference data SID'!$B:$M,12,FALSE)),"",VLOOKUP(CONCATENATE($A50,"_",AS$2),'Reference data SID'!$B:$M,12,FALSE))</f>
        <v/>
      </c>
      <c r="AT50" s="13" t="str">
        <f>IF(ISERROR(VLOOKUP(CONCATENATE($A50,"_",AT$2),'Reference data SID'!$B:$M,12,FALSE)),"",VLOOKUP(CONCATENATE($A50,"_",AT$2),'Reference data SID'!$B:$M,12,FALSE))</f>
        <v/>
      </c>
    </row>
    <row r="51" spans="1:46" x14ac:dyDescent="0.25">
      <c r="A51">
        <v>47</v>
      </c>
      <c r="B51" s="13" t="str">
        <f>IF(ISERROR(VLOOKUP(CONCATENATE($A51,"_",B$2),'Reference data SID'!$B:$M,12,FALSE)),"",VLOOKUP(CONCATENATE($A51,"_",B$2),'Reference data SID'!$B:$M,12,FALSE))</f>
        <v/>
      </c>
      <c r="C51" s="13" t="str">
        <f>IF(ISERROR(VLOOKUP(CONCATENATE($A51,"_",C$2),'Reference data SID'!$B:$M,12,FALSE)),"",VLOOKUP(CONCATENATE($A51,"_",C$2),'Reference data SID'!$B:$M,12,FALSE))</f>
        <v/>
      </c>
      <c r="D51" s="13" t="str">
        <f>IF(ISERROR(VLOOKUP(CONCATENATE($A51,"_",D$2),'Reference data SID'!$B:$M,12,FALSE)),"",VLOOKUP(CONCATENATE($A51,"_",D$2),'Reference data SID'!$B:$M,12,FALSE))</f>
        <v/>
      </c>
      <c r="E51" s="13" t="str">
        <f>IF(ISERROR(VLOOKUP(CONCATENATE($A51,"_",E$2),'Reference data SID'!$B:$M,12,FALSE)),"",VLOOKUP(CONCATENATE($A51,"_",E$2),'Reference data SID'!$B:$M,12,FALSE))</f>
        <v/>
      </c>
      <c r="F51" s="13" t="str">
        <f>IF(ISERROR(VLOOKUP(CONCATENATE($A51,"_",F$2),'Reference data SID'!$B:$M,12,FALSE)),"",VLOOKUP(CONCATENATE($A51,"_",F$2),'Reference data SID'!$B:$M,12,FALSE))</f>
        <v/>
      </c>
      <c r="G51" s="13" t="str">
        <f>IF(ISERROR(VLOOKUP(CONCATENATE($A51,"_",G$2),'Reference data SID'!$B:$M,12,FALSE)),"",VLOOKUP(CONCATENATE($A51,"_",G$2),'Reference data SID'!$B:$M,12,FALSE))</f>
        <v/>
      </c>
      <c r="H51" s="13" t="str">
        <f>IF(ISERROR(VLOOKUP(CONCATENATE($A51,"_",H$2),'Reference data SID'!$B:$M,12,FALSE)),"",VLOOKUP(CONCATENATE($A51,"_",H$2),'Reference data SID'!$B:$M,12,FALSE))</f>
        <v/>
      </c>
      <c r="I51" s="13" t="str">
        <f>IF(ISERROR(VLOOKUP(CONCATENATE($A51,"_",I$2),'Reference data SID'!$B:$M,12,FALSE)),"",VLOOKUP(CONCATENATE($A51,"_",I$2),'Reference data SID'!$B:$M,12,FALSE))</f>
        <v/>
      </c>
      <c r="J51" s="13" t="str">
        <f>IF(ISERROR(VLOOKUP(CONCATENATE($A51,"_",J$2),'Reference data SID'!$B:$M,12,FALSE)),"",VLOOKUP(CONCATENATE($A51,"_",J$2),'Reference data SID'!$B:$M,12,FALSE))</f>
        <v/>
      </c>
      <c r="K51" s="13" t="str">
        <f>IF(ISERROR(VLOOKUP(CONCATENATE($A51,"_",K$2),'Reference data SID'!$B:$M,12,FALSE)),"",VLOOKUP(CONCATENATE($A51,"_",K$2),'Reference data SID'!$B:$M,12,FALSE))</f>
        <v/>
      </c>
      <c r="L51" s="13" t="str">
        <f>IF(ISERROR(VLOOKUP(CONCATENATE($A51,"_",L$2),'Reference data SID'!$B:$M,12,FALSE)),"",VLOOKUP(CONCATENATE($A51,"_",L$2),'Reference data SID'!$B:$M,12,FALSE))</f>
        <v/>
      </c>
      <c r="M51" s="13" t="str">
        <f>IF(ISERROR(VLOOKUP(CONCATENATE($A51,"_",M$2),'Reference data SID'!$B:$M,12,FALSE)),"",VLOOKUP(CONCATENATE($A51,"_",M$2),'Reference data SID'!$B:$M,12,FALSE))</f>
        <v/>
      </c>
      <c r="N51" s="13" t="str">
        <f>IF(ISERROR(VLOOKUP(CONCATENATE($A51,"_",N$2),'Reference data SID'!$B:$M,12,FALSE)),"",VLOOKUP(CONCATENATE($A51,"_",N$2),'Reference data SID'!$B:$M,12,FALSE))</f>
        <v/>
      </c>
      <c r="O51" s="13" t="str">
        <f>IF(ISERROR(VLOOKUP(CONCATENATE($A51,"_",O$2),'Reference data SID'!$B:$M,12,FALSE)),"",VLOOKUP(CONCATENATE($A51,"_",O$2),'Reference data SID'!$B:$M,12,FALSE))</f>
        <v/>
      </c>
      <c r="P51" s="13" t="str">
        <f>IF(ISERROR(VLOOKUP(CONCATENATE($A51,"_",P$2),'Reference data SID'!$B:$M,12,FALSE)),"",VLOOKUP(CONCATENATE($A51,"_",P$2),'Reference data SID'!$B:$M,12,FALSE))</f>
        <v/>
      </c>
      <c r="Q51" s="13" t="str">
        <f>IF(ISERROR(VLOOKUP(CONCATENATE($A51,"_",Q$2),'Reference data SID'!$B:$M,12,FALSE)),"",VLOOKUP(CONCATENATE($A51,"_",Q$2),'Reference data SID'!$B:$M,12,FALSE))</f>
        <v/>
      </c>
      <c r="R51" s="13" t="str">
        <f>IF(ISERROR(VLOOKUP(CONCATENATE($A51,"_",R$2),'Reference data SID'!$B:$M,12,FALSE)),"",VLOOKUP(CONCATENATE($A51,"_",R$2),'Reference data SID'!$B:$M,12,FALSE))</f>
        <v/>
      </c>
      <c r="S51" s="13" t="str">
        <f>IF(ISERROR(VLOOKUP(CONCATENATE($A51,"_",S$2),'Reference data SID'!$B:$M,12,FALSE)),"",VLOOKUP(CONCATENATE($A51,"_",S$2),'Reference data SID'!$B:$M,12,FALSE))</f>
        <v/>
      </c>
      <c r="T51" s="13" t="str">
        <f>IF(ISERROR(VLOOKUP(CONCATENATE($A51,"_",T$2),'Reference data SID'!$B:$M,12,FALSE)),"",VLOOKUP(CONCATENATE($A51,"_",T$2),'Reference data SID'!$B:$M,12,FALSE))</f>
        <v/>
      </c>
      <c r="U51" s="13" t="str">
        <f>IF(ISERROR(VLOOKUP(CONCATENATE($A51,"_",U$2),'Reference data SID'!$B:$M,12,FALSE)),"",VLOOKUP(CONCATENATE($A51,"_",U$2),'Reference data SID'!$B:$M,12,FALSE))</f>
        <v/>
      </c>
      <c r="V51" s="13" t="str">
        <f>IF(ISERROR(VLOOKUP(CONCATENATE($A51,"_",V$2),'Reference data SID'!$B:$M,12,FALSE)),"",VLOOKUP(CONCATENATE($A51,"_",V$2),'Reference data SID'!$B:$M,12,FALSE))</f>
        <v/>
      </c>
      <c r="W51" s="13" t="str">
        <f>IF(ISERROR(VLOOKUP(CONCATENATE($A51,"_",W$2),'Reference data SID'!$B:$M,12,FALSE)),"",VLOOKUP(CONCATENATE($A51,"_",W$2),'Reference data SID'!$B:$M,12,FALSE))</f>
        <v/>
      </c>
      <c r="X51" s="13" t="str">
        <f>IF(ISERROR(VLOOKUP(CONCATENATE($A51,"_",X$2),'Reference data SID'!$B:$M,12,FALSE)),"",VLOOKUP(CONCATENATE($A51,"_",X$2),'Reference data SID'!$B:$M,12,FALSE))</f>
        <v/>
      </c>
      <c r="Y51" s="14" t="str">
        <f>IF(ISERROR(VLOOKUP(CONCATENATE($A51,"_",Y$2),'Reference data SID'!$B:$M,12,FALSE)),"",VLOOKUP(CONCATENATE($A51,"_",Y$2),'Reference data SID'!$B:$M,12,FALSE))</f>
        <v>268-824-5</v>
      </c>
      <c r="Z51" s="13" t="str">
        <f>IF(ISERROR(VLOOKUP(CONCATENATE($A51,"_",Z$2),'Reference data SID'!$B:$M,12,FALSE)),"",VLOOKUP(CONCATENATE($A51,"_",Z$2),'Reference data SID'!$B:$M,12,FALSE))</f>
        <v/>
      </c>
      <c r="AA51" s="13" t="str">
        <f>IF(ISERROR(VLOOKUP(CONCATENATE($A51,"_",AA$2),'Reference data SID'!$B:$M,12,FALSE)),"",VLOOKUP(CONCATENATE($A51,"_",AA$2),'Reference data SID'!$B:$M,12,FALSE))</f>
        <v/>
      </c>
      <c r="AB51" s="13" t="str">
        <f>IF(ISERROR(VLOOKUP(CONCATENATE($A51,"_",AB$2),'Reference data SID'!$B:$M,12,FALSE)),"",VLOOKUP(CONCATENATE($A51,"_",AB$2),'Reference data SID'!$B:$M,12,FALSE))</f>
        <v/>
      </c>
      <c r="AC51" s="13" t="str">
        <f>IF(ISERROR(VLOOKUP(CONCATENATE($A51,"_",AC$2),'Reference data SID'!$B:$M,12,FALSE)),"",VLOOKUP(CONCATENATE($A51,"_",AC$2),'Reference data SID'!$B:$M,12,FALSE))</f>
        <v/>
      </c>
      <c r="AD51" s="13" t="str">
        <f>IF(ISERROR(VLOOKUP(CONCATENATE($A51,"_",AD$2),'Reference data SID'!$B:$M,12,FALSE)),"",VLOOKUP(CONCATENATE($A51,"_",AD$2),'Reference data SID'!$B:$M,12,FALSE))</f>
        <v/>
      </c>
      <c r="AE51" s="13" t="str">
        <f>IF(ISERROR(VLOOKUP(CONCATENATE($A51,"_",AE$2),'Reference data SID'!$B:$M,12,FALSE)),"",VLOOKUP(CONCATENATE($A51,"_",AE$2),'Reference data SID'!$B:$M,12,FALSE))</f>
        <v/>
      </c>
      <c r="AF51" s="13" t="str">
        <f>IF(ISERROR(VLOOKUP(CONCATENATE($A51,"_",AF$2),'Reference data SID'!$B:$M,12,FALSE)),"",VLOOKUP(CONCATENATE($A51,"_",AF$2),'Reference data SID'!$B:$M,12,FALSE))</f>
        <v/>
      </c>
      <c r="AG51" s="13" t="str">
        <f>IF(ISERROR(VLOOKUP(CONCATENATE($A51,"_",AG$2),'Reference data SID'!$B:$M,12,FALSE)),"",VLOOKUP(CONCATENATE($A51,"_",AG$2),'Reference data SID'!$B:$M,12,FALSE))</f>
        <v/>
      </c>
      <c r="AH51" s="13" t="str">
        <f>IF(ISERROR(VLOOKUP(CONCATENATE($A51,"_",AH$2),'Reference data SID'!$B:$M,12,FALSE)),"",VLOOKUP(CONCATENATE($A51,"_",AH$2),'Reference data SID'!$B:$M,12,FALSE))</f>
        <v/>
      </c>
      <c r="AI51" s="13" t="str">
        <f>IF(ISERROR(VLOOKUP(CONCATENATE($A51,"_",AI$2),'Reference data SID'!$B:$M,12,FALSE)),"",VLOOKUP(CONCATENATE($A51,"_",AI$2),'Reference data SID'!$B:$M,12,FALSE))</f>
        <v/>
      </c>
      <c r="AJ51" s="13" t="str">
        <f>IF(ISERROR(VLOOKUP(CONCATENATE($A51,"_",AJ$2),'Reference data SID'!$B:$M,12,FALSE)),"",VLOOKUP(CONCATENATE($A51,"_",AJ$2),'Reference data SID'!$B:$M,12,FALSE))</f>
        <v/>
      </c>
      <c r="AK51" s="13" t="str">
        <f>IF(ISERROR(VLOOKUP(CONCATENATE($A51,"_",AK$2),'Reference data SID'!$B:$M,12,FALSE)),"",VLOOKUP(CONCATENATE($A51,"_",AK$2),'Reference data SID'!$B:$M,12,FALSE))</f>
        <v/>
      </c>
      <c r="AL51" s="13" t="str">
        <f>IF(ISERROR(VLOOKUP(CONCATENATE($A51,"_",AL$2),'Reference data SID'!$B:$M,12,FALSE)),"",VLOOKUP(CONCATENATE($A51,"_",AL$2),'Reference data SID'!$B:$M,12,FALSE))</f>
        <v/>
      </c>
      <c r="AM51" s="13" t="str">
        <f>IF(ISERROR(VLOOKUP(CONCATENATE($A51,"_",AM$2),'Reference data SID'!$B:$M,12,FALSE)),"",VLOOKUP(CONCATENATE($A51,"_",AM$2),'Reference data SID'!$B:$M,12,FALSE))</f>
        <v/>
      </c>
      <c r="AN51" s="13" t="str">
        <f>IF(ISERROR(VLOOKUP(CONCATENATE($A51,"_",AN$2),'Reference data SID'!$B:$M,12,FALSE)),"",VLOOKUP(CONCATENATE($A51,"_",AN$2),'Reference data SID'!$B:$M,12,FALSE))</f>
        <v/>
      </c>
      <c r="AO51" s="13" t="str">
        <f>IF(ISERROR(VLOOKUP(CONCATENATE($A51,"_",AO$2),'Reference data SID'!$B:$M,12,FALSE)),"",VLOOKUP(CONCATENATE($A51,"_",AO$2),'Reference data SID'!$B:$M,12,FALSE))</f>
        <v/>
      </c>
      <c r="AP51" s="13" t="str">
        <f>IF(ISERROR(VLOOKUP(CONCATENATE($A51,"_",AP$2),'Reference data SID'!$B:$M,12,FALSE)),"",VLOOKUP(CONCATENATE($A51,"_",AP$2),'Reference data SID'!$B:$M,12,FALSE))</f>
        <v/>
      </c>
      <c r="AQ51" s="13" t="str">
        <f>IF(ISERROR(VLOOKUP(CONCATENATE($A51,"_",AQ$2),'Reference data SID'!$B:$M,12,FALSE)),"",VLOOKUP(CONCATENATE($A51,"_",AQ$2),'Reference data SID'!$B:$M,12,FALSE))</f>
        <v/>
      </c>
      <c r="AR51" s="13" t="str">
        <f>IF(ISERROR(VLOOKUP(CONCATENATE($A51,"_",AR$2),'Reference data SID'!$B:$M,12,FALSE)),"",VLOOKUP(CONCATENATE($A51,"_",AR$2),'Reference data SID'!$B:$M,12,FALSE))</f>
        <v/>
      </c>
      <c r="AS51" s="13" t="str">
        <f>IF(ISERROR(VLOOKUP(CONCATENATE($A51,"_",AS$2),'Reference data SID'!$B:$M,12,FALSE)),"",VLOOKUP(CONCATENATE($A51,"_",AS$2),'Reference data SID'!$B:$M,12,FALSE))</f>
        <v/>
      </c>
      <c r="AT51" s="13" t="str">
        <f>IF(ISERROR(VLOOKUP(CONCATENATE($A51,"_",AT$2),'Reference data SID'!$B:$M,12,FALSE)),"",VLOOKUP(CONCATENATE($A51,"_",AT$2),'Reference data SID'!$B:$M,12,FALSE))</f>
        <v/>
      </c>
    </row>
    <row r="52" spans="1:46" x14ac:dyDescent="0.25">
      <c r="A52">
        <v>48</v>
      </c>
      <c r="B52" s="13" t="str">
        <f>IF(ISERROR(VLOOKUP(CONCATENATE($A52,"_",B$2),'Reference data SID'!$B:$M,12,FALSE)),"",VLOOKUP(CONCATENATE($A52,"_",B$2),'Reference data SID'!$B:$M,12,FALSE))</f>
        <v/>
      </c>
      <c r="C52" s="13" t="str">
        <f>IF(ISERROR(VLOOKUP(CONCATENATE($A52,"_",C$2),'Reference data SID'!$B:$M,12,FALSE)),"",VLOOKUP(CONCATENATE($A52,"_",C$2),'Reference data SID'!$B:$M,12,FALSE))</f>
        <v/>
      </c>
      <c r="D52" s="13" t="str">
        <f>IF(ISERROR(VLOOKUP(CONCATENATE($A52,"_",D$2),'Reference data SID'!$B:$M,12,FALSE)),"",VLOOKUP(CONCATENATE($A52,"_",D$2),'Reference data SID'!$B:$M,12,FALSE))</f>
        <v/>
      </c>
      <c r="E52" s="13" t="str">
        <f>IF(ISERROR(VLOOKUP(CONCATENATE($A52,"_",E$2),'Reference data SID'!$B:$M,12,FALSE)),"",VLOOKUP(CONCATENATE($A52,"_",E$2),'Reference data SID'!$B:$M,12,FALSE))</f>
        <v/>
      </c>
      <c r="F52" s="13" t="str">
        <f>IF(ISERROR(VLOOKUP(CONCATENATE($A52,"_",F$2),'Reference data SID'!$B:$M,12,FALSE)),"",VLOOKUP(CONCATENATE($A52,"_",F$2),'Reference data SID'!$B:$M,12,FALSE))</f>
        <v/>
      </c>
      <c r="G52" s="13" t="str">
        <f>IF(ISERROR(VLOOKUP(CONCATENATE($A52,"_",G$2),'Reference data SID'!$B:$M,12,FALSE)),"",VLOOKUP(CONCATENATE($A52,"_",G$2),'Reference data SID'!$B:$M,12,FALSE))</f>
        <v/>
      </c>
      <c r="H52" s="13" t="str">
        <f>IF(ISERROR(VLOOKUP(CONCATENATE($A52,"_",H$2),'Reference data SID'!$B:$M,12,FALSE)),"",VLOOKUP(CONCATENATE($A52,"_",H$2),'Reference data SID'!$B:$M,12,FALSE))</f>
        <v/>
      </c>
      <c r="I52" s="13" t="str">
        <f>IF(ISERROR(VLOOKUP(CONCATENATE($A52,"_",I$2),'Reference data SID'!$B:$M,12,FALSE)),"",VLOOKUP(CONCATENATE($A52,"_",I$2),'Reference data SID'!$B:$M,12,FALSE))</f>
        <v/>
      </c>
      <c r="J52" s="13" t="str">
        <f>IF(ISERROR(VLOOKUP(CONCATENATE($A52,"_",J$2),'Reference data SID'!$B:$M,12,FALSE)),"",VLOOKUP(CONCATENATE($A52,"_",J$2),'Reference data SID'!$B:$M,12,FALSE))</f>
        <v/>
      </c>
      <c r="K52" s="13" t="str">
        <f>IF(ISERROR(VLOOKUP(CONCATENATE($A52,"_",K$2),'Reference data SID'!$B:$M,12,FALSE)),"",VLOOKUP(CONCATENATE($A52,"_",K$2),'Reference data SID'!$B:$M,12,FALSE))</f>
        <v/>
      </c>
      <c r="L52" s="13" t="str">
        <f>IF(ISERROR(VLOOKUP(CONCATENATE($A52,"_",L$2),'Reference data SID'!$B:$M,12,FALSE)),"",VLOOKUP(CONCATENATE($A52,"_",L$2),'Reference data SID'!$B:$M,12,FALSE))</f>
        <v/>
      </c>
      <c r="M52" s="13" t="str">
        <f>IF(ISERROR(VLOOKUP(CONCATENATE($A52,"_",M$2),'Reference data SID'!$B:$M,12,FALSE)),"",VLOOKUP(CONCATENATE($A52,"_",M$2),'Reference data SID'!$B:$M,12,FALSE))</f>
        <v/>
      </c>
      <c r="N52" s="13" t="str">
        <f>IF(ISERROR(VLOOKUP(CONCATENATE($A52,"_",N$2),'Reference data SID'!$B:$M,12,FALSE)),"",VLOOKUP(CONCATENATE($A52,"_",N$2),'Reference data SID'!$B:$M,12,FALSE))</f>
        <v/>
      </c>
      <c r="O52" s="13" t="str">
        <f>IF(ISERROR(VLOOKUP(CONCATENATE($A52,"_",O$2),'Reference data SID'!$B:$M,12,FALSE)),"",VLOOKUP(CONCATENATE($A52,"_",O$2),'Reference data SID'!$B:$M,12,FALSE))</f>
        <v/>
      </c>
      <c r="P52" s="13" t="str">
        <f>IF(ISERROR(VLOOKUP(CONCATENATE($A52,"_",P$2),'Reference data SID'!$B:$M,12,FALSE)),"",VLOOKUP(CONCATENATE($A52,"_",P$2),'Reference data SID'!$B:$M,12,FALSE))</f>
        <v/>
      </c>
      <c r="Q52" s="13" t="str">
        <f>IF(ISERROR(VLOOKUP(CONCATENATE($A52,"_",Q$2),'Reference data SID'!$B:$M,12,FALSE)),"",VLOOKUP(CONCATENATE($A52,"_",Q$2),'Reference data SID'!$B:$M,12,FALSE))</f>
        <v/>
      </c>
      <c r="R52" s="13" t="str">
        <f>IF(ISERROR(VLOOKUP(CONCATENATE($A52,"_",R$2),'Reference data SID'!$B:$M,12,FALSE)),"",VLOOKUP(CONCATENATE($A52,"_",R$2),'Reference data SID'!$B:$M,12,FALSE))</f>
        <v/>
      </c>
      <c r="S52" s="13" t="str">
        <f>IF(ISERROR(VLOOKUP(CONCATENATE($A52,"_",S$2),'Reference data SID'!$B:$M,12,FALSE)),"",VLOOKUP(CONCATENATE($A52,"_",S$2),'Reference data SID'!$B:$M,12,FALSE))</f>
        <v/>
      </c>
      <c r="T52" s="13" t="str">
        <f>IF(ISERROR(VLOOKUP(CONCATENATE($A52,"_",T$2),'Reference data SID'!$B:$M,12,FALSE)),"",VLOOKUP(CONCATENATE($A52,"_",T$2),'Reference data SID'!$B:$M,12,FALSE))</f>
        <v/>
      </c>
      <c r="U52" s="13" t="str">
        <f>IF(ISERROR(VLOOKUP(CONCATENATE($A52,"_",U$2),'Reference data SID'!$B:$M,12,FALSE)),"",VLOOKUP(CONCATENATE($A52,"_",U$2),'Reference data SID'!$B:$M,12,FALSE))</f>
        <v/>
      </c>
      <c r="V52" s="13" t="str">
        <f>IF(ISERROR(VLOOKUP(CONCATENATE($A52,"_",V$2),'Reference data SID'!$B:$M,12,FALSE)),"",VLOOKUP(CONCATENATE($A52,"_",V$2),'Reference data SID'!$B:$M,12,FALSE))</f>
        <v/>
      </c>
      <c r="W52" s="13" t="str">
        <f>IF(ISERROR(VLOOKUP(CONCATENATE($A52,"_",W$2),'Reference data SID'!$B:$M,12,FALSE)),"",VLOOKUP(CONCATENATE($A52,"_",W$2),'Reference data SID'!$B:$M,12,FALSE))</f>
        <v/>
      </c>
      <c r="X52" s="13" t="str">
        <f>IF(ISERROR(VLOOKUP(CONCATENATE($A52,"_",X$2),'Reference data SID'!$B:$M,12,FALSE)),"",VLOOKUP(CONCATENATE($A52,"_",X$2),'Reference data SID'!$B:$M,12,FALSE))</f>
        <v/>
      </c>
      <c r="Y52" s="14" t="str">
        <f>IF(ISERROR(VLOOKUP(CONCATENATE($A52,"_",Y$2),'Reference data SID'!$B:$M,12,FALSE)),"",VLOOKUP(CONCATENATE($A52,"_",Y$2),'Reference data SID'!$B:$M,12,FALSE))</f>
        <v>265-801-1</v>
      </c>
      <c r="Z52" s="13" t="str">
        <f>IF(ISERROR(VLOOKUP(CONCATENATE($A52,"_",Z$2),'Reference data SID'!$B:$M,12,FALSE)),"",VLOOKUP(CONCATENATE($A52,"_",Z$2),'Reference data SID'!$B:$M,12,FALSE))</f>
        <v/>
      </c>
      <c r="AA52" s="13" t="str">
        <f>IF(ISERROR(VLOOKUP(CONCATENATE($A52,"_",AA$2),'Reference data SID'!$B:$M,12,FALSE)),"",VLOOKUP(CONCATENATE($A52,"_",AA$2),'Reference data SID'!$B:$M,12,FALSE))</f>
        <v/>
      </c>
      <c r="AB52" s="13" t="str">
        <f>IF(ISERROR(VLOOKUP(CONCATENATE($A52,"_",AB$2),'Reference data SID'!$B:$M,12,FALSE)),"",VLOOKUP(CONCATENATE($A52,"_",AB$2),'Reference data SID'!$B:$M,12,FALSE))</f>
        <v/>
      </c>
      <c r="AC52" s="13" t="str">
        <f>IF(ISERROR(VLOOKUP(CONCATENATE($A52,"_",AC$2),'Reference data SID'!$B:$M,12,FALSE)),"",VLOOKUP(CONCATENATE($A52,"_",AC$2),'Reference data SID'!$B:$M,12,FALSE))</f>
        <v/>
      </c>
      <c r="AD52" s="13" t="str">
        <f>IF(ISERROR(VLOOKUP(CONCATENATE($A52,"_",AD$2),'Reference data SID'!$B:$M,12,FALSE)),"",VLOOKUP(CONCATENATE($A52,"_",AD$2),'Reference data SID'!$B:$M,12,FALSE))</f>
        <v/>
      </c>
      <c r="AE52" s="13" t="str">
        <f>IF(ISERROR(VLOOKUP(CONCATENATE($A52,"_",AE$2),'Reference data SID'!$B:$M,12,FALSE)),"",VLOOKUP(CONCATENATE($A52,"_",AE$2),'Reference data SID'!$B:$M,12,FALSE))</f>
        <v/>
      </c>
      <c r="AF52" s="13" t="str">
        <f>IF(ISERROR(VLOOKUP(CONCATENATE($A52,"_",AF$2),'Reference data SID'!$B:$M,12,FALSE)),"",VLOOKUP(CONCATENATE($A52,"_",AF$2),'Reference data SID'!$B:$M,12,FALSE))</f>
        <v/>
      </c>
      <c r="AG52" s="13" t="str">
        <f>IF(ISERROR(VLOOKUP(CONCATENATE($A52,"_",AG$2),'Reference data SID'!$B:$M,12,FALSE)),"",VLOOKUP(CONCATENATE($A52,"_",AG$2),'Reference data SID'!$B:$M,12,FALSE))</f>
        <v/>
      </c>
      <c r="AH52" s="13" t="str">
        <f>IF(ISERROR(VLOOKUP(CONCATENATE($A52,"_",AH$2),'Reference data SID'!$B:$M,12,FALSE)),"",VLOOKUP(CONCATENATE($A52,"_",AH$2),'Reference data SID'!$B:$M,12,FALSE))</f>
        <v/>
      </c>
      <c r="AI52" s="13" t="str">
        <f>IF(ISERROR(VLOOKUP(CONCATENATE($A52,"_",AI$2),'Reference data SID'!$B:$M,12,FALSE)),"",VLOOKUP(CONCATENATE($A52,"_",AI$2),'Reference data SID'!$B:$M,12,FALSE))</f>
        <v/>
      </c>
      <c r="AJ52" s="13" t="str">
        <f>IF(ISERROR(VLOOKUP(CONCATENATE($A52,"_",AJ$2),'Reference data SID'!$B:$M,12,FALSE)),"",VLOOKUP(CONCATENATE($A52,"_",AJ$2),'Reference data SID'!$B:$M,12,FALSE))</f>
        <v/>
      </c>
      <c r="AK52" s="13" t="str">
        <f>IF(ISERROR(VLOOKUP(CONCATENATE($A52,"_",AK$2),'Reference data SID'!$B:$M,12,FALSE)),"",VLOOKUP(CONCATENATE($A52,"_",AK$2),'Reference data SID'!$B:$M,12,FALSE))</f>
        <v/>
      </c>
      <c r="AL52" s="13" t="str">
        <f>IF(ISERROR(VLOOKUP(CONCATENATE($A52,"_",AL$2),'Reference data SID'!$B:$M,12,FALSE)),"",VLOOKUP(CONCATENATE($A52,"_",AL$2),'Reference data SID'!$B:$M,12,FALSE))</f>
        <v/>
      </c>
      <c r="AM52" s="13" t="str">
        <f>IF(ISERROR(VLOOKUP(CONCATENATE($A52,"_",AM$2),'Reference data SID'!$B:$M,12,FALSE)),"",VLOOKUP(CONCATENATE($A52,"_",AM$2),'Reference data SID'!$B:$M,12,FALSE))</f>
        <v/>
      </c>
      <c r="AN52" s="13" t="str">
        <f>IF(ISERROR(VLOOKUP(CONCATENATE($A52,"_",AN$2),'Reference data SID'!$B:$M,12,FALSE)),"",VLOOKUP(CONCATENATE($A52,"_",AN$2),'Reference data SID'!$B:$M,12,FALSE))</f>
        <v/>
      </c>
      <c r="AO52" s="13" t="str">
        <f>IF(ISERROR(VLOOKUP(CONCATENATE($A52,"_",AO$2),'Reference data SID'!$B:$M,12,FALSE)),"",VLOOKUP(CONCATENATE($A52,"_",AO$2),'Reference data SID'!$B:$M,12,FALSE))</f>
        <v/>
      </c>
      <c r="AP52" s="13" t="str">
        <f>IF(ISERROR(VLOOKUP(CONCATENATE($A52,"_",AP$2),'Reference data SID'!$B:$M,12,FALSE)),"",VLOOKUP(CONCATENATE($A52,"_",AP$2),'Reference data SID'!$B:$M,12,FALSE))</f>
        <v/>
      </c>
      <c r="AQ52" s="13" t="str">
        <f>IF(ISERROR(VLOOKUP(CONCATENATE($A52,"_",AQ$2),'Reference data SID'!$B:$M,12,FALSE)),"",VLOOKUP(CONCATENATE($A52,"_",AQ$2),'Reference data SID'!$B:$M,12,FALSE))</f>
        <v/>
      </c>
      <c r="AR52" s="13" t="str">
        <f>IF(ISERROR(VLOOKUP(CONCATENATE($A52,"_",AR$2),'Reference data SID'!$B:$M,12,FALSE)),"",VLOOKUP(CONCATENATE($A52,"_",AR$2),'Reference data SID'!$B:$M,12,FALSE))</f>
        <v/>
      </c>
      <c r="AS52" s="13" t="str">
        <f>IF(ISERROR(VLOOKUP(CONCATENATE($A52,"_",AS$2),'Reference data SID'!$B:$M,12,FALSE)),"",VLOOKUP(CONCATENATE($A52,"_",AS$2),'Reference data SID'!$B:$M,12,FALSE))</f>
        <v/>
      </c>
      <c r="AT52" s="13" t="str">
        <f>IF(ISERROR(VLOOKUP(CONCATENATE($A52,"_",AT$2),'Reference data SID'!$B:$M,12,FALSE)),"",VLOOKUP(CONCATENATE($A52,"_",AT$2),'Reference data SID'!$B:$M,12,FALSE))</f>
        <v/>
      </c>
    </row>
    <row r="53" spans="1:46" x14ac:dyDescent="0.25">
      <c r="A53">
        <v>49</v>
      </c>
      <c r="B53" s="13" t="str">
        <f>IF(ISERROR(VLOOKUP(CONCATENATE($A53,"_",B$2),'Reference data SID'!$B:$M,12,FALSE)),"",VLOOKUP(CONCATENATE($A53,"_",B$2),'Reference data SID'!$B:$M,12,FALSE))</f>
        <v/>
      </c>
      <c r="C53" s="13" t="str">
        <f>IF(ISERROR(VLOOKUP(CONCATENATE($A53,"_",C$2),'Reference data SID'!$B:$M,12,FALSE)),"",VLOOKUP(CONCATENATE($A53,"_",C$2),'Reference data SID'!$B:$M,12,FALSE))</f>
        <v/>
      </c>
      <c r="D53" s="13" t="str">
        <f>IF(ISERROR(VLOOKUP(CONCATENATE($A53,"_",D$2),'Reference data SID'!$B:$M,12,FALSE)),"",VLOOKUP(CONCATENATE($A53,"_",D$2),'Reference data SID'!$B:$M,12,FALSE))</f>
        <v/>
      </c>
      <c r="E53" s="13" t="str">
        <f>IF(ISERROR(VLOOKUP(CONCATENATE($A53,"_",E$2),'Reference data SID'!$B:$M,12,FALSE)),"",VLOOKUP(CONCATENATE($A53,"_",E$2),'Reference data SID'!$B:$M,12,FALSE))</f>
        <v/>
      </c>
      <c r="F53" s="13" t="str">
        <f>IF(ISERROR(VLOOKUP(CONCATENATE($A53,"_",F$2),'Reference data SID'!$B:$M,12,FALSE)),"",VLOOKUP(CONCATENATE($A53,"_",F$2),'Reference data SID'!$B:$M,12,FALSE))</f>
        <v/>
      </c>
      <c r="G53" s="13" t="str">
        <f>IF(ISERROR(VLOOKUP(CONCATENATE($A53,"_",G$2),'Reference data SID'!$B:$M,12,FALSE)),"",VLOOKUP(CONCATENATE($A53,"_",G$2),'Reference data SID'!$B:$M,12,FALSE))</f>
        <v/>
      </c>
      <c r="H53" s="13" t="str">
        <f>IF(ISERROR(VLOOKUP(CONCATENATE($A53,"_",H$2),'Reference data SID'!$B:$M,12,FALSE)),"",VLOOKUP(CONCATENATE($A53,"_",H$2),'Reference data SID'!$B:$M,12,FALSE))</f>
        <v/>
      </c>
      <c r="I53" s="13" t="str">
        <f>IF(ISERROR(VLOOKUP(CONCATENATE($A53,"_",I$2),'Reference data SID'!$B:$M,12,FALSE)),"",VLOOKUP(CONCATENATE($A53,"_",I$2),'Reference data SID'!$B:$M,12,FALSE))</f>
        <v/>
      </c>
      <c r="J53" s="13" t="str">
        <f>IF(ISERROR(VLOOKUP(CONCATENATE($A53,"_",J$2),'Reference data SID'!$B:$M,12,FALSE)),"",VLOOKUP(CONCATENATE($A53,"_",J$2),'Reference data SID'!$B:$M,12,FALSE))</f>
        <v/>
      </c>
      <c r="K53" s="13" t="str">
        <f>IF(ISERROR(VLOOKUP(CONCATENATE($A53,"_",K$2),'Reference data SID'!$B:$M,12,FALSE)),"",VLOOKUP(CONCATENATE($A53,"_",K$2),'Reference data SID'!$B:$M,12,FALSE))</f>
        <v/>
      </c>
      <c r="L53" s="13" t="str">
        <f>IF(ISERROR(VLOOKUP(CONCATENATE($A53,"_",L$2),'Reference data SID'!$B:$M,12,FALSE)),"",VLOOKUP(CONCATENATE($A53,"_",L$2),'Reference data SID'!$B:$M,12,FALSE))</f>
        <v/>
      </c>
      <c r="M53" s="13" t="str">
        <f>IF(ISERROR(VLOOKUP(CONCATENATE($A53,"_",M$2),'Reference data SID'!$B:$M,12,FALSE)),"",VLOOKUP(CONCATENATE($A53,"_",M$2),'Reference data SID'!$B:$M,12,FALSE))</f>
        <v/>
      </c>
      <c r="N53" s="13" t="str">
        <f>IF(ISERROR(VLOOKUP(CONCATENATE($A53,"_",N$2),'Reference data SID'!$B:$M,12,FALSE)),"",VLOOKUP(CONCATENATE($A53,"_",N$2),'Reference data SID'!$B:$M,12,FALSE))</f>
        <v/>
      </c>
      <c r="O53" s="13" t="str">
        <f>IF(ISERROR(VLOOKUP(CONCATENATE($A53,"_",O$2),'Reference data SID'!$B:$M,12,FALSE)),"",VLOOKUP(CONCATENATE($A53,"_",O$2),'Reference data SID'!$B:$M,12,FALSE))</f>
        <v/>
      </c>
      <c r="P53" s="13" t="str">
        <f>IF(ISERROR(VLOOKUP(CONCATENATE($A53,"_",P$2),'Reference data SID'!$B:$M,12,FALSE)),"",VLOOKUP(CONCATENATE($A53,"_",P$2),'Reference data SID'!$B:$M,12,FALSE))</f>
        <v/>
      </c>
      <c r="Q53" s="13" t="str">
        <f>IF(ISERROR(VLOOKUP(CONCATENATE($A53,"_",Q$2),'Reference data SID'!$B:$M,12,FALSE)),"",VLOOKUP(CONCATENATE($A53,"_",Q$2),'Reference data SID'!$B:$M,12,FALSE))</f>
        <v/>
      </c>
      <c r="R53" s="13" t="str">
        <f>IF(ISERROR(VLOOKUP(CONCATENATE($A53,"_",R$2),'Reference data SID'!$B:$M,12,FALSE)),"",VLOOKUP(CONCATENATE($A53,"_",R$2),'Reference data SID'!$B:$M,12,FALSE))</f>
        <v/>
      </c>
      <c r="S53" s="13" t="str">
        <f>IF(ISERROR(VLOOKUP(CONCATENATE($A53,"_",S$2),'Reference data SID'!$B:$M,12,FALSE)),"",VLOOKUP(CONCATENATE($A53,"_",S$2),'Reference data SID'!$B:$M,12,FALSE))</f>
        <v/>
      </c>
      <c r="T53" s="13" t="str">
        <f>IF(ISERROR(VLOOKUP(CONCATENATE($A53,"_",T$2),'Reference data SID'!$B:$M,12,FALSE)),"",VLOOKUP(CONCATENATE($A53,"_",T$2),'Reference data SID'!$B:$M,12,FALSE))</f>
        <v/>
      </c>
      <c r="U53" s="13" t="str">
        <f>IF(ISERROR(VLOOKUP(CONCATENATE($A53,"_",U$2),'Reference data SID'!$B:$M,12,FALSE)),"",VLOOKUP(CONCATENATE($A53,"_",U$2),'Reference data SID'!$B:$M,12,FALSE))</f>
        <v/>
      </c>
      <c r="V53" s="13" t="str">
        <f>IF(ISERROR(VLOOKUP(CONCATENATE($A53,"_",V$2),'Reference data SID'!$B:$M,12,FALSE)),"",VLOOKUP(CONCATENATE($A53,"_",V$2),'Reference data SID'!$B:$M,12,FALSE))</f>
        <v/>
      </c>
      <c r="W53" s="13" t="str">
        <f>IF(ISERROR(VLOOKUP(CONCATENATE($A53,"_",W$2),'Reference data SID'!$B:$M,12,FALSE)),"",VLOOKUP(CONCATENATE($A53,"_",W$2),'Reference data SID'!$B:$M,12,FALSE))</f>
        <v/>
      </c>
      <c r="X53" s="13" t="str">
        <f>IF(ISERROR(VLOOKUP(CONCATENATE($A53,"_",X$2),'Reference data SID'!$B:$M,12,FALSE)),"",VLOOKUP(CONCATENATE($A53,"_",X$2),'Reference data SID'!$B:$M,12,FALSE))</f>
        <v/>
      </c>
      <c r="Y53" s="14" t="str">
        <f>IF(ISERROR(VLOOKUP(CONCATENATE($A53,"_",Y$2),'Reference data SID'!$B:$M,12,FALSE)),"",VLOOKUP(CONCATENATE($A53,"_",Y$2),'Reference data SID'!$B:$M,12,FALSE))</f>
        <v>265-800-6</v>
      </c>
      <c r="Z53" s="13" t="str">
        <f>IF(ISERROR(VLOOKUP(CONCATENATE($A53,"_",Z$2),'Reference data SID'!$B:$M,12,FALSE)),"",VLOOKUP(CONCATENATE($A53,"_",Z$2),'Reference data SID'!$B:$M,12,FALSE))</f>
        <v/>
      </c>
      <c r="AA53" s="13" t="str">
        <f>IF(ISERROR(VLOOKUP(CONCATENATE($A53,"_",AA$2),'Reference data SID'!$B:$M,12,FALSE)),"",VLOOKUP(CONCATENATE($A53,"_",AA$2),'Reference data SID'!$B:$M,12,FALSE))</f>
        <v/>
      </c>
      <c r="AB53" s="13" t="str">
        <f>IF(ISERROR(VLOOKUP(CONCATENATE($A53,"_",AB$2),'Reference data SID'!$B:$M,12,FALSE)),"",VLOOKUP(CONCATENATE($A53,"_",AB$2),'Reference data SID'!$B:$M,12,FALSE))</f>
        <v/>
      </c>
      <c r="AC53" s="13" t="str">
        <f>IF(ISERROR(VLOOKUP(CONCATENATE($A53,"_",AC$2),'Reference data SID'!$B:$M,12,FALSE)),"",VLOOKUP(CONCATENATE($A53,"_",AC$2),'Reference data SID'!$B:$M,12,FALSE))</f>
        <v/>
      </c>
      <c r="AD53" s="13" t="str">
        <f>IF(ISERROR(VLOOKUP(CONCATENATE($A53,"_",AD$2),'Reference data SID'!$B:$M,12,FALSE)),"",VLOOKUP(CONCATENATE($A53,"_",AD$2),'Reference data SID'!$B:$M,12,FALSE))</f>
        <v/>
      </c>
      <c r="AE53" s="13" t="str">
        <f>IF(ISERROR(VLOOKUP(CONCATENATE($A53,"_",AE$2),'Reference data SID'!$B:$M,12,FALSE)),"",VLOOKUP(CONCATENATE($A53,"_",AE$2),'Reference data SID'!$B:$M,12,FALSE))</f>
        <v/>
      </c>
      <c r="AF53" s="13" t="str">
        <f>IF(ISERROR(VLOOKUP(CONCATENATE($A53,"_",AF$2),'Reference data SID'!$B:$M,12,FALSE)),"",VLOOKUP(CONCATENATE($A53,"_",AF$2),'Reference data SID'!$B:$M,12,FALSE))</f>
        <v/>
      </c>
      <c r="AG53" s="13" t="str">
        <f>IF(ISERROR(VLOOKUP(CONCATENATE($A53,"_",AG$2),'Reference data SID'!$B:$M,12,FALSE)),"",VLOOKUP(CONCATENATE($A53,"_",AG$2),'Reference data SID'!$B:$M,12,FALSE))</f>
        <v/>
      </c>
      <c r="AH53" s="13" t="str">
        <f>IF(ISERROR(VLOOKUP(CONCATENATE($A53,"_",AH$2),'Reference data SID'!$B:$M,12,FALSE)),"",VLOOKUP(CONCATENATE($A53,"_",AH$2),'Reference data SID'!$B:$M,12,FALSE))</f>
        <v/>
      </c>
      <c r="AI53" s="13" t="str">
        <f>IF(ISERROR(VLOOKUP(CONCATENATE($A53,"_",AI$2),'Reference data SID'!$B:$M,12,FALSE)),"",VLOOKUP(CONCATENATE($A53,"_",AI$2),'Reference data SID'!$B:$M,12,FALSE))</f>
        <v/>
      </c>
      <c r="AJ53" s="13" t="str">
        <f>IF(ISERROR(VLOOKUP(CONCATENATE($A53,"_",AJ$2),'Reference data SID'!$B:$M,12,FALSE)),"",VLOOKUP(CONCATENATE($A53,"_",AJ$2),'Reference data SID'!$B:$M,12,FALSE))</f>
        <v/>
      </c>
      <c r="AK53" s="13" t="str">
        <f>IF(ISERROR(VLOOKUP(CONCATENATE($A53,"_",AK$2),'Reference data SID'!$B:$M,12,FALSE)),"",VLOOKUP(CONCATENATE($A53,"_",AK$2),'Reference data SID'!$B:$M,12,FALSE))</f>
        <v/>
      </c>
      <c r="AL53" s="13" t="str">
        <f>IF(ISERROR(VLOOKUP(CONCATENATE($A53,"_",AL$2),'Reference data SID'!$B:$M,12,FALSE)),"",VLOOKUP(CONCATENATE($A53,"_",AL$2),'Reference data SID'!$B:$M,12,FALSE))</f>
        <v/>
      </c>
      <c r="AM53" s="13" t="str">
        <f>IF(ISERROR(VLOOKUP(CONCATENATE($A53,"_",AM$2),'Reference data SID'!$B:$M,12,FALSE)),"",VLOOKUP(CONCATENATE($A53,"_",AM$2),'Reference data SID'!$B:$M,12,FALSE))</f>
        <v/>
      </c>
      <c r="AN53" s="13" t="str">
        <f>IF(ISERROR(VLOOKUP(CONCATENATE($A53,"_",AN$2),'Reference data SID'!$B:$M,12,FALSE)),"",VLOOKUP(CONCATENATE($A53,"_",AN$2),'Reference data SID'!$B:$M,12,FALSE))</f>
        <v/>
      </c>
      <c r="AO53" s="13" t="str">
        <f>IF(ISERROR(VLOOKUP(CONCATENATE($A53,"_",AO$2),'Reference data SID'!$B:$M,12,FALSE)),"",VLOOKUP(CONCATENATE($A53,"_",AO$2),'Reference data SID'!$B:$M,12,FALSE))</f>
        <v/>
      </c>
      <c r="AP53" s="13" t="str">
        <f>IF(ISERROR(VLOOKUP(CONCATENATE($A53,"_",AP$2),'Reference data SID'!$B:$M,12,FALSE)),"",VLOOKUP(CONCATENATE($A53,"_",AP$2),'Reference data SID'!$B:$M,12,FALSE))</f>
        <v/>
      </c>
      <c r="AQ53" s="13" t="str">
        <f>IF(ISERROR(VLOOKUP(CONCATENATE($A53,"_",AQ$2),'Reference data SID'!$B:$M,12,FALSE)),"",VLOOKUP(CONCATENATE($A53,"_",AQ$2),'Reference data SID'!$B:$M,12,FALSE))</f>
        <v/>
      </c>
      <c r="AR53" s="13" t="str">
        <f>IF(ISERROR(VLOOKUP(CONCATENATE($A53,"_",AR$2),'Reference data SID'!$B:$M,12,FALSE)),"",VLOOKUP(CONCATENATE($A53,"_",AR$2),'Reference data SID'!$B:$M,12,FALSE))</f>
        <v/>
      </c>
      <c r="AS53" s="13" t="str">
        <f>IF(ISERROR(VLOOKUP(CONCATENATE($A53,"_",AS$2),'Reference data SID'!$B:$M,12,FALSE)),"",VLOOKUP(CONCATENATE($A53,"_",AS$2),'Reference data SID'!$B:$M,12,FALSE))</f>
        <v/>
      </c>
      <c r="AT53" s="13" t="str">
        <f>IF(ISERROR(VLOOKUP(CONCATENATE($A53,"_",AT$2),'Reference data SID'!$B:$M,12,FALSE)),"",VLOOKUP(CONCATENATE($A53,"_",AT$2),'Reference data SID'!$B:$M,12,FALSE))</f>
        <v/>
      </c>
    </row>
    <row r="54" spans="1:46" x14ac:dyDescent="0.25">
      <c r="A54">
        <v>50</v>
      </c>
      <c r="B54" s="13" t="str">
        <f>IF(ISERROR(VLOOKUP(CONCATENATE($A54,"_",B$2),'Reference data SID'!$B:$M,12,FALSE)),"",VLOOKUP(CONCATENATE($A54,"_",B$2),'Reference data SID'!$B:$M,12,FALSE))</f>
        <v/>
      </c>
      <c r="C54" s="13" t="str">
        <f>IF(ISERROR(VLOOKUP(CONCATENATE($A54,"_",C$2),'Reference data SID'!$B:$M,12,FALSE)),"",VLOOKUP(CONCATENATE($A54,"_",C$2),'Reference data SID'!$B:$M,12,FALSE))</f>
        <v/>
      </c>
      <c r="D54" s="13" t="str">
        <f>IF(ISERROR(VLOOKUP(CONCATENATE($A54,"_",D$2),'Reference data SID'!$B:$M,12,FALSE)),"",VLOOKUP(CONCATENATE($A54,"_",D$2),'Reference data SID'!$B:$M,12,FALSE))</f>
        <v/>
      </c>
      <c r="E54" s="13" t="str">
        <f>IF(ISERROR(VLOOKUP(CONCATENATE($A54,"_",E$2),'Reference data SID'!$B:$M,12,FALSE)),"",VLOOKUP(CONCATENATE($A54,"_",E$2),'Reference data SID'!$B:$M,12,FALSE))</f>
        <v/>
      </c>
      <c r="F54" s="13" t="str">
        <f>IF(ISERROR(VLOOKUP(CONCATENATE($A54,"_",F$2),'Reference data SID'!$B:$M,12,FALSE)),"",VLOOKUP(CONCATENATE($A54,"_",F$2),'Reference data SID'!$B:$M,12,FALSE))</f>
        <v/>
      </c>
      <c r="G54" s="13" t="str">
        <f>IF(ISERROR(VLOOKUP(CONCATENATE($A54,"_",G$2),'Reference data SID'!$B:$M,12,FALSE)),"",VLOOKUP(CONCATENATE($A54,"_",G$2),'Reference data SID'!$B:$M,12,FALSE))</f>
        <v/>
      </c>
      <c r="H54" s="13" t="str">
        <f>IF(ISERROR(VLOOKUP(CONCATENATE($A54,"_",H$2),'Reference data SID'!$B:$M,12,FALSE)),"",VLOOKUP(CONCATENATE($A54,"_",H$2),'Reference data SID'!$B:$M,12,FALSE))</f>
        <v/>
      </c>
      <c r="I54" s="13" t="str">
        <f>IF(ISERROR(VLOOKUP(CONCATENATE($A54,"_",I$2),'Reference data SID'!$B:$M,12,FALSE)),"",VLOOKUP(CONCATENATE($A54,"_",I$2),'Reference data SID'!$B:$M,12,FALSE))</f>
        <v/>
      </c>
      <c r="J54" s="13" t="str">
        <f>IF(ISERROR(VLOOKUP(CONCATENATE($A54,"_",J$2),'Reference data SID'!$B:$M,12,FALSE)),"",VLOOKUP(CONCATENATE($A54,"_",J$2),'Reference data SID'!$B:$M,12,FALSE))</f>
        <v/>
      </c>
      <c r="K54" s="13" t="str">
        <f>IF(ISERROR(VLOOKUP(CONCATENATE($A54,"_",K$2),'Reference data SID'!$B:$M,12,FALSE)),"",VLOOKUP(CONCATENATE($A54,"_",K$2),'Reference data SID'!$B:$M,12,FALSE))</f>
        <v/>
      </c>
      <c r="L54" s="13" t="str">
        <f>IF(ISERROR(VLOOKUP(CONCATENATE($A54,"_",L$2),'Reference data SID'!$B:$M,12,FALSE)),"",VLOOKUP(CONCATENATE($A54,"_",L$2),'Reference data SID'!$B:$M,12,FALSE))</f>
        <v/>
      </c>
      <c r="M54" s="13" t="str">
        <f>IF(ISERROR(VLOOKUP(CONCATENATE($A54,"_",M$2),'Reference data SID'!$B:$M,12,FALSE)),"",VLOOKUP(CONCATENATE($A54,"_",M$2),'Reference data SID'!$B:$M,12,FALSE))</f>
        <v/>
      </c>
      <c r="N54" s="13" t="str">
        <f>IF(ISERROR(VLOOKUP(CONCATENATE($A54,"_",N$2),'Reference data SID'!$B:$M,12,FALSE)),"",VLOOKUP(CONCATENATE($A54,"_",N$2),'Reference data SID'!$B:$M,12,FALSE))</f>
        <v/>
      </c>
      <c r="O54" s="13" t="str">
        <f>IF(ISERROR(VLOOKUP(CONCATENATE($A54,"_",O$2),'Reference data SID'!$B:$M,12,FALSE)),"",VLOOKUP(CONCATENATE($A54,"_",O$2),'Reference data SID'!$B:$M,12,FALSE))</f>
        <v/>
      </c>
      <c r="P54" s="13" t="str">
        <f>IF(ISERROR(VLOOKUP(CONCATENATE($A54,"_",P$2),'Reference data SID'!$B:$M,12,FALSE)),"",VLOOKUP(CONCATENATE($A54,"_",P$2),'Reference data SID'!$B:$M,12,FALSE))</f>
        <v/>
      </c>
      <c r="Q54" s="13" t="str">
        <f>IF(ISERROR(VLOOKUP(CONCATENATE($A54,"_",Q$2),'Reference data SID'!$B:$M,12,FALSE)),"",VLOOKUP(CONCATENATE($A54,"_",Q$2),'Reference data SID'!$B:$M,12,FALSE))</f>
        <v/>
      </c>
      <c r="R54" s="13" t="str">
        <f>IF(ISERROR(VLOOKUP(CONCATENATE($A54,"_",R$2),'Reference data SID'!$B:$M,12,FALSE)),"",VLOOKUP(CONCATENATE($A54,"_",R$2),'Reference data SID'!$B:$M,12,FALSE))</f>
        <v/>
      </c>
      <c r="S54" s="13" t="str">
        <f>IF(ISERROR(VLOOKUP(CONCATENATE($A54,"_",S$2),'Reference data SID'!$B:$M,12,FALSE)),"",VLOOKUP(CONCATENATE($A54,"_",S$2),'Reference data SID'!$B:$M,12,FALSE))</f>
        <v/>
      </c>
      <c r="T54" s="13" t="str">
        <f>IF(ISERROR(VLOOKUP(CONCATENATE($A54,"_",T$2),'Reference data SID'!$B:$M,12,FALSE)),"",VLOOKUP(CONCATENATE($A54,"_",T$2),'Reference data SID'!$B:$M,12,FALSE))</f>
        <v/>
      </c>
      <c r="U54" s="13" t="str">
        <f>IF(ISERROR(VLOOKUP(CONCATENATE($A54,"_",U$2),'Reference data SID'!$B:$M,12,FALSE)),"",VLOOKUP(CONCATENATE($A54,"_",U$2),'Reference data SID'!$B:$M,12,FALSE))</f>
        <v/>
      </c>
      <c r="V54" s="13" t="str">
        <f>IF(ISERROR(VLOOKUP(CONCATENATE($A54,"_",V$2),'Reference data SID'!$B:$M,12,FALSE)),"",VLOOKUP(CONCATENATE($A54,"_",V$2),'Reference data SID'!$B:$M,12,FALSE))</f>
        <v/>
      </c>
      <c r="W54" s="13" t="str">
        <f>IF(ISERROR(VLOOKUP(CONCATENATE($A54,"_",W$2),'Reference data SID'!$B:$M,12,FALSE)),"",VLOOKUP(CONCATENATE($A54,"_",W$2),'Reference data SID'!$B:$M,12,FALSE))</f>
        <v/>
      </c>
      <c r="X54" s="13" t="str">
        <f>IF(ISERROR(VLOOKUP(CONCATENATE($A54,"_",X$2),'Reference data SID'!$B:$M,12,FALSE)),"",VLOOKUP(CONCATENATE($A54,"_",X$2),'Reference data SID'!$B:$M,12,FALSE))</f>
        <v/>
      </c>
      <c r="Y54" s="14" t="str">
        <f>IF(ISERROR(VLOOKUP(CONCATENATE($A54,"_",Y$2),'Reference data SID'!$B:$M,12,FALSE)),"",VLOOKUP(CONCATENATE($A54,"_",Y$2),'Reference data SID'!$B:$M,12,FALSE))</f>
        <v>264-079-5</v>
      </c>
      <c r="Z54" s="13" t="str">
        <f>IF(ISERROR(VLOOKUP(CONCATENATE($A54,"_",Z$2),'Reference data SID'!$B:$M,12,FALSE)),"",VLOOKUP(CONCATENATE($A54,"_",Z$2),'Reference data SID'!$B:$M,12,FALSE))</f>
        <v/>
      </c>
      <c r="AA54" s="13" t="str">
        <f>IF(ISERROR(VLOOKUP(CONCATENATE($A54,"_",AA$2),'Reference data SID'!$B:$M,12,FALSE)),"",VLOOKUP(CONCATENATE($A54,"_",AA$2),'Reference data SID'!$B:$M,12,FALSE))</f>
        <v/>
      </c>
      <c r="AB54" s="13" t="str">
        <f>IF(ISERROR(VLOOKUP(CONCATENATE($A54,"_",AB$2),'Reference data SID'!$B:$M,12,FALSE)),"",VLOOKUP(CONCATENATE($A54,"_",AB$2),'Reference data SID'!$B:$M,12,FALSE))</f>
        <v/>
      </c>
      <c r="AC54" s="13" t="str">
        <f>IF(ISERROR(VLOOKUP(CONCATENATE($A54,"_",AC$2),'Reference data SID'!$B:$M,12,FALSE)),"",VLOOKUP(CONCATENATE($A54,"_",AC$2),'Reference data SID'!$B:$M,12,FALSE))</f>
        <v/>
      </c>
      <c r="AD54" s="13" t="str">
        <f>IF(ISERROR(VLOOKUP(CONCATENATE($A54,"_",AD$2),'Reference data SID'!$B:$M,12,FALSE)),"",VLOOKUP(CONCATENATE($A54,"_",AD$2),'Reference data SID'!$B:$M,12,FALSE))</f>
        <v/>
      </c>
      <c r="AE54" s="13" t="str">
        <f>IF(ISERROR(VLOOKUP(CONCATENATE($A54,"_",AE$2),'Reference data SID'!$B:$M,12,FALSE)),"",VLOOKUP(CONCATENATE($A54,"_",AE$2),'Reference data SID'!$B:$M,12,FALSE))</f>
        <v/>
      </c>
      <c r="AF54" s="13" t="str">
        <f>IF(ISERROR(VLOOKUP(CONCATENATE($A54,"_",AF$2),'Reference data SID'!$B:$M,12,FALSE)),"",VLOOKUP(CONCATENATE($A54,"_",AF$2),'Reference data SID'!$B:$M,12,FALSE))</f>
        <v/>
      </c>
      <c r="AG54" s="13" t="str">
        <f>IF(ISERROR(VLOOKUP(CONCATENATE($A54,"_",AG$2),'Reference data SID'!$B:$M,12,FALSE)),"",VLOOKUP(CONCATENATE($A54,"_",AG$2),'Reference data SID'!$B:$M,12,FALSE))</f>
        <v/>
      </c>
      <c r="AH54" s="13" t="str">
        <f>IF(ISERROR(VLOOKUP(CONCATENATE($A54,"_",AH$2),'Reference data SID'!$B:$M,12,FALSE)),"",VLOOKUP(CONCATENATE($A54,"_",AH$2),'Reference data SID'!$B:$M,12,FALSE))</f>
        <v/>
      </c>
      <c r="AI54" s="13" t="str">
        <f>IF(ISERROR(VLOOKUP(CONCATENATE($A54,"_",AI$2),'Reference data SID'!$B:$M,12,FALSE)),"",VLOOKUP(CONCATENATE($A54,"_",AI$2),'Reference data SID'!$B:$M,12,FALSE))</f>
        <v/>
      </c>
      <c r="AJ54" s="13" t="str">
        <f>IF(ISERROR(VLOOKUP(CONCATENATE($A54,"_",AJ$2),'Reference data SID'!$B:$M,12,FALSE)),"",VLOOKUP(CONCATENATE($A54,"_",AJ$2),'Reference data SID'!$B:$M,12,FALSE))</f>
        <v/>
      </c>
      <c r="AK54" s="13" t="str">
        <f>IF(ISERROR(VLOOKUP(CONCATENATE($A54,"_",AK$2),'Reference data SID'!$B:$M,12,FALSE)),"",VLOOKUP(CONCATENATE($A54,"_",AK$2),'Reference data SID'!$B:$M,12,FALSE))</f>
        <v/>
      </c>
      <c r="AL54" s="13" t="str">
        <f>IF(ISERROR(VLOOKUP(CONCATENATE($A54,"_",AL$2),'Reference data SID'!$B:$M,12,FALSE)),"",VLOOKUP(CONCATENATE($A54,"_",AL$2),'Reference data SID'!$B:$M,12,FALSE))</f>
        <v/>
      </c>
      <c r="AM54" s="13" t="str">
        <f>IF(ISERROR(VLOOKUP(CONCATENATE($A54,"_",AM$2),'Reference data SID'!$B:$M,12,FALSE)),"",VLOOKUP(CONCATENATE($A54,"_",AM$2),'Reference data SID'!$B:$M,12,FALSE))</f>
        <v/>
      </c>
      <c r="AN54" s="13" t="str">
        <f>IF(ISERROR(VLOOKUP(CONCATENATE($A54,"_",AN$2),'Reference data SID'!$B:$M,12,FALSE)),"",VLOOKUP(CONCATENATE($A54,"_",AN$2),'Reference data SID'!$B:$M,12,FALSE))</f>
        <v/>
      </c>
      <c r="AO54" s="13" t="str">
        <f>IF(ISERROR(VLOOKUP(CONCATENATE($A54,"_",AO$2),'Reference data SID'!$B:$M,12,FALSE)),"",VLOOKUP(CONCATENATE($A54,"_",AO$2),'Reference data SID'!$B:$M,12,FALSE))</f>
        <v/>
      </c>
      <c r="AP54" s="13" t="str">
        <f>IF(ISERROR(VLOOKUP(CONCATENATE($A54,"_",AP$2),'Reference data SID'!$B:$M,12,FALSE)),"",VLOOKUP(CONCATENATE($A54,"_",AP$2),'Reference data SID'!$B:$M,12,FALSE))</f>
        <v/>
      </c>
      <c r="AQ54" s="13" t="str">
        <f>IF(ISERROR(VLOOKUP(CONCATENATE($A54,"_",AQ$2),'Reference data SID'!$B:$M,12,FALSE)),"",VLOOKUP(CONCATENATE($A54,"_",AQ$2),'Reference data SID'!$B:$M,12,FALSE))</f>
        <v/>
      </c>
      <c r="AR54" s="13" t="str">
        <f>IF(ISERROR(VLOOKUP(CONCATENATE($A54,"_",AR$2),'Reference data SID'!$B:$M,12,FALSE)),"",VLOOKUP(CONCATENATE($A54,"_",AR$2),'Reference data SID'!$B:$M,12,FALSE))</f>
        <v/>
      </c>
      <c r="AS54" s="13" t="str">
        <f>IF(ISERROR(VLOOKUP(CONCATENATE($A54,"_",AS$2),'Reference data SID'!$B:$M,12,FALSE)),"",VLOOKUP(CONCATENATE($A54,"_",AS$2),'Reference data SID'!$B:$M,12,FALSE))</f>
        <v/>
      </c>
      <c r="AT54" s="13" t="str">
        <f>IF(ISERROR(VLOOKUP(CONCATENATE($A54,"_",AT$2),'Reference data SID'!$B:$M,12,FALSE)),"",VLOOKUP(CONCATENATE($A54,"_",AT$2),'Reference data SID'!$B:$M,12,FALSE))</f>
        <v/>
      </c>
    </row>
    <row r="55" spans="1:46" x14ac:dyDescent="0.25">
      <c r="A55">
        <v>51</v>
      </c>
      <c r="B55" s="13" t="str">
        <f>IF(ISERROR(VLOOKUP(CONCATENATE($A55,"_",B$2),'Reference data SID'!$B:$M,12,FALSE)),"",VLOOKUP(CONCATENATE($A55,"_",B$2),'Reference data SID'!$B:$M,12,FALSE))</f>
        <v/>
      </c>
      <c r="C55" s="13" t="str">
        <f>IF(ISERROR(VLOOKUP(CONCATENATE($A55,"_",C$2),'Reference data SID'!$B:$M,12,FALSE)),"",VLOOKUP(CONCATENATE($A55,"_",C$2),'Reference data SID'!$B:$M,12,FALSE))</f>
        <v/>
      </c>
      <c r="D55" s="13" t="str">
        <f>IF(ISERROR(VLOOKUP(CONCATENATE($A55,"_",D$2),'Reference data SID'!$B:$M,12,FALSE)),"",VLOOKUP(CONCATENATE($A55,"_",D$2),'Reference data SID'!$B:$M,12,FALSE))</f>
        <v/>
      </c>
      <c r="E55" s="13" t="str">
        <f>IF(ISERROR(VLOOKUP(CONCATENATE($A55,"_",E$2),'Reference data SID'!$B:$M,12,FALSE)),"",VLOOKUP(CONCATENATE($A55,"_",E$2),'Reference data SID'!$B:$M,12,FALSE))</f>
        <v/>
      </c>
      <c r="F55" s="13" t="str">
        <f>IF(ISERROR(VLOOKUP(CONCATENATE($A55,"_",F$2),'Reference data SID'!$B:$M,12,FALSE)),"",VLOOKUP(CONCATENATE($A55,"_",F$2),'Reference data SID'!$B:$M,12,FALSE))</f>
        <v/>
      </c>
      <c r="G55" s="13" t="str">
        <f>IF(ISERROR(VLOOKUP(CONCATENATE($A55,"_",G$2),'Reference data SID'!$B:$M,12,FALSE)),"",VLOOKUP(CONCATENATE($A55,"_",G$2),'Reference data SID'!$B:$M,12,FALSE))</f>
        <v/>
      </c>
      <c r="H55" s="13" t="str">
        <f>IF(ISERROR(VLOOKUP(CONCATENATE($A55,"_",H$2),'Reference data SID'!$B:$M,12,FALSE)),"",VLOOKUP(CONCATENATE($A55,"_",H$2),'Reference data SID'!$B:$M,12,FALSE))</f>
        <v/>
      </c>
      <c r="I55" s="13" t="str">
        <f>IF(ISERROR(VLOOKUP(CONCATENATE($A55,"_",I$2),'Reference data SID'!$B:$M,12,FALSE)),"",VLOOKUP(CONCATENATE($A55,"_",I$2),'Reference data SID'!$B:$M,12,FALSE))</f>
        <v/>
      </c>
      <c r="J55" s="13" t="str">
        <f>IF(ISERROR(VLOOKUP(CONCATENATE($A55,"_",J$2),'Reference data SID'!$B:$M,12,FALSE)),"",VLOOKUP(CONCATENATE($A55,"_",J$2),'Reference data SID'!$B:$M,12,FALSE))</f>
        <v/>
      </c>
      <c r="K55" s="13" t="str">
        <f>IF(ISERROR(VLOOKUP(CONCATENATE($A55,"_",K$2),'Reference data SID'!$B:$M,12,FALSE)),"",VLOOKUP(CONCATENATE($A55,"_",K$2),'Reference data SID'!$B:$M,12,FALSE))</f>
        <v/>
      </c>
      <c r="L55" s="13" t="str">
        <f>IF(ISERROR(VLOOKUP(CONCATENATE($A55,"_",L$2),'Reference data SID'!$B:$M,12,FALSE)),"",VLOOKUP(CONCATENATE($A55,"_",L$2),'Reference data SID'!$B:$M,12,FALSE))</f>
        <v/>
      </c>
      <c r="M55" s="13" t="str">
        <f>IF(ISERROR(VLOOKUP(CONCATENATE($A55,"_",M$2),'Reference data SID'!$B:$M,12,FALSE)),"",VLOOKUP(CONCATENATE($A55,"_",M$2),'Reference data SID'!$B:$M,12,FALSE))</f>
        <v/>
      </c>
      <c r="N55" s="13" t="str">
        <f>IF(ISERROR(VLOOKUP(CONCATENATE($A55,"_",N$2),'Reference data SID'!$B:$M,12,FALSE)),"",VLOOKUP(CONCATENATE($A55,"_",N$2),'Reference data SID'!$B:$M,12,FALSE))</f>
        <v/>
      </c>
      <c r="O55" s="13" t="str">
        <f>IF(ISERROR(VLOOKUP(CONCATENATE($A55,"_",O$2),'Reference data SID'!$B:$M,12,FALSE)),"",VLOOKUP(CONCATENATE($A55,"_",O$2),'Reference data SID'!$B:$M,12,FALSE))</f>
        <v/>
      </c>
      <c r="P55" s="13" t="str">
        <f>IF(ISERROR(VLOOKUP(CONCATENATE($A55,"_",P$2),'Reference data SID'!$B:$M,12,FALSE)),"",VLOOKUP(CONCATENATE($A55,"_",P$2),'Reference data SID'!$B:$M,12,FALSE))</f>
        <v/>
      </c>
      <c r="Q55" s="13" t="str">
        <f>IF(ISERROR(VLOOKUP(CONCATENATE($A55,"_",Q$2),'Reference data SID'!$B:$M,12,FALSE)),"",VLOOKUP(CONCATENATE($A55,"_",Q$2),'Reference data SID'!$B:$M,12,FALSE))</f>
        <v/>
      </c>
      <c r="R55" s="13" t="str">
        <f>IF(ISERROR(VLOOKUP(CONCATENATE($A55,"_",R$2),'Reference data SID'!$B:$M,12,FALSE)),"",VLOOKUP(CONCATENATE($A55,"_",R$2),'Reference data SID'!$B:$M,12,FALSE))</f>
        <v/>
      </c>
      <c r="S55" s="13" t="str">
        <f>IF(ISERROR(VLOOKUP(CONCATENATE($A55,"_",S$2),'Reference data SID'!$B:$M,12,FALSE)),"",VLOOKUP(CONCATENATE($A55,"_",S$2),'Reference data SID'!$B:$M,12,FALSE))</f>
        <v/>
      </c>
      <c r="T55" s="13" t="str">
        <f>IF(ISERROR(VLOOKUP(CONCATENATE($A55,"_",T$2),'Reference data SID'!$B:$M,12,FALSE)),"",VLOOKUP(CONCATENATE($A55,"_",T$2),'Reference data SID'!$B:$M,12,FALSE))</f>
        <v/>
      </c>
      <c r="U55" s="13" t="str">
        <f>IF(ISERROR(VLOOKUP(CONCATENATE($A55,"_",U$2),'Reference data SID'!$B:$M,12,FALSE)),"",VLOOKUP(CONCATENATE($A55,"_",U$2),'Reference data SID'!$B:$M,12,FALSE))</f>
        <v/>
      </c>
      <c r="V55" s="13" t="str">
        <f>IF(ISERROR(VLOOKUP(CONCATENATE($A55,"_",V$2),'Reference data SID'!$B:$M,12,FALSE)),"",VLOOKUP(CONCATENATE($A55,"_",V$2),'Reference data SID'!$B:$M,12,FALSE))</f>
        <v/>
      </c>
      <c r="W55" s="13" t="str">
        <f>IF(ISERROR(VLOOKUP(CONCATENATE($A55,"_",W$2),'Reference data SID'!$B:$M,12,FALSE)),"",VLOOKUP(CONCATENATE($A55,"_",W$2),'Reference data SID'!$B:$M,12,FALSE))</f>
        <v/>
      </c>
      <c r="X55" s="13" t="str">
        <f>IF(ISERROR(VLOOKUP(CONCATENATE($A55,"_",X$2),'Reference data SID'!$B:$M,12,FALSE)),"",VLOOKUP(CONCATENATE($A55,"_",X$2),'Reference data SID'!$B:$M,12,FALSE))</f>
        <v/>
      </c>
      <c r="Y55" s="14" t="str">
        <f>IF(ISERROR(VLOOKUP(CONCATENATE($A55,"_",Y$2),'Reference data SID'!$B:$M,12,FALSE)),"",VLOOKUP(CONCATENATE($A55,"_",Y$2),'Reference data SID'!$B:$M,12,FALSE))</f>
        <v>264-077-4</v>
      </c>
      <c r="Z55" s="13" t="str">
        <f>IF(ISERROR(VLOOKUP(CONCATENATE($A55,"_",Z$2),'Reference data SID'!$B:$M,12,FALSE)),"",VLOOKUP(CONCATENATE($A55,"_",Z$2),'Reference data SID'!$B:$M,12,FALSE))</f>
        <v/>
      </c>
      <c r="AA55" s="13" t="str">
        <f>IF(ISERROR(VLOOKUP(CONCATENATE($A55,"_",AA$2),'Reference data SID'!$B:$M,12,FALSE)),"",VLOOKUP(CONCATENATE($A55,"_",AA$2),'Reference data SID'!$B:$M,12,FALSE))</f>
        <v/>
      </c>
      <c r="AB55" s="13" t="str">
        <f>IF(ISERROR(VLOOKUP(CONCATENATE($A55,"_",AB$2),'Reference data SID'!$B:$M,12,FALSE)),"",VLOOKUP(CONCATENATE($A55,"_",AB$2),'Reference data SID'!$B:$M,12,FALSE))</f>
        <v/>
      </c>
      <c r="AC55" s="13" t="str">
        <f>IF(ISERROR(VLOOKUP(CONCATENATE($A55,"_",AC$2),'Reference data SID'!$B:$M,12,FALSE)),"",VLOOKUP(CONCATENATE($A55,"_",AC$2),'Reference data SID'!$B:$M,12,FALSE))</f>
        <v/>
      </c>
      <c r="AD55" s="13" t="str">
        <f>IF(ISERROR(VLOOKUP(CONCATENATE($A55,"_",AD$2),'Reference data SID'!$B:$M,12,FALSE)),"",VLOOKUP(CONCATENATE($A55,"_",AD$2),'Reference data SID'!$B:$M,12,FALSE))</f>
        <v/>
      </c>
      <c r="AE55" s="13" t="str">
        <f>IF(ISERROR(VLOOKUP(CONCATENATE($A55,"_",AE$2),'Reference data SID'!$B:$M,12,FALSE)),"",VLOOKUP(CONCATENATE($A55,"_",AE$2),'Reference data SID'!$B:$M,12,FALSE))</f>
        <v/>
      </c>
      <c r="AF55" s="13" t="str">
        <f>IF(ISERROR(VLOOKUP(CONCATENATE($A55,"_",AF$2),'Reference data SID'!$B:$M,12,FALSE)),"",VLOOKUP(CONCATENATE($A55,"_",AF$2),'Reference data SID'!$B:$M,12,FALSE))</f>
        <v/>
      </c>
      <c r="AG55" s="13" t="str">
        <f>IF(ISERROR(VLOOKUP(CONCATENATE($A55,"_",AG$2),'Reference data SID'!$B:$M,12,FALSE)),"",VLOOKUP(CONCATENATE($A55,"_",AG$2),'Reference data SID'!$B:$M,12,FALSE))</f>
        <v/>
      </c>
      <c r="AH55" s="13" t="str">
        <f>IF(ISERROR(VLOOKUP(CONCATENATE($A55,"_",AH$2),'Reference data SID'!$B:$M,12,FALSE)),"",VLOOKUP(CONCATENATE($A55,"_",AH$2),'Reference data SID'!$B:$M,12,FALSE))</f>
        <v/>
      </c>
      <c r="AI55" s="13" t="str">
        <f>IF(ISERROR(VLOOKUP(CONCATENATE($A55,"_",AI$2),'Reference data SID'!$B:$M,12,FALSE)),"",VLOOKUP(CONCATENATE($A55,"_",AI$2),'Reference data SID'!$B:$M,12,FALSE))</f>
        <v/>
      </c>
      <c r="AJ55" s="13" t="str">
        <f>IF(ISERROR(VLOOKUP(CONCATENATE($A55,"_",AJ$2),'Reference data SID'!$B:$M,12,FALSE)),"",VLOOKUP(CONCATENATE($A55,"_",AJ$2),'Reference data SID'!$B:$M,12,FALSE))</f>
        <v/>
      </c>
      <c r="AK55" s="13" t="str">
        <f>IF(ISERROR(VLOOKUP(CONCATENATE($A55,"_",AK$2),'Reference data SID'!$B:$M,12,FALSE)),"",VLOOKUP(CONCATENATE($A55,"_",AK$2),'Reference data SID'!$B:$M,12,FALSE))</f>
        <v/>
      </c>
      <c r="AL55" s="13" t="str">
        <f>IF(ISERROR(VLOOKUP(CONCATENATE($A55,"_",AL$2),'Reference data SID'!$B:$M,12,FALSE)),"",VLOOKUP(CONCATENATE($A55,"_",AL$2),'Reference data SID'!$B:$M,12,FALSE))</f>
        <v/>
      </c>
      <c r="AM55" s="13" t="str">
        <f>IF(ISERROR(VLOOKUP(CONCATENATE($A55,"_",AM$2),'Reference data SID'!$B:$M,12,FALSE)),"",VLOOKUP(CONCATENATE($A55,"_",AM$2),'Reference data SID'!$B:$M,12,FALSE))</f>
        <v/>
      </c>
      <c r="AN55" s="13" t="str">
        <f>IF(ISERROR(VLOOKUP(CONCATENATE($A55,"_",AN$2),'Reference data SID'!$B:$M,12,FALSE)),"",VLOOKUP(CONCATENATE($A55,"_",AN$2),'Reference data SID'!$B:$M,12,FALSE))</f>
        <v/>
      </c>
      <c r="AO55" s="13" t="str">
        <f>IF(ISERROR(VLOOKUP(CONCATENATE($A55,"_",AO$2),'Reference data SID'!$B:$M,12,FALSE)),"",VLOOKUP(CONCATENATE($A55,"_",AO$2),'Reference data SID'!$B:$M,12,FALSE))</f>
        <v/>
      </c>
      <c r="AP55" s="13" t="str">
        <f>IF(ISERROR(VLOOKUP(CONCATENATE($A55,"_",AP$2),'Reference data SID'!$B:$M,12,FALSE)),"",VLOOKUP(CONCATENATE($A55,"_",AP$2),'Reference data SID'!$B:$M,12,FALSE))</f>
        <v/>
      </c>
      <c r="AQ55" s="13" t="str">
        <f>IF(ISERROR(VLOOKUP(CONCATENATE($A55,"_",AQ$2),'Reference data SID'!$B:$M,12,FALSE)),"",VLOOKUP(CONCATENATE($A55,"_",AQ$2),'Reference data SID'!$B:$M,12,FALSE))</f>
        <v/>
      </c>
      <c r="AR55" s="13" t="str">
        <f>IF(ISERROR(VLOOKUP(CONCATENATE($A55,"_",AR$2),'Reference data SID'!$B:$M,12,FALSE)),"",VLOOKUP(CONCATENATE($A55,"_",AR$2),'Reference data SID'!$B:$M,12,FALSE))</f>
        <v/>
      </c>
      <c r="AS55" s="13" t="str">
        <f>IF(ISERROR(VLOOKUP(CONCATENATE($A55,"_",AS$2),'Reference data SID'!$B:$M,12,FALSE)),"",VLOOKUP(CONCATENATE($A55,"_",AS$2),'Reference data SID'!$B:$M,12,FALSE))</f>
        <v/>
      </c>
      <c r="AT55" s="13" t="str">
        <f>IF(ISERROR(VLOOKUP(CONCATENATE($A55,"_",AT$2),'Reference data SID'!$B:$M,12,FALSE)),"",VLOOKUP(CONCATENATE($A55,"_",AT$2),'Reference data SID'!$B:$M,12,FALSE))</f>
        <v/>
      </c>
    </row>
    <row r="56" spans="1:46" x14ac:dyDescent="0.25">
      <c r="A56">
        <v>52</v>
      </c>
      <c r="B56" s="13" t="str">
        <f>IF(ISERROR(VLOOKUP(CONCATENATE($A56,"_",B$2),'Reference data SID'!$B:$M,12,FALSE)),"",VLOOKUP(CONCATENATE($A56,"_",B$2),'Reference data SID'!$B:$M,12,FALSE))</f>
        <v/>
      </c>
      <c r="C56" s="13" t="str">
        <f>IF(ISERROR(VLOOKUP(CONCATENATE($A56,"_",C$2),'Reference data SID'!$B:$M,12,FALSE)),"",VLOOKUP(CONCATENATE($A56,"_",C$2),'Reference data SID'!$B:$M,12,FALSE))</f>
        <v/>
      </c>
      <c r="D56" s="13" t="str">
        <f>IF(ISERROR(VLOOKUP(CONCATENATE($A56,"_",D$2),'Reference data SID'!$B:$M,12,FALSE)),"",VLOOKUP(CONCATENATE($A56,"_",D$2),'Reference data SID'!$B:$M,12,FALSE))</f>
        <v/>
      </c>
      <c r="E56" s="13" t="str">
        <f>IF(ISERROR(VLOOKUP(CONCATENATE($A56,"_",E$2),'Reference data SID'!$B:$M,12,FALSE)),"",VLOOKUP(CONCATENATE($A56,"_",E$2),'Reference data SID'!$B:$M,12,FALSE))</f>
        <v/>
      </c>
      <c r="F56" s="13" t="str">
        <f>IF(ISERROR(VLOOKUP(CONCATENATE($A56,"_",F$2),'Reference data SID'!$B:$M,12,FALSE)),"",VLOOKUP(CONCATENATE($A56,"_",F$2),'Reference data SID'!$B:$M,12,FALSE))</f>
        <v/>
      </c>
      <c r="G56" s="13" t="str">
        <f>IF(ISERROR(VLOOKUP(CONCATENATE($A56,"_",G$2),'Reference data SID'!$B:$M,12,FALSE)),"",VLOOKUP(CONCATENATE($A56,"_",G$2),'Reference data SID'!$B:$M,12,FALSE))</f>
        <v/>
      </c>
      <c r="H56" s="13" t="str">
        <f>IF(ISERROR(VLOOKUP(CONCATENATE($A56,"_",H$2),'Reference data SID'!$B:$M,12,FALSE)),"",VLOOKUP(CONCATENATE($A56,"_",H$2),'Reference data SID'!$B:$M,12,FALSE))</f>
        <v/>
      </c>
      <c r="I56" s="13" t="str">
        <f>IF(ISERROR(VLOOKUP(CONCATENATE($A56,"_",I$2),'Reference data SID'!$B:$M,12,FALSE)),"",VLOOKUP(CONCATENATE($A56,"_",I$2),'Reference data SID'!$B:$M,12,FALSE))</f>
        <v/>
      </c>
      <c r="J56" s="13" t="str">
        <f>IF(ISERROR(VLOOKUP(CONCATENATE($A56,"_",J$2),'Reference data SID'!$B:$M,12,FALSE)),"",VLOOKUP(CONCATENATE($A56,"_",J$2),'Reference data SID'!$B:$M,12,FALSE))</f>
        <v/>
      </c>
      <c r="K56" s="13" t="str">
        <f>IF(ISERROR(VLOOKUP(CONCATENATE($A56,"_",K$2),'Reference data SID'!$B:$M,12,FALSE)),"",VLOOKUP(CONCATENATE($A56,"_",K$2),'Reference data SID'!$B:$M,12,FALSE))</f>
        <v/>
      </c>
      <c r="L56" s="13" t="str">
        <f>IF(ISERROR(VLOOKUP(CONCATENATE($A56,"_",L$2),'Reference data SID'!$B:$M,12,FALSE)),"",VLOOKUP(CONCATENATE($A56,"_",L$2),'Reference data SID'!$B:$M,12,FALSE))</f>
        <v/>
      </c>
      <c r="M56" s="13" t="str">
        <f>IF(ISERROR(VLOOKUP(CONCATENATE($A56,"_",M$2),'Reference data SID'!$B:$M,12,FALSE)),"",VLOOKUP(CONCATENATE($A56,"_",M$2),'Reference data SID'!$B:$M,12,FALSE))</f>
        <v/>
      </c>
      <c r="N56" s="13" t="str">
        <f>IF(ISERROR(VLOOKUP(CONCATENATE($A56,"_",N$2),'Reference data SID'!$B:$M,12,FALSE)),"",VLOOKUP(CONCATENATE($A56,"_",N$2),'Reference data SID'!$B:$M,12,FALSE))</f>
        <v/>
      </c>
      <c r="O56" s="13" t="str">
        <f>IF(ISERROR(VLOOKUP(CONCATENATE($A56,"_",O$2),'Reference data SID'!$B:$M,12,FALSE)),"",VLOOKUP(CONCATENATE($A56,"_",O$2),'Reference data SID'!$B:$M,12,FALSE))</f>
        <v/>
      </c>
      <c r="P56" s="13" t="str">
        <f>IF(ISERROR(VLOOKUP(CONCATENATE($A56,"_",P$2),'Reference data SID'!$B:$M,12,FALSE)),"",VLOOKUP(CONCATENATE($A56,"_",P$2),'Reference data SID'!$B:$M,12,FALSE))</f>
        <v/>
      </c>
      <c r="Q56" s="13" t="str">
        <f>IF(ISERROR(VLOOKUP(CONCATENATE($A56,"_",Q$2),'Reference data SID'!$B:$M,12,FALSE)),"",VLOOKUP(CONCATENATE($A56,"_",Q$2),'Reference data SID'!$B:$M,12,FALSE))</f>
        <v/>
      </c>
      <c r="R56" s="13" t="str">
        <f>IF(ISERROR(VLOOKUP(CONCATENATE($A56,"_",R$2),'Reference data SID'!$B:$M,12,FALSE)),"",VLOOKUP(CONCATENATE($A56,"_",R$2),'Reference data SID'!$B:$M,12,FALSE))</f>
        <v/>
      </c>
      <c r="S56" s="13" t="str">
        <f>IF(ISERROR(VLOOKUP(CONCATENATE($A56,"_",S$2),'Reference data SID'!$B:$M,12,FALSE)),"",VLOOKUP(CONCATENATE($A56,"_",S$2),'Reference data SID'!$B:$M,12,FALSE))</f>
        <v/>
      </c>
      <c r="T56" s="13" t="str">
        <f>IF(ISERROR(VLOOKUP(CONCATENATE($A56,"_",T$2),'Reference data SID'!$B:$M,12,FALSE)),"",VLOOKUP(CONCATENATE($A56,"_",T$2),'Reference data SID'!$B:$M,12,FALSE))</f>
        <v/>
      </c>
      <c r="U56" s="13" t="str">
        <f>IF(ISERROR(VLOOKUP(CONCATENATE($A56,"_",U$2),'Reference data SID'!$B:$M,12,FALSE)),"",VLOOKUP(CONCATENATE($A56,"_",U$2),'Reference data SID'!$B:$M,12,FALSE))</f>
        <v/>
      </c>
      <c r="V56" s="13" t="str">
        <f>IF(ISERROR(VLOOKUP(CONCATENATE($A56,"_",V$2),'Reference data SID'!$B:$M,12,FALSE)),"",VLOOKUP(CONCATENATE($A56,"_",V$2),'Reference data SID'!$B:$M,12,FALSE))</f>
        <v/>
      </c>
      <c r="W56" s="13" t="str">
        <f>IF(ISERROR(VLOOKUP(CONCATENATE($A56,"_",W$2),'Reference data SID'!$B:$M,12,FALSE)),"",VLOOKUP(CONCATENATE($A56,"_",W$2),'Reference data SID'!$B:$M,12,FALSE))</f>
        <v/>
      </c>
      <c r="X56" s="13" t="str">
        <f>IF(ISERROR(VLOOKUP(CONCATENATE($A56,"_",X$2),'Reference data SID'!$B:$M,12,FALSE)),"",VLOOKUP(CONCATENATE($A56,"_",X$2),'Reference data SID'!$B:$M,12,FALSE))</f>
        <v/>
      </c>
      <c r="Y56" s="14" t="str">
        <f>IF(ISERROR(VLOOKUP(CONCATENATE($A56,"_",Y$2),'Reference data SID'!$B:$M,12,FALSE)),"",VLOOKUP(CONCATENATE($A56,"_",Y$2),'Reference data SID'!$B:$M,12,FALSE))</f>
        <v>264-076-9</v>
      </c>
      <c r="Z56" s="13" t="str">
        <f>IF(ISERROR(VLOOKUP(CONCATENATE($A56,"_",Z$2),'Reference data SID'!$B:$M,12,FALSE)),"",VLOOKUP(CONCATENATE($A56,"_",Z$2),'Reference data SID'!$B:$M,12,FALSE))</f>
        <v/>
      </c>
      <c r="AA56" s="13" t="str">
        <f>IF(ISERROR(VLOOKUP(CONCATENATE($A56,"_",AA$2),'Reference data SID'!$B:$M,12,FALSE)),"",VLOOKUP(CONCATENATE($A56,"_",AA$2),'Reference data SID'!$B:$M,12,FALSE))</f>
        <v/>
      </c>
      <c r="AB56" s="13" t="str">
        <f>IF(ISERROR(VLOOKUP(CONCATENATE($A56,"_",AB$2),'Reference data SID'!$B:$M,12,FALSE)),"",VLOOKUP(CONCATENATE($A56,"_",AB$2),'Reference data SID'!$B:$M,12,FALSE))</f>
        <v/>
      </c>
      <c r="AC56" s="13" t="str">
        <f>IF(ISERROR(VLOOKUP(CONCATENATE($A56,"_",AC$2),'Reference data SID'!$B:$M,12,FALSE)),"",VLOOKUP(CONCATENATE($A56,"_",AC$2),'Reference data SID'!$B:$M,12,FALSE))</f>
        <v/>
      </c>
      <c r="AD56" s="13" t="str">
        <f>IF(ISERROR(VLOOKUP(CONCATENATE($A56,"_",AD$2),'Reference data SID'!$B:$M,12,FALSE)),"",VLOOKUP(CONCATENATE($A56,"_",AD$2),'Reference data SID'!$B:$M,12,FALSE))</f>
        <v/>
      </c>
      <c r="AE56" s="13" t="str">
        <f>IF(ISERROR(VLOOKUP(CONCATENATE($A56,"_",AE$2),'Reference data SID'!$B:$M,12,FALSE)),"",VLOOKUP(CONCATENATE($A56,"_",AE$2),'Reference data SID'!$B:$M,12,FALSE))</f>
        <v/>
      </c>
      <c r="AF56" s="13" t="str">
        <f>IF(ISERROR(VLOOKUP(CONCATENATE($A56,"_",AF$2),'Reference data SID'!$B:$M,12,FALSE)),"",VLOOKUP(CONCATENATE($A56,"_",AF$2),'Reference data SID'!$B:$M,12,FALSE))</f>
        <v/>
      </c>
      <c r="AG56" s="13" t="str">
        <f>IF(ISERROR(VLOOKUP(CONCATENATE($A56,"_",AG$2),'Reference data SID'!$B:$M,12,FALSE)),"",VLOOKUP(CONCATENATE($A56,"_",AG$2),'Reference data SID'!$B:$M,12,FALSE))</f>
        <v/>
      </c>
      <c r="AH56" s="13" t="str">
        <f>IF(ISERROR(VLOOKUP(CONCATENATE($A56,"_",AH$2),'Reference data SID'!$B:$M,12,FALSE)),"",VLOOKUP(CONCATENATE($A56,"_",AH$2),'Reference data SID'!$B:$M,12,FALSE))</f>
        <v/>
      </c>
      <c r="AI56" s="13" t="str">
        <f>IF(ISERROR(VLOOKUP(CONCATENATE($A56,"_",AI$2),'Reference data SID'!$B:$M,12,FALSE)),"",VLOOKUP(CONCATENATE($A56,"_",AI$2),'Reference data SID'!$B:$M,12,FALSE))</f>
        <v/>
      </c>
      <c r="AJ56" s="13" t="str">
        <f>IF(ISERROR(VLOOKUP(CONCATENATE($A56,"_",AJ$2),'Reference data SID'!$B:$M,12,FALSE)),"",VLOOKUP(CONCATENATE($A56,"_",AJ$2),'Reference data SID'!$B:$M,12,FALSE))</f>
        <v/>
      </c>
      <c r="AK56" s="13" t="str">
        <f>IF(ISERROR(VLOOKUP(CONCATENATE($A56,"_",AK$2),'Reference data SID'!$B:$M,12,FALSE)),"",VLOOKUP(CONCATENATE($A56,"_",AK$2),'Reference data SID'!$B:$M,12,FALSE))</f>
        <v/>
      </c>
      <c r="AL56" s="13" t="str">
        <f>IF(ISERROR(VLOOKUP(CONCATENATE($A56,"_",AL$2),'Reference data SID'!$B:$M,12,FALSE)),"",VLOOKUP(CONCATENATE($A56,"_",AL$2),'Reference data SID'!$B:$M,12,FALSE))</f>
        <v/>
      </c>
      <c r="AM56" s="13" t="str">
        <f>IF(ISERROR(VLOOKUP(CONCATENATE($A56,"_",AM$2),'Reference data SID'!$B:$M,12,FALSE)),"",VLOOKUP(CONCATENATE($A56,"_",AM$2),'Reference data SID'!$B:$M,12,FALSE))</f>
        <v/>
      </c>
      <c r="AN56" s="13" t="str">
        <f>IF(ISERROR(VLOOKUP(CONCATENATE($A56,"_",AN$2),'Reference data SID'!$B:$M,12,FALSE)),"",VLOOKUP(CONCATENATE($A56,"_",AN$2),'Reference data SID'!$B:$M,12,FALSE))</f>
        <v/>
      </c>
      <c r="AO56" s="13" t="str">
        <f>IF(ISERROR(VLOOKUP(CONCATENATE($A56,"_",AO$2),'Reference data SID'!$B:$M,12,FALSE)),"",VLOOKUP(CONCATENATE($A56,"_",AO$2),'Reference data SID'!$B:$M,12,FALSE))</f>
        <v/>
      </c>
      <c r="AP56" s="13" t="str">
        <f>IF(ISERROR(VLOOKUP(CONCATENATE($A56,"_",AP$2),'Reference data SID'!$B:$M,12,FALSE)),"",VLOOKUP(CONCATENATE($A56,"_",AP$2),'Reference data SID'!$B:$M,12,FALSE))</f>
        <v/>
      </c>
      <c r="AQ56" s="13" t="str">
        <f>IF(ISERROR(VLOOKUP(CONCATENATE($A56,"_",AQ$2),'Reference data SID'!$B:$M,12,FALSE)),"",VLOOKUP(CONCATENATE($A56,"_",AQ$2),'Reference data SID'!$B:$M,12,FALSE))</f>
        <v/>
      </c>
      <c r="AR56" s="13" t="str">
        <f>IF(ISERROR(VLOOKUP(CONCATENATE($A56,"_",AR$2),'Reference data SID'!$B:$M,12,FALSE)),"",VLOOKUP(CONCATENATE($A56,"_",AR$2),'Reference data SID'!$B:$M,12,FALSE))</f>
        <v/>
      </c>
      <c r="AS56" s="13" t="str">
        <f>IF(ISERROR(VLOOKUP(CONCATENATE($A56,"_",AS$2),'Reference data SID'!$B:$M,12,FALSE)),"",VLOOKUP(CONCATENATE($A56,"_",AS$2),'Reference data SID'!$B:$M,12,FALSE))</f>
        <v/>
      </c>
      <c r="AT56" s="13" t="str">
        <f>IF(ISERROR(VLOOKUP(CONCATENATE($A56,"_",AT$2),'Reference data SID'!$B:$M,12,FALSE)),"",VLOOKUP(CONCATENATE($A56,"_",AT$2),'Reference data SID'!$B:$M,12,FALSE))</f>
        <v/>
      </c>
    </row>
    <row r="57" spans="1:46" x14ac:dyDescent="0.25">
      <c r="A57">
        <v>53</v>
      </c>
      <c r="B57" s="13" t="str">
        <f>IF(ISERROR(VLOOKUP(CONCATENATE($A57,"_",B$2),'Reference data SID'!$B:$M,12,FALSE)),"",VLOOKUP(CONCATENATE($A57,"_",B$2),'Reference data SID'!$B:$M,12,FALSE))</f>
        <v/>
      </c>
      <c r="C57" s="13" t="str">
        <f>IF(ISERROR(VLOOKUP(CONCATENATE($A57,"_",C$2),'Reference data SID'!$B:$M,12,FALSE)),"",VLOOKUP(CONCATENATE($A57,"_",C$2),'Reference data SID'!$B:$M,12,FALSE))</f>
        <v/>
      </c>
      <c r="D57" s="13" t="str">
        <f>IF(ISERROR(VLOOKUP(CONCATENATE($A57,"_",D$2),'Reference data SID'!$B:$M,12,FALSE)),"",VLOOKUP(CONCATENATE($A57,"_",D$2),'Reference data SID'!$B:$M,12,FALSE))</f>
        <v/>
      </c>
      <c r="E57" s="13" t="str">
        <f>IF(ISERROR(VLOOKUP(CONCATENATE($A57,"_",E$2),'Reference data SID'!$B:$M,12,FALSE)),"",VLOOKUP(CONCATENATE($A57,"_",E$2),'Reference data SID'!$B:$M,12,FALSE))</f>
        <v/>
      </c>
      <c r="F57" s="13" t="str">
        <f>IF(ISERROR(VLOOKUP(CONCATENATE($A57,"_",F$2),'Reference data SID'!$B:$M,12,FALSE)),"",VLOOKUP(CONCATENATE($A57,"_",F$2),'Reference data SID'!$B:$M,12,FALSE))</f>
        <v/>
      </c>
      <c r="G57" s="13" t="str">
        <f>IF(ISERROR(VLOOKUP(CONCATENATE($A57,"_",G$2),'Reference data SID'!$B:$M,12,FALSE)),"",VLOOKUP(CONCATENATE($A57,"_",G$2),'Reference data SID'!$B:$M,12,FALSE))</f>
        <v/>
      </c>
      <c r="H57" s="13" t="str">
        <f>IF(ISERROR(VLOOKUP(CONCATENATE($A57,"_",H$2),'Reference data SID'!$B:$M,12,FALSE)),"",VLOOKUP(CONCATENATE($A57,"_",H$2),'Reference data SID'!$B:$M,12,FALSE))</f>
        <v/>
      </c>
      <c r="I57" s="13" t="str">
        <f>IF(ISERROR(VLOOKUP(CONCATENATE($A57,"_",I$2),'Reference data SID'!$B:$M,12,FALSE)),"",VLOOKUP(CONCATENATE($A57,"_",I$2),'Reference data SID'!$B:$M,12,FALSE))</f>
        <v/>
      </c>
      <c r="J57" s="13" t="str">
        <f>IF(ISERROR(VLOOKUP(CONCATENATE($A57,"_",J$2),'Reference data SID'!$B:$M,12,FALSE)),"",VLOOKUP(CONCATENATE($A57,"_",J$2),'Reference data SID'!$B:$M,12,FALSE))</f>
        <v/>
      </c>
      <c r="K57" s="13" t="str">
        <f>IF(ISERROR(VLOOKUP(CONCATENATE($A57,"_",K$2),'Reference data SID'!$B:$M,12,FALSE)),"",VLOOKUP(CONCATENATE($A57,"_",K$2),'Reference data SID'!$B:$M,12,FALSE))</f>
        <v/>
      </c>
      <c r="L57" s="13" t="str">
        <f>IF(ISERROR(VLOOKUP(CONCATENATE($A57,"_",L$2),'Reference data SID'!$B:$M,12,FALSE)),"",VLOOKUP(CONCATENATE($A57,"_",L$2),'Reference data SID'!$B:$M,12,FALSE))</f>
        <v/>
      </c>
      <c r="M57" s="13" t="str">
        <f>IF(ISERROR(VLOOKUP(CONCATENATE($A57,"_",M$2),'Reference data SID'!$B:$M,12,FALSE)),"",VLOOKUP(CONCATENATE($A57,"_",M$2),'Reference data SID'!$B:$M,12,FALSE))</f>
        <v/>
      </c>
      <c r="N57" s="13" t="str">
        <f>IF(ISERROR(VLOOKUP(CONCATENATE($A57,"_",N$2),'Reference data SID'!$B:$M,12,FALSE)),"",VLOOKUP(CONCATENATE($A57,"_",N$2),'Reference data SID'!$B:$M,12,FALSE))</f>
        <v/>
      </c>
      <c r="O57" s="13" t="str">
        <f>IF(ISERROR(VLOOKUP(CONCATENATE($A57,"_",O$2),'Reference data SID'!$B:$M,12,FALSE)),"",VLOOKUP(CONCATENATE($A57,"_",O$2),'Reference data SID'!$B:$M,12,FALSE))</f>
        <v/>
      </c>
      <c r="P57" s="13" t="str">
        <f>IF(ISERROR(VLOOKUP(CONCATENATE($A57,"_",P$2),'Reference data SID'!$B:$M,12,FALSE)),"",VLOOKUP(CONCATENATE($A57,"_",P$2),'Reference data SID'!$B:$M,12,FALSE))</f>
        <v/>
      </c>
      <c r="Q57" s="13" t="str">
        <f>IF(ISERROR(VLOOKUP(CONCATENATE($A57,"_",Q$2),'Reference data SID'!$B:$M,12,FALSE)),"",VLOOKUP(CONCATENATE($A57,"_",Q$2),'Reference data SID'!$B:$M,12,FALSE))</f>
        <v/>
      </c>
      <c r="R57" s="13" t="str">
        <f>IF(ISERROR(VLOOKUP(CONCATENATE($A57,"_",R$2),'Reference data SID'!$B:$M,12,FALSE)),"",VLOOKUP(CONCATENATE($A57,"_",R$2),'Reference data SID'!$B:$M,12,FALSE))</f>
        <v/>
      </c>
      <c r="S57" s="13" t="str">
        <f>IF(ISERROR(VLOOKUP(CONCATENATE($A57,"_",S$2),'Reference data SID'!$B:$M,12,FALSE)),"",VLOOKUP(CONCATENATE($A57,"_",S$2),'Reference data SID'!$B:$M,12,FALSE))</f>
        <v/>
      </c>
      <c r="T57" s="13" t="str">
        <f>IF(ISERROR(VLOOKUP(CONCATENATE($A57,"_",T$2),'Reference data SID'!$B:$M,12,FALSE)),"",VLOOKUP(CONCATENATE($A57,"_",T$2),'Reference data SID'!$B:$M,12,FALSE))</f>
        <v/>
      </c>
      <c r="U57" s="13" t="str">
        <f>IF(ISERROR(VLOOKUP(CONCATENATE($A57,"_",U$2),'Reference data SID'!$B:$M,12,FALSE)),"",VLOOKUP(CONCATENATE($A57,"_",U$2),'Reference data SID'!$B:$M,12,FALSE))</f>
        <v/>
      </c>
      <c r="V57" s="13" t="str">
        <f>IF(ISERROR(VLOOKUP(CONCATENATE($A57,"_",V$2),'Reference data SID'!$B:$M,12,FALSE)),"",VLOOKUP(CONCATENATE($A57,"_",V$2),'Reference data SID'!$B:$M,12,FALSE))</f>
        <v/>
      </c>
      <c r="W57" s="13" t="str">
        <f>IF(ISERROR(VLOOKUP(CONCATENATE($A57,"_",W$2),'Reference data SID'!$B:$M,12,FALSE)),"",VLOOKUP(CONCATENATE($A57,"_",W$2),'Reference data SID'!$B:$M,12,FALSE))</f>
        <v/>
      </c>
      <c r="X57" s="13" t="str">
        <f>IF(ISERROR(VLOOKUP(CONCATENATE($A57,"_",X$2),'Reference data SID'!$B:$M,12,FALSE)),"",VLOOKUP(CONCATENATE($A57,"_",X$2),'Reference data SID'!$B:$M,12,FALSE))</f>
        <v/>
      </c>
      <c r="Y57" s="14" t="str">
        <f>IF(ISERROR(VLOOKUP(CONCATENATE($A57,"_",Y$2),'Reference data SID'!$B:$M,12,FALSE)),"",VLOOKUP(CONCATENATE($A57,"_",Y$2),'Reference data SID'!$B:$M,12,FALSE))</f>
        <v>262-382-7</v>
      </c>
      <c r="Z57" s="13" t="str">
        <f>IF(ISERROR(VLOOKUP(CONCATENATE($A57,"_",Z$2),'Reference data SID'!$B:$M,12,FALSE)),"",VLOOKUP(CONCATENATE($A57,"_",Z$2),'Reference data SID'!$B:$M,12,FALSE))</f>
        <v/>
      </c>
      <c r="AA57" s="13" t="str">
        <f>IF(ISERROR(VLOOKUP(CONCATENATE($A57,"_",AA$2),'Reference data SID'!$B:$M,12,FALSE)),"",VLOOKUP(CONCATENATE($A57,"_",AA$2),'Reference data SID'!$B:$M,12,FALSE))</f>
        <v/>
      </c>
      <c r="AB57" s="13" t="str">
        <f>IF(ISERROR(VLOOKUP(CONCATENATE($A57,"_",AB$2),'Reference data SID'!$B:$M,12,FALSE)),"",VLOOKUP(CONCATENATE($A57,"_",AB$2),'Reference data SID'!$B:$M,12,FALSE))</f>
        <v/>
      </c>
      <c r="AC57" s="13" t="str">
        <f>IF(ISERROR(VLOOKUP(CONCATENATE($A57,"_",AC$2),'Reference data SID'!$B:$M,12,FALSE)),"",VLOOKUP(CONCATENATE($A57,"_",AC$2),'Reference data SID'!$B:$M,12,FALSE))</f>
        <v/>
      </c>
      <c r="AD57" s="13" t="str">
        <f>IF(ISERROR(VLOOKUP(CONCATENATE($A57,"_",AD$2),'Reference data SID'!$B:$M,12,FALSE)),"",VLOOKUP(CONCATENATE($A57,"_",AD$2),'Reference data SID'!$B:$M,12,FALSE))</f>
        <v/>
      </c>
      <c r="AE57" s="13" t="str">
        <f>IF(ISERROR(VLOOKUP(CONCATENATE($A57,"_",AE$2),'Reference data SID'!$B:$M,12,FALSE)),"",VLOOKUP(CONCATENATE($A57,"_",AE$2),'Reference data SID'!$B:$M,12,FALSE))</f>
        <v/>
      </c>
      <c r="AF57" s="13" t="str">
        <f>IF(ISERROR(VLOOKUP(CONCATENATE($A57,"_",AF$2),'Reference data SID'!$B:$M,12,FALSE)),"",VLOOKUP(CONCATENATE($A57,"_",AF$2),'Reference data SID'!$B:$M,12,FALSE))</f>
        <v/>
      </c>
      <c r="AG57" s="13" t="str">
        <f>IF(ISERROR(VLOOKUP(CONCATENATE($A57,"_",AG$2),'Reference data SID'!$B:$M,12,FALSE)),"",VLOOKUP(CONCATENATE($A57,"_",AG$2),'Reference data SID'!$B:$M,12,FALSE))</f>
        <v/>
      </c>
      <c r="AH57" s="13" t="str">
        <f>IF(ISERROR(VLOOKUP(CONCATENATE($A57,"_",AH$2),'Reference data SID'!$B:$M,12,FALSE)),"",VLOOKUP(CONCATENATE($A57,"_",AH$2),'Reference data SID'!$B:$M,12,FALSE))</f>
        <v/>
      </c>
      <c r="AI57" s="13" t="str">
        <f>IF(ISERROR(VLOOKUP(CONCATENATE($A57,"_",AI$2),'Reference data SID'!$B:$M,12,FALSE)),"",VLOOKUP(CONCATENATE($A57,"_",AI$2),'Reference data SID'!$B:$M,12,FALSE))</f>
        <v/>
      </c>
      <c r="AJ57" s="13" t="str">
        <f>IF(ISERROR(VLOOKUP(CONCATENATE($A57,"_",AJ$2),'Reference data SID'!$B:$M,12,FALSE)),"",VLOOKUP(CONCATENATE($A57,"_",AJ$2),'Reference data SID'!$B:$M,12,FALSE))</f>
        <v/>
      </c>
      <c r="AK57" s="13" t="str">
        <f>IF(ISERROR(VLOOKUP(CONCATENATE($A57,"_",AK$2),'Reference data SID'!$B:$M,12,FALSE)),"",VLOOKUP(CONCATENATE($A57,"_",AK$2),'Reference data SID'!$B:$M,12,FALSE))</f>
        <v/>
      </c>
      <c r="AL57" s="13" t="str">
        <f>IF(ISERROR(VLOOKUP(CONCATENATE($A57,"_",AL$2),'Reference data SID'!$B:$M,12,FALSE)),"",VLOOKUP(CONCATENATE($A57,"_",AL$2),'Reference data SID'!$B:$M,12,FALSE))</f>
        <v/>
      </c>
      <c r="AM57" s="13" t="str">
        <f>IF(ISERROR(VLOOKUP(CONCATENATE($A57,"_",AM$2),'Reference data SID'!$B:$M,12,FALSE)),"",VLOOKUP(CONCATENATE($A57,"_",AM$2),'Reference data SID'!$B:$M,12,FALSE))</f>
        <v/>
      </c>
      <c r="AN57" s="13" t="str">
        <f>IF(ISERROR(VLOOKUP(CONCATENATE($A57,"_",AN$2),'Reference data SID'!$B:$M,12,FALSE)),"",VLOOKUP(CONCATENATE($A57,"_",AN$2),'Reference data SID'!$B:$M,12,FALSE))</f>
        <v/>
      </c>
      <c r="AO57" s="13" t="str">
        <f>IF(ISERROR(VLOOKUP(CONCATENATE($A57,"_",AO$2),'Reference data SID'!$B:$M,12,FALSE)),"",VLOOKUP(CONCATENATE($A57,"_",AO$2),'Reference data SID'!$B:$M,12,FALSE))</f>
        <v/>
      </c>
      <c r="AP57" s="13" t="str">
        <f>IF(ISERROR(VLOOKUP(CONCATENATE($A57,"_",AP$2),'Reference data SID'!$B:$M,12,FALSE)),"",VLOOKUP(CONCATENATE($A57,"_",AP$2),'Reference data SID'!$B:$M,12,FALSE))</f>
        <v/>
      </c>
      <c r="AQ57" s="13" t="str">
        <f>IF(ISERROR(VLOOKUP(CONCATENATE($A57,"_",AQ$2),'Reference data SID'!$B:$M,12,FALSE)),"",VLOOKUP(CONCATENATE($A57,"_",AQ$2),'Reference data SID'!$B:$M,12,FALSE))</f>
        <v/>
      </c>
      <c r="AR57" s="13" t="str">
        <f>IF(ISERROR(VLOOKUP(CONCATENATE($A57,"_",AR$2),'Reference data SID'!$B:$M,12,FALSE)),"",VLOOKUP(CONCATENATE($A57,"_",AR$2),'Reference data SID'!$B:$M,12,FALSE))</f>
        <v/>
      </c>
      <c r="AS57" s="13" t="str">
        <f>IF(ISERROR(VLOOKUP(CONCATENATE($A57,"_",AS$2),'Reference data SID'!$B:$M,12,FALSE)),"",VLOOKUP(CONCATENATE($A57,"_",AS$2),'Reference data SID'!$B:$M,12,FALSE))</f>
        <v/>
      </c>
      <c r="AT57" s="13" t="str">
        <f>IF(ISERROR(VLOOKUP(CONCATENATE($A57,"_",AT$2),'Reference data SID'!$B:$M,12,FALSE)),"",VLOOKUP(CONCATENATE($A57,"_",AT$2),'Reference data SID'!$B:$M,12,FALSE))</f>
        <v/>
      </c>
    </row>
    <row r="58" spans="1:46" x14ac:dyDescent="0.25">
      <c r="A58">
        <v>54</v>
      </c>
      <c r="B58" s="13" t="str">
        <f>IF(ISERROR(VLOOKUP(CONCATENATE($A58,"_",B$2),'Reference data SID'!$B:$M,12,FALSE)),"",VLOOKUP(CONCATENATE($A58,"_",B$2),'Reference data SID'!$B:$M,12,FALSE))</f>
        <v/>
      </c>
      <c r="C58" s="13" t="str">
        <f>IF(ISERROR(VLOOKUP(CONCATENATE($A58,"_",C$2),'Reference data SID'!$B:$M,12,FALSE)),"",VLOOKUP(CONCATENATE($A58,"_",C$2),'Reference data SID'!$B:$M,12,FALSE))</f>
        <v/>
      </c>
      <c r="D58" s="13" t="str">
        <f>IF(ISERROR(VLOOKUP(CONCATENATE($A58,"_",D$2),'Reference data SID'!$B:$M,12,FALSE)),"",VLOOKUP(CONCATENATE($A58,"_",D$2),'Reference data SID'!$B:$M,12,FALSE))</f>
        <v/>
      </c>
      <c r="E58" s="13" t="str">
        <f>IF(ISERROR(VLOOKUP(CONCATENATE($A58,"_",E$2),'Reference data SID'!$B:$M,12,FALSE)),"",VLOOKUP(CONCATENATE($A58,"_",E$2),'Reference data SID'!$B:$M,12,FALSE))</f>
        <v/>
      </c>
      <c r="F58" s="13" t="str">
        <f>IF(ISERROR(VLOOKUP(CONCATENATE($A58,"_",F$2),'Reference data SID'!$B:$M,12,FALSE)),"",VLOOKUP(CONCATENATE($A58,"_",F$2),'Reference data SID'!$B:$M,12,FALSE))</f>
        <v/>
      </c>
      <c r="G58" s="13" t="str">
        <f>IF(ISERROR(VLOOKUP(CONCATENATE($A58,"_",G$2),'Reference data SID'!$B:$M,12,FALSE)),"",VLOOKUP(CONCATENATE($A58,"_",G$2),'Reference data SID'!$B:$M,12,FALSE))</f>
        <v/>
      </c>
      <c r="H58" s="13" t="str">
        <f>IF(ISERROR(VLOOKUP(CONCATENATE($A58,"_",H$2),'Reference data SID'!$B:$M,12,FALSE)),"",VLOOKUP(CONCATENATE($A58,"_",H$2),'Reference data SID'!$B:$M,12,FALSE))</f>
        <v/>
      </c>
      <c r="I58" s="13" t="str">
        <f>IF(ISERROR(VLOOKUP(CONCATENATE($A58,"_",I$2),'Reference data SID'!$B:$M,12,FALSE)),"",VLOOKUP(CONCATENATE($A58,"_",I$2),'Reference data SID'!$B:$M,12,FALSE))</f>
        <v/>
      </c>
      <c r="J58" s="13" t="str">
        <f>IF(ISERROR(VLOOKUP(CONCATENATE($A58,"_",J$2),'Reference data SID'!$B:$M,12,FALSE)),"",VLOOKUP(CONCATENATE($A58,"_",J$2),'Reference data SID'!$B:$M,12,FALSE))</f>
        <v/>
      </c>
      <c r="K58" s="13" t="str">
        <f>IF(ISERROR(VLOOKUP(CONCATENATE($A58,"_",K$2),'Reference data SID'!$B:$M,12,FALSE)),"",VLOOKUP(CONCATENATE($A58,"_",K$2),'Reference data SID'!$B:$M,12,FALSE))</f>
        <v/>
      </c>
      <c r="L58" s="13" t="str">
        <f>IF(ISERROR(VLOOKUP(CONCATENATE($A58,"_",L$2),'Reference data SID'!$B:$M,12,FALSE)),"",VLOOKUP(CONCATENATE($A58,"_",L$2),'Reference data SID'!$B:$M,12,FALSE))</f>
        <v/>
      </c>
      <c r="M58" s="13" t="str">
        <f>IF(ISERROR(VLOOKUP(CONCATENATE($A58,"_",M$2),'Reference data SID'!$B:$M,12,FALSE)),"",VLOOKUP(CONCATENATE($A58,"_",M$2),'Reference data SID'!$B:$M,12,FALSE))</f>
        <v/>
      </c>
      <c r="N58" s="13" t="str">
        <f>IF(ISERROR(VLOOKUP(CONCATENATE($A58,"_",N$2),'Reference data SID'!$B:$M,12,FALSE)),"",VLOOKUP(CONCATENATE($A58,"_",N$2),'Reference data SID'!$B:$M,12,FALSE))</f>
        <v/>
      </c>
      <c r="O58" s="13" t="str">
        <f>IF(ISERROR(VLOOKUP(CONCATENATE($A58,"_",O$2),'Reference data SID'!$B:$M,12,FALSE)),"",VLOOKUP(CONCATENATE($A58,"_",O$2),'Reference data SID'!$B:$M,12,FALSE))</f>
        <v/>
      </c>
      <c r="P58" s="13" t="str">
        <f>IF(ISERROR(VLOOKUP(CONCATENATE($A58,"_",P$2),'Reference data SID'!$B:$M,12,FALSE)),"",VLOOKUP(CONCATENATE($A58,"_",P$2),'Reference data SID'!$B:$M,12,FALSE))</f>
        <v/>
      </c>
      <c r="Q58" s="13" t="str">
        <f>IF(ISERROR(VLOOKUP(CONCATENATE($A58,"_",Q$2),'Reference data SID'!$B:$M,12,FALSE)),"",VLOOKUP(CONCATENATE($A58,"_",Q$2),'Reference data SID'!$B:$M,12,FALSE))</f>
        <v/>
      </c>
      <c r="R58" s="13" t="str">
        <f>IF(ISERROR(VLOOKUP(CONCATENATE($A58,"_",R$2),'Reference data SID'!$B:$M,12,FALSE)),"",VLOOKUP(CONCATENATE($A58,"_",R$2),'Reference data SID'!$B:$M,12,FALSE))</f>
        <v/>
      </c>
      <c r="S58" s="13" t="str">
        <f>IF(ISERROR(VLOOKUP(CONCATENATE($A58,"_",S$2),'Reference data SID'!$B:$M,12,FALSE)),"",VLOOKUP(CONCATENATE($A58,"_",S$2),'Reference data SID'!$B:$M,12,FALSE))</f>
        <v/>
      </c>
      <c r="T58" s="13" t="str">
        <f>IF(ISERROR(VLOOKUP(CONCATENATE($A58,"_",T$2),'Reference data SID'!$B:$M,12,FALSE)),"",VLOOKUP(CONCATENATE($A58,"_",T$2),'Reference data SID'!$B:$M,12,FALSE))</f>
        <v/>
      </c>
      <c r="U58" s="13" t="str">
        <f>IF(ISERROR(VLOOKUP(CONCATENATE($A58,"_",U$2),'Reference data SID'!$B:$M,12,FALSE)),"",VLOOKUP(CONCATENATE($A58,"_",U$2),'Reference data SID'!$B:$M,12,FALSE))</f>
        <v/>
      </c>
      <c r="V58" s="13" t="str">
        <f>IF(ISERROR(VLOOKUP(CONCATENATE($A58,"_",V$2),'Reference data SID'!$B:$M,12,FALSE)),"",VLOOKUP(CONCATENATE($A58,"_",V$2),'Reference data SID'!$B:$M,12,FALSE))</f>
        <v/>
      </c>
      <c r="W58" s="13" t="str">
        <f>IF(ISERROR(VLOOKUP(CONCATENATE($A58,"_",W$2),'Reference data SID'!$B:$M,12,FALSE)),"",VLOOKUP(CONCATENATE($A58,"_",W$2),'Reference data SID'!$B:$M,12,FALSE))</f>
        <v/>
      </c>
      <c r="X58" s="13" t="str">
        <f>IF(ISERROR(VLOOKUP(CONCATENATE($A58,"_",X$2),'Reference data SID'!$B:$M,12,FALSE)),"",VLOOKUP(CONCATENATE($A58,"_",X$2),'Reference data SID'!$B:$M,12,FALSE))</f>
        <v/>
      </c>
      <c r="Y58" s="14" t="str">
        <f>IF(ISERROR(VLOOKUP(CONCATENATE($A58,"_",Y$2),'Reference data SID'!$B:$M,12,FALSE)),"",VLOOKUP(CONCATENATE($A58,"_",Y$2),'Reference data SID'!$B:$M,12,FALSE))</f>
        <v>260-900-6</v>
      </c>
      <c r="Z58" s="13" t="str">
        <f>IF(ISERROR(VLOOKUP(CONCATENATE($A58,"_",Z$2),'Reference data SID'!$B:$M,12,FALSE)),"",VLOOKUP(CONCATENATE($A58,"_",Z$2),'Reference data SID'!$B:$M,12,FALSE))</f>
        <v/>
      </c>
      <c r="AA58" s="13" t="str">
        <f>IF(ISERROR(VLOOKUP(CONCATENATE($A58,"_",AA$2),'Reference data SID'!$B:$M,12,FALSE)),"",VLOOKUP(CONCATENATE($A58,"_",AA$2),'Reference data SID'!$B:$M,12,FALSE))</f>
        <v/>
      </c>
      <c r="AB58" s="13" t="str">
        <f>IF(ISERROR(VLOOKUP(CONCATENATE($A58,"_",AB$2),'Reference data SID'!$B:$M,12,FALSE)),"",VLOOKUP(CONCATENATE($A58,"_",AB$2),'Reference data SID'!$B:$M,12,FALSE))</f>
        <v/>
      </c>
      <c r="AC58" s="13" t="str">
        <f>IF(ISERROR(VLOOKUP(CONCATENATE($A58,"_",AC$2),'Reference data SID'!$B:$M,12,FALSE)),"",VLOOKUP(CONCATENATE($A58,"_",AC$2),'Reference data SID'!$B:$M,12,FALSE))</f>
        <v/>
      </c>
      <c r="AD58" s="13" t="str">
        <f>IF(ISERROR(VLOOKUP(CONCATENATE($A58,"_",AD$2),'Reference data SID'!$B:$M,12,FALSE)),"",VLOOKUP(CONCATENATE($A58,"_",AD$2),'Reference data SID'!$B:$M,12,FALSE))</f>
        <v/>
      </c>
      <c r="AE58" s="13" t="str">
        <f>IF(ISERROR(VLOOKUP(CONCATENATE($A58,"_",AE$2),'Reference data SID'!$B:$M,12,FALSE)),"",VLOOKUP(CONCATENATE($A58,"_",AE$2),'Reference data SID'!$B:$M,12,FALSE))</f>
        <v/>
      </c>
      <c r="AF58" s="13" t="str">
        <f>IF(ISERROR(VLOOKUP(CONCATENATE($A58,"_",AF$2),'Reference data SID'!$B:$M,12,FALSE)),"",VLOOKUP(CONCATENATE($A58,"_",AF$2),'Reference data SID'!$B:$M,12,FALSE))</f>
        <v/>
      </c>
      <c r="AG58" s="13" t="str">
        <f>IF(ISERROR(VLOOKUP(CONCATENATE($A58,"_",AG$2),'Reference data SID'!$B:$M,12,FALSE)),"",VLOOKUP(CONCATENATE($A58,"_",AG$2),'Reference data SID'!$B:$M,12,FALSE))</f>
        <v/>
      </c>
      <c r="AH58" s="13" t="str">
        <f>IF(ISERROR(VLOOKUP(CONCATENATE($A58,"_",AH$2),'Reference data SID'!$B:$M,12,FALSE)),"",VLOOKUP(CONCATENATE($A58,"_",AH$2),'Reference data SID'!$B:$M,12,FALSE))</f>
        <v/>
      </c>
      <c r="AI58" s="13" t="str">
        <f>IF(ISERROR(VLOOKUP(CONCATENATE($A58,"_",AI$2),'Reference data SID'!$B:$M,12,FALSE)),"",VLOOKUP(CONCATENATE($A58,"_",AI$2),'Reference data SID'!$B:$M,12,FALSE))</f>
        <v/>
      </c>
      <c r="AJ58" s="13" t="str">
        <f>IF(ISERROR(VLOOKUP(CONCATENATE($A58,"_",AJ$2),'Reference data SID'!$B:$M,12,FALSE)),"",VLOOKUP(CONCATENATE($A58,"_",AJ$2),'Reference data SID'!$B:$M,12,FALSE))</f>
        <v/>
      </c>
      <c r="AK58" s="13" t="str">
        <f>IF(ISERROR(VLOOKUP(CONCATENATE($A58,"_",AK$2),'Reference data SID'!$B:$M,12,FALSE)),"",VLOOKUP(CONCATENATE($A58,"_",AK$2),'Reference data SID'!$B:$M,12,FALSE))</f>
        <v/>
      </c>
      <c r="AL58" s="13" t="str">
        <f>IF(ISERROR(VLOOKUP(CONCATENATE($A58,"_",AL$2),'Reference data SID'!$B:$M,12,FALSE)),"",VLOOKUP(CONCATENATE($A58,"_",AL$2),'Reference data SID'!$B:$M,12,FALSE))</f>
        <v/>
      </c>
      <c r="AM58" s="13" t="str">
        <f>IF(ISERROR(VLOOKUP(CONCATENATE($A58,"_",AM$2),'Reference data SID'!$B:$M,12,FALSE)),"",VLOOKUP(CONCATENATE($A58,"_",AM$2),'Reference data SID'!$B:$M,12,FALSE))</f>
        <v/>
      </c>
      <c r="AN58" s="13" t="str">
        <f>IF(ISERROR(VLOOKUP(CONCATENATE($A58,"_",AN$2),'Reference data SID'!$B:$M,12,FALSE)),"",VLOOKUP(CONCATENATE($A58,"_",AN$2),'Reference data SID'!$B:$M,12,FALSE))</f>
        <v/>
      </c>
      <c r="AO58" s="13" t="str">
        <f>IF(ISERROR(VLOOKUP(CONCATENATE($A58,"_",AO$2),'Reference data SID'!$B:$M,12,FALSE)),"",VLOOKUP(CONCATENATE($A58,"_",AO$2),'Reference data SID'!$B:$M,12,FALSE))</f>
        <v/>
      </c>
      <c r="AP58" s="13" t="str">
        <f>IF(ISERROR(VLOOKUP(CONCATENATE($A58,"_",AP$2),'Reference data SID'!$B:$M,12,FALSE)),"",VLOOKUP(CONCATENATE($A58,"_",AP$2),'Reference data SID'!$B:$M,12,FALSE))</f>
        <v/>
      </c>
      <c r="AQ58" s="13" t="str">
        <f>IF(ISERROR(VLOOKUP(CONCATENATE($A58,"_",AQ$2),'Reference data SID'!$B:$M,12,FALSE)),"",VLOOKUP(CONCATENATE($A58,"_",AQ$2),'Reference data SID'!$B:$M,12,FALSE))</f>
        <v/>
      </c>
      <c r="AR58" s="13" t="str">
        <f>IF(ISERROR(VLOOKUP(CONCATENATE($A58,"_",AR$2),'Reference data SID'!$B:$M,12,FALSE)),"",VLOOKUP(CONCATENATE($A58,"_",AR$2),'Reference data SID'!$B:$M,12,FALSE))</f>
        <v/>
      </c>
      <c r="AS58" s="13" t="str">
        <f>IF(ISERROR(VLOOKUP(CONCATENATE($A58,"_",AS$2),'Reference data SID'!$B:$M,12,FALSE)),"",VLOOKUP(CONCATENATE($A58,"_",AS$2),'Reference data SID'!$B:$M,12,FALSE))</f>
        <v/>
      </c>
      <c r="AT58" s="13" t="str">
        <f>IF(ISERROR(VLOOKUP(CONCATENATE($A58,"_",AT$2),'Reference data SID'!$B:$M,12,FALSE)),"",VLOOKUP(CONCATENATE($A58,"_",AT$2),'Reference data SID'!$B:$M,12,FALSE))</f>
        <v/>
      </c>
    </row>
    <row r="59" spans="1:46" x14ac:dyDescent="0.25">
      <c r="A59">
        <v>55</v>
      </c>
      <c r="B59" s="13" t="str">
        <f>IF(ISERROR(VLOOKUP(CONCATENATE($A59,"_",B$2),'Reference data SID'!$B:$M,12,FALSE)),"",VLOOKUP(CONCATENATE($A59,"_",B$2),'Reference data SID'!$B:$M,12,FALSE))</f>
        <v/>
      </c>
      <c r="C59" s="13" t="str">
        <f>IF(ISERROR(VLOOKUP(CONCATENATE($A59,"_",C$2),'Reference data SID'!$B:$M,12,FALSE)),"",VLOOKUP(CONCATENATE($A59,"_",C$2),'Reference data SID'!$B:$M,12,FALSE))</f>
        <v/>
      </c>
      <c r="D59" s="13" t="str">
        <f>IF(ISERROR(VLOOKUP(CONCATENATE($A59,"_",D$2),'Reference data SID'!$B:$M,12,FALSE)),"",VLOOKUP(CONCATENATE($A59,"_",D$2),'Reference data SID'!$B:$M,12,FALSE))</f>
        <v/>
      </c>
      <c r="E59" s="13" t="str">
        <f>IF(ISERROR(VLOOKUP(CONCATENATE($A59,"_",E$2),'Reference data SID'!$B:$M,12,FALSE)),"",VLOOKUP(CONCATENATE($A59,"_",E$2),'Reference data SID'!$B:$M,12,FALSE))</f>
        <v/>
      </c>
      <c r="F59" s="13" t="str">
        <f>IF(ISERROR(VLOOKUP(CONCATENATE($A59,"_",F$2),'Reference data SID'!$B:$M,12,FALSE)),"",VLOOKUP(CONCATENATE($A59,"_",F$2),'Reference data SID'!$B:$M,12,FALSE))</f>
        <v/>
      </c>
      <c r="G59" s="13" t="str">
        <f>IF(ISERROR(VLOOKUP(CONCATENATE($A59,"_",G$2),'Reference data SID'!$B:$M,12,FALSE)),"",VLOOKUP(CONCATENATE($A59,"_",G$2),'Reference data SID'!$B:$M,12,FALSE))</f>
        <v/>
      </c>
      <c r="H59" s="13" t="str">
        <f>IF(ISERROR(VLOOKUP(CONCATENATE($A59,"_",H$2),'Reference data SID'!$B:$M,12,FALSE)),"",VLOOKUP(CONCATENATE($A59,"_",H$2),'Reference data SID'!$B:$M,12,FALSE))</f>
        <v/>
      </c>
      <c r="I59" s="13" t="str">
        <f>IF(ISERROR(VLOOKUP(CONCATENATE($A59,"_",I$2),'Reference data SID'!$B:$M,12,FALSE)),"",VLOOKUP(CONCATENATE($A59,"_",I$2),'Reference data SID'!$B:$M,12,FALSE))</f>
        <v/>
      </c>
      <c r="J59" s="13" t="str">
        <f>IF(ISERROR(VLOOKUP(CONCATENATE($A59,"_",J$2),'Reference data SID'!$B:$M,12,FALSE)),"",VLOOKUP(CONCATENATE($A59,"_",J$2),'Reference data SID'!$B:$M,12,FALSE))</f>
        <v/>
      </c>
      <c r="K59" s="13" t="str">
        <f>IF(ISERROR(VLOOKUP(CONCATENATE($A59,"_",K$2),'Reference data SID'!$B:$M,12,FALSE)),"",VLOOKUP(CONCATENATE($A59,"_",K$2),'Reference data SID'!$B:$M,12,FALSE))</f>
        <v/>
      </c>
      <c r="L59" s="13" t="str">
        <f>IF(ISERROR(VLOOKUP(CONCATENATE($A59,"_",L$2),'Reference data SID'!$B:$M,12,FALSE)),"",VLOOKUP(CONCATENATE($A59,"_",L$2),'Reference data SID'!$B:$M,12,FALSE))</f>
        <v/>
      </c>
      <c r="M59" s="13" t="str">
        <f>IF(ISERROR(VLOOKUP(CONCATENATE($A59,"_",M$2),'Reference data SID'!$B:$M,12,FALSE)),"",VLOOKUP(CONCATENATE($A59,"_",M$2),'Reference data SID'!$B:$M,12,FALSE))</f>
        <v/>
      </c>
      <c r="N59" s="13" t="str">
        <f>IF(ISERROR(VLOOKUP(CONCATENATE($A59,"_",N$2),'Reference data SID'!$B:$M,12,FALSE)),"",VLOOKUP(CONCATENATE($A59,"_",N$2),'Reference data SID'!$B:$M,12,FALSE))</f>
        <v/>
      </c>
      <c r="O59" s="13" t="str">
        <f>IF(ISERROR(VLOOKUP(CONCATENATE($A59,"_",O$2),'Reference data SID'!$B:$M,12,FALSE)),"",VLOOKUP(CONCATENATE($A59,"_",O$2),'Reference data SID'!$B:$M,12,FALSE))</f>
        <v/>
      </c>
      <c r="P59" s="13" t="str">
        <f>IF(ISERROR(VLOOKUP(CONCATENATE($A59,"_",P$2),'Reference data SID'!$B:$M,12,FALSE)),"",VLOOKUP(CONCATENATE($A59,"_",P$2),'Reference data SID'!$B:$M,12,FALSE))</f>
        <v/>
      </c>
      <c r="Q59" s="13" t="str">
        <f>IF(ISERROR(VLOOKUP(CONCATENATE($A59,"_",Q$2),'Reference data SID'!$B:$M,12,FALSE)),"",VLOOKUP(CONCATENATE($A59,"_",Q$2),'Reference data SID'!$B:$M,12,FALSE))</f>
        <v/>
      </c>
      <c r="R59" s="13" t="str">
        <f>IF(ISERROR(VLOOKUP(CONCATENATE($A59,"_",R$2),'Reference data SID'!$B:$M,12,FALSE)),"",VLOOKUP(CONCATENATE($A59,"_",R$2),'Reference data SID'!$B:$M,12,FALSE))</f>
        <v/>
      </c>
      <c r="S59" s="13" t="str">
        <f>IF(ISERROR(VLOOKUP(CONCATENATE($A59,"_",S$2),'Reference data SID'!$B:$M,12,FALSE)),"",VLOOKUP(CONCATENATE($A59,"_",S$2),'Reference data SID'!$B:$M,12,FALSE))</f>
        <v/>
      </c>
      <c r="T59" s="13" t="str">
        <f>IF(ISERROR(VLOOKUP(CONCATENATE($A59,"_",T$2),'Reference data SID'!$B:$M,12,FALSE)),"",VLOOKUP(CONCATENATE($A59,"_",T$2),'Reference data SID'!$B:$M,12,FALSE))</f>
        <v/>
      </c>
      <c r="U59" s="13" t="str">
        <f>IF(ISERROR(VLOOKUP(CONCATENATE($A59,"_",U$2),'Reference data SID'!$B:$M,12,FALSE)),"",VLOOKUP(CONCATENATE($A59,"_",U$2),'Reference data SID'!$B:$M,12,FALSE))</f>
        <v/>
      </c>
      <c r="V59" s="13" t="str">
        <f>IF(ISERROR(VLOOKUP(CONCATENATE($A59,"_",V$2),'Reference data SID'!$B:$M,12,FALSE)),"",VLOOKUP(CONCATENATE($A59,"_",V$2),'Reference data SID'!$B:$M,12,FALSE))</f>
        <v/>
      </c>
      <c r="W59" s="13" t="str">
        <f>IF(ISERROR(VLOOKUP(CONCATENATE($A59,"_",W$2),'Reference data SID'!$B:$M,12,FALSE)),"",VLOOKUP(CONCATENATE($A59,"_",W$2),'Reference data SID'!$B:$M,12,FALSE))</f>
        <v/>
      </c>
      <c r="X59" s="13" t="str">
        <f>IF(ISERROR(VLOOKUP(CONCATENATE($A59,"_",X$2),'Reference data SID'!$B:$M,12,FALSE)),"",VLOOKUP(CONCATENATE($A59,"_",X$2),'Reference data SID'!$B:$M,12,FALSE))</f>
        <v/>
      </c>
      <c r="Y59" s="14" t="str">
        <f>IF(ISERROR(VLOOKUP(CONCATENATE($A59,"_",Y$2),'Reference data SID'!$B:$M,12,FALSE)),"",VLOOKUP(CONCATENATE($A59,"_",Y$2),'Reference data SID'!$B:$M,12,FALSE))</f>
        <v>258-277-0</v>
      </c>
      <c r="Z59" s="13" t="str">
        <f>IF(ISERROR(VLOOKUP(CONCATENATE($A59,"_",Z$2),'Reference data SID'!$B:$M,12,FALSE)),"",VLOOKUP(CONCATENATE($A59,"_",Z$2),'Reference data SID'!$B:$M,12,FALSE))</f>
        <v/>
      </c>
      <c r="AA59" s="13" t="str">
        <f>IF(ISERROR(VLOOKUP(CONCATENATE($A59,"_",AA$2),'Reference data SID'!$B:$M,12,FALSE)),"",VLOOKUP(CONCATENATE($A59,"_",AA$2),'Reference data SID'!$B:$M,12,FALSE))</f>
        <v/>
      </c>
      <c r="AB59" s="13" t="str">
        <f>IF(ISERROR(VLOOKUP(CONCATENATE($A59,"_",AB$2),'Reference data SID'!$B:$M,12,FALSE)),"",VLOOKUP(CONCATENATE($A59,"_",AB$2),'Reference data SID'!$B:$M,12,FALSE))</f>
        <v/>
      </c>
      <c r="AC59" s="13" t="str">
        <f>IF(ISERROR(VLOOKUP(CONCATENATE($A59,"_",AC$2),'Reference data SID'!$B:$M,12,FALSE)),"",VLOOKUP(CONCATENATE($A59,"_",AC$2),'Reference data SID'!$B:$M,12,FALSE))</f>
        <v/>
      </c>
      <c r="AD59" s="13" t="str">
        <f>IF(ISERROR(VLOOKUP(CONCATENATE($A59,"_",AD$2),'Reference data SID'!$B:$M,12,FALSE)),"",VLOOKUP(CONCATENATE($A59,"_",AD$2),'Reference data SID'!$B:$M,12,FALSE))</f>
        <v/>
      </c>
      <c r="AE59" s="13" t="str">
        <f>IF(ISERROR(VLOOKUP(CONCATENATE($A59,"_",AE$2),'Reference data SID'!$B:$M,12,FALSE)),"",VLOOKUP(CONCATENATE($A59,"_",AE$2),'Reference data SID'!$B:$M,12,FALSE))</f>
        <v/>
      </c>
      <c r="AF59" s="13" t="str">
        <f>IF(ISERROR(VLOOKUP(CONCATENATE($A59,"_",AF$2),'Reference data SID'!$B:$M,12,FALSE)),"",VLOOKUP(CONCATENATE($A59,"_",AF$2),'Reference data SID'!$B:$M,12,FALSE))</f>
        <v/>
      </c>
      <c r="AG59" s="13" t="str">
        <f>IF(ISERROR(VLOOKUP(CONCATENATE($A59,"_",AG$2),'Reference data SID'!$B:$M,12,FALSE)),"",VLOOKUP(CONCATENATE($A59,"_",AG$2),'Reference data SID'!$B:$M,12,FALSE))</f>
        <v/>
      </c>
      <c r="AH59" s="13" t="str">
        <f>IF(ISERROR(VLOOKUP(CONCATENATE($A59,"_",AH$2),'Reference data SID'!$B:$M,12,FALSE)),"",VLOOKUP(CONCATENATE($A59,"_",AH$2),'Reference data SID'!$B:$M,12,FALSE))</f>
        <v/>
      </c>
      <c r="AI59" s="13" t="str">
        <f>IF(ISERROR(VLOOKUP(CONCATENATE($A59,"_",AI$2),'Reference data SID'!$B:$M,12,FALSE)),"",VLOOKUP(CONCATENATE($A59,"_",AI$2),'Reference data SID'!$B:$M,12,FALSE))</f>
        <v/>
      </c>
      <c r="AJ59" s="13" t="str">
        <f>IF(ISERROR(VLOOKUP(CONCATENATE($A59,"_",AJ$2),'Reference data SID'!$B:$M,12,FALSE)),"",VLOOKUP(CONCATENATE($A59,"_",AJ$2),'Reference data SID'!$B:$M,12,FALSE))</f>
        <v/>
      </c>
      <c r="AK59" s="13" t="str">
        <f>IF(ISERROR(VLOOKUP(CONCATENATE($A59,"_",AK$2),'Reference data SID'!$B:$M,12,FALSE)),"",VLOOKUP(CONCATENATE($A59,"_",AK$2),'Reference data SID'!$B:$M,12,FALSE))</f>
        <v/>
      </c>
      <c r="AL59" s="13" t="str">
        <f>IF(ISERROR(VLOOKUP(CONCATENATE($A59,"_",AL$2),'Reference data SID'!$B:$M,12,FALSE)),"",VLOOKUP(CONCATENATE($A59,"_",AL$2),'Reference data SID'!$B:$M,12,FALSE))</f>
        <v/>
      </c>
      <c r="AM59" s="13" t="str">
        <f>IF(ISERROR(VLOOKUP(CONCATENATE($A59,"_",AM$2),'Reference data SID'!$B:$M,12,FALSE)),"",VLOOKUP(CONCATENATE($A59,"_",AM$2),'Reference data SID'!$B:$M,12,FALSE))</f>
        <v/>
      </c>
      <c r="AN59" s="13" t="str">
        <f>IF(ISERROR(VLOOKUP(CONCATENATE($A59,"_",AN$2),'Reference data SID'!$B:$M,12,FALSE)),"",VLOOKUP(CONCATENATE($A59,"_",AN$2),'Reference data SID'!$B:$M,12,FALSE))</f>
        <v/>
      </c>
      <c r="AO59" s="13" t="str">
        <f>IF(ISERROR(VLOOKUP(CONCATENATE($A59,"_",AO$2),'Reference data SID'!$B:$M,12,FALSE)),"",VLOOKUP(CONCATENATE($A59,"_",AO$2),'Reference data SID'!$B:$M,12,FALSE))</f>
        <v/>
      </c>
      <c r="AP59" s="13" t="str">
        <f>IF(ISERROR(VLOOKUP(CONCATENATE($A59,"_",AP$2),'Reference data SID'!$B:$M,12,FALSE)),"",VLOOKUP(CONCATENATE($A59,"_",AP$2),'Reference data SID'!$B:$M,12,FALSE))</f>
        <v/>
      </c>
      <c r="AQ59" s="13" t="str">
        <f>IF(ISERROR(VLOOKUP(CONCATENATE($A59,"_",AQ$2),'Reference data SID'!$B:$M,12,FALSE)),"",VLOOKUP(CONCATENATE($A59,"_",AQ$2),'Reference data SID'!$B:$M,12,FALSE))</f>
        <v/>
      </c>
      <c r="AR59" s="13" t="str">
        <f>IF(ISERROR(VLOOKUP(CONCATENATE($A59,"_",AR$2),'Reference data SID'!$B:$M,12,FALSE)),"",VLOOKUP(CONCATENATE($A59,"_",AR$2),'Reference data SID'!$B:$M,12,FALSE))</f>
        <v/>
      </c>
      <c r="AS59" s="13" t="str">
        <f>IF(ISERROR(VLOOKUP(CONCATENATE($A59,"_",AS$2),'Reference data SID'!$B:$M,12,FALSE)),"",VLOOKUP(CONCATENATE($A59,"_",AS$2),'Reference data SID'!$B:$M,12,FALSE))</f>
        <v/>
      </c>
      <c r="AT59" s="13" t="str">
        <f>IF(ISERROR(VLOOKUP(CONCATENATE($A59,"_",AT$2),'Reference data SID'!$B:$M,12,FALSE)),"",VLOOKUP(CONCATENATE($A59,"_",AT$2),'Reference data SID'!$B:$M,12,FALSE))</f>
        <v/>
      </c>
    </row>
    <row r="60" spans="1:46" x14ac:dyDescent="0.25">
      <c r="A60">
        <v>56</v>
      </c>
      <c r="B60" s="13" t="str">
        <f>IF(ISERROR(VLOOKUP(CONCATENATE($A60,"_",B$2),'Reference data SID'!$B:$M,12,FALSE)),"",VLOOKUP(CONCATENATE($A60,"_",B$2),'Reference data SID'!$B:$M,12,FALSE))</f>
        <v/>
      </c>
      <c r="C60" s="13" t="str">
        <f>IF(ISERROR(VLOOKUP(CONCATENATE($A60,"_",C$2),'Reference data SID'!$B:$M,12,FALSE)),"",VLOOKUP(CONCATENATE($A60,"_",C$2),'Reference data SID'!$B:$M,12,FALSE))</f>
        <v/>
      </c>
      <c r="D60" s="13" t="str">
        <f>IF(ISERROR(VLOOKUP(CONCATENATE($A60,"_",D$2),'Reference data SID'!$B:$M,12,FALSE)),"",VLOOKUP(CONCATENATE($A60,"_",D$2),'Reference data SID'!$B:$M,12,FALSE))</f>
        <v/>
      </c>
      <c r="E60" s="13" t="str">
        <f>IF(ISERROR(VLOOKUP(CONCATENATE($A60,"_",E$2),'Reference data SID'!$B:$M,12,FALSE)),"",VLOOKUP(CONCATENATE($A60,"_",E$2),'Reference data SID'!$B:$M,12,FALSE))</f>
        <v/>
      </c>
      <c r="F60" s="13" t="str">
        <f>IF(ISERROR(VLOOKUP(CONCATENATE($A60,"_",F$2),'Reference data SID'!$B:$M,12,FALSE)),"",VLOOKUP(CONCATENATE($A60,"_",F$2),'Reference data SID'!$B:$M,12,FALSE))</f>
        <v/>
      </c>
      <c r="G60" s="13" t="str">
        <f>IF(ISERROR(VLOOKUP(CONCATENATE($A60,"_",G$2),'Reference data SID'!$B:$M,12,FALSE)),"",VLOOKUP(CONCATENATE($A60,"_",G$2),'Reference data SID'!$B:$M,12,FALSE))</f>
        <v/>
      </c>
      <c r="H60" s="13" t="str">
        <f>IF(ISERROR(VLOOKUP(CONCATENATE($A60,"_",H$2),'Reference data SID'!$B:$M,12,FALSE)),"",VLOOKUP(CONCATENATE($A60,"_",H$2),'Reference data SID'!$B:$M,12,FALSE))</f>
        <v/>
      </c>
      <c r="I60" s="13" t="str">
        <f>IF(ISERROR(VLOOKUP(CONCATENATE($A60,"_",I$2),'Reference data SID'!$B:$M,12,FALSE)),"",VLOOKUP(CONCATENATE($A60,"_",I$2),'Reference data SID'!$B:$M,12,FALSE))</f>
        <v/>
      </c>
      <c r="J60" s="13" t="str">
        <f>IF(ISERROR(VLOOKUP(CONCATENATE($A60,"_",J$2),'Reference data SID'!$B:$M,12,FALSE)),"",VLOOKUP(CONCATENATE($A60,"_",J$2),'Reference data SID'!$B:$M,12,FALSE))</f>
        <v/>
      </c>
      <c r="K60" s="13" t="str">
        <f>IF(ISERROR(VLOOKUP(CONCATENATE($A60,"_",K$2),'Reference data SID'!$B:$M,12,FALSE)),"",VLOOKUP(CONCATENATE($A60,"_",K$2),'Reference data SID'!$B:$M,12,FALSE))</f>
        <v/>
      </c>
      <c r="L60" s="13" t="str">
        <f>IF(ISERROR(VLOOKUP(CONCATENATE($A60,"_",L$2),'Reference data SID'!$B:$M,12,FALSE)),"",VLOOKUP(CONCATENATE($A60,"_",L$2),'Reference data SID'!$B:$M,12,FALSE))</f>
        <v/>
      </c>
      <c r="M60" s="13" t="str">
        <f>IF(ISERROR(VLOOKUP(CONCATENATE($A60,"_",M$2),'Reference data SID'!$B:$M,12,FALSE)),"",VLOOKUP(CONCATENATE($A60,"_",M$2),'Reference data SID'!$B:$M,12,FALSE))</f>
        <v/>
      </c>
      <c r="N60" s="13" t="str">
        <f>IF(ISERROR(VLOOKUP(CONCATENATE($A60,"_",N$2),'Reference data SID'!$B:$M,12,FALSE)),"",VLOOKUP(CONCATENATE($A60,"_",N$2),'Reference data SID'!$B:$M,12,FALSE))</f>
        <v/>
      </c>
      <c r="O60" s="13" t="str">
        <f>IF(ISERROR(VLOOKUP(CONCATENATE($A60,"_",O$2),'Reference data SID'!$B:$M,12,FALSE)),"",VLOOKUP(CONCATENATE($A60,"_",O$2),'Reference data SID'!$B:$M,12,FALSE))</f>
        <v/>
      </c>
      <c r="P60" s="13" t="str">
        <f>IF(ISERROR(VLOOKUP(CONCATENATE($A60,"_",P$2),'Reference data SID'!$B:$M,12,FALSE)),"",VLOOKUP(CONCATENATE($A60,"_",P$2),'Reference data SID'!$B:$M,12,FALSE))</f>
        <v/>
      </c>
      <c r="Q60" s="13" t="str">
        <f>IF(ISERROR(VLOOKUP(CONCATENATE($A60,"_",Q$2),'Reference data SID'!$B:$M,12,FALSE)),"",VLOOKUP(CONCATENATE($A60,"_",Q$2),'Reference data SID'!$B:$M,12,FALSE))</f>
        <v/>
      </c>
      <c r="R60" s="13" t="str">
        <f>IF(ISERROR(VLOOKUP(CONCATENATE($A60,"_",R$2),'Reference data SID'!$B:$M,12,FALSE)),"",VLOOKUP(CONCATENATE($A60,"_",R$2),'Reference data SID'!$B:$M,12,FALSE))</f>
        <v/>
      </c>
      <c r="S60" s="13" t="str">
        <f>IF(ISERROR(VLOOKUP(CONCATENATE($A60,"_",S$2),'Reference data SID'!$B:$M,12,FALSE)),"",VLOOKUP(CONCATENATE($A60,"_",S$2),'Reference data SID'!$B:$M,12,FALSE))</f>
        <v/>
      </c>
      <c r="T60" s="13" t="str">
        <f>IF(ISERROR(VLOOKUP(CONCATENATE($A60,"_",T$2),'Reference data SID'!$B:$M,12,FALSE)),"",VLOOKUP(CONCATENATE($A60,"_",T$2),'Reference data SID'!$B:$M,12,FALSE))</f>
        <v/>
      </c>
      <c r="U60" s="13" t="str">
        <f>IF(ISERROR(VLOOKUP(CONCATENATE($A60,"_",U$2),'Reference data SID'!$B:$M,12,FALSE)),"",VLOOKUP(CONCATENATE($A60,"_",U$2),'Reference data SID'!$B:$M,12,FALSE))</f>
        <v/>
      </c>
      <c r="V60" s="13" t="str">
        <f>IF(ISERROR(VLOOKUP(CONCATENATE($A60,"_",V$2),'Reference data SID'!$B:$M,12,FALSE)),"",VLOOKUP(CONCATENATE($A60,"_",V$2),'Reference data SID'!$B:$M,12,FALSE))</f>
        <v/>
      </c>
      <c r="W60" s="13" t="str">
        <f>IF(ISERROR(VLOOKUP(CONCATENATE($A60,"_",W$2),'Reference data SID'!$B:$M,12,FALSE)),"",VLOOKUP(CONCATENATE($A60,"_",W$2),'Reference data SID'!$B:$M,12,FALSE))</f>
        <v/>
      </c>
      <c r="X60" s="13" t="str">
        <f>IF(ISERROR(VLOOKUP(CONCATENATE($A60,"_",X$2),'Reference data SID'!$B:$M,12,FALSE)),"",VLOOKUP(CONCATENATE($A60,"_",X$2),'Reference data SID'!$B:$M,12,FALSE))</f>
        <v/>
      </c>
      <c r="Y60" s="14" t="str">
        <f>IF(ISERROR(VLOOKUP(CONCATENATE($A60,"_",Y$2),'Reference data SID'!$B:$M,12,FALSE)),"",VLOOKUP(CONCATENATE($A60,"_",Y$2),'Reference data SID'!$B:$M,12,FALSE))</f>
        <v>255-327-3</v>
      </c>
      <c r="Z60" s="13" t="str">
        <f>IF(ISERROR(VLOOKUP(CONCATENATE($A60,"_",Z$2),'Reference data SID'!$B:$M,12,FALSE)),"",VLOOKUP(CONCATENATE($A60,"_",Z$2),'Reference data SID'!$B:$M,12,FALSE))</f>
        <v/>
      </c>
      <c r="AA60" s="13" t="str">
        <f>IF(ISERROR(VLOOKUP(CONCATENATE($A60,"_",AA$2),'Reference data SID'!$B:$M,12,FALSE)),"",VLOOKUP(CONCATENATE($A60,"_",AA$2),'Reference data SID'!$B:$M,12,FALSE))</f>
        <v/>
      </c>
      <c r="AB60" s="13" t="str">
        <f>IF(ISERROR(VLOOKUP(CONCATENATE($A60,"_",AB$2),'Reference data SID'!$B:$M,12,FALSE)),"",VLOOKUP(CONCATENATE($A60,"_",AB$2),'Reference data SID'!$B:$M,12,FALSE))</f>
        <v/>
      </c>
      <c r="AC60" s="13" t="str">
        <f>IF(ISERROR(VLOOKUP(CONCATENATE($A60,"_",AC$2),'Reference data SID'!$B:$M,12,FALSE)),"",VLOOKUP(CONCATENATE($A60,"_",AC$2),'Reference data SID'!$B:$M,12,FALSE))</f>
        <v/>
      </c>
      <c r="AD60" s="13" t="str">
        <f>IF(ISERROR(VLOOKUP(CONCATENATE($A60,"_",AD$2),'Reference data SID'!$B:$M,12,FALSE)),"",VLOOKUP(CONCATENATE($A60,"_",AD$2),'Reference data SID'!$B:$M,12,FALSE))</f>
        <v/>
      </c>
      <c r="AE60" s="13" t="str">
        <f>IF(ISERROR(VLOOKUP(CONCATENATE($A60,"_",AE$2),'Reference data SID'!$B:$M,12,FALSE)),"",VLOOKUP(CONCATENATE($A60,"_",AE$2),'Reference data SID'!$B:$M,12,FALSE))</f>
        <v/>
      </c>
      <c r="AF60" s="13" t="str">
        <f>IF(ISERROR(VLOOKUP(CONCATENATE($A60,"_",AF$2),'Reference data SID'!$B:$M,12,FALSE)),"",VLOOKUP(CONCATENATE($A60,"_",AF$2),'Reference data SID'!$B:$M,12,FALSE))</f>
        <v/>
      </c>
      <c r="AG60" s="13" t="str">
        <f>IF(ISERROR(VLOOKUP(CONCATENATE($A60,"_",AG$2),'Reference data SID'!$B:$M,12,FALSE)),"",VLOOKUP(CONCATENATE($A60,"_",AG$2),'Reference data SID'!$B:$M,12,FALSE))</f>
        <v/>
      </c>
      <c r="AH60" s="13" t="str">
        <f>IF(ISERROR(VLOOKUP(CONCATENATE($A60,"_",AH$2),'Reference data SID'!$B:$M,12,FALSE)),"",VLOOKUP(CONCATENATE($A60,"_",AH$2),'Reference data SID'!$B:$M,12,FALSE))</f>
        <v/>
      </c>
      <c r="AI60" s="13" t="str">
        <f>IF(ISERROR(VLOOKUP(CONCATENATE($A60,"_",AI$2),'Reference data SID'!$B:$M,12,FALSE)),"",VLOOKUP(CONCATENATE($A60,"_",AI$2),'Reference data SID'!$B:$M,12,FALSE))</f>
        <v/>
      </c>
      <c r="AJ60" s="13" t="str">
        <f>IF(ISERROR(VLOOKUP(CONCATENATE($A60,"_",AJ$2),'Reference data SID'!$B:$M,12,FALSE)),"",VLOOKUP(CONCATENATE($A60,"_",AJ$2),'Reference data SID'!$B:$M,12,FALSE))</f>
        <v/>
      </c>
      <c r="AK60" s="13" t="str">
        <f>IF(ISERROR(VLOOKUP(CONCATENATE($A60,"_",AK$2),'Reference data SID'!$B:$M,12,FALSE)),"",VLOOKUP(CONCATENATE($A60,"_",AK$2),'Reference data SID'!$B:$M,12,FALSE))</f>
        <v/>
      </c>
      <c r="AL60" s="13" t="str">
        <f>IF(ISERROR(VLOOKUP(CONCATENATE($A60,"_",AL$2),'Reference data SID'!$B:$M,12,FALSE)),"",VLOOKUP(CONCATENATE($A60,"_",AL$2),'Reference data SID'!$B:$M,12,FALSE))</f>
        <v/>
      </c>
      <c r="AM60" s="13" t="str">
        <f>IF(ISERROR(VLOOKUP(CONCATENATE($A60,"_",AM$2),'Reference data SID'!$B:$M,12,FALSE)),"",VLOOKUP(CONCATENATE($A60,"_",AM$2),'Reference data SID'!$B:$M,12,FALSE))</f>
        <v/>
      </c>
      <c r="AN60" s="13" t="str">
        <f>IF(ISERROR(VLOOKUP(CONCATENATE($A60,"_",AN$2),'Reference data SID'!$B:$M,12,FALSE)),"",VLOOKUP(CONCATENATE($A60,"_",AN$2),'Reference data SID'!$B:$M,12,FALSE))</f>
        <v/>
      </c>
      <c r="AO60" s="13" t="str">
        <f>IF(ISERROR(VLOOKUP(CONCATENATE($A60,"_",AO$2),'Reference data SID'!$B:$M,12,FALSE)),"",VLOOKUP(CONCATENATE($A60,"_",AO$2),'Reference data SID'!$B:$M,12,FALSE))</f>
        <v/>
      </c>
      <c r="AP60" s="13" t="str">
        <f>IF(ISERROR(VLOOKUP(CONCATENATE($A60,"_",AP$2),'Reference data SID'!$B:$M,12,FALSE)),"",VLOOKUP(CONCATENATE($A60,"_",AP$2),'Reference data SID'!$B:$M,12,FALSE))</f>
        <v/>
      </c>
      <c r="AQ60" s="13" t="str">
        <f>IF(ISERROR(VLOOKUP(CONCATENATE($A60,"_",AQ$2),'Reference data SID'!$B:$M,12,FALSE)),"",VLOOKUP(CONCATENATE($A60,"_",AQ$2),'Reference data SID'!$B:$M,12,FALSE))</f>
        <v/>
      </c>
      <c r="AR60" s="13" t="str">
        <f>IF(ISERROR(VLOOKUP(CONCATENATE($A60,"_",AR$2),'Reference data SID'!$B:$M,12,FALSE)),"",VLOOKUP(CONCATENATE($A60,"_",AR$2),'Reference data SID'!$B:$M,12,FALSE))</f>
        <v/>
      </c>
      <c r="AS60" s="13" t="str">
        <f>IF(ISERROR(VLOOKUP(CONCATENATE($A60,"_",AS$2),'Reference data SID'!$B:$M,12,FALSE)),"",VLOOKUP(CONCATENATE($A60,"_",AS$2),'Reference data SID'!$B:$M,12,FALSE))</f>
        <v/>
      </c>
      <c r="AT60" s="13" t="str">
        <f>IF(ISERROR(VLOOKUP(CONCATENATE($A60,"_",AT$2),'Reference data SID'!$B:$M,12,FALSE)),"",VLOOKUP(CONCATENATE($A60,"_",AT$2),'Reference data SID'!$B:$M,12,FALSE))</f>
        <v/>
      </c>
    </row>
    <row r="61" spans="1:46" x14ac:dyDescent="0.25">
      <c r="A61">
        <v>57</v>
      </c>
      <c r="B61" s="13" t="str">
        <f>IF(ISERROR(VLOOKUP(CONCATENATE($A61,"_",B$2),'Reference data SID'!$B:$M,12,FALSE)),"",VLOOKUP(CONCATENATE($A61,"_",B$2),'Reference data SID'!$B:$M,12,FALSE))</f>
        <v/>
      </c>
      <c r="C61" s="13" t="str">
        <f>IF(ISERROR(VLOOKUP(CONCATENATE($A61,"_",C$2),'Reference data SID'!$B:$M,12,FALSE)),"",VLOOKUP(CONCATENATE($A61,"_",C$2),'Reference data SID'!$B:$M,12,FALSE))</f>
        <v/>
      </c>
      <c r="D61" s="13" t="str">
        <f>IF(ISERROR(VLOOKUP(CONCATENATE($A61,"_",D$2),'Reference data SID'!$B:$M,12,FALSE)),"",VLOOKUP(CONCATENATE($A61,"_",D$2),'Reference data SID'!$B:$M,12,FALSE))</f>
        <v/>
      </c>
      <c r="E61" s="13" t="str">
        <f>IF(ISERROR(VLOOKUP(CONCATENATE($A61,"_",E$2),'Reference data SID'!$B:$M,12,FALSE)),"",VLOOKUP(CONCATENATE($A61,"_",E$2),'Reference data SID'!$B:$M,12,FALSE))</f>
        <v/>
      </c>
      <c r="F61" s="13" t="str">
        <f>IF(ISERROR(VLOOKUP(CONCATENATE($A61,"_",F$2),'Reference data SID'!$B:$M,12,FALSE)),"",VLOOKUP(CONCATENATE($A61,"_",F$2),'Reference data SID'!$B:$M,12,FALSE))</f>
        <v/>
      </c>
      <c r="G61" s="13" t="str">
        <f>IF(ISERROR(VLOOKUP(CONCATENATE($A61,"_",G$2),'Reference data SID'!$B:$M,12,FALSE)),"",VLOOKUP(CONCATENATE($A61,"_",G$2),'Reference data SID'!$B:$M,12,FALSE))</f>
        <v/>
      </c>
      <c r="H61" s="13" t="str">
        <f>IF(ISERROR(VLOOKUP(CONCATENATE($A61,"_",H$2),'Reference data SID'!$B:$M,12,FALSE)),"",VLOOKUP(CONCATENATE($A61,"_",H$2),'Reference data SID'!$B:$M,12,FALSE))</f>
        <v/>
      </c>
      <c r="I61" s="13" t="str">
        <f>IF(ISERROR(VLOOKUP(CONCATENATE($A61,"_",I$2),'Reference data SID'!$B:$M,12,FALSE)),"",VLOOKUP(CONCATENATE($A61,"_",I$2),'Reference data SID'!$B:$M,12,FALSE))</f>
        <v/>
      </c>
      <c r="J61" s="13" t="str">
        <f>IF(ISERROR(VLOOKUP(CONCATENATE($A61,"_",J$2),'Reference data SID'!$B:$M,12,FALSE)),"",VLOOKUP(CONCATENATE($A61,"_",J$2),'Reference data SID'!$B:$M,12,FALSE))</f>
        <v/>
      </c>
      <c r="K61" s="13" t="str">
        <f>IF(ISERROR(VLOOKUP(CONCATENATE($A61,"_",K$2),'Reference data SID'!$B:$M,12,FALSE)),"",VLOOKUP(CONCATENATE($A61,"_",K$2),'Reference data SID'!$B:$M,12,FALSE))</f>
        <v/>
      </c>
      <c r="L61" s="13" t="str">
        <f>IF(ISERROR(VLOOKUP(CONCATENATE($A61,"_",L$2),'Reference data SID'!$B:$M,12,FALSE)),"",VLOOKUP(CONCATENATE($A61,"_",L$2),'Reference data SID'!$B:$M,12,FALSE))</f>
        <v/>
      </c>
      <c r="M61" s="13" t="str">
        <f>IF(ISERROR(VLOOKUP(CONCATENATE($A61,"_",M$2),'Reference data SID'!$B:$M,12,FALSE)),"",VLOOKUP(CONCATENATE($A61,"_",M$2),'Reference data SID'!$B:$M,12,FALSE))</f>
        <v/>
      </c>
      <c r="N61" s="13" t="str">
        <f>IF(ISERROR(VLOOKUP(CONCATENATE($A61,"_",N$2),'Reference data SID'!$B:$M,12,FALSE)),"",VLOOKUP(CONCATENATE($A61,"_",N$2),'Reference data SID'!$B:$M,12,FALSE))</f>
        <v/>
      </c>
      <c r="O61" s="13" t="str">
        <f>IF(ISERROR(VLOOKUP(CONCATENATE($A61,"_",O$2),'Reference data SID'!$B:$M,12,FALSE)),"",VLOOKUP(CONCATENATE($A61,"_",O$2),'Reference data SID'!$B:$M,12,FALSE))</f>
        <v/>
      </c>
      <c r="P61" s="13" t="str">
        <f>IF(ISERROR(VLOOKUP(CONCATENATE($A61,"_",P$2),'Reference data SID'!$B:$M,12,FALSE)),"",VLOOKUP(CONCATENATE($A61,"_",P$2),'Reference data SID'!$B:$M,12,FALSE))</f>
        <v/>
      </c>
      <c r="Q61" s="13" t="str">
        <f>IF(ISERROR(VLOOKUP(CONCATENATE($A61,"_",Q$2),'Reference data SID'!$B:$M,12,FALSE)),"",VLOOKUP(CONCATENATE($A61,"_",Q$2),'Reference data SID'!$B:$M,12,FALSE))</f>
        <v/>
      </c>
      <c r="R61" s="13" t="str">
        <f>IF(ISERROR(VLOOKUP(CONCATENATE($A61,"_",R$2),'Reference data SID'!$B:$M,12,FALSE)),"",VLOOKUP(CONCATENATE($A61,"_",R$2),'Reference data SID'!$B:$M,12,FALSE))</f>
        <v/>
      </c>
      <c r="S61" s="13" t="str">
        <f>IF(ISERROR(VLOOKUP(CONCATENATE($A61,"_",S$2),'Reference data SID'!$B:$M,12,FALSE)),"",VLOOKUP(CONCATENATE($A61,"_",S$2),'Reference data SID'!$B:$M,12,FALSE))</f>
        <v/>
      </c>
      <c r="T61" s="13" t="str">
        <f>IF(ISERROR(VLOOKUP(CONCATENATE($A61,"_",T$2),'Reference data SID'!$B:$M,12,FALSE)),"",VLOOKUP(CONCATENATE($A61,"_",T$2),'Reference data SID'!$B:$M,12,FALSE))</f>
        <v/>
      </c>
      <c r="U61" s="13" t="str">
        <f>IF(ISERROR(VLOOKUP(CONCATENATE($A61,"_",U$2),'Reference data SID'!$B:$M,12,FALSE)),"",VLOOKUP(CONCATENATE($A61,"_",U$2),'Reference data SID'!$B:$M,12,FALSE))</f>
        <v/>
      </c>
      <c r="V61" s="13" t="str">
        <f>IF(ISERROR(VLOOKUP(CONCATENATE($A61,"_",V$2),'Reference data SID'!$B:$M,12,FALSE)),"",VLOOKUP(CONCATENATE($A61,"_",V$2),'Reference data SID'!$B:$M,12,FALSE))</f>
        <v/>
      </c>
      <c r="W61" s="13" t="str">
        <f>IF(ISERROR(VLOOKUP(CONCATENATE($A61,"_",W$2),'Reference data SID'!$B:$M,12,FALSE)),"",VLOOKUP(CONCATENATE($A61,"_",W$2),'Reference data SID'!$B:$M,12,FALSE))</f>
        <v/>
      </c>
      <c r="X61" s="13" t="str">
        <f>IF(ISERROR(VLOOKUP(CONCATENATE($A61,"_",X$2),'Reference data SID'!$B:$M,12,FALSE)),"",VLOOKUP(CONCATENATE($A61,"_",X$2),'Reference data SID'!$B:$M,12,FALSE))</f>
        <v/>
      </c>
      <c r="Y61" s="14" t="str">
        <f>IF(ISERROR(VLOOKUP(CONCATENATE($A61,"_",Y$2),'Reference data SID'!$B:$M,12,FALSE)),"",VLOOKUP(CONCATENATE($A61,"_",Y$2),'Reference data SID'!$B:$M,12,FALSE))</f>
        <v>254-373-1</v>
      </c>
      <c r="Z61" s="13" t="str">
        <f>IF(ISERROR(VLOOKUP(CONCATENATE($A61,"_",Z$2),'Reference data SID'!$B:$M,12,FALSE)),"",VLOOKUP(CONCATENATE($A61,"_",Z$2),'Reference data SID'!$B:$M,12,FALSE))</f>
        <v/>
      </c>
      <c r="AA61" s="13" t="str">
        <f>IF(ISERROR(VLOOKUP(CONCATENATE($A61,"_",AA$2),'Reference data SID'!$B:$M,12,FALSE)),"",VLOOKUP(CONCATENATE($A61,"_",AA$2),'Reference data SID'!$B:$M,12,FALSE))</f>
        <v/>
      </c>
      <c r="AB61" s="13" t="str">
        <f>IF(ISERROR(VLOOKUP(CONCATENATE($A61,"_",AB$2),'Reference data SID'!$B:$M,12,FALSE)),"",VLOOKUP(CONCATENATE($A61,"_",AB$2),'Reference data SID'!$B:$M,12,FALSE))</f>
        <v/>
      </c>
      <c r="AC61" s="13" t="str">
        <f>IF(ISERROR(VLOOKUP(CONCATENATE($A61,"_",AC$2),'Reference data SID'!$B:$M,12,FALSE)),"",VLOOKUP(CONCATENATE($A61,"_",AC$2),'Reference data SID'!$B:$M,12,FALSE))</f>
        <v/>
      </c>
      <c r="AD61" s="13" t="str">
        <f>IF(ISERROR(VLOOKUP(CONCATENATE($A61,"_",AD$2),'Reference data SID'!$B:$M,12,FALSE)),"",VLOOKUP(CONCATENATE($A61,"_",AD$2),'Reference data SID'!$B:$M,12,FALSE))</f>
        <v/>
      </c>
      <c r="AE61" s="13" t="str">
        <f>IF(ISERROR(VLOOKUP(CONCATENATE($A61,"_",AE$2),'Reference data SID'!$B:$M,12,FALSE)),"",VLOOKUP(CONCATENATE($A61,"_",AE$2),'Reference data SID'!$B:$M,12,FALSE))</f>
        <v/>
      </c>
      <c r="AF61" s="13" t="str">
        <f>IF(ISERROR(VLOOKUP(CONCATENATE($A61,"_",AF$2),'Reference data SID'!$B:$M,12,FALSE)),"",VLOOKUP(CONCATENATE($A61,"_",AF$2),'Reference data SID'!$B:$M,12,FALSE))</f>
        <v/>
      </c>
      <c r="AG61" s="13" t="str">
        <f>IF(ISERROR(VLOOKUP(CONCATENATE($A61,"_",AG$2),'Reference data SID'!$B:$M,12,FALSE)),"",VLOOKUP(CONCATENATE($A61,"_",AG$2),'Reference data SID'!$B:$M,12,FALSE))</f>
        <v/>
      </c>
      <c r="AH61" s="13" t="str">
        <f>IF(ISERROR(VLOOKUP(CONCATENATE($A61,"_",AH$2),'Reference data SID'!$B:$M,12,FALSE)),"",VLOOKUP(CONCATENATE($A61,"_",AH$2),'Reference data SID'!$B:$M,12,FALSE))</f>
        <v/>
      </c>
      <c r="AI61" s="13" t="str">
        <f>IF(ISERROR(VLOOKUP(CONCATENATE($A61,"_",AI$2),'Reference data SID'!$B:$M,12,FALSE)),"",VLOOKUP(CONCATENATE($A61,"_",AI$2),'Reference data SID'!$B:$M,12,FALSE))</f>
        <v/>
      </c>
      <c r="AJ61" s="13" t="str">
        <f>IF(ISERROR(VLOOKUP(CONCATENATE($A61,"_",AJ$2),'Reference data SID'!$B:$M,12,FALSE)),"",VLOOKUP(CONCATENATE($A61,"_",AJ$2),'Reference data SID'!$B:$M,12,FALSE))</f>
        <v/>
      </c>
      <c r="AK61" s="13" t="str">
        <f>IF(ISERROR(VLOOKUP(CONCATENATE($A61,"_",AK$2),'Reference data SID'!$B:$M,12,FALSE)),"",VLOOKUP(CONCATENATE($A61,"_",AK$2),'Reference data SID'!$B:$M,12,FALSE))</f>
        <v/>
      </c>
      <c r="AL61" s="13" t="str">
        <f>IF(ISERROR(VLOOKUP(CONCATENATE($A61,"_",AL$2),'Reference data SID'!$B:$M,12,FALSE)),"",VLOOKUP(CONCATENATE($A61,"_",AL$2),'Reference data SID'!$B:$M,12,FALSE))</f>
        <v/>
      </c>
      <c r="AM61" s="13" t="str">
        <f>IF(ISERROR(VLOOKUP(CONCATENATE($A61,"_",AM$2),'Reference data SID'!$B:$M,12,FALSE)),"",VLOOKUP(CONCATENATE($A61,"_",AM$2),'Reference data SID'!$B:$M,12,FALSE))</f>
        <v/>
      </c>
      <c r="AN61" s="13" t="str">
        <f>IF(ISERROR(VLOOKUP(CONCATENATE($A61,"_",AN$2),'Reference data SID'!$B:$M,12,FALSE)),"",VLOOKUP(CONCATENATE($A61,"_",AN$2),'Reference data SID'!$B:$M,12,FALSE))</f>
        <v/>
      </c>
      <c r="AO61" s="13" t="str">
        <f>IF(ISERROR(VLOOKUP(CONCATENATE($A61,"_",AO$2),'Reference data SID'!$B:$M,12,FALSE)),"",VLOOKUP(CONCATENATE($A61,"_",AO$2),'Reference data SID'!$B:$M,12,FALSE))</f>
        <v/>
      </c>
      <c r="AP61" s="13" t="str">
        <f>IF(ISERROR(VLOOKUP(CONCATENATE($A61,"_",AP$2),'Reference data SID'!$B:$M,12,FALSE)),"",VLOOKUP(CONCATENATE($A61,"_",AP$2),'Reference data SID'!$B:$M,12,FALSE))</f>
        <v/>
      </c>
      <c r="AQ61" s="13" t="str">
        <f>IF(ISERROR(VLOOKUP(CONCATENATE($A61,"_",AQ$2),'Reference data SID'!$B:$M,12,FALSE)),"",VLOOKUP(CONCATENATE($A61,"_",AQ$2),'Reference data SID'!$B:$M,12,FALSE))</f>
        <v/>
      </c>
      <c r="AR61" s="13" t="str">
        <f>IF(ISERROR(VLOOKUP(CONCATENATE($A61,"_",AR$2),'Reference data SID'!$B:$M,12,FALSE)),"",VLOOKUP(CONCATENATE($A61,"_",AR$2),'Reference data SID'!$B:$M,12,FALSE))</f>
        <v/>
      </c>
      <c r="AS61" s="13" t="str">
        <f>IF(ISERROR(VLOOKUP(CONCATENATE($A61,"_",AS$2),'Reference data SID'!$B:$M,12,FALSE)),"",VLOOKUP(CONCATENATE($A61,"_",AS$2),'Reference data SID'!$B:$M,12,FALSE))</f>
        <v/>
      </c>
      <c r="AT61" s="13" t="str">
        <f>IF(ISERROR(VLOOKUP(CONCATENATE($A61,"_",AT$2),'Reference data SID'!$B:$M,12,FALSE)),"",VLOOKUP(CONCATENATE($A61,"_",AT$2),'Reference data SID'!$B:$M,12,FALSE))</f>
        <v/>
      </c>
    </row>
    <row r="62" spans="1:46" x14ac:dyDescent="0.25">
      <c r="A62">
        <v>58</v>
      </c>
      <c r="B62" s="13" t="str">
        <f>IF(ISERROR(VLOOKUP(CONCATENATE($A62,"_",B$2),'Reference data SID'!$B:$M,12,FALSE)),"",VLOOKUP(CONCATENATE($A62,"_",B$2),'Reference data SID'!$B:$M,12,FALSE))</f>
        <v/>
      </c>
      <c r="C62" s="13" t="str">
        <f>IF(ISERROR(VLOOKUP(CONCATENATE($A62,"_",C$2),'Reference data SID'!$B:$M,12,FALSE)),"",VLOOKUP(CONCATENATE($A62,"_",C$2),'Reference data SID'!$B:$M,12,FALSE))</f>
        <v/>
      </c>
      <c r="D62" s="13" t="str">
        <f>IF(ISERROR(VLOOKUP(CONCATENATE($A62,"_",D$2),'Reference data SID'!$B:$M,12,FALSE)),"",VLOOKUP(CONCATENATE($A62,"_",D$2),'Reference data SID'!$B:$M,12,FALSE))</f>
        <v/>
      </c>
      <c r="E62" s="13" t="str">
        <f>IF(ISERROR(VLOOKUP(CONCATENATE($A62,"_",E$2),'Reference data SID'!$B:$M,12,FALSE)),"",VLOOKUP(CONCATENATE($A62,"_",E$2),'Reference data SID'!$B:$M,12,FALSE))</f>
        <v/>
      </c>
      <c r="F62" s="13" t="str">
        <f>IF(ISERROR(VLOOKUP(CONCATENATE($A62,"_",F$2),'Reference data SID'!$B:$M,12,FALSE)),"",VLOOKUP(CONCATENATE($A62,"_",F$2),'Reference data SID'!$B:$M,12,FALSE))</f>
        <v/>
      </c>
      <c r="G62" s="13" t="str">
        <f>IF(ISERROR(VLOOKUP(CONCATENATE($A62,"_",G$2),'Reference data SID'!$B:$M,12,FALSE)),"",VLOOKUP(CONCATENATE($A62,"_",G$2),'Reference data SID'!$B:$M,12,FALSE))</f>
        <v/>
      </c>
      <c r="H62" s="13" t="str">
        <f>IF(ISERROR(VLOOKUP(CONCATENATE($A62,"_",H$2),'Reference data SID'!$B:$M,12,FALSE)),"",VLOOKUP(CONCATENATE($A62,"_",H$2),'Reference data SID'!$B:$M,12,FALSE))</f>
        <v/>
      </c>
      <c r="I62" s="13" t="str">
        <f>IF(ISERROR(VLOOKUP(CONCATENATE($A62,"_",I$2),'Reference data SID'!$B:$M,12,FALSE)),"",VLOOKUP(CONCATENATE($A62,"_",I$2),'Reference data SID'!$B:$M,12,FALSE))</f>
        <v/>
      </c>
      <c r="J62" s="13" t="str">
        <f>IF(ISERROR(VLOOKUP(CONCATENATE($A62,"_",J$2),'Reference data SID'!$B:$M,12,FALSE)),"",VLOOKUP(CONCATENATE($A62,"_",J$2),'Reference data SID'!$B:$M,12,FALSE))</f>
        <v/>
      </c>
      <c r="K62" s="13" t="str">
        <f>IF(ISERROR(VLOOKUP(CONCATENATE($A62,"_",K$2),'Reference data SID'!$B:$M,12,FALSE)),"",VLOOKUP(CONCATENATE($A62,"_",K$2),'Reference data SID'!$B:$M,12,FALSE))</f>
        <v/>
      </c>
      <c r="L62" s="13" t="str">
        <f>IF(ISERROR(VLOOKUP(CONCATENATE($A62,"_",L$2),'Reference data SID'!$B:$M,12,FALSE)),"",VLOOKUP(CONCATENATE($A62,"_",L$2),'Reference data SID'!$B:$M,12,FALSE))</f>
        <v/>
      </c>
      <c r="M62" s="13" t="str">
        <f>IF(ISERROR(VLOOKUP(CONCATENATE($A62,"_",M$2),'Reference data SID'!$B:$M,12,FALSE)),"",VLOOKUP(CONCATENATE($A62,"_",M$2),'Reference data SID'!$B:$M,12,FALSE))</f>
        <v/>
      </c>
      <c r="N62" s="13" t="str">
        <f>IF(ISERROR(VLOOKUP(CONCATENATE($A62,"_",N$2),'Reference data SID'!$B:$M,12,FALSE)),"",VLOOKUP(CONCATENATE($A62,"_",N$2),'Reference data SID'!$B:$M,12,FALSE))</f>
        <v/>
      </c>
      <c r="O62" s="13" t="str">
        <f>IF(ISERROR(VLOOKUP(CONCATENATE($A62,"_",O$2),'Reference data SID'!$B:$M,12,FALSE)),"",VLOOKUP(CONCATENATE($A62,"_",O$2),'Reference data SID'!$B:$M,12,FALSE))</f>
        <v/>
      </c>
      <c r="P62" s="13" t="str">
        <f>IF(ISERROR(VLOOKUP(CONCATENATE($A62,"_",P$2),'Reference data SID'!$B:$M,12,FALSE)),"",VLOOKUP(CONCATENATE($A62,"_",P$2),'Reference data SID'!$B:$M,12,FALSE))</f>
        <v/>
      </c>
      <c r="Q62" s="13" t="str">
        <f>IF(ISERROR(VLOOKUP(CONCATENATE($A62,"_",Q$2),'Reference data SID'!$B:$M,12,FALSE)),"",VLOOKUP(CONCATENATE($A62,"_",Q$2),'Reference data SID'!$B:$M,12,FALSE))</f>
        <v/>
      </c>
      <c r="R62" s="13" t="str">
        <f>IF(ISERROR(VLOOKUP(CONCATENATE($A62,"_",R$2),'Reference data SID'!$B:$M,12,FALSE)),"",VLOOKUP(CONCATENATE($A62,"_",R$2),'Reference data SID'!$B:$M,12,FALSE))</f>
        <v/>
      </c>
      <c r="S62" s="13" t="str">
        <f>IF(ISERROR(VLOOKUP(CONCATENATE($A62,"_",S$2),'Reference data SID'!$B:$M,12,FALSE)),"",VLOOKUP(CONCATENATE($A62,"_",S$2),'Reference data SID'!$B:$M,12,FALSE))</f>
        <v/>
      </c>
      <c r="T62" s="13" t="str">
        <f>IF(ISERROR(VLOOKUP(CONCATENATE($A62,"_",T$2),'Reference data SID'!$B:$M,12,FALSE)),"",VLOOKUP(CONCATENATE($A62,"_",T$2),'Reference data SID'!$B:$M,12,FALSE))</f>
        <v/>
      </c>
      <c r="U62" s="13" t="str">
        <f>IF(ISERROR(VLOOKUP(CONCATENATE($A62,"_",U$2),'Reference data SID'!$B:$M,12,FALSE)),"",VLOOKUP(CONCATENATE($A62,"_",U$2),'Reference data SID'!$B:$M,12,FALSE))</f>
        <v/>
      </c>
      <c r="V62" s="13" t="str">
        <f>IF(ISERROR(VLOOKUP(CONCATENATE($A62,"_",V$2),'Reference data SID'!$B:$M,12,FALSE)),"",VLOOKUP(CONCATENATE($A62,"_",V$2),'Reference data SID'!$B:$M,12,FALSE))</f>
        <v/>
      </c>
      <c r="W62" s="13" t="str">
        <f>IF(ISERROR(VLOOKUP(CONCATENATE($A62,"_",W$2),'Reference data SID'!$B:$M,12,FALSE)),"",VLOOKUP(CONCATENATE($A62,"_",W$2),'Reference data SID'!$B:$M,12,FALSE))</f>
        <v/>
      </c>
      <c r="X62" s="13" t="str">
        <f>IF(ISERROR(VLOOKUP(CONCATENATE($A62,"_",X$2),'Reference data SID'!$B:$M,12,FALSE)),"",VLOOKUP(CONCATENATE($A62,"_",X$2),'Reference data SID'!$B:$M,12,FALSE))</f>
        <v/>
      </c>
      <c r="Y62" s="14" t="str">
        <f>IF(ISERROR(VLOOKUP(CONCATENATE($A62,"_",Y$2),'Reference data SID'!$B:$M,12,FALSE)),"",VLOOKUP(CONCATENATE($A62,"_",Y$2),'Reference data SID'!$B:$M,12,FALSE))</f>
        <v>254-338-0</v>
      </c>
      <c r="Z62" s="13" t="str">
        <f>IF(ISERROR(VLOOKUP(CONCATENATE($A62,"_",Z$2),'Reference data SID'!$B:$M,12,FALSE)),"",VLOOKUP(CONCATENATE($A62,"_",Z$2),'Reference data SID'!$B:$M,12,FALSE))</f>
        <v/>
      </c>
      <c r="AA62" s="13" t="str">
        <f>IF(ISERROR(VLOOKUP(CONCATENATE($A62,"_",AA$2),'Reference data SID'!$B:$M,12,FALSE)),"",VLOOKUP(CONCATENATE($A62,"_",AA$2),'Reference data SID'!$B:$M,12,FALSE))</f>
        <v/>
      </c>
      <c r="AB62" s="13" t="str">
        <f>IF(ISERROR(VLOOKUP(CONCATENATE($A62,"_",AB$2),'Reference data SID'!$B:$M,12,FALSE)),"",VLOOKUP(CONCATENATE($A62,"_",AB$2),'Reference data SID'!$B:$M,12,FALSE))</f>
        <v/>
      </c>
      <c r="AC62" s="13" t="str">
        <f>IF(ISERROR(VLOOKUP(CONCATENATE($A62,"_",AC$2),'Reference data SID'!$B:$M,12,FALSE)),"",VLOOKUP(CONCATENATE($A62,"_",AC$2),'Reference data SID'!$B:$M,12,FALSE))</f>
        <v/>
      </c>
      <c r="AD62" s="13" t="str">
        <f>IF(ISERROR(VLOOKUP(CONCATENATE($A62,"_",AD$2),'Reference data SID'!$B:$M,12,FALSE)),"",VLOOKUP(CONCATENATE($A62,"_",AD$2),'Reference data SID'!$B:$M,12,FALSE))</f>
        <v/>
      </c>
      <c r="AE62" s="13" t="str">
        <f>IF(ISERROR(VLOOKUP(CONCATENATE($A62,"_",AE$2),'Reference data SID'!$B:$M,12,FALSE)),"",VLOOKUP(CONCATENATE($A62,"_",AE$2),'Reference data SID'!$B:$M,12,FALSE))</f>
        <v/>
      </c>
      <c r="AF62" s="13" t="str">
        <f>IF(ISERROR(VLOOKUP(CONCATENATE($A62,"_",AF$2),'Reference data SID'!$B:$M,12,FALSE)),"",VLOOKUP(CONCATENATE($A62,"_",AF$2),'Reference data SID'!$B:$M,12,FALSE))</f>
        <v/>
      </c>
      <c r="AG62" s="13" t="str">
        <f>IF(ISERROR(VLOOKUP(CONCATENATE($A62,"_",AG$2),'Reference data SID'!$B:$M,12,FALSE)),"",VLOOKUP(CONCATENATE($A62,"_",AG$2),'Reference data SID'!$B:$M,12,FALSE))</f>
        <v/>
      </c>
      <c r="AH62" s="13" t="str">
        <f>IF(ISERROR(VLOOKUP(CONCATENATE($A62,"_",AH$2),'Reference data SID'!$B:$M,12,FALSE)),"",VLOOKUP(CONCATENATE($A62,"_",AH$2),'Reference data SID'!$B:$M,12,FALSE))</f>
        <v/>
      </c>
      <c r="AI62" s="13" t="str">
        <f>IF(ISERROR(VLOOKUP(CONCATENATE($A62,"_",AI$2),'Reference data SID'!$B:$M,12,FALSE)),"",VLOOKUP(CONCATENATE($A62,"_",AI$2),'Reference data SID'!$B:$M,12,FALSE))</f>
        <v/>
      </c>
      <c r="AJ62" s="13" t="str">
        <f>IF(ISERROR(VLOOKUP(CONCATENATE($A62,"_",AJ$2),'Reference data SID'!$B:$M,12,FALSE)),"",VLOOKUP(CONCATENATE($A62,"_",AJ$2),'Reference data SID'!$B:$M,12,FALSE))</f>
        <v/>
      </c>
      <c r="AK62" s="13" t="str">
        <f>IF(ISERROR(VLOOKUP(CONCATENATE($A62,"_",AK$2),'Reference data SID'!$B:$M,12,FALSE)),"",VLOOKUP(CONCATENATE($A62,"_",AK$2),'Reference data SID'!$B:$M,12,FALSE))</f>
        <v/>
      </c>
      <c r="AL62" s="13" t="str">
        <f>IF(ISERROR(VLOOKUP(CONCATENATE($A62,"_",AL$2),'Reference data SID'!$B:$M,12,FALSE)),"",VLOOKUP(CONCATENATE($A62,"_",AL$2),'Reference data SID'!$B:$M,12,FALSE))</f>
        <v/>
      </c>
      <c r="AM62" s="13" t="str">
        <f>IF(ISERROR(VLOOKUP(CONCATENATE($A62,"_",AM$2),'Reference data SID'!$B:$M,12,FALSE)),"",VLOOKUP(CONCATENATE($A62,"_",AM$2),'Reference data SID'!$B:$M,12,FALSE))</f>
        <v/>
      </c>
      <c r="AN62" s="13" t="str">
        <f>IF(ISERROR(VLOOKUP(CONCATENATE($A62,"_",AN$2),'Reference data SID'!$B:$M,12,FALSE)),"",VLOOKUP(CONCATENATE($A62,"_",AN$2),'Reference data SID'!$B:$M,12,FALSE))</f>
        <v/>
      </c>
      <c r="AO62" s="13" t="str">
        <f>IF(ISERROR(VLOOKUP(CONCATENATE($A62,"_",AO$2),'Reference data SID'!$B:$M,12,FALSE)),"",VLOOKUP(CONCATENATE($A62,"_",AO$2),'Reference data SID'!$B:$M,12,FALSE))</f>
        <v/>
      </c>
      <c r="AP62" s="13" t="str">
        <f>IF(ISERROR(VLOOKUP(CONCATENATE($A62,"_",AP$2),'Reference data SID'!$B:$M,12,FALSE)),"",VLOOKUP(CONCATENATE($A62,"_",AP$2),'Reference data SID'!$B:$M,12,FALSE))</f>
        <v/>
      </c>
      <c r="AQ62" s="13" t="str">
        <f>IF(ISERROR(VLOOKUP(CONCATENATE($A62,"_",AQ$2),'Reference data SID'!$B:$M,12,FALSE)),"",VLOOKUP(CONCATENATE($A62,"_",AQ$2),'Reference data SID'!$B:$M,12,FALSE))</f>
        <v/>
      </c>
      <c r="AR62" s="13" t="str">
        <f>IF(ISERROR(VLOOKUP(CONCATENATE($A62,"_",AR$2),'Reference data SID'!$B:$M,12,FALSE)),"",VLOOKUP(CONCATENATE($A62,"_",AR$2),'Reference data SID'!$B:$M,12,FALSE))</f>
        <v/>
      </c>
      <c r="AS62" s="13" t="str">
        <f>IF(ISERROR(VLOOKUP(CONCATENATE($A62,"_",AS$2),'Reference data SID'!$B:$M,12,FALSE)),"",VLOOKUP(CONCATENATE($A62,"_",AS$2),'Reference data SID'!$B:$M,12,FALSE))</f>
        <v/>
      </c>
      <c r="AT62" s="13" t="str">
        <f>IF(ISERROR(VLOOKUP(CONCATENATE($A62,"_",AT$2),'Reference data SID'!$B:$M,12,FALSE)),"",VLOOKUP(CONCATENATE($A62,"_",AT$2),'Reference data SID'!$B:$M,12,FALSE))</f>
        <v/>
      </c>
    </row>
    <row r="63" spans="1:46" x14ac:dyDescent="0.25">
      <c r="A63">
        <v>59</v>
      </c>
      <c r="B63" s="13" t="str">
        <f>IF(ISERROR(VLOOKUP(CONCATENATE($A63,"_",B$2),'Reference data SID'!$B:$M,12,FALSE)),"",VLOOKUP(CONCATENATE($A63,"_",B$2),'Reference data SID'!$B:$M,12,FALSE))</f>
        <v/>
      </c>
      <c r="C63" s="13" t="str">
        <f>IF(ISERROR(VLOOKUP(CONCATENATE($A63,"_",C$2),'Reference data SID'!$B:$M,12,FALSE)),"",VLOOKUP(CONCATENATE($A63,"_",C$2),'Reference data SID'!$B:$M,12,FALSE))</f>
        <v/>
      </c>
      <c r="D63" s="13" t="str">
        <f>IF(ISERROR(VLOOKUP(CONCATENATE($A63,"_",D$2),'Reference data SID'!$B:$M,12,FALSE)),"",VLOOKUP(CONCATENATE($A63,"_",D$2),'Reference data SID'!$B:$M,12,FALSE))</f>
        <v/>
      </c>
      <c r="E63" s="13" t="str">
        <f>IF(ISERROR(VLOOKUP(CONCATENATE($A63,"_",E$2),'Reference data SID'!$B:$M,12,FALSE)),"",VLOOKUP(CONCATENATE($A63,"_",E$2),'Reference data SID'!$B:$M,12,FALSE))</f>
        <v/>
      </c>
      <c r="F63" s="13" t="str">
        <f>IF(ISERROR(VLOOKUP(CONCATENATE($A63,"_",F$2),'Reference data SID'!$B:$M,12,FALSE)),"",VLOOKUP(CONCATENATE($A63,"_",F$2),'Reference data SID'!$B:$M,12,FALSE))</f>
        <v/>
      </c>
      <c r="G63" s="13" t="str">
        <f>IF(ISERROR(VLOOKUP(CONCATENATE($A63,"_",G$2),'Reference data SID'!$B:$M,12,FALSE)),"",VLOOKUP(CONCATENATE($A63,"_",G$2),'Reference data SID'!$B:$M,12,FALSE))</f>
        <v/>
      </c>
      <c r="H63" s="13" t="str">
        <f>IF(ISERROR(VLOOKUP(CONCATENATE($A63,"_",H$2),'Reference data SID'!$B:$M,12,FALSE)),"",VLOOKUP(CONCATENATE($A63,"_",H$2),'Reference data SID'!$B:$M,12,FALSE))</f>
        <v/>
      </c>
      <c r="I63" s="13" t="str">
        <f>IF(ISERROR(VLOOKUP(CONCATENATE($A63,"_",I$2),'Reference data SID'!$B:$M,12,FALSE)),"",VLOOKUP(CONCATENATE($A63,"_",I$2),'Reference data SID'!$B:$M,12,FALSE))</f>
        <v/>
      </c>
      <c r="J63" s="13" t="str">
        <f>IF(ISERROR(VLOOKUP(CONCATENATE($A63,"_",J$2),'Reference data SID'!$B:$M,12,FALSE)),"",VLOOKUP(CONCATENATE($A63,"_",J$2),'Reference data SID'!$B:$M,12,FALSE))</f>
        <v/>
      </c>
      <c r="K63" s="13" t="str">
        <f>IF(ISERROR(VLOOKUP(CONCATENATE($A63,"_",K$2),'Reference data SID'!$B:$M,12,FALSE)),"",VLOOKUP(CONCATENATE($A63,"_",K$2),'Reference data SID'!$B:$M,12,FALSE))</f>
        <v/>
      </c>
      <c r="L63" s="13" t="str">
        <f>IF(ISERROR(VLOOKUP(CONCATENATE($A63,"_",L$2),'Reference data SID'!$B:$M,12,FALSE)),"",VLOOKUP(CONCATENATE($A63,"_",L$2),'Reference data SID'!$B:$M,12,FALSE))</f>
        <v/>
      </c>
      <c r="M63" s="13" t="str">
        <f>IF(ISERROR(VLOOKUP(CONCATENATE($A63,"_",M$2),'Reference data SID'!$B:$M,12,FALSE)),"",VLOOKUP(CONCATENATE($A63,"_",M$2),'Reference data SID'!$B:$M,12,FALSE))</f>
        <v/>
      </c>
      <c r="N63" s="13" t="str">
        <f>IF(ISERROR(VLOOKUP(CONCATENATE($A63,"_",N$2),'Reference data SID'!$B:$M,12,FALSE)),"",VLOOKUP(CONCATENATE($A63,"_",N$2),'Reference data SID'!$B:$M,12,FALSE))</f>
        <v/>
      </c>
      <c r="O63" s="13" t="str">
        <f>IF(ISERROR(VLOOKUP(CONCATENATE($A63,"_",O$2),'Reference data SID'!$B:$M,12,FALSE)),"",VLOOKUP(CONCATENATE($A63,"_",O$2),'Reference data SID'!$B:$M,12,FALSE))</f>
        <v/>
      </c>
      <c r="P63" s="13" t="str">
        <f>IF(ISERROR(VLOOKUP(CONCATENATE($A63,"_",P$2),'Reference data SID'!$B:$M,12,FALSE)),"",VLOOKUP(CONCATENATE($A63,"_",P$2),'Reference data SID'!$B:$M,12,FALSE))</f>
        <v/>
      </c>
      <c r="Q63" s="13" t="str">
        <f>IF(ISERROR(VLOOKUP(CONCATENATE($A63,"_",Q$2),'Reference data SID'!$B:$M,12,FALSE)),"",VLOOKUP(CONCATENATE($A63,"_",Q$2),'Reference data SID'!$B:$M,12,FALSE))</f>
        <v/>
      </c>
      <c r="R63" s="13" t="str">
        <f>IF(ISERROR(VLOOKUP(CONCATENATE($A63,"_",R$2),'Reference data SID'!$B:$M,12,FALSE)),"",VLOOKUP(CONCATENATE($A63,"_",R$2),'Reference data SID'!$B:$M,12,FALSE))</f>
        <v/>
      </c>
      <c r="S63" s="13" t="str">
        <f>IF(ISERROR(VLOOKUP(CONCATENATE($A63,"_",S$2),'Reference data SID'!$B:$M,12,FALSE)),"",VLOOKUP(CONCATENATE($A63,"_",S$2),'Reference data SID'!$B:$M,12,FALSE))</f>
        <v/>
      </c>
      <c r="T63" s="13" t="str">
        <f>IF(ISERROR(VLOOKUP(CONCATENATE($A63,"_",T$2),'Reference data SID'!$B:$M,12,FALSE)),"",VLOOKUP(CONCATENATE($A63,"_",T$2),'Reference data SID'!$B:$M,12,FALSE))</f>
        <v/>
      </c>
      <c r="U63" s="13" t="str">
        <f>IF(ISERROR(VLOOKUP(CONCATENATE($A63,"_",U$2),'Reference data SID'!$B:$M,12,FALSE)),"",VLOOKUP(CONCATENATE($A63,"_",U$2),'Reference data SID'!$B:$M,12,FALSE))</f>
        <v/>
      </c>
      <c r="V63" s="13" t="str">
        <f>IF(ISERROR(VLOOKUP(CONCATENATE($A63,"_",V$2),'Reference data SID'!$B:$M,12,FALSE)),"",VLOOKUP(CONCATENATE($A63,"_",V$2),'Reference data SID'!$B:$M,12,FALSE))</f>
        <v/>
      </c>
      <c r="W63" s="13" t="str">
        <f>IF(ISERROR(VLOOKUP(CONCATENATE($A63,"_",W$2),'Reference data SID'!$B:$M,12,FALSE)),"",VLOOKUP(CONCATENATE($A63,"_",W$2),'Reference data SID'!$B:$M,12,FALSE))</f>
        <v/>
      </c>
      <c r="X63" s="13" t="str">
        <f>IF(ISERROR(VLOOKUP(CONCATENATE($A63,"_",X$2),'Reference data SID'!$B:$M,12,FALSE)),"",VLOOKUP(CONCATENATE($A63,"_",X$2),'Reference data SID'!$B:$M,12,FALSE))</f>
        <v/>
      </c>
      <c r="Y63" s="14" t="str">
        <f>IF(ISERROR(VLOOKUP(CONCATENATE($A63,"_",Y$2),'Reference data SID'!$B:$M,12,FALSE)),"",VLOOKUP(CONCATENATE($A63,"_",Y$2),'Reference data SID'!$B:$M,12,FALSE))</f>
        <v>251-543-7</v>
      </c>
      <c r="Z63" s="13" t="str">
        <f>IF(ISERROR(VLOOKUP(CONCATENATE($A63,"_",Z$2),'Reference data SID'!$B:$M,12,FALSE)),"",VLOOKUP(CONCATENATE($A63,"_",Z$2),'Reference data SID'!$B:$M,12,FALSE))</f>
        <v/>
      </c>
      <c r="AA63" s="13" t="str">
        <f>IF(ISERROR(VLOOKUP(CONCATENATE($A63,"_",AA$2),'Reference data SID'!$B:$M,12,FALSE)),"",VLOOKUP(CONCATENATE($A63,"_",AA$2),'Reference data SID'!$B:$M,12,FALSE))</f>
        <v/>
      </c>
      <c r="AB63" s="13" t="str">
        <f>IF(ISERROR(VLOOKUP(CONCATENATE($A63,"_",AB$2),'Reference data SID'!$B:$M,12,FALSE)),"",VLOOKUP(CONCATENATE($A63,"_",AB$2),'Reference data SID'!$B:$M,12,FALSE))</f>
        <v/>
      </c>
      <c r="AC63" s="13" t="str">
        <f>IF(ISERROR(VLOOKUP(CONCATENATE($A63,"_",AC$2),'Reference data SID'!$B:$M,12,FALSE)),"",VLOOKUP(CONCATENATE($A63,"_",AC$2),'Reference data SID'!$B:$M,12,FALSE))</f>
        <v/>
      </c>
      <c r="AD63" s="13" t="str">
        <f>IF(ISERROR(VLOOKUP(CONCATENATE($A63,"_",AD$2),'Reference data SID'!$B:$M,12,FALSE)),"",VLOOKUP(CONCATENATE($A63,"_",AD$2),'Reference data SID'!$B:$M,12,FALSE))</f>
        <v/>
      </c>
      <c r="AE63" s="13" t="str">
        <f>IF(ISERROR(VLOOKUP(CONCATENATE($A63,"_",AE$2),'Reference data SID'!$B:$M,12,FALSE)),"",VLOOKUP(CONCATENATE($A63,"_",AE$2),'Reference data SID'!$B:$M,12,FALSE))</f>
        <v/>
      </c>
      <c r="AF63" s="13" t="str">
        <f>IF(ISERROR(VLOOKUP(CONCATENATE($A63,"_",AF$2),'Reference data SID'!$B:$M,12,FALSE)),"",VLOOKUP(CONCATENATE($A63,"_",AF$2),'Reference data SID'!$B:$M,12,FALSE))</f>
        <v/>
      </c>
      <c r="AG63" s="13" t="str">
        <f>IF(ISERROR(VLOOKUP(CONCATENATE($A63,"_",AG$2),'Reference data SID'!$B:$M,12,FALSE)),"",VLOOKUP(CONCATENATE($A63,"_",AG$2),'Reference data SID'!$B:$M,12,FALSE))</f>
        <v/>
      </c>
      <c r="AH63" s="13" t="str">
        <f>IF(ISERROR(VLOOKUP(CONCATENATE($A63,"_",AH$2),'Reference data SID'!$B:$M,12,FALSE)),"",VLOOKUP(CONCATENATE($A63,"_",AH$2),'Reference data SID'!$B:$M,12,FALSE))</f>
        <v/>
      </c>
      <c r="AI63" s="13" t="str">
        <f>IF(ISERROR(VLOOKUP(CONCATENATE($A63,"_",AI$2),'Reference data SID'!$B:$M,12,FALSE)),"",VLOOKUP(CONCATENATE($A63,"_",AI$2),'Reference data SID'!$B:$M,12,FALSE))</f>
        <v/>
      </c>
      <c r="AJ63" s="13" t="str">
        <f>IF(ISERROR(VLOOKUP(CONCATENATE($A63,"_",AJ$2),'Reference data SID'!$B:$M,12,FALSE)),"",VLOOKUP(CONCATENATE($A63,"_",AJ$2),'Reference data SID'!$B:$M,12,FALSE))</f>
        <v/>
      </c>
      <c r="AK63" s="13" t="str">
        <f>IF(ISERROR(VLOOKUP(CONCATENATE($A63,"_",AK$2),'Reference data SID'!$B:$M,12,FALSE)),"",VLOOKUP(CONCATENATE($A63,"_",AK$2),'Reference data SID'!$B:$M,12,FALSE))</f>
        <v/>
      </c>
      <c r="AL63" s="13" t="str">
        <f>IF(ISERROR(VLOOKUP(CONCATENATE($A63,"_",AL$2),'Reference data SID'!$B:$M,12,FALSE)),"",VLOOKUP(CONCATENATE($A63,"_",AL$2),'Reference data SID'!$B:$M,12,FALSE))</f>
        <v/>
      </c>
      <c r="AM63" s="13" t="str">
        <f>IF(ISERROR(VLOOKUP(CONCATENATE($A63,"_",AM$2),'Reference data SID'!$B:$M,12,FALSE)),"",VLOOKUP(CONCATENATE($A63,"_",AM$2),'Reference data SID'!$B:$M,12,FALSE))</f>
        <v/>
      </c>
      <c r="AN63" s="13" t="str">
        <f>IF(ISERROR(VLOOKUP(CONCATENATE($A63,"_",AN$2),'Reference data SID'!$B:$M,12,FALSE)),"",VLOOKUP(CONCATENATE($A63,"_",AN$2),'Reference data SID'!$B:$M,12,FALSE))</f>
        <v/>
      </c>
      <c r="AO63" s="13" t="str">
        <f>IF(ISERROR(VLOOKUP(CONCATENATE($A63,"_",AO$2),'Reference data SID'!$B:$M,12,FALSE)),"",VLOOKUP(CONCATENATE($A63,"_",AO$2),'Reference data SID'!$B:$M,12,FALSE))</f>
        <v/>
      </c>
      <c r="AP63" s="13" t="str">
        <f>IF(ISERROR(VLOOKUP(CONCATENATE($A63,"_",AP$2),'Reference data SID'!$B:$M,12,FALSE)),"",VLOOKUP(CONCATENATE($A63,"_",AP$2),'Reference data SID'!$B:$M,12,FALSE))</f>
        <v/>
      </c>
      <c r="AQ63" s="13" t="str">
        <f>IF(ISERROR(VLOOKUP(CONCATENATE($A63,"_",AQ$2),'Reference data SID'!$B:$M,12,FALSE)),"",VLOOKUP(CONCATENATE($A63,"_",AQ$2),'Reference data SID'!$B:$M,12,FALSE))</f>
        <v/>
      </c>
      <c r="AR63" s="13" t="str">
        <f>IF(ISERROR(VLOOKUP(CONCATENATE($A63,"_",AR$2),'Reference data SID'!$B:$M,12,FALSE)),"",VLOOKUP(CONCATENATE($A63,"_",AR$2),'Reference data SID'!$B:$M,12,FALSE))</f>
        <v/>
      </c>
      <c r="AS63" s="13" t="str">
        <f>IF(ISERROR(VLOOKUP(CONCATENATE($A63,"_",AS$2),'Reference data SID'!$B:$M,12,FALSE)),"",VLOOKUP(CONCATENATE($A63,"_",AS$2),'Reference data SID'!$B:$M,12,FALSE))</f>
        <v/>
      </c>
      <c r="AT63" s="13" t="str">
        <f>IF(ISERROR(VLOOKUP(CONCATENATE($A63,"_",AT$2),'Reference data SID'!$B:$M,12,FALSE)),"",VLOOKUP(CONCATENATE($A63,"_",AT$2),'Reference data SID'!$B:$M,12,FALSE))</f>
        <v/>
      </c>
    </row>
    <row r="64" spans="1:46" x14ac:dyDescent="0.25">
      <c r="A64">
        <v>60</v>
      </c>
      <c r="B64" s="13" t="str">
        <f>IF(ISERROR(VLOOKUP(CONCATENATE($A64,"_",B$2),'Reference data SID'!$B:$M,12,FALSE)),"",VLOOKUP(CONCATENATE($A64,"_",B$2),'Reference data SID'!$B:$M,12,FALSE))</f>
        <v/>
      </c>
      <c r="C64" s="13" t="str">
        <f>IF(ISERROR(VLOOKUP(CONCATENATE($A64,"_",C$2),'Reference data SID'!$B:$M,12,FALSE)),"",VLOOKUP(CONCATENATE($A64,"_",C$2),'Reference data SID'!$B:$M,12,FALSE))</f>
        <v/>
      </c>
      <c r="D64" s="13" t="str">
        <f>IF(ISERROR(VLOOKUP(CONCATENATE($A64,"_",D$2),'Reference data SID'!$B:$M,12,FALSE)),"",VLOOKUP(CONCATENATE($A64,"_",D$2),'Reference data SID'!$B:$M,12,FALSE))</f>
        <v/>
      </c>
      <c r="E64" s="13" t="str">
        <f>IF(ISERROR(VLOOKUP(CONCATENATE($A64,"_",E$2),'Reference data SID'!$B:$M,12,FALSE)),"",VLOOKUP(CONCATENATE($A64,"_",E$2),'Reference data SID'!$B:$M,12,FALSE))</f>
        <v/>
      </c>
      <c r="F64" s="13" t="str">
        <f>IF(ISERROR(VLOOKUP(CONCATENATE($A64,"_",F$2),'Reference data SID'!$B:$M,12,FALSE)),"",VLOOKUP(CONCATENATE($A64,"_",F$2),'Reference data SID'!$B:$M,12,FALSE))</f>
        <v/>
      </c>
      <c r="G64" s="13" t="str">
        <f>IF(ISERROR(VLOOKUP(CONCATENATE($A64,"_",G$2),'Reference data SID'!$B:$M,12,FALSE)),"",VLOOKUP(CONCATENATE($A64,"_",G$2),'Reference data SID'!$B:$M,12,FALSE))</f>
        <v/>
      </c>
      <c r="H64" s="13" t="str">
        <f>IF(ISERROR(VLOOKUP(CONCATENATE($A64,"_",H$2),'Reference data SID'!$B:$M,12,FALSE)),"",VLOOKUP(CONCATENATE($A64,"_",H$2),'Reference data SID'!$B:$M,12,FALSE))</f>
        <v/>
      </c>
      <c r="I64" s="13" t="str">
        <f>IF(ISERROR(VLOOKUP(CONCATENATE($A64,"_",I$2),'Reference data SID'!$B:$M,12,FALSE)),"",VLOOKUP(CONCATENATE($A64,"_",I$2),'Reference data SID'!$B:$M,12,FALSE))</f>
        <v/>
      </c>
      <c r="J64" s="13" t="str">
        <f>IF(ISERROR(VLOOKUP(CONCATENATE($A64,"_",J$2),'Reference data SID'!$B:$M,12,FALSE)),"",VLOOKUP(CONCATENATE($A64,"_",J$2),'Reference data SID'!$B:$M,12,FALSE))</f>
        <v/>
      </c>
      <c r="K64" s="13" t="str">
        <f>IF(ISERROR(VLOOKUP(CONCATENATE($A64,"_",K$2),'Reference data SID'!$B:$M,12,FALSE)),"",VLOOKUP(CONCATENATE($A64,"_",K$2),'Reference data SID'!$B:$M,12,FALSE))</f>
        <v/>
      </c>
      <c r="L64" s="13" t="str">
        <f>IF(ISERROR(VLOOKUP(CONCATENATE($A64,"_",L$2),'Reference data SID'!$B:$M,12,FALSE)),"",VLOOKUP(CONCATENATE($A64,"_",L$2),'Reference data SID'!$B:$M,12,FALSE))</f>
        <v/>
      </c>
      <c r="M64" s="13" t="str">
        <f>IF(ISERROR(VLOOKUP(CONCATENATE($A64,"_",M$2),'Reference data SID'!$B:$M,12,FALSE)),"",VLOOKUP(CONCATENATE($A64,"_",M$2),'Reference data SID'!$B:$M,12,FALSE))</f>
        <v/>
      </c>
      <c r="N64" s="13" t="str">
        <f>IF(ISERROR(VLOOKUP(CONCATENATE($A64,"_",N$2),'Reference data SID'!$B:$M,12,FALSE)),"",VLOOKUP(CONCATENATE($A64,"_",N$2),'Reference data SID'!$B:$M,12,FALSE))</f>
        <v/>
      </c>
      <c r="O64" s="13" t="str">
        <f>IF(ISERROR(VLOOKUP(CONCATENATE($A64,"_",O$2),'Reference data SID'!$B:$M,12,FALSE)),"",VLOOKUP(CONCATENATE($A64,"_",O$2),'Reference data SID'!$B:$M,12,FALSE))</f>
        <v/>
      </c>
      <c r="P64" s="13" t="str">
        <f>IF(ISERROR(VLOOKUP(CONCATENATE($A64,"_",P$2),'Reference data SID'!$B:$M,12,FALSE)),"",VLOOKUP(CONCATENATE($A64,"_",P$2),'Reference data SID'!$B:$M,12,FALSE))</f>
        <v/>
      </c>
      <c r="Q64" s="13" t="str">
        <f>IF(ISERROR(VLOOKUP(CONCATENATE($A64,"_",Q$2),'Reference data SID'!$B:$M,12,FALSE)),"",VLOOKUP(CONCATENATE($A64,"_",Q$2),'Reference data SID'!$B:$M,12,FALSE))</f>
        <v/>
      </c>
      <c r="R64" s="13" t="str">
        <f>IF(ISERROR(VLOOKUP(CONCATENATE($A64,"_",R$2),'Reference data SID'!$B:$M,12,FALSE)),"",VLOOKUP(CONCATENATE($A64,"_",R$2),'Reference data SID'!$B:$M,12,FALSE))</f>
        <v/>
      </c>
      <c r="S64" s="13" t="str">
        <f>IF(ISERROR(VLOOKUP(CONCATENATE($A64,"_",S$2),'Reference data SID'!$B:$M,12,FALSE)),"",VLOOKUP(CONCATENATE($A64,"_",S$2),'Reference data SID'!$B:$M,12,FALSE))</f>
        <v/>
      </c>
      <c r="T64" s="13" t="str">
        <f>IF(ISERROR(VLOOKUP(CONCATENATE($A64,"_",T$2),'Reference data SID'!$B:$M,12,FALSE)),"",VLOOKUP(CONCATENATE($A64,"_",T$2),'Reference data SID'!$B:$M,12,FALSE))</f>
        <v/>
      </c>
      <c r="U64" s="13" t="str">
        <f>IF(ISERROR(VLOOKUP(CONCATENATE($A64,"_",U$2),'Reference data SID'!$B:$M,12,FALSE)),"",VLOOKUP(CONCATENATE($A64,"_",U$2),'Reference data SID'!$B:$M,12,FALSE))</f>
        <v/>
      </c>
      <c r="V64" s="13" t="str">
        <f>IF(ISERROR(VLOOKUP(CONCATENATE($A64,"_",V$2),'Reference data SID'!$B:$M,12,FALSE)),"",VLOOKUP(CONCATENATE($A64,"_",V$2),'Reference data SID'!$B:$M,12,FALSE))</f>
        <v/>
      </c>
      <c r="W64" s="13" t="str">
        <f>IF(ISERROR(VLOOKUP(CONCATENATE($A64,"_",W$2),'Reference data SID'!$B:$M,12,FALSE)),"",VLOOKUP(CONCATENATE($A64,"_",W$2),'Reference data SID'!$B:$M,12,FALSE))</f>
        <v/>
      </c>
      <c r="X64" s="13" t="str">
        <f>IF(ISERROR(VLOOKUP(CONCATENATE($A64,"_",X$2),'Reference data SID'!$B:$M,12,FALSE)),"",VLOOKUP(CONCATENATE($A64,"_",X$2),'Reference data SID'!$B:$M,12,FALSE))</f>
        <v/>
      </c>
      <c r="Y64" s="14" t="str">
        <f>IF(ISERROR(VLOOKUP(CONCATENATE($A64,"_",Y$2),'Reference data SID'!$B:$M,12,FALSE)),"",VLOOKUP(CONCATENATE($A64,"_",Y$2),'Reference data SID'!$B:$M,12,FALSE))</f>
        <v>250-173-3</v>
      </c>
      <c r="Z64" s="13" t="str">
        <f>IF(ISERROR(VLOOKUP(CONCATENATE($A64,"_",Z$2),'Reference data SID'!$B:$M,12,FALSE)),"",VLOOKUP(CONCATENATE($A64,"_",Z$2),'Reference data SID'!$B:$M,12,FALSE))</f>
        <v/>
      </c>
      <c r="AA64" s="13" t="str">
        <f>IF(ISERROR(VLOOKUP(CONCATENATE($A64,"_",AA$2),'Reference data SID'!$B:$M,12,FALSE)),"",VLOOKUP(CONCATENATE($A64,"_",AA$2),'Reference data SID'!$B:$M,12,FALSE))</f>
        <v/>
      </c>
      <c r="AB64" s="13" t="str">
        <f>IF(ISERROR(VLOOKUP(CONCATENATE($A64,"_",AB$2),'Reference data SID'!$B:$M,12,FALSE)),"",VLOOKUP(CONCATENATE($A64,"_",AB$2),'Reference data SID'!$B:$M,12,FALSE))</f>
        <v/>
      </c>
      <c r="AC64" s="13" t="str">
        <f>IF(ISERROR(VLOOKUP(CONCATENATE($A64,"_",AC$2),'Reference data SID'!$B:$M,12,FALSE)),"",VLOOKUP(CONCATENATE($A64,"_",AC$2),'Reference data SID'!$B:$M,12,FALSE))</f>
        <v/>
      </c>
      <c r="AD64" s="13" t="str">
        <f>IF(ISERROR(VLOOKUP(CONCATENATE($A64,"_",AD$2),'Reference data SID'!$B:$M,12,FALSE)),"",VLOOKUP(CONCATENATE($A64,"_",AD$2),'Reference data SID'!$B:$M,12,FALSE))</f>
        <v/>
      </c>
      <c r="AE64" s="13" t="str">
        <f>IF(ISERROR(VLOOKUP(CONCATENATE($A64,"_",AE$2),'Reference data SID'!$B:$M,12,FALSE)),"",VLOOKUP(CONCATENATE($A64,"_",AE$2),'Reference data SID'!$B:$M,12,FALSE))</f>
        <v/>
      </c>
      <c r="AF64" s="13" t="str">
        <f>IF(ISERROR(VLOOKUP(CONCATENATE($A64,"_",AF$2),'Reference data SID'!$B:$M,12,FALSE)),"",VLOOKUP(CONCATENATE($A64,"_",AF$2),'Reference data SID'!$B:$M,12,FALSE))</f>
        <v/>
      </c>
      <c r="AG64" s="13" t="str">
        <f>IF(ISERROR(VLOOKUP(CONCATENATE($A64,"_",AG$2),'Reference data SID'!$B:$M,12,FALSE)),"",VLOOKUP(CONCATENATE($A64,"_",AG$2),'Reference data SID'!$B:$M,12,FALSE))</f>
        <v/>
      </c>
      <c r="AH64" s="13" t="str">
        <f>IF(ISERROR(VLOOKUP(CONCATENATE($A64,"_",AH$2),'Reference data SID'!$B:$M,12,FALSE)),"",VLOOKUP(CONCATENATE($A64,"_",AH$2),'Reference data SID'!$B:$M,12,FALSE))</f>
        <v/>
      </c>
      <c r="AI64" s="13" t="str">
        <f>IF(ISERROR(VLOOKUP(CONCATENATE($A64,"_",AI$2),'Reference data SID'!$B:$M,12,FALSE)),"",VLOOKUP(CONCATENATE($A64,"_",AI$2),'Reference data SID'!$B:$M,12,FALSE))</f>
        <v/>
      </c>
      <c r="AJ64" s="13" t="str">
        <f>IF(ISERROR(VLOOKUP(CONCATENATE($A64,"_",AJ$2),'Reference data SID'!$B:$M,12,FALSE)),"",VLOOKUP(CONCATENATE($A64,"_",AJ$2),'Reference data SID'!$B:$M,12,FALSE))</f>
        <v/>
      </c>
      <c r="AK64" s="13" t="str">
        <f>IF(ISERROR(VLOOKUP(CONCATENATE($A64,"_",AK$2),'Reference data SID'!$B:$M,12,FALSE)),"",VLOOKUP(CONCATENATE($A64,"_",AK$2),'Reference data SID'!$B:$M,12,FALSE))</f>
        <v/>
      </c>
      <c r="AL64" s="13" t="str">
        <f>IF(ISERROR(VLOOKUP(CONCATENATE($A64,"_",AL$2),'Reference data SID'!$B:$M,12,FALSE)),"",VLOOKUP(CONCATENATE($A64,"_",AL$2),'Reference data SID'!$B:$M,12,FALSE))</f>
        <v/>
      </c>
      <c r="AM64" s="13" t="str">
        <f>IF(ISERROR(VLOOKUP(CONCATENATE($A64,"_",AM$2),'Reference data SID'!$B:$M,12,FALSE)),"",VLOOKUP(CONCATENATE($A64,"_",AM$2),'Reference data SID'!$B:$M,12,FALSE))</f>
        <v/>
      </c>
      <c r="AN64" s="13" t="str">
        <f>IF(ISERROR(VLOOKUP(CONCATENATE($A64,"_",AN$2),'Reference data SID'!$B:$M,12,FALSE)),"",VLOOKUP(CONCATENATE($A64,"_",AN$2),'Reference data SID'!$B:$M,12,FALSE))</f>
        <v/>
      </c>
      <c r="AO64" s="13" t="str">
        <f>IF(ISERROR(VLOOKUP(CONCATENATE($A64,"_",AO$2),'Reference data SID'!$B:$M,12,FALSE)),"",VLOOKUP(CONCATENATE($A64,"_",AO$2),'Reference data SID'!$B:$M,12,FALSE))</f>
        <v/>
      </c>
      <c r="AP64" s="13" t="str">
        <f>IF(ISERROR(VLOOKUP(CONCATENATE($A64,"_",AP$2),'Reference data SID'!$B:$M,12,FALSE)),"",VLOOKUP(CONCATENATE($A64,"_",AP$2),'Reference data SID'!$B:$M,12,FALSE))</f>
        <v/>
      </c>
      <c r="AQ64" s="13" t="str">
        <f>IF(ISERROR(VLOOKUP(CONCATENATE($A64,"_",AQ$2),'Reference data SID'!$B:$M,12,FALSE)),"",VLOOKUP(CONCATENATE($A64,"_",AQ$2),'Reference data SID'!$B:$M,12,FALSE))</f>
        <v/>
      </c>
      <c r="AR64" s="13" t="str">
        <f>IF(ISERROR(VLOOKUP(CONCATENATE($A64,"_",AR$2),'Reference data SID'!$B:$M,12,FALSE)),"",VLOOKUP(CONCATENATE($A64,"_",AR$2),'Reference data SID'!$B:$M,12,FALSE))</f>
        <v/>
      </c>
      <c r="AS64" s="13" t="str">
        <f>IF(ISERROR(VLOOKUP(CONCATENATE($A64,"_",AS$2),'Reference data SID'!$B:$M,12,FALSE)),"",VLOOKUP(CONCATENATE($A64,"_",AS$2),'Reference data SID'!$B:$M,12,FALSE))</f>
        <v/>
      </c>
      <c r="AT64" s="13" t="str">
        <f>IF(ISERROR(VLOOKUP(CONCATENATE($A64,"_",AT$2),'Reference data SID'!$B:$M,12,FALSE)),"",VLOOKUP(CONCATENATE($A64,"_",AT$2),'Reference data SID'!$B:$M,12,FALSE))</f>
        <v/>
      </c>
    </row>
    <row r="65" spans="1:46" x14ac:dyDescent="0.25">
      <c r="A65">
        <v>61</v>
      </c>
      <c r="B65" s="13" t="str">
        <f>IF(ISERROR(VLOOKUP(CONCATENATE($A65,"_",B$2),'Reference data SID'!$B:$M,12,FALSE)),"",VLOOKUP(CONCATENATE($A65,"_",B$2),'Reference data SID'!$B:$M,12,FALSE))</f>
        <v/>
      </c>
      <c r="C65" s="13" t="str">
        <f>IF(ISERROR(VLOOKUP(CONCATENATE($A65,"_",C$2),'Reference data SID'!$B:$M,12,FALSE)),"",VLOOKUP(CONCATENATE($A65,"_",C$2),'Reference data SID'!$B:$M,12,FALSE))</f>
        <v/>
      </c>
      <c r="D65" s="13" t="str">
        <f>IF(ISERROR(VLOOKUP(CONCATENATE($A65,"_",D$2),'Reference data SID'!$B:$M,12,FALSE)),"",VLOOKUP(CONCATENATE($A65,"_",D$2),'Reference data SID'!$B:$M,12,FALSE))</f>
        <v/>
      </c>
      <c r="E65" s="13" t="str">
        <f>IF(ISERROR(VLOOKUP(CONCATENATE($A65,"_",E$2),'Reference data SID'!$B:$M,12,FALSE)),"",VLOOKUP(CONCATENATE($A65,"_",E$2),'Reference data SID'!$B:$M,12,FALSE))</f>
        <v/>
      </c>
      <c r="F65" s="13" t="str">
        <f>IF(ISERROR(VLOOKUP(CONCATENATE($A65,"_",F$2),'Reference data SID'!$B:$M,12,FALSE)),"",VLOOKUP(CONCATENATE($A65,"_",F$2),'Reference data SID'!$B:$M,12,FALSE))</f>
        <v/>
      </c>
      <c r="G65" s="13" t="str">
        <f>IF(ISERROR(VLOOKUP(CONCATENATE($A65,"_",G$2),'Reference data SID'!$B:$M,12,FALSE)),"",VLOOKUP(CONCATENATE($A65,"_",G$2),'Reference data SID'!$B:$M,12,FALSE))</f>
        <v/>
      </c>
      <c r="H65" s="13" t="str">
        <f>IF(ISERROR(VLOOKUP(CONCATENATE($A65,"_",H$2),'Reference data SID'!$B:$M,12,FALSE)),"",VLOOKUP(CONCATENATE($A65,"_",H$2),'Reference data SID'!$B:$M,12,FALSE))</f>
        <v/>
      </c>
      <c r="I65" s="13" t="str">
        <f>IF(ISERROR(VLOOKUP(CONCATENATE($A65,"_",I$2),'Reference data SID'!$B:$M,12,FALSE)),"",VLOOKUP(CONCATENATE($A65,"_",I$2),'Reference data SID'!$B:$M,12,FALSE))</f>
        <v/>
      </c>
      <c r="J65" s="13" t="str">
        <f>IF(ISERROR(VLOOKUP(CONCATENATE($A65,"_",J$2),'Reference data SID'!$B:$M,12,FALSE)),"",VLOOKUP(CONCATENATE($A65,"_",J$2),'Reference data SID'!$B:$M,12,FALSE))</f>
        <v/>
      </c>
      <c r="K65" s="13" t="str">
        <f>IF(ISERROR(VLOOKUP(CONCATENATE($A65,"_",K$2),'Reference data SID'!$B:$M,12,FALSE)),"",VLOOKUP(CONCATENATE($A65,"_",K$2),'Reference data SID'!$B:$M,12,FALSE))</f>
        <v/>
      </c>
      <c r="L65" s="13" t="str">
        <f>IF(ISERROR(VLOOKUP(CONCATENATE($A65,"_",L$2),'Reference data SID'!$B:$M,12,FALSE)),"",VLOOKUP(CONCATENATE($A65,"_",L$2),'Reference data SID'!$B:$M,12,FALSE))</f>
        <v/>
      </c>
      <c r="M65" s="13" t="str">
        <f>IF(ISERROR(VLOOKUP(CONCATENATE($A65,"_",M$2),'Reference data SID'!$B:$M,12,FALSE)),"",VLOOKUP(CONCATENATE($A65,"_",M$2),'Reference data SID'!$B:$M,12,FALSE))</f>
        <v/>
      </c>
      <c r="N65" s="13" t="str">
        <f>IF(ISERROR(VLOOKUP(CONCATENATE($A65,"_",N$2),'Reference data SID'!$B:$M,12,FALSE)),"",VLOOKUP(CONCATENATE($A65,"_",N$2),'Reference data SID'!$B:$M,12,FALSE))</f>
        <v/>
      </c>
      <c r="O65" s="13" t="str">
        <f>IF(ISERROR(VLOOKUP(CONCATENATE($A65,"_",O$2),'Reference data SID'!$B:$M,12,FALSE)),"",VLOOKUP(CONCATENATE($A65,"_",O$2),'Reference data SID'!$B:$M,12,FALSE))</f>
        <v/>
      </c>
      <c r="P65" s="13" t="str">
        <f>IF(ISERROR(VLOOKUP(CONCATENATE($A65,"_",P$2),'Reference data SID'!$B:$M,12,FALSE)),"",VLOOKUP(CONCATENATE($A65,"_",P$2),'Reference data SID'!$B:$M,12,FALSE))</f>
        <v/>
      </c>
      <c r="Q65" s="13" t="str">
        <f>IF(ISERROR(VLOOKUP(CONCATENATE($A65,"_",Q$2),'Reference data SID'!$B:$M,12,FALSE)),"",VLOOKUP(CONCATENATE($A65,"_",Q$2),'Reference data SID'!$B:$M,12,FALSE))</f>
        <v/>
      </c>
      <c r="R65" s="13" t="str">
        <f>IF(ISERROR(VLOOKUP(CONCATENATE($A65,"_",R$2),'Reference data SID'!$B:$M,12,FALSE)),"",VLOOKUP(CONCATENATE($A65,"_",R$2),'Reference data SID'!$B:$M,12,FALSE))</f>
        <v/>
      </c>
      <c r="S65" s="13" t="str">
        <f>IF(ISERROR(VLOOKUP(CONCATENATE($A65,"_",S$2),'Reference data SID'!$B:$M,12,FALSE)),"",VLOOKUP(CONCATENATE($A65,"_",S$2),'Reference data SID'!$B:$M,12,FALSE))</f>
        <v/>
      </c>
      <c r="T65" s="13" t="str">
        <f>IF(ISERROR(VLOOKUP(CONCATENATE($A65,"_",T$2),'Reference data SID'!$B:$M,12,FALSE)),"",VLOOKUP(CONCATENATE($A65,"_",T$2),'Reference data SID'!$B:$M,12,FALSE))</f>
        <v/>
      </c>
      <c r="U65" s="13" t="str">
        <f>IF(ISERROR(VLOOKUP(CONCATENATE($A65,"_",U$2),'Reference data SID'!$B:$M,12,FALSE)),"",VLOOKUP(CONCATENATE($A65,"_",U$2),'Reference data SID'!$B:$M,12,FALSE))</f>
        <v/>
      </c>
      <c r="V65" s="13" t="str">
        <f>IF(ISERROR(VLOOKUP(CONCATENATE($A65,"_",V$2),'Reference data SID'!$B:$M,12,FALSE)),"",VLOOKUP(CONCATENATE($A65,"_",V$2),'Reference data SID'!$B:$M,12,FALSE))</f>
        <v/>
      </c>
      <c r="W65" s="13" t="str">
        <f>IF(ISERROR(VLOOKUP(CONCATENATE($A65,"_",W$2),'Reference data SID'!$B:$M,12,FALSE)),"",VLOOKUP(CONCATENATE($A65,"_",W$2),'Reference data SID'!$B:$M,12,FALSE))</f>
        <v/>
      </c>
      <c r="X65" s="13" t="str">
        <f>IF(ISERROR(VLOOKUP(CONCATENATE($A65,"_",X$2),'Reference data SID'!$B:$M,12,FALSE)),"",VLOOKUP(CONCATENATE($A65,"_",X$2),'Reference data SID'!$B:$M,12,FALSE))</f>
        <v/>
      </c>
      <c r="Y65" s="14" t="str">
        <f>IF(ISERROR(VLOOKUP(CONCATENATE($A65,"_",Y$2),'Reference data SID'!$B:$M,12,FALSE)),"",VLOOKUP(CONCATENATE($A65,"_",Y$2),'Reference data SID'!$B:$M,12,FALSE))</f>
        <v>250-014-8</v>
      </c>
      <c r="Z65" s="13" t="str">
        <f>IF(ISERROR(VLOOKUP(CONCATENATE($A65,"_",Z$2),'Reference data SID'!$B:$M,12,FALSE)),"",VLOOKUP(CONCATENATE($A65,"_",Z$2),'Reference data SID'!$B:$M,12,FALSE))</f>
        <v/>
      </c>
      <c r="AA65" s="13" t="str">
        <f>IF(ISERROR(VLOOKUP(CONCATENATE($A65,"_",AA$2),'Reference data SID'!$B:$M,12,FALSE)),"",VLOOKUP(CONCATENATE($A65,"_",AA$2),'Reference data SID'!$B:$M,12,FALSE))</f>
        <v/>
      </c>
      <c r="AB65" s="13" t="str">
        <f>IF(ISERROR(VLOOKUP(CONCATENATE($A65,"_",AB$2),'Reference data SID'!$B:$M,12,FALSE)),"",VLOOKUP(CONCATENATE($A65,"_",AB$2),'Reference data SID'!$B:$M,12,FALSE))</f>
        <v/>
      </c>
      <c r="AC65" s="13" t="str">
        <f>IF(ISERROR(VLOOKUP(CONCATENATE($A65,"_",AC$2),'Reference data SID'!$B:$M,12,FALSE)),"",VLOOKUP(CONCATENATE($A65,"_",AC$2),'Reference data SID'!$B:$M,12,FALSE))</f>
        <v/>
      </c>
      <c r="AD65" s="13" t="str">
        <f>IF(ISERROR(VLOOKUP(CONCATENATE($A65,"_",AD$2),'Reference data SID'!$B:$M,12,FALSE)),"",VLOOKUP(CONCATENATE($A65,"_",AD$2),'Reference data SID'!$B:$M,12,FALSE))</f>
        <v/>
      </c>
      <c r="AE65" s="13" t="str">
        <f>IF(ISERROR(VLOOKUP(CONCATENATE($A65,"_",AE$2),'Reference data SID'!$B:$M,12,FALSE)),"",VLOOKUP(CONCATENATE($A65,"_",AE$2),'Reference data SID'!$B:$M,12,FALSE))</f>
        <v/>
      </c>
      <c r="AF65" s="13" t="str">
        <f>IF(ISERROR(VLOOKUP(CONCATENATE($A65,"_",AF$2),'Reference data SID'!$B:$M,12,FALSE)),"",VLOOKUP(CONCATENATE($A65,"_",AF$2),'Reference data SID'!$B:$M,12,FALSE))</f>
        <v/>
      </c>
      <c r="AG65" s="13" t="str">
        <f>IF(ISERROR(VLOOKUP(CONCATENATE($A65,"_",AG$2),'Reference data SID'!$B:$M,12,FALSE)),"",VLOOKUP(CONCATENATE($A65,"_",AG$2),'Reference data SID'!$B:$M,12,FALSE))</f>
        <v/>
      </c>
      <c r="AH65" s="13" t="str">
        <f>IF(ISERROR(VLOOKUP(CONCATENATE($A65,"_",AH$2),'Reference data SID'!$B:$M,12,FALSE)),"",VLOOKUP(CONCATENATE($A65,"_",AH$2),'Reference data SID'!$B:$M,12,FALSE))</f>
        <v/>
      </c>
      <c r="AI65" s="13" t="str">
        <f>IF(ISERROR(VLOOKUP(CONCATENATE($A65,"_",AI$2),'Reference data SID'!$B:$M,12,FALSE)),"",VLOOKUP(CONCATENATE($A65,"_",AI$2),'Reference data SID'!$B:$M,12,FALSE))</f>
        <v/>
      </c>
      <c r="AJ65" s="13" t="str">
        <f>IF(ISERROR(VLOOKUP(CONCATENATE($A65,"_",AJ$2),'Reference data SID'!$B:$M,12,FALSE)),"",VLOOKUP(CONCATENATE($A65,"_",AJ$2),'Reference data SID'!$B:$M,12,FALSE))</f>
        <v/>
      </c>
      <c r="AK65" s="13" t="str">
        <f>IF(ISERROR(VLOOKUP(CONCATENATE($A65,"_",AK$2),'Reference data SID'!$B:$M,12,FALSE)),"",VLOOKUP(CONCATENATE($A65,"_",AK$2),'Reference data SID'!$B:$M,12,FALSE))</f>
        <v/>
      </c>
      <c r="AL65" s="13" t="str">
        <f>IF(ISERROR(VLOOKUP(CONCATENATE($A65,"_",AL$2),'Reference data SID'!$B:$M,12,FALSE)),"",VLOOKUP(CONCATENATE($A65,"_",AL$2),'Reference data SID'!$B:$M,12,FALSE))</f>
        <v/>
      </c>
      <c r="AM65" s="13" t="str">
        <f>IF(ISERROR(VLOOKUP(CONCATENATE($A65,"_",AM$2),'Reference data SID'!$B:$M,12,FALSE)),"",VLOOKUP(CONCATENATE($A65,"_",AM$2),'Reference data SID'!$B:$M,12,FALSE))</f>
        <v/>
      </c>
      <c r="AN65" s="13" t="str">
        <f>IF(ISERROR(VLOOKUP(CONCATENATE($A65,"_",AN$2),'Reference data SID'!$B:$M,12,FALSE)),"",VLOOKUP(CONCATENATE($A65,"_",AN$2),'Reference data SID'!$B:$M,12,FALSE))</f>
        <v/>
      </c>
      <c r="AO65" s="13" t="str">
        <f>IF(ISERROR(VLOOKUP(CONCATENATE($A65,"_",AO$2),'Reference data SID'!$B:$M,12,FALSE)),"",VLOOKUP(CONCATENATE($A65,"_",AO$2),'Reference data SID'!$B:$M,12,FALSE))</f>
        <v/>
      </c>
      <c r="AP65" s="13" t="str">
        <f>IF(ISERROR(VLOOKUP(CONCATENATE($A65,"_",AP$2),'Reference data SID'!$B:$M,12,FALSE)),"",VLOOKUP(CONCATENATE($A65,"_",AP$2),'Reference data SID'!$B:$M,12,FALSE))</f>
        <v/>
      </c>
      <c r="AQ65" s="13" t="str">
        <f>IF(ISERROR(VLOOKUP(CONCATENATE($A65,"_",AQ$2),'Reference data SID'!$B:$M,12,FALSE)),"",VLOOKUP(CONCATENATE($A65,"_",AQ$2),'Reference data SID'!$B:$M,12,FALSE))</f>
        <v/>
      </c>
      <c r="AR65" s="13" t="str">
        <f>IF(ISERROR(VLOOKUP(CONCATENATE($A65,"_",AR$2),'Reference data SID'!$B:$M,12,FALSE)),"",VLOOKUP(CONCATENATE($A65,"_",AR$2),'Reference data SID'!$B:$M,12,FALSE))</f>
        <v/>
      </c>
      <c r="AS65" s="13" t="str">
        <f>IF(ISERROR(VLOOKUP(CONCATENATE($A65,"_",AS$2),'Reference data SID'!$B:$M,12,FALSE)),"",VLOOKUP(CONCATENATE($A65,"_",AS$2),'Reference data SID'!$B:$M,12,FALSE))</f>
        <v/>
      </c>
      <c r="AT65" s="13" t="str">
        <f>IF(ISERROR(VLOOKUP(CONCATENATE($A65,"_",AT$2),'Reference data SID'!$B:$M,12,FALSE)),"",VLOOKUP(CONCATENATE($A65,"_",AT$2),'Reference data SID'!$B:$M,12,FALSE))</f>
        <v/>
      </c>
    </row>
    <row r="66" spans="1:46" x14ac:dyDescent="0.25">
      <c r="A66">
        <v>62</v>
      </c>
      <c r="B66" s="13" t="str">
        <f>IF(ISERROR(VLOOKUP(CONCATENATE($A66,"_",B$2),'Reference data SID'!$B:$M,12,FALSE)),"",VLOOKUP(CONCATENATE($A66,"_",B$2),'Reference data SID'!$B:$M,12,FALSE))</f>
        <v/>
      </c>
      <c r="C66" s="13" t="str">
        <f>IF(ISERROR(VLOOKUP(CONCATENATE($A66,"_",C$2),'Reference data SID'!$B:$M,12,FALSE)),"",VLOOKUP(CONCATENATE($A66,"_",C$2),'Reference data SID'!$B:$M,12,FALSE))</f>
        <v/>
      </c>
      <c r="D66" s="13" t="str">
        <f>IF(ISERROR(VLOOKUP(CONCATENATE($A66,"_",D$2),'Reference data SID'!$B:$M,12,FALSE)),"",VLOOKUP(CONCATENATE($A66,"_",D$2),'Reference data SID'!$B:$M,12,FALSE))</f>
        <v/>
      </c>
      <c r="E66" s="13" t="str">
        <f>IF(ISERROR(VLOOKUP(CONCATENATE($A66,"_",E$2),'Reference data SID'!$B:$M,12,FALSE)),"",VLOOKUP(CONCATENATE($A66,"_",E$2),'Reference data SID'!$B:$M,12,FALSE))</f>
        <v/>
      </c>
      <c r="F66" s="13" t="str">
        <f>IF(ISERROR(VLOOKUP(CONCATENATE($A66,"_",F$2),'Reference data SID'!$B:$M,12,FALSE)),"",VLOOKUP(CONCATENATE($A66,"_",F$2),'Reference data SID'!$B:$M,12,FALSE))</f>
        <v/>
      </c>
      <c r="G66" s="13" t="str">
        <f>IF(ISERROR(VLOOKUP(CONCATENATE($A66,"_",G$2),'Reference data SID'!$B:$M,12,FALSE)),"",VLOOKUP(CONCATENATE($A66,"_",G$2),'Reference data SID'!$B:$M,12,FALSE))</f>
        <v/>
      </c>
      <c r="H66" s="13" t="str">
        <f>IF(ISERROR(VLOOKUP(CONCATENATE($A66,"_",H$2),'Reference data SID'!$B:$M,12,FALSE)),"",VLOOKUP(CONCATENATE($A66,"_",H$2),'Reference data SID'!$B:$M,12,FALSE))</f>
        <v/>
      </c>
      <c r="I66" s="13" t="str">
        <f>IF(ISERROR(VLOOKUP(CONCATENATE($A66,"_",I$2),'Reference data SID'!$B:$M,12,FALSE)),"",VLOOKUP(CONCATENATE($A66,"_",I$2),'Reference data SID'!$B:$M,12,FALSE))</f>
        <v/>
      </c>
      <c r="J66" s="13" t="str">
        <f>IF(ISERROR(VLOOKUP(CONCATENATE($A66,"_",J$2),'Reference data SID'!$B:$M,12,FALSE)),"",VLOOKUP(CONCATENATE($A66,"_",J$2),'Reference data SID'!$B:$M,12,FALSE))</f>
        <v/>
      </c>
      <c r="K66" s="13" t="str">
        <f>IF(ISERROR(VLOOKUP(CONCATENATE($A66,"_",K$2),'Reference data SID'!$B:$M,12,FALSE)),"",VLOOKUP(CONCATENATE($A66,"_",K$2),'Reference data SID'!$B:$M,12,FALSE))</f>
        <v/>
      </c>
      <c r="L66" s="13" t="str">
        <f>IF(ISERROR(VLOOKUP(CONCATENATE($A66,"_",L$2),'Reference data SID'!$B:$M,12,FALSE)),"",VLOOKUP(CONCATENATE($A66,"_",L$2),'Reference data SID'!$B:$M,12,FALSE))</f>
        <v/>
      </c>
      <c r="M66" s="13" t="str">
        <f>IF(ISERROR(VLOOKUP(CONCATENATE($A66,"_",M$2),'Reference data SID'!$B:$M,12,FALSE)),"",VLOOKUP(CONCATENATE($A66,"_",M$2),'Reference data SID'!$B:$M,12,FALSE))</f>
        <v/>
      </c>
      <c r="N66" s="13" t="str">
        <f>IF(ISERROR(VLOOKUP(CONCATENATE($A66,"_",N$2),'Reference data SID'!$B:$M,12,FALSE)),"",VLOOKUP(CONCATENATE($A66,"_",N$2),'Reference data SID'!$B:$M,12,FALSE))</f>
        <v/>
      </c>
      <c r="O66" s="13" t="str">
        <f>IF(ISERROR(VLOOKUP(CONCATENATE($A66,"_",O$2),'Reference data SID'!$B:$M,12,FALSE)),"",VLOOKUP(CONCATENATE($A66,"_",O$2),'Reference data SID'!$B:$M,12,FALSE))</f>
        <v/>
      </c>
      <c r="P66" s="13" t="str">
        <f>IF(ISERROR(VLOOKUP(CONCATENATE($A66,"_",P$2),'Reference data SID'!$B:$M,12,FALSE)),"",VLOOKUP(CONCATENATE($A66,"_",P$2),'Reference data SID'!$B:$M,12,FALSE))</f>
        <v/>
      </c>
      <c r="Q66" s="13" t="str">
        <f>IF(ISERROR(VLOOKUP(CONCATENATE($A66,"_",Q$2),'Reference data SID'!$B:$M,12,FALSE)),"",VLOOKUP(CONCATENATE($A66,"_",Q$2),'Reference data SID'!$B:$M,12,FALSE))</f>
        <v/>
      </c>
      <c r="R66" s="13" t="str">
        <f>IF(ISERROR(VLOOKUP(CONCATENATE($A66,"_",R$2),'Reference data SID'!$B:$M,12,FALSE)),"",VLOOKUP(CONCATENATE($A66,"_",R$2),'Reference data SID'!$B:$M,12,FALSE))</f>
        <v/>
      </c>
      <c r="S66" s="13" t="str">
        <f>IF(ISERROR(VLOOKUP(CONCATENATE($A66,"_",S$2),'Reference data SID'!$B:$M,12,FALSE)),"",VLOOKUP(CONCATENATE($A66,"_",S$2),'Reference data SID'!$B:$M,12,FALSE))</f>
        <v/>
      </c>
      <c r="T66" s="13" t="str">
        <f>IF(ISERROR(VLOOKUP(CONCATENATE($A66,"_",T$2),'Reference data SID'!$B:$M,12,FALSE)),"",VLOOKUP(CONCATENATE($A66,"_",T$2),'Reference data SID'!$B:$M,12,FALSE))</f>
        <v/>
      </c>
      <c r="U66" s="13" t="str">
        <f>IF(ISERROR(VLOOKUP(CONCATENATE($A66,"_",U$2),'Reference data SID'!$B:$M,12,FALSE)),"",VLOOKUP(CONCATENATE($A66,"_",U$2),'Reference data SID'!$B:$M,12,FALSE))</f>
        <v/>
      </c>
      <c r="V66" s="13" t="str">
        <f>IF(ISERROR(VLOOKUP(CONCATENATE($A66,"_",V$2),'Reference data SID'!$B:$M,12,FALSE)),"",VLOOKUP(CONCATENATE($A66,"_",V$2),'Reference data SID'!$B:$M,12,FALSE))</f>
        <v/>
      </c>
      <c r="W66" s="13" t="str">
        <f>IF(ISERROR(VLOOKUP(CONCATENATE($A66,"_",W$2),'Reference data SID'!$B:$M,12,FALSE)),"",VLOOKUP(CONCATENATE($A66,"_",W$2),'Reference data SID'!$B:$M,12,FALSE))</f>
        <v/>
      </c>
      <c r="X66" s="13" t="str">
        <f>IF(ISERROR(VLOOKUP(CONCATENATE($A66,"_",X$2),'Reference data SID'!$B:$M,12,FALSE)),"",VLOOKUP(CONCATENATE($A66,"_",X$2),'Reference data SID'!$B:$M,12,FALSE))</f>
        <v/>
      </c>
      <c r="Y66" s="14" t="str">
        <f>IF(ISERROR(VLOOKUP(CONCATENATE($A66,"_",Y$2),'Reference data SID'!$B:$M,12,FALSE)),"",VLOOKUP(CONCATENATE($A66,"_",Y$2),'Reference data SID'!$B:$M,12,FALSE))</f>
        <v>248-722-7</v>
      </c>
      <c r="Z66" s="13" t="str">
        <f>IF(ISERROR(VLOOKUP(CONCATENATE($A66,"_",Z$2),'Reference data SID'!$B:$M,12,FALSE)),"",VLOOKUP(CONCATENATE($A66,"_",Z$2),'Reference data SID'!$B:$M,12,FALSE))</f>
        <v/>
      </c>
      <c r="AA66" s="13" t="str">
        <f>IF(ISERROR(VLOOKUP(CONCATENATE($A66,"_",AA$2),'Reference data SID'!$B:$M,12,FALSE)),"",VLOOKUP(CONCATENATE($A66,"_",AA$2),'Reference data SID'!$B:$M,12,FALSE))</f>
        <v/>
      </c>
      <c r="AB66" s="13" t="str">
        <f>IF(ISERROR(VLOOKUP(CONCATENATE($A66,"_",AB$2),'Reference data SID'!$B:$M,12,FALSE)),"",VLOOKUP(CONCATENATE($A66,"_",AB$2),'Reference data SID'!$B:$M,12,FALSE))</f>
        <v/>
      </c>
      <c r="AC66" s="13" t="str">
        <f>IF(ISERROR(VLOOKUP(CONCATENATE($A66,"_",AC$2),'Reference data SID'!$B:$M,12,FALSE)),"",VLOOKUP(CONCATENATE($A66,"_",AC$2),'Reference data SID'!$B:$M,12,FALSE))</f>
        <v/>
      </c>
      <c r="AD66" s="13" t="str">
        <f>IF(ISERROR(VLOOKUP(CONCATENATE($A66,"_",AD$2),'Reference data SID'!$B:$M,12,FALSE)),"",VLOOKUP(CONCATENATE($A66,"_",AD$2),'Reference data SID'!$B:$M,12,FALSE))</f>
        <v/>
      </c>
      <c r="AE66" s="13" t="str">
        <f>IF(ISERROR(VLOOKUP(CONCATENATE($A66,"_",AE$2),'Reference data SID'!$B:$M,12,FALSE)),"",VLOOKUP(CONCATENATE($A66,"_",AE$2),'Reference data SID'!$B:$M,12,FALSE))</f>
        <v/>
      </c>
      <c r="AF66" s="13" t="str">
        <f>IF(ISERROR(VLOOKUP(CONCATENATE($A66,"_",AF$2),'Reference data SID'!$B:$M,12,FALSE)),"",VLOOKUP(CONCATENATE($A66,"_",AF$2),'Reference data SID'!$B:$M,12,FALSE))</f>
        <v/>
      </c>
      <c r="AG66" s="13" t="str">
        <f>IF(ISERROR(VLOOKUP(CONCATENATE($A66,"_",AG$2),'Reference data SID'!$B:$M,12,FALSE)),"",VLOOKUP(CONCATENATE($A66,"_",AG$2),'Reference data SID'!$B:$M,12,FALSE))</f>
        <v/>
      </c>
      <c r="AH66" s="13" t="str">
        <f>IF(ISERROR(VLOOKUP(CONCATENATE($A66,"_",AH$2),'Reference data SID'!$B:$M,12,FALSE)),"",VLOOKUP(CONCATENATE($A66,"_",AH$2),'Reference data SID'!$B:$M,12,FALSE))</f>
        <v/>
      </c>
      <c r="AI66" s="13" t="str">
        <f>IF(ISERROR(VLOOKUP(CONCATENATE($A66,"_",AI$2),'Reference data SID'!$B:$M,12,FALSE)),"",VLOOKUP(CONCATENATE($A66,"_",AI$2),'Reference data SID'!$B:$M,12,FALSE))</f>
        <v/>
      </c>
      <c r="AJ66" s="13" t="str">
        <f>IF(ISERROR(VLOOKUP(CONCATENATE($A66,"_",AJ$2),'Reference data SID'!$B:$M,12,FALSE)),"",VLOOKUP(CONCATENATE($A66,"_",AJ$2),'Reference data SID'!$B:$M,12,FALSE))</f>
        <v/>
      </c>
      <c r="AK66" s="13" t="str">
        <f>IF(ISERROR(VLOOKUP(CONCATENATE($A66,"_",AK$2),'Reference data SID'!$B:$M,12,FALSE)),"",VLOOKUP(CONCATENATE($A66,"_",AK$2),'Reference data SID'!$B:$M,12,FALSE))</f>
        <v/>
      </c>
      <c r="AL66" s="13" t="str">
        <f>IF(ISERROR(VLOOKUP(CONCATENATE($A66,"_",AL$2),'Reference data SID'!$B:$M,12,FALSE)),"",VLOOKUP(CONCATENATE($A66,"_",AL$2),'Reference data SID'!$B:$M,12,FALSE))</f>
        <v/>
      </c>
      <c r="AM66" s="13" t="str">
        <f>IF(ISERROR(VLOOKUP(CONCATENATE($A66,"_",AM$2),'Reference data SID'!$B:$M,12,FALSE)),"",VLOOKUP(CONCATENATE($A66,"_",AM$2),'Reference data SID'!$B:$M,12,FALSE))</f>
        <v/>
      </c>
      <c r="AN66" s="13" t="str">
        <f>IF(ISERROR(VLOOKUP(CONCATENATE($A66,"_",AN$2),'Reference data SID'!$B:$M,12,FALSE)),"",VLOOKUP(CONCATENATE($A66,"_",AN$2),'Reference data SID'!$B:$M,12,FALSE))</f>
        <v/>
      </c>
      <c r="AO66" s="13" t="str">
        <f>IF(ISERROR(VLOOKUP(CONCATENATE($A66,"_",AO$2),'Reference data SID'!$B:$M,12,FALSE)),"",VLOOKUP(CONCATENATE($A66,"_",AO$2),'Reference data SID'!$B:$M,12,FALSE))</f>
        <v/>
      </c>
      <c r="AP66" s="13" t="str">
        <f>IF(ISERROR(VLOOKUP(CONCATENATE($A66,"_",AP$2),'Reference data SID'!$B:$M,12,FALSE)),"",VLOOKUP(CONCATENATE($A66,"_",AP$2),'Reference data SID'!$B:$M,12,FALSE))</f>
        <v/>
      </c>
      <c r="AQ66" s="13" t="str">
        <f>IF(ISERROR(VLOOKUP(CONCATENATE($A66,"_",AQ$2),'Reference data SID'!$B:$M,12,FALSE)),"",VLOOKUP(CONCATENATE($A66,"_",AQ$2),'Reference data SID'!$B:$M,12,FALSE))</f>
        <v/>
      </c>
      <c r="AR66" s="13" t="str">
        <f>IF(ISERROR(VLOOKUP(CONCATENATE($A66,"_",AR$2),'Reference data SID'!$B:$M,12,FALSE)),"",VLOOKUP(CONCATENATE($A66,"_",AR$2),'Reference data SID'!$B:$M,12,FALSE))</f>
        <v/>
      </c>
      <c r="AS66" s="13" t="str">
        <f>IF(ISERROR(VLOOKUP(CONCATENATE($A66,"_",AS$2),'Reference data SID'!$B:$M,12,FALSE)),"",VLOOKUP(CONCATENATE($A66,"_",AS$2),'Reference data SID'!$B:$M,12,FALSE))</f>
        <v/>
      </c>
      <c r="AT66" s="13" t="str">
        <f>IF(ISERROR(VLOOKUP(CONCATENATE($A66,"_",AT$2),'Reference data SID'!$B:$M,12,FALSE)),"",VLOOKUP(CONCATENATE($A66,"_",AT$2),'Reference data SID'!$B:$M,12,FALSE))</f>
        <v/>
      </c>
    </row>
    <row r="67" spans="1:46" x14ac:dyDescent="0.25">
      <c r="A67">
        <v>63</v>
      </c>
      <c r="B67" s="13" t="str">
        <f>IF(ISERROR(VLOOKUP(CONCATENATE($A67,"_",B$2),'Reference data SID'!$B:$M,12,FALSE)),"",VLOOKUP(CONCATENATE($A67,"_",B$2),'Reference data SID'!$B:$M,12,FALSE))</f>
        <v/>
      </c>
      <c r="C67" s="13" t="str">
        <f>IF(ISERROR(VLOOKUP(CONCATENATE($A67,"_",C$2),'Reference data SID'!$B:$M,12,FALSE)),"",VLOOKUP(CONCATENATE($A67,"_",C$2),'Reference data SID'!$B:$M,12,FALSE))</f>
        <v/>
      </c>
      <c r="D67" s="13" t="str">
        <f>IF(ISERROR(VLOOKUP(CONCATENATE($A67,"_",D$2),'Reference data SID'!$B:$M,12,FALSE)),"",VLOOKUP(CONCATENATE($A67,"_",D$2),'Reference data SID'!$B:$M,12,FALSE))</f>
        <v/>
      </c>
      <c r="E67" s="13" t="str">
        <f>IF(ISERROR(VLOOKUP(CONCATENATE($A67,"_",E$2),'Reference data SID'!$B:$M,12,FALSE)),"",VLOOKUP(CONCATENATE($A67,"_",E$2),'Reference data SID'!$B:$M,12,FALSE))</f>
        <v/>
      </c>
      <c r="F67" s="13" t="str">
        <f>IF(ISERROR(VLOOKUP(CONCATENATE($A67,"_",F$2),'Reference data SID'!$B:$M,12,FALSE)),"",VLOOKUP(CONCATENATE($A67,"_",F$2),'Reference data SID'!$B:$M,12,FALSE))</f>
        <v/>
      </c>
      <c r="G67" s="13" t="str">
        <f>IF(ISERROR(VLOOKUP(CONCATENATE($A67,"_",G$2),'Reference data SID'!$B:$M,12,FALSE)),"",VLOOKUP(CONCATENATE($A67,"_",G$2),'Reference data SID'!$B:$M,12,FALSE))</f>
        <v/>
      </c>
      <c r="H67" s="13" t="str">
        <f>IF(ISERROR(VLOOKUP(CONCATENATE($A67,"_",H$2),'Reference data SID'!$B:$M,12,FALSE)),"",VLOOKUP(CONCATENATE($A67,"_",H$2),'Reference data SID'!$B:$M,12,FALSE))</f>
        <v/>
      </c>
      <c r="I67" s="13" t="str">
        <f>IF(ISERROR(VLOOKUP(CONCATENATE($A67,"_",I$2),'Reference data SID'!$B:$M,12,FALSE)),"",VLOOKUP(CONCATENATE($A67,"_",I$2),'Reference data SID'!$B:$M,12,FALSE))</f>
        <v/>
      </c>
      <c r="J67" s="13" t="str">
        <f>IF(ISERROR(VLOOKUP(CONCATENATE($A67,"_",J$2),'Reference data SID'!$B:$M,12,FALSE)),"",VLOOKUP(CONCATENATE($A67,"_",J$2),'Reference data SID'!$B:$M,12,FALSE))</f>
        <v/>
      </c>
      <c r="K67" s="13" t="str">
        <f>IF(ISERROR(VLOOKUP(CONCATENATE($A67,"_",K$2),'Reference data SID'!$B:$M,12,FALSE)),"",VLOOKUP(CONCATENATE($A67,"_",K$2),'Reference data SID'!$B:$M,12,FALSE))</f>
        <v/>
      </c>
      <c r="L67" s="13" t="str">
        <f>IF(ISERROR(VLOOKUP(CONCATENATE($A67,"_",L$2),'Reference data SID'!$B:$M,12,FALSE)),"",VLOOKUP(CONCATENATE($A67,"_",L$2),'Reference data SID'!$B:$M,12,FALSE))</f>
        <v/>
      </c>
      <c r="M67" s="13" t="str">
        <f>IF(ISERROR(VLOOKUP(CONCATENATE($A67,"_",M$2),'Reference data SID'!$B:$M,12,FALSE)),"",VLOOKUP(CONCATENATE($A67,"_",M$2),'Reference data SID'!$B:$M,12,FALSE))</f>
        <v/>
      </c>
      <c r="N67" s="13" t="str">
        <f>IF(ISERROR(VLOOKUP(CONCATENATE($A67,"_",N$2),'Reference data SID'!$B:$M,12,FALSE)),"",VLOOKUP(CONCATENATE($A67,"_",N$2),'Reference data SID'!$B:$M,12,FALSE))</f>
        <v/>
      </c>
      <c r="O67" s="13" t="str">
        <f>IF(ISERROR(VLOOKUP(CONCATENATE($A67,"_",O$2),'Reference data SID'!$B:$M,12,FALSE)),"",VLOOKUP(CONCATENATE($A67,"_",O$2),'Reference data SID'!$B:$M,12,FALSE))</f>
        <v/>
      </c>
      <c r="P67" s="13" t="str">
        <f>IF(ISERROR(VLOOKUP(CONCATENATE($A67,"_",P$2),'Reference data SID'!$B:$M,12,FALSE)),"",VLOOKUP(CONCATENATE($A67,"_",P$2),'Reference data SID'!$B:$M,12,FALSE))</f>
        <v/>
      </c>
      <c r="Q67" s="13" t="str">
        <f>IF(ISERROR(VLOOKUP(CONCATENATE($A67,"_",Q$2),'Reference data SID'!$B:$M,12,FALSE)),"",VLOOKUP(CONCATENATE($A67,"_",Q$2),'Reference data SID'!$B:$M,12,FALSE))</f>
        <v/>
      </c>
      <c r="R67" s="13" t="str">
        <f>IF(ISERROR(VLOOKUP(CONCATENATE($A67,"_",R$2),'Reference data SID'!$B:$M,12,FALSE)),"",VLOOKUP(CONCATENATE($A67,"_",R$2),'Reference data SID'!$B:$M,12,FALSE))</f>
        <v/>
      </c>
      <c r="S67" s="13" t="str">
        <f>IF(ISERROR(VLOOKUP(CONCATENATE($A67,"_",S$2),'Reference data SID'!$B:$M,12,FALSE)),"",VLOOKUP(CONCATENATE($A67,"_",S$2),'Reference data SID'!$B:$M,12,FALSE))</f>
        <v/>
      </c>
      <c r="T67" s="13" t="str">
        <f>IF(ISERROR(VLOOKUP(CONCATENATE($A67,"_",T$2),'Reference data SID'!$B:$M,12,FALSE)),"",VLOOKUP(CONCATENATE($A67,"_",T$2),'Reference data SID'!$B:$M,12,FALSE))</f>
        <v/>
      </c>
      <c r="U67" s="13" t="str">
        <f>IF(ISERROR(VLOOKUP(CONCATENATE($A67,"_",U$2),'Reference data SID'!$B:$M,12,FALSE)),"",VLOOKUP(CONCATENATE($A67,"_",U$2),'Reference data SID'!$B:$M,12,FALSE))</f>
        <v/>
      </c>
      <c r="V67" s="13" t="str">
        <f>IF(ISERROR(VLOOKUP(CONCATENATE($A67,"_",V$2),'Reference data SID'!$B:$M,12,FALSE)),"",VLOOKUP(CONCATENATE($A67,"_",V$2),'Reference data SID'!$B:$M,12,FALSE))</f>
        <v/>
      </c>
      <c r="W67" s="13" t="str">
        <f>IF(ISERROR(VLOOKUP(CONCATENATE($A67,"_",W$2),'Reference data SID'!$B:$M,12,FALSE)),"",VLOOKUP(CONCATENATE($A67,"_",W$2),'Reference data SID'!$B:$M,12,FALSE))</f>
        <v/>
      </c>
      <c r="X67" s="13" t="str">
        <f>IF(ISERROR(VLOOKUP(CONCATENATE($A67,"_",X$2),'Reference data SID'!$B:$M,12,FALSE)),"",VLOOKUP(CONCATENATE($A67,"_",X$2),'Reference data SID'!$B:$M,12,FALSE))</f>
        <v/>
      </c>
      <c r="Y67" s="14" t="str">
        <f>IF(ISERROR(VLOOKUP(CONCATENATE($A67,"_",Y$2),'Reference data SID'!$B:$M,12,FALSE)),"",VLOOKUP(CONCATENATE($A67,"_",Y$2),'Reference data SID'!$B:$M,12,FALSE))</f>
        <v>246-083-9</v>
      </c>
      <c r="Z67" s="13" t="str">
        <f>IF(ISERROR(VLOOKUP(CONCATENATE($A67,"_",Z$2),'Reference data SID'!$B:$M,12,FALSE)),"",VLOOKUP(CONCATENATE($A67,"_",Z$2),'Reference data SID'!$B:$M,12,FALSE))</f>
        <v/>
      </c>
      <c r="AA67" s="13" t="str">
        <f>IF(ISERROR(VLOOKUP(CONCATENATE($A67,"_",AA$2),'Reference data SID'!$B:$M,12,FALSE)),"",VLOOKUP(CONCATENATE($A67,"_",AA$2),'Reference data SID'!$B:$M,12,FALSE))</f>
        <v/>
      </c>
      <c r="AB67" s="13" t="str">
        <f>IF(ISERROR(VLOOKUP(CONCATENATE($A67,"_",AB$2),'Reference data SID'!$B:$M,12,FALSE)),"",VLOOKUP(CONCATENATE($A67,"_",AB$2),'Reference data SID'!$B:$M,12,FALSE))</f>
        <v/>
      </c>
      <c r="AC67" s="13" t="str">
        <f>IF(ISERROR(VLOOKUP(CONCATENATE($A67,"_",AC$2),'Reference data SID'!$B:$M,12,FALSE)),"",VLOOKUP(CONCATENATE($A67,"_",AC$2),'Reference data SID'!$B:$M,12,FALSE))</f>
        <v/>
      </c>
      <c r="AD67" s="13" t="str">
        <f>IF(ISERROR(VLOOKUP(CONCATENATE($A67,"_",AD$2),'Reference data SID'!$B:$M,12,FALSE)),"",VLOOKUP(CONCATENATE($A67,"_",AD$2),'Reference data SID'!$B:$M,12,FALSE))</f>
        <v/>
      </c>
      <c r="AE67" s="13" t="str">
        <f>IF(ISERROR(VLOOKUP(CONCATENATE($A67,"_",AE$2),'Reference data SID'!$B:$M,12,FALSE)),"",VLOOKUP(CONCATENATE($A67,"_",AE$2),'Reference data SID'!$B:$M,12,FALSE))</f>
        <v/>
      </c>
      <c r="AF67" s="13" t="str">
        <f>IF(ISERROR(VLOOKUP(CONCATENATE($A67,"_",AF$2),'Reference data SID'!$B:$M,12,FALSE)),"",VLOOKUP(CONCATENATE($A67,"_",AF$2),'Reference data SID'!$B:$M,12,FALSE))</f>
        <v/>
      </c>
      <c r="AG67" s="13" t="str">
        <f>IF(ISERROR(VLOOKUP(CONCATENATE($A67,"_",AG$2),'Reference data SID'!$B:$M,12,FALSE)),"",VLOOKUP(CONCATENATE($A67,"_",AG$2),'Reference data SID'!$B:$M,12,FALSE))</f>
        <v/>
      </c>
      <c r="AH67" s="13" t="str">
        <f>IF(ISERROR(VLOOKUP(CONCATENATE($A67,"_",AH$2),'Reference data SID'!$B:$M,12,FALSE)),"",VLOOKUP(CONCATENATE($A67,"_",AH$2),'Reference data SID'!$B:$M,12,FALSE))</f>
        <v/>
      </c>
      <c r="AI67" s="13" t="str">
        <f>IF(ISERROR(VLOOKUP(CONCATENATE($A67,"_",AI$2),'Reference data SID'!$B:$M,12,FALSE)),"",VLOOKUP(CONCATENATE($A67,"_",AI$2),'Reference data SID'!$B:$M,12,FALSE))</f>
        <v/>
      </c>
      <c r="AJ67" s="13" t="str">
        <f>IF(ISERROR(VLOOKUP(CONCATENATE($A67,"_",AJ$2),'Reference data SID'!$B:$M,12,FALSE)),"",VLOOKUP(CONCATENATE($A67,"_",AJ$2),'Reference data SID'!$B:$M,12,FALSE))</f>
        <v/>
      </c>
      <c r="AK67" s="13" t="str">
        <f>IF(ISERROR(VLOOKUP(CONCATENATE($A67,"_",AK$2),'Reference data SID'!$B:$M,12,FALSE)),"",VLOOKUP(CONCATENATE($A67,"_",AK$2),'Reference data SID'!$B:$M,12,FALSE))</f>
        <v/>
      </c>
      <c r="AL67" s="13" t="str">
        <f>IF(ISERROR(VLOOKUP(CONCATENATE($A67,"_",AL$2),'Reference data SID'!$B:$M,12,FALSE)),"",VLOOKUP(CONCATENATE($A67,"_",AL$2),'Reference data SID'!$B:$M,12,FALSE))</f>
        <v/>
      </c>
      <c r="AM67" s="13" t="str">
        <f>IF(ISERROR(VLOOKUP(CONCATENATE($A67,"_",AM$2),'Reference data SID'!$B:$M,12,FALSE)),"",VLOOKUP(CONCATENATE($A67,"_",AM$2),'Reference data SID'!$B:$M,12,FALSE))</f>
        <v/>
      </c>
      <c r="AN67" s="13" t="str">
        <f>IF(ISERROR(VLOOKUP(CONCATENATE($A67,"_",AN$2),'Reference data SID'!$B:$M,12,FALSE)),"",VLOOKUP(CONCATENATE($A67,"_",AN$2),'Reference data SID'!$B:$M,12,FALSE))</f>
        <v/>
      </c>
      <c r="AO67" s="13" t="str">
        <f>IF(ISERROR(VLOOKUP(CONCATENATE($A67,"_",AO$2),'Reference data SID'!$B:$M,12,FALSE)),"",VLOOKUP(CONCATENATE($A67,"_",AO$2),'Reference data SID'!$B:$M,12,FALSE))</f>
        <v/>
      </c>
      <c r="AP67" s="13" t="str">
        <f>IF(ISERROR(VLOOKUP(CONCATENATE($A67,"_",AP$2),'Reference data SID'!$B:$M,12,FALSE)),"",VLOOKUP(CONCATENATE($A67,"_",AP$2),'Reference data SID'!$B:$M,12,FALSE))</f>
        <v/>
      </c>
      <c r="AQ67" s="13" t="str">
        <f>IF(ISERROR(VLOOKUP(CONCATENATE($A67,"_",AQ$2),'Reference data SID'!$B:$M,12,FALSE)),"",VLOOKUP(CONCATENATE($A67,"_",AQ$2),'Reference data SID'!$B:$M,12,FALSE))</f>
        <v/>
      </c>
      <c r="AR67" s="13" t="str">
        <f>IF(ISERROR(VLOOKUP(CONCATENATE($A67,"_",AR$2),'Reference data SID'!$B:$M,12,FALSE)),"",VLOOKUP(CONCATENATE($A67,"_",AR$2),'Reference data SID'!$B:$M,12,FALSE))</f>
        <v/>
      </c>
      <c r="AS67" s="13" t="str">
        <f>IF(ISERROR(VLOOKUP(CONCATENATE($A67,"_",AS$2),'Reference data SID'!$B:$M,12,FALSE)),"",VLOOKUP(CONCATENATE($A67,"_",AS$2),'Reference data SID'!$B:$M,12,FALSE))</f>
        <v/>
      </c>
      <c r="AT67" s="13" t="str">
        <f>IF(ISERROR(VLOOKUP(CONCATENATE($A67,"_",AT$2),'Reference data SID'!$B:$M,12,FALSE)),"",VLOOKUP(CONCATENATE($A67,"_",AT$2),'Reference data SID'!$B:$M,12,FALSE))</f>
        <v/>
      </c>
    </row>
    <row r="68" spans="1:46" x14ac:dyDescent="0.25">
      <c r="A68">
        <v>64</v>
      </c>
      <c r="B68" s="13" t="str">
        <f>IF(ISERROR(VLOOKUP(CONCATENATE($A68,"_",B$2),'Reference data SID'!$B:$M,12,FALSE)),"",VLOOKUP(CONCATENATE($A68,"_",B$2),'Reference data SID'!$B:$M,12,FALSE))</f>
        <v/>
      </c>
      <c r="C68" s="13" t="str">
        <f>IF(ISERROR(VLOOKUP(CONCATENATE($A68,"_",C$2),'Reference data SID'!$B:$M,12,FALSE)),"",VLOOKUP(CONCATENATE($A68,"_",C$2),'Reference data SID'!$B:$M,12,FALSE))</f>
        <v/>
      </c>
      <c r="D68" s="13" t="str">
        <f>IF(ISERROR(VLOOKUP(CONCATENATE($A68,"_",D$2),'Reference data SID'!$B:$M,12,FALSE)),"",VLOOKUP(CONCATENATE($A68,"_",D$2),'Reference data SID'!$B:$M,12,FALSE))</f>
        <v/>
      </c>
      <c r="E68" s="13" t="str">
        <f>IF(ISERROR(VLOOKUP(CONCATENATE($A68,"_",E$2),'Reference data SID'!$B:$M,12,FALSE)),"",VLOOKUP(CONCATENATE($A68,"_",E$2),'Reference data SID'!$B:$M,12,FALSE))</f>
        <v/>
      </c>
      <c r="F68" s="13" t="str">
        <f>IF(ISERROR(VLOOKUP(CONCATENATE($A68,"_",F$2),'Reference data SID'!$B:$M,12,FALSE)),"",VLOOKUP(CONCATENATE($A68,"_",F$2),'Reference data SID'!$B:$M,12,FALSE))</f>
        <v/>
      </c>
      <c r="G68" s="13" t="str">
        <f>IF(ISERROR(VLOOKUP(CONCATENATE($A68,"_",G$2),'Reference data SID'!$B:$M,12,FALSE)),"",VLOOKUP(CONCATENATE($A68,"_",G$2),'Reference data SID'!$B:$M,12,FALSE))</f>
        <v/>
      </c>
      <c r="H68" s="13" t="str">
        <f>IF(ISERROR(VLOOKUP(CONCATENATE($A68,"_",H$2),'Reference data SID'!$B:$M,12,FALSE)),"",VLOOKUP(CONCATENATE($A68,"_",H$2),'Reference data SID'!$B:$M,12,FALSE))</f>
        <v/>
      </c>
      <c r="I68" s="13" t="str">
        <f>IF(ISERROR(VLOOKUP(CONCATENATE($A68,"_",I$2),'Reference data SID'!$B:$M,12,FALSE)),"",VLOOKUP(CONCATENATE($A68,"_",I$2),'Reference data SID'!$B:$M,12,FALSE))</f>
        <v/>
      </c>
      <c r="J68" s="13" t="str">
        <f>IF(ISERROR(VLOOKUP(CONCATENATE($A68,"_",J$2),'Reference data SID'!$B:$M,12,FALSE)),"",VLOOKUP(CONCATENATE($A68,"_",J$2),'Reference data SID'!$B:$M,12,FALSE))</f>
        <v/>
      </c>
      <c r="K68" s="13" t="str">
        <f>IF(ISERROR(VLOOKUP(CONCATENATE($A68,"_",K$2),'Reference data SID'!$B:$M,12,FALSE)),"",VLOOKUP(CONCATENATE($A68,"_",K$2),'Reference data SID'!$B:$M,12,FALSE))</f>
        <v/>
      </c>
      <c r="L68" s="13" t="str">
        <f>IF(ISERROR(VLOOKUP(CONCATENATE($A68,"_",L$2),'Reference data SID'!$B:$M,12,FALSE)),"",VLOOKUP(CONCATENATE($A68,"_",L$2),'Reference data SID'!$B:$M,12,FALSE))</f>
        <v/>
      </c>
      <c r="M68" s="13" t="str">
        <f>IF(ISERROR(VLOOKUP(CONCATENATE($A68,"_",M$2),'Reference data SID'!$B:$M,12,FALSE)),"",VLOOKUP(CONCATENATE($A68,"_",M$2),'Reference data SID'!$B:$M,12,FALSE))</f>
        <v/>
      </c>
      <c r="N68" s="13" t="str">
        <f>IF(ISERROR(VLOOKUP(CONCATENATE($A68,"_",N$2),'Reference data SID'!$B:$M,12,FALSE)),"",VLOOKUP(CONCATENATE($A68,"_",N$2),'Reference data SID'!$B:$M,12,FALSE))</f>
        <v/>
      </c>
      <c r="O68" s="13" t="str">
        <f>IF(ISERROR(VLOOKUP(CONCATENATE($A68,"_",O$2),'Reference data SID'!$B:$M,12,FALSE)),"",VLOOKUP(CONCATENATE($A68,"_",O$2),'Reference data SID'!$B:$M,12,FALSE))</f>
        <v/>
      </c>
      <c r="P68" s="13" t="str">
        <f>IF(ISERROR(VLOOKUP(CONCATENATE($A68,"_",P$2),'Reference data SID'!$B:$M,12,FALSE)),"",VLOOKUP(CONCATENATE($A68,"_",P$2),'Reference data SID'!$B:$M,12,FALSE))</f>
        <v/>
      </c>
      <c r="Q68" s="13" t="str">
        <f>IF(ISERROR(VLOOKUP(CONCATENATE($A68,"_",Q$2),'Reference data SID'!$B:$M,12,FALSE)),"",VLOOKUP(CONCATENATE($A68,"_",Q$2),'Reference data SID'!$B:$M,12,FALSE))</f>
        <v/>
      </c>
      <c r="R68" s="13" t="str">
        <f>IF(ISERROR(VLOOKUP(CONCATENATE($A68,"_",R$2),'Reference data SID'!$B:$M,12,FALSE)),"",VLOOKUP(CONCATENATE($A68,"_",R$2),'Reference data SID'!$B:$M,12,FALSE))</f>
        <v/>
      </c>
      <c r="S68" s="13" t="str">
        <f>IF(ISERROR(VLOOKUP(CONCATENATE($A68,"_",S$2),'Reference data SID'!$B:$M,12,FALSE)),"",VLOOKUP(CONCATENATE($A68,"_",S$2),'Reference data SID'!$B:$M,12,FALSE))</f>
        <v/>
      </c>
      <c r="T68" s="13" t="str">
        <f>IF(ISERROR(VLOOKUP(CONCATENATE($A68,"_",T$2),'Reference data SID'!$B:$M,12,FALSE)),"",VLOOKUP(CONCATENATE($A68,"_",T$2),'Reference data SID'!$B:$M,12,FALSE))</f>
        <v/>
      </c>
      <c r="U68" s="13" t="str">
        <f>IF(ISERROR(VLOOKUP(CONCATENATE($A68,"_",U$2),'Reference data SID'!$B:$M,12,FALSE)),"",VLOOKUP(CONCATENATE($A68,"_",U$2),'Reference data SID'!$B:$M,12,FALSE))</f>
        <v/>
      </c>
      <c r="V68" s="13" t="str">
        <f>IF(ISERROR(VLOOKUP(CONCATENATE($A68,"_",V$2),'Reference data SID'!$B:$M,12,FALSE)),"",VLOOKUP(CONCATENATE($A68,"_",V$2),'Reference data SID'!$B:$M,12,FALSE))</f>
        <v/>
      </c>
      <c r="W68" s="13" t="str">
        <f>IF(ISERROR(VLOOKUP(CONCATENATE($A68,"_",W$2),'Reference data SID'!$B:$M,12,FALSE)),"",VLOOKUP(CONCATENATE($A68,"_",W$2),'Reference data SID'!$B:$M,12,FALSE))</f>
        <v/>
      </c>
      <c r="X68" s="13" t="str">
        <f>IF(ISERROR(VLOOKUP(CONCATENATE($A68,"_",X$2),'Reference data SID'!$B:$M,12,FALSE)),"",VLOOKUP(CONCATENATE($A68,"_",X$2),'Reference data SID'!$B:$M,12,FALSE))</f>
        <v/>
      </c>
      <c r="Y68" s="14" t="str">
        <f>IF(ISERROR(VLOOKUP(CONCATENATE($A68,"_",Y$2),'Reference data SID'!$B:$M,12,FALSE)),"",VLOOKUP(CONCATENATE($A68,"_",Y$2),'Reference data SID'!$B:$M,12,FALSE))</f>
        <v>244-503-5</v>
      </c>
      <c r="Z68" s="13" t="str">
        <f>IF(ISERROR(VLOOKUP(CONCATENATE($A68,"_",Z$2),'Reference data SID'!$B:$M,12,FALSE)),"",VLOOKUP(CONCATENATE($A68,"_",Z$2),'Reference data SID'!$B:$M,12,FALSE))</f>
        <v/>
      </c>
      <c r="AA68" s="13" t="str">
        <f>IF(ISERROR(VLOOKUP(CONCATENATE($A68,"_",AA$2),'Reference data SID'!$B:$M,12,FALSE)),"",VLOOKUP(CONCATENATE($A68,"_",AA$2),'Reference data SID'!$B:$M,12,FALSE))</f>
        <v/>
      </c>
      <c r="AB68" s="13" t="str">
        <f>IF(ISERROR(VLOOKUP(CONCATENATE($A68,"_",AB$2),'Reference data SID'!$B:$M,12,FALSE)),"",VLOOKUP(CONCATENATE($A68,"_",AB$2),'Reference data SID'!$B:$M,12,FALSE))</f>
        <v/>
      </c>
      <c r="AC68" s="13" t="str">
        <f>IF(ISERROR(VLOOKUP(CONCATENATE($A68,"_",AC$2),'Reference data SID'!$B:$M,12,FALSE)),"",VLOOKUP(CONCATENATE($A68,"_",AC$2),'Reference data SID'!$B:$M,12,FALSE))</f>
        <v/>
      </c>
      <c r="AD68" s="13" t="str">
        <f>IF(ISERROR(VLOOKUP(CONCATENATE($A68,"_",AD$2),'Reference data SID'!$B:$M,12,FALSE)),"",VLOOKUP(CONCATENATE($A68,"_",AD$2),'Reference data SID'!$B:$M,12,FALSE))</f>
        <v/>
      </c>
      <c r="AE68" s="13" t="str">
        <f>IF(ISERROR(VLOOKUP(CONCATENATE($A68,"_",AE$2),'Reference data SID'!$B:$M,12,FALSE)),"",VLOOKUP(CONCATENATE($A68,"_",AE$2),'Reference data SID'!$B:$M,12,FALSE))</f>
        <v/>
      </c>
      <c r="AF68" s="13" t="str">
        <f>IF(ISERROR(VLOOKUP(CONCATENATE($A68,"_",AF$2),'Reference data SID'!$B:$M,12,FALSE)),"",VLOOKUP(CONCATENATE($A68,"_",AF$2),'Reference data SID'!$B:$M,12,FALSE))</f>
        <v/>
      </c>
      <c r="AG68" s="13" t="str">
        <f>IF(ISERROR(VLOOKUP(CONCATENATE($A68,"_",AG$2),'Reference data SID'!$B:$M,12,FALSE)),"",VLOOKUP(CONCATENATE($A68,"_",AG$2),'Reference data SID'!$B:$M,12,FALSE))</f>
        <v/>
      </c>
      <c r="AH68" s="13" t="str">
        <f>IF(ISERROR(VLOOKUP(CONCATENATE($A68,"_",AH$2),'Reference data SID'!$B:$M,12,FALSE)),"",VLOOKUP(CONCATENATE($A68,"_",AH$2),'Reference data SID'!$B:$M,12,FALSE))</f>
        <v/>
      </c>
      <c r="AI68" s="13" t="str">
        <f>IF(ISERROR(VLOOKUP(CONCATENATE($A68,"_",AI$2),'Reference data SID'!$B:$M,12,FALSE)),"",VLOOKUP(CONCATENATE($A68,"_",AI$2),'Reference data SID'!$B:$M,12,FALSE))</f>
        <v/>
      </c>
      <c r="AJ68" s="13" t="str">
        <f>IF(ISERROR(VLOOKUP(CONCATENATE($A68,"_",AJ$2),'Reference data SID'!$B:$M,12,FALSE)),"",VLOOKUP(CONCATENATE($A68,"_",AJ$2),'Reference data SID'!$B:$M,12,FALSE))</f>
        <v/>
      </c>
      <c r="AK68" s="13" t="str">
        <f>IF(ISERROR(VLOOKUP(CONCATENATE($A68,"_",AK$2),'Reference data SID'!$B:$M,12,FALSE)),"",VLOOKUP(CONCATENATE($A68,"_",AK$2),'Reference data SID'!$B:$M,12,FALSE))</f>
        <v/>
      </c>
      <c r="AL68" s="13" t="str">
        <f>IF(ISERROR(VLOOKUP(CONCATENATE($A68,"_",AL$2),'Reference data SID'!$B:$M,12,FALSE)),"",VLOOKUP(CONCATENATE($A68,"_",AL$2),'Reference data SID'!$B:$M,12,FALSE))</f>
        <v/>
      </c>
      <c r="AM68" s="13" t="str">
        <f>IF(ISERROR(VLOOKUP(CONCATENATE($A68,"_",AM$2),'Reference data SID'!$B:$M,12,FALSE)),"",VLOOKUP(CONCATENATE($A68,"_",AM$2),'Reference data SID'!$B:$M,12,FALSE))</f>
        <v/>
      </c>
      <c r="AN68" s="13" t="str">
        <f>IF(ISERROR(VLOOKUP(CONCATENATE($A68,"_",AN$2),'Reference data SID'!$B:$M,12,FALSE)),"",VLOOKUP(CONCATENATE($A68,"_",AN$2),'Reference data SID'!$B:$M,12,FALSE))</f>
        <v/>
      </c>
      <c r="AO68" s="13" t="str">
        <f>IF(ISERROR(VLOOKUP(CONCATENATE($A68,"_",AO$2),'Reference data SID'!$B:$M,12,FALSE)),"",VLOOKUP(CONCATENATE($A68,"_",AO$2),'Reference data SID'!$B:$M,12,FALSE))</f>
        <v/>
      </c>
      <c r="AP68" s="13" t="str">
        <f>IF(ISERROR(VLOOKUP(CONCATENATE($A68,"_",AP$2),'Reference data SID'!$B:$M,12,FALSE)),"",VLOOKUP(CONCATENATE($A68,"_",AP$2),'Reference data SID'!$B:$M,12,FALSE))</f>
        <v/>
      </c>
      <c r="AQ68" s="13" t="str">
        <f>IF(ISERROR(VLOOKUP(CONCATENATE($A68,"_",AQ$2),'Reference data SID'!$B:$M,12,FALSE)),"",VLOOKUP(CONCATENATE($A68,"_",AQ$2),'Reference data SID'!$B:$M,12,FALSE))</f>
        <v/>
      </c>
      <c r="AR68" s="13" t="str">
        <f>IF(ISERROR(VLOOKUP(CONCATENATE($A68,"_",AR$2),'Reference data SID'!$B:$M,12,FALSE)),"",VLOOKUP(CONCATENATE($A68,"_",AR$2),'Reference data SID'!$B:$M,12,FALSE))</f>
        <v/>
      </c>
      <c r="AS68" s="13" t="str">
        <f>IF(ISERROR(VLOOKUP(CONCATENATE($A68,"_",AS$2),'Reference data SID'!$B:$M,12,FALSE)),"",VLOOKUP(CONCATENATE($A68,"_",AS$2),'Reference data SID'!$B:$M,12,FALSE))</f>
        <v/>
      </c>
      <c r="AT68" s="13" t="str">
        <f>IF(ISERROR(VLOOKUP(CONCATENATE($A68,"_",AT$2),'Reference data SID'!$B:$M,12,FALSE)),"",VLOOKUP(CONCATENATE($A68,"_",AT$2),'Reference data SID'!$B:$M,12,FALSE))</f>
        <v/>
      </c>
    </row>
    <row r="69" spans="1:46" x14ac:dyDescent="0.25">
      <c r="A69">
        <v>65</v>
      </c>
      <c r="B69" s="13" t="str">
        <f>IF(ISERROR(VLOOKUP(CONCATENATE($A69,"_",B$2),'Reference data SID'!$B:$M,12,FALSE)),"",VLOOKUP(CONCATENATE($A69,"_",B$2),'Reference data SID'!$B:$M,12,FALSE))</f>
        <v/>
      </c>
      <c r="C69" s="13" t="str">
        <f>IF(ISERROR(VLOOKUP(CONCATENATE($A69,"_",C$2),'Reference data SID'!$B:$M,12,FALSE)),"",VLOOKUP(CONCATENATE($A69,"_",C$2),'Reference data SID'!$B:$M,12,FALSE))</f>
        <v/>
      </c>
      <c r="D69" s="13" t="str">
        <f>IF(ISERROR(VLOOKUP(CONCATENATE($A69,"_",D$2),'Reference data SID'!$B:$M,12,FALSE)),"",VLOOKUP(CONCATENATE($A69,"_",D$2),'Reference data SID'!$B:$M,12,FALSE))</f>
        <v/>
      </c>
      <c r="E69" s="13" t="str">
        <f>IF(ISERROR(VLOOKUP(CONCATENATE($A69,"_",E$2),'Reference data SID'!$B:$M,12,FALSE)),"",VLOOKUP(CONCATENATE($A69,"_",E$2),'Reference data SID'!$B:$M,12,FALSE))</f>
        <v/>
      </c>
      <c r="F69" s="13" t="str">
        <f>IF(ISERROR(VLOOKUP(CONCATENATE($A69,"_",F$2),'Reference data SID'!$B:$M,12,FALSE)),"",VLOOKUP(CONCATENATE($A69,"_",F$2),'Reference data SID'!$B:$M,12,FALSE))</f>
        <v/>
      </c>
      <c r="G69" s="13" t="str">
        <f>IF(ISERROR(VLOOKUP(CONCATENATE($A69,"_",G$2),'Reference data SID'!$B:$M,12,FALSE)),"",VLOOKUP(CONCATENATE($A69,"_",G$2),'Reference data SID'!$B:$M,12,FALSE))</f>
        <v/>
      </c>
      <c r="H69" s="13" t="str">
        <f>IF(ISERROR(VLOOKUP(CONCATENATE($A69,"_",H$2),'Reference data SID'!$B:$M,12,FALSE)),"",VLOOKUP(CONCATENATE($A69,"_",H$2),'Reference data SID'!$B:$M,12,FALSE))</f>
        <v/>
      </c>
      <c r="I69" s="13" t="str">
        <f>IF(ISERROR(VLOOKUP(CONCATENATE($A69,"_",I$2),'Reference data SID'!$B:$M,12,FALSE)),"",VLOOKUP(CONCATENATE($A69,"_",I$2),'Reference data SID'!$B:$M,12,FALSE))</f>
        <v/>
      </c>
      <c r="J69" s="13" t="str">
        <f>IF(ISERROR(VLOOKUP(CONCATENATE($A69,"_",J$2),'Reference data SID'!$B:$M,12,FALSE)),"",VLOOKUP(CONCATENATE($A69,"_",J$2),'Reference data SID'!$B:$M,12,FALSE))</f>
        <v/>
      </c>
      <c r="K69" s="13" t="str">
        <f>IF(ISERROR(VLOOKUP(CONCATENATE($A69,"_",K$2),'Reference data SID'!$B:$M,12,FALSE)),"",VLOOKUP(CONCATENATE($A69,"_",K$2),'Reference data SID'!$B:$M,12,FALSE))</f>
        <v/>
      </c>
      <c r="L69" s="13" t="str">
        <f>IF(ISERROR(VLOOKUP(CONCATENATE($A69,"_",L$2),'Reference data SID'!$B:$M,12,FALSE)),"",VLOOKUP(CONCATENATE($A69,"_",L$2),'Reference data SID'!$B:$M,12,FALSE))</f>
        <v/>
      </c>
      <c r="M69" s="13" t="str">
        <f>IF(ISERROR(VLOOKUP(CONCATENATE($A69,"_",M$2),'Reference data SID'!$B:$M,12,FALSE)),"",VLOOKUP(CONCATENATE($A69,"_",M$2),'Reference data SID'!$B:$M,12,FALSE))</f>
        <v/>
      </c>
      <c r="N69" s="13" t="str">
        <f>IF(ISERROR(VLOOKUP(CONCATENATE($A69,"_",N$2),'Reference data SID'!$B:$M,12,FALSE)),"",VLOOKUP(CONCATENATE($A69,"_",N$2),'Reference data SID'!$B:$M,12,FALSE))</f>
        <v/>
      </c>
      <c r="O69" s="13" t="str">
        <f>IF(ISERROR(VLOOKUP(CONCATENATE($A69,"_",O$2),'Reference data SID'!$B:$M,12,FALSE)),"",VLOOKUP(CONCATENATE($A69,"_",O$2),'Reference data SID'!$B:$M,12,FALSE))</f>
        <v/>
      </c>
      <c r="P69" s="13" t="str">
        <f>IF(ISERROR(VLOOKUP(CONCATENATE($A69,"_",P$2),'Reference data SID'!$B:$M,12,FALSE)),"",VLOOKUP(CONCATENATE($A69,"_",P$2),'Reference data SID'!$B:$M,12,FALSE))</f>
        <v/>
      </c>
      <c r="Q69" s="13" t="str">
        <f>IF(ISERROR(VLOOKUP(CONCATENATE($A69,"_",Q$2),'Reference data SID'!$B:$M,12,FALSE)),"",VLOOKUP(CONCATENATE($A69,"_",Q$2),'Reference data SID'!$B:$M,12,FALSE))</f>
        <v/>
      </c>
      <c r="R69" s="13" t="str">
        <f>IF(ISERROR(VLOOKUP(CONCATENATE($A69,"_",R$2),'Reference data SID'!$B:$M,12,FALSE)),"",VLOOKUP(CONCATENATE($A69,"_",R$2),'Reference data SID'!$B:$M,12,FALSE))</f>
        <v/>
      </c>
      <c r="S69" s="13" t="str">
        <f>IF(ISERROR(VLOOKUP(CONCATENATE($A69,"_",S$2),'Reference data SID'!$B:$M,12,FALSE)),"",VLOOKUP(CONCATENATE($A69,"_",S$2),'Reference data SID'!$B:$M,12,FALSE))</f>
        <v/>
      </c>
      <c r="T69" s="13" t="str">
        <f>IF(ISERROR(VLOOKUP(CONCATENATE($A69,"_",T$2),'Reference data SID'!$B:$M,12,FALSE)),"",VLOOKUP(CONCATENATE($A69,"_",T$2),'Reference data SID'!$B:$M,12,FALSE))</f>
        <v/>
      </c>
      <c r="U69" s="13" t="str">
        <f>IF(ISERROR(VLOOKUP(CONCATENATE($A69,"_",U$2),'Reference data SID'!$B:$M,12,FALSE)),"",VLOOKUP(CONCATENATE($A69,"_",U$2),'Reference data SID'!$B:$M,12,FALSE))</f>
        <v/>
      </c>
      <c r="V69" s="13" t="str">
        <f>IF(ISERROR(VLOOKUP(CONCATENATE($A69,"_",V$2),'Reference data SID'!$B:$M,12,FALSE)),"",VLOOKUP(CONCATENATE($A69,"_",V$2),'Reference data SID'!$B:$M,12,FALSE))</f>
        <v/>
      </c>
      <c r="W69" s="13" t="str">
        <f>IF(ISERROR(VLOOKUP(CONCATENATE($A69,"_",W$2),'Reference data SID'!$B:$M,12,FALSE)),"",VLOOKUP(CONCATENATE($A69,"_",W$2),'Reference data SID'!$B:$M,12,FALSE))</f>
        <v/>
      </c>
      <c r="X69" s="13" t="str">
        <f>IF(ISERROR(VLOOKUP(CONCATENATE($A69,"_",X$2),'Reference data SID'!$B:$M,12,FALSE)),"",VLOOKUP(CONCATENATE($A69,"_",X$2),'Reference data SID'!$B:$M,12,FALSE))</f>
        <v/>
      </c>
      <c r="Y69" s="14" t="str">
        <f>IF(ISERROR(VLOOKUP(CONCATENATE($A69,"_",Y$2),'Reference data SID'!$B:$M,12,FALSE)),"",VLOOKUP(CONCATENATE($A69,"_",Y$2),'Reference data SID'!$B:$M,12,FALSE))</f>
        <v>241-732-2</v>
      </c>
      <c r="Z69" s="13" t="str">
        <f>IF(ISERROR(VLOOKUP(CONCATENATE($A69,"_",Z$2),'Reference data SID'!$B:$M,12,FALSE)),"",VLOOKUP(CONCATENATE($A69,"_",Z$2),'Reference data SID'!$B:$M,12,FALSE))</f>
        <v/>
      </c>
      <c r="AA69" s="13" t="str">
        <f>IF(ISERROR(VLOOKUP(CONCATENATE($A69,"_",AA$2),'Reference data SID'!$B:$M,12,FALSE)),"",VLOOKUP(CONCATENATE($A69,"_",AA$2),'Reference data SID'!$B:$M,12,FALSE))</f>
        <v/>
      </c>
      <c r="AB69" s="13" t="str">
        <f>IF(ISERROR(VLOOKUP(CONCATENATE($A69,"_",AB$2),'Reference data SID'!$B:$M,12,FALSE)),"",VLOOKUP(CONCATENATE($A69,"_",AB$2),'Reference data SID'!$B:$M,12,FALSE))</f>
        <v/>
      </c>
      <c r="AC69" s="13" t="str">
        <f>IF(ISERROR(VLOOKUP(CONCATENATE($A69,"_",AC$2),'Reference data SID'!$B:$M,12,FALSE)),"",VLOOKUP(CONCATENATE($A69,"_",AC$2),'Reference data SID'!$B:$M,12,FALSE))</f>
        <v/>
      </c>
      <c r="AD69" s="13" t="str">
        <f>IF(ISERROR(VLOOKUP(CONCATENATE($A69,"_",AD$2),'Reference data SID'!$B:$M,12,FALSE)),"",VLOOKUP(CONCATENATE($A69,"_",AD$2),'Reference data SID'!$B:$M,12,FALSE))</f>
        <v/>
      </c>
      <c r="AE69" s="13" t="str">
        <f>IF(ISERROR(VLOOKUP(CONCATENATE($A69,"_",AE$2),'Reference data SID'!$B:$M,12,FALSE)),"",VLOOKUP(CONCATENATE($A69,"_",AE$2),'Reference data SID'!$B:$M,12,FALSE))</f>
        <v/>
      </c>
      <c r="AF69" s="13" t="str">
        <f>IF(ISERROR(VLOOKUP(CONCATENATE($A69,"_",AF$2),'Reference data SID'!$B:$M,12,FALSE)),"",VLOOKUP(CONCATENATE($A69,"_",AF$2),'Reference data SID'!$B:$M,12,FALSE))</f>
        <v/>
      </c>
      <c r="AG69" s="13" t="str">
        <f>IF(ISERROR(VLOOKUP(CONCATENATE($A69,"_",AG$2),'Reference data SID'!$B:$M,12,FALSE)),"",VLOOKUP(CONCATENATE($A69,"_",AG$2),'Reference data SID'!$B:$M,12,FALSE))</f>
        <v/>
      </c>
      <c r="AH69" s="13" t="str">
        <f>IF(ISERROR(VLOOKUP(CONCATENATE($A69,"_",AH$2),'Reference data SID'!$B:$M,12,FALSE)),"",VLOOKUP(CONCATENATE($A69,"_",AH$2),'Reference data SID'!$B:$M,12,FALSE))</f>
        <v/>
      </c>
      <c r="AI69" s="13" t="str">
        <f>IF(ISERROR(VLOOKUP(CONCATENATE($A69,"_",AI$2),'Reference data SID'!$B:$M,12,FALSE)),"",VLOOKUP(CONCATENATE($A69,"_",AI$2),'Reference data SID'!$B:$M,12,FALSE))</f>
        <v/>
      </c>
      <c r="AJ69" s="13" t="str">
        <f>IF(ISERROR(VLOOKUP(CONCATENATE($A69,"_",AJ$2),'Reference data SID'!$B:$M,12,FALSE)),"",VLOOKUP(CONCATENATE($A69,"_",AJ$2),'Reference data SID'!$B:$M,12,FALSE))</f>
        <v/>
      </c>
      <c r="AK69" s="13" t="str">
        <f>IF(ISERROR(VLOOKUP(CONCATENATE($A69,"_",AK$2),'Reference data SID'!$B:$M,12,FALSE)),"",VLOOKUP(CONCATENATE($A69,"_",AK$2),'Reference data SID'!$B:$M,12,FALSE))</f>
        <v/>
      </c>
      <c r="AL69" s="13" t="str">
        <f>IF(ISERROR(VLOOKUP(CONCATENATE($A69,"_",AL$2),'Reference data SID'!$B:$M,12,FALSE)),"",VLOOKUP(CONCATENATE($A69,"_",AL$2),'Reference data SID'!$B:$M,12,FALSE))</f>
        <v/>
      </c>
      <c r="AM69" s="13" t="str">
        <f>IF(ISERROR(VLOOKUP(CONCATENATE($A69,"_",AM$2),'Reference data SID'!$B:$M,12,FALSE)),"",VLOOKUP(CONCATENATE($A69,"_",AM$2),'Reference data SID'!$B:$M,12,FALSE))</f>
        <v/>
      </c>
      <c r="AN69" s="13" t="str">
        <f>IF(ISERROR(VLOOKUP(CONCATENATE($A69,"_",AN$2),'Reference data SID'!$B:$M,12,FALSE)),"",VLOOKUP(CONCATENATE($A69,"_",AN$2),'Reference data SID'!$B:$M,12,FALSE))</f>
        <v/>
      </c>
      <c r="AO69" s="13" t="str">
        <f>IF(ISERROR(VLOOKUP(CONCATENATE($A69,"_",AO$2),'Reference data SID'!$B:$M,12,FALSE)),"",VLOOKUP(CONCATENATE($A69,"_",AO$2),'Reference data SID'!$B:$M,12,FALSE))</f>
        <v/>
      </c>
      <c r="AP69" s="13" t="str">
        <f>IF(ISERROR(VLOOKUP(CONCATENATE($A69,"_",AP$2),'Reference data SID'!$B:$M,12,FALSE)),"",VLOOKUP(CONCATENATE($A69,"_",AP$2),'Reference data SID'!$B:$M,12,FALSE))</f>
        <v/>
      </c>
      <c r="AQ69" s="13" t="str">
        <f>IF(ISERROR(VLOOKUP(CONCATENATE($A69,"_",AQ$2),'Reference data SID'!$B:$M,12,FALSE)),"",VLOOKUP(CONCATENATE($A69,"_",AQ$2),'Reference data SID'!$B:$M,12,FALSE))</f>
        <v/>
      </c>
      <c r="AR69" s="13" t="str">
        <f>IF(ISERROR(VLOOKUP(CONCATENATE($A69,"_",AR$2),'Reference data SID'!$B:$M,12,FALSE)),"",VLOOKUP(CONCATENATE($A69,"_",AR$2),'Reference data SID'!$B:$M,12,FALSE))</f>
        <v/>
      </c>
      <c r="AS69" s="13" t="str">
        <f>IF(ISERROR(VLOOKUP(CONCATENATE($A69,"_",AS$2),'Reference data SID'!$B:$M,12,FALSE)),"",VLOOKUP(CONCATENATE($A69,"_",AS$2),'Reference data SID'!$B:$M,12,FALSE))</f>
        <v/>
      </c>
      <c r="AT69" s="13" t="str">
        <f>IF(ISERROR(VLOOKUP(CONCATENATE($A69,"_",AT$2),'Reference data SID'!$B:$M,12,FALSE)),"",VLOOKUP(CONCATENATE($A69,"_",AT$2),'Reference data SID'!$B:$M,12,FALSE))</f>
        <v/>
      </c>
    </row>
    <row r="70" spans="1:46" x14ac:dyDescent="0.25">
      <c r="A70">
        <v>66</v>
      </c>
      <c r="B70" s="13" t="str">
        <f>IF(ISERROR(VLOOKUP(CONCATENATE($A70,"_",B$2),'Reference data SID'!$B:$M,12,FALSE)),"",VLOOKUP(CONCATENATE($A70,"_",B$2),'Reference data SID'!$B:$M,12,FALSE))</f>
        <v/>
      </c>
      <c r="C70" s="13" t="str">
        <f>IF(ISERROR(VLOOKUP(CONCATENATE($A70,"_",C$2),'Reference data SID'!$B:$M,12,FALSE)),"",VLOOKUP(CONCATENATE($A70,"_",C$2),'Reference data SID'!$B:$M,12,FALSE))</f>
        <v/>
      </c>
      <c r="D70" s="13" t="str">
        <f>IF(ISERROR(VLOOKUP(CONCATENATE($A70,"_",D$2),'Reference data SID'!$B:$M,12,FALSE)),"",VLOOKUP(CONCATENATE($A70,"_",D$2),'Reference data SID'!$B:$M,12,FALSE))</f>
        <v/>
      </c>
      <c r="E70" s="13" t="str">
        <f>IF(ISERROR(VLOOKUP(CONCATENATE($A70,"_",E$2),'Reference data SID'!$B:$M,12,FALSE)),"",VLOOKUP(CONCATENATE($A70,"_",E$2),'Reference data SID'!$B:$M,12,FALSE))</f>
        <v/>
      </c>
      <c r="F70" s="13" t="str">
        <f>IF(ISERROR(VLOOKUP(CONCATENATE($A70,"_",F$2),'Reference data SID'!$B:$M,12,FALSE)),"",VLOOKUP(CONCATENATE($A70,"_",F$2),'Reference data SID'!$B:$M,12,FALSE))</f>
        <v/>
      </c>
      <c r="G70" s="13" t="str">
        <f>IF(ISERROR(VLOOKUP(CONCATENATE($A70,"_",G$2),'Reference data SID'!$B:$M,12,FALSE)),"",VLOOKUP(CONCATENATE($A70,"_",G$2),'Reference data SID'!$B:$M,12,FALSE))</f>
        <v/>
      </c>
      <c r="H70" s="13" t="str">
        <f>IF(ISERROR(VLOOKUP(CONCATENATE($A70,"_",H$2),'Reference data SID'!$B:$M,12,FALSE)),"",VLOOKUP(CONCATENATE($A70,"_",H$2),'Reference data SID'!$B:$M,12,FALSE))</f>
        <v/>
      </c>
      <c r="I70" s="13" t="str">
        <f>IF(ISERROR(VLOOKUP(CONCATENATE($A70,"_",I$2),'Reference data SID'!$B:$M,12,FALSE)),"",VLOOKUP(CONCATENATE($A70,"_",I$2),'Reference data SID'!$B:$M,12,FALSE))</f>
        <v/>
      </c>
      <c r="J70" s="13" t="str">
        <f>IF(ISERROR(VLOOKUP(CONCATENATE($A70,"_",J$2),'Reference data SID'!$B:$M,12,FALSE)),"",VLOOKUP(CONCATENATE($A70,"_",J$2),'Reference data SID'!$B:$M,12,FALSE))</f>
        <v/>
      </c>
      <c r="K70" s="13" t="str">
        <f>IF(ISERROR(VLOOKUP(CONCATENATE($A70,"_",K$2),'Reference data SID'!$B:$M,12,FALSE)),"",VLOOKUP(CONCATENATE($A70,"_",K$2),'Reference data SID'!$B:$M,12,FALSE))</f>
        <v/>
      </c>
      <c r="L70" s="13" t="str">
        <f>IF(ISERROR(VLOOKUP(CONCATENATE($A70,"_",L$2),'Reference data SID'!$B:$M,12,FALSE)),"",VLOOKUP(CONCATENATE($A70,"_",L$2),'Reference data SID'!$B:$M,12,FALSE))</f>
        <v/>
      </c>
      <c r="M70" s="13" t="str">
        <f>IF(ISERROR(VLOOKUP(CONCATENATE($A70,"_",M$2),'Reference data SID'!$B:$M,12,FALSE)),"",VLOOKUP(CONCATENATE($A70,"_",M$2),'Reference data SID'!$B:$M,12,FALSE))</f>
        <v/>
      </c>
      <c r="N70" s="13" t="str">
        <f>IF(ISERROR(VLOOKUP(CONCATENATE($A70,"_",N$2),'Reference data SID'!$B:$M,12,FALSE)),"",VLOOKUP(CONCATENATE($A70,"_",N$2),'Reference data SID'!$B:$M,12,FALSE))</f>
        <v/>
      </c>
      <c r="O70" s="13" t="str">
        <f>IF(ISERROR(VLOOKUP(CONCATENATE($A70,"_",O$2),'Reference data SID'!$B:$M,12,FALSE)),"",VLOOKUP(CONCATENATE($A70,"_",O$2),'Reference data SID'!$B:$M,12,FALSE))</f>
        <v/>
      </c>
      <c r="P70" s="13" t="str">
        <f>IF(ISERROR(VLOOKUP(CONCATENATE($A70,"_",P$2),'Reference data SID'!$B:$M,12,FALSE)),"",VLOOKUP(CONCATENATE($A70,"_",P$2),'Reference data SID'!$B:$M,12,FALSE))</f>
        <v/>
      </c>
      <c r="Q70" s="13" t="str">
        <f>IF(ISERROR(VLOOKUP(CONCATENATE($A70,"_",Q$2),'Reference data SID'!$B:$M,12,FALSE)),"",VLOOKUP(CONCATENATE($A70,"_",Q$2),'Reference data SID'!$B:$M,12,FALSE))</f>
        <v/>
      </c>
      <c r="R70" s="13" t="str">
        <f>IF(ISERROR(VLOOKUP(CONCATENATE($A70,"_",R$2),'Reference data SID'!$B:$M,12,FALSE)),"",VLOOKUP(CONCATENATE($A70,"_",R$2),'Reference data SID'!$B:$M,12,FALSE))</f>
        <v/>
      </c>
      <c r="S70" s="13" t="str">
        <f>IF(ISERROR(VLOOKUP(CONCATENATE($A70,"_",S$2),'Reference data SID'!$B:$M,12,FALSE)),"",VLOOKUP(CONCATENATE($A70,"_",S$2),'Reference data SID'!$B:$M,12,FALSE))</f>
        <v/>
      </c>
      <c r="T70" s="13" t="str">
        <f>IF(ISERROR(VLOOKUP(CONCATENATE($A70,"_",T$2),'Reference data SID'!$B:$M,12,FALSE)),"",VLOOKUP(CONCATENATE($A70,"_",T$2),'Reference data SID'!$B:$M,12,FALSE))</f>
        <v/>
      </c>
      <c r="U70" s="13" t="str">
        <f>IF(ISERROR(VLOOKUP(CONCATENATE($A70,"_",U$2),'Reference data SID'!$B:$M,12,FALSE)),"",VLOOKUP(CONCATENATE($A70,"_",U$2),'Reference data SID'!$B:$M,12,FALSE))</f>
        <v/>
      </c>
      <c r="V70" s="13" t="str">
        <f>IF(ISERROR(VLOOKUP(CONCATENATE($A70,"_",V$2),'Reference data SID'!$B:$M,12,FALSE)),"",VLOOKUP(CONCATENATE($A70,"_",V$2),'Reference data SID'!$B:$M,12,FALSE))</f>
        <v/>
      </c>
      <c r="W70" s="13" t="str">
        <f>IF(ISERROR(VLOOKUP(CONCATENATE($A70,"_",W$2),'Reference data SID'!$B:$M,12,FALSE)),"",VLOOKUP(CONCATENATE($A70,"_",W$2),'Reference data SID'!$B:$M,12,FALSE))</f>
        <v/>
      </c>
      <c r="X70" s="13" t="str">
        <f>IF(ISERROR(VLOOKUP(CONCATENATE($A70,"_",X$2),'Reference data SID'!$B:$M,12,FALSE)),"",VLOOKUP(CONCATENATE($A70,"_",X$2),'Reference data SID'!$B:$M,12,FALSE))</f>
        <v/>
      </c>
      <c r="Y70" s="14" t="str">
        <f>IF(ISERROR(VLOOKUP(CONCATENATE($A70,"_",Y$2),'Reference data SID'!$B:$M,12,FALSE)),"",VLOOKUP(CONCATENATE($A70,"_",Y$2),'Reference data SID'!$B:$M,12,FALSE))</f>
        <v>240-237-9</v>
      </c>
      <c r="Z70" s="13" t="str">
        <f>IF(ISERROR(VLOOKUP(CONCATENATE($A70,"_",Z$2),'Reference data SID'!$B:$M,12,FALSE)),"",VLOOKUP(CONCATENATE($A70,"_",Z$2),'Reference data SID'!$B:$M,12,FALSE))</f>
        <v/>
      </c>
      <c r="AA70" s="13" t="str">
        <f>IF(ISERROR(VLOOKUP(CONCATENATE($A70,"_",AA$2),'Reference data SID'!$B:$M,12,FALSE)),"",VLOOKUP(CONCATENATE($A70,"_",AA$2),'Reference data SID'!$B:$M,12,FALSE))</f>
        <v/>
      </c>
      <c r="AB70" s="13" t="str">
        <f>IF(ISERROR(VLOOKUP(CONCATENATE($A70,"_",AB$2),'Reference data SID'!$B:$M,12,FALSE)),"",VLOOKUP(CONCATENATE($A70,"_",AB$2),'Reference data SID'!$B:$M,12,FALSE))</f>
        <v/>
      </c>
      <c r="AC70" s="13" t="str">
        <f>IF(ISERROR(VLOOKUP(CONCATENATE($A70,"_",AC$2),'Reference data SID'!$B:$M,12,FALSE)),"",VLOOKUP(CONCATENATE($A70,"_",AC$2),'Reference data SID'!$B:$M,12,FALSE))</f>
        <v/>
      </c>
      <c r="AD70" s="13" t="str">
        <f>IF(ISERROR(VLOOKUP(CONCATENATE($A70,"_",AD$2),'Reference data SID'!$B:$M,12,FALSE)),"",VLOOKUP(CONCATENATE($A70,"_",AD$2),'Reference data SID'!$B:$M,12,FALSE))</f>
        <v/>
      </c>
      <c r="AE70" s="13" t="str">
        <f>IF(ISERROR(VLOOKUP(CONCATENATE($A70,"_",AE$2),'Reference data SID'!$B:$M,12,FALSE)),"",VLOOKUP(CONCATENATE($A70,"_",AE$2),'Reference data SID'!$B:$M,12,FALSE))</f>
        <v/>
      </c>
      <c r="AF70" s="13" t="str">
        <f>IF(ISERROR(VLOOKUP(CONCATENATE($A70,"_",AF$2),'Reference data SID'!$B:$M,12,FALSE)),"",VLOOKUP(CONCATENATE($A70,"_",AF$2),'Reference data SID'!$B:$M,12,FALSE))</f>
        <v/>
      </c>
      <c r="AG70" s="13" t="str">
        <f>IF(ISERROR(VLOOKUP(CONCATENATE($A70,"_",AG$2),'Reference data SID'!$B:$M,12,FALSE)),"",VLOOKUP(CONCATENATE($A70,"_",AG$2),'Reference data SID'!$B:$M,12,FALSE))</f>
        <v/>
      </c>
      <c r="AH70" s="13" t="str">
        <f>IF(ISERROR(VLOOKUP(CONCATENATE($A70,"_",AH$2),'Reference data SID'!$B:$M,12,FALSE)),"",VLOOKUP(CONCATENATE($A70,"_",AH$2),'Reference data SID'!$B:$M,12,FALSE))</f>
        <v/>
      </c>
      <c r="AI70" s="13" t="str">
        <f>IF(ISERROR(VLOOKUP(CONCATENATE($A70,"_",AI$2),'Reference data SID'!$B:$M,12,FALSE)),"",VLOOKUP(CONCATENATE($A70,"_",AI$2),'Reference data SID'!$B:$M,12,FALSE))</f>
        <v/>
      </c>
      <c r="AJ70" s="13" t="str">
        <f>IF(ISERROR(VLOOKUP(CONCATENATE($A70,"_",AJ$2),'Reference data SID'!$B:$M,12,FALSE)),"",VLOOKUP(CONCATENATE($A70,"_",AJ$2),'Reference data SID'!$B:$M,12,FALSE))</f>
        <v/>
      </c>
      <c r="AK70" s="13" t="str">
        <f>IF(ISERROR(VLOOKUP(CONCATENATE($A70,"_",AK$2),'Reference data SID'!$B:$M,12,FALSE)),"",VLOOKUP(CONCATENATE($A70,"_",AK$2),'Reference data SID'!$B:$M,12,FALSE))</f>
        <v/>
      </c>
      <c r="AL70" s="13" t="str">
        <f>IF(ISERROR(VLOOKUP(CONCATENATE($A70,"_",AL$2),'Reference data SID'!$B:$M,12,FALSE)),"",VLOOKUP(CONCATENATE($A70,"_",AL$2),'Reference data SID'!$B:$M,12,FALSE))</f>
        <v/>
      </c>
      <c r="AM70" s="13" t="str">
        <f>IF(ISERROR(VLOOKUP(CONCATENATE($A70,"_",AM$2),'Reference data SID'!$B:$M,12,FALSE)),"",VLOOKUP(CONCATENATE($A70,"_",AM$2),'Reference data SID'!$B:$M,12,FALSE))</f>
        <v/>
      </c>
      <c r="AN70" s="13" t="str">
        <f>IF(ISERROR(VLOOKUP(CONCATENATE($A70,"_",AN$2),'Reference data SID'!$B:$M,12,FALSE)),"",VLOOKUP(CONCATENATE($A70,"_",AN$2),'Reference data SID'!$B:$M,12,FALSE))</f>
        <v/>
      </c>
      <c r="AO70" s="13" t="str">
        <f>IF(ISERROR(VLOOKUP(CONCATENATE($A70,"_",AO$2),'Reference data SID'!$B:$M,12,FALSE)),"",VLOOKUP(CONCATENATE($A70,"_",AO$2),'Reference data SID'!$B:$M,12,FALSE))</f>
        <v/>
      </c>
      <c r="AP70" s="13" t="str">
        <f>IF(ISERROR(VLOOKUP(CONCATENATE($A70,"_",AP$2),'Reference data SID'!$B:$M,12,FALSE)),"",VLOOKUP(CONCATENATE($A70,"_",AP$2),'Reference data SID'!$B:$M,12,FALSE))</f>
        <v/>
      </c>
      <c r="AQ70" s="13" t="str">
        <f>IF(ISERROR(VLOOKUP(CONCATENATE($A70,"_",AQ$2),'Reference data SID'!$B:$M,12,FALSE)),"",VLOOKUP(CONCATENATE($A70,"_",AQ$2),'Reference data SID'!$B:$M,12,FALSE))</f>
        <v/>
      </c>
      <c r="AR70" s="13" t="str">
        <f>IF(ISERROR(VLOOKUP(CONCATENATE($A70,"_",AR$2),'Reference data SID'!$B:$M,12,FALSE)),"",VLOOKUP(CONCATENATE($A70,"_",AR$2),'Reference data SID'!$B:$M,12,FALSE))</f>
        <v/>
      </c>
      <c r="AS70" s="13" t="str">
        <f>IF(ISERROR(VLOOKUP(CONCATENATE($A70,"_",AS$2),'Reference data SID'!$B:$M,12,FALSE)),"",VLOOKUP(CONCATENATE($A70,"_",AS$2),'Reference data SID'!$B:$M,12,FALSE))</f>
        <v/>
      </c>
      <c r="AT70" s="13" t="str">
        <f>IF(ISERROR(VLOOKUP(CONCATENATE($A70,"_",AT$2),'Reference data SID'!$B:$M,12,FALSE)),"",VLOOKUP(CONCATENATE($A70,"_",AT$2),'Reference data SID'!$B:$M,12,FALSE))</f>
        <v/>
      </c>
    </row>
    <row r="71" spans="1:46" x14ac:dyDescent="0.25">
      <c r="A71">
        <v>67</v>
      </c>
      <c r="B71" s="13" t="str">
        <f>IF(ISERROR(VLOOKUP(CONCATENATE($A71,"_",B$2),'Reference data SID'!$B:$M,12,FALSE)),"",VLOOKUP(CONCATENATE($A71,"_",B$2),'Reference data SID'!$B:$M,12,FALSE))</f>
        <v/>
      </c>
      <c r="C71" s="13" t="str">
        <f>IF(ISERROR(VLOOKUP(CONCATENATE($A71,"_",C$2),'Reference data SID'!$B:$M,12,FALSE)),"",VLOOKUP(CONCATENATE($A71,"_",C$2),'Reference data SID'!$B:$M,12,FALSE))</f>
        <v/>
      </c>
      <c r="D71" s="13" t="str">
        <f>IF(ISERROR(VLOOKUP(CONCATENATE($A71,"_",D$2),'Reference data SID'!$B:$M,12,FALSE)),"",VLOOKUP(CONCATENATE($A71,"_",D$2),'Reference data SID'!$B:$M,12,FALSE))</f>
        <v/>
      </c>
      <c r="E71" s="13" t="str">
        <f>IF(ISERROR(VLOOKUP(CONCATENATE($A71,"_",E$2),'Reference data SID'!$B:$M,12,FALSE)),"",VLOOKUP(CONCATENATE($A71,"_",E$2),'Reference data SID'!$B:$M,12,FALSE))</f>
        <v/>
      </c>
      <c r="F71" s="13" t="str">
        <f>IF(ISERROR(VLOOKUP(CONCATENATE($A71,"_",F$2),'Reference data SID'!$B:$M,12,FALSE)),"",VLOOKUP(CONCATENATE($A71,"_",F$2),'Reference data SID'!$B:$M,12,FALSE))</f>
        <v/>
      </c>
      <c r="G71" s="13" t="str">
        <f>IF(ISERROR(VLOOKUP(CONCATENATE($A71,"_",G$2),'Reference data SID'!$B:$M,12,FALSE)),"",VLOOKUP(CONCATENATE($A71,"_",G$2),'Reference data SID'!$B:$M,12,FALSE))</f>
        <v/>
      </c>
      <c r="H71" s="13" t="str">
        <f>IF(ISERROR(VLOOKUP(CONCATENATE($A71,"_",H$2),'Reference data SID'!$B:$M,12,FALSE)),"",VLOOKUP(CONCATENATE($A71,"_",H$2),'Reference data SID'!$B:$M,12,FALSE))</f>
        <v/>
      </c>
      <c r="I71" s="13" t="str">
        <f>IF(ISERROR(VLOOKUP(CONCATENATE($A71,"_",I$2),'Reference data SID'!$B:$M,12,FALSE)),"",VLOOKUP(CONCATENATE($A71,"_",I$2),'Reference data SID'!$B:$M,12,FALSE))</f>
        <v/>
      </c>
      <c r="J71" s="13" t="str">
        <f>IF(ISERROR(VLOOKUP(CONCATENATE($A71,"_",J$2),'Reference data SID'!$B:$M,12,FALSE)),"",VLOOKUP(CONCATENATE($A71,"_",J$2),'Reference data SID'!$B:$M,12,FALSE))</f>
        <v/>
      </c>
      <c r="K71" s="13" t="str">
        <f>IF(ISERROR(VLOOKUP(CONCATENATE($A71,"_",K$2),'Reference data SID'!$B:$M,12,FALSE)),"",VLOOKUP(CONCATENATE($A71,"_",K$2),'Reference data SID'!$B:$M,12,FALSE))</f>
        <v/>
      </c>
      <c r="L71" s="13" t="str">
        <f>IF(ISERROR(VLOOKUP(CONCATENATE($A71,"_",L$2),'Reference data SID'!$B:$M,12,FALSE)),"",VLOOKUP(CONCATENATE($A71,"_",L$2),'Reference data SID'!$B:$M,12,FALSE))</f>
        <v/>
      </c>
      <c r="M71" s="13" t="str">
        <f>IF(ISERROR(VLOOKUP(CONCATENATE($A71,"_",M$2),'Reference data SID'!$B:$M,12,FALSE)),"",VLOOKUP(CONCATENATE($A71,"_",M$2),'Reference data SID'!$B:$M,12,FALSE))</f>
        <v/>
      </c>
      <c r="N71" s="13" t="str">
        <f>IF(ISERROR(VLOOKUP(CONCATENATE($A71,"_",N$2),'Reference data SID'!$B:$M,12,FALSE)),"",VLOOKUP(CONCATENATE($A71,"_",N$2),'Reference data SID'!$B:$M,12,FALSE))</f>
        <v/>
      </c>
      <c r="O71" s="13" t="str">
        <f>IF(ISERROR(VLOOKUP(CONCATENATE($A71,"_",O$2),'Reference data SID'!$B:$M,12,FALSE)),"",VLOOKUP(CONCATENATE($A71,"_",O$2),'Reference data SID'!$B:$M,12,FALSE))</f>
        <v/>
      </c>
      <c r="P71" s="13" t="str">
        <f>IF(ISERROR(VLOOKUP(CONCATENATE($A71,"_",P$2),'Reference data SID'!$B:$M,12,FALSE)),"",VLOOKUP(CONCATENATE($A71,"_",P$2),'Reference data SID'!$B:$M,12,FALSE))</f>
        <v/>
      </c>
      <c r="Q71" s="13" t="str">
        <f>IF(ISERROR(VLOOKUP(CONCATENATE($A71,"_",Q$2),'Reference data SID'!$B:$M,12,FALSE)),"",VLOOKUP(CONCATENATE($A71,"_",Q$2),'Reference data SID'!$B:$M,12,FALSE))</f>
        <v/>
      </c>
      <c r="R71" s="13" t="str">
        <f>IF(ISERROR(VLOOKUP(CONCATENATE($A71,"_",R$2),'Reference data SID'!$B:$M,12,FALSE)),"",VLOOKUP(CONCATENATE($A71,"_",R$2),'Reference data SID'!$B:$M,12,FALSE))</f>
        <v/>
      </c>
      <c r="S71" s="13" t="str">
        <f>IF(ISERROR(VLOOKUP(CONCATENATE($A71,"_",S$2),'Reference data SID'!$B:$M,12,FALSE)),"",VLOOKUP(CONCATENATE($A71,"_",S$2),'Reference data SID'!$B:$M,12,FALSE))</f>
        <v/>
      </c>
      <c r="T71" s="13" t="str">
        <f>IF(ISERROR(VLOOKUP(CONCATENATE($A71,"_",T$2),'Reference data SID'!$B:$M,12,FALSE)),"",VLOOKUP(CONCATENATE($A71,"_",T$2),'Reference data SID'!$B:$M,12,FALSE))</f>
        <v/>
      </c>
      <c r="U71" s="13" t="str">
        <f>IF(ISERROR(VLOOKUP(CONCATENATE($A71,"_",U$2),'Reference data SID'!$B:$M,12,FALSE)),"",VLOOKUP(CONCATENATE($A71,"_",U$2),'Reference data SID'!$B:$M,12,FALSE))</f>
        <v/>
      </c>
      <c r="V71" s="13" t="str">
        <f>IF(ISERROR(VLOOKUP(CONCATENATE($A71,"_",V$2),'Reference data SID'!$B:$M,12,FALSE)),"",VLOOKUP(CONCATENATE($A71,"_",V$2),'Reference data SID'!$B:$M,12,FALSE))</f>
        <v/>
      </c>
      <c r="W71" s="13" t="str">
        <f>IF(ISERROR(VLOOKUP(CONCATENATE($A71,"_",W$2),'Reference data SID'!$B:$M,12,FALSE)),"",VLOOKUP(CONCATENATE($A71,"_",W$2),'Reference data SID'!$B:$M,12,FALSE))</f>
        <v/>
      </c>
      <c r="X71" s="13" t="str">
        <f>IF(ISERROR(VLOOKUP(CONCATENATE($A71,"_",X$2),'Reference data SID'!$B:$M,12,FALSE)),"",VLOOKUP(CONCATENATE($A71,"_",X$2),'Reference data SID'!$B:$M,12,FALSE))</f>
        <v/>
      </c>
      <c r="Y71" s="14" t="str">
        <f>IF(ISERROR(VLOOKUP(CONCATENATE($A71,"_",Y$2),'Reference data SID'!$B:$M,12,FALSE)),"",VLOOKUP(CONCATENATE($A71,"_",Y$2),'Reference data SID'!$B:$M,12,FALSE))</f>
        <v>240-236-3</v>
      </c>
      <c r="Z71" s="13" t="str">
        <f>IF(ISERROR(VLOOKUP(CONCATENATE($A71,"_",Z$2),'Reference data SID'!$B:$M,12,FALSE)),"",VLOOKUP(CONCATENATE($A71,"_",Z$2),'Reference data SID'!$B:$M,12,FALSE))</f>
        <v/>
      </c>
      <c r="AA71" s="13" t="str">
        <f>IF(ISERROR(VLOOKUP(CONCATENATE($A71,"_",AA$2),'Reference data SID'!$B:$M,12,FALSE)),"",VLOOKUP(CONCATENATE($A71,"_",AA$2),'Reference data SID'!$B:$M,12,FALSE))</f>
        <v/>
      </c>
      <c r="AB71" s="13" t="str">
        <f>IF(ISERROR(VLOOKUP(CONCATENATE($A71,"_",AB$2),'Reference data SID'!$B:$M,12,FALSE)),"",VLOOKUP(CONCATENATE($A71,"_",AB$2),'Reference data SID'!$B:$M,12,FALSE))</f>
        <v/>
      </c>
      <c r="AC71" s="13" t="str">
        <f>IF(ISERROR(VLOOKUP(CONCATENATE($A71,"_",AC$2),'Reference data SID'!$B:$M,12,FALSE)),"",VLOOKUP(CONCATENATE($A71,"_",AC$2),'Reference data SID'!$B:$M,12,FALSE))</f>
        <v/>
      </c>
      <c r="AD71" s="13" t="str">
        <f>IF(ISERROR(VLOOKUP(CONCATENATE($A71,"_",AD$2),'Reference data SID'!$B:$M,12,FALSE)),"",VLOOKUP(CONCATENATE($A71,"_",AD$2),'Reference data SID'!$B:$M,12,FALSE))</f>
        <v/>
      </c>
      <c r="AE71" s="13" t="str">
        <f>IF(ISERROR(VLOOKUP(CONCATENATE($A71,"_",AE$2),'Reference data SID'!$B:$M,12,FALSE)),"",VLOOKUP(CONCATENATE($A71,"_",AE$2),'Reference data SID'!$B:$M,12,FALSE))</f>
        <v/>
      </c>
      <c r="AF71" s="13" t="str">
        <f>IF(ISERROR(VLOOKUP(CONCATENATE($A71,"_",AF$2),'Reference data SID'!$B:$M,12,FALSE)),"",VLOOKUP(CONCATENATE($A71,"_",AF$2),'Reference data SID'!$B:$M,12,FALSE))</f>
        <v/>
      </c>
      <c r="AG71" s="13" t="str">
        <f>IF(ISERROR(VLOOKUP(CONCATENATE($A71,"_",AG$2),'Reference data SID'!$B:$M,12,FALSE)),"",VLOOKUP(CONCATENATE($A71,"_",AG$2),'Reference data SID'!$B:$M,12,FALSE))</f>
        <v/>
      </c>
      <c r="AH71" s="13" t="str">
        <f>IF(ISERROR(VLOOKUP(CONCATENATE($A71,"_",AH$2),'Reference data SID'!$B:$M,12,FALSE)),"",VLOOKUP(CONCATENATE($A71,"_",AH$2),'Reference data SID'!$B:$M,12,FALSE))</f>
        <v/>
      </c>
      <c r="AI71" s="13" t="str">
        <f>IF(ISERROR(VLOOKUP(CONCATENATE($A71,"_",AI$2),'Reference data SID'!$B:$M,12,FALSE)),"",VLOOKUP(CONCATENATE($A71,"_",AI$2),'Reference data SID'!$B:$M,12,FALSE))</f>
        <v/>
      </c>
      <c r="AJ71" s="13" t="str">
        <f>IF(ISERROR(VLOOKUP(CONCATENATE($A71,"_",AJ$2),'Reference data SID'!$B:$M,12,FALSE)),"",VLOOKUP(CONCATENATE($A71,"_",AJ$2),'Reference data SID'!$B:$M,12,FALSE))</f>
        <v/>
      </c>
      <c r="AK71" s="13" t="str">
        <f>IF(ISERROR(VLOOKUP(CONCATENATE($A71,"_",AK$2),'Reference data SID'!$B:$M,12,FALSE)),"",VLOOKUP(CONCATENATE($A71,"_",AK$2),'Reference data SID'!$B:$M,12,FALSE))</f>
        <v/>
      </c>
      <c r="AL71" s="13" t="str">
        <f>IF(ISERROR(VLOOKUP(CONCATENATE($A71,"_",AL$2),'Reference data SID'!$B:$M,12,FALSE)),"",VLOOKUP(CONCATENATE($A71,"_",AL$2),'Reference data SID'!$B:$M,12,FALSE))</f>
        <v/>
      </c>
      <c r="AM71" s="13" t="str">
        <f>IF(ISERROR(VLOOKUP(CONCATENATE($A71,"_",AM$2),'Reference data SID'!$B:$M,12,FALSE)),"",VLOOKUP(CONCATENATE($A71,"_",AM$2),'Reference data SID'!$B:$M,12,FALSE))</f>
        <v/>
      </c>
      <c r="AN71" s="13" t="str">
        <f>IF(ISERROR(VLOOKUP(CONCATENATE($A71,"_",AN$2),'Reference data SID'!$B:$M,12,FALSE)),"",VLOOKUP(CONCATENATE($A71,"_",AN$2),'Reference data SID'!$B:$M,12,FALSE))</f>
        <v/>
      </c>
      <c r="AO71" s="13" t="str">
        <f>IF(ISERROR(VLOOKUP(CONCATENATE($A71,"_",AO$2),'Reference data SID'!$B:$M,12,FALSE)),"",VLOOKUP(CONCATENATE($A71,"_",AO$2),'Reference data SID'!$B:$M,12,FALSE))</f>
        <v/>
      </c>
      <c r="AP71" s="13" t="str">
        <f>IF(ISERROR(VLOOKUP(CONCATENATE($A71,"_",AP$2),'Reference data SID'!$B:$M,12,FALSE)),"",VLOOKUP(CONCATENATE($A71,"_",AP$2),'Reference data SID'!$B:$M,12,FALSE))</f>
        <v/>
      </c>
      <c r="AQ71" s="13" t="str">
        <f>IF(ISERROR(VLOOKUP(CONCATENATE($A71,"_",AQ$2),'Reference data SID'!$B:$M,12,FALSE)),"",VLOOKUP(CONCATENATE($A71,"_",AQ$2),'Reference data SID'!$B:$M,12,FALSE))</f>
        <v/>
      </c>
      <c r="AR71" s="13" t="str">
        <f>IF(ISERROR(VLOOKUP(CONCATENATE($A71,"_",AR$2),'Reference data SID'!$B:$M,12,FALSE)),"",VLOOKUP(CONCATENATE($A71,"_",AR$2),'Reference data SID'!$B:$M,12,FALSE))</f>
        <v/>
      </c>
      <c r="AS71" s="13" t="str">
        <f>IF(ISERROR(VLOOKUP(CONCATENATE($A71,"_",AS$2),'Reference data SID'!$B:$M,12,FALSE)),"",VLOOKUP(CONCATENATE($A71,"_",AS$2),'Reference data SID'!$B:$M,12,FALSE))</f>
        <v/>
      </c>
      <c r="AT71" s="13" t="str">
        <f>IF(ISERROR(VLOOKUP(CONCATENATE($A71,"_",AT$2),'Reference data SID'!$B:$M,12,FALSE)),"",VLOOKUP(CONCATENATE($A71,"_",AT$2),'Reference data SID'!$B:$M,12,FALSE))</f>
        <v/>
      </c>
    </row>
    <row r="72" spans="1:46" x14ac:dyDescent="0.25">
      <c r="A72">
        <v>68</v>
      </c>
      <c r="B72" s="13" t="str">
        <f>IF(ISERROR(VLOOKUP(CONCATENATE($A72,"_",B$2),'Reference data SID'!$B:$M,12,FALSE)),"",VLOOKUP(CONCATENATE($A72,"_",B$2),'Reference data SID'!$B:$M,12,FALSE))</f>
        <v/>
      </c>
      <c r="C72" s="13" t="str">
        <f>IF(ISERROR(VLOOKUP(CONCATENATE($A72,"_",C$2),'Reference data SID'!$B:$M,12,FALSE)),"",VLOOKUP(CONCATENATE($A72,"_",C$2),'Reference data SID'!$B:$M,12,FALSE))</f>
        <v/>
      </c>
      <c r="D72" s="13" t="str">
        <f>IF(ISERROR(VLOOKUP(CONCATENATE($A72,"_",D$2),'Reference data SID'!$B:$M,12,FALSE)),"",VLOOKUP(CONCATENATE($A72,"_",D$2),'Reference data SID'!$B:$M,12,FALSE))</f>
        <v/>
      </c>
      <c r="E72" s="13" t="str">
        <f>IF(ISERROR(VLOOKUP(CONCATENATE($A72,"_",E$2),'Reference data SID'!$B:$M,12,FALSE)),"",VLOOKUP(CONCATENATE($A72,"_",E$2),'Reference data SID'!$B:$M,12,FALSE))</f>
        <v/>
      </c>
      <c r="F72" s="13" t="str">
        <f>IF(ISERROR(VLOOKUP(CONCATENATE($A72,"_",F$2),'Reference data SID'!$B:$M,12,FALSE)),"",VLOOKUP(CONCATENATE($A72,"_",F$2),'Reference data SID'!$B:$M,12,FALSE))</f>
        <v/>
      </c>
      <c r="G72" s="13" t="str">
        <f>IF(ISERROR(VLOOKUP(CONCATENATE($A72,"_",G$2),'Reference data SID'!$B:$M,12,FALSE)),"",VLOOKUP(CONCATENATE($A72,"_",G$2),'Reference data SID'!$B:$M,12,FALSE))</f>
        <v/>
      </c>
      <c r="H72" s="13" t="str">
        <f>IF(ISERROR(VLOOKUP(CONCATENATE($A72,"_",H$2),'Reference data SID'!$B:$M,12,FALSE)),"",VLOOKUP(CONCATENATE($A72,"_",H$2),'Reference data SID'!$B:$M,12,FALSE))</f>
        <v/>
      </c>
      <c r="I72" s="13" t="str">
        <f>IF(ISERROR(VLOOKUP(CONCATENATE($A72,"_",I$2),'Reference data SID'!$B:$M,12,FALSE)),"",VLOOKUP(CONCATENATE($A72,"_",I$2),'Reference data SID'!$B:$M,12,FALSE))</f>
        <v/>
      </c>
      <c r="J72" s="13" t="str">
        <f>IF(ISERROR(VLOOKUP(CONCATENATE($A72,"_",J$2),'Reference data SID'!$B:$M,12,FALSE)),"",VLOOKUP(CONCATENATE($A72,"_",J$2),'Reference data SID'!$B:$M,12,FALSE))</f>
        <v/>
      </c>
      <c r="K72" s="13" t="str">
        <f>IF(ISERROR(VLOOKUP(CONCATENATE($A72,"_",K$2),'Reference data SID'!$B:$M,12,FALSE)),"",VLOOKUP(CONCATENATE($A72,"_",K$2),'Reference data SID'!$B:$M,12,FALSE))</f>
        <v/>
      </c>
      <c r="L72" s="13" t="str">
        <f>IF(ISERROR(VLOOKUP(CONCATENATE($A72,"_",L$2),'Reference data SID'!$B:$M,12,FALSE)),"",VLOOKUP(CONCATENATE($A72,"_",L$2),'Reference data SID'!$B:$M,12,FALSE))</f>
        <v/>
      </c>
      <c r="M72" s="13" t="str">
        <f>IF(ISERROR(VLOOKUP(CONCATENATE($A72,"_",M$2),'Reference data SID'!$B:$M,12,FALSE)),"",VLOOKUP(CONCATENATE($A72,"_",M$2),'Reference data SID'!$B:$M,12,FALSE))</f>
        <v/>
      </c>
      <c r="N72" s="13" t="str">
        <f>IF(ISERROR(VLOOKUP(CONCATENATE($A72,"_",N$2),'Reference data SID'!$B:$M,12,FALSE)),"",VLOOKUP(CONCATENATE($A72,"_",N$2),'Reference data SID'!$B:$M,12,FALSE))</f>
        <v/>
      </c>
      <c r="O72" s="13" t="str">
        <f>IF(ISERROR(VLOOKUP(CONCATENATE($A72,"_",O$2),'Reference data SID'!$B:$M,12,FALSE)),"",VLOOKUP(CONCATENATE($A72,"_",O$2),'Reference data SID'!$B:$M,12,FALSE))</f>
        <v/>
      </c>
      <c r="P72" s="13" t="str">
        <f>IF(ISERROR(VLOOKUP(CONCATENATE($A72,"_",P$2),'Reference data SID'!$B:$M,12,FALSE)),"",VLOOKUP(CONCATENATE($A72,"_",P$2),'Reference data SID'!$B:$M,12,FALSE))</f>
        <v/>
      </c>
      <c r="Q72" s="13" t="str">
        <f>IF(ISERROR(VLOOKUP(CONCATENATE($A72,"_",Q$2),'Reference data SID'!$B:$M,12,FALSE)),"",VLOOKUP(CONCATENATE($A72,"_",Q$2),'Reference data SID'!$B:$M,12,FALSE))</f>
        <v/>
      </c>
      <c r="R72" s="13" t="str">
        <f>IF(ISERROR(VLOOKUP(CONCATENATE($A72,"_",R$2),'Reference data SID'!$B:$M,12,FALSE)),"",VLOOKUP(CONCATENATE($A72,"_",R$2),'Reference data SID'!$B:$M,12,FALSE))</f>
        <v/>
      </c>
      <c r="S72" s="13" t="str">
        <f>IF(ISERROR(VLOOKUP(CONCATENATE($A72,"_",S$2),'Reference data SID'!$B:$M,12,FALSE)),"",VLOOKUP(CONCATENATE($A72,"_",S$2),'Reference data SID'!$B:$M,12,FALSE))</f>
        <v/>
      </c>
      <c r="T72" s="13" t="str">
        <f>IF(ISERROR(VLOOKUP(CONCATENATE($A72,"_",T$2),'Reference data SID'!$B:$M,12,FALSE)),"",VLOOKUP(CONCATENATE($A72,"_",T$2),'Reference data SID'!$B:$M,12,FALSE))</f>
        <v/>
      </c>
      <c r="U72" s="13" t="str">
        <f>IF(ISERROR(VLOOKUP(CONCATENATE($A72,"_",U$2),'Reference data SID'!$B:$M,12,FALSE)),"",VLOOKUP(CONCATENATE($A72,"_",U$2),'Reference data SID'!$B:$M,12,FALSE))</f>
        <v/>
      </c>
      <c r="V72" s="13" t="str">
        <f>IF(ISERROR(VLOOKUP(CONCATENATE($A72,"_",V$2),'Reference data SID'!$B:$M,12,FALSE)),"",VLOOKUP(CONCATENATE($A72,"_",V$2),'Reference data SID'!$B:$M,12,FALSE))</f>
        <v/>
      </c>
      <c r="W72" s="13" t="str">
        <f>IF(ISERROR(VLOOKUP(CONCATENATE($A72,"_",W$2),'Reference data SID'!$B:$M,12,FALSE)),"",VLOOKUP(CONCATENATE($A72,"_",W$2),'Reference data SID'!$B:$M,12,FALSE))</f>
        <v/>
      </c>
      <c r="X72" s="13" t="str">
        <f>IF(ISERROR(VLOOKUP(CONCATENATE($A72,"_",X$2),'Reference data SID'!$B:$M,12,FALSE)),"",VLOOKUP(CONCATENATE($A72,"_",X$2),'Reference data SID'!$B:$M,12,FALSE))</f>
        <v/>
      </c>
      <c r="Y72" s="14" t="str">
        <f>IF(ISERROR(VLOOKUP(CONCATENATE($A72,"_",Y$2),'Reference data SID'!$B:$M,12,FALSE)),"",VLOOKUP(CONCATENATE($A72,"_",Y$2),'Reference data SID'!$B:$M,12,FALSE))</f>
        <v>227-870-6</v>
      </c>
      <c r="Z72" s="13" t="str">
        <f>IF(ISERROR(VLOOKUP(CONCATENATE($A72,"_",Z$2),'Reference data SID'!$B:$M,12,FALSE)),"",VLOOKUP(CONCATENATE($A72,"_",Z$2),'Reference data SID'!$B:$M,12,FALSE))</f>
        <v/>
      </c>
      <c r="AA72" s="13" t="str">
        <f>IF(ISERROR(VLOOKUP(CONCATENATE($A72,"_",AA$2),'Reference data SID'!$B:$M,12,FALSE)),"",VLOOKUP(CONCATENATE($A72,"_",AA$2),'Reference data SID'!$B:$M,12,FALSE))</f>
        <v/>
      </c>
      <c r="AB72" s="13" t="str">
        <f>IF(ISERROR(VLOOKUP(CONCATENATE($A72,"_",AB$2),'Reference data SID'!$B:$M,12,FALSE)),"",VLOOKUP(CONCATENATE($A72,"_",AB$2),'Reference data SID'!$B:$M,12,FALSE))</f>
        <v/>
      </c>
      <c r="AC72" s="13" t="str">
        <f>IF(ISERROR(VLOOKUP(CONCATENATE($A72,"_",AC$2),'Reference data SID'!$B:$M,12,FALSE)),"",VLOOKUP(CONCATENATE($A72,"_",AC$2),'Reference data SID'!$B:$M,12,FALSE))</f>
        <v/>
      </c>
      <c r="AD72" s="13" t="str">
        <f>IF(ISERROR(VLOOKUP(CONCATENATE($A72,"_",AD$2),'Reference data SID'!$B:$M,12,FALSE)),"",VLOOKUP(CONCATENATE($A72,"_",AD$2),'Reference data SID'!$B:$M,12,FALSE))</f>
        <v/>
      </c>
      <c r="AE72" s="13" t="str">
        <f>IF(ISERROR(VLOOKUP(CONCATENATE($A72,"_",AE$2),'Reference data SID'!$B:$M,12,FALSE)),"",VLOOKUP(CONCATENATE($A72,"_",AE$2),'Reference data SID'!$B:$M,12,FALSE))</f>
        <v/>
      </c>
      <c r="AF72" s="13" t="str">
        <f>IF(ISERROR(VLOOKUP(CONCATENATE($A72,"_",AF$2),'Reference data SID'!$B:$M,12,FALSE)),"",VLOOKUP(CONCATENATE($A72,"_",AF$2),'Reference data SID'!$B:$M,12,FALSE))</f>
        <v/>
      </c>
      <c r="AG72" s="13" t="str">
        <f>IF(ISERROR(VLOOKUP(CONCATENATE($A72,"_",AG$2),'Reference data SID'!$B:$M,12,FALSE)),"",VLOOKUP(CONCATENATE($A72,"_",AG$2),'Reference data SID'!$B:$M,12,FALSE))</f>
        <v/>
      </c>
      <c r="AH72" s="13" t="str">
        <f>IF(ISERROR(VLOOKUP(CONCATENATE($A72,"_",AH$2),'Reference data SID'!$B:$M,12,FALSE)),"",VLOOKUP(CONCATENATE($A72,"_",AH$2),'Reference data SID'!$B:$M,12,FALSE))</f>
        <v/>
      </c>
      <c r="AI72" s="13" t="str">
        <f>IF(ISERROR(VLOOKUP(CONCATENATE($A72,"_",AI$2),'Reference data SID'!$B:$M,12,FALSE)),"",VLOOKUP(CONCATENATE($A72,"_",AI$2),'Reference data SID'!$B:$M,12,FALSE))</f>
        <v/>
      </c>
      <c r="AJ72" s="13" t="str">
        <f>IF(ISERROR(VLOOKUP(CONCATENATE($A72,"_",AJ$2),'Reference data SID'!$B:$M,12,FALSE)),"",VLOOKUP(CONCATENATE($A72,"_",AJ$2),'Reference data SID'!$B:$M,12,FALSE))</f>
        <v/>
      </c>
      <c r="AK72" s="13" t="str">
        <f>IF(ISERROR(VLOOKUP(CONCATENATE($A72,"_",AK$2),'Reference data SID'!$B:$M,12,FALSE)),"",VLOOKUP(CONCATENATE($A72,"_",AK$2),'Reference data SID'!$B:$M,12,FALSE))</f>
        <v/>
      </c>
      <c r="AL72" s="13" t="str">
        <f>IF(ISERROR(VLOOKUP(CONCATENATE($A72,"_",AL$2),'Reference data SID'!$B:$M,12,FALSE)),"",VLOOKUP(CONCATENATE($A72,"_",AL$2),'Reference data SID'!$B:$M,12,FALSE))</f>
        <v/>
      </c>
      <c r="AM72" s="13" t="str">
        <f>IF(ISERROR(VLOOKUP(CONCATENATE($A72,"_",AM$2),'Reference data SID'!$B:$M,12,FALSE)),"",VLOOKUP(CONCATENATE($A72,"_",AM$2),'Reference data SID'!$B:$M,12,FALSE))</f>
        <v/>
      </c>
      <c r="AN72" s="13" t="str">
        <f>IF(ISERROR(VLOOKUP(CONCATENATE($A72,"_",AN$2),'Reference data SID'!$B:$M,12,FALSE)),"",VLOOKUP(CONCATENATE($A72,"_",AN$2),'Reference data SID'!$B:$M,12,FALSE))</f>
        <v/>
      </c>
      <c r="AO72" s="13" t="str">
        <f>IF(ISERROR(VLOOKUP(CONCATENATE($A72,"_",AO$2),'Reference data SID'!$B:$M,12,FALSE)),"",VLOOKUP(CONCATENATE($A72,"_",AO$2),'Reference data SID'!$B:$M,12,FALSE))</f>
        <v/>
      </c>
      <c r="AP72" s="13" t="str">
        <f>IF(ISERROR(VLOOKUP(CONCATENATE($A72,"_",AP$2),'Reference data SID'!$B:$M,12,FALSE)),"",VLOOKUP(CONCATENATE($A72,"_",AP$2),'Reference data SID'!$B:$M,12,FALSE))</f>
        <v/>
      </c>
      <c r="AQ72" s="13" t="str">
        <f>IF(ISERROR(VLOOKUP(CONCATENATE($A72,"_",AQ$2),'Reference data SID'!$B:$M,12,FALSE)),"",VLOOKUP(CONCATENATE($A72,"_",AQ$2),'Reference data SID'!$B:$M,12,FALSE))</f>
        <v/>
      </c>
      <c r="AR72" s="13" t="str">
        <f>IF(ISERROR(VLOOKUP(CONCATENATE($A72,"_",AR$2),'Reference data SID'!$B:$M,12,FALSE)),"",VLOOKUP(CONCATENATE($A72,"_",AR$2),'Reference data SID'!$B:$M,12,FALSE))</f>
        <v/>
      </c>
      <c r="AS72" s="13" t="str">
        <f>IF(ISERROR(VLOOKUP(CONCATENATE($A72,"_",AS$2),'Reference data SID'!$B:$M,12,FALSE)),"",VLOOKUP(CONCATENATE($A72,"_",AS$2),'Reference data SID'!$B:$M,12,FALSE))</f>
        <v/>
      </c>
      <c r="AT72" s="13" t="str">
        <f>IF(ISERROR(VLOOKUP(CONCATENATE($A72,"_",AT$2),'Reference data SID'!$B:$M,12,FALSE)),"",VLOOKUP(CONCATENATE($A72,"_",AT$2),'Reference data SID'!$B:$M,12,FALSE))</f>
        <v/>
      </c>
    </row>
    <row r="73" spans="1:46" x14ac:dyDescent="0.25">
      <c r="A73">
        <v>69</v>
      </c>
      <c r="B73" s="13" t="str">
        <f>IF(ISERROR(VLOOKUP(CONCATENATE($A73,"_",B$2),'Reference data SID'!$B:$M,12,FALSE)),"",VLOOKUP(CONCATENATE($A73,"_",B$2),'Reference data SID'!$B:$M,12,FALSE))</f>
        <v/>
      </c>
      <c r="C73" s="13" t="str">
        <f>IF(ISERROR(VLOOKUP(CONCATENATE($A73,"_",C$2),'Reference data SID'!$B:$M,12,FALSE)),"",VLOOKUP(CONCATENATE($A73,"_",C$2),'Reference data SID'!$B:$M,12,FALSE))</f>
        <v/>
      </c>
      <c r="D73" s="13" t="str">
        <f>IF(ISERROR(VLOOKUP(CONCATENATE($A73,"_",D$2),'Reference data SID'!$B:$M,12,FALSE)),"",VLOOKUP(CONCATENATE($A73,"_",D$2),'Reference data SID'!$B:$M,12,FALSE))</f>
        <v/>
      </c>
      <c r="E73" s="13" t="str">
        <f>IF(ISERROR(VLOOKUP(CONCATENATE($A73,"_",E$2),'Reference data SID'!$B:$M,12,FALSE)),"",VLOOKUP(CONCATENATE($A73,"_",E$2),'Reference data SID'!$B:$M,12,FALSE))</f>
        <v/>
      </c>
      <c r="F73" s="13" t="str">
        <f>IF(ISERROR(VLOOKUP(CONCATENATE($A73,"_",F$2),'Reference data SID'!$B:$M,12,FALSE)),"",VLOOKUP(CONCATENATE($A73,"_",F$2),'Reference data SID'!$B:$M,12,FALSE))</f>
        <v/>
      </c>
      <c r="G73" s="13" t="str">
        <f>IF(ISERROR(VLOOKUP(CONCATENATE($A73,"_",G$2),'Reference data SID'!$B:$M,12,FALSE)),"",VLOOKUP(CONCATENATE($A73,"_",G$2),'Reference data SID'!$B:$M,12,FALSE))</f>
        <v/>
      </c>
      <c r="H73" s="13" t="str">
        <f>IF(ISERROR(VLOOKUP(CONCATENATE($A73,"_",H$2),'Reference data SID'!$B:$M,12,FALSE)),"",VLOOKUP(CONCATENATE($A73,"_",H$2),'Reference data SID'!$B:$M,12,FALSE))</f>
        <v/>
      </c>
      <c r="I73" s="13" t="str">
        <f>IF(ISERROR(VLOOKUP(CONCATENATE($A73,"_",I$2),'Reference data SID'!$B:$M,12,FALSE)),"",VLOOKUP(CONCATENATE($A73,"_",I$2),'Reference data SID'!$B:$M,12,FALSE))</f>
        <v/>
      </c>
      <c r="J73" s="13" t="str">
        <f>IF(ISERROR(VLOOKUP(CONCATENATE($A73,"_",J$2),'Reference data SID'!$B:$M,12,FALSE)),"",VLOOKUP(CONCATENATE($A73,"_",J$2),'Reference data SID'!$B:$M,12,FALSE))</f>
        <v/>
      </c>
      <c r="K73" s="13" t="str">
        <f>IF(ISERROR(VLOOKUP(CONCATENATE($A73,"_",K$2),'Reference data SID'!$B:$M,12,FALSE)),"",VLOOKUP(CONCATENATE($A73,"_",K$2),'Reference data SID'!$B:$M,12,FALSE))</f>
        <v/>
      </c>
      <c r="L73" s="13" t="str">
        <f>IF(ISERROR(VLOOKUP(CONCATENATE($A73,"_",L$2),'Reference data SID'!$B:$M,12,FALSE)),"",VLOOKUP(CONCATENATE($A73,"_",L$2),'Reference data SID'!$B:$M,12,FALSE))</f>
        <v/>
      </c>
      <c r="M73" s="13" t="str">
        <f>IF(ISERROR(VLOOKUP(CONCATENATE($A73,"_",M$2),'Reference data SID'!$B:$M,12,FALSE)),"",VLOOKUP(CONCATENATE($A73,"_",M$2),'Reference data SID'!$B:$M,12,FALSE))</f>
        <v/>
      </c>
      <c r="N73" s="13" t="str">
        <f>IF(ISERROR(VLOOKUP(CONCATENATE($A73,"_",N$2),'Reference data SID'!$B:$M,12,FALSE)),"",VLOOKUP(CONCATENATE($A73,"_",N$2),'Reference data SID'!$B:$M,12,FALSE))</f>
        <v/>
      </c>
      <c r="O73" s="13" t="str">
        <f>IF(ISERROR(VLOOKUP(CONCATENATE($A73,"_",O$2),'Reference data SID'!$B:$M,12,FALSE)),"",VLOOKUP(CONCATENATE($A73,"_",O$2),'Reference data SID'!$B:$M,12,FALSE))</f>
        <v/>
      </c>
      <c r="P73" s="13" t="str">
        <f>IF(ISERROR(VLOOKUP(CONCATENATE($A73,"_",P$2),'Reference data SID'!$B:$M,12,FALSE)),"",VLOOKUP(CONCATENATE($A73,"_",P$2),'Reference data SID'!$B:$M,12,FALSE))</f>
        <v/>
      </c>
      <c r="Q73" s="13" t="str">
        <f>IF(ISERROR(VLOOKUP(CONCATENATE($A73,"_",Q$2),'Reference data SID'!$B:$M,12,FALSE)),"",VLOOKUP(CONCATENATE($A73,"_",Q$2),'Reference data SID'!$B:$M,12,FALSE))</f>
        <v/>
      </c>
      <c r="R73" s="13" t="str">
        <f>IF(ISERROR(VLOOKUP(CONCATENATE($A73,"_",R$2),'Reference data SID'!$B:$M,12,FALSE)),"",VLOOKUP(CONCATENATE($A73,"_",R$2),'Reference data SID'!$B:$M,12,FALSE))</f>
        <v/>
      </c>
      <c r="S73" s="13" t="str">
        <f>IF(ISERROR(VLOOKUP(CONCATENATE($A73,"_",S$2),'Reference data SID'!$B:$M,12,FALSE)),"",VLOOKUP(CONCATENATE($A73,"_",S$2),'Reference data SID'!$B:$M,12,FALSE))</f>
        <v/>
      </c>
      <c r="T73" s="13" t="str">
        <f>IF(ISERROR(VLOOKUP(CONCATENATE($A73,"_",T$2),'Reference data SID'!$B:$M,12,FALSE)),"",VLOOKUP(CONCATENATE($A73,"_",T$2),'Reference data SID'!$B:$M,12,FALSE))</f>
        <v/>
      </c>
      <c r="U73" s="13" t="str">
        <f>IF(ISERROR(VLOOKUP(CONCATENATE($A73,"_",U$2),'Reference data SID'!$B:$M,12,FALSE)),"",VLOOKUP(CONCATENATE($A73,"_",U$2),'Reference data SID'!$B:$M,12,FALSE))</f>
        <v/>
      </c>
      <c r="V73" s="13" t="str">
        <f>IF(ISERROR(VLOOKUP(CONCATENATE($A73,"_",V$2),'Reference data SID'!$B:$M,12,FALSE)),"",VLOOKUP(CONCATENATE($A73,"_",V$2),'Reference data SID'!$B:$M,12,FALSE))</f>
        <v/>
      </c>
      <c r="W73" s="13" t="str">
        <f>IF(ISERROR(VLOOKUP(CONCATENATE($A73,"_",W$2),'Reference data SID'!$B:$M,12,FALSE)),"",VLOOKUP(CONCATENATE($A73,"_",W$2),'Reference data SID'!$B:$M,12,FALSE))</f>
        <v/>
      </c>
      <c r="X73" s="13" t="str">
        <f>IF(ISERROR(VLOOKUP(CONCATENATE($A73,"_",X$2),'Reference data SID'!$B:$M,12,FALSE)),"",VLOOKUP(CONCATENATE($A73,"_",X$2),'Reference data SID'!$B:$M,12,FALSE))</f>
        <v/>
      </c>
      <c r="Y73" s="14" t="str">
        <f>IF(ISERROR(VLOOKUP(CONCATENATE($A73,"_",Y$2),'Reference data SID'!$B:$M,12,FALSE)),"",VLOOKUP(CONCATENATE($A73,"_",Y$2),'Reference data SID'!$B:$M,12,FALSE))</f>
        <v>225-627-9</v>
      </c>
      <c r="Z73" s="13" t="str">
        <f>IF(ISERROR(VLOOKUP(CONCATENATE($A73,"_",Z$2),'Reference data SID'!$B:$M,12,FALSE)),"",VLOOKUP(CONCATENATE($A73,"_",Z$2),'Reference data SID'!$B:$M,12,FALSE))</f>
        <v/>
      </c>
      <c r="AA73" s="13" t="str">
        <f>IF(ISERROR(VLOOKUP(CONCATENATE($A73,"_",AA$2),'Reference data SID'!$B:$M,12,FALSE)),"",VLOOKUP(CONCATENATE($A73,"_",AA$2),'Reference data SID'!$B:$M,12,FALSE))</f>
        <v/>
      </c>
      <c r="AB73" s="13" t="str">
        <f>IF(ISERROR(VLOOKUP(CONCATENATE($A73,"_",AB$2),'Reference data SID'!$B:$M,12,FALSE)),"",VLOOKUP(CONCATENATE($A73,"_",AB$2),'Reference data SID'!$B:$M,12,FALSE))</f>
        <v/>
      </c>
      <c r="AC73" s="13" t="str">
        <f>IF(ISERROR(VLOOKUP(CONCATENATE($A73,"_",AC$2),'Reference data SID'!$B:$M,12,FALSE)),"",VLOOKUP(CONCATENATE($A73,"_",AC$2),'Reference data SID'!$B:$M,12,FALSE))</f>
        <v/>
      </c>
      <c r="AD73" s="13" t="str">
        <f>IF(ISERROR(VLOOKUP(CONCATENATE($A73,"_",AD$2),'Reference data SID'!$B:$M,12,FALSE)),"",VLOOKUP(CONCATENATE($A73,"_",AD$2),'Reference data SID'!$B:$M,12,FALSE))</f>
        <v/>
      </c>
      <c r="AE73" s="13" t="str">
        <f>IF(ISERROR(VLOOKUP(CONCATENATE($A73,"_",AE$2),'Reference data SID'!$B:$M,12,FALSE)),"",VLOOKUP(CONCATENATE($A73,"_",AE$2),'Reference data SID'!$B:$M,12,FALSE))</f>
        <v/>
      </c>
      <c r="AF73" s="13" t="str">
        <f>IF(ISERROR(VLOOKUP(CONCATENATE($A73,"_",AF$2),'Reference data SID'!$B:$M,12,FALSE)),"",VLOOKUP(CONCATENATE($A73,"_",AF$2),'Reference data SID'!$B:$M,12,FALSE))</f>
        <v/>
      </c>
      <c r="AG73" s="13" t="str">
        <f>IF(ISERROR(VLOOKUP(CONCATENATE($A73,"_",AG$2),'Reference data SID'!$B:$M,12,FALSE)),"",VLOOKUP(CONCATENATE($A73,"_",AG$2),'Reference data SID'!$B:$M,12,FALSE))</f>
        <v/>
      </c>
      <c r="AH73" s="13" t="str">
        <f>IF(ISERROR(VLOOKUP(CONCATENATE($A73,"_",AH$2),'Reference data SID'!$B:$M,12,FALSE)),"",VLOOKUP(CONCATENATE($A73,"_",AH$2),'Reference data SID'!$B:$M,12,FALSE))</f>
        <v/>
      </c>
      <c r="AI73" s="13" t="str">
        <f>IF(ISERROR(VLOOKUP(CONCATENATE($A73,"_",AI$2),'Reference data SID'!$B:$M,12,FALSE)),"",VLOOKUP(CONCATENATE($A73,"_",AI$2),'Reference data SID'!$B:$M,12,FALSE))</f>
        <v/>
      </c>
      <c r="AJ73" s="13" t="str">
        <f>IF(ISERROR(VLOOKUP(CONCATENATE($A73,"_",AJ$2),'Reference data SID'!$B:$M,12,FALSE)),"",VLOOKUP(CONCATENATE($A73,"_",AJ$2),'Reference data SID'!$B:$M,12,FALSE))</f>
        <v/>
      </c>
      <c r="AK73" s="13" t="str">
        <f>IF(ISERROR(VLOOKUP(CONCATENATE($A73,"_",AK$2),'Reference data SID'!$B:$M,12,FALSE)),"",VLOOKUP(CONCATENATE($A73,"_",AK$2),'Reference data SID'!$B:$M,12,FALSE))</f>
        <v/>
      </c>
      <c r="AL73" s="13" t="str">
        <f>IF(ISERROR(VLOOKUP(CONCATENATE($A73,"_",AL$2),'Reference data SID'!$B:$M,12,FALSE)),"",VLOOKUP(CONCATENATE($A73,"_",AL$2),'Reference data SID'!$B:$M,12,FALSE))</f>
        <v/>
      </c>
      <c r="AM73" s="13" t="str">
        <f>IF(ISERROR(VLOOKUP(CONCATENATE($A73,"_",AM$2),'Reference data SID'!$B:$M,12,FALSE)),"",VLOOKUP(CONCATENATE($A73,"_",AM$2),'Reference data SID'!$B:$M,12,FALSE))</f>
        <v/>
      </c>
      <c r="AN73" s="13" t="str">
        <f>IF(ISERROR(VLOOKUP(CONCATENATE($A73,"_",AN$2),'Reference data SID'!$B:$M,12,FALSE)),"",VLOOKUP(CONCATENATE($A73,"_",AN$2),'Reference data SID'!$B:$M,12,FALSE))</f>
        <v/>
      </c>
      <c r="AO73" s="13" t="str">
        <f>IF(ISERROR(VLOOKUP(CONCATENATE($A73,"_",AO$2),'Reference data SID'!$B:$M,12,FALSE)),"",VLOOKUP(CONCATENATE($A73,"_",AO$2),'Reference data SID'!$B:$M,12,FALSE))</f>
        <v/>
      </c>
      <c r="AP73" s="13" t="str">
        <f>IF(ISERROR(VLOOKUP(CONCATENATE($A73,"_",AP$2),'Reference data SID'!$B:$M,12,FALSE)),"",VLOOKUP(CONCATENATE($A73,"_",AP$2),'Reference data SID'!$B:$M,12,FALSE))</f>
        <v/>
      </c>
      <c r="AQ73" s="13" t="str">
        <f>IF(ISERROR(VLOOKUP(CONCATENATE($A73,"_",AQ$2),'Reference data SID'!$B:$M,12,FALSE)),"",VLOOKUP(CONCATENATE($A73,"_",AQ$2),'Reference data SID'!$B:$M,12,FALSE))</f>
        <v/>
      </c>
      <c r="AR73" s="13" t="str">
        <f>IF(ISERROR(VLOOKUP(CONCATENATE($A73,"_",AR$2),'Reference data SID'!$B:$M,12,FALSE)),"",VLOOKUP(CONCATENATE($A73,"_",AR$2),'Reference data SID'!$B:$M,12,FALSE))</f>
        <v/>
      </c>
      <c r="AS73" s="13" t="str">
        <f>IF(ISERROR(VLOOKUP(CONCATENATE($A73,"_",AS$2),'Reference data SID'!$B:$M,12,FALSE)),"",VLOOKUP(CONCATENATE($A73,"_",AS$2),'Reference data SID'!$B:$M,12,FALSE))</f>
        <v/>
      </c>
      <c r="AT73" s="13" t="str">
        <f>IF(ISERROR(VLOOKUP(CONCATENATE($A73,"_",AT$2),'Reference data SID'!$B:$M,12,FALSE)),"",VLOOKUP(CONCATENATE($A73,"_",AT$2),'Reference data SID'!$B:$M,12,FALSE))</f>
        <v/>
      </c>
    </row>
    <row r="74" spans="1:46" x14ac:dyDescent="0.25">
      <c r="A74">
        <v>70</v>
      </c>
      <c r="B74" s="13" t="str">
        <f>IF(ISERROR(VLOOKUP(CONCATENATE($A74,"_",B$2),'Reference data SID'!$B:$M,12,FALSE)),"",VLOOKUP(CONCATENATE($A74,"_",B$2),'Reference data SID'!$B:$M,12,FALSE))</f>
        <v/>
      </c>
      <c r="C74" s="13" t="str">
        <f>IF(ISERROR(VLOOKUP(CONCATENATE($A74,"_",C$2),'Reference data SID'!$B:$M,12,FALSE)),"",VLOOKUP(CONCATENATE($A74,"_",C$2),'Reference data SID'!$B:$M,12,FALSE))</f>
        <v/>
      </c>
      <c r="D74" s="13" t="str">
        <f>IF(ISERROR(VLOOKUP(CONCATENATE($A74,"_",D$2),'Reference data SID'!$B:$M,12,FALSE)),"",VLOOKUP(CONCATENATE($A74,"_",D$2),'Reference data SID'!$B:$M,12,FALSE))</f>
        <v/>
      </c>
      <c r="E74" s="13" t="str">
        <f>IF(ISERROR(VLOOKUP(CONCATENATE($A74,"_",E$2),'Reference data SID'!$B:$M,12,FALSE)),"",VLOOKUP(CONCATENATE($A74,"_",E$2),'Reference data SID'!$B:$M,12,FALSE))</f>
        <v/>
      </c>
      <c r="F74" s="13" t="str">
        <f>IF(ISERROR(VLOOKUP(CONCATENATE($A74,"_",F$2),'Reference data SID'!$B:$M,12,FALSE)),"",VLOOKUP(CONCATENATE($A74,"_",F$2),'Reference data SID'!$B:$M,12,FALSE))</f>
        <v/>
      </c>
      <c r="G74" s="13" t="str">
        <f>IF(ISERROR(VLOOKUP(CONCATENATE($A74,"_",G$2),'Reference data SID'!$B:$M,12,FALSE)),"",VLOOKUP(CONCATENATE($A74,"_",G$2),'Reference data SID'!$B:$M,12,FALSE))</f>
        <v/>
      </c>
      <c r="H74" s="13" t="str">
        <f>IF(ISERROR(VLOOKUP(CONCATENATE($A74,"_",H$2),'Reference data SID'!$B:$M,12,FALSE)),"",VLOOKUP(CONCATENATE($A74,"_",H$2),'Reference data SID'!$B:$M,12,FALSE))</f>
        <v/>
      </c>
      <c r="I74" s="13" t="str">
        <f>IF(ISERROR(VLOOKUP(CONCATENATE($A74,"_",I$2),'Reference data SID'!$B:$M,12,FALSE)),"",VLOOKUP(CONCATENATE($A74,"_",I$2),'Reference data SID'!$B:$M,12,FALSE))</f>
        <v/>
      </c>
      <c r="J74" s="13" t="str">
        <f>IF(ISERROR(VLOOKUP(CONCATENATE($A74,"_",J$2),'Reference data SID'!$B:$M,12,FALSE)),"",VLOOKUP(CONCATENATE($A74,"_",J$2),'Reference data SID'!$B:$M,12,FALSE))</f>
        <v/>
      </c>
      <c r="K74" s="13" t="str">
        <f>IF(ISERROR(VLOOKUP(CONCATENATE($A74,"_",K$2),'Reference data SID'!$B:$M,12,FALSE)),"",VLOOKUP(CONCATENATE($A74,"_",K$2),'Reference data SID'!$B:$M,12,FALSE))</f>
        <v/>
      </c>
      <c r="L74" s="13" t="str">
        <f>IF(ISERROR(VLOOKUP(CONCATENATE($A74,"_",L$2),'Reference data SID'!$B:$M,12,FALSE)),"",VLOOKUP(CONCATENATE($A74,"_",L$2),'Reference data SID'!$B:$M,12,FALSE))</f>
        <v/>
      </c>
      <c r="M74" s="13" t="str">
        <f>IF(ISERROR(VLOOKUP(CONCATENATE($A74,"_",M$2),'Reference data SID'!$B:$M,12,FALSE)),"",VLOOKUP(CONCATENATE($A74,"_",M$2),'Reference data SID'!$B:$M,12,FALSE))</f>
        <v/>
      </c>
      <c r="N74" s="13" t="str">
        <f>IF(ISERROR(VLOOKUP(CONCATENATE($A74,"_",N$2),'Reference data SID'!$B:$M,12,FALSE)),"",VLOOKUP(CONCATENATE($A74,"_",N$2),'Reference data SID'!$B:$M,12,FALSE))</f>
        <v/>
      </c>
      <c r="O74" s="13" t="str">
        <f>IF(ISERROR(VLOOKUP(CONCATENATE($A74,"_",O$2),'Reference data SID'!$B:$M,12,FALSE)),"",VLOOKUP(CONCATENATE($A74,"_",O$2),'Reference data SID'!$B:$M,12,FALSE))</f>
        <v/>
      </c>
      <c r="P74" s="13" t="str">
        <f>IF(ISERROR(VLOOKUP(CONCATENATE($A74,"_",P$2),'Reference data SID'!$B:$M,12,FALSE)),"",VLOOKUP(CONCATENATE($A74,"_",P$2),'Reference data SID'!$B:$M,12,FALSE))</f>
        <v/>
      </c>
      <c r="Q74" s="13" t="str">
        <f>IF(ISERROR(VLOOKUP(CONCATENATE($A74,"_",Q$2),'Reference data SID'!$B:$M,12,FALSE)),"",VLOOKUP(CONCATENATE($A74,"_",Q$2),'Reference data SID'!$B:$M,12,FALSE))</f>
        <v/>
      </c>
      <c r="R74" s="13" t="str">
        <f>IF(ISERROR(VLOOKUP(CONCATENATE($A74,"_",R$2),'Reference data SID'!$B:$M,12,FALSE)),"",VLOOKUP(CONCATENATE($A74,"_",R$2),'Reference data SID'!$B:$M,12,FALSE))</f>
        <v/>
      </c>
      <c r="S74" s="13" t="str">
        <f>IF(ISERROR(VLOOKUP(CONCATENATE($A74,"_",S$2),'Reference data SID'!$B:$M,12,FALSE)),"",VLOOKUP(CONCATENATE($A74,"_",S$2),'Reference data SID'!$B:$M,12,FALSE))</f>
        <v/>
      </c>
      <c r="T74" s="13" t="str">
        <f>IF(ISERROR(VLOOKUP(CONCATENATE($A74,"_",T$2),'Reference data SID'!$B:$M,12,FALSE)),"",VLOOKUP(CONCATENATE($A74,"_",T$2),'Reference data SID'!$B:$M,12,FALSE))</f>
        <v/>
      </c>
      <c r="U74" s="13" t="str">
        <f>IF(ISERROR(VLOOKUP(CONCATENATE($A74,"_",U$2),'Reference data SID'!$B:$M,12,FALSE)),"",VLOOKUP(CONCATENATE($A74,"_",U$2),'Reference data SID'!$B:$M,12,FALSE))</f>
        <v/>
      </c>
      <c r="V74" s="13" t="str">
        <f>IF(ISERROR(VLOOKUP(CONCATENATE($A74,"_",V$2),'Reference data SID'!$B:$M,12,FALSE)),"",VLOOKUP(CONCATENATE($A74,"_",V$2),'Reference data SID'!$B:$M,12,FALSE))</f>
        <v/>
      </c>
      <c r="W74" s="13" t="str">
        <f>IF(ISERROR(VLOOKUP(CONCATENATE($A74,"_",W$2),'Reference data SID'!$B:$M,12,FALSE)),"",VLOOKUP(CONCATENATE($A74,"_",W$2),'Reference data SID'!$B:$M,12,FALSE))</f>
        <v/>
      </c>
      <c r="X74" s="13" t="str">
        <f>IF(ISERROR(VLOOKUP(CONCATENATE($A74,"_",X$2),'Reference data SID'!$B:$M,12,FALSE)),"",VLOOKUP(CONCATENATE($A74,"_",X$2),'Reference data SID'!$B:$M,12,FALSE))</f>
        <v/>
      </c>
      <c r="Y74" s="14" t="str">
        <f>IF(ISERROR(VLOOKUP(CONCATENATE($A74,"_",Y$2),'Reference data SID'!$B:$M,12,FALSE)),"",VLOOKUP(CONCATENATE($A74,"_",Y$2),'Reference data SID'!$B:$M,12,FALSE))</f>
        <v>223-980-3</v>
      </c>
      <c r="Z74" s="13" t="str">
        <f>IF(ISERROR(VLOOKUP(CONCATENATE($A74,"_",Z$2),'Reference data SID'!$B:$M,12,FALSE)),"",VLOOKUP(CONCATENATE($A74,"_",Z$2),'Reference data SID'!$B:$M,12,FALSE))</f>
        <v/>
      </c>
      <c r="AA74" s="13" t="str">
        <f>IF(ISERROR(VLOOKUP(CONCATENATE($A74,"_",AA$2),'Reference data SID'!$B:$M,12,FALSE)),"",VLOOKUP(CONCATENATE($A74,"_",AA$2),'Reference data SID'!$B:$M,12,FALSE))</f>
        <v/>
      </c>
      <c r="AB74" s="13" t="str">
        <f>IF(ISERROR(VLOOKUP(CONCATENATE($A74,"_",AB$2),'Reference data SID'!$B:$M,12,FALSE)),"",VLOOKUP(CONCATENATE($A74,"_",AB$2),'Reference data SID'!$B:$M,12,FALSE))</f>
        <v/>
      </c>
      <c r="AC74" s="13" t="str">
        <f>IF(ISERROR(VLOOKUP(CONCATENATE($A74,"_",AC$2),'Reference data SID'!$B:$M,12,FALSE)),"",VLOOKUP(CONCATENATE($A74,"_",AC$2),'Reference data SID'!$B:$M,12,FALSE))</f>
        <v/>
      </c>
      <c r="AD74" s="13" t="str">
        <f>IF(ISERROR(VLOOKUP(CONCATENATE($A74,"_",AD$2),'Reference data SID'!$B:$M,12,FALSE)),"",VLOOKUP(CONCATENATE($A74,"_",AD$2),'Reference data SID'!$B:$M,12,FALSE))</f>
        <v/>
      </c>
      <c r="AE74" s="13" t="str">
        <f>IF(ISERROR(VLOOKUP(CONCATENATE($A74,"_",AE$2),'Reference data SID'!$B:$M,12,FALSE)),"",VLOOKUP(CONCATENATE($A74,"_",AE$2),'Reference data SID'!$B:$M,12,FALSE))</f>
        <v/>
      </c>
      <c r="AF74" s="13" t="str">
        <f>IF(ISERROR(VLOOKUP(CONCATENATE($A74,"_",AF$2),'Reference data SID'!$B:$M,12,FALSE)),"",VLOOKUP(CONCATENATE($A74,"_",AF$2),'Reference data SID'!$B:$M,12,FALSE))</f>
        <v/>
      </c>
      <c r="AG74" s="13" t="str">
        <f>IF(ISERROR(VLOOKUP(CONCATENATE($A74,"_",AG$2),'Reference data SID'!$B:$M,12,FALSE)),"",VLOOKUP(CONCATENATE($A74,"_",AG$2),'Reference data SID'!$B:$M,12,FALSE))</f>
        <v/>
      </c>
      <c r="AH74" s="13" t="str">
        <f>IF(ISERROR(VLOOKUP(CONCATENATE($A74,"_",AH$2),'Reference data SID'!$B:$M,12,FALSE)),"",VLOOKUP(CONCATENATE($A74,"_",AH$2),'Reference data SID'!$B:$M,12,FALSE))</f>
        <v/>
      </c>
      <c r="AI74" s="13" t="str">
        <f>IF(ISERROR(VLOOKUP(CONCATENATE($A74,"_",AI$2),'Reference data SID'!$B:$M,12,FALSE)),"",VLOOKUP(CONCATENATE($A74,"_",AI$2),'Reference data SID'!$B:$M,12,FALSE))</f>
        <v/>
      </c>
      <c r="AJ74" s="13" t="str">
        <f>IF(ISERROR(VLOOKUP(CONCATENATE($A74,"_",AJ$2),'Reference data SID'!$B:$M,12,FALSE)),"",VLOOKUP(CONCATENATE($A74,"_",AJ$2),'Reference data SID'!$B:$M,12,FALSE))</f>
        <v/>
      </c>
      <c r="AK74" s="13" t="str">
        <f>IF(ISERROR(VLOOKUP(CONCATENATE($A74,"_",AK$2),'Reference data SID'!$B:$M,12,FALSE)),"",VLOOKUP(CONCATENATE($A74,"_",AK$2),'Reference data SID'!$B:$M,12,FALSE))</f>
        <v/>
      </c>
      <c r="AL74" s="13" t="str">
        <f>IF(ISERROR(VLOOKUP(CONCATENATE($A74,"_",AL$2),'Reference data SID'!$B:$M,12,FALSE)),"",VLOOKUP(CONCATENATE($A74,"_",AL$2),'Reference data SID'!$B:$M,12,FALSE))</f>
        <v/>
      </c>
      <c r="AM74" s="13" t="str">
        <f>IF(ISERROR(VLOOKUP(CONCATENATE($A74,"_",AM$2),'Reference data SID'!$B:$M,12,FALSE)),"",VLOOKUP(CONCATENATE($A74,"_",AM$2),'Reference data SID'!$B:$M,12,FALSE))</f>
        <v/>
      </c>
      <c r="AN74" s="13" t="str">
        <f>IF(ISERROR(VLOOKUP(CONCATENATE($A74,"_",AN$2),'Reference data SID'!$B:$M,12,FALSE)),"",VLOOKUP(CONCATENATE($A74,"_",AN$2),'Reference data SID'!$B:$M,12,FALSE))</f>
        <v/>
      </c>
      <c r="AO74" s="13" t="str">
        <f>IF(ISERROR(VLOOKUP(CONCATENATE($A74,"_",AO$2),'Reference data SID'!$B:$M,12,FALSE)),"",VLOOKUP(CONCATENATE($A74,"_",AO$2),'Reference data SID'!$B:$M,12,FALSE))</f>
        <v/>
      </c>
      <c r="AP74" s="13" t="str">
        <f>IF(ISERROR(VLOOKUP(CONCATENATE($A74,"_",AP$2),'Reference data SID'!$B:$M,12,FALSE)),"",VLOOKUP(CONCATENATE($A74,"_",AP$2),'Reference data SID'!$B:$M,12,FALSE))</f>
        <v/>
      </c>
      <c r="AQ74" s="13" t="str">
        <f>IF(ISERROR(VLOOKUP(CONCATENATE($A74,"_",AQ$2),'Reference data SID'!$B:$M,12,FALSE)),"",VLOOKUP(CONCATENATE($A74,"_",AQ$2),'Reference data SID'!$B:$M,12,FALSE))</f>
        <v/>
      </c>
      <c r="AR74" s="13" t="str">
        <f>IF(ISERROR(VLOOKUP(CONCATENATE($A74,"_",AR$2),'Reference data SID'!$B:$M,12,FALSE)),"",VLOOKUP(CONCATENATE($A74,"_",AR$2),'Reference data SID'!$B:$M,12,FALSE))</f>
        <v/>
      </c>
      <c r="AS74" s="13" t="str">
        <f>IF(ISERROR(VLOOKUP(CONCATENATE($A74,"_",AS$2),'Reference data SID'!$B:$M,12,FALSE)),"",VLOOKUP(CONCATENATE($A74,"_",AS$2),'Reference data SID'!$B:$M,12,FALSE))</f>
        <v/>
      </c>
      <c r="AT74" s="13" t="str">
        <f>IF(ISERROR(VLOOKUP(CONCATENATE($A74,"_",AT$2),'Reference data SID'!$B:$M,12,FALSE)),"",VLOOKUP(CONCATENATE($A74,"_",AT$2),'Reference data SID'!$B:$M,12,FALSE))</f>
        <v/>
      </c>
    </row>
    <row r="75" spans="1:46" x14ac:dyDescent="0.25">
      <c r="A75">
        <v>71</v>
      </c>
      <c r="B75" s="13" t="str">
        <f>IF(ISERROR(VLOOKUP(CONCATENATE($A75,"_",B$2),'Reference data SID'!$B:$M,12,FALSE)),"",VLOOKUP(CONCATENATE($A75,"_",B$2),'Reference data SID'!$B:$M,12,FALSE))</f>
        <v/>
      </c>
      <c r="C75" s="13" t="str">
        <f>IF(ISERROR(VLOOKUP(CONCATENATE($A75,"_",C$2),'Reference data SID'!$B:$M,12,FALSE)),"",VLOOKUP(CONCATENATE($A75,"_",C$2),'Reference data SID'!$B:$M,12,FALSE))</f>
        <v/>
      </c>
      <c r="D75" s="13" t="str">
        <f>IF(ISERROR(VLOOKUP(CONCATENATE($A75,"_",D$2),'Reference data SID'!$B:$M,12,FALSE)),"",VLOOKUP(CONCATENATE($A75,"_",D$2),'Reference data SID'!$B:$M,12,FALSE))</f>
        <v/>
      </c>
      <c r="E75" s="13" t="str">
        <f>IF(ISERROR(VLOOKUP(CONCATENATE($A75,"_",E$2),'Reference data SID'!$B:$M,12,FALSE)),"",VLOOKUP(CONCATENATE($A75,"_",E$2),'Reference data SID'!$B:$M,12,FALSE))</f>
        <v/>
      </c>
      <c r="F75" s="13" t="str">
        <f>IF(ISERROR(VLOOKUP(CONCATENATE($A75,"_",F$2),'Reference data SID'!$B:$M,12,FALSE)),"",VLOOKUP(CONCATENATE($A75,"_",F$2),'Reference data SID'!$B:$M,12,FALSE))</f>
        <v/>
      </c>
      <c r="G75" s="13" t="str">
        <f>IF(ISERROR(VLOOKUP(CONCATENATE($A75,"_",G$2),'Reference data SID'!$B:$M,12,FALSE)),"",VLOOKUP(CONCATENATE($A75,"_",G$2),'Reference data SID'!$B:$M,12,FALSE))</f>
        <v/>
      </c>
      <c r="H75" s="13" t="str">
        <f>IF(ISERROR(VLOOKUP(CONCATENATE($A75,"_",H$2),'Reference data SID'!$B:$M,12,FALSE)),"",VLOOKUP(CONCATENATE($A75,"_",H$2),'Reference data SID'!$B:$M,12,FALSE))</f>
        <v/>
      </c>
      <c r="I75" s="13" t="str">
        <f>IF(ISERROR(VLOOKUP(CONCATENATE($A75,"_",I$2),'Reference data SID'!$B:$M,12,FALSE)),"",VLOOKUP(CONCATENATE($A75,"_",I$2),'Reference data SID'!$B:$M,12,FALSE))</f>
        <v/>
      </c>
      <c r="J75" s="13" t="str">
        <f>IF(ISERROR(VLOOKUP(CONCATENATE($A75,"_",J$2),'Reference data SID'!$B:$M,12,FALSE)),"",VLOOKUP(CONCATENATE($A75,"_",J$2),'Reference data SID'!$B:$M,12,FALSE))</f>
        <v/>
      </c>
      <c r="K75" s="13" t="str">
        <f>IF(ISERROR(VLOOKUP(CONCATENATE($A75,"_",K$2),'Reference data SID'!$B:$M,12,FALSE)),"",VLOOKUP(CONCATENATE($A75,"_",K$2),'Reference data SID'!$B:$M,12,FALSE))</f>
        <v/>
      </c>
      <c r="L75" s="13" t="str">
        <f>IF(ISERROR(VLOOKUP(CONCATENATE($A75,"_",L$2),'Reference data SID'!$B:$M,12,FALSE)),"",VLOOKUP(CONCATENATE($A75,"_",L$2),'Reference data SID'!$B:$M,12,FALSE))</f>
        <v/>
      </c>
      <c r="M75" s="13" t="str">
        <f>IF(ISERROR(VLOOKUP(CONCATENATE($A75,"_",M$2),'Reference data SID'!$B:$M,12,FALSE)),"",VLOOKUP(CONCATENATE($A75,"_",M$2),'Reference data SID'!$B:$M,12,FALSE))</f>
        <v/>
      </c>
      <c r="N75" s="13" t="str">
        <f>IF(ISERROR(VLOOKUP(CONCATENATE($A75,"_",N$2),'Reference data SID'!$B:$M,12,FALSE)),"",VLOOKUP(CONCATENATE($A75,"_",N$2),'Reference data SID'!$B:$M,12,FALSE))</f>
        <v/>
      </c>
      <c r="O75" s="13" t="str">
        <f>IF(ISERROR(VLOOKUP(CONCATENATE($A75,"_",O$2),'Reference data SID'!$B:$M,12,FALSE)),"",VLOOKUP(CONCATENATE($A75,"_",O$2),'Reference data SID'!$B:$M,12,FALSE))</f>
        <v/>
      </c>
      <c r="P75" s="13" t="str">
        <f>IF(ISERROR(VLOOKUP(CONCATENATE($A75,"_",P$2),'Reference data SID'!$B:$M,12,FALSE)),"",VLOOKUP(CONCATENATE($A75,"_",P$2),'Reference data SID'!$B:$M,12,FALSE))</f>
        <v/>
      </c>
      <c r="Q75" s="13" t="str">
        <f>IF(ISERROR(VLOOKUP(CONCATENATE($A75,"_",Q$2),'Reference data SID'!$B:$M,12,FALSE)),"",VLOOKUP(CONCATENATE($A75,"_",Q$2),'Reference data SID'!$B:$M,12,FALSE))</f>
        <v/>
      </c>
      <c r="R75" s="13" t="str">
        <f>IF(ISERROR(VLOOKUP(CONCATENATE($A75,"_",R$2),'Reference data SID'!$B:$M,12,FALSE)),"",VLOOKUP(CONCATENATE($A75,"_",R$2),'Reference data SID'!$B:$M,12,FALSE))</f>
        <v/>
      </c>
      <c r="S75" s="13" t="str">
        <f>IF(ISERROR(VLOOKUP(CONCATENATE($A75,"_",S$2),'Reference data SID'!$B:$M,12,FALSE)),"",VLOOKUP(CONCATENATE($A75,"_",S$2),'Reference data SID'!$B:$M,12,FALSE))</f>
        <v/>
      </c>
      <c r="T75" s="13" t="str">
        <f>IF(ISERROR(VLOOKUP(CONCATENATE($A75,"_",T$2),'Reference data SID'!$B:$M,12,FALSE)),"",VLOOKUP(CONCATENATE($A75,"_",T$2),'Reference data SID'!$B:$M,12,FALSE))</f>
        <v/>
      </c>
      <c r="U75" s="13" t="str">
        <f>IF(ISERROR(VLOOKUP(CONCATENATE($A75,"_",U$2),'Reference data SID'!$B:$M,12,FALSE)),"",VLOOKUP(CONCATENATE($A75,"_",U$2),'Reference data SID'!$B:$M,12,FALSE))</f>
        <v/>
      </c>
      <c r="V75" s="13" t="str">
        <f>IF(ISERROR(VLOOKUP(CONCATENATE($A75,"_",V$2),'Reference data SID'!$B:$M,12,FALSE)),"",VLOOKUP(CONCATENATE($A75,"_",V$2),'Reference data SID'!$B:$M,12,FALSE))</f>
        <v/>
      </c>
      <c r="W75" s="13" t="str">
        <f>IF(ISERROR(VLOOKUP(CONCATENATE($A75,"_",W$2),'Reference data SID'!$B:$M,12,FALSE)),"",VLOOKUP(CONCATENATE($A75,"_",W$2),'Reference data SID'!$B:$M,12,FALSE))</f>
        <v/>
      </c>
      <c r="X75" s="13" t="str">
        <f>IF(ISERROR(VLOOKUP(CONCATENATE($A75,"_",X$2),'Reference data SID'!$B:$M,12,FALSE)),"",VLOOKUP(CONCATENATE($A75,"_",X$2),'Reference data SID'!$B:$M,12,FALSE))</f>
        <v/>
      </c>
      <c r="Y75" s="14" t="str">
        <f>IF(ISERROR(VLOOKUP(CONCATENATE($A75,"_",Y$2),'Reference data SID'!$B:$M,12,FALSE)),"",VLOOKUP(CONCATENATE($A75,"_",Y$2),'Reference data SID'!$B:$M,12,FALSE))</f>
        <v>223-320-4</v>
      </c>
      <c r="Z75" s="13" t="str">
        <f>IF(ISERROR(VLOOKUP(CONCATENATE($A75,"_",Z$2),'Reference data SID'!$B:$M,12,FALSE)),"",VLOOKUP(CONCATENATE($A75,"_",Z$2),'Reference data SID'!$B:$M,12,FALSE))</f>
        <v/>
      </c>
      <c r="AA75" s="13" t="str">
        <f>IF(ISERROR(VLOOKUP(CONCATENATE($A75,"_",AA$2),'Reference data SID'!$B:$M,12,FALSE)),"",VLOOKUP(CONCATENATE($A75,"_",AA$2),'Reference data SID'!$B:$M,12,FALSE))</f>
        <v/>
      </c>
      <c r="AB75" s="13" t="str">
        <f>IF(ISERROR(VLOOKUP(CONCATENATE($A75,"_",AB$2),'Reference data SID'!$B:$M,12,FALSE)),"",VLOOKUP(CONCATENATE($A75,"_",AB$2),'Reference data SID'!$B:$M,12,FALSE))</f>
        <v/>
      </c>
      <c r="AC75" s="13" t="str">
        <f>IF(ISERROR(VLOOKUP(CONCATENATE($A75,"_",AC$2),'Reference data SID'!$B:$M,12,FALSE)),"",VLOOKUP(CONCATENATE($A75,"_",AC$2),'Reference data SID'!$B:$M,12,FALSE))</f>
        <v/>
      </c>
      <c r="AD75" s="13" t="str">
        <f>IF(ISERROR(VLOOKUP(CONCATENATE($A75,"_",AD$2),'Reference data SID'!$B:$M,12,FALSE)),"",VLOOKUP(CONCATENATE($A75,"_",AD$2),'Reference data SID'!$B:$M,12,FALSE))</f>
        <v/>
      </c>
      <c r="AE75" s="13" t="str">
        <f>IF(ISERROR(VLOOKUP(CONCATENATE($A75,"_",AE$2),'Reference data SID'!$B:$M,12,FALSE)),"",VLOOKUP(CONCATENATE($A75,"_",AE$2),'Reference data SID'!$B:$M,12,FALSE))</f>
        <v/>
      </c>
      <c r="AF75" s="13" t="str">
        <f>IF(ISERROR(VLOOKUP(CONCATENATE($A75,"_",AF$2),'Reference data SID'!$B:$M,12,FALSE)),"",VLOOKUP(CONCATENATE($A75,"_",AF$2),'Reference data SID'!$B:$M,12,FALSE))</f>
        <v/>
      </c>
      <c r="AG75" s="13" t="str">
        <f>IF(ISERROR(VLOOKUP(CONCATENATE($A75,"_",AG$2),'Reference data SID'!$B:$M,12,FALSE)),"",VLOOKUP(CONCATENATE($A75,"_",AG$2),'Reference data SID'!$B:$M,12,FALSE))</f>
        <v/>
      </c>
      <c r="AH75" s="13" t="str">
        <f>IF(ISERROR(VLOOKUP(CONCATENATE($A75,"_",AH$2),'Reference data SID'!$B:$M,12,FALSE)),"",VLOOKUP(CONCATENATE($A75,"_",AH$2),'Reference data SID'!$B:$M,12,FALSE))</f>
        <v/>
      </c>
      <c r="AI75" s="13" t="str">
        <f>IF(ISERROR(VLOOKUP(CONCATENATE($A75,"_",AI$2),'Reference data SID'!$B:$M,12,FALSE)),"",VLOOKUP(CONCATENATE($A75,"_",AI$2),'Reference data SID'!$B:$M,12,FALSE))</f>
        <v/>
      </c>
      <c r="AJ75" s="13" t="str">
        <f>IF(ISERROR(VLOOKUP(CONCATENATE($A75,"_",AJ$2),'Reference data SID'!$B:$M,12,FALSE)),"",VLOOKUP(CONCATENATE($A75,"_",AJ$2),'Reference data SID'!$B:$M,12,FALSE))</f>
        <v/>
      </c>
      <c r="AK75" s="13" t="str">
        <f>IF(ISERROR(VLOOKUP(CONCATENATE($A75,"_",AK$2),'Reference data SID'!$B:$M,12,FALSE)),"",VLOOKUP(CONCATENATE($A75,"_",AK$2),'Reference data SID'!$B:$M,12,FALSE))</f>
        <v/>
      </c>
      <c r="AL75" s="13" t="str">
        <f>IF(ISERROR(VLOOKUP(CONCATENATE($A75,"_",AL$2),'Reference data SID'!$B:$M,12,FALSE)),"",VLOOKUP(CONCATENATE($A75,"_",AL$2),'Reference data SID'!$B:$M,12,FALSE))</f>
        <v/>
      </c>
      <c r="AM75" s="13" t="str">
        <f>IF(ISERROR(VLOOKUP(CONCATENATE($A75,"_",AM$2),'Reference data SID'!$B:$M,12,FALSE)),"",VLOOKUP(CONCATENATE($A75,"_",AM$2),'Reference data SID'!$B:$M,12,FALSE))</f>
        <v/>
      </c>
      <c r="AN75" s="13" t="str">
        <f>IF(ISERROR(VLOOKUP(CONCATENATE($A75,"_",AN$2),'Reference data SID'!$B:$M,12,FALSE)),"",VLOOKUP(CONCATENATE($A75,"_",AN$2),'Reference data SID'!$B:$M,12,FALSE))</f>
        <v/>
      </c>
      <c r="AO75" s="13" t="str">
        <f>IF(ISERROR(VLOOKUP(CONCATENATE($A75,"_",AO$2),'Reference data SID'!$B:$M,12,FALSE)),"",VLOOKUP(CONCATENATE($A75,"_",AO$2),'Reference data SID'!$B:$M,12,FALSE))</f>
        <v/>
      </c>
      <c r="AP75" s="13" t="str">
        <f>IF(ISERROR(VLOOKUP(CONCATENATE($A75,"_",AP$2),'Reference data SID'!$B:$M,12,FALSE)),"",VLOOKUP(CONCATENATE($A75,"_",AP$2),'Reference data SID'!$B:$M,12,FALSE))</f>
        <v/>
      </c>
      <c r="AQ75" s="13" t="str">
        <f>IF(ISERROR(VLOOKUP(CONCATENATE($A75,"_",AQ$2),'Reference data SID'!$B:$M,12,FALSE)),"",VLOOKUP(CONCATENATE($A75,"_",AQ$2),'Reference data SID'!$B:$M,12,FALSE))</f>
        <v/>
      </c>
      <c r="AR75" s="13" t="str">
        <f>IF(ISERROR(VLOOKUP(CONCATENATE($A75,"_",AR$2),'Reference data SID'!$B:$M,12,FALSE)),"",VLOOKUP(CONCATENATE($A75,"_",AR$2),'Reference data SID'!$B:$M,12,FALSE))</f>
        <v/>
      </c>
      <c r="AS75" s="13" t="str">
        <f>IF(ISERROR(VLOOKUP(CONCATENATE($A75,"_",AS$2),'Reference data SID'!$B:$M,12,FALSE)),"",VLOOKUP(CONCATENATE($A75,"_",AS$2),'Reference data SID'!$B:$M,12,FALSE))</f>
        <v/>
      </c>
      <c r="AT75" s="13" t="str">
        <f>IF(ISERROR(VLOOKUP(CONCATENATE($A75,"_",AT$2),'Reference data SID'!$B:$M,12,FALSE)),"",VLOOKUP(CONCATENATE($A75,"_",AT$2),'Reference data SID'!$B:$M,12,FALSE))</f>
        <v/>
      </c>
    </row>
    <row r="76" spans="1:46" x14ac:dyDescent="0.25">
      <c r="A76">
        <v>72</v>
      </c>
      <c r="B76" s="13" t="str">
        <f>IF(ISERROR(VLOOKUP(CONCATENATE($A76,"_",B$2),'Reference data SID'!$B:$M,12,FALSE)),"",VLOOKUP(CONCATENATE($A76,"_",B$2),'Reference data SID'!$B:$M,12,FALSE))</f>
        <v/>
      </c>
      <c r="C76" s="13" t="str">
        <f>IF(ISERROR(VLOOKUP(CONCATENATE($A76,"_",C$2),'Reference data SID'!$B:$M,12,FALSE)),"",VLOOKUP(CONCATENATE($A76,"_",C$2),'Reference data SID'!$B:$M,12,FALSE))</f>
        <v/>
      </c>
      <c r="D76" s="13" t="str">
        <f>IF(ISERROR(VLOOKUP(CONCATENATE($A76,"_",D$2),'Reference data SID'!$B:$M,12,FALSE)),"",VLOOKUP(CONCATENATE($A76,"_",D$2),'Reference data SID'!$B:$M,12,FALSE))</f>
        <v/>
      </c>
      <c r="E76" s="13" t="str">
        <f>IF(ISERROR(VLOOKUP(CONCATENATE($A76,"_",E$2),'Reference data SID'!$B:$M,12,FALSE)),"",VLOOKUP(CONCATENATE($A76,"_",E$2),'Reference data SID'!$B:$M,12,FALSE))</f>
        <v/>
      </c>
      <c r="F76" s="13" t="str">
        <f>IF(ISERROR(VLOOKUP(CONCATENATE($A76,"_",F$2),'Reference data SID'!$B:$M,12,FALSE)),"",VLOOKUP(CONCATENATE($A76,"_",F$2),'Reference data SID'!$B:$M,12,FALSE))</f>
        <v/>
      </c>
      <c r="G76" s="13" t="str">
        <f>IF(ISERROR(VLOOKUP(CONCATENATE($A76,"_",G$2),'Reference data SID'!$B:$M,12,FALSE)),"",VLOOKUP(CONCATENATE($A76,"_",G$2),'Reference data SID'!$B:$M,12,FALSE))</f>
        <v/>
      </c>
      <c r="H76" s="13" t="str">
        <f>IF(ISERROR(VLOOKUP(CONCATENATE($A76,"_",H$2),'Reference data SID'!$B:$M,12,FALSE)),"",VLOOKUP(CONCATENATE($A76,"_",H$2),'Reference data SID'!$B:$M,12,FALSE))</f>
        <v/>
      </c>
      <c r="I76" s="13" t="str">
        <f>IF(ISERROR(VLOOKUP(CONCATENATE($A76,"_",I$2),'Reference data SID'!$B:$M,12,FALSE)),"",VLOOKUP(CONCATENATE($A76,"_",I$2),'Reference data SID'!$B:$M,12,FALSE))</f>
        <v/>
      </c>
      <c r="J76" s="13" t="str">
        <f>IF(ISERROR(VLOOKUP(CONCATENATE($A76,"_",J$2),'Reference data SID'!$B:$M,12,FALSE)),"",VLOOKUP(CONCATENATE($A76,"_",J$2),'Reference data SID'!$B:$M,12,FALSE))</f>
        <v/>
      </c>
      <c r="K76" s="13" t="str">
        <f>IF(ISERROR(VLOOKUP(CONCATENATE($A76,"_",K$2),'Reference data SID'!$B:$M,12,FALSE)),"",VLOOKUP(CONCATENATE($A76,"_",K$2),'Reference data SID'!$B:$M,12,FALSE))</f>
        <v/>
      </c>
      <c r="L76" s="13" t="str">
        <f>IF(ISERROR(VLOOKUP(CONCATENATE($A76,"_",L$2),'Reference data SID'!$B:$M,12,FALSE)),"",VLOOKUP(CONCATENATE($A76,"_",L$2),'Reference data SID'!$B:$M,12,FALSE))</f>
        <v/>
      </c>
      <c r="M76" s="13" t="str">
        <f>IF(ISERROR(VLOOKUP(CONCATENATE($A76,"_",M$2),'Reference data SID'!$B:$M,12,FALSE)),"",VLOOKUP(CONCATENATE($A76,"_",M$2),'Reference data SID'!$B:$M,12,FALSE))</f>
        <v/>
      </c>
      <c r="N76" s="13" t="str">
        <f>IF(ISERROR(VLOOKUP(CONCATENATE($A76,"_",N$2),'Reference data SID'!$B:$M,12,FALSE)),"",VLOOKUP(CONCATENATE($A76,"_",N$2),'Reference data SID'!$B:$M,12,FALSE))</f>
        <v/>
      </c>
      <c r="O76" s="13" t="str">
        <f>IF(ISERROR(VLOOKUP(CONCATENATE($A76,"_",O$2),'Reference data SID'!$B:$M,12,FALSE)),"",VLOOKUP(CONCATENATE($A76,"_",O$2),'Reference data SID'!$B:$M,12,FALSE))</f>
        <v/>
      </c>
      <c r="P76" s="13" t="str">
        <f>IF(ISERROR(VLOOKUP(CONCATENATE($A76,"_",P$2),'Reference data SID'!$B:$M,12,FALSE)),"",VLOOKUP(CONCATENATE($A76,"_",P$2),'Reference data SID'!$B:$M,12,FALSE))</f>
        <v/>
      </c>
      <c r="Q76" s="13" t="str">
        <f>IF(ISERROR(VLOOKUP(CONCATENATE($A76,"_",Q$2),'Reference data SID'!$B:$M,12,FALSE)),"",VLOOKUP(CONCATENATE($A76,"_",Q$2),'Reference data SID'!$B:$M,12,FALSE))</f>
        <v/>
      </c>
      <c r="R76" s="13" t="str">
        <f>IF(ISERROR(VLOOKUP(CONCATENATE($A76,"_",R$2),'Reference data SID'!$B:$M,12,FALSE)),"",VLOOKUP(CONCATENATE($A76,"_",R$2),'Reference data SID'!$B:$M,12,FALSE))</f>
        <v/>
      </c>
      <c r="S76" s="13" t="str">
        <f>IF(ISERROR(VLOOKUP(CONCATENATE($A76,"_",S$2),'Reference data SID'!$B:$M,12,FALSE)),"",VLOOKUP(CONCATENATE($A76,"_",S$2),'Reference data SID'!$B:$M,12,FALSE))</f>
        <v/>
      </c>
      <c r="T76" s="13" t="str">
        <f>IF(ISERROR(VLOOKUP(CONCATENATE($A76,"_",T$2),'Reference data SID'!$B:$M,12,FALSE)),"",VLOOKUP(CONCATENATE($A76,"_",T$2),'Reference data SID'!$B:$M,12,FALSE))</f>
        <v/>
      </c>
      <c r="U76" s="13" t="str">
        <f>IF(ISERROR(VLOOKUP(CONCATENATE($A76,"_",U$2),'Reference data SID'!$B:$M,12,FALSE)),"",VLOOKUP(CONCATENATE($A76,"_",U$2),'Reference data SID'!$B:$M,12,FALSE))</f>
        <v/>
      </c>
      <c r="V76" s="13" t="str">
        <f>IF(ISERROR(VLOOKUP(CONCATENATE($A76,"_",V$2),'Reference data SID'!$B:$M,12,FALSE)),"",VLOOKUP(CONCATENATE($A76,"_",V$2),'Reference data SID'!$B:$M,12,FALSE))</f>
        <v/>
      </c>
      <c r="W76" s="13" t="str">
        <f>IF(ISERROR(VLOOKUP(CONCATENATE($A76,"_",W$2),'Reference data SID'!$B:$M,12,FALSE)),"",VLOOKUP(CONCATENATE($A76,"_",W$2),'Reference data SID'!$B:$M,12,FALSE))</f>
        <v/>
      </c>
      <c r="X76" s="13" t="str">
        <f>IF(ISERROR(VLOOKUP(CONCATENATE($A76,"_",X$2),'Reference data SID'!$B:$M,12,FALSE)),"",VLOOKUP(CONCATENATE($A76,"_",X$2),'Reference data SID'!$B:$M,12,FALSE))</f>
        <v/>
      </c>
      <c r="Y76" s="14" t="str">
        <f>IF(ISERROR(VLOOKUP(CONCATENATE($A76,"_",Y$2),'Reference data SID'!$B:$M,12,FALSE)),"",VLOOKUP(CONCATENATE($A76,"_",Y$2),'Reference data SID'!$B:$M,12,FALSE))</f>
        <v>221-830-1</v>
      </c>
      <c r="Z76" s="13" t="str">
        <f>IF(ISERROR(VLOOKUP(CONCATENATE($A76,"_",Z$2),'Reference data SID'!$B:$M,12,FALSE)),"",VLOOKUP(CONCATENATE($A76,"_",Z$2),'Reference data SID'!$B:$M,12,FALSE))</f>
        <v/>
      </c>
      <c r="AA76" s="13" t="str">
        <f>IF(ISERROR(VLOOKUP(CONCATENATE($A76,"_",AA$2),'Reference data SID'!$B:$M,12,FALSE)),"",VLOOKUP(CONCATENATE($A76,"_",AA$2),'Reference data SID'!$B:$M,12,FALSE))</f>
        <v/>
      </c>
      <c r="AB76" s="13" t="str">
        <f>IF(ISERROR(VLOOKUP(CONCATENATE($A76,"_",AB$2),'Reference data SID'!$B:$M,12,FALSE)),"",VLOOKUP(CONCATENATE($A76,"_",AB$2),'Reference data SID'!$B:$M,12,FALSE))</f>
        <v/>
      </c>
      <c r="AC76" s="13" t="str">
        <f>IF(ISERROR(VLOOKUP(CONCATENATE($A76,"_",AC$2),'Reference data SID'!$B:$M,12,FALSE)),"",VLOOKUP(CONCATENATE($A76,"_",AC$2),'Reference data SID'!$B:$M,12,FALSE))</f>
        <v/>
      </c>
      <c r="AD76" s="13" t="str">
        <f>IF(ISERROR(VLOOKUP(CONCATENATE($A76,"_",AD$2),'Reference data SID'!$B:$M,12,FALSE)),"",VLOOKUP(CONCATENATE($A76,"_",AD$2),'Reference data SID'!$B:$M,12,FALSE))</f>
        <v/>
      </c>
      <c r="AE76" s="13" t="str">
        <f>IF(ISERROR(VLOOKUP(CONCATENATE($A76,"_",AE$2),'Reference data SID'!$B:$M,12,FALSE)),"",VLOOKUP(CONCATENATE($A76,"_",AE$2),'Reference data SID'!$B:$M,12,FALSE))</f>
        <v/>
      </c>
      <c r="AF76" s="13" t="str">
        <f>IF(ISERROR(VLOOKUP(CONCATENATE($A76,"_",AF$2),'Reference data SID'!$B:$M,12,FALSE)),"",VLOOKUP(CONCATENATE($A76,"_",AF$2),'Reference data SID'!$B:$M,12,FALSE))</f>
        <v/>
      </c>
      <c r="AG76" s="13" t="str">
        <f>IF(ISERROR(VLOOKUP(CONCATENATE($A76,"_",AG$2),'Reference data SID'!$B:$M,12,FALSE)),"",VLOOKUP(CONCATENATE($A76,"_",AG$2),'Reference data SID'!$B:$M,12,FALSE))</f>
        <v/>
      </c>
      <c r="AH76" s="13" t="str">
        <f>IF(ISERROR(VLOOKUP(CONCATENATE($A76,"_",AH$2),'Reference data SID'!$B:$M,12,FALSE)),"",VLOOKUP(CONCATENATE($A76,"_",AH$2),'Reference data SID'!$B:$M,12,FALSE))</f>
        <v/>
      </c>
      <c r="AI76" s="13" t="str">
        <f>IF(ISERROR(VLOOKUP(CONCATENATE($A76,"_",AI$2),'Reference data SID'!$B:$M,12,FALSE)),"",VLOOKUP(CONCATENATE($A76,"_",AI$2),'Reference data SID'!$B:$M,12,FALSE))</f>
        <v/>
      </c>
      <c r="AJ76" s="13" t="str">
        <f>IF(ISERROR(VLOOKUP(CONCATENATE($A76,"_",AJ$2),'Reference data SID'!$B:$M,12,FALSE)),"",VLOOKUP(CONCATENATE($A76,"_",AJ$2),'Reference data SID'!$B:$M,12,FALSE))</f>
        <v/>
      </c>
      <c r="AK76" s="13" t="str">
        <f>IF(ISERROR(VLOOKUP(CONCATENATE($A76,"_",AK$2),'Reference data SID'!$B:$M,12,FALSE)),"",VLOOKUP(CONCATENATE($A76,"_",AK$2),'Reference data SID'!$B:$M,12,FALSE))</f>
        <v/>
      </c>
      <c r="AL76" s="13" t="str">
        <f>IF(ISERROR(VLOOKUP(CONCATENATE($A76,"_",AL$2),'Reference data SID'!$B:$M,12,FALSE)),"",VLOOKUP(CONCATENATE($A76,"_",AL$2),'Reference data SID'!$B:$M,12,FALSE))</f>
        <v/>
      </c>
      <c r="AM76" s="13" t="str">
        <f>IF(ISERROR(VLOOKUP(CONCATENATE($A76,"_",AM$2),'Reference data SID'!$B:$M,12,FALSE)),"",VLOOKUP(CONCATENATE($A76,"_",AM$2),'Reference data SID'!$B:$M,12,FALSE))</f>
        <v/>
      </c>
      <c r="AN76" s="13" t="str">
        <f>IF(ISERROR(VLOOKUP(CONCATENATE($A76,"_",AN$2),'Reference data SID'!$B:$M,12,FALSE)),"",VLOOKUP(CONCATENATE($A76,"_",AN$2),'Reference data SID'!$B:$M,12,FALSE))</f>
        <v/>
      </c>
      <c r="AO76" s="13" t="str">
        <f>IF(ISERROR(VLOOKUP(CONCATENATE($A76,"_",AO$2),'Reference data SID'!$B:$M,12,FALSE)),"",VLOOKUP(CONCATENATE($A76,"_",AO$2),'Reference data SID'!$B:$M,12,FALSE))</f>
        <v/>
      </c>
      <c r="AP76" s="13" t="str">
        <f>IF(ISERROR(VLOOKUP(CONCATENATE($A76,"_",AP$2),'Reference data SID'!$B:$M,12,FALSE)),"",VLOOKUP(CONCATENATE($A76,"_",AP$2),'Reference data SID'!$B:$M,12,FALSE))</f>
        <v/>
      </c>
      <c r="AQ76" s="13" t="str">
        <f>IF(ISERROR(VLOOKUP(CONCATENATE($A76,"_",AQ$2),'Reference data SID'!$B:$M,12,FALSE)),"",VLOOKUP(CONCATENATE($A76,"_",AQ$2),'Reference data SID'!$B:$M,12,FALSE))</f>
        <v/>
      </c>
      <c r="AR76" s="13" t="str">
        <f>IF(ISERROR(VLOOKUP(CONCATENATE($A76,"_",AR$2),'Reference data SID'!$B:$M,12,FALSE)),"",VLOOKUP(CONCATENATE($A76,"_",AR$2),'Reference data SID'!$B:$M,12,FALSE))</f>
        <v/>
      </c>
      <c r="AS76" s="13" t="str">
        <f>IF(ISERROR(VLOOKUP(CONCATENATE($A76,"_",AS$2),'Reference data SID'!$B:$M,12,FALSE)),"",VLOOKUP(CONCATENATE($A76,"_",AS$2),'Reference data SID'!$B:$M,12,FALSE))</f>
        <v/>
      </c>
      <c r="AT76" s="13" t="str">
        <f>IF(ISERROR(VLOOKUP(CONCATENATE($A76,"_",AT$2),'Reference data SID'!$B:$M,12,FALSE)),"",VLOOKUP(CONCATENATE($A76,"_",AT$2),'Reference data SID'!$B:$M,12,FALSE))</f>
        <v/>
      </c>
    </row>
    <row r="77" spans="1:46" x14ac:dyDescent="0.25">
      <c r="A77">
        <v>73</v>
      </c>
      <c r="B77" s="13" t="str">
        <f>IF(ISERROR(VLOOKUP(CONCATENATE($A77,"_",B$2),'Reference data SID'!$B:$M,12,FALSE)),"",VLOOKUP(CONCATENATE($A77,"_",B$2),'Reference data SID'!$B:$M,12,FALSE))</f>
        <v/>
      </c>
      <c r="C77" s="13" t="str">
        <f>IF(ISERROR(VLOOKUP(CONCATENATE($A77,"_",C$2),'Reference data SID'!$B:$M,12,FALSE)),"",VLOOKUP(CONCATENATE($A77,"_",C$2),'Reference data SID'!$B:$M,12,FALSE))</f>
        <v/>
      </c>
      <c r="D77" s="13" t="str">
        <f>IF(ISERROR(VLOOKUP(CONCATENATE($A77,"_",D$2),'Reference data SID'!$B:$M,12,FALSE)),"",VLOOKUP(CONCATENATE($A77,"_",D$2),'Reference data SID'!$B:$M,12,FALSE))</f>
        <v/>
      </c>
      <c r="E77" s="13" t="str">
        <f>IF(ISERROR(VLOOKUP(CONCATENATE($A77,"_",E$2),'Reference data SID'!$B:$M,12,FALSE)),"",VLOOKUP(CONCATENATE($A77,"_",E$2),'Reference data SID'!$B:$M,12,FALSE))</f>
        <v/>
      </c>
      <c r="F77" s="13" t="str">
        <f>IF(ISERROR(VLOOKUP(CONCATENATE($A77,"_",F$2),'Reference data SID'!$B:$M,12,FALSE)),"",VLOOKUP(CONCATENATE($A77,"_",F$2),'Reference data SID'!$B:$M,12,FALSE))</f>
        <v/>
      </c>
      <c r="G77" s="13" t="str">
        <f>IF(ISERROR(VLOOKUP(CONCATENATE($A77,"_",G$2),'Reference data SID'!$B:$M,12,FALSE)),"",VLOOKUP(CONCATENATE($A77,"_",G$2),'Reference data SID'!$B:$M,12,FALSE))</f>
        <v/>
      </c>
      <c r="H77" s="13" t="str">
        <f>IF(ISERROR(VLOOKUP(CONCATENATE($A77,"_",H$2),'Reference data SID'!$B:$M,12,FALSE)),"",VLOOKUP(CONCATENATE($A77,"_",H$2),'Reference data SID'!$B:$M,12,FALSE))</f>
        <v/>
      </c>
      <c r="I77" s="13" t="str">
        <f>IF(ISERROR(VLOOKUP(CONCATENATE($A77,"_",I$2),'Reference data SID'!$B:$M,12,FALSE)),"",VLOOKUP(CONCATENATE($A77,"_",I$2),'Reference data SID'!$B:$M,12,FALSE))</f>
        <v/>
      </c>
      <c r="J77" s="13" t="str">
        <f>IF(ISERROR(VLOOKUP(CONCATENATE($A77,"_",J$2),'Reference data SID'!$B:$M,12,FALSE)),"",VLOOKUP(CONCATENATE($A77,"_",J$2),'Reference data SID'!$B:$M,12,FALSE))</f>
        <v/>
      </c>
      <c r="K77" s="13" t="str">
        <f>IF(ISERROR(VLOOKUP(CONCATENATE($A77,"_",K$2),'Reference data SID'!$B:$M,12,FALSE)),"",VLOOKUP(CONCATENATE($A77,"_",K$2),'Reference data SID'!$B:$M,12,FALSE))</f>
        <v/>
      </c>
      <c r="L77" s="13" t="str">
        <f>IF(ISERROR(VLOOKUP(CONCATENATE($A77,"_",L$2),'Reference data SID'!$B:$M,12,FALSE)),"",VLOOKUP(CONCATENATE($A77,"_",L$2),'Reference data SID'!$B:$M,12,FALSE))</f>
        <v/>
      </c>
      <c r="M77" s="13" t="str">
        <f>IF(ISERROR(VLOOKUP(CONCATENATE($A77,"_",M$2),'Reference data SID'!$B:$M,12,FALSE)),"",VLOOKUP(CONCATENATE($A77,"_",M$2),'Reference data SID'!$B:$M,12,FALSE))</f>
        <v/>
      </c>
      <c r="N77" s="13" t="str">
        <f>IF(ISERROR(VLOOKUP(CONCATENATE($A77,"_",N$2),'Reference data SID'!$B:$M,12,FALSE)),"",VLOOKUP(CONCATENATE($A77,"_",N$2),'Reference data SID'!$B:$M,12,FALSE))</f>
        <v/>
      </c>
      <c r="O77" s="13" t="str">
        <f>IF(ISERROR(VLOOKUP(CONCATENATE($A77,"_",O$2),'Reference data SID'!$B:$M,12,FALSE)),"",VLOOKUP(CONCATENATE($A77,"_",O$2),'Reference data SID'!$B:$M,12,FALSE))</f>
        <v/>
      </c>
      <c r="P77" s="13" t="str">
        <f>IF(ISERROR(VLOOKUP(CONCATENATE($A77,"_",P$2),'Reference data SID'!$B:$M,12,FALSE)),"",VLOOKUP(CONCATENATE($A77,"_",P$2),'Reference data SID'!$B:$M,12,FALSE))</f>
        <v/>
      </c>
      <c r="Q77" s="13" t="str">
        <f>IF(ISERROR(VLOOKUP(CONCATENATE($A77,"_",Q$2),'Reference data SID'!$B:$M,12,FALSE)),"",VLOOKUP(CONCATENATE($A77,"_",Q$2),'Reference data SID'!$B:$M,12,FALSE))</f>
        <v/>
      </c>
      <c r="R77" s="13" t="str">
        <f>IF(ISERROR(VLOOKUP(CONCATENATE($A77,"_",R$2),'Reference data SID'!$B:$M,12,FALSE)),"",VLOOKUP(CONCATENATE($A77,"_",R$2),'Reference data SID'!$B:$M,12,FALSE))</f>
        <v/>
      </c>
      <c r="S77" s="13" t="str">
        <f>IF(ISERROR(VLOOKUP(CONCATENATE($A77,"_",S$2),'Reference data SID'!$B:$M,12,FALSE)),"",VLOOKUP(CONCATENATE($A77,"_",S$2),'Reference data SID'!$B:$M,12,FALSE))</f>
        <v/>
      </c>
      <c r="T77" s="13" t="str">
        <f>IF(ISERROR(VLOOKUP(CONCATENATE($A77,"_",T$2),'Reference data SID'!$B:$M,12,FALSE)),"",VLOOKUP(CONCATENATE($A77,"_",T$2),'Reference data SID'!$B:$M,12,FALSE))</f>
        <v/>
      </c>
      <c r="U77" s="13" t="str">
        <f>IF(ISERROR(VLOOKUP(CONCATENATE($A77,"_",U$2),'Reference data SID'!$B:$M,12,FALSE)),"",VLOOKUP(CONCATENATE($A77,"_",U$2),'Reference data SID'!$B:$M,12,FALSE))</f>
        <v/>
      </c>
      <c r="V77" s="13" t="str">
        <f>IF(ISERROR(VLOOKUP(CONCATENATE($A77,"_",V$2),'Reference data SID'!$B:$M,12,FALSE)),"",VLOOKUP(CONCATENATE($A77,"_",V$2),'Reference data SID'!$B:$M,12,FALSE))</f>
        <v/>
      </c>
      <c r="W77" s="13" t="str">
        <f>IF(ISERROR(VLOOKUP(CONCATENATE($A77,"_",W$2),'Reference data SID'!$B:$M,12,FALSE)),"",VLOOKUP(CONCATENATE($A77,"_",W$2),'Reference data SID'!$B:$M,12,FALSE))</f>
        <v/>
      </c>
      <c r="X77" s="13" t="str">
        <f>IF(ISERROR(VLOOKUP(CONCATENATE($A77,"_",X$2),'Reference data SID'!$B:$M,12,FALSE)),"",VLOOKUP(CONCATENATE($A77,"_",X$2),'Reference data SID'!$B:$M,12,FALSE))</f>
        <v/>
      </c>
      <c r="Y77" s="14" t="str">
        <f>IF(ISERROR(VLOOKUP(CONCATENATE($A77,"_",Y$2),'Reference data SID'!$B:$M,12,FALSE)),"",VLOOKUP(CONCATENATE($A77,"_",Y$2),'Reference data SID'!$B:$M,12,FALSE))</f>
        <v>221-829-6</v>
      </c>
      <c r="Z77" s="13" t="str">
        <f>IF(ISERROR(VLOOKUP(CONCATENATE($A77,"_",Z$2),'Reference data SID'!$B:$M,12,FALSE)),"",VLOOKUP(CONCATENATE($A77,"_",Z$2),'Reference data SID'!$B:$M,12,FALSE))</f>
        <v/>
      </c>
      <c r="AA77" s="13" t="str">
        <f>IF(ISERROR(VLOOKUP(CONCATENATE($A77,"_",AA$2),'Reference data SID'!$B:$M,12,FALSE)),"",VLOOKUP(CONCATENATE($A77,"_",AA$2),'Reference data SID'!$B:$M,12,FALSE))</f>
        <v/>
      </c>
      <c r="AB77" s="13" t="str">
        <f>IF(ISERROR(VLOOKUP(CONCATENATE($A77,"_",AB$2),'Reference data SID'!$B:$M,12,FALSE)),"",VLOOKUP(CONCATENATE($A77,"_",AB$2),'Reference data SID'!$B:$M,12,FALSE))</f>
        <v/>
      </c>
      <c r="AC77" s="13" t="str">
        <f>IF(ISERROR(VLOOKUP(CONCATENATE($A77,"_",AC$2),'Reference data SID'!$B:$M,12,FALSE)),"",VLOOKUP(CONCATENATE($A77,"_",AC$2),'Reference data SID'!$B:$M,12,FALSE))</f>
        <v/>
      </c>
      <c r="AD77" s="13" t="str">
        <f>IF(ISERROR(VLOOKUP(CONCATENATE($A77,"_",AD$2),'Reference data SID'!$B:$M,12,FALSE)),"",VLOOKUP(CONCATENATE($A77,"_",AD$2),'Reference data SID'!$B:$M,12,FALSE))</f>
        <v/>
      </c>
      <c r="AE77" s="13" t="str">
        <f>IF(ISERROR(VLOOKUP(CONCATENATE($A77,"_",AE$2),'Reference data SID'!$B:$M,12,FALSE)),"",VLOOKUP(CONCATENATE($A77,"_",AE$2),'Reference data SID'!$B:$M,12,FALSE))</f>
        <v/>
      </c>
      <c r="AF77" s="13" t="str">
        <f>IF(ISERROR(VLOOKUP(CONCATENATE($A77,"_",AF$2),'Reference data SID'!$B:$M,12,FALSE)),"",VLOOKUP(CONCATENATE($A77,"_",AF$2),'Reference data SID'!$B:$M,12,FALSE))</f>
        <v/>
      </c>
      <c r="AG77" s="13" t="str">
        <f>IF(ISERROR(VLOOKUP(CONCATENATE($A77,"_",AG$2),'Reference data SID'!$B:$M,12,FALSE)),"",VLOOKUP(CONCATENATE($A77,"_",AG$2),'Reference data SID'!$B:$M,12,FALSE))</f>
        <v/>
      </c>
      <c r="AH77" s="13" t="str">
        <f>IF(ISERROR(VLOOKUP(CONCATENATE($A77,"_",AH$2),'Reference data SID'!$B:$M,12,FALSE)),"",VLOOKUP(CONCATENATE($A77,"_",AH$2),'Reference data SID'!$B:$M,12,FALSE))</f>
        <v/>
      </c>
      <c r="AI77" s="13" t="str">
        <f>IF(ISERROR(VLOOKUP(CONCATENATE($A77,"_",AI$2),'Reference data SID'!$B:$M,12,FALSE)),"",VLOOKUP(CONCATENATE($A77,"_",AI$2),'Reference data SID'!$B:$M,12,FALSE))</f>
        <v/>
      </c>
      <c r="AJ77" s="13" t="str">
        <f>IF(ISERROR(VLOOKUP(CONCATENATE($A77,"_",AJ$2),'Reference data SID'!$B:$M,12,FALSE)),"",VLOOKUP(CONCATENATE($A77,"_",AJ$2),'Reference data SID'!$B:$M,12,FALSE))</f>
        <v/>
      </c>
      <c r="AK77" s="13" t="str">
        <f>IF(ISERROR(VLOOKUP(CONCATENATE($A77,"_",AK$2),'Reference data SID'!$B:$M,12,FALSE)),"",VLOOKUP(CONCATENATE($A77,"_",AK$2),'Reference data SID'!$B:$M,12,FALSE))</f>
        <v/>
      </c>
      <c r="AL77" s="13" t="str">
        <f>IF(ISERROR(VLOOKUP(CONCATENATE($A77,"_",AL$2),'Reference data SID'!$B:$M,12,FALSE)),"",VLOOKUP(CONCATENATE($A77,"_",AL$2),'Reference data SID'!$B:$M,12,FALSE))</f>
        <v/>
      </c>
      <c r="AM77" s="13" t="str">
        <f>IF(ISERROR(VLOOKUP(CONCATENATE($A77,"_",AM$2),'Reference data SID'!$B:$M,12,FALSE)),"",VLOOKUP(CONCATENATE($A77,"_",AM$2),'Reference data SID'!$B:$M,12,FALSE))</f>
        <v/>
      </c>
      <c r="AN77" s="13" t="str">
        <f>IF(ISERROR(VLOOKUP(CONCATENATE($A77,"_",AN$2),'Reference data SID'!$B:$M,12,FALSE)),"",VLOOKUP(CONCATENATE($A77,"_",AN$2),'Reference data SID'!$B:$M,12,FALSE))</f>
        <v/>
      </c>
      <c r="AO77" s="13" t="str">
        <f>IF(ISERROR(VLOOKUP(CONCATENATE($A77,"_",AO$2),'Reference data SID'!$B:$M,12,FALSE)),"",VLOOKUP(CONCATENATE($A77,"_",AO$2),'Reference data SID'!$B:$M,12,FALSE))</f>
        <v/>
      </c>
      <c r="AP77" s="13" t="str">
        <f>IF(ISERROR(VLOOKUP(CONCATENATE($A77,"_",AP$2),'Reference data SID'!$B:$M,12,FALSE)),"",VLOOKUP(CONCATENATE($A77,"_",AP$2),'Reference data SID'!$B:$M,12,FALSE))</f>
        <v/>
      </c>
      <c r="AQ77" s="13" t="str">
        <f>IF(ISERROR(VLOOKUP(CONCATENATE($A77,"_",AQ$2),'Reference data SID'!$B:$M,12,FALSE)),"",VLOOKUP(CONCATENATE($A77,"_",AQ$2),'Reference data SID'!$B:$M,12,FALSE))</f>
        <v/>
      </c>
      <c r="AR77" s="13" t="str">
        <f>IF(ISERROR(VLOOKUP(CONCATENATE($A77,"_",AR$2),'Reference data SID'!$B:$M,12,FALSE)),"",VLOOKUP(CONCATENATE($A77,"_",AR$2),'Reference data SID'!$B:$M,12,FALSE))</f>
        <v/>
      </c>
      <c r="AS77" s="13" t="str">
        <f>IF(ISERROR(VLOOKUP(CONCATENATE($A77,"_",AS$2),'Reference data SID'!$B:$M,12,FALSE)),"",VLOOKUP(CONCATENATE($A77,"_",AS$2),'Reference data SID'!$B:$M,12,FALSE))</f>
        <v/>
      </c>
      <c r="AT77" s="13" t="str">
        <f>IF(ISERROR(VLOOKUP(CONCATENATE($A77,"_",AT$2),'Reference data SID'!$B:$M,12,FALSE)),"",VLOOKUP(CONCATENATE($A77,"_",AT$2),'Reference data SID'!$B:$M,12,FALSE))</f>
        <v/>
      </c>
    </row>
    <row r="78" spans="1:46" x14ac:dyDescent="0.25">
      <c r="A78">
        <v>74</v>
      </c>
      <c r="B78" s="13" t="str">
        <f>IF(ISERROR(VLOOKUP(CONCATENATE($A78,"_",B$2),'Reference data SID'!$B:$M,12,FALSE)),"",VLOOKUP(CONCATENATE($A78,"_",B$2),'Reference data SID'!$B:$M,12,FALSE))</f>
        <v/>
      </c>
      <c r="C78" s="13" t="str">
        <f>IF(ISERROR(VLOOKUP(CONCATENATE($A78,"_",C$2),'Reference data SID'!$B:$M,12,FALSE)),"",VLOOKUP(CONCATENATE($A78,"_",C$2),'Reference data SID'!$B:$M,12,FALSE))</f>
        <v/>
      </c>
      <c r="D78" s="13" t="str">
        <f>IF(ISERROR(VLOOKUP(CONCATENATE($A78,"_",D$2),'Reference data SID'!$B:$M,12,FALSE)),"",VLOOKUP(CONCATENATE($A78,"_",D$2),'Reference data SID'!$B:$M,12,FALSE))</f>
        <v/>
      </c>
      <c r="E78" s="13" t="str">
        <f>IF(ISERROR(VLOOKUP(CONCATENATE($A78,"_",E$2),'Reference data SID'!$B:$M,12,FALSE)),"",VLOOKUP(CONCATENATE($A78,"_",E$2),'Reference data SID'!$B:$M,12,FALSE))</f>
        <v/>
      </c>
      <c r="F78" s="13" t="str">
        <f>IF(ISERROR(VLOOKUP(CONCATENATE($A78,"_",F$2),'Reference data SID'!$B:$M,12,FALSE)),"",VLOOKUP(CONCATENATE($A78,"_",F$2),'Reference data SID'!$B:$M,12,FALSE))</f>
        <v/>
      </c>
      <c r="G78" s="13" t="str">
        <f>IF(ISERROR(VLOOKUP(CONCATENATE($A78,"_",G$2),'Reference data SID'!$B:$M,12,FALSE)),"",VLOOKUP(CONCATENATE($A78,"_",G$2),'Reference data SID'!$B:$M,12,FALSE))</f>
        <v/>
      </c>
      <c r="H78" s="13" t="str">
        <f>IF(ISERROR(VLOOKUP(CONCATENATE($A78,"_",H$2),'Reference data SID'!$B:$M,12,FALSE)),"",VLOOKUP(CONCATENATE($A78,"_",H$2),'Reference data SID'!$B:$M,12,FALSE))</f>
        <v/>
      </c>
      <c r="I78" s="13" t="str">
        <f>IF(ISERROR(VLOOKUP(CONCATENATE($A78,"_",I$2),'Reference data SID'!$B:$M,12,FALSE)),"",VLOOKUP(CONCATENATE($A78,"_",I$2),'Reference data SID'!$B:$M,12,FALSE))</f>
        <v/>
      </c>
      <c r="J78" s="13" t="str">
        <f>IF(ISERROR(VLOOKUP(CONCATENATE($A78,"_",J$2),'Reference data SID'!$B:$M,12,FALSE)),"",VLOOKUP(CONCATENATE($A78,"_",J$2),'Reference data SID'!$B:$M,12,FALSE))</f>
        <v/>
      </c>
      <c r="K78" s="13" t="str">
        <f>IF(ISERROR(VLOOKUP(CONCATENATE($A78,"_",K$2),'Reference data SID'!$B:$M,12,FALSE)),"",VLOOKUP(CONCATENATE($A78,"_",K$2),'Reference data SID'!$B:$M,12,FALSE))</f>
        <v/>
      </c>
      <c r="L78" s="13" t="str">
        <f>IF(ISERROR(VLOOKUP(CONCATENATE($A78,"_",L$2),'Reference data SID'!$B:$M,12,FALSE)),"",VLOOKUP(CONCATENATE($A78,"_",L$2),'Reference data SID'!$B:$M,12,FALSE))</f>
        <v/>
      </c>
      <c r="M78" s="13" t="str">
        <f>IF(ISERROR(VLOOKUP(CONCATENATE($A78,"_",M$2),'Reference data SID'!$B:$M,12,FALSE)),"",VLOOKUP(CONCATENATE($A78,"_",M$2),'Reference data SID'!$B:$M,12,FALSE))</f>
        <v/>
      </c>
      <c r="N78" s="13" t="str">
        <f>IF(ISERROR(VLOOKUP(CONCATENATE($A78,"_",N$2),'Reference data SID'!$B:$M,12,FALSE)),"",VLOOKUP(CONCATENATE($A78,"_",N$2),'Reference data SID'!$B:$M,12,FALSE))</f>
        <v/>
      </c>
      <c r="O78" s="13" t="str">
        <f>IF(ISERROR(VLOOKUP(CONCATENATE($A78,"_",O$2),'Reference data SID'!$B:$M,12,FALSE)),"",VLOOKUP(CONCATENATE($A78,"_",O$2),'Reference data SID'!$B:$M,12,FALSE))</f>
        <v/>
      </c>
      <c r="P78" s="13" t="str">
        <f>IF(ISERROR(VLOOKUP(CONCATENATE($A78,"_",P$2),'Reference data SID'!$B:$M,12,FALSE)),"",VLOOKUP(CONCATENATE($A78,"_",P$2),'Reference data SID'!$B:$M,12,FALSE))</f>
        <v/>
      </c>
      <c r="Q78" s="13" t="str">
        <f>IF(ISERROR(VLOOKUP(CONCATENATE($A78,"_",Q$2),'Reference data SID'!$B:$M,12,FALSE)),"",VLOOKUP(CONCATENATE($A78,"_",Q$2),'Reference data SID'!$B:$M,12,FALSE))</f>
        <v/>
      </c>
      <c r="R78" s="13" t="str">
        <f>IF(ISERROR(VLOOKUP(CONCATENATE($A78,"_",R$2),'Reference data SID'!$B:$M,12,FALSE)),"",VLOOKUP(CONCATENATE($A78,"_",R$2),'Reference data SID'!$B:$M,12,FALSE))</f>
        <v/>
      </c>
      <c r="S78" s="13" t="str">
        <f>IF(ISERROR(VLOOKUP(CONCATENATE($A78,"_",S$2),'Reference data SID'!$B:$M,12,FALSE)),"",VLOOKUP(CONCATENATE($A78,"_",S$2),'Reference data SID'!$B:$M,12,FALSE))</f>
        <v/>
      </c>
      <c r="T78" s="13" t="str">
        <f>IF(ISERROR(VLOOKUP(CONCATENATE($A78,"_",T$2),'Reference data SID'!$B:$M,12,FALSE)),"",VLOOKUP(CONCATENATE($A78,"_",T$2),'Reference data SID'!$B:$M,12,FALSE))</f>
        <v/>
      </c>
      <c r="U78" s="13" t="str">
        <f>IF(ISERROR(VLOOKUP(CONCATENATE($A78,"_",U$2),'Reference data SID'!$B:$M,12,FALSE)),"",VLOOKUP(CONCATENATE($A78,"_",U$2),'Reference data SID'!$B:$M,12,FALSE))</f>
        <v/>
      </c>
      <c r="V78" s="13" t="str">
        <f>IF(ISERROR(VLOOKUP(CONCATENATE($A78,"_",V$2),'Reference data SID'!$B:$M,12,FALSE)),"",VLOOKUP(CONCATENATE($A78,"_",V$2),'Reference data SID'!$B:$M,12,FALSE))</f>
        <v/>
      </c>
      <c r="W78" s="13" t="str">
        <f>IF(ISERROR(VLOOKUP(CONCATENATE($A78,"_",W$2),'Reference data SID'!$B:$M,12,FALSE)),"",VLOOKUP(CONCATENATE($A78,"_",W$2),'Reference data SID'!$B:$M,12,FALSE))</f>
        <v/>
      </c>
      <c r="X78" s="13" t="str">
        <f>IF(ISERROR(VLOOKUP(CONCATENATE($A78,"_",X$2),'Reference data SID'!$B:$M,12,FALSE)),"",VLOOKUP(CONCATENATE($A78,"_",X$2),'Reference data SID'!$B:$M,12,FALSE))</f>
        <v/>
      </c>
      <c r="Y78" s="14" t="str">
        <f>IF(ISERROR(VLOOKUP(CONCATENATE($A78,"_",Y$2),'Reference data SID'!$B:$M,12,FALSE)),"",VLOOKUP(CONCATENATE($A78,"_",Y$2),'Reference data SID'!$B:$M,12,FALSE))</f>
        <v>221-468-4</v>
      </c>
      <c r="Z78" s="13" t="str">
        <f>IF(ISERROR(VLOOKUP(CONCATENATE($A78,"_",Z$2),'Reference data SID'!$B:$M,12,FALSE)),"",VLOOKUP(CONCATENATE($A78,"_",Z$2),'Reference data SID'!$B:$M,12,FALSE))</f>
        <v/>
      </c>
      <c r="AA78" s="13" t="str">
        <f>IF(ISERROR(VLOOKUP(CONCATENATE($A78,"_",AA$2),'Reference data SID'!$B:$M,12,FALSE)),"",VLOOKUP(CONCATENATE($A78,"_",AA$2),'Reference data SID'!$B:$M,12,FALSE))</f>
        <v/>
      </c>
      <c r="AB78" s="13" t="str">
        <f>IF(ISERROR(VLOOKUP(CONCATENATE($A78,"_",AB$2),'Reference data SID'!$B:$M,12,FALSE)),"",VLOOKUP(CONCATENATE($A78,"_",AB$2),'Reference data SID'!$B:$M,12,FALSE))</f>
        <v/>
      </c>
      <c r="AC78" s="13" t="str">
        <f>IF(ISERROR(VLOOKUP(CONCATENATE($A78,"_",AC$2),'Reference data SID'!$B:$M,12,FALSE)),"",VLOOKUP(CONCATENATE($A78,"_",AC$2),'Reference data SID'!$B:$M,12,FALSE))</f>
        <v/>
      </c>
      <c r="AD78" s="13" t="str">
        <f>IF(ISERROR(VLOOKUP(CONCATENATE($A78,"_",AD$2),'Reference data SID'!$B:$M,12,FALSE)),"",VLOOKUP(CONCATENATE($A78,"_",AD$2),'Reference data SID'!$B:$M,12,FALSE))</f>
        <v/>
      </c>
      <c r="AE78" s="13" t="str">
        <f>IF(ISERROR(VLOOKUP(CONCATENATE($A78,"_",AE$2),'Reference data SID'!$B:$M,12,FALSE)),"",VLOOKUP(CONCATENATE($A78,"_",AE$2),'Reference data SID'!$B:$M,12,FALSE))</f>
        <v/>
      </c>
      <c r="AF78" s="13" t="str">
        <f>IF(ISERROR(VLOOKUP(CONCATENATE($A78,"_",AF$2),'Reference data SID'!$B:$M,12,FALSE)),"",VLOOKUP(CONCATENATE($A78,"_",AF$2),'Reference data SID'!$B:$M,12,FALSE))</f>
        <v/>
      </c>
      <c r="AG78" s="13" t="str">
        <f>IF(ISERROR(VLOOKUP(CONCATENATE($A78,"_",AG$2),'Reference data SID'!$B:$M,12,FALSE)),"",VLOOKUP(CONCATENATE($A78,"_",AG$2),'Reference data SID'!$B:$M,12,FALSE))</f>
        <v/>
      </c>
      <c r="AH78" s="13" t="str">
        <f>IF(ISERROR(VLOOKUP(CONCATENATE($A78,"_",AH$2),'Reference data SID'!$B:$M,12,FALSE)),"",VLOOKUP(CONCATENATE($A78,"_",AH$2),'Reference data SID'!$B:$M,12,FALSE))</f>
        <v/>
      </c>
      <c r="AI78" s="13" t="str">
        <f>IF(ISERROR(VLOOKUP(CONCATENATE($A78,"_",AI$2),'Reference data SID'!$B:$M,12,FALSE)),"",VLOOKUP(CONCATENATE($A78,"_",AI$2),'Reference data SID'!$B:$M,12,FALSE))</f>
        <v/>
      </c>
      <c r="AJ78" s="13" t="str">
        <f>IF(ISERROR(VLOOKUP(CONCATENATE($A78,"_",AJ$2),'Reference data SID'!$B:$M,12,FALSE)),"",VLOOKUP(CONCATENATE($A78,"_",AJ$2),'Reference data SID'!$B:$M,12,FALSE))</f>
        <v/>
      </c>
      <c r="AK78" s="13" t="str">
        <f>IF(ISERROR(VLOOKUP(CONCATENATE($A78,"_",AK$2),'Reference data SID'!$B:$M,12,FALSE)),"",VLOOKUP(CONCATENATE($A78,"_",AK$2),'Reference data SID'!$B:$M,12,FALSE))</f>
        <v/>
      </c>
      <c r="AL78" s="13" t="str">
        <f>IF(ISERROR(VLOOKUP(CONCATENATE($A78,"_",AL$2),'Reference data SID'!$B:$M,12,FALSE)),"",VLOOKUP(CONCATENATE($A78,"_",AL$2),'Reference data SID'!$B:$M,12,FALSE))</f>
        <v/>
      </c>
      <c r="AM78" s="13" t="str">
        <f>IF(ISERROR(VLOOKUP(CONCATENATE($A78,"_",AM$2),'Reference data SID'!$B:$M,12,FALSE)),"",VLOOKUP(CONCATENATE($A78,"_",AM$2),'Reference data SID'!$B:$M,12,FALSE))</f>
        <v/>
      </c>
      <c r="AN78" s="13" t="str">
        <f>IF(ISERROR(VLOOKUP(CONCATENATE($A78,"_",AN$2),'Reference data SID'!$B:$M,12,FALSE)),"",VLOOKUP(CONCATENATE($A78,"_",AN$2),'Reference data SID'!$B:$M,12,FALSE))</f>
        <v/>
      </c>
      <c r="AO78" s="13" t="str">
        <f>IF(ISERROR(VLOOKUP(CONCATENATE($A78,"_",AO$2),'Reference data SID'!$B:$M,12,FALSE)),"",VLOOKUP(CONCATENATE($A78,"_",AO$2),'Reference data SID'!$B:$M,12,FALSE))</f>
        <v/>
      </c>
      <c r="AP78" s="13" t="str">
        <f>IF(ISERROR(VLOOKUP(CONCATENATE($A78,"_",AP$2),'Reference data SID'!$B:$M,12,FALSE)),"",VLOOKUP(CONCATENATE($A78,"_",AP$2),'Reference data SID'!$B:$M,12,FALSE))</f>
        <v/>
      </c>
      <c r="AQ78" s="13" t="str">
        <f>IF(ISERROR(VLOOKUP(CONCATENATE($A78,"_",AQ$2),'Reference data SID'!$B:$M,12,FALSE)),"",VLOOKUP(CONCATENATE($A78,"_",AQ$2),'Reference data SID'!$B:$M,12,FALSE))</f>
        <v/>
      </c>
      <c r="AR78" s="13" t="str">
        <f>IF(ISERROR(VLOOKUP(CONCATENATE($A78,"_",AR$2),'Reference data SID'!$B:$M,12,FALSE)),"",VLOOKUP(CONCATENATE($A78,"_",AR$2),'Reference data SID'!$B:$M,12,FALSE))</f>
        <v/>
      </c>
      <c r="AS78" s="13" t="str">
        <f>IF(ISERROR(VLOOKUP(CONCATENATE($A78,"_",AS$2),'Reference data SID'!$B:$M,12,FALSE)),"",VLOOKUP(CONCATENATE($A78,"_",AS$2),'Reference data SID'!$B:$M,12,FALSE))</f>
        <v/>
      </c>
      <c r="AT78" s="13" t="str">
        <f>IF(ISERROR(VLOOKUP(CONCATENATE($A78,"_",AT$2),'Reference data SID'!$B:$M,12,FALSE)),"",VLOOKUP(CONCATENATE($A78,"_",AT$2),'Reference data SID'!$B:$M,12,FALSE))</f>
        <v/>
      </c>
    </row>
    <row r="79" spans="1:46" x14ac:dyDescent="0.25">
      <c r="A79">
        <v>75</v>
      </c>
      <c r="B79" s="13" t="str">
        <f>IF(ISERROR(VLOOKUP(CONCATENATE($A79,"_",B$2),'Reference data SID'!$B:$M,12,FALSE)),"",VLOOKUP(CONCATENATE($A79,"_",B$2),'Reference data SID'!$B:$M,12,FALSE))</f>
        <v/>
      </c>
      <c r="C79" s="13" t="str">
        <f>IF(ISERROR(VLOOKUP(CONCATENATE($A79,"_",C$2),'Reference data SID'!$B:$M,12,FALSE)),"",VLOOKUP(CONCATENATE($A79,"_",C$2),'Reference data SID'!$B:$M,12,FALSE))</f>
        <v/>
      </c>
      <c r="D79" s="13" t="str">
        <f>IF(ISERROR(VLOOKUP(CONCATENATE($A79,"_",D$2),'Reference data SID'!$B:$M,12,FALSE)),"",VLOOKUP(CONCATENATE($A79,"_",D$2),'Reference data SID'!$B:$M,12,FALSE))</f>
        <v/>
      </c>
      <c r="E79" s="13" t="str">
        <f>IF(ISERROR(VLOOKUP(CONCATENATE($A79,"_",E$2),'Reference data SID'!$B:$M,12,FALSE)),"",VLOOKUP(CONCATENATE($A79,"_",E$2),'Reference data SID'!$B:$M,12,FALSE))</f>
        <v/>
      </c>
      <c r="F79" s="13" t="str">
        <f>IF(ISERROR(VLOOKUP(CONCATENATE($A79,"_",F$2),'Reference data SID'!$B:$M,12,FALSE)),"",VLOOKUP(CONCATENATE($A79,"_",F$2),'Reference data SID'!$B:$M,12,FALSE))</f>
        <v/>
      </c>
      <c r="G79" s="13" t="str">
        <f>IF(ISERROR(VLOOKUP(CONCATENATE($A79,"_",G$2),'Reference data SID'!$B:$M,12,FALSE)),"",VLOOKUP(CONCATENATE($A79,"_",G$2),'Reference data SID'!$B:$M,12,FALSE))</f>
        <v/>
      </c>
      <c r="H79" s="13" t="str">
        <f>IF(ISERROR(VLOOKUP(CONCATENATE($A79,"_",H$2),'Reference data SID'!$B:$M,12,FALSE)),"",VLOOKUP(CONCATENATE($A79,"_",H$2),'Reference data SID'!$B:$M,12,FALSE))</f>
        <v/>
      </c>
      <c r="I79" s="13" t="str">
        <f>IF(ISERROR(VLOOKUP(CONCATENATE($A79,"_",I$2),'Reference data SID'!$B:$M,12,FALSE)),"",VLOOKUP(CONCATENATE($A79,"_",I$2),'Reference data SID'!$B:$M,12,FALSE))</f>
        <v/>
      </c>
      <c r="J79" s="13" t="str">
        <f>IF(ISERROR(VLOOKUP(CONCATENATE($A79,"_",J$2),'Reference data SID'!$B:$M,12,FALSE)),"",VLOOKUP(CONCATENATE($A79,"_",J$2),'Reference data SID'!$B:$M,12,FALSE))</f>
        <v/>
      </c>
      <c r="K79" s="13" t="str">
        <f>IF(ISERROR(VLOOKUP(CONCATENATE($A79,"_",K$2),'Reference data SID'!$B:$M,12,FALSE)),"",VLOOKUP(CONCATENATE($A79,"_",K$2),'Reference data SID'!$B:$M,12,FALSE))</f>
        <v/>
      </c>
      <c r="L79" s="13" t="str">
        <f>IF(ISERROR(VLOOKUP(CONCATENATE($A79,"_",L$2),'Reference data SID'!$B:$M,12,FALSE)),"",VLOOKUP(CONCATENATE($A79,"_",L$2),'Reference data SID'!$B:$M,12,FALSE))</f>
        <v/>
      </c>
      <c r="M79" s="13" t="str">
        <f>IF(ISERROR(VLOOKUP(CONCATENATE($A79,"_",M$2),'Reference data SID'!$B:$M,12,FALSE)),"",VLOOKUP(CONCATENATE($A79,"_",M$2),'Reference data SID'!$B:$M,12,FALSE))</f>
        <v/>
      </c>
      <c r="N79" s="13" t="str">
        <f>IF(ISERROR(VLOOKUP(CONCATENATE($A79,"_",N$2),'Reference data SID'!$B:$M,12,FALSE)),"",VLOOKUP(CONCATENATE($A79,"_",N$2),'Reference data SID'!$B:$M,12,FALSE))</f>
        <v/>
      </c>
      <c r="O79" s="13" t="str">
        <f>IF(ISERROR(VLOOKUP(CONCATENATE($A79,"_",O$2),'Reference data SID'!$B:$M,12,FALSE)),"",VLOOKUP(CONCATENATE($A79,"_",O$2),'Reference data SID'!$B:$M,12,FALSE))</f>
        <v/>
      </c>
      <c r="P79" s="13" t="str">
        <f>IF(ISERROR(VLOOKUP(CONCATENATE($A79,"_",P$2),'Reference data SID'!$B:$M,12,FALSE)),"",VLOOKUP(CONCATENATE($A79,"_",P$2),'Reference data SID'!$B:$M,12,FALSE))</f>
        <v/>
      </c>
      <c r="Q79" s="13" t="str">
        <f>IF(ISERROR(VLOOKUP(CONCATENATE($A79,"_",Q$2),'Reference data SID'!$B:$M,12,FALSE)),"",VLOOKUP(CONCATENATE($A79,"_",Q$2),'Reference data SID'!$B:$M,12,FALSE))</f>
        <v/>
      </c>
      <c r="R79" s="13" t="str">
        <f>IF(ISERROR(VLOOKUP(CONCATENATE($A79,"_",R$2),'Reference data SID'!$B:$M,12,FALSE)),"",VLOOKUP(CONCATENATE($A79,"_",R$2),'Reference data SID'!$B:$M,12,FALSE))</f>
        <v/>
      </c>
      <c r="S79" s="13" t="str">
        <f>IF(ISERROR(VLOOKUP(CONCATENATE($A79,"_",S$2),'Reference data SID'!$B:$M,12,FALSE)),"",VLOOKUP(CONCATENATE($A79,"_",S$2),'Reference data SID'!$B:$M,12,FALSE))</f>
        <v/>
      </c>
      <c r="T79" s="13" t="str">
        <f>IF(ISERROR(VLOOKUP(CONCATENATE($A79,"_",T$2),'Reference data SID'!$B:$M,12,FALSE)),"",VLOOKUP(CONCATENATE($A79,"_",T$2),'Reference data SID'!$B:$M,12,FALSE))</f>
        <v/>
      </c>
      <c r="U79" s="13" t="str">
        <f>IF(ISERROR(VLOOKUP(CONCATENATE($A79,"_",U$2),'Reference data SID'!$B:$M,12,FALSE)),"",VLOOKUP(CONCATENATE($A79,"_",U$2),'Reference data SID'!$B:$M,12,FALSE))</f>
        <v/>
      </c>
      <c r="V79" s="13" t="str">
        <f>IF(ISERROR(VLOOKUP(CONCATENATE($A79,"_",V$2),'Reference data SID'!$B:$M,12,FALSE)),"",VLOOKUP(CONCATENATE($A79,"_",V$2),'Reference data SID'!$B:$M,12,FALSE))</f>
        <v/>
      </c>
      <c r="W79" s="13" t="str">
        <f>IF(ISERROR(VLOOKUP(CONCATENATE($A79,"_",W$2),'Reference data SID'!$B:$M,12,FALSE)),"",VLOOKUP(CONCATENATE($A79,"_",W$2),'Reference data SID'!$B:$M,12,FALSE))</f>
        <v/>
      </c>
      <c r="X79" s="13" t="str">
        <f>IF(ISERROR(VLOOKUP(CONCATENATE($A79,"_",X$2),'Reference data SID'!$B:$M,12,FALSE)),"",VLOOKUP(CONCATENATE($A79,"_",X$2),'Reference data SID'!$B:$M,12,FALSE))</f>
        <v/>
      </c>
      <c r="Y79" s="14" t="str">
        <f>IF(ISERROR(VLOOKUP(CONCATENATE($A79,"_",Y$2),'Reference data SID'!$B:$M,12,FALSE)),"",VLOOKUP(CONCATENATE($A79,"_",Y$2),'Reference data SID'!$B:$M,12,FALSE))</f>
        <v>219-248-8</v>
      </c>
      <c r="Z79" s="13" t="str">
        <f>IF(ISERROR(VLOOKUP(CONCATENATE($A79,"_",Z$2),'Reference data SID'!$B:$M,12,FALSE)),"",VLOOKUP(CONCATENATE($A79,"_",Z$2),'Reference data SID'!$B:$M,12,FALSE))</f>
        <v/>
      </c>
      <c r="AA79" s="13" t="str">
        <f>IF(ISERROR(VLOOKUP(CONCATENATE($A79,"_",AA$2),'Reference data SID'!$B:$M,12,FALSE)),"",VLOOKUP(CONCATENATE($A79,"_",AA$2),'Reference data SID'!$B:$M,12,FALSE))</f>
        <v/>
      </c>
      <c r="AB79" s="13" t="str">
        <f>IF(ISERROR(VLOOKUP(CONCATENATE($A79,"_",AB$2),'Reference data SID'!$B:$M,12,FALSE)),"",VLOOKUP(CONCATENATE($A79,"_",AB$2),'Reference data SID'!$B:$M,12,FALSE))</f>
        <v/>
      </c>
      <c r="AC79" s="13" t="str">
        <f>IF(ISERROR(VLOOKUP(CONCATENATE($A79,"_",AC$2),'Reference data SID'!$B:$M,12,FALSE)),"",VLOOKUP(CONCATENATE($A79,"_",AC$2),'Reference data SID'!$B:$M,12,FALSE))</f>
        <v/>
      </c>
      <c r="AD79" s="13" t="str">
        <f>IF(ISERROR(VLOOKUP(CONCATENATE($A79,"_",AD$2),'Reference data SID'!$B:$M,12,FALSE)),"",VLOOKUP(CONCATENATE($A79,"_",AD$2),'Reference data SID'!$B:$M,12,FALSE))</f>
        <v/>
      </c>
      <c r="AE79" s="13" t="str">
        <f>IF(ISERROR(VLOOKUP(CONCATENATE($A79,"_",AE$2),'Reference data SID'!$B:$M,12,FALSE)),"",VLOOKUP(CONCATENATE($A79,"_",AE$2),'Reference data SID'!$B:$M,12,FALSE))</f>
        <v/>
      </c>
      <c r="AF79" s="13" t="str">
        <f>IF(ISERROR(VLOOKUP(CONCATENATE($A79,"_",AF$2),'Reference data SID'!$B:$M,12,FALSE)),"",VLOOKUP(CONCATENATE($A79,"_",AF$2),'Reference data SID'!$B:$M,12,FALSE))</f>
        <v/>
      </c>
      <c r="AG79" s="13" t="str">
        <f>IF(ISERROR(VLOOKUP(CONCATENATE($A79,"_",AG$2),'Reference data SID'!$B:$M,12,FALSE)),"",VLOOKUP(CONCATENATE($A79,"_",AG$2),'Reference data SID'!$B:$M,12,FALSE))</f>
        <v/>
      </c>
      <c r="AH79" s="13" t="str">
        <f>IF(ISERROR(VLOOKUP(CONCATENATE($A79,"_",AH$2),'Reference data SID'!$B:$M,12,FALSE)),"",VLOOKUP(CONCATENATE($A79,"_",AH$2),'Reference data SID'!$B:$M,12,FALSE))</f>
        <v/>
      </c>
      <c r="AI79" s="13" t="str">
        <f>IF(ISERROR(VLOOKUP(CONCATENATE($A79,"_",AI$2),'Reference data SID'!$B:$M,12,FALSE)),"",VLOOKUP(CONCATENATE($A79,"_",AI$2),'Reference data SID'!$B:$M,12,FALSE))</f>
        <v/>
      </c>
      <c r="AJ79" s="13" t="str">
        <f>IF(ISERROR(VLOOKUP(CONCATENATE($A79,"_",AJ$2),'Reference data SID'!$B:$M,12,FALSE)),"",VLOOKUP(CONCATENATE($A79,"_",AJ$2),'Reference data SID'!$B:$M,12,FALSE))</f>
        <v/>
      </c>
      <c r="AK79" s="13" t="str">
        <f>IF(ISERROR(VLOOKUP(CONCATENATE($A79,"_",AK$2),'Reference data SID'!$B:$M,12,FALSE)),"",VLOOKUP(CONCATENATE($A79,"_",AK$2),'Reference data SID'!$B:$M,12,FALSE))</f>
        <v/>
      </c>
      <c r="AL79" s="13" t="str">
        <f>IF(ISERROR(VLOOKUP(CONCATENATE($A79,"_",AL$2),'Reference data SID'!$B:$M,12,FALSE)),"",VLOOKUP(CONCATENATE($A79,"_",AL$2),'Reference data SID'!$B:$M,12,FALSE))</f>
        <v/>
      </c>
      <c r="AM79" s="13" t="str">
        <f>IF(ISERROR(VLOOKUP(CONCATENATE($A79,"_",AM$2),'Reference data SID'!$B:$M,12,FALSE)),"",VLOOKUP(CONCATENATE($A79,"_",AM$2),'Reference data SID'!$B:$M,12,FALSE))</f>
        <v/>
      </c>
      <c r="AN79" s="13" t="str">
        <f>IF(ISERROR(VLOOKUP(CONCATENATE($A79,"_",AN$2),'Reference data SID'!$B:$M,12,FALSE)),"",VLOOKUP(CONCATENATE($A79,"_",AN$2),'Reference data SID'!$B:$M,12,FALSE))</f>
        <v/>
      </c>
      <c r="AO79" s="13" t="str">
        <f>IF(ISERROR(VLOOKUP(CONCATENATE($A79,"_",AO$2),'Reference data SID'!$B:$M,12,FALSE)),"",VLOOKUP(CONCATENATE($A79,"_",AO$2),'Reference data SID'!$B:$M,12,FALSE))</f>
        <v/>
      </c>
      <c r="AP79" s="13" t="str">
        <f>IF(ISERROR(VLOOKUP(CONCATENATE($A79,"_",AP$2),'Reference data SID'!$B:$M,12,FALSE)),"",VLOOKUP(CONCATENATE($A79,"_",AP$2),'Reference data SID'!$B:$M,12,FALSE))</f>
        <v/>
      </c>
      <c r="AQ79" s="13" t="str">
        <f>IF(ISERROR(VLOOKUP(CONCATENATE($A79,"_",AQ$2),'Reference data SID'!$B:$M,12,FALSE)),"",VLOOKUP(CONCATENATE($A79,"_",AQ$2),'Reference data SID'!$B:$M,12,FALSE))</f>
        <v/>
      </c>
      <c r="AR79" s="13" t="str">
        <f>IF(ISERROR(VLOOKUP(CONCATENATE($A79,"_",AR$2),'Reference data SID'!$B:$M,12,FALSE)),"",VLOOKUP(CONCATENATE($A79,"_",AR$2),'Reference data SID'!$B:$M,12,FALSE))</f>
        <v/>
      </c>
      <c r="AS79" s="13" t="str">
        <f>IF(ISERROR(VLOOKUP(CONCATENATE($A79,"_",AS$2),'Reference data SID'!$B:$M,12,FALSE)),"",VLOOKUP(CONCATENATE($A79,"_",AS$2),'Reference data SID'!$B:$M,12,FALSE))</f>
        <v/>
      </c>
      <c r="AT79" s="13" t="str">
        <f>IF(ISERROR(VLOOKUP(CONCATENATE($A79,"_",AT$2),'Reference data SID'!$B:$M,12,FALSE)),"",VLOOKUP(CONCATENATE($A79,"_",AT$2),'Reference data SID'!$B:$M,12,FALSE))</f>
        <v/>
      </c>
    </row>
    <row r="80" spans="1:46" x14ac:dyDescent="0.25">
      <c r="A80">
        <v>76</v>
      </c>
      <c r="B80" s="13" t="str">
        <f>IF(ISERROR(VLOOKUP(CONCATENATE($A80,"_",B$2),'Reference data SID'!$B:$M,12,FALSE)),"",VLOOKUP(CONCATENATE($A80,"_",B$2),'Reference data SID'!$B:$M,12,FALSE))</f>
        <v/>
      </c>
      <c r="C80" s="13" t="str">
        <f>IF(ISERROR(VLOOKUP(CONCATENATE($A80,"_",C$2),'Reference data SID'!$B:$M,12,FALSE)),"",VLOOKUP(CONCATENATE($A80,"_",C$2),'Reference data SID'!$B:$M,12,FALSE))</f>
        <v/>
      </c>
      <c r="D80" s="13" t="str">
        <f>IF(ISERROR(VLOOKUP(CONCATENATE($A80,"_",D$2),'Reference data SID'!$B:$M,12,FALSE)),"",VLOOKUP(CONCATENATE($A80,"_",D$2),'Reference data SID'!$B:$M,12,FALSE))</f>
        <v/>
      </c>
      <c r="E80" s="13" t="str">
        <f>IF(ISERROR(VLOOKUP(CONCATENATE($A80,"_",E$2),'Reference data SID'!$B:$M,12,FALSE)),"",VLOOKUP(CONCATENATE($A80,"_",E$2),'Reference data SID'!$B:$M,12,FALSE))</f>
        <v/>
      </c>
      <c r="F80" s="13" t="str">
        <f>IF(ISERROR(VLOOKUP(CONCATENATE($A80,"_",F$2),'Reference data SID'!$B:$M,12,FALSE)),"",VLOOKUP(CONCATENATE($A80,"_",F$2),'Reference data SID'!$B:$M,12,FALSE))</f>
        <v/>
      </c>
      <c r="G80" s="13" t="str">
        <f>IF(ISERROR(VLOOKUP(CONCATENATE($A80,"_",G$2),'Reference data SID'!$B:$M,12,FALSE)),"",VLOOKUP(CONCATENATE($A80,"_",G$2),'Reference data SID'!$B:$M,12,FALSE))</f>
        <v/>
      </c>
      <c r="H80" s="13" t="str">
        <f>IF(ISERROR(VLOOKUP(CONCATENATE($A80,"_",H$2),'Reference data SID'!$B:$M,12,FALSE)),"",VLOOKUP(CONCATENATE($A80,"_",H$2),'Reference data SID'!$B:$M,12,FALSE))</f>
        <v/>
      </c>
      <c r="I80" s="13" t="str">
        <f>IF(ISERROR(VLOOKUP(CONCATENATE($A80,"_",I$2),'Reference data SID'!$B:$M,12,FALSE)),"",VLOOKUP(CONCATENATE($A80,"_",I$2),'Reference data SID'!$B:$M,12,FALSE))</f>
        <v/>
      </c>
      <c r="J80" s="13" t="str">
        <f>IF(ISERROR(VLOOKUP(CONCATENATE($A80,"_",J$2),'Reference data SID'!$B:$M,12,FALSE)),"",VLOOKUP(CONCATENATE($A80,"_",J$2),'Reference data SID'!$B:$M,12,FALSE))</f>
        <v/>
      </c>
      <c r="K80" s="13" t="str">
        <f>IF(ISERROR(VLOOKUP(CONCATENATE($A80,"_",K$2),'Reference data SID'!$B:$M,12,FALSE)),"",VLOOKUP(CONCATENATE($A80,"_",K$2),'Reference data SID'!$B:$M,12,FALSE))</f>
        <v/>
      </c>
      <c r="L80" s="13" t="str">
        <f>IF(ISERROR(VLOOKUP(CONCATENATE($A80,"_",L$2),'Reference data SID'!$B:$M,12,FALSE)),"",VLOOKUP(CONCATENATE($A80,"_",L$2),'Reference data SID'!$B:$M,12,FALSE))</f>
        <v/>
      </c>
      <c r="M80" s="13" t="str">
        <f>IF(ISERROR(VLOOKUP(CONCATENATE($A80,"_",M$2),'Reference data SID'!$B:$M,12,FALSE)),"",VLOOKUP(CONCATENATE($A80,"_",M$2),'Reference data SID'!$B:$M,12,FALSE))</f>
        <v/>
      </c>
      <c r="N80" s="13" t="str">
        <f>IF(ISERROR(VLOOKUP(CONCATENATE($A80,"_",N$2),'Reference data SID'!$B:$M,12,FALSE)),"",VLOOKUP(CONCATENATE($A80,"_",N$2),'Reference data SID'!$B:$M,12,FALSE))</f>
        <v/>
      </c>
      <c r="O80" s="13" t="str">
        <f>IF(ISERROR(VLOOKUP(CONCATENATE($A80,"_",O$2),'Reference data SID'!$B:$M,12,FALSE)),"",VLOOKUP(CONCATENATE($A80,"_",O$2),'Reference data SID'!$B:$M,12,FALSE))</f>
        <v/>
      </c>
      <c r="P80" s="13" t="str">
        <f>IF(ISERROR(VLOOKUP(CONCATENATE($A80,"_",P$2),'Reference data SID'!$B:$M,12,FALSE)),"",VLOOKUP(CONCATENATE($A80,"_",P$2),'Reference data SID'!$B:$M,12,FALSE))</f>
        <v/>
      </c>
      <c r="Q80" s="13" t="str">
        <f>IF(ISERROR(VLOOKUP(CONCATENATE($A80,"_",Q$2),'Reference data SID'!$B:$M,12,FALSE)),"",VLOOKUP(CONCATENATE($A80,"_",Q$2),'Reference data SID'!$B:$M,12,FALSE))</f>
        <v/>
      </c>
      <c r="R80" s="13" t="str">
        <f>IF(ISERROR(VLOOKUP(CONCATENATE($A80,"_",R$2),'Reference data SID'!$B:$M,12,FALSE)),"",VLOOKUP(CONCATENATE($A80,"_",R$2),'Reference data SID'!$B:$M,12,FALSE))</f>
        <v/>
      </c>
      <c r="S80" s="13" t="str">
        <f>IF(ISERROR(VLOOKUP(CONCATENATE($A80,"_",S$2),'Reference data SID'!$B:$M,12,FALSE)),"",VLOOKUP(CONCATENATE($A80,"_",S$2),'Reference data SID'!$B:$M,12,FALSE))</f>
        <v/>
      </c>
      <c r="T80" s="13" t="str">
        <f>IF(ISERROR(VLOOKUP(CONCATENATE($A80,"_",T$2),'Reference data SID'!$B:$M,12,FALSE)),"",VLOOKUP(CONCATENATE($A80,"_",T$2),'Reference data SID'!$B:$M,12,FALSE))</f>
        <v/>
      </c>
      <c r="U80" s="13" t="str">
        <f>IF(ISERROR(VLOOKUP(CONCATENATE($A80,"_",U$2),'Reference data SID'!$B:$M,12,FALSE)),"",VLOOKUP(CONCATENATE($A80,"_",U$2),'Reference data SID'!$B:$M,12,FALSE))</f>
        <v/>
      </c>
      <c r="V80" s="13" t="str">
        <f>IF(ISERROR(VLOOKUP(CONCATENATE($A80,"_",V$2),'Reference data SID'!$B:$M,12,FALSE)),"",VLOOKUP(CONCATENATE($A80,"_",V$2),'Reference data SID'!$B:$M,12,FALSE))</f>
        <v/>
      </c>
      <c r="W80" s="13" t="str">
        <f>IF(ISERROR(VLOOKUP(CONCATENATE($A80,"_",W$2),'Reference data SID'!$B:$M,12,FALSE)),"",VLOOKUP(CONCATENATE($A80,"_",W$2),'Reference data SID'!$B:$M,12,FALSE))</f>
        <v/>
      </c>
      <c r="X80" s="13" t="str">
        <f>IF(ISERROR(VLOOKUP(CONCATENATE($A80,"_",X$2),'Reference data SID'!$B:$M,12,FALSE)),"",VLOOKUP(CONCATENATE($A80,"_",X$2),'Reference data SID'!$B:$M,12,FALSE))</f>
        <v/>
      </c>
      <c r="Y80" s="14" t="str">
        <f>IF(ISERROR(VLOOKUP(CONCATENATE($A80,"_",Y$2),'Reference data SID'!$B:$M,12,FALSE)),"",VLOOKUP(CONCATENATE($A80,"_",Y$2),'Reference data SID'!$B:$M,12,FALSE))</f>
        <v>218-408-4</v>
      </c>
      <c r="Z80" s="13" t="str">
        <f>IF(ISERROR(VLOOKUP(CONCATENATE($A80,"_",Z$2),'Reference data SID'!$B:$M,12,FALSE)),"",VLOOKUP(CONCATENATE($A80,"_",Z$2),'Reference data SID'!$B:$M,12,FALSE))</f>
        <v/>
      </c>
      <c r="AA80" s="13" t="str">
        <f>IF(ISERROR(VLOOKUP(CONCATENATE($A80,"_",AA$2),'Reference data SID'!$B:$M,12,FALSE)),"",VLOOKUP(CONCATENATE($A80,"_",AA$2),'Reference data SID'!$B:$M,12,FALSE))</f>
        <v/>
      </c>
      <c r="AB80" s="13" t="str">
        <f>IF(ISERROR(VLOOKUP(CONCATENATE($A80,"_",AB$2),'Reference data SID'!$B:$M,12,FALSE)),"",VLOOKUP(CONCATENATE($A80,"_",AB$2),'Reference data SID'!$B:$M,12,FALSE))</f>
        <v/>
      </c>
      <c r="AC80" s="13" t="str">
        <f>IF(ISERROR(VLOOKUP(CONCATENATE($A80,"_",AC$2),'Reference data SID'!$B:$M,12,FALSE)),"",VLOOKUP(CONCATENATE($A80,"_",AC$2),'Reference data SID'!$B:$M,12,FALSE))</f>
        <v/>
      </c>
      <c r="AD80" s="13" t="str">
        <f>IF(ISERROR(VLOOKUP(CONCATENATE($A80,"_",AD$2),'Reference data SID'!$B:$M,12,FALSE)),"",VLOOKUP(CONCATENATE($A80,"_",AD$2),'Reference data SID'!$B:$M,12,FALSE))</f>
        <v/>
      </c>
      <c r="AE80" s="13" t="str">
        <f>IF(ISERROR(VLOOKUP(CONCATENATE($A80,"_",AE$2),'Reference data SID'!$B:$M,12,FALSE)),"",VLOOKUP(CONCATENATE($A80,"_",AE$2),'Reference data SID'!$B:$M,12,FALSE))</f>
        <v/>
      </c>
      <c r="AF80" s="13" t="str">
        <f>IF(ISERROR(VLOOKUP(CONCATENATE($A80,"_",AF$2),'Reference data SID'!$B:$M,12,FALSE)),"",VLOOKUP(CONCATENATE($A80,"_",AF$2),'Reference data SID'!$B:$M,12,FALSE))</f>
        <v/>
      </c>
      <c r="AG80" s="13" t="str">
        <f>IF(ISERROR(VLOOKUP(CONCATENATE($A80,"_",AG$2),'Reference data SID'!$B:$M,12,FALSE)),"",VLOOKUP(CONCATENATE($A80,"_",AG$2),'Reference data SID'!$B:$M,12,FALSE))</f>
        <v/>
      </c>
      <c r="AH80" s="13" t="str">
        <f>IF(ISERROR(VLOOKUP(CONCATENATE($A80,"_",AH$2),'Reference data SID'!$B:$M,12,FALSE)),"",VLOOKUP(CONCATENATE($A80,"_",AH$2),'Reference data SID'!$B:$M,12,FALSE))</f>
        <v/>
      </c>
      <c r="AI80" s="13" t="str">
        <f>IF(ISERROR(VLOOKUP(CONCATENATE($A80,"_",AI$2),'Reference data SID'!$B:$M,12,FALSE)),"",VLOOKUP(CONCATENATE($A80,"_",AI$2),'Reference data SID'!$B:$M,12,FALSE))</f>
        <v/>
      </c>
      <c r="AJ80" s="13" t="str">
        <f>IF(ISERROR(VLOOKUP(CONCATENATE($A80,"_",AJ$2),'Reference data SID'!$B:$M,12,FALSE)),"",VLOOKUP(CONCATENATE($A80,"_",AJ$2),'Reference data SID'!$B:$M,12,FALSE))</f>
        <v/>
      </c>
      <c r="AK80" s="13" t="str">
        <f>IF(ISERROR(VLOOKUP(CONCATENATE($A80,"_",AK$2),'Reference data SID'!$B:$M,12,FALSE)),"",VLOOKUP(CONCATENATE($A80,"_",AK$2),'Reference data SID'!$B:$M,12,FALSE))</f>
        <v/>
      </c>
      <c r="AL80" s="13" t="str">
        <f>IF(ISERROR(VLOOKUP(CONCATENATE($A80,"_",AL$2),'Reference data SID'!$B:$M,12,FALSE)),"",VLOOKUP(CONCATENATE($A80,"_",AL$2),'Reference data SID'!$B:$M,12,FALSE))</f>
        <v/>
      </c>
      <c r="AM80" s="13" t="str">
        <f>IF(ISERROR(VLOOKUP(CONCATENATE($A80,"_",AM$2),'Reference data SID'!$B:$M,12,FALSE)),"",VLOOKUP(CONCATENATE($A80,"_",AM$2),'Reference data SID'!$B:$M,12,FALSE))</f>
        <v/>
      </c>
      <c r="AN80" s="13" t="str">
        <f>IF(ISERROR(VLOOKUP(CONCATENATE($A80,"_",AN$2),'Reference data SID'!$B:$M,12,FALSE)),"",VLOOKUP(CONCATENATE($A80,"_",AN$2),'Reference data SID'!$B:$M,12,FALSE))</f>
        <v/>
      </c>
      <c r="AO80" s="13" t="str">
        <f>IF(ISERROR(VLOOKUP(CONCATENATE($A80,"_",AO$2),'Reference data SID'!$B:$M,12,FALSE)),"",VLOOKUP(CONCATENATE($A80,"_",AO$2),'Reference data SID'!$B:$M,12,FALSE))</f>
        <v/>
      </c>
      <c r="AP80" s="13" t="str">
        <f>IF(ISERROR(VLOOKUP(CONCATENATE($A80,"_",AP$2),'Reference data SID'!$B:$M,12,FALSE)),"",VLOOKUP(CONCATENATE($A80,"_",AP$2),'Reference data SID'!$B:$M,12,FALSE))</f>
        <v/>
      </c>
      <c r="AQ80" s="13" t="str">
        <f>IF(ISERROR(VLOOKUP(CONCATENATE($A80,"_",AQ$2),'Reference data SID'!$B:$M,12,FALSE)),"",VLOOKUP(CONCATENATE($A80,"_",AQ$2),'Reference data SID'!$B:$M,12,FALSE))</f>
        <v/>
      </c>
      <c r="AR80" s="13" t="str">
        <f>IF(ISERROR(VLOOKUP(CONCATENATE($A80,"_",AR$2),'Reference data SID'!$B:$M,12,FALSE)),"",VLOOKUP(CONCATENATE($A80,"_",AR$2),'Reference data SID'!$B:$M,12,FALSE))</f>
        <v/>
      </c>
      <c r="AS80" s="13" t="str">
        <f>IF(ISERROR(VLOOKUP(CONCATENATE($A80,"_",AS$2),'Reference data SID'!$B:$M,12,FALSE)),"",VLOOKUP(CONCATENATE($A80,"_",AS$2),'Reference data SID'!$B:$M,12,FALSE))</f>
        <v/>
      </c>
      <c r="AT80" s="13" t="str">
        <f>IF(ISERROR(VLOOKUP(CONCATENATE($A80,"_",AT$2),'Reference data SID'!$B:$M,12,FALSE)),"",VLOOKUP(CONCATENATE($A80,"_",AT$2),'Reference data SID'!$B:$M,12,FALSE))</f>
        <v/>
      </c>
    </row>
    <row r="81" spans="1:46" x14ac:dyDescent="0.25">
      <c r="A81">
        <v>77</v>
      </c>
      <c r="B81" s="13" t="str">
        <f>IF(ISERROR(VLOOKUP(CONCATENATE($A81,"_",B$2),'Reference data SID'!$B:$M,12,FALSE)),"",VLOOKUP(CONCATENATE($A81,"_",B$2),'Reference data SID'!$B:$M,12,FALSE))</f>
        <v/>
      </c>
      <c r="C81" s="13" t="str">
        <f>IF(ISERROR(VLOOKUP(CONCATENATE($A81,"_",C$2),'Reference data SID'!$B:$M,12,FALSE)),"",VLOOKUP(CONCATENATE($A81,"_",C$2),'Reference data SID'!$B:$M,12,FALSE))</f>
        <v/>
      </c>
      <c r="D81" s="13" t="str">
        <f>IF(ISERROR(VLOOKUP(CONCATENATE($A81,"_",D$2),'Reference data SID'!$B:$M,12,FALSE)),"",VLOOKUP(CONCATENATE($A81,"_",D$2),'Reference data SID'!$B:$M,12,FALSE))</f>
        <v/>
      </c>
      <c r="E81" s="13" t="str">
        <f>IF(ISERROR(VLOOKUP(CONCATENATE($A81,"_",E$2),'Reference data SID'!$B:$M,12,FALSE)),"",VLOOKUP(CONCATENATE($A81,"_",E$2),'Reference data SID'!$B:$M,12,FALSE))</f>
        <v/>
      </c>
      <c r="F81" s="13" t="str">
        <f>IF(ISERROR(VLOOKUP(CONCATENATE($A81,"_",F$2),'Reference data SID'!$B:$M,12,FALSE)),"",VLOOKUP(CONCATENATE($A81,"_",F$2),'Reference data SID'!$B:$M,12,FALSE))</f>
        <v/>
      </c>
      <c r="G81" s="13" t="str">
        <f>IF(ISERROR(VLOOKUP(CONCATENATE($A81,"_",G$2),'Reference data SID'!$B:$M,12,FALSE)),"",VLOOKUP(CONCATENATE($A81,"_",G$2),'Reference data SID'!$B:$M,12,FALSE))</f>
        <v/>
      </c>
      <c r="H81" s="13" t="str">
        <f>IF(ISERROR(VLOOKUP(CONCATENATE($A81,"_",H$2),'Reference data SID'!$B:$M,12,FALSE)),"",VLOOKUP(CONCATENATE($A81,"_",H$2),'Reference data SID'!$B:$M,12,FALSE))</f>
        <v/>
      </c>
      <c r="I81" s="13" t="str">
        <f>IF(ISERROR(VLOOKUP(CONCATENATE($A81,"_",I$2),'Reference data SID'!$B:$M,12,FALSE)),"",VLOOKUP(CONCATENATE($A81,"_",I$2),'Reference data SID'!$B:$M,12,FALSE))</f>
        <v/>
      </c>
      <c r="J81" s="13" t="str">
        <f>IF(ISERROR(VLOOKUP(CONCATENATE($A81,"_",J$2),'Reference data SID'!$B:$M,12,FALSE)),"",VLOOKUP(CONCATENATE($A81,"_",J$2),'Reference data SID'!$B:$M,12,FALSE))</f>
        <v/>
      </c>
      <c r="K81" s="13" t="str">
        <f>IF(ISERROR(VLOOKUP(CONCATENATE($A81,"_",K$2),'Reference data SID'!$B:$M,12,FALSE)),"",VLOOKUP(CONCATENATE($A81,"_",K$2),'Reference data SID'!$B:$M,12,FALSE))</f>
        <v/>
      </c>
      <c r="L81" s="13" t="str">
        <f>IF(ISERROR(VLOOKUP(CONCATENATE($A81,"_",L$2),'Reference data SID'!$B:$M,12,FALSE)),"",VLOOKUP(CONCATENATE($A81,"_",L$2),'Reference data SID'!$B:$M,12,FALSE))</f>
        <v/>
      </c>
      <c r="M81" s="13" t="str">
        <f>IF(ISERROR(VLOOKUP(CONCATENATE($A81,"_",M$2),'Reference data SID'!$B:$M,12,FALSE)),"",VLOOKUP(CONCATENATE($A81,"_",M$2),'Reference data SID'!$B:$M,12,FALSE))</f>
        <v/>
      </c>
      <c r="N81" s="13" t="str">
        <f>IF(ISERROR(VLOOKUP(CONCATENATE($A81,"_",N$2),'Reference data SID'!$B:$M,12,FALSE)),"",VLOOKUP(CONCATENATE($A81,"_",N$2),'Reference data SID'!$B:$M,12,FALSE))</f>
        <v/>
      </c>
      <c r="O81" s="13" t="str">
        <f>IF(ISERROR(VLOOKUP(CONCATENATE($A81,"_",O$2),'Reference data SID'!$B:$M,12,FALSE)),"",VLOOKUP(CONCATENATE($A81,"_",O$2),'Reference data SID'!$B:$M,12,FALSE))</f>
        <v/>
      </c>
      <c r="P81" s="13" t="str">
        <f>IF(ISERROR(VLOOKUP(CONCATENATE($A81,"_",P$2),'Reference data SID'!$B:$M,12,FALSE)),"",VLOOKUP(CONCATENATE($A81,"_",P$2),'Reference data SID'!$B:$M,12,FALSE))</f>
        <v/>
      </c>
      <c r="Q81" s="13" t="str">
        <f>IF(ISERROR(VLOOKUP(CONCATENATE($A81,"_",Q$2),'Reference data SID'!$B:$M,12,FALSE)),"",VLOOKUP(CONCATENATE($A81,"_",Q$2),'Reference data SID'!$B:$M,12,FALSE))</f>
        <v/>
      </c>
      <c r="R81" s="13" t="str">
        <f>IF(ISERROR(VLOOKUP(CONCATENATE($A81,"_",R$2),'Reference data SID'!$B:$M,12,FALSE)),"",VLOOKUP(CONCATENATE($A81,"_",R$2),'Reference data SID'!$B:$M,12,FALSE))</f>
        <v/>
      </c>
      <c r="S81" s="13" t="str">
        <f>IF(ISERROR(VLOOKUP(CONCATENATE($A81,"_",S$2),'Reference data SID'!$B:$M,12,FALSE)),"",VLOOKUP(CONCATENATE($A81,"_",S$2),'Reference data SID'!$B:$M,12,FALSE))</f>
        <v/>
      </c>
      <c r="T81" s="13" t="str">
        <f>IF(ISERROR(VLOOKUP(CONCATENATE($A81,"_",T$2),'Reference data SID'!$B:$M,12,FALSE)),"",VLOOKUP(CONCATENATE($A81,"_",T$2),'Reference data SID'!$B:$M,12,FALSE))</f>
        <v/>
      </c>
      <c r="U81" s="13" t="str">
        <f>IF(ISERROR(VLOOKUP(CONCATENATE($A81,"_",U$2),'Reference data SID'!$B:$M,12,FALSE)),"",VLOOKUP(CONCATENATE($A81,"_",U$2),'Reference data SID'!$B:$M,12,FALSE))</f>
        <v/>
      </c>
      <c r="V81" s="13" t="str">
        <f>IF(ISERROR(VLOOKUP(CONCATENATE($A81,"_",V$2),'Reference data SID'!$B:$M,12,FALSE)),"",VLOOKUP(CONCATENATE($A81,"_",V$2),'Reference data SID'!$B:$M,12,FALSE))</f>
        <v/>
      </c>
      <c r="W81" s="13" t="str">
        <f>IF(ISERROR(VLOOKUP(CONCATENATE($A81,"_",W$2),'Reference data SID'!$B:$M,12,FALSE)),"",VLOOKUP(CONCATENATE($A81,"_",W$2),'Reference data SID'!$B:$M,12,FALSE))</f>
        <v/>
      </c>
      <c r="X81" s="13" t="str">
        <f>IF(ISERROR(VLOOKUP(CONCATENATE($A81,"_",X$2),'Reference data SID'!$B:$M,12,FALSE)),"",VLOOKUP(CONCATENATE($A81,"_",X$2),'Reference data SID'!$B:$M,12,FALSE))</f>
        <v/>
      </c>
      <c r="Y81" s="14" t="str">
        <f>IF(ISERROR(VLOOKUP(CONCATENATE($A81,"_",Y$2),'Reference data SID'!$B:$M,12,FALSE)),"",VLOOKUP(CONCATENATE($A81,"_",Y$2),'Reference data SID'!$B:$M,12,FALSE))</f>
        <v>218-054-0</v>
      </c>
      <c r="Z81" s="13" t="str">
        <f>IF(ISERROR(VLOOKUP(CONCATENATE($A81,"_",Z$2),'Reference data SID'!$B:$M,12,FALSE)),"",VLOOKUP(CONCATENATE($A81,"_",Z$2),'Reference data SID'!$B:$M,12,FALSE))</f>
        <v/>
      </c>
      <c r="AA81" s="13" t="str">
        <f>IF(ISERROR(VLOOKUP(CONCATENATE($A81,"_",AA$2),'Reference data SID'!$B:$M,12,FALSE)),"",VLOOKUP(CONCATENATE($A81,"_",AA$2),'Reference data SID'!$B:$M,12,FALSE))</f>
        <v/>
      </c>
      <c r="AB81" s="13" t="str">
        <f>IF(ISERROR(VLOOKUP(CONCATENATE($A81,"_",AB$2),'Reference data SID'!$B:$M,12,FALSE)),"",VLOOKUP(CONCATENATE($A81,"_",AB$2),'Reference data SID'!$B:$M,12,FALSE))</f>
        <v/>
      </c>
      <c r="AC81" s="13" t="str">
        <f>IF(ISERROR(VLOOKUP(CONCATENATE($A81,"_",AC$2),'Reference data SID'!$B:$M,12,FALSE)),"",VLOOKUP(CONCATENATE($A81,"_",AC$2),'Reference data SID'!$B:$M,12,FALSE))</f>
        <v/>
      </c>
      <c r="AD81" s="13" t="str">
        <f>IF(ISERROR(VLOOKUP(CONCATENATE($A81,"_",AD$2),'Reference data SID'!$B:$M,12,FALSE)),"",VLOOKUP(CONCATENATE($A81,"_",AD$2),'Reference data SID'!$B:$M,12,FALSE))</f>
        <v/>
      </c>
      <c r="AE81" s="13" t="str">
        <f>IF(ISERROR(VLOOKUP(CONCATENATE($A81,"_",AE$2),'Reference data SID'!$B:$M,12,FALSE)),"",VLOOKUP(CONCATENATE($A81,"_",AE$2),'Reference data SID'!$B:$M,12,FALSE))</f>
        <v/>
      </c>
      <c r="AF81" s="13" t="str">
        <f>IF(ISERROR(VLOOKUP(CONCATENATE($A81,"_",AF$2),'Reference data SID'!$B:$M,12,FALSE)),"",VLOOKUP(CONCATENATE($A81,"_",AF$2),'Reference data SID'!$B:$M,12,FALSE))</f>
        <v/>
      </c>
      <c r="AG81" s="13" t="str">
        <f>IF(ISERROR(VLOOKUP(CONCATENATE($A81,"_",AG$2),'Reference data SID'!$B:$M,12,FALSE)),"",VLOOKUP(CONCATENATE($A81,"_",AG$2),'Reference data SID'!$B:$M,12,FALSE))</f>
        <v/>
      </c>
      <c r="AH81" s="13" t="str">
        <f>IF(ISERROR(VLOOKUP(CONCATENATE($A81,"_",AH$2),'Reference data SID'!$B:$M,12,FALSE)),"",VLOOKUP(CONCATENATE($A81,"_",AH$2),'Reference data SID'!$B:$M,12,FALSE))</f>
        <v/>
      </c>
      <c r="AI81" s="13" t="str">
        <f>IF(ISERROR(VLOOKUP(CONCATENATE($A81,"_",AI$2),'Reference data SID'!$B:$M,12,FALSE)),"",VLOOKUP(CONCATENATE($A81,"_",AI$2),'Reference data SID'!$B:$M,12,FALSE))</f>
        <v/>
      </c>
      <c r="AJ81" s="13" t="str">
        <f>IF(ISERROR(VLOOKUP(CONCATENATE($A81,"_",AJ$2),'Reference data SID'!$B:$M,12,FALSE)),"",VLOOKUP(CONCATENATE($A81,"_",AJ$2),'Reference data SID'!$B:$M,12,FALSE))</f>
        <v/>
      </c>
      <c r="AK81" s="13" t="str">
        <f>IF(ISERROR(VLOOKUP(CONCATENATE($A81,"_",AK$2),'Reference data SID'!$B:$M,12,FALSE)),"",VLOOKUP(CONCATENATE($A81,"_",AK$2),'Reference data SID'!$B:$M,12,FALSE))</f>
        <v/>
      </c>
      <c r="AL81" s="13" t="str">
        <f>IF(ISERROR(VLOOKUP(CONCATENATE($A81,"_",AL$2),'Reference data SID'!$B:$M,12,FALSE)),"",VLOOKUP(CONCATENATE($A81,"_",AL$2),'Reference data SID'!$B:$M,12,FALSE))</f>
        <v/>
      </c>
      <c r="AM81" s="13" t="str">
        <f>IF(ISERROR(VLOOKUP(CONCATENATE($A81,"_",AM$2),'Reference data SID'!$B:$M,12,FALSE)),"",VLOOKUP(CONCATENATE($A81,"_",AM$2),'Reference data SID'!$B:$M,12,FALSE))</f>
        <v/>
      </c>
      <c r="AN81" s="13" t="str">
        <f>IF(ISERROR(VLOOKUP(CONCATENATE($A81,"_",AN$2),'Reference data SID'!$B:$M,12,FALSE)),"",VLOOKUP(CONCATENATE($A81,"_",AN$2),'Reference data SID'!$B:$M,12,FALSE))</f>
        <v/>
      </c>
      <c r="AO81" s="13" t="str">
        <f>IF(ISERROR(VLOOKUP(CONCATENATE($A81,"_",AO$2),'Reference data SID'!$B:$M,12,FALSE)),"",VLOOKUP(CONCATENATE($A81,"_",AO$2),'Reference data SID'!$B:$M,12,FALSE))</f>
        <v/>
      </c>
      <c r="AP81" s="13" t="str">
        <f>IF(ISERROR(VLOOKUP(CONCATENATE($A81,"_",AP$2),'Reference data SID'!$B:$M,12,FALSE)),"",VLOOKUP(CONCATENATE($A81,"_",AP$2),'Reference data SID'!$B:$M,12,FALSE))</f>
        <v/>
      </c>
      <c r="AQ81" s="13" t="str">
        <f>IF(ISERROR(VLOOKUP(CONCATENATE($A81,"_",AQ$2),'Reference data SID'!$B:$M,12,FALSE)),"",VLOOKUP(CONCATENATE($A81,"_",AQ$2),'Reference data SID'!$B:$M,12,FALSE))</f>
        <v/>
      </c>
      <c r="AR81" s="13" t="str">
        <f>IF(ISERROR(VLOOKUP(CONCATENATE($A81,"_",AR$2),'Reference data SID'!$B:$M,12,FALSE)),"",VLOOKUP(CONCATENATE($A81,"_",AR$2),'Reference data SID'!$B:$M,12,FALSE))</f>
        <v/>
      </c>
      <c r="AS81" s="13" t="str">
        <f>IF(ISERROR(VLOOKUP(CONCATENATE($A81,"_",AS$2),'Reference data SID'!$B:$M,12,FALSE)),"",VLOOKUP(CONCATENATE($A81,"_",AS$2),'Reference data SID'!$B:$M,12,FALSE))</f>
        <v/>
      </c>
      <c r="AT81" s="13" t="str">
        <f>IF(ISERROR(VLOOKUP(CONCATENATE($A81,"_",AT$2),'Reference data SID'!$B:$M,12,FALSE)),"",VLOOKUP(CONCATENATE($A81,"_",AT$2),'Reference data SID'!$B:$M,12,FALSE))</f>
        <v/>
      </c>
    </row>
    <row r="82" spans="1:46" x14ac:dyDescent="0.25">
      <c r="A82">
        <v>78</v>
      </c>
      <c r="B82" s="13" t="str">
        <f>IF(ISERROR(VLOOKUP(CONCATENATE($A82,"_",B$2),'Reference data SID'!$B:$M,12,FALSE)),"",VLOOKUP(CONCATENATE($A82,"_",B$2),'Reference data SID'!$B:$M,12,FALSE))</f>
        <v/>
      </c>
      <c r="C82" s="13" t="str">
        <f>IF(ISERROR(VLOOKUP(CONCATENATE($A82,"_",C$2),'Reference data SID'!$B:$M,12,FALSE)),"",VLOOKUP(CONCATENATE($A82,"_",C$2),'Reference data SID'!$B:$M,12,FALSE))</f>
        <v/>
      </c>
      <c r="D82" s="13" t="str">
        <f>IF(ISERROR(VLOOKUP(CONCATENATE($A82,"_",D$2),'Reference data SID'!$B:$M,12,FALSE)),"",VLOOKUP(CONCATENATE($A82,"_",D$2),'Reference data SID'!$B:$M,12,FALSE))</f>
        <v/>
      </c>
      <c r="E82" s="13" t="str">
        <f>IF(ISERROR(VLOOKUP(CONCATENATE($A82,"_",E$2),'Reference data SID'!$B:$M,12,FALSE)),"",VLOOKUP(CONCATENATE($A82,"_",E$2),'Reference data SID'!$B:$M,12,FALSE))</f>
        <v/>
      </c>
      <c r="F82" s="13" t="str">
        <f>IF(ISERROR(VLOOKUP(CONCATENATE($A82,"_",F$2),'Reference data SID'!$B:$M,12,FALSE)),"",VLOOKUP(CONCATENATE($A82,"_",F$2),'Reference data SID'!$B:$M,12,FALSE))</f>
        <v/>
      </c>
      <c r="G82" s="13" t="str">
        <f>IF(ISERROR(VLOOKUP(CONCATENATE($A82,"_",G$2),'Reference data SID'!$B:$M,12,FALSE)),"",VLOOKUP(CONCATENATE($A82,"_",G$2),'Reference data SID'!$B:$M,12,FALSE))</f>
        <v/>
      </c>
      <c r="H82" s="13" t="str">
        <f>IF(ISERROR(VLOOKUP(CONCATENATE($A82,"_",H$2),'Reference data SID'!$B:$M,12,FALSE)),"",VLOOKUP(CONCATENATE($A82,"_",H$2),'Reference data SID'!$B:$M,12,FALSE))</f>
        <v/>
      </c>
      <c r="I82" s="13" t="str">
        <f>IF(ISERROR(VLOOKUP(CONCATENATE($A82,"_",I$2),'Reference data SID'!$B:$M,12,FALSE)),"",VLOOKUP(CONCATENATE($A82,"_",I$2),'Reference data SID'!$B:$M,12,FALSE))</f>
        <v/>
      </c>
      <c r="J82" s="13" t="str">
        <f>IF(ISERROR(VLOOKUP(CONCATENATE($A82,"_",J$2),'Reference data SID'!$B:$M,12,FALSE)),"",VLOOKUP(CONCATENATE($A82,"_",J$2),'Reference data SID'!$B:$M,12,FALSE))</f>
        <v/>
      </c>
      <c r="K82" s="13" t="str">
        <f>IF(ISERROR(VLOOKUP(CONCATENATE($A82,"_",K$2),'Reference data SID'!$B:$M,12,FALSE)),"",VLOOKUP(CONCATENATE($A82,"_",K$2),'Reference data SID'!$B:$M,12,FALSE))</f>
        <v/>
      </c>
      <c r="L82" s="13" t="str">
        <f>IF(ISERROR(VLOOKUP(CONCATENATE($A82,"_",L$2),'Reference data SID'!$B:$M,12,FALSE)),"",VLOOKUP(CONCATENATE($A82,"_",L$2),'Reference data SID'!$B:$M,12,FALSE))</f>
        <v/>
      </c>
      <c r="M82" s="13" t="str">
        <f>IF(ISERROR(VLOOKUP(CONCATENATE($A82,"_",M$2),'Reference data SID'!$B:$M,12,FALSE)),"",VLOOKUP(CONCATENATE($A82,"_",M$2),'Reference data SID'!$B:$M,12,FALSE))</f>
        <v/>
      </c>
      <c r="N82" s="13" t="str">
        <f>IF(ISERROR(VLOOKUP(CONCATENATE($A82,"_",N$2),'Reference data SID'!$B:$M,12,FALSE)),"",VLOOKUP(CONCATENATE($A82,"_",N$2),'Reference data SID'!$B:$M,12,FALSE))</f>
        <v/>
      </c>
      <c r="O82" s="13" t="str">
        <f>IF(ISERROR(VLOOKUP(CONCATENATE($A82,"_",O$2),'Reference data SID'!$B:$M,12,FALSE)),"",VLOOKUP(CONCATENATE($A82,"_",O$2),'Reference data SID'!$B:$M,12,FALSE))</f>
        <v/>
      </c>
      <c r="P82" s="13" t="str">
        <f>IF(ISERROR(VLOOKUP(CONCATENATE($A82,"_",P$2),'Reference data SID'!$B:$M,12,FALSE)),"",VLOOKUP(CONCATENATE($A82,"_",P$2),'Reference data SID'!$B:$M,12,FALSE))</f>
        <v/>
      </c>
      <c r="Q82" s="13" t="str">
        <f>IF(ISERROR(VLOOKUP(CONCATENATE($A82,"_",Q$2),'Reference data SID'!$B:$M,12,FALSE)),"",VLOOKUP(CONCATENATE($A82,"_",Q$2),'Reference data SID'!$B:$M,12,FALSE))</f>
        <v/>
      </c>
      <c r="R82" s="13" t="str">
        <f>IF(ISERROR(VLOOKUP(CONCATENATE($A82,"_",R$2),'Reference data SID'!$B:$M,12,FALSE)),"",VLOOKUP(CONCATENATE($A82,"_",R$2),'Reference data SID'!$B:$M,12,FALSE))</f>
        <v/>
      </c>
      <c r="S82" s="13" t="str">
        <f>IF(ISERROR(VLOOKUP(CONCATENATE($A82,"_",S$2),'Reference data SID'!$B:$M,12,FALSE)),"",VLOOKUP(CONCATENATE($A82,"_",S$2),'Reference data SID'!$B:$M,12,FALSE))</f>
        <v/>
      </c>
      <c r="T82" s="13" t="str">
        <f>IF(ISERROR(VLOOKUP(CONCATENATE($A82,"_",T$2),'Reference data SID'!$B:$M,12,FALSE)),"",VLOOKUP(CONCATENATE($A82,"_",T$2),'Reference data SID'!$B:$M,12,FALSE))</f>
        <v/>
      </c>
      <c r="U82" s="13" t="str">
        <f>IF(ISERROR(VLOOKUP(CONCATENATE($A82,"_",U$2),'Reference data SID'!$B:$M,12,FALSE)),"",VLOOKUP(CONCATENATE($A82,"_",U$2),'Reference data SID'!$B:$M,12,FALSE))</f>
        <v/>
      </c>
      <c r="V82" s="13" t="str">
        <f>IF(ISERROR(VLOOKUP(CONCATENATE($A82,"_",V$2),'Reference data SID'!$B:$M,12,FALSE)),"",VLOOKUP(CONCATENATE($A82,"_",V$2),'Reference data SID'!$B:$M,12,FALSE))</f>
        <v/>
      </c>
      <c r="W82" s="13" t="str">
        <f>IF(ISERROR(VLOOKUP(CONCATENATE($A82,"_",W$2),'Reference data SID'!$B:$M,12,FALSE)),"",VLOOKUP(CONCATENATE($A82,"_",W$2),'Reference data SID'!$B:$M,12,FALSE))</f>
        <v/>
      </c>
      <c r="X82" s="13" t="str">
        <f>IF(ISERROR(VLOOKUP(CONCATENATE($A82,"_",X$2),'Reference data SID'!$B:$M,12,FALSE)),"",VLOOKUP(CONCATENATE($A82,"_",X$2),'Reference data SID'!$B:$M,12,FALSE))</f>
        <v/>
      </c>
      <c r="Y82" s="14" t="str">
        <f>IF(ISERROR(VLOOKUP(CONCATENATE($A82,"_",Y$2),'Reference data SID'!$B:$M,12,FALSE)),"",VLOOKUP(CONCATENATE($A82,"_",Y$2),'Reference data SID'!$B:$M,12,FALSE))</f>
        <v>218-053-5</v>
      </c>
      <c r="Z82" s="13" t="str">
        <f>IF(ISERROR(VLOOKUP(CONCATENATE($A82,"_",Z$2),'Reference data SID'!$B:$M,12,FALSE)),"",VLOOKUP(CONCATENATE($A82,"_",Z$2),'Reference data SID'!$B:$M,12,FALSE))</f>
        <v/>
      </c>
      <c r="AA82" s="13" t="str">
        <f>IF(ISERROR(VLOOKUP(CONCATENATE($A82,"_",AA$2),'Reference data SID'!$B:$M,12,FALSE)),"",VLOOKUP(CONCATENATE($A82,"_",AA$2),'Reference data SID'!$B:$M,12,FALSE))</f>
        <v/>
      </c>
      <c r="AB82" s="13" t="str">
        <f>IF(ISERROR(VLOOKUP(CONCATENATE($A82,"_",AB$2),'Reference data SID'!$B:$M,12,FALSE)),"",VLOOKUP(CONCATENATE($A82,"_",AB$2),'Reference data SID'!$B:$M,12,FALSE))</f>
        <v/>
      </c>
      <c r="AC82" s="13" t="str">
        <f>IF(ISERROR(VLOOKUP(CONCATENATE($A82,"_",AC$2),'Reference data SID'!$B:$M,12,FALSE)),"",VLOOKUP(CONCATENATE($A82,"_",AC$2),'Reference data SID'!$B:$M,12,FALSE))</f>
        <v/>
      </c>
      <c r="AD82" s="13" t="str">
        <f>IF(ISERROR(VLOOKUP(CONCATENATE($A82,"_",AD$2),'Reference data SID'!$B:$M,12,FALSE)),"",VLOOKUP(CONCATENATE($A82,"_",AD$2),'Reference data SID'!$B:$M,12,FALSE))</f>
        <v/>
      </c>
      <c r="AE82" s="13" t="str">
        <f>IF(ISERROR(VLOOKUP(CONCATENATE($A82,"_",AE$2),'Reference data SID'!$B:$M,12,FALSE)),"",VLOOKUP(CONCATENATE($A82,"_",AE$2),'Reference data SID'!$B:$M,12,FALSE))</f>
        <v/>
      </c>
      <c r="AF82" s="13" t="str">
        <f>IF(ISERROR(VLOOKUP(CONCATENATE($A82,"_",AF$2),'Reference data SID'!$B:$M,12,FALSE)),"",VLOOKUP(CONCATENATE($A82,"_",AF$2),'Reference data SID'!$B:$M,12,FALSE))</f>
        <v/>
      </c>
      <c r="AG82" s="13" t="str">
        <f>IF(ISERROR(VLOOKUP(CONCATENATE($A82,"_",AG$2),'Reference data SID'!$B:$M,12,FALSE)),"",VLOOKUP(CONCATENATE($A82,"_",AG$2),'Reference data SID'!$B:$M,12,FALSE))</f>
        <v/>
      </c>
      <c r="AH82" s="13" t="str">
        <f>IF(ISERROR(VLOOKUP(CONCATENATE($A82,"_",AH$2),'Reference data SID'!$B:$M,12,FALSE)),"",VLOOKUP(CONCATENATE($A82,"_",AH$2),'Reference data SID'!$B:$M,12,FALSE))</f>
        <v/>
      </c>
      <c r="AI82" s="13" t="str">
        <f>IF(ISERROR(VLOOKUP(CONCATENATE($A82,"_",AI$2),'Reference data SID'!$B:$M,12,FALSE)),"",VLOOKUP(CONCATENATE($A82,"_",AI$2),'Reference data SID'!$B:$M,12,FALSE))</f>
        <v/>
      </c>
      <c r="AJ82" s="13" t="str">
        <f>IF(ISERROR(VLOOKUP(CONCATENATE($A82,"_",AJ$2),'Reference data SID'!$B:$M,12,FALSE)),"",VLOOKUP(CONCATENATE($A82,"_",AJ$2),'Reference data SID'!$B:$M,12,FALSE))</f>
        <v/>
      </c>
      <c r="AK82" s="13" t="str">
        <f>IF(ISERROR(VLOOKUP(CONCATENATE($A82,"_",AK$2),'Reference data SID'!$B:$M,12,FALSE)),"",VLOOKUP(CONCATENATE($A82,"_",AK$2),'Reference data SID'!$B:$M,12,FALSE))</f>
        <v/>
      </c>
      <c r="AL82" s="13" t="str">
        <f>IF(ISERROR(VLOOKUP(CONCATENATE($A82,"_",AL$2),'Reference data SID'!$B:$M,12,FALSE)),"",VLOOKUP(CONCATENATE($A82,"_",AL$2),'Reference data SID'!$B:$M,12,FALSE))</f>
        <v/>
      </c>
      <c r="AM82" s="13" t="str">
        <f>IF(ISERROR(VLOOKUP(CONCATENATE($A82,"_",AM$2),'Reference data SID'!$B:$M,12,FALSE)),"",VLOOKUP(CONCATENATE($A82,"_",AM$2),'Reference data SID'!$B:$M,12,FALSE))</f>
        <v/>
      </c>
      <c r="AN82" s="13" t="str">
        <f>IF(ISERROR(VLOOKUP(CONCATENATE($A82,"_",AN$2),'Reference data SID'!$B:$M,12,FALSE)),"",VLOOKUP(CONCATENATE($A82,"_",AN$2),'Reference data SID'!$B:$M,12,FALSE))</f>
        <v/>
      </c>
      <c r="AO82" s="13" t="str">
        <f>IF(ISERROR(VLOOKUP(CONCATENATE($A82,"_",AO$2),'Reference data SID'!$B:$M,12,FALSE)),"",VLOOKUP(CONCATENATE($A82,"_",AO$2),'Reference data SID'!$B:$M,12,FALSE))</f>
        <v/>
      </c>
      <c r="AP82" s="13" t="str">
        <f>IF(ISERROR(VLOOKUP(CONCATENATE($A82,"_",AP$2),'Reference data SID'!$B:$M,12,FALSE)),"",VLOOKUP(CONCATENATE($A82,"_",AP$2),'Reference data SID'!$B:$M,12,FALSE))</f>
        <v/>
      </c>
      <c r="AQ82" s="13" t="str">
        <f>IF(ISERROR(VLOOKUP(CONCATENATE($A82,"_",AQ$2),'Reference data SID'!$B:$M,12,FALSE)),"",VLOOKUP(CONCATENATE($A82,"_",AQ$2),'Reference data SID'!$B:$M,12,FALSE))</f>
        <v/>
      </c>
      <c r="AR82" s="13" t="str">
        <f>IF(ISERROR(VLOOKUP(CONCATENATE($A82,"_",AR$2),'Reference data SID'!$B:$M,12,FALSE)),"",VLOOKUP(CONCATENATE($A82,"_",AR$2),'Reference data SID'!$B:$M,12,FALSE))</f>
        <v/>
      </c>
      <c r="AS82" s="13" t="str">
        <f>IF(ISERROR(VLOOKUP(CONCATENATE($A82,"_",AS$2),'Reference data SID'!$B:$M,12,FALSE)),"",VLOOKUP(CONCATENATE($A82,"_",AS$2),'Reference data SID'!$B:$M,12,FALSE))</f>
        <v/>
      </c>
      <c r="AT82" s="13" t="str">
        <f>IF(ISERROR(VLOOKUP(CONCATENATE($A82,"_",AT$2),'Reference data SID'!$B:$M,12,FALSE)),"",VLOOKUP(CONCATENATE($A82,"_",AT$2),'Reference data SID'!$B:$M,12,FALSE))</f>
        <v/>
      </c>
    </row>
    <row r="83" spans="1:46" x14ac:dyDescent="0.25">
      <c r="A83">
        <v>79</v>
      </c>
      <c r="B83" s="13" t="str">
        <f>IF(ISERROR(VLOOKUP(CONCATENATE($A83,"_",B$2),'Reference data SID'!$B:$M,12,FALSE)),"",VLOOKUP(CONCATENATE($A83,"_",B$2),'Reference data SID'!$B:$M,12,FALSE))</f>
        <v/>
      </c>
      <c r="C83" s="13" t="str">
        <f>IF(ISERROR(VLOOKUP(CONCATENATE($A83,"_",C$2),'Reference data SID'!$B:$M,12,FALSE)),"",VLOOKUP(CONCATENATE($A83,"_",C$2),'Reference data SID'!$B:$M,12,FALSE))</f>
        <v/>
      </c>
      <c r="D83" s="13" t="str">
        <f>IF(ISERROR(VLOOKUP(CONCATENATE($A83,"_",D$2),'Reference data SID'!$B:$M,12,FALSE)),"",VLOOKUP(CONCATENATE($A83,"_",D$2),'Reference data SID'!$B:$M,12,FALSE))</f>
        <v/>
      </c>
      <c r="E83" s="13" t="str">
        <f>IF(ISERROR(VLOOKUP(CONCATENATE($A83,"_",E$2),'Reference data SID'!$B:$M,12,FALSE)),"",VLOOKUP(CONCATENATE($A83,"_",E$2),'Reference data SID'!$B:$M,12,FALSE))</f>
        <v/>
      </c>
      <c r="F83" s="13" t="str">
        <f>IF(ISERROR(VLOOKUP(CONCATENATE($A83,"_",F$2),'Reference data SID'!$B:$M,12,FALSE)),"",VLOOKUP(CONCATENATE($A83,"_",F$2),'Reference data SID'!$B:$M,12,FALSE))</f>
        <v/>
      </c>
      <c r="G83" s="13" t="str">
        <f>IF(ISERROR(VLOOKUP(CONCATENATE($A83,"_",G$2),'Reference data SID'!$B:$M,12,FALSE)),"",VLOOKUP(CONCATENATE($A83,"_",G$2),'Reference data SID'!$B:$M,12,FALSE))</f>
        <v/>
      </c>
      <c r="H83" s="13" t="str">
        <f>IF(ISERROR(VLOOKUP(CONCATENATE($A83,"_",H$2),'Reference data SID'!$B:$M,12,FALSE)),"",VLOOKUP(CONCATENATE($A83,"_",H$2),'Reference data SID'!$B:$M,12,FALSE))</f>
        <v/>
      </c>
      <c r="I83" s="13" t="str">
        <f>IF(ISERROR(VLOOKUP(CONCATENATE($A83,"_",I$2),'Reference data SID'!$B:$M,12,FALSE)),"",VLOOKUP(CONCATENATE($A83,"_",I$2),'Reference data SID'!$B:$M,12,FALSE))</f>
        <v/>
      </c>
      <c r="J83" s="13" t="str">
        <f>IF(ISERROR(VLOOKUP(CONCATENATE($A83,"_",J$2),'Reference data SID'!$B:$M,12,FALSE)),"",VLOOKUP(CONCATENATE($A83,"_",J$2),'Reference data SID'!$B:$M,12,FALSE))</f>
        <v/>
      </c>
      <c r="K83" s="13" t="str">
        <f>IF(ISERROR(VLOOKUP(CONCATENATE($A83,"_",K$2),'Reference data SID'!$B:$M,12,FALSE)),"",VLOOKUP(CONCATENATE($A83,"_",K$2),'Reference data SID'!$B:$M,12,FALSE))</f>
        <v/>
      </c>
      <c r="L83" s="13" t="str">
        <f>IF(ISERROR(VLOOKUP(CONCATENATE($A83,"_",L$2),'Reference data SID'!$B:$M,12,FALSE)),"",VLOOKUP(CONCATENATE($A83,"_",L$2),'Reference data SID'!$B:$M,12,FALSE))</f>
        <v/>
      </c>
      <c r="M83" s="13" t="str">
        <f>IF(ISERROR(VLOOKUP(CONCATENATE($A83,"_",M$2),'Reference data SID'!$B:$M,12,FALSE)),"",VLOOKUP(CONCATENATE($A83,"_",M$2),'Reference data SID'!$B:$M,12,FALSE))</f>
        <v/>
      </c>
      <c r="N83" s="13" t="str">
        <f>IF(ISERROR(VLOOKUP(CONCATENATE($A83,"_",N$2),'Reference data SID'!$B:$M,12,FALSE)),"",VLOOKUP(CONCATENATE($A83,"_",N$2),'Reference data SID'!$B:$M,12,FALSE))</f>
        <v/>
      </c>
      <c r="O83" s="13" t="str">
        <f>IF(ISERROR(VLOOKUP(CONCATENATE($A83,"_",O$2),'Reference data SID'!$B:$M,12,FALSE)),"",VLOOKUP(CONCATENATE($A83,"_",O$2),'Reference data SID'!$B:$M,12,FALSE))</f>
        <v/>
      </c>
      <c r="P83" s="13" t="str">
        <f>IF(ISERROR(VLOOKUP(CONCATENATE($A83,"_",P$2),'Reference data SID'!$B:$M,12,FALSE)),"",VLOOKUP(CONCATENATE($A83,"_",P$2),'Reference data SID'!$B:$M,12,FALSE))</f>
        <v/>
      </c>
      <c r="Q83" s="13" t="str">
        <f>IF(ISERROR(VLOOKUP(CONCATENATE($A83,"_",Q$2),'Reference data SID'!$B:$M,12,FALSE)),"",VLOOKUP(CONCATENATE($A83,"_",Q$2),'Reference data SID'!$B:$M,12,FALSE))</f>
        <v/>
      </c>
      <c r="R83" s="13" t="str">
        <f>IF(ISERROR(VLOOKUP(CONCATENATE($A83,"_",R$2),'Reference data SID'!$B:$M,12,FALSE)),"",VLOOKUP(CONCATENATE($A83,"_",R$2),'Reference data SID'!$B:$M,12,FALSE))</f>
        <v/>
      </c>
      <c r="S83" s="13" t="str">
        <f>IF(ISERROR(VLOOKUP(CONCATENATE($A83,"_",S$2),'Reference data SID'!$B:$M,12,FALSE)),"",VLOOKUP(CONCATENATE($A83,"_",S$2),'Reference data SID'!$B:$M,12,FALSE))</f>
        <v/>
      </c>
      <c r="T83" s="13" t="str">
        <f>IF(ISERROR(VLOOKUP(CONCATENATE($A83,"_",T$2),'Reference data SID'!$B:$M,12,FALSE)),"",VLOOKUP(CONCATENATE($A83,"_",T$2),'Reference data SID'!$B:$M,12,FALSE))</f>
        <v/>
      </c>
      <c r="U83" s="13" t="str">
        <f>IF(ISERROR(VLOOKUP(CONCATENATE($A83,"_",U$2),'Reference data SID'!$B:$M,12,FALSE)),"",VLOOKUP(CONCATENATE($A83,"_",U$2),'Reference data SID'!$B:$M,12,FALSE))</f>
        <v/>
      </c>
      <c r="V83" s="13" t="str">
        <f>IF(ISERROR(VLOOKUP(CONCATENATE($A83,"_",V$2),'Reference data SID'!$B:$M,12,FALSE)),"",VLOOKUP(CONCATENATE($A83,"_",V$2),'Reference data SID'!$B:$M,12,FALSE))</f>
        <v/>
      </c>
      <c r="W83" s="13" t="str">
        <f>IF(ISERROR(VLOOKUP(CONCATENATE($A83,"_",W$2),'Reference data SID'!$B:$M,12,FALSE)),"",VLOOKUP(CONCATENATE($A83,"_",W$2),'Reference data SID'!$B:$M,12,FALSE))</f>
        <v/>
      </c>
      <c r="X83" s="13" t="str">
        <f>IF(ISERROR(VLOOKUP(CONCATENATE($A83,"_",X$2),'Reference data SID'!$B:$M,12,FALSE)),"",VLOOKUP(CONCATENATE($A83,"_",X$2),'Reference data SID'!$B:$M,12,FALSE))</f>
        <v/>
      </c>
      <c r="Y83" s="14" t="str">
        <f>IF(ISERROR(VLOOKUP(CONCATENATE($A83,"_",Y$2),'Reference data SID'!$B:$M,12,FALSE)),"",VLOOKUP(CONCATENATE($A83,"_",Y$2),'Reference data SID'!$B:$M,12,FALSE))</f>
        <v>217-877-2</v>
      </c>
      <c r="Z83" s="13" t="str">
        <f>IF(ISERROR(VLOOKUP(CONCATENATE($A83,"_",Z$2),'Reference data SID'!$B:$M,12,FALSE)),"",VLOOKUP(CONCATENATE($A83,"_",Z$2),'Reference data SID'!$B:$M,12,FALSE))</f>
        <v/>
      </c>
      <c r="AA83" s="13" t="str">
        <f>IF(ISERROR(VLOOKUP(CONCATENATE($A83,"_",AA$2),'Reference data SID'!$B:$M,12,FALSE)),"",VLOOKUP(CONCATENATE($A83,"_",AA$2),'Reference data SID'!$B:$M,12,FALSE))</f>
        <v/>
      </c>
      <c r="AB83" s="13" t="str">
        <f>IF(ISERROR(VLOOKUP(CONCATENATE($A83,"_",AB$2),'Reference data SID'!$B:$M,12,FALSE)),"",VLOOKUP(CONCATENATE($A83,"_",AB$2),'Reference data SID'!$B:$M,12,FALSE))</f>
        <v/>
      </c>
      <c r="AC83" s="13" t="str">
        <f>IF(ISERROR(VLOOKUP(CONCATENATE($A83,"_",AC$2),'Reference data SID'!$B:$M,12,FALSE)),"",VLOOKUP(CONCATENATE($A83,"_",AC$2),'Reference data SID'!$B:$M,12,FALSE))</f>
        <v/>
      </c>
      <c r="AD83" s="13" t="str">
        <f>IF(ISERROR(VLOOKUP(CONCATENATE($A83,"_",AD$2),'Reference data SID'!$B:$M,12,FALSE)),"",VLOOKUP(CONCATENATE($A83,"_",AD$2),'Reference data SID'!$B:$M,12,FALSE))</f>
        <v/>
      </c>
      <c r="AE83" s="13" t="str">
        <f>IF(ISERROR(VLOOKUP(CONCATENATE($A83,"_",AE$2),'Reference data SID'!$B:$M,12,FALSE)),"",VLOOKUP(CONCATENATE($A83,"_",AE$2),'Reference data SID'!$B:$M,12,FALSE))</f>
        <v/>
      </c>
      <c r="AF83" s="13" t="str">
        <f>IF(ISERROR(VLOOKUP(CONCATENATE($A83,"_",AF$2),'Reference data SID'!$B:$M,12,FALSE)),"",VLOOKUP(CONCATENATE($A83,"_",AF$2),'Reference data SID'!$B:$M,12,FALSE))</f>
        <v/>
      </c>
      <c r="AG83" s="13" t="str">
        <f>IF(ISERROR(VLOOKUP(CONCATENATE($A83,"_",AG$2),'Reference data SID'!$B:$M,12,FALSE)),"",VLOOKUP(CONCATENATE($A83,"_",AG$2),'Reference data SID'!$B:$M,12,FALSE))</f>
        <v/>
      </c>
      <c r="AH83" s="13" t="str">
        <f>IF(ISERROR(VLOOKUP(CONCATENATE($A83,"_",AH$2),'Reference data SID'!$B:$M,12,FALSE)),"",VLOOKUP(CONCATENATE($A83,"_",AH$2),'Reference data SID'!$B:$M,12,FALSE))</f>
        <v/>
      </c>
      <c r="AI83" s="13" t="str">
        <f>IF(ISERROR(VLOOKUP(CONCATENATE($A83,"_",AI$2),'Reference data SID'!$B:$M,12,FALSE)),"",VLOOKUP(CONCATENATE($A83,"_",AI$2),'Reference data SID'!$B:$M,12,FALSE))</f>
        <v/>
      </c>
      <c r="AJ83" s="13" t="str">
        <f>IF(ISERROR(VLOOKUP(CONCATENATE($A83,"_",AJ$2),'Reference data SID'!$B:$M,12,FALSE)),"",VLOOKUP(CONCATENATE($A83,"_",AJ$2),'Reference data SID'!$B:$M,12,FALSE))</f>
        <v/>
      </c>
      <c r="AK83" s="13" t="str">
        <f>IF(ISERROR(VLOOKUP(CONCATENATE($A83,"_",AK$2),'Reference data SID'!$B:$M,12,FALSE)),"",VLOOKUP(CONCATENATE($A83,"_",AK$2),'Reference data SID'!$B:$M,12,FALSE))</f>
        <v/>
      </c>
      <c r="AL83" s="13" t="str">
        <f>IF(ISERROR(VLOOKUP(CONCATENATE($A83,"_",AL$2),'Reference data SID'!$B:$M,12,FALSE)),"",VLOOKUP(CONCATENATE($A83,"_",AL$2),'Reference data SID'!$B:$M,12,FALSE))</f>
        <v/>
      </c>
      <c r="AM83" s="13" t="str">
        <f>IF(ISERROR(VLOOKUP(CONCATENATE($A83,"_",AM$2),'Reference data SID'!$B:$M,12,FALSE)),"",VLOOKUP(CONCATENATE($A83,"_",AM$2),'Reference data SID'!$B:$M,12,FALSE))</f>
        <v/>
      </c>
      <c r="AN83" s="13" t="str">
        <f>IF(ISERROR(VLOOKUP(CONCATENATE($A83,"_",AN$2),'Reference data SID'!$B:$M,12,FALSE)),"",VLOOKUP(CONCATENATE($A83,"_",AN$2),'Reference data SID'!$B:$M,12,FALSE))</f>
        <v/>
      </c>
      <c r="AO83" s="13" t="str">
        <f>IF(ISERROR(VLOOKUP(CONCATENATE($A83,"_",AO$2),'Reference data SID'!$B:$M,12,FALSE)),"",VLOOKUP(CONCATENATE($A83,"_",AO$2),'Reference data SID'!$B:$M,12,FALSE))</f>
        <v/>
      </c>
      <c r="AP83" s="13" t="str">
        <f>IF(ISERROR(VLOOKUP(CONCATENATE($A83,"_",AP$2),'Reference data SID'!$B:$M,12,FALSE)),"",VLOOKUP(CONCATENATE($A83,"_",AP$2),'Reference data SID'!$B:$M,12,FALSE))</f>
        <v/>
      </c>
      <c r="AQ83" s="13" t="str">
        <f>IF(ISERROR(VLOOKUP(CONCATENATE($A83,"_",AQ$2),'Reference data SID'!$B:$M,12,FALSE)),"",VLOOKUP(CONCATENATE($A83,"_",AQ$2),'Reference data SID'!$B:$M,12,FALSE))</f>
        <v/>
      </c>
      <c r="AR83" s="13" t="str">
        <f>IF(ISERROR(VLOOKUP(CONCATENATE($A83,"_",AR$2),'Reference data SID'!$B:$M,12,FALSE)),"",VLOOKUP(CONCATENATE($A83,"_",AR$2),'Reference data SID'!$B:$M,12,FALSE))</f>
        <v/>
      </c>
      <c r="AS83" s="13" t="str">
        <f>IF(ISERROR(VLOOKUP(CONCATENATE($A83,"_",AS$2),'Reference data SID'!$B:$M,12,FALSE)),"",VLOOKUP(CONCATENATE($A83,"_",AS$2),'Reference data SID'!$B:$M,12,FALSE))</f>
        <v/>
      </c>
      <c r="AT83" s="13" t="str">
        <f>IF(ISERROR(VLOOKUP(CONCATENATE($A83,"_",AT$2),'Reference data SID'!$B:$M,12,FALSE)),"",VLOOKUP(CONCATENATE($A83,"_",AT$2),'Reference data SID'!$B:$M,12,FALSE))</f>
        <v/>
      </c>
    </row>
    <row r="84" spans="1:46" x14ac:dyDescent="0.25">
      <c r="A84">
        <v>80</v>
      </c>
      <c r="B84" s="13" t="str">
        <f>IF(ISERROR(VLOOKUP(CONCATENATE($A84,"_",B$2),'Reference data SID'!$B:$M,12,FALSE)),"",VLOOKUP(CONCATENATE($A84,"_",B$2),'Reference data SID'!$B:$M,12,FALSE))</f>
        <v/>
      </c>
      <c r="C84" s="13" t="str">
        <f>IF(ISERROR(VLOOKUP(CONCATENATE($A84,"_",C$2),'Reference data SID'!$B:$M,12,FALSE)),"",VLOOKUP(CONCATENATE($A84,"_",C$2),'Reference data SID'!$B:$M,12,FALSE))</f>
        <v/>
      </c>
      <c r="D84" s="13" t="str">
        <f>IF(ISERROR(VLOOKUP(CONCATENATE($A84,"_",D$2),'Reference data SID'!$B:$M,12,FALSE)),"",VLOOKUP(CONCATENATE($A84,"_",D$2),'Reference data SID'!$B:$M,12,FALSE))</f>
        <v/>
      </c>
      <c r="E84" s="13" t="str">
        <f>IF(ISERROR(VLOOKUP(CONCATENATE($A84,"_",E$2),'Reference data SID'!$B:$M,12,FALSE)),"",VLOOKUP(CONCATENATE($A84,"_",E$2),'Reference data SID'!$B:$M,12,FALSE))</f>
        <v/>
      </c>
      <c r="F84" s="13" t="str">
        <f>IF(ISERROR(VLOOKUP(CONCATENATE($A84,"_",F$2),'Reference data SID'!$B:$M,12,FALSE)),"",VLOOKUP(CONCATENATE($A84,"_",F$2),'Reference data SID'!$B:$M,12,FALSE))</f>
        <v/>
      </c>
      <c r="G84" s="13" t="str">
        <f>IF(ISERROR(VLOOKUP(CONCATENATE($A84,"_",G$2),'Reference data SID'!$B:$M,12,FALSE)),"",VLOOKUP(CONCATENATE($A84,"_",G$2),'Reference data SID'!$B:$M,12,FALSE))</f>
        <v/>
      </c>
      <c r="H84" s="13" t="str">
        <f>IF(ISERROR(VLOOKUP(CONCATENATE($A84,"_",H$2),'Reference data SID'!$B:$M,12,FALSE)),"",VLOOKUP(CONCATENATE($A84,"_",H$2),'Reference data SID'!$B:$M,12,FALSE))</f>
        <v/>
      </c>
      <c r="I84" s="13" t="str">
        <f>IF(ISERROR(VLOOKUP(CONCATENATE($A84,"_",I$2),'Reference data SID'!$B:$M,12,FALSE)),"",VLOOKUP(CONCATENATE($A84,"_",I$2),'Reference data SID'!$B:$M,12,FALSE))</f>
        <v/>
      </c>
      <c r="J84" s="13" t="str">
        <f>IF(ISERROR(VLOOKUP(CONCATENATE($A84,"_",J$2),'Reference data SID'!$B:$M,12,FALSE)),"",VLOOKUP(CONCATENATE($A84,"_",J$2),'Reference data SID'!$B:$M,12,FALSE))</f>
        <v/>
      </c>
      <c r="K84" s="13" t="str">
        <f>IF(ISERROR(VLOOKUP(CONCATENATE($A84,"_",K$2),'Reference data SID'!$B:$M,12,FALSE)),"",VLOOKUP(CONCATENATE($A84,"_",K$2),'Reference data SID'!$B:$M,12,FALSE))</f>
        <v/>
      </c>
      <c r="L84" s="13" t="str">
        <f>IF(ISERROR(VLOOKUP(CONCATENATE($A84,"_",L$2),'Reference data SID'!$B:$M,12,FALSE)),"",VLOOKUP(CONCATENATE($A84,"_",L$2),'Reference data SID'!$B:$M,12,FALSE))</f>
        <v/>
      </c>
      <c r="M84" s="13" t="str">
        <f>IF(ISERROR(VLOOKUP(CONCATENATE($A84,"_",M$2),'Reference data SID'!$B:$M,12,FALSE)),"",VLOOKUP(CONCATENATE($A84,"_",M$2),'Reference data SID'!$B:$M,12,FALSE))</f>
        <v/>
      </c>
      <c r="N84" s="13" t="str">
        <f>IF(ISERROR(VLOOKUP(CONCATENATE($A84,"_",N$2),'Reference data SID'!$B:$M,12,FALSE)),"",VLOOKUP(CONCATENATE($A84,"_",N$2),'Reference data SID'!$B:$M,12,FALSE))</f>
        <v/>
      </c>
      <c r="O84" s="13" t="str">
        <f>IF(ISERROR(VLOOKUP(CONCATENATE($A84,"_",O$2),'Reference data SID'!$B:$M,12,FALSE)),"",VLOOKUP(CONCATENATE($A84,"_",O$2),'Reference data SID'!$B:$M,12,FALSE))</f>
        <v/>
      </c>
      <c r="P84" s="13" t="str">
        <f>IF(ISERROR(VLOOKUP(CONCATENATE($A84,"_",P$2),'Reference data SID'!$B:$M,12,FALSE)),"",VLOOKUP(CONCATENATE($A84,"_",P$2),'Reference data SID'!$B:$M,12,FALSE))</f>
        <v/>
      </c>
      <c r="Q84" s="13" t="str">
        <f>IF(ISERROR(VLOOKUP(CONCATENATE($A84,"_",Q$2),'Reference data SID'!$B:$M,12,FALSE)),"",VLOOKUP(CONCATENATE($A84,"_",Q$2),'Reference data SID'!$B:$M,12,FALSE))</f>
        <v/>
      </c>
      <c r="R84" s="13" t="str">
        <f>IF(ISERROR(VLOOKUP(CONCATENATE($A84,"_",R$2),'Reference data SID'!$B:$M,12,FALSE)),"",VLOOKUP(CONCATENATE($A84,"_",R$2),'Reference data SID'!$B:$M,12,FALSE))</f>
        <v/>
      </c>
      <c r="S84" s="13" t="str">
        <f>IF(ISERROR(VLOOKUP(CONCATENATE($A84,"_",S$2),'Reference data SID'!$B:$M,12,FALSE)),"",VLOOKUP(CONCATENATE($A84,"_",S$2),'Reference data SID'!$B:$M,12,FALSE))</f>
        <v/>
      </c>
      <c r="T84" s="13" t="str">
        <f>IF(ISERROR(VLOOKUP(CONCATENATE($A84,"_",T$2),'Reference data SID'!$B:$M,12,FALSE)),"",VLOOKUP(CONCATENATE($A84,"_",T$2),'Reference data SID'!$B:$M,12,FALSE))</f>
        <v/>
      </c>
      <c r="U84" s="13" t="str">
        <f>IF(ISERROR(VLOOKUP(CONCATENATE($A84,"_",U$2),'Reference data SID'!$B:$M,12,FALSE)),"",VLOOKUP(CONCATENATE($A84,"_",U$2),'Reference data SID'!$B:$M,12,FALSE))</f>
        <v/>
      </c>
      <c r="V84" s="13" t="str">
        <f>IF(ISERROR(VLOOKUP(CONCATENATE($A84,"_",V$2),'Reference data SID'!$B:$M,12,FALSE)),"",VLOOKUP(CONCATENATE($A84,"_",V$2),'Reference data SID'!$B:$M,12,FALSE))</f>
        <v/>
      </c>
      <c r="W84" s="13" t="str">
        <f>IF(ISERROR(VLOOKUP(CONCATENATE($A84,"_",W$2),'Reference data SID'!$B:$M,12,FALSE)),"",VLOOKUP(CONCATENATE($A84,"_",W$2),'Reference data SID'!$B:$M,12,FALSE))</f>
        <v/>
      </c>
      <c r="X84" s="13" t="str">
        <f>IF(ISERROR(VLOOKUP(CONCATENATE($A84,"_",X$2),'Reference data SID'!$B:$M,12,FALSE)),"",VLOOKUP(CONCATENATE($A84,"_",X$2),'Reference data SID'!$B:$M,12,FALSE))</f>
        <v/>
      </c>
      <c r="Y84" s="14" t="str">
        <f>IF(ISERROR(VLOOKUP(CONCATENATE($A84,"_",Y$2),'Reference data SID'!$B:$M,12,FALSE)),"",VLOOKUP(CONCATENATE($A84,"_",Y$2),'Reference data SID'!$B:$M,12,FALSE))</f>
        <v>217-585-5</v>
      </c>
      <c r="Z84" s="13" t="str">
        <f>IF(ISERROR(VLOOKUP(CONCATENATE($A84,"_",Z$2),'Reference data SID'!$B:$M,12,FALSE)),"",VLOOKUP(CONCATENATE($A84,"_",Z$2),'Reference data SID'!$B:$M,12,FALSE))</f>
        <v/>
      </c>
      <c r="AA84" s="13" t="str">
        <f>IF(ISERROR(VLOOKUP(CONCATENATE($A84,"_",AA$2),'Reference data SID'!$B:$M,12,FALSE)),"",VLOOKUP(CONCATENATE($A84,"_",AA$2),'Reference data SID'!$B:$M,12,FALSE))</f>
        <v/>
      </c>
      <c r="AB84" s="13" t="str">
        <f>IF(ISERROR(VLOOKUP(CONCATENATE($A84,"_",AB$2),'Reference data SID'!$B:$M,12,FALSE)),"",VLOOKUP(CONCATENATE($A84,"_",AB$2),'Reference data SID'!$B:$M,12,FALSE))</f>
        <v/>
      </c>
      <c r="AC84" s="13" t="str">
        <f>IF(ISERROR(VLOOKUP(CONCATENATE($A84,"_",AC$2),'Reference data SID'!$B:$M,12,FALSE)),"",VLOOKUP(CONCATENATE($A84,"_",AC$2),'Reference data SID'!$B:$M,12,FALSE))</f>
        <v/>
      </c>
      <c r="AD84" s="13" t="str">
        <f>IF(ISERROR(VLOOKUP(CONCATENATE($A84,"_",AD$2),'Reference data SID'!$B:$M,12,FALSE)),"",VLOOKUP(CONCATENATE($A84,"_",AD$2),'Reference data SID'!$B:$M,12,FALSE))</f>
        <v/>
      </c>
      <c r="AE84" s="13" t="str">
        <f>IF(ISERROR(VLOOKUP(CONCATENATE($A84,"_",AE$2),'Reference data SID'!$B:$M,12,FALSE)),"",VLOOKUP(CONCATENATE($A84,"_",AE$2),'Reference data SID'!$B:$M,12,FALSE))</f>
        <v/>
      </c>
      <c r="AF84" s="13" t="str">
        <f>IF(ISERROR(VLOOKUP(CONCATENATE($A84,"_",AF$2),'Reference data SID'!$B:$M,12,FALSE)),"",VLOOKUP(CONCATENATE($A84,"_",AF$2),'Reference data SID'!$B:$M,12,FALSE))</f>
        <v/>
      </c>
      <c r="AG84" s="13" t="str">
        <f>IF(ISERROR(VLOOKUP(CONCATENATE($A84,"_",AG$2),'Reference data SID'!$B:$M,12,FALSE)),"",VLOOKUP(CONCATENATE($A84,"_",AG$2),'Reference data SID'!$B:$M,12,FALSE))</f>
        <v/>
      </c>
      <c r="AH84" s="13" t="str">
        <f>IF(ISERROR(VLOOKUP(CONCATENATE($A84,"_",AH$2),'Reference data SID'!$B:$M,12,FALSE)),"",VLOOKUP(CONCATENATE($A84,"_",AH$2),'Reference data SID'!$B:$M,12,FALSE))</f>
        <v/>
      </c>
      <c r="AI84" s="13" t="str">
        <f>IF(ISERROR(VLOOKUP(CONCATENATE($A84,"_",AI$2),'Reference data SID'!$B:$M,12,FALSE)),"",VLOOKUP(CONCATENATE($A84,"_",AI$2),'Reference data SID'!$B:$M,12,FALSE))</f>
        <v/>
      </c>
      <c r="AJ84" s="13" t="str">
        <f>IF(ISERROR(VLOOKUP(CONCATENATE($A84,"_",AJ$2),'Reference data SID'!$B:$M,12,FALSE)),"",VLOOKUP(CONCATENATE($A84,"_",AJ$2),'Reference data SID'!$B:$M,12,FALSE))</f>
        <v/>
      </c>
      <c r="AK84" s="13" t="str">
        <f>IF(ISERROR(VLOOKUP(CONCATENATE($A84,"_",AK$2),'Reference data SID'!$B:$M,12,FALSE)),"",VLOOKUP(CONCATENATE($A84,"_",AK$2),'Reference data SID'!$B:$M,12,FALSE))</f>
        <v/>
      </c>
      <c r="AL84" s="13" t="str">
        <f>IF(ISERROR(VLOOKUP(CONCATENATE($A84,"_",AL$2),'Reference data SID'!$B:$M,12,FALSE)),"",VLOOKUP(CONCATENATE($A84,"_",AL$2),'Reference data SID'!$B:$M,12,FALSE))</f>
        <v/>
      </c>
      <c r="AM84" s="13" t="str">
        <f>IF(ISERROR(VLOOKUP(CONCATENATE($A84,"_",AM$2),'Reference data SID'!$B:$M,12,FALSE)),"",VLOOKUP(CONCATENATE($A84,"_",AM$2),'Reference data SID'!$B:$M,12,FALSE))</f>
        <v/>
      </c>
      <c r="AN84" s="13" t="str">
        <f>IF(ISERROR(VLOOKUP(CONCATENATE($A84,"_",AN$2),'Reference data SID'!$B:$M,12,FALSE)),"",VLOOKUP(CONCATENATE($A84,"_",AN$2),'Reference data SID'!$B:$M,12,FALSE))</f>
        <v/>
      </c>
      <c r="AO84" s="13" t="str">
        <f>IF(ISERROR(VLOOKUP(CONCATENATE($A84,"_",AO$2),'Reference data SID'!$B:$M,12,FALSE)),"",VLOOKUP(CONCATENATE($A84,"_",AO$2),'Reference data SID'!$B:$M,12,FALSE))</f>
        <v/>
      </c>
      <c r="AP84" s="13" t="str">
        <f>IF(ISERROR(VLOOKUP(CONCATENATE($A84,"_",AP$2),'Reference data SID'!$B:$M,12,FALSE)),"",VLOOKUP(CONCATENATE($A84,"_",AP$2),'Reference data SID'!$B:$M,12,FALSE))</f>
        <v/>
      </c>
      <c r="AQ84" s="13" t="str">
        <f>IF(ISERROR(VLOOKUP(CONCATENATE($A84,"_",AQ$2),'Reference data SID'!$B:$M,12,FALSE)),"",VLOOKUP(CONCATENATE($A84,"_",AQ$2),'Reference data SID'!$B:$M,12,FALSE))</f>
        <v/>
      </c>
      <c r="AR84" s="13" t="str">
        <f>IF(ISERROR(VLOOKUP(CONCATENATE($A84,"_",AR$2),'Reference data SID'!$B:$M,12,FALSE)),"",VLOOKUP(CONCATENATE($A84,"_",AR$2),'Reference data SID'!$B:$M,12,FALSE))</f>
        <v/>
      </c>
      <c r="AS84" s="13" t="str">
        <f>IF(ISERROR(VLOOKUP(CONCATENATE($A84,"_",AS$2),'Reference data SID'!$B:$M,12,FALSE)),"",VLOOKUP(CONCATENATE($A84,"_",AS$2),'Reference data SID'!$B:$M,12,FALSE))</f>
        <v/>
      </c>
      <c r="AT84" s="13" t="str">
        <f>IF(ISERROR(VLOOKUP(CONCATENATE($A84,"_",AT$2),'Reference data SID'!$B:$M,12,FALSE)),"",VLOOKUP(CONCATENATE($A84,"_",AT$2),'Reference data SID'!$B:$M,12,FALSE))</f>
        <v/>
      </c>
    </row>
    <row r="85" spans="1:46" x14ac:dyDescent="0.25">
      <c r="A85">
        <v>81</v>
      </c>
      <c r="B85" s="13" t="str">
        <f>IF(ISERROR(VLOOKUP(CONCATENATE($A85,"_",B$2),'Reference data SID'!$B:$M,12,FALSE)),"",VLOOKUP(CONCATENATE($A85,"_",B$2),'Reference data SID'!$B:$M,12,FALSE))</f>
        <v/>
      </c>
      <c r="C85" s="13" t="str">
        <f>IF(ISERROR(VLOOKUP(CONCATENATE($A85,"_",C$2),'Reference data SID'!$B:$M,12,FALSE)),"",VLOOKUP(CONCATENATE($A85,"_",C$2),'Reference data SID'!$B:$M,12,FALSE))</f>
        <v/>
      </c>
      <c r="D85" s="13" t="str">
        <f>IF(ISERROR(VLOOKUP(CONCATENATE($A85,"_",D$2),'Reference data SID'!$B:$M,12,FALSE)),"",VLOOKUP(CONCATENATE($A85,"_",D$2),'Reference data SID'!$B:$M,12,FALSE))</f>
        <v/>
      </c>
      <c r="E85" s="13" t="str">
        <f>IF(ISERROR(VLOOKUP(CONCATENATE($A85,"_",E$2),'Reference data SID'!$B:$M,12,FALSE)),"",VLOOKUP(CONCATENATE($A85,"_",E$2),'Reference data SID'!$B:$M,12,FALSE))</f>
        <v/>
      </c>
      <c r="F85" s="13" t="str">
        <f>IF(ISERROR(VLOOKUP(CONCATENATE($A85,"_",F$2),'Reference data SID'!$B:$M,12,FALSE)),"",VLOOKUP(CONCATENATE($A85,"_",F$2),'Reference data SID'!$B:$M,12,FALSE))</f>
        <v/>
      </c>
      <c r="G85" s="13" t="str">
        <f>IF(ISERROR(VLOOKUP(CONCATENATE($A85,"_",G$2),'Reference data SID'!$B:$M,12,FALSE)),"",VLOOKUP(CONCATENATE($A85,"_",G$2),'Reference data SID'!$B:$M,12,FALSE))</f>
        <v/>
      </c>
      <c r="H85" s="13" t="str">
        <f>IF(ISERROR(VLOOKUP(CONCATENATE($A85,"_",H$2),'Reference data SID'!$B:$M,12,FALSE)),"",VLOOKUP(CONCATENATE($A85,"_",H$2),'Reference data SID'!$B:$M,12,FALSE))</f>
        <v/>
      </c>
      <c r="I85" s="13" t="str">
        <f>IF(ISERROR(VLOOKUP(CONCATENATE($A85,"_",I$2),'Reference data SID'!$B:$M,12,FALSE)),"",VLOOKUP(CONCATENATE($A85,"_",I$2),'Reference data SID'!$B:$M,12,FALSE))</f>
        <v/>
      </c>
      <c r="J85" s="13" t="str">
        <f>IF(ISERROR(VLOOKUP(CONCATENATE($A85,"_",J$2),'Reference data SID'!$B:$M,12,FALSE)),"",VLOOKUP(CONCATENATE($A85,"_",J$2),'Reference data SID'!$B:$M,12,FALSE))</f>
        <v/>
      </c>
      <c r="K85" s="13" t="str">
        <f>IF(ISERROR(VLOOKUP(CONCATENATE($A85,"_",K$2),'Reference data SID'!$B:$M,12,FALSE)),"",VLOOKUP(CONCATENATE($A85,"_",K$2),'Reference data SID'!$B:$M,12,FALSE))</f>
        <v/>
      </c>
      <c r="L85" s="13" t="str">
        <f>IF(ISERROR(VLOOKUP(CONCATENATE($A85,"_",L$2),'Reference data SID'!$B:$M,12,FALSE)),"",VLOOKUP(CONCATENATE($A85,"_",L$2),'Reference data SID'!$B:$M,12,FALSE))</f>
        <v/>
      </c>
      <c r="M85" s="13" t="str">
        <f>IF(ISERROR(VLOOKUP(CONCATENATE($A85,"_",M$2),'Reference data SID'!$B:$M,12,FALSE)),"",VLOOKUP(CONCATENATE($A85,"_",M$2),'Reference data SID'!$B:$M,12,FALSE))</f>
        <v/>
      </c>
      <c r="N85" s="13" t="str">
        <f>IF(ISERROR(VLOOKUP(CONCATENATE($A85,"_",N$2),'Reference data SID'!$B:$M,12,FALSE)),"",VLOOKUP(CONCATENATE($A85,"_",N$2),'Reference data SID'!$B:$M,12,FALSE))</f>
        <v/>
      </c>
      <c r="O85" s="13" t="str">
        <f>IF(ISERROR(VLOOKUP(CONCATENATE($A85,"_",O$2),'Reference data SID'!$B:$M,12,FALSE)),"",VLOOKUP(CONCATENATE($A85,"_",O$2),'Reference data SID'!$B:$M,12,FALSE))</f>
        <v/>
      </c>
      <c r="P85" s="13" t="str">
        <f>IF(ISERROR(VLOOKUP(CONCATENATE($A85,"_",P$2),'Reference data SID'!$B:$M,12,FALSE)),"",VLOOKUP(CONCATENATE($A85,"_",P$2),'Reference data SID'!$B:$M,12,FALSE))</f>
        <v/>
      </c>
      <c r="Q85" s="13" t="str">
        <f>IF(ISERROR(VLOOKUP(CONCATENATE($A85,"_",Q$2),'Reference data SID'!$B:$M,12,FALSE)),"",VLOOKUP(CONCATENATE($A85,"_",Q$2),'Reference data SID'!$B:$M,12,FALSE))</f>
        <v/>
      </c>
      <c r="R85" s="13" t="str">
        <f>IF(ISERROR(VLOOKUP(CONCATENATE($A85,"_",R$2),'Reference data SID'!$B:$M,12,FALSE)),"",VLOOKUP(CONCATENATE($A85,"_",R$2),'Reference data SID'!$B:$M,12,FALSE))</f>
        <v/>
      </c>
      <c r="S85" s="13" t="str">
        <f>IF(ISERROR(VLOOKUP(CONCATENATE($A85,"_",S$2),'Reference data SID'!$B:$M,12,FALSE)),"",VLOOKUP(CONCATENATE($A85,"_",S$2),'Reference data SID'!$B:$M,12,FALSE))</f>
        <v/>
      </c>
      <c r="T85" s="13" t="str">
        <f>IF(ISERROR(VLOOKUP(CONCATENATE($A85,"_",T$2),'Reference data SID'!$B:$M,12,FALSE)),"",VLOOKUP(CONCATENATE($A85,"_",T$2),'Reference data SID'!$B:$M,12,FALSE))</f>
        <v/>
      </c>
      <c r="U85" s="13" t="str">
        <f>IF(ISERROR(VLOOKUP(CONCATENATE($A85,"_",U$2),'Reference data SID'!$B:$M,12,FALSE)),"",VLOOKUP(CONCATENATE($A85,"_",U$2),'Reference data SID'!$B:$M,12,FALSE))</f>
        <v/>
      </c>
      <c r="V85" s="13" t="str">
        <f>IF(ISERROR(VLOOKUP(CONCATENATE($A85,"_",V$2),'Reference data SID'!$B:$M,12,FALSE)),"",VLOOKUP(CONCATENATE($A85,"_",V$2),'Reference data SID'!$B:$M,12,FALSE))</f>
        <v/>
      </c>
      <c r="W85" s="13" t="str">
        <f>IF(ISERROR(VLOOKUP(CONCATENATE($A85,"_",W$2),'Reference data SID'!$B:$M,12,FALSE)),"",VLOOKUP(CONCATENATE($A85,"_",W$2),'Reference data SID'!$B:$M,12,FALSE))</f>
        <v/>
      </c>
      <c r="X85" s="13" t="str">
        <f>IF(ISERROR(VLOOKUP(CONCATENATE($A85,"_",X$2),'Reference data SID'!$B:$M,12,FALSE)),"",VLOOKUP(CONCATENATE($A85,"_",X$2),'Reference data SID'!$B:$M,12,FALSE))</f>
        <v/>
      </c>
      <c r="Y85" s="14" t="str">
        <f>IF(ISERROR(VLOOKUP(CONCATENATE($A85,"_",Y$2),'Reference data SID'!$B:$M,12,FALSE)),"",VLOOKUP(CONCATENATE($A85,"_",Y$2),'Reference data SID'!$B:$M,12,FALSE))</f>
        <v>212-748-7</v>
      </c>
      <c r="Z85" s="13" t="str">
        <f>IF(ISERROR(VLOOKUP(CONCATENATE($A85,"_",Z$2),'Reference data SID'!$B:$M,12,FALSE)),"",VLOOKUP(CONCATENATE($A85,"_",Z$2),'Reference data SID'!$B:$M,12,FALSE))</f>
        <v/>
      </c>
      <c r="AA85" s="13" t="str">
        <f>IF(ISERROR(VLOOKUP(CONCATENATE($A85,"_",AA$2),'Reference data SID'!$B:$M,12,FALSE)),"",VLOOKUP(CONCATENATE($A85,"_",AA$2),'Reference data SID'!$B:$M,12,FALSE))</f>
        <v/>
      </c>
      <c r="AB85" s="13" t="str">
        <f>IF(ISERROR(VLOOKUP(CONCATENATE($A85,"_",AB$2),'Reference data SID'!$B:$M,12,FALSE)),"",VLOOKUP(CONCATENATE($A85,"_",AB$2),'Reference data SID'!$B:$M,12,FALSE))</f>
        <v/>
      </c>
      <c r="AC85" s="13" t="str">
        <f>IF(ISERROR(VLOOKUP(CONCATENATE($A85,"_",AC$2),'Reference data SID'!$B:$M,12,FALSE)),"",VLOOKUP(CONCATENATE($A85,"_",AC$2),'Reference data SID'!$B:$M,12,FALSE))</f>
        <v/>
      </c>
      <c r="AD85" s="13" t="str">
        <f>IF(ISERROR(VLOOKUP(CONCATENATE($A85,"_",AD$2),'Reference data SID'!$B:$M,12,FALSE)),"",VLOOKUP(CONCATENATE($A85,"_",AD$2),'Reference data SID'!$B:$M,12,FALSE))</f>
        <v/>
      </c>
      <c r="AE85" s="13" t="str">
        <f>IF(ISERROR(VLOOKUP(CONCATENATE($A85,"_",AE$2),'Reference data SID'!$B:$M,12,FALSE)),"",VLOOKUP(CONCATENATE($A85,"_",AE$2),'Reference data SID'!$B:$M,12,FALSE))</f>
        <v/>
      </c>
      <c r="AF85" s="13" t="str">
        <f>IF(ISERROR(VLOOKUP(CONCATENATE($A85,"_",AF$2),'Reference data SID'!$B:$M,12,FALSE)),"",VLOOKUP(CONCATENATE($A85,"_",AF$2),'Reference data SID'!$B:$M,12,FALSE))</f>
        <v/>
      </c>
      <c r="AG85" s="13" t="str">
        <f>IF(ISERROR(VLOOKUP(CONCATENATE($A85,"_",AG$2),'Reference data SID'!$B:$M,12,FALSE)),"",VLOOKUP(CONCATENATE($A85,"_",AG$2),'Reference data SID'!$B:$M,12,FALSE))</f>
        <v/>
      </c>
      <c r="AH85" s="13" t="str">
        <f>IF(ISERROR(VLOOKUP(CONCATENATE($A85,"_",AH$2),'Reference data SID'!$B:$M,12,FALSE)),"",VLOOKUP(CONCATENATE($A85,"_",AH$2),'Reference data SID'!$B:$M,12,FALSE))</f>
        <v/>
      </c>
      <c r="AI85" s="13" t="str">
        <f>IF(ISERROR(VLOOKUP(CONCATENATE($A85,"_",AI$2),'Reference data SID'!$B:$M,12,FALSE)),"",VLOOKUP(CONCATENATE($A85,"_",AI$2),'Reference data SID'!$B:$M,12,FALSE))</f>
        <v/>
      </c>
      <c r="AJ85" s="13" t="str">
        <f>IF(ISERROR(VLOOKUP(CONCATENATE($A85,"_",AJ$2),'Reference data SID'!$B:$M,12,FALSE)),"",VLOOKUP(CONCATENATE($A85,"_",AJ$2),'Reference data SID'!$B:$M,12,FALSE))</f>
        <v/>
      </c>
      <c r="AK85" s="13" t="str">
        <f>IF(ISERROR(VLOOKUP(CONCATENATE($A85,"_",AK$2),'Reference data SID'!$B:$M,12,FALSE)),"",VLOOKUP(CONCATENATE($A85,"_",AK$2),'Reference data SID'!$B:$M,12,FALSE))</f>
        <v/>
      </c>
      <c r="AL85" s="13" t="str">
        <f>IF(ISERROR(VLOOKUP(CONCATENATE($A85,"_",AL$2),'Reference data SID'!$B:$M,12,FALSE)),"",VLOOKUP(CONCATENATE($A85,"_",AL$2),'Reference data SID'!$B:$M,12,FALSE))</f>
        <v/>
      </c>
      <c r="AM85" s="13" t="str">
        <f>IF(ISERROR(VLOOKUP(CONCATENATE($A85,"_",AM$2),'Reference data SID'!$B:$M,12,FALSE)),"",VLOOKUP(CONCATENATE($A85,"_",AM$2),'Reference data SID'!$B:$M,12,FALSE))</f>
        <v/>
      </c>
      <c r="AN85" s="13" t="str">
        <f>IF(ISERROR(VLOOKUP(CONCATENATE($A85,"_",AN$2),'Reference data SID'!$B:$M,12,FALSE)),"",VLOOKUP(CONCATENATE($A85,"_",AN$2),'Reference data SID'!$B:$M,12,FALSE))</f>
        <v/>
      </c>
      <c r="AO85" s="13" t="str">
        <f>IF(ISERROR(VLOOKUP(CONCATENATE($A85,"_",AO$2),'Reference data SID'!$B:$M,12,FALSE)),"",VLOOKUP(CONCATENATE($A85,"_",AO$2),'Reference data SID'!$B:$M,12,FALSE))</f>
        <v/>
      </c>
      <c r="AP85" s="13" t="str">
        <f>IF(ISERROR(VLOOKUP(CONCATENATE($A85,"_",AP$2),'Reference data SID'!$B:$M,12,FALSE)),"",VLOOKUP(CONCATENATE($A85,"_",AP$2),'Reference data SID'!$B:$M,12,FALSE))</f>
        <v/>
      </c>
      <c r="AQ85" s="13" t="str">
        <f>IF(ISERROR(VLOOKUP(CONCATENATE($A85,"_",AQ$2),'Reference data SID'!$B:$M,12,FALSE)),"",VLOOKUP(CONCATENATE($A85,"_",AQ$2),'Reference data SID'!$B:$M,12,FALSE))</f>
        <v/>
      </c>
      <c r="AR85" s="13" t="str">
        <f>IF(ISERROR(VLOOKUP(CONCATENATE($A85,"_",AR$2),'Reference data SID'!$B:$M,12,FALSE)),"",VLOOKUP(CONCATENATE($A85,"_",AR$2),'Reference data SID'!$B:$M,12,FALSE))</f>
        <v/>
      </c>
      <c r="AS85" s="13" t="str">
        <f>IF(ISERROR(VLOOKUP(CONCATENATE($A85,"_",AS$2),'Reference data SID'!$B:$M,12,FALSE)),"",VLOOKUP(CONCATENATE($A85,"_",AS$2),'Reference data SID'!$B:$M,12,FALSE))</f>
        <v/>
      </c>
      <c r="AT85" s="13" t="str">
        <f>IF(ISERROR(VLOOKUP(CONCATENATE($A85,"_",AT$2),'Reference data SID'!$B:$M,12,FALSE)),"",VLOOKUP(CONCATENATE($A85,"_",AT$2),'Reference data SID'!$B:$M,12,FALSE))</f>
        <v/>
      </c>
    </row>
    <row r="86" spans="1:46" x14ac:dyDescent="0.25">
      <c r="A86">
        <v>82</v>
      </c>
      <c r="B86" s="13" t="str">
        <f>IF(ISERROR(VLOOKUP(CONCATENATE($A86,"_",B$2),'Reference data SID'!$B:$M,12,FALSE)),"",VLOOKUP(CONCATENATE($A86,"_",B$2),'Reference data SID'!$B:$M,12,FALSE))</f>
        <v/>
      </c>
      <c r="C86" s="13" t="str">
        <f>IF(ISERROR(VLOOKUP(CONCATENATE($A86,"_",C$2),'Reference data SID'!$B:$M,12,FALSE)),"",VLOOKUP(CONCATENATE($A86,"_",C$2),'Reference data SID'!$B:$M,12,FALSE))</f>
        <v/>
      </c>
      <c r="D86" s="13" t="str">
        <f>IF(ISERROR(VLOOKUP(CONCATENATE($A86,"_",D$2),'Reference data SID'!$B:$M,12,FALSE)),"",VLOOKUP(CONCATENATE($A86,"_",D$2),'Reference data SID'!$B:$M,12,FALSE))</f>
        <v/>
      </c>
      <c r="E86" s="13" t="str">
        <f>IF(ISERROR(VLOOKUP(CONCATENATE($A86,"_",E$2),'Reference data SID'!$B:$M,12,FALSE)),"",VLOOKUP(CONCATENATE($A86,"_",E$2),'Reference data SID'!$B:$M,12,FALSE))</f>
        <v/>
      </c>
      <c r="F86" s="13" t="str">
        <f>IF(ISERROR(VLOOKUP(CONCATENATE($A86,"_",F$2),'Reference data SID'!$B:$M,12,FALSE)),"",VLOOKUP(CONCATENATE($A86,"_",F$2),'Reference data SID'!$B:$M,12,FALSE))</f>
        <v/>
      </c>
      <c r="G86" s="13" t="str">
        <f>IF(ISERROR(VLOOKUP(CONCATENATE($A86,"_",G$2),'Reference data SID'!$B:$M,12,FALSE)),"",VLOOKUP(CONCATENATE($A86,"_",G$2),'Reference data SID'!$B:$M,12,FALSE))</f>
        <v/>
      </c>
      <c r="H86" s="13" t="str">
        <f>IF(ISERROR(VLOOKUP(CONCATENATE($A86,"_",H$2),'Reference data SID'!$B:$M,12,FALSE)),"",VLOOKUP(CONCATENATE($A86,"_",H$2),'Reference data SID'!$B:$M,12,FALSE))</f>
        <v/>
      </c>
      <c r="I86" s="13" t="str">
        <f>IF(ISERROR(VLOOKUP(CONCATENATE($A86,"_",I$2),'Reference data SID'!$B:$M,12,FALSE)),"",VLOOKUP(CONCATENATE($A86,"_",I$2),'Reference data SID'!$B:$M,12,FALSE))</f>
        <v/>
      </c>
      <c r="J86" s="13" t="str">
        <f>IF(ISERROR(VLOOKUP(CONCATENATE($A86,"_",J$2),'Reference data SID'!$B:$M,12,FALSE)),"",VLOOKUP(CONCATENATE($A86,"_",J$2),'Reference data SID'!$B:$M,12,FALSE))</f>
        <v/>
      </c>
      <c r="K86" s="13" t="str">
        <f>IF(ISERROR(VLOOKUP(CONCATENATE($A86,"_",K$2),'Reference data SID'!$B:$M,12,FALSE)),"",VLOOKUP(CONCATENATE($A86,"_",K$2),'Reference data SID'!$B:$M,12,FALSE))</f>
        <v/>
      </c>
      <c r="L86" s="13" t="str">
        <f>IF(ISERROR(VLOOKUP(CONCATENATE($A86,"_",L$2),'Reference data SID'!$B:$M,12,FALSE)),"",VLOOKUP(CONCATENATE($A86,"_",L$2),'Reference data SID'!$B:$M,12,FALSE))</f>
        <v/>
      </c>
      <c r="M86" s="13" t="str">
        <f>IF(ISERROR(VLOOKUP(CONCATENATE($A86,"_",M$2),'Reference data SID'!$B:$M,12,FALSE)),"",VLOOKUP(CONCATENATE($A86,"_",M$2),'Reference data SID'!$B:$M,12,FALSE))</f>
        <v/>
      </c>
      <c r="N86" s="13" t="str">
        <f>IF(ISERROR(VLOOKUP(CONCATENATE($A86,"_",N$2),'Reference data SID'!$B:$M,12,FALSE)),"",VLOOKUP(CONCATENATE($A86,"_",N$2),'Reference data SID'!$B:$M,12,FALSE))</f>
        <v/>
      </c>
      <c r="O86" s="13" t="str">
        <f>IF(ISERROR(VLOOKUP(CONCATENATE($A86,"_",O$2),'Reference data SID'!$B:$M,12,FALSE)),"",VLOOKUP(CONCATENATE($A86,"_",O$2),'Reference data SID'!$B:$M,12,FALSE))</f>
        <v/>
      </c>
      <c r="P86" s="13" t="str">
        <f>IF(ISERROR(VLOOKUP(CONCATENATE($A86,"_",P$2),'Reference data SID'!$B:$M,12,FALSE)),"",VLOOKUP(CONCATENATE($A86,"_",P$2),'Reference data SID'!$B:$M,12,FALSE))</f>
        <v/>
      </c>
      <c r="Q86" s="13" t="str">
        <f>IF(ISERROR(VLOOKUP(CONCATENATE($A86,"_",Q$2),'Reference data SID'!$B:$M,12,FALSE)),"",VLOOKUP(CONCATENATE($A86,"_",Q$2),'Reference data SID'!$B:$M,12,FALSE))</f>
        <v/>
      </c>
      <c r="R86" s="13" t="str">
        <f>IF(ISERROR(VLOOKUP(CONCATENATE($A86,"_",R$2),'Reference data SID'!$B:$M,12,FALSE)),"",VLOOKUP(CONCATENATE($A86,"_",R$2),'Reference data SID'!$B:$M,12,FALSE))</f>
        <v/>
      </c>
      <c r="S86" s="13" t="str">
        <f>IF(ISERROR(VLOOKUP(CONCATENATE($A86,"_",S$2),'Reference data SID'!$B:$M,12,FALSE)),"",VLOOKUP(CONCATENATE($A86,"_",S$2),'Reference data SID'!$B:$M,12,FALSE))</f>
        <v/>
      </c>
      <c r="T86" s="13" t="str">
        <f>IF(ISERROR(VLOOKUP(CONCATENATE($A86,"_",T$2),'Reference data SID'!$B:$M,12,FALSE)),"",VLOOKUP(CONCATENATE($A86,"_",T$2),'Reference data SID'!$B:$M,12,FALSE))</f>
        <v/>
      </c>
      <c r="U86" s="13" t="str">
        <f>IF(ISERROR(VLOOKUP(CONCATENATE($A86,"_",U$2),'Reference data SID'!$B:$M,12,FALSE)),"",VLOOKUP(CONCATENATE($A86,"_",U$2),'Reference data SID'!$B:$M,12,FALSE))</f>
        <v/>
      </c>
      <c r="V86" s="13" t="str">
        <f>IF(ISERROR(VLOOKUP(CONCATENATE($A86,"_",V$2),'Reference data SID'!$B:$M,12,FALSE)),"",VLOOKUP(CONCATENATE($A86,"_",V$2),'Reference data SID'!$B:$M,12,FALSE))</f>
        <v/>
      </c>
      <c r="W86" s="13" t="str">
        <f>IF(ISERROR(VLOOKUP(CONCATENATE($A86,"_",W$2),'Reference data SID'!$B:$M,12,FALSE)),"",VLOOKUP(CONCATENATE($A86,"_",W$2),'Reference data SID'!$B:$M,12,FALSE))</f>
        <v/>
      </c>
      <c r="X86" s="13" t="str">
        <f>IF(ISERROR(VLOOKUP(CONCATENATE($A86,"_",X$2),'Reference data SID'!$B:$M,12,FALSE)),"",VLOOKUP(CONCATENATE($A86,"_",X$2),'Reference data SID'!$B:$M,12,FALSE))</f>
        <v/>
      </c>
      <c r="Y86" s="14" t="str">
        <f>IF(ISERROR(VLOOKUP(CONCATENATE($A86,"_",Y$2),'Reference data SID'!$B:$M,12,FALSE)),"",VLOOKUP(CONCATENATE($A86,"_",Y$2),'Reference data SID'!$B:$M,12,FALSE))</f>
        <v>211-649-6</v>
      </c>
      <c r="Z86" s="13" t="str">
        <f>IF(ISERROR(VLOOKUP(CONCATENATE($A86,"_",Z$2),'Reference data SID'!$B:$M,12,FALSE)),"",VLOOKUP(CONCATENATE($A86,"_",Z$2),'Reference data SID'!$B:$M,12,FALSE))</f>
        <v/>
      </c>
      <c r="AA86" s="13" t="str">
        <f>IF(ISERROR(VLOOKUP(CONCATENATE($A86,"_",AA$2),'Reference data SID'!$B:$M,12,FALSE)),"",VLOOKUP(CONCATENATE($A86,"_",AA$2),'Reference data SID'!$B:$M,12,FALSE))</f>
        <v/>
      </c>
      <c r="AB86" s="13" t="str">
        <f>IF(ISERROR(VLOOKUP(CONCATENATE($A86,"_",AB$2),'Reference data SID'!$B:$M,12,FALSE)),"",VLOOKUP(CONCATENATE($A86,"_",AB$2),'Reference data SID'!$B:$M,12,FALSE))</f>
        <v/>
      </c>
      <c r="AC86" s="13" t="str">
        <f>IF(ISERROR(VLOOKUP(CONCATENATE($A86,"_",AC$2),'Reference data SID'!$B:$M,12,FALSE)),"",VLOOKUP(CONCATENATE($A86,"_",AC$2),'Reference data SID'!$B:$M,12,FALSE))</f>
        <v/>
      </c>
      <c r="AD86" s="13" t="str">
        <f>IF(ISERROR(VLOOKUP(CONCATENATE($A86,"_",AD$2),'Reference data SID'!$B:$M,12,FALSE)),"",VLOOKUP(CONCATENATE($A86,"_",AD$2),'Reference data SID'!$B:$M,12,FALSE))</f>
        <v/>
      </c>
      <c r="AE86" s="13" t="str">
        <f>IF(ISERROR(VLOOKUP(CONCATENATE($A86,"_",AE$2),'Reference data SID'!$B:$M,12,FALSE)),"",VLOOKUP(CONCATENATE($A86,"_",AE$2),'Reference data SID'!$B:$M,12,FALSE))</f>
        <v/>
      </c>
      <c r="AF86" s="13" t="str">
        <f>IF(ISERROR(VLOOKUP(CONCATENATE($A86,"_",AF$2),'Reference data SID'!$B:$M,12,FALSE)),"",VLOOKUP(CONCATENATE($A86,"_",AF$2),'Reference data SID'!$B:$M,12,FALSE))</f>
        <v/>
      </c>
      <c r="AG86" s="13" t="str">
        <f>IF(ISERROR(VLOOKUP(CONCATENATE($A86,"_",AG$2),'Reference data SID'!$B:$M,12,FALSE)),"",VLOOKUP(CONCATENATE($A86,"_",AG$2),'Reference data SID'!$B:$M,12,FALSE))</f>
        <v/>
      </c>
      <c r="AH86" s="13" t="str">
        <f>IF(ISERROR(VLOOKUP(CONCATENATE($A86,"_",AH$2),'Reference data SID'!$B:$M,12,FALSE)),"",VLOOKUP(CONCATENATE($A86,"_",AH$2),'Reference data SID'!$B:$M,12,FALSE))</f>
        <v/>
      </c>
      <c r="AI86" s="13" t="str">
        <f>IF(ISERROR(VLOOKUP(CONCATENATE($A86,"_",AI$2),'Reference data SID'!$B:$M,12,FALSE)),"",VLOOKUP(CONCATENATE($A86,"_",AI$2),'Reference data SID'!$B:$M,12,FALSE))</f>
        <v/>
      </c>
      <c r="AJ86" s="13" t="str">
        <f>IF(ISERROR(VLOOKUP(CONCATENATE($A86,"_",AJ$2),'Reference data SID'!$B:$M,12,FALSE)),"",VLOOKUP(CONCATENATE($A86,"_",AJ$2),'Reference data SID'!$B:$M,12,FALSE))</f>
        <v/>
      </c>
      <c r="AK86" s="13" t="str">
        <f>IF(ISERROR(VLOOKUP(CONCATENATE($A86,"_",AK$2),'Reference data SID'!$B:$M,12,FALSE)),"",VLOOKUP(CONCATENATE($A86,"_",AK$2),'Reference data SID'!$B:$M,12,FALSE))</f>
        <v/>
      </c>
      <c r="AL86" s="13" t="str">
        <f>IF(ISERROR(VLOOKUP(CONCATENATE($A86,"_",AL$2),'Reference data SID'!$B:$M,12,FALSE)),"",VLOOKUP(CONCATENATE($A86,"_",AL$2),'Reference data SID'!$B:$M,12,FALSE))</f>
        <v/>
      </c>
      <c r="AM86" s="13" t="str">
        <f>IF(ISERROR(VLOOKUP(CONCATENATE($A86,"_",AM$2),'Reference data SID'!$B:$M,12,FALSE)),"",VLOOKUP(CONCATENATE($A86,"_",AM$2),'Reference data SID'!$B:$M,12,FALSE))</f>
        <v/>
      </c>
      <c r="AN86" s="13" t="str">
        <f>IF(ISERROR(VLOOKUP(CONCATENATE($A86,"_",AN$2),'Reference data SID'!$B:$M,12,FALSE)),"",VLOOKUP(CONCATENATE($A86,"_",AN$2),'Reference data SID'!$B:$M,12,FALSE))</f>
        <v/>
      </c>
      <c r="AO86" s="13" t="str">
        <f>IF(ISERROR(VLOOKUP(CONCATENATE($A86,"_",AO$2),'Reference data SID'!$B:$M,12,FALSE)),"",VLOOKUP(CONCATENATE($A86,"_",AO$2),'Reference data SID'!$B:$M,12,FALSE))</f>
        <v/>
      </c>
      <c r="AP86" s="13" t="str">
        <f>IF(ISERROR(VLOOKUP(CONCATENATE($A86,"_",AP$2),'Reference data SID'!$B:$M,12,FALSE)),"",VLOOKUP(CONCATENATE($A86,"_",AP$2),'Reference data SID'!$B:$M,12,FALSE))</f>
        <v/>
      </c>
      <c r="AQ86" s="13" t="str">
        <f>IF(ISERROR(VLOOKUP(CONCATENATE($A86,"_",AQ$2),'Reference data SID'!$B:$M,12,FALSE)),"",VLOOKUP(CONCATENATE($A86,"_",AQ$2),'Reference data SID'!$B:$M,12,FALSE))</f>
        <v/>
      </c>
      <c r="AR86" s="13" t="str">
        <f>IF(ISERROR(VLOOKUP(CONCATENATE($A86,"_",AR$2),'Reference data SID'!$B:$M,12,FALSE)),"",VLOOKUP(CONCATENATE($A86,"_",AR$2),'Reference data SID'!$B:$M,12,FALSE))</f>
        <v/>
      </c>
      <c r="AS86" s="13" t="str">
        <f>IF(ISERROR(VLOOKUP(CONCATENATE($A86,"_",AS$2),'Reference data SID'!$B:$M,12,FALSE)),"",VLOOKUP(CONCATENATE($A86,"_",AS$2),'Reference data SID'!$B:$M,12,FALSE))</f>
        <v/>
      </c>
      <c r="AT86" s="13" t="str">
        <f>IF(ISERROR(VLOOKUP(CONCATENATE($A86,"_",AT$2),'Reference data SID'!$B:$M,12,FALSE)),"",VLOOKUP(CONCATENATE($A86,"_",AT$2),'Reference data SID'!$B:$M,12,FALSE))</f>
        <v/>
      </c>
    </row>
    <row r="87" spans="1:46" x14ac:dyDescent="0.25">
      <c r="A87">
        <v>83</v>
      </c>
      <c r="B87" s="13" t="str">
        <f>IF(ISERROR(VLOOKUP(CONCATENATE($A87,"_",B$2),'Reference data SID'!$B:$M,12,FALSE)),"",VLOOKUP(CONCATENATE($A87,"_",B$2),'Reference data SID'!$B:$M,12,FALSE))</f>
        <v/>
      </c>
      <c r="C87" s="13" t="str">
        <f>IF(ISERROR(VLOOKUP(CONCATENATE($A87,"_",C$2),'Reference data SID'!$B:$M,12,FALSE)),"",VLOOKUP(CONCATENATE($A87,"_",C$2),'Reference data SID'!$B:$M,12,FALSE))</f>
        <v/>
      </c>
      <c r="D87" s="13" t="str">
        <f>IF(ISERROR(VLOOKUP(CONCATENATE($A87,"_",D$2),'Reference data SID'!$B:$M,12,FALSE)),"",VLOOKUP(CONCATENATE($A87,"_",D$2),'Reference data SID'!$B:$M,12,FALSE))</f>
        <v/>
      </c>
      <c r="E87" s="13" t="str">
        <f>IF(ISERROR(VLOOKUP(CONCATENATE($A87,"_",E$2),'Reference data SID'!$B:$M,12,FALSE)),"",VLOOKUP(CONCATENATE($A87,"_",E$2),'Reference data SID'!$B:$M,12,FALSE))</f>
        <v/>
      </c>
      <c r="F87" s="13" t="str">
        <f>IF(ISERROR(VLOOKUP(CONCATENATE($A87,"_",F$2),'Reference data SID'!$B:$M,12,FALSE)),"",VLOOKUP(CONCATENATE($A87,"_",F$2),'Reference data SID'!$B:$M,12,FALSE))</f>
        <v/>
      </c>
      <c r="G87" s="13" t="str">
        <f>IF(ISERROR(VLOOKUP(CONCATENATE($A87,"_",G$2),'Reference data SID'!$B:$M,12,FALSE)),"",VLOOKUP(CONCATENATE($A87,"_",G$2),'Reference data SID'!$B:$M,12,FALSE))</f>
        <v/>
      </c>
      <c r="H87" s="13" t="str">
        <f>IF(ISERROR(VLOOKUP(CONCATENATE($A87,"_",H$2),'Reference data SID'!$B:$M,12,FALSE)),"",VLOOKUP(CONCATENATE($A87,"_",H$2),'Reference data SID'!$B:$M,12,FALSE))</f>
        <v/>
      </c>
      <c r="I87" s="13" t="str">
        <f>IF(ISERROR(VLOOKUP(CONCATENATE($A87,"_",I$2),'Reference data SID'!$B:$M,12,FALSE)),"",VLOOKUP(CONCATENATE($A87,"_",I$2),'Reference data SID'!$B:$M,12,FALSE))</f>
        <v/>
      </c>
      <c r="J87" s="13" t="str">
        <f>IF(ISERROR(VLOOKUP(CONCATENATE($A87,"_",J$2),'Reference data SID'!$B:$M,12,FALSE)),"",VLOOKUP(CONCATENATE($A87,"_",J$2),'Reference data SID'!$B:$M,12,FALSE))</f>
        <v/>
      </c>
      <c r="K87" s="13" t="str">
        <f>IF(ISERROR(VLOOKUP(CONCATENATE($A87,"_",K$2),'Reference data SID'!$B:$M,12,FALSE)),"",VLOOKUP(CONCATENATE($A87,"_",K$2),'Reference data SID'!$B:$M,12,FALSE))</f>
        <v/>
      </c>
      <c r="L87" s="13" t="str">
        <f>IF(ISERROR(VLOOKUP(CONCATENATE($A87,"_",L$2),'Reference data SID'!$B:$M,12,FALSE)),"",VLOOKUP(CONCATENATE($A87,"_",L$2),'Reference data SID'!$B:$M,12,FALSE))</f>
        <v/>
      </c>
      <c r="M87" s="13" t="str">
        <f>IF(ISERROR(VLOOKUP(CONCATENATE($A87,"_",M$2),'Reference data SID'!$B:$M,12,FALSE)),"",VLOOKUP(CONCATENATE($A87,"_",M$2),'Reference data SID'!$B:$M,12,FALSE))</f>
        <v/>
      </c>
      <c r="N87" s="13" t="str">
        <f>IF(ISERROR(VLOOKUP(CONCATENATE($A87,"_",N$2),'Reference data SID'!$B:$M,12,FALSE)),"",VLOOKUP(CONCATENATE($A87,"_",N$2),'Reference data SID'!$B:$M,12,FALSE))</f>
        <v/>
      </c>
      <c r="O87" s="13" t="str">
        <f>IF(ISERROR(VLOOKUP(CONCATENATE($A87,"_",O$2),'Reference data SID'!$B:$M,12,FALSE)),"",VLOOKUP(CONCATENATE($A87,"_",O$2),'Reference data SID'!$B:$M,12,FALSE))</f>
        <v/>
      </c>
      <c r="P87" s="13" t="str">
        <f>IF(ISERROR(VLOOKUP(CONCATENATE($A87,"_",P$2),'Reference data SID'!$B:$M,12,FALSE)),"",VLOOKUP(CONCATENATE($A87,"_",P$2),'Reference data SID'!$B:$M,12,FALSE))</f>
        <v/>
      </c>
      <c r="Q87" s="13" t="str">
        <f>IF(ISERROR(VLOOKUP(CONCATENATE($A87,"_",Q$2),'Reference data SID'!$B:$M,12,FALSE)),"",VLOOKUP(CONCATENATE($A87,"_",Q$2),'Reference data SID'!$B:$M,12,FALSE))</f>
        <v/>
      </c>
      <c r="R87" s="13" t="str">
        <f>IF(ISERROR(VLOOKUP(CONCATENATE($A87,"_",R$2),'Reference data SID'!$B:$M,12,FALSE)),"",VLOOKUP(CONCATENATE($A87,"_",R$2),'Reference data SID'!$B:$M,12,FALSE))</f>
        <v/>
      </c>
      <c r="S87" s="13" t="str">
        <f>IF(ISERROR(VLOOKUP(CONCATENATE($A87,"_",S$2),'Reference data SID'!$B:$M,12,FALSE)),"",VLOOKUP(CONCATENATE($A87,"_",S$2),'Reference data SID'!$B:$M,12,FALSE))</f>
        <v/>
      </c>
      <c r="T87" s="13" t="str">
        <f>IF(ISERROR(VLOOKUP(CONCATENATE($A87,"_",T$2),'Reference data SID'!$B:$M,12,FALSE)),"",VLOOKUP(CONCATENATE($A87,"_",T$2),'Reference data SID'!$B:$M,12,FALSE))</f>
        <v/>
      </c>
      <c r="U87" s="13" t="str">
        <f>IF(ISERROR(VLOOKUP(CONCATENATE($A87,"_",U$2),'Reference data SID'!$B:$M,12,FALSE)),"",VLOOKUP(CONCATENATE($A87,"_",U$2),'Reference data SID'!$B:$M,12,FALSE))</f>
        <v/>
      </c>
      <c r="V87" s="13" t="str">
        <f>IF(ISERROR(VLOOKUP(CONCATENATE($A87,"_",V$2),'Reference data SID'!$B:$M,12,FALSE)),"",VLOOKUP(CONCATENATE($A87,"_",V$2),'Reference data SID'!$B:$M,12,FALSE))</f>
        <v/>
      </c>
      <c r="W87" s="13" t="str">
        <f>IF(ISERROR(VLOOKUP(CONCATENATE($A87,"_",W$2),'Reference data SID'!$B:$M,12,FALSE)),"",VLOOKUP(CONCATENATE($A87,"_",W$2),'Reference data SID'!$B:$M,12,FALSE))</f>
        <v/>
      </c>
      <c r="X87" s="13" t="str">
        <f>IF(ISERROR(VLOOKUP(CONCATENATE($A87,"_",X$2),'Reference data SID'!$B:$M,12,FALSE)),"",VLOOKUP(CONCATENATE($A87,"_",X$2),'Reference data SID'!$B:$M,12,FALSE))</f>
        <v/>
      </c>
      <c r="Y87" s="14" t="str">
        <f>IF(ISERROR(VLOOKUP(CONCATENATE($A87,"_",Y$2),'Reference data SID'!$B:$M,12,FALSE)),"",VLOOKUP(CONCATENATE($A87,"_",Y$2),'Reference data SID'!$B:$M,12,FALSE))</f>
        <v>211-648-0</v>
      </c>
      <c r="Z87" s="13" t="str">
        <f>IF(ISERROR(VLOOKUP(CONCATENATE($A87,"_",Z$2),'Reference data SID'!$B:$M,12,FALSE)),"",VLOOKUP(CONCATENATE($A87,"_",Z$2),'Reference data SID'!$B:$M,12,FALSE))</f>
        <v/>
      </c>
      <c r="AA87" s="13" t="str">
        <f>IF(ISERROR(VLOOKUP(CONCATENATE($A87,"_",AA$2),'Reference data SID'!$B:$M,12,FALSE)),"",VLOOKUP(CONCATENATE($A87,"_",AA$2),'Reference data SID'!$B:$M,12,FALSE))</f>
        <v/>
      </c>
      <c r="AB87" s="13" t="str">
        <f>IF(ISERROR(VLOOKUP(CONCATENATE($A87,"_",AB$2),'Reference data SID'!$B:$M,12,FALSE)),"",VLOOKUP(CONCATENATE($A87,"_",AB$2),'Reference data SID'!$B:$M,12,FALSE))</f>
        <v/>
      </c>
      <c r="AC87" s="13" t="str">
        <f>IF(ISERROR(VLOOKUP(CONCATENATE($A87,"_",AC$2),'Reference data SID'!$B:$M,12,FALSE)),"",VLOOKUP(CONCATENATE($A87,"_",AC$2),'Reference data SID'!$B:$M,12,FALSE))</f>
        <v/>
      </c>
      <c r="AD87" s="13" t="str">
        <f>IF(ISERROR(VLOOKUP(CONCATENATE($A87,"_",AD$2),'Reference data SID'!$B:$M,12,FALSE)),"",VLOOKUP(CONCATENATE($A87,"_",AD$2),'Reference data SID'!$B:$M,12,FALSE))</f>
        <v/>
      </c>
      <c r="AE87" s="13" t="str">
        <f>IF(ISERROR(VLOOKUP(CONCATENATE($A87,"_",AE$2),'Reference data SID'!$B:$M,12,FALSE)),"",VLOOKUP(CONCATENATE($A87,"_",AE$2),'Reference data SID'!$B:$M,12,FALSE))</f>
        <v/>
      </c>
      <c r="AF87" s="13" t="str">
        <f>IF(ISERROR(VLOOKUP(CONCATENATE($A87,"_",AF$2),'Reference data SID'!$B:$M,12,FALSE)),"",VLOOKUP(CONCATENATE($A87,"_",AF$2),'Reference data SID'!$B:$M,12,FALSE))</f>
        <v/>
      </c>
      <c r="AG87" s="13" t="str">
        <f>IF(ISERROR(VLOOKUP(CONCATENATE($A87,"_",AG$2),'Reference data SID'!$B:$M,12,FALSE)),"",VLOOKUP(CONCATENATE($A87,"_",AG$2),'Reference data SID'!$B:$M,12,FALSE))</f>
        <v/>
      </c>
      <c r="AH87" s="13" t="str">
        <f>IF(ISERROR(VLOOKUP(CONCATENATE($A87,"_",AH$2),'Reference data SID'!$B:$M,12,FALSE)),"",VLOOKUP(CONCATENATE($A87,"_",AH$2),'Reference data SID'!$B:$M,12,FALSE))</f>
        <v/>
      </c>
      <c r="AI87" s="13" t="str">
        <f>IF(ISERROR(VLOOKUP(CONCATENATE($A87,"_",AI$2),'Reference data SID'!$B:$M,12,FALSE)),"",VLOOKUP(CONCATENATE($A87,"_",AI$2),'Reference data SID'!$B:$M,12,FALSE))</f>
        <v/>
      </c>
      <c r="AJ87" s="13" t="str">
        <f>IF(ISERROR(VLOOKUP(CONCATENATE($A87,"_",AJ$2),'Reference data SID'!$B:$M,12,FALSE)),"",VLOOKUP(CONCATENATE($A87,"_",AJ$2),'Reference data SID'!$B:$M,12,FALSE))</f>
        <v/>
      </c>
      <c r="AK87" s="13" t="str">
        <f>IF(ISERROR(VLOOKUP(CONCATENATE($A87,"_",AK$2),'Reference data SID'!$B:$M,12,FALSE)),"",VLOOKUP(CONCATENATE($A87,"_",AK$2),'Reference data SID'!$B:$M,12,FALSE))</f>
        <v/>
      </c>
      <c r="AL87" s="13" t="str">
        <f>IF(ISERROR(VLOOKUP(CONCATENATE($A87,"_",AL$2),'Reference data SID'!$B:$M,12,FALSE)),"",VLOOKUP(CONCATENATE($A87,"_",AL$2),'Reference data SID'!$B:$M,12,FALSE))</f>
        <v/>
      </c>
      <c r="AM87" s="13" t="str">
        <f>IF(ISERROR(VLOOKUP(CONCATENATE($A87,"_",AM$2),'Reference data SID'!$B:$M,12,FALSE)),"",VLOOKUP(CONCATENATE($A87,"_",AM$2),'Reference data SID'!$B:$M,12,FALSE))</f>
        <v/>
      </c>
      <c r="AN87" s="13" t="str">
        <f>IF(ISERROR(VLOOKUP(CONCATENATE($A87,"_",AN$2),'Reference data SID'!$B:$M,12,FALSE)),"",VLOOKUP(CONCATENATE($A87,"_",AN$2),'Reference data SID'!$B:$M,12,FALSE))</f>
        <v/>
      </c>
      <c r="AO87" s="13" t="str">
        <f>IF(ISERROR(VLOOKUP(CONCATENATE($A87,"_",AO$2),'Reference data SID'!$B:$M,12,FALSE)),"",VLOOKUP(CONCATENATE($A87,"_",AO$2),'Reference data SID'!$B:$M,12,FALSE))</f>
        <v/>
      </c>
      <c r="AP87" s="13" t="str">
        <f>IF(ISERROR(VLOOKUP(CONCATENATE($A87,"_",AP$2),'Reference data SID'!$B:$M,12,FALSE)),"",VLOOKUP(CONCATENATE($A87,"_",AP$2),'Reference data SID'!$B:$M,12,FALSE))</f>
        <v/>
      </c>
      <c r="AQ87" s="13" t="str">
        <f>IF(ISERROR(VLOOKUP(CONCATENATE($A87,"_",AQ$2),'Reference data SID'!$B:$M,12,FALSE)),"",VLOOKUP(CONCATENATE($A87,"_",AQ$2),'Reference data SID'!$B:$M,12,FALSE))</f>
        <v/>
      </c>
      <c r="AR87" s="13" t="str">
        <f>IF(ISERROR(VLOOKUP(CONCATENATE($A87,"_",AR$2),'Reference data SID'!$B:$M,12,FALSE)),"",VLOOKUP(CONCATENATE($A87,"_",AR$2),'Reference data SID'!$B:$M,12,FALSE))</f>
        <v/>
      </c>
      <c r="AS87" s="13" t="str">
        <f>IF(ISERROR(VLOOKUP(CONCATENATE($A87,"_",AS$2),'Reference data SID'!$B:$M,12,FALSE)),"",VLOOKUP(CONCATENATE($A87,"_",AS$2),'Reference data SID'!$B:$M,12,FALSE))</f>
        <v/>
      </c>
      <c r="AT87" s="13" t="str">
        <f>IF(ISERROR(VLOOKUP(CONCATENATE($A87,"_",AT$2),'Reference data SID'!$B:$M,12,FALSE)),"",VLOOKUP(CONCATENATE($A87,"_",AT$2),'Reference data SID'!$B:$M,12,FALSE))</f>
        <v/>
      </c>
    </row>
    <row r="88" spans="1:46" x14ac:dyDescent="0.25">
      <c r="A88">
        <v>84</v>
      </c>
      <c r="B88" s="13" t="str">
        <f>IF(ISERROR(VLOOKUP(CONCATENATE($A88,"_",B$2),'Reference data SID'!$B:$M,12,FALSE)),"",VLOOKUP(CONCATENATE($A88,"_",B$2),'Reference data SID'!$B:$M,12,FALSE))</f>
        <v/>
      </c>
      <c r="C88" s="13" t="str">
        <f>IF(ISERROR(VLOOKUP(CONCATENATE($A88,"_",C$2),'Reference data SID'!$B:$M,12,FALSE)),"",VLOOKUP(CONCATENATE($A88,"_",C$2),'Reference data SID'!$B:$M,12,FALSE))</f>
        <v/>
      </c>
      <c r="D88" s="13" t="str">
        <f>IF(ISERROR(VLOOKUP(CONCATENATE($A88,"_",D$2),'Reference data SID'!$B:$M,12,FALSE)),"",VLOOKUP(CONCATENATE($A88,"_",D$2),'Reference data SID'!$B:$M,12,FALSE))</f>
        <v/>
      </c>
      <c r="E88" s="13" t="str">
        <f>IF(ISERROR(VLOOKUP(CONCATENATE($A88,"_",E$2),'Reference data SID'!$B:$M,12,FALSE)),"",VLOOKUP(CONCATENATE($A88,"_",E$2),'Reference data SID'!$B:$M,12,FALSE))</f>
        <v/>
      </c>
      <c r="F88" s="13" t="str">
        <f>IF(ISERROR(VLOOKUP(CONCATENATE($A88,"_",F$2),'Reference data SID'!$B:$M,12,FALSE)),"",VLOOKUP(CONCATENATE($A88,"_",F$2),'Reference data SID'!$B:$M,12,FALSE))</f>
        <v/>
      </c>
      <c r="G88" s="13" t="str">
        <f>IF(ISERROR(VLOOKUP(CONCATENATE($A88,"_",G$2),'Reference data SID'!$B:$M,12,FALSE)),"",VLOOKUP(CONCATENATE($A88,"_",G$2),'Reference data SID'!$B:$M,12,FALSE))</f>
        <v/>
      </c>
      <c r="H88" s="13" t="str">
        <f>IF(ISERROR(VLOOKUP(CONCATENATE($A88,"_",H$2),'Reference data SID'!$B:$M,12,FALSE)),"",VLOOKUP(CONCATENATE($A88,"_",H$2),'Reference data SID'!$B:$M,12,FALSE))</f>
        <v/>
      </c>
      <c r="I88" s="13" t="str">
        <f>IF(ISERROR(VLOOKUP(CONCATENATE($A88,"_",I$2),'Reference data SID'!$B:$M,12,FALSE)),"",VLOOKUP(CONCATENATE($A88,"_",I$2),'Reference data SID'!$B:$M,12,FALSE))</f>
        <v/>
      </c>
      <c r="J88" s="13" t="str">
        <f>IF(ISERROR(VLOOKUP(CONCATENATE($A88,"_",J$2),'Reference data SID'!$B:$M,12,FALSE)),"",VLOOKUP(CONCATENATE($A88,"_",J$2),'Reference data SID'!$B:$M,12,FALSE))</f>
        <v/>
      </c>
      <c r="K88" s="13" t="str">
        <f>IF(ISERROR(VLOOKUP(CONCATENATE($A88,"_",K$2),'Reference data SID'!$B:$M,12,FALSE)),"",VLOOKUP(CONCATENATE($A88,"_",K$2),'Reference data SID'!$B:$M,12,FALSE))</f>
        <v/>
      </c>
      <c r="L88" s="13" t="str">
        <f>IF(ISERROR(VLOOKUP(CONCATENATE($A88,"_",L$2),'Reference data SID'!$B:$M,12,FALSE)),"",VLOOKUP(CONCATENATE($A88,"_",L$2),'Reference data SID'!$B:$M,12,FALSE))</f>
        <v/>
      </c>
      <c r="M88" s="13" t="str">
        <f>IF(ISERROR(VLOOKUP(CONCATENATE($A88,"_",M$2),'Reference data SID'!$B:$M,12,FALSE)),"",VLOOKUP(CONCATENATE($A88,"_",M$2),'Reference data SID'!$B:$M,12,FALSE))</f>
        <v/>
      </c>
      <c r="N88" s="13" t="str">
        <f>IF(ISERROR(VLOOKUP(CONCATENATE($A88,"_",N$2),'Reference data SID'!$B:$M,12,FALSE)),"",VLOOKUP(CONCATENATE($A88,"_",N$2),'Reference data SID'!$B:$M,12,FALSE))</f>
        <v/>
      </c>
      <c r="O88" s="13" t="str">
        <f>IF(ISERROR(VLOOKUP(CONCATENATE($A88,"_",O$2),'Reference data SID'!$B:$M,12,FALSE)),"",VLOOKUP(CONCATENATE($A88,"_",O$2),'Reference data SID'!$B:$M,12,FALSE))</f>
        <v/>
      </c>
      <c r="P88" s="13" t="str">
        <f>IF(ISERROR(VLOOKUP(CONCATENATE($A88,"_",P$2),'Reference data SID'!$B:$M,12,FALSE)),"",VLOOKUP(CONCATENATE($A88,"_",P$2),'Reference data SID'!$B:$M,12,FALSE))</f>
        <v/>
      </c>
      <c r="Q88" s="13" t="str">
        <f>IF(ISERROR(VLOOKUP(CONCATENATE($A88,"_",Q$2),'Reference data SID'!$B:$M,12,FALSE)),"",VLOOKUP(CONCATENATE($A88,"_",Q$2),'Reference data SID'!$B:$M,12,FALSE))</f>
        <v/>
      </c>
      <c r="R88" s="13" t="str">
        <f>IF(ISERROR(VLOOKUP(CONCATENATE($A88,"_",R$2),'Reference data SID'!$B:$M,12,FALSE)),"",VLOOKUP(CONCATENATE($A88,"_",R$2),'Reference data SID'!$B:$M,12,FALSE))</f>
        <v/>
      </c>
      <c r="S88" s="13" t="str">
        <f>IF(ISERROR(VLOOKUP(CONCATENATE($A88,"_",S$2),'Reference data SID'!$B:$M,12,FALSE)),"",VLOOKUP(CONCATENATE($A88,"_",S$2),'Reference data SID'!$B:$M,12,FALSE))</f>
        <v/>
      </c>
      <c r="T88" s="13" t="str">
        <f>IF(ISERROR(VLOOKUP(CONCATENATE($A88,"_",T$2),'Reference data SID'!$B:$M,12,FALSE)),"",VLOOKUP(CONCATENATE($A88,"_",T$2),'Reference data SID'!$B:$M,12,FALSE))</f>
        <v/>
      </c>
      <c r="U88" s="13" t="str">
        <f>IF(ISERROR(VLOOKUP(CONCATENATE($A88,"_",U$2),'Reference data SID'!$B:$M,12,FALSE)),"",VLOOKUP(CONCATENATE($A88,"_",U$2),'Reference data SID'!$B:$M,12,FALSE))</f>
        <v/>
      </c>
      <c r="V88" s="13" t="str">
        <f>IF(ISERROR(VLOOKUP(CONCATENATE($A88,"_",V$2),'Reference data SID'!$B:$M,12,FALSE)),"",VLOOKUP(CONCATENATE($A88,"_",V$2),'Reference data SID'!$B:$M,12,FALSE))</f>
        <v/>
      </c>
      <c r="W88" s="13" t="str">
        <f>IF(ISERROR(VLOOKUP(CONCATENATE($A88,"_",W$2),'Reference data SID'!$B:$M,12,FALSE)),"",VLOOKUP(CONCATENATE($A88,"_",W$2),'Reference data SID'!$B:$M,12,FALSE))</f>
        <v/>
      </c>
      <c r="X88" s="13" t="str">
        <f>IF(ISERROR(VLOOKUP(CONCATENATE($A88,"_",X$2),'Reference data SID'!$B:$M,12,FALSE)),"",VLOOKUP(CONCATENATE($A88,"_",X$2),'Reference data SID'!$B:$M,12,FALSE))</f>
        <v/>
      </c>
      <c r="Y88" s="14" t="str">
        <f>IF(ISERROR(VLOOKUP(CONCATENATE($A88,"_",Y$2),'Reference data SID'!$B:$M,12,FALSE)),"",VLOOKUP(CONCATENATE($A88,"_",Y$2),'Reference data SID'!$B:$M,12,FALSE))</f>
        <v>211-645-4</v>
      </c>
      <c r="Z88" s="13" t="str">
        <f>IF(ISERROR(VLOOKUP(CONCATENATE($A88,"_",Z$2),'Reference data SID'!$B:$M,12,FALSE)),"",VLOOKUP(CONCATENATE($A88,"_",Z$2),'Reference data SID'!$B:$M,12,FALSE))</f>
        <v/>
      </c>
      <c r="AA88" s="13" t="str">
        <f>IF(ISERROR(VLOOKUP(CONCATENATE($A88,"_",AA$2),'Reference data SID'!$B:$M,12,FALSE)),"",VLOOKUP(CONCATENATE($A88,"_",AA$2),'Reference data SID'!$B:$M,12,FALSE))</f>
        <v/>
      </c>
      <c r="AB88" s="13" t="str">
        <f>IF(ISERROR(VLOOKUP(CONCATENATE($A88,"_",AB$2),'Reference data SID'!$B:$M,12,FALSE)),"",VLOOKUP(CONCATENATE($A88,"_",AB$2),'Reference data SID'!$B:$M,12,FALSE))</f>
        <v/>
      </c>
      <c r="AC88" s="13" t="str">
        <f>IF(ISERROR(VLOOKUP(CONCATENATE($A88,"_",AC$2),'Reference data SID'!$B:$M,12,FALSE)),"",VLOOKUP(CONCATENATE($A88,"_",AC$2),'Reference data SID'!$B:$M,12,FALSE))</f>
        <v/>
      </c>
      <c r="AD88" s="13" t="str">
        <f>IF(ISERROR(VLOOKUP(CONCATENATE($A88,"_",AD$2),'Reference data SID'!$B:$M,12,FALSE)),"",VLOOKUP(CONCATENATE($A88,"_",AD$2),'Reference data SID'!$B:$M,12,FALSE))</f>
        <v/>
      </c>
      <c r="AE88" s="13" t="str">
        <f>IF(ISERROR(VLOOKUP(CONCATENATE($A88,"_",AE$2),'Reference data SID'!$B:$M,12,FALSE)),"",VLOOKUP(CONCATENATE($A88,"_",AE$2),'Reference data SID'!$B:$M,12,FALSE))</f>
        <v/>
      </c>
      <c r="AF88" s="13" t="str">
        <f>IF(ISERROR(VLOOKUP(CONCATENATE($A88,"_",AF$2),'Reference data SID'!$B:$M,12,FALSE)),"",VLOOKUP(CONCATENATE($A88,"_",AF$2),'Reference data SID'!$B:$M,12,FALSE))</f>
        <v/>
      </c>
      <c r="AG88" s="13" t="str">
        <f>IF(ISERROR(VLOOKUP(CONCATENATE($A88,"_",AG$2),'Reference data SID'!$B:$M,12,FALSE)),"",VLOOKUP(CONCATENATE($A88,"_",AG$2),'Reference data SID'!$B:$M,12,FALSE))</f>
        <v/>
      </c>
      <c r="AH88" s="13" t="str">
        <f>IF(ISERROR(VLOOKUP(CONCATENATE($A88,"_",AH$2),'Reference data SID'!$B:$M,12,FALSE)),"",VLOOKUP(CONCATENATE($A88,"_",AH$2),'Reference data SID'!$B:$M,12,FALSE))</f>
        <v/>
      </c>
      <c r="AI88" s="13" t="str">
        <f>IF(ISERROR(VLOOKUP(CONCATENATE($A88,"_",AI$2),'Reference data SID'!$B:$M,12,FALSE)),"",VLOOKUP(CONCATENATE($A88,"_",AI$2),'Reference data SID'!$B:$M,12,FALSE))</f>
        <v/>
      </c>
      <c r="AJ88" s="13" t="str">
        <f>IF(ISERROR(VLOOKUP(CONCATENATE($A88,"_",AJ$2),'Reference data SID'!$B:$M,12,FALSE)),"",VLOOKUP(CONCATENATE($A88,"_",AJ$2),'Reference data SID'!$B:$M,12,FALSE))</f>
        <v/>
      </c>
      <c r="AK88" s="13" t="str">
        <f>IF(ISERROR(VLOOKUP(CONCATENATE($A88,"_",AK$2),'Reference data SID'!$B:$M,12,FALSE)),"",VLOOKUP(CONCATENATE($A88,"_",AK$2),'Reference data SID'!$B:$M,12,FALSE))</f>
        <v/>
      </c>
      <c r="AL88" s="13" t="str">
        <f>IF(ISERROR(VLOOKUP(CONCATENATE($A88,"_",AL$2),'Reference data SID'!$B:$M,12,FALSE)),"",VLOOKUP(CONCATENATE($A88,"_",AL$2),'Reference data SID'!$B:$M,12,FALSE))</f>
        <v/>
      </c>
      <c r="AM88" s="13" t="str">
        <f>IF(ISERROR(VLOOKUP(CONCATENATE($A88,"_",AM$2),'Reference data SID'!$B:$M,12,FALSE)),"",VLOOKUP(CONCATENATE($A88,"_",AM$2),'Reference data SID'!$B:$M,12,FALSE))</f>
        <v/>
      </c>
      <c r="AN88" s="13" t="str">
        <f>IF(ISERROR(VLOOKUP(CONCATENATE($A88,"_",AN$2),'Reference data SID'!$B:$M,12,FALSE)),"",VLOOKUP(CONCATENATE($A88,"_",AN$2),'Reference data SID'!$B:$M,12,FALSE))</f>
        <v/>
      </c>
      <c r="AO88" s="13" t="str">
        <f>IF(ISERROR(VLOOKUP(CONCATENATE($A88,"_",AO$2),'Reference data SID'!$B:$M,12,FALSE)),"",VLOOKUP(CONCATENATE($A88,"_",AO$2),'Reference data SID'!$B:$M,12,FALSE))</f>
        <v/>
      </c>
      <c r="AP88" s="13" t="str">
        <f>IF(ISERROR(VLOOKUP(CONCATENATE($A88,"_",AP$2),'Reference data SID'!$B:$M,12,FALSE)),"",VLOOKUP(CONCATENATE($A88,"_",AP$2),'Reference data SID'!$B:$M,12,FALSE))</f>
        <v/>
      </c>
      <c r="AQ88" s="13" t="str">
        <f>IF(ISERROR(VLOOKUP(CONCATENATE($A88,"_",AQ$2),'Reference data SID'!$B:$M,12,FALSE)),"",VLOOKUP(CONCATENATE($A88,"_",AQ$2),'Reference data SID'!$B:$M,12,FALSE))</f>
        <v/>
      </c>
      <c r="AR88" s="13" t="str">
        <f>IF(ISERROR(VLOOKUP(CONCATENATE($A88,"_",AR$2),'Reference data SID'!$B:$M,12,FALSE)),"",VLOOKUP(CONCATENATE($A88,"_",AR$2),'Reference data SID'!$B:$M,12,FALSE))</f>
        <v/>
      </c>
      <c r="AS88" s="13" t="str">
        <f>IF(ISERROR(VLOOKUP(CONCATENATE($A88,"_",AS$2),'Reference data SID'!$B:$M,12,FALSE)),"",VLOOKUP(CONCATENATE($A88,"_",AS$2),'Reference data SID'!$B:$M,12,FALSE))</f>
        <v/>
      </c>
      <c r="AT88" s="13" t="str">
        <f>IF(ISERROR(VLOOKUP(CONCATENATE($A88,"_",AT$2),'Reference data SID'!$B:$M,12,FALSE)),"",VLOOKUP(CONCATENATE($A88,"_",AT$2),'Reference data SID'!$B:$M,12,FALSE))</f>
        <v/>
      </c>
    </row>
    <row r="89" spans="1:46" x14ac:dyDescent="0.25">
      <c r="A89">
        <v>85</v>
      </c>
      <c r="B89" s="13" t="str">
        <f>IF(ISERROR(VLOOKUP(CONCATENATE($A89,"_",B$2),'Reference data SID'!$B:$M,12,FALSE)),"",VLOOKUP(CONCATENATE($A89,"_",B$2),'Reference data SID'!$B:$M,12,FALSE))</f>
        <v/>
      </c>
      <c r="C89" s="13" t="str">
        <f>IF(ISERROR(VLOOKUP(CONCATENATE($A89,"_",C$2),'Reference data SID'!$B:$M,12,FALSE)),"",VLOOKUP(CONCATENATE($A89,"_",C$2),'Reference data SID'!$B:$M,12,FALSE))</f>
        <v/>
      </c>
      <c r="D89" s="13" t="str">
        <f>IF(ISERROR(VLOOKUP(CONCATENATE($A89,"_",D$2),'Reference data SID'!$B:$M,12,FALSE)),"",VLOOKUP(CONCATENATE($A89,"_",D$2),'Reference data SID'!$B:$M,12,FALSE))</f>
        <v/>
      </c>
      <c r="E89" s="13" t="str">
        <f>IF(ISERROR(VLOOKUP(CONCATENATE($A89,"_",E$2),'Reference data SID'!$B:$M,12,FALSE)),"",VLOOKUP(CONCATENATE($A89,"_",E$2),'Reference data SID'!$B:$M,12,FALSE))</f>
        <v/>
      </c>
      <c r="F89" s="13" t="str">
        <f>IF(ISERROR(VLOOKUP(CONCATENATE($A89,"_",F$2),'Reference data SID'!$B:$M,12,FALSE)),"",VLOOKUP(CONCATENATE($A89,"_",F$2),'Reference data SID'!$B:$M,12,FALSE))</f>
        <v/>
      </c>
      <c r="G89" s="13" t="str">
        <f>IF(ISERROR(VLOOKUP(CONCATENATE($A89,"_",G$2),'Reference data SID'!$B:$M,12,FALSE)),"",VLOOKUP(CONCATENATE($A89,"_",G$2),'Reference data SID'!$B:$M,12,FALSE))</f>
        <v/>
      </c>
      <c r="H89" s="13" t="str">
        <f>IF(ISERROR(VLOOKUP(CONCATENATE($A89,"_",H$2),'Reference data SID'!$B:$M,12,FALSE)),"",VLOOKUP(CONCATENATE($A89,"_",H$2),'Reference data SID'!$B:$M,12,FALSE))</f>
        <v/>
      </c>
      <c r="I89" s="13" t="str">
        <f>IF(ISERROR(VLOOKUP(CONCATENATE($A89,"_",I$2),'Reference data SID'!$B:$M,12,FALSE)),"",VLOOKUP(CONCATENATE($A89,"_",I$2),'Reference data SID'!$B:$M,12,FALSE))</f>
        <v/>
      </c>
      <c r="J89" s="13" t="str">
        <f>IF(ISERROR(VLOOKUP(CONCATENATE($A89,"_",J$2),'Reference data SID'!$B:$M,12,FALSE)),"",VLOOKUP(CONCATENATE($A89,"_",J$2),'Reference data SID'!$B:$M,12,FALSE))</f>
        <v/>
      </c>
      <c r="K89" s="13" t="str">
        <f>IF(ISERROR(VLOOKUP(CONCATENATE($A89,"_",K$2),'Reference data SID'!$B:$M,12,FALSE)),"",VLOOKUP(CONCATENATE($A89,"_",K$2),'Reference data SID'!$B:$M,12,FALSE))</f>
        <v/>
      </c>
      <c r="L89" s="13" t="str">
        <f>IF(ISERROR(VLOOKUP(CONCATENATE($A89,"_",L$2),'Reference data SID'!$B:$M,12,FALSE)),"",VLOOKUP(CONCATENATE($A89,"_",L$2),'Reference data SID'!$B:$M,12,FALSE))</f>
        <v/>
      </c>
      <c r="M89" s="13" t="str">
        <f>IF(ISERROR(VLOOKUP(CONCATENATE($A89,"_",M$2),'Reference data SID'!$B:$M,12,FALSE)),"",VLOOKUP(CONCATENATE($A89,"_",M$2),'Reference data SID'!$B:$M,12,FALSE))</f>
        <v/>
      </c>
      <c r="N89" s="13" t="str">
        <f>IF(ISERROR(VLOOKUP(CONCATENATE($A89,"_",N$2),'Reference data SID'!$B:$M,12,FALSE)),"",VLOOKUP(CONCATENATE($A89,"_",N$2),'Reference data SID'!$B:$M,12,FALSE))</f>
        <v/>
      </c>
      <c r="O89" s="13" t="str">
        <f>IF(ISERROR(VLOOKUP(CONCATENATE($A89,"_",O$2),'Reference data SID'!$B:$M,12,FALSE)),"",VLOOKUP(CONCATENATE($A89,"_",O$2),'Reference data SID'!$B:$M,12,FALSE))</f>
        <v/>
      </c>
      <c r="P89" s="13" t="str">
        <f>IF(ISERROR(VLOOKUP(CONCATENATE($A89,"_",P$2),'Reference data SID'!$B:$M,12,FALSE)),"",VLOOKUP(CONCATENATE($A89,"_",P$2),'Reference data SID'!$B:$M,12,FALSE))</f>
        <v/>
      </c>
      <c r="Q89" s="13" t="str">
        <f>IF(ISERROR(VLOOKUP(CONCATENATE($A89,"_",Q$2),'Reference data SID'!$B:$M,12,FALSE)),"",VLOOKUP(CONCATENATE($A89,"_",Q$2),'Reference data SID'!$B:$M,12,FALSE))</f>
        <v/>
      </c>
      <c r="R89" s="13" t="str">
        <f>IF(ISERROR(VLOOKUP(CONCATENATE($A89,"_",R$2),'Reference data SID'!$B:$M,12,FALSE)),"",VLOOKUP(CONCATENATE($A89,"_",R$2),'Reference data SID'!$B:$M,12,FALSE))</f>
        <v/>
      </c>
      <c r="S89" s="13" t="str">
        <f>IF(ISERROR(VLOOKUP(CONCATENATE($A89,"_",S$2),'Reference data SID'!$B:$M,12,FALSE)),"",VLOOKUP(CONCATENATE($A89,"_",S$2),'Reference data SID'!$B:$M,12,FALSE))</f>
        <v/>
      </c>
      <c r="T89" s="13" t="str">
        <f>IF(ISERROR(VLOOKUP(CONCATENATE($A89,"_",T$2),'Reference data SID'!$B:$M,12,FALSE)),"",VLOOKUP(CONCATENATE($A89,"_",T$2),'Reference data SID'!$B:$M,12,FALSE))</f>
        <v/>
      </c>
      <c r="U89" s="13" t="str">
        <f>IF(ISERROR(VLOOKUP(CONCATENATE($A89,"_",U$2),'Reference data SID'!$B:$M,12,FALSE)),"",VLOOKUP(CONCATENATE($A89,"_",U$2),'Reference data SID'!$B:$M,12,FALSE))</f>
        <v/>
      </c>
      <c r="V89" s="13" t="str">
        <f>IF(ISERROR(VLOOKUP(CONCATENATE($A89,"_",V$2),'Reference data SID'!$B:$M,12,FALSE)),"",VLOOKUP(CONCATENATE($A89,"_",V$2),'Reference data SID'!$B:$M,12,FALSE))</f>
        <v/>
      </c>
      <c r="W89" s="13" t="str">
        <f>IF(ISERROR(VLOOKUP(CONCATENATE($A89,"_",W$2),'Reference data SID'!$B:$M,12,FALSE)),"",VLOOKUP(CONCATENATE($A89,"_",W$2),'Reference data SID'!$B:$M,12,FALSE))</f>
        <v/>
      </c>
      <c r="X89" s="13" t="str">
        <f>IF(ISERROR(VLOOKUP(CONCATENATE($A89,"_",X$2),'Reference data SID'!$B:$M,12,FALSE)),"",VLOOKUP(CONCATENATE($A89,"_",X$2),'Reference data SID'!$B:$M,12,FALSE))</f>
        <v/>
      </c>
      <c r="Y89" s="14" t="str">
        <f>IF(ISERROR(VLOOKUP(CONCATENATE($A89,"_",Y$2),'Reference data SID'!$B:$M,12,FALSE)),"",VLOOKUP(CONCATENATE($A89,"_",Y$2),'Reference data SID'!$B:$M,12,FALSE))</f>
        <v>209-199-0</v>
      </c>
      <c r="Z89" s="13" t="str">
        <f>IF(ISERROR(VLOOKUP(CONCATENATE($A89,"_",Z$2),'Reference data SID'!$B:$M,12,FALSE)),"",VLOOKUP(CONCATENATE($A89,"_",Z$2),'Reference data SID'!$B:$M,12,FALSE))</f>
        <v/>
      </c>
      <c r="AA89" s="13" t="str">
        <f>IF(ISERROR(VLOOKUP(CONCATENATE($A89,"_",AA$2),'Reference data SID'!$B:$M,12,FALSE)),"",VLOOKUP(CONCATENATE($A89,"_",AA$2),'Reference data SID'!$B:$M,12,FALSE))</f>
        <v/>
      </c>
      <c r="AB89" s="13" t="str">
        <f>IF(ISERROR(VLOOKUP(CONCATENATE($A89,"_",AB$2),'Reference data SID'!$B:$M,12,FALSE)),"",VLOOKUP(CONCATENATE($A89,"_",AB$2),'Reference data SID'!$B:$M,12,FALSE))</f>
        <v/>
      </c>
      <c r="AC89" s="13" t="str">
        <f>IF(ISERROR(VLOOKUP(CONCATENATE($A89,"_",AC$2),'Reference data SID'!$B:$M,12,FALSE)),"",VLOOKUP(CONCATENATE($A89,"_",AC$2),'Reference data SID'!$B:$M,12,FALSE))</f>
        <v/>
      </c>
      <c r="AD89" s="13" t="str">
        <f>IF(ISERROR(VLOOKUP(CONCATENATE($A89,"_",AD$2),'Reference data SID'!$B:$M,12,FALSE)),"",VLOOKUP(CONCATENATE($A89,"_",AD$2),'Reference data SID'!$B:$M,12,FALSE))</f>
        <v/>
      </c>
      <c r="AE89" s="13" t="str">
        <f>IF(ISERROR(VLOOKUP(CONCATENATE($A89,"_",AE$2),'Reference data SID'!$B:$M,12,FALSE)),"",VLOOKUP(CONCATENATE($A89,"_",AE$2),'Reference data SID'!$B:$M,12,FALSE))</f>
        <v/>
      </c>
      <c r="AF89" s="13" t="str">
        <f>IF(ISERROR(VLOOKUP(CONCATENATE($A89,"_",AF$2),'Reference data SID'!$B:$M,12,FALSE)),"",VLOOKUP(CONCATENATE($A89,"_",AF$2),'Reference data SID'!$B:$M,12,FALSE))</f>
        <v/>
      </c>
      <c r="AG89" s="13" t="str">
        <f>IF(ISERROR(VLOOKUP(CONCATENATE($A89,"_",AG$2),'Reference data SID'!$B:$M,12,FALSE)),"",VLOOKUP(CONCATENATE($A89,"_",AG$2),'Reference data SID'!$B:$M,12,FALSE))</f>
        <v/>
      </c>
      <c r="AH89" s="13" t="str">
        <f>IF(ISERROR(VLOOKUP(CONCATENATE($A89,"_",AH$2),'Reference data SID'!$B:$M,12,FALSE)),"",VLOOKUP(CONCATENATE($A89,"_",AH$2),'Reference data SID'!$B:$M,12,FALSE))</f>
        <v/>
      </c>
      <c r="AI89" s="13" t="str">
        <f>IF(ISERROR(VLOOKUP(CONCATENATE($A89,"_",AI$2),'Reference data SID'!$B:$M,12,FALSE)),"",VLOOKUP(CONCATENATE($A89,"_",AI$2),'Reference data SID'!$B:$M,12,FALSE))</f>
        <v/>
      </c>
      <c r="AJ89" s="13" t="str">
        <f>IF(ISERROR(VLOOKUP(CONCATENATE($A89,"_",AJ$2),'Reference data SID'!$B:$M,12,FALSE)),"",VLOOKUP(CONCATENATE($A89,"_",AJ$2),'Reference data SID'!$B:$M,12,FALSE))</f>
        <v/>
      </c>
      <c r="AK89" s="13" t="str">
        <f>IF(ISERROR(VLOOKUP(CONCATENATE($A89,"_",AK$2),'Reference data SID'!$B:$M,12,FALSE)),"",VLOOKUP(CONCATENATE($A89,"_",AK$2),'Reference data SID'!$B:$M,12,FALSE))</f>
        <v/>
      </c>
      <c r="AL89" s="13" t="str">
        <f>IF(ISERROR(VLOOKUP(CONCATENATE($A89,"_",AL$2),'Reference data SID'!$B:$M,12,FALSE)),"",VLOOKUP(CONCATENATE($A89,"_",AL$2),'Reference data SID'!$B:$M,12,FALSE))</f>
        <v/>
      </c>
      <c r="AM89" s="13" t="str">
        <f>IF(ISERROR(VLOOKUP(CONCATENATE($A89,"_",AM$2),'Reference data SID'!$B:$M,12,FALSE)),"",VLOOKUP(CONCATENATE($A89,"_",AM$2),'Reference data SID'!$B:$M,12,FALSE))</f>
        <v/>
      </c>
      <c r="AN89" s="13" t="str">
        <f>IF(ISERROR(VLOOKUP(CONCATENATE($A89,"_",AN$2),'Reference data SID'!$B:$M,12,FALSE)),"",VLOOKUP(CONCATENATE($A89,"_",AN$2),'Reference data SID'!$B:$M,12,FALSE))</f>
        <v/>
      </c>
      <c r="AO89" s="13" t="str">
        <f>IF(ISERROR(VLOOKUP(CONCATENATE($A89,"_",AO$2),'Reference data SID'!$B:$M,12,FALSE)),"",VLOOKUP(CONCATENATE($A89,"_",AO$2),'Reference data SID'!$B:$M,12,FALSE))</f>
        <v/>
      </c>
      <c r="AP89" s="13" t="str">
        <f>IF(ISERROR(VLOOKUP(CONCATENATE($A89,"_",AP$2),'Reference data SID'!$B:$M,12,FALSE)),"",VLOOKUP(CONCATENATE($A89,"_",AP$2),'Reference data SID'!$B:$M,12,FALSE))</f>
        <v/>
      </c>
      <c r="AQ89" s="13" t="str">
        <f>IF(ISERROR(VLOOKUP(CONCATENATE($A89,"_",AQ$2),'Reference data SID'!$B:$M,12,FALSE)),"",VLOOKUP(CONCATENATE($A89,"_",AQ$2),'Reference data SID'!$B:$M,12,FALSE))</f>
        <v/>
      </c>
      <c r="AR89" s="13" t="str">
        <f>IF(ISERROR(VLOOKUP(CONCATENATE($A89,"_",AR$2),'Reference data SID'!$B:$M,12,FALSE)),"",VLOOKUP(CONCATENATE($A89,"_",AR$2),'Reference data SID'!$B:$M,12,FALSE))</f>
        <v/>
      </c>
      <c r="AS89" s="13" t="str">
        <f>IF(ISERROR(VLOOKUP(CONCATENATE($A89,"_",AS$2),'Reference data SID'!$B:$M,12,FALSE)),"",VLOOKUP(CONCATENATE($A89,"_",AS$2),'Reference data SID'!$B:$M,12,FALSE))</f>
        <v/>
      </c>
      <c r="AT89" s="13" t="str">
        <f>IF(ISERROR(VLOOKUP(CONCATENATE($A89,"_",AT$2),'Reference data SID'!$B:$M,12,FALSE)),"",VLOOKUP(CONCATENATE($A89,"_",AT$2),'Reference data SID'!$B:$M,12,FALSE))</f>
        <v/>
      </c>
    </row>
    <row r="90" spans="1:46" x14ac:dyDescent="0.25">
      <c r="A90">
        <v>86</v>
      </c>
      <c r="B90" s="13" t="str">
        <f>IF(ISERROR(VLOOKUP(CONCATENATE($A90,"_",B$2),'Reference data SID'!$B:$M,12,FALSE)),"",VLOOKUP(CONCATENATE($A90,"_",B$2),'Reference data SID'!$B:$M,12,FALSE))</f>
        <v/>
      </c>
      <c r="C90" s="13" t="str">
        <f>IF(ISERROR(VLOOKUP(CONCATENATE($A90,"_",C$2),'Reference data SID'!$B:$M,12,FALSE)),"",VLOOKUP(CONCATENATE($A90,"_",C$2),'Reference data SID'!$B:$M,12,FALSE))</f>
        <v/>
      </c>
      <c r="D90" s="13" t="str">
        <f>IF(ISERROR(VLOOKUP(CONCATENATE($A90,"_",D$2),'Reference data SID'!$B:$M,12,FALSE)),"",VLOOKUP(CONCATENATE($A90,"_",D$2),'Reference data SID'!$B:$M,12,FALSE))</f>
        <v/>
      </c>
      <c r="E90" s="13" t="str">
        <f>IF(ISERROR(VLOOKUP(CONCATENATE($A90,"_",E$2),'Reference data SID'!$B:$M,12,FALSE)),"",VLOOKUP(CONCATENATE($A90,"_",E$2),'Reference data SID'!$B:$M,12,FALSE))</f>
        <v/>
      </c>
      <c r="F90" s="13" t="str">
        <f>IF(ISERROR(VLOOKUP(CONCATENATE($A90,"_",F$2),'Reference data SID'!$B:$M,12,FALSE)),"",VLOOKUP(CONCATENATE($A90,"_",F$2),'Reference data SID'!$B:$M,12,FALSE))</f>
        <v/>
      </c>
      <c r="G90" s="13" t="str">
        <f>IF(ISERROR(VLOOKUP(CONCATENATE($A90,"_",G$2),'Reference data SID'!$B:$M,12,FALSE)),"",VLOOKUP(CONCATENATE($A90,"_",G$2),'Reference data SID'!$B:$M,12,FALSE))</f>
        <v/>
      </c>
      <c r="H90" s="13" t="str">
        <f>IF(ISERROR(VLOOKUP(CONCATENATE($A90,"_",H$2),'Reference data SID'!$B:$M,12,FALSE)),"",VLOOKUP(CONCATENATE($A90,"_",H$2),'Reference data SID'!$B:$M,12,FALSE))</f>
        <v/>
      </c>
      <c r="I90" s="13" t="str">
        <f>IF(ISERROR(VLOOKUP(CONCATENATE($A90,"_",I$2),'Reference data SID'!$B:$M,12,FALSE)),"",VLOOKUP(CONCATENATE($A90,"_",I$2),'Reference data SID'!$B:$M,12,FALSE))</f>
        <v/>
      </c>
      <c r="J90" s="13" t="str">
        <f>IF(ISERROR(VLOOKUP(CONCATENATE($A90,"_",J$2),'Reference data SID'!$B:$M,12,FALSE)),"",VLOOKUP(CONCATENATE($A90,"_",J$2),'Reference data SID'!$B:$M,12,FALSE))</f>
        <v/>
      </c>
      <c r="K90" s="13" t="str">
        <f>IF(ISERROR(VLOOKUP(CONCATENATE($A90,"_",K$2),'Reference data SID'!$B:$M,12,FALSE)),"",VLOOKUP(CONCATENATE($A90,"_",K$2),'Reference data SID'!$B:$M,12,FALSE))</f>
        <v/>
      </c>
      <c r="L90" s="13" t="str">
        <f>IF(ISERROR(VLOOKUP(CONCATENATE($A90,"_",L$2),'Reference data SID'!$B:$M,12,FALSE)),"",VLOOKUP(CONCATENATE($A90,"_",L$2),'Reference data SID'!$B:$M,12,FALSE))</f>
        <v/>
      </c>
      <c r="M90" s="13" t="str">
        <f>IF(ISERROR(VLOOKUP(CONCATENATE($A90,"_",M$2),'Reference data SID'!$B:$M,12,FALSE)),"",VLOOKUP(CONCATENATE($A90,"_",M$2),'Reference data SID'!$B:$M,12,FALSE))</f>
        <v/>
      </c>
      <c r="N90" s="13" t="str">
        <f>IF(ISERROR(VLOOKUP(CONCATENATE($A90,"_",N$2),'Reference data SID'!$B:$M,12,FALSE)),"",VLOOKUP(CONCATENATE($A90,"_",N$2),'Reference data SID'!$B:$M,12,FALSE))</f>
        <v/>
      </c>
      <c r="O90" s="13" t="str">
        <f>IF(ISERROR(VLOOKUP(CONCATENATE($A90,"_",O$2),'Reference data SID'!$B:$M,12,FALSE)),"",VLOOKUP(CONCATENATE($A90,"_",O$2),'Reference data SID'!$B:$M,12,FALSE))</f>
        <v/>
      </c>
      <c r="P90" s="13" t="str">
        <f>IF(ISERROR(VLOOKUP(CONCATENATE($A90,"_",P$2),'Reference data SID'!$B:$M,12,FALSE)),"",VLOOKUP(CONCATENATE($A90,"_",P$2),'Reference data SID'!$B:$M,12,FALSE))</f>
        <v/>
      </c>
      <c r="Q90" s="13" t="str">
        <f>IF(ISERROR(VLOOKUP(CONCATENATE($A90,"_",Q$2),'Reference data SID'!$B:$M,12,FALSE)),"",VLOOKUP(CONCATENATE($A90,"_",Q$2),'Reference data SID'!$B:$M,12,FALSE))</f>
        <v/>
      </c>
      <c r="R90" s="13" t="str">
        <f>IF(ISERROR(VLOOKUP(CONCATENATE($A90,"_",R$2),'Reference data SID'!$B:$M,12,FALSE)),"",VLOOKUP(CONCATENATE($A90,"_",R$2),'Reference data SID'!$B:$M,12,FALSE))</f>
        <v/>
      </c>
      <c r="S90" s="13" t="str">
        <f>IF(ISERROR(VLOOKUP(CONCATENATE($A90,"_",S$2),'Reference data SID'!$B:$M,12,FALSE)),"",VLOOKUP(CONCATENATE($A90,"_",S$2),'Reference data SID'!$B:$M,12,FALSE))</f>
        <v/>
      </c>
      <c r="T90" s="13" t="str">
        <f>IF(ISERROR(VLOOKUP(CONCATENATE($A90,"_",T$2),'Reference data SID'!$B:$M,12,FALSE)),"",VLOOKUP(CONCATENATE($A90,"_",T$2),'Reference data SID'!$B:$M,12,FALSE))</f>
        <v/>
      </c>
      <c r="U90" s="13" t="str">
        <f>IF(ISERROR(VLOOKUP(CONCATENATE($A90,"_",U$2),'Reference data SID'!$B:$M,12,FALSE)),"",VLOOKUP(CONCATENATE($A90,"_",U$2),'Reference data SID'!$B:$M,12,FALSE))</f>
        <v/>
      </c>
      <c r="V90" s="13" t="str">
        <f>IF(ISERROR(VLOOKUP(CONCATENATE($A90,"_",V$2),'Reference data SID'!$B:$M,12,FALSE)),"",VLOOKUP(CONCATENATE($A90,"_",V$2),'Reference data SID'!$B:$M,12,FALSE))</f>
        <v/>
      </c>
      <c r="W90" s="13" t="str">
        <f>IF(ISERROR(VLOOKUP(CONCATENATE($A90,"_",W$2),'Reference data SID'!$B:$M,12,FALSE)),"",VLOOKUP(CONCATENATE($A90,"_",W$2),'Reference data SID'!$B:$M,12,FALSE))</f>
        <v/>
      </c>
      <c r="X90" s="13" t="str">
        <f>IF(ISERROR(VLOOKUP(CONCATENATE($A90,"_",X$2),'Reference data SID'!$B:$M,12,FALSE)),"",VLOOKUP(CONCATENATE($A90,"_",X$2),'Reference data SID'!$B:$M,12,FALSE))</f>
        <v/>
      </c>
      <c r="Y90" s="14" t="str">
        <f>IF(ISERROR(VLOOKUP(CONCATENATE($A90,"_",Y$2),'Reference data SID'!$B:$M,12,FALSE)),"",VLOOKUP(CONCATENATE($A90,"_",Y$2),'Reference data SID'!$B:$M,12,FALSE))</f>
        <v>208-079-5</v>
      </c>
      <c r="Z90" s="13" t="str">
        <f>IF(ISERROR(VLOOKUP(CONCATENATE($A90,"_",Z$2),'Reference data SID'!$B:$M,12,FALSE)),"",VLOOKUP(CONCATENATE($A90,"_",Z$2),'Reference data SID'!$B:$M,12,FALSE))</f>
        <v/>
      </c>
      <c r="AA90" s="13" t="str">
        <f>IF(ISERROR(VLOOKUP(CONCATENATE($A90,"_",AA$2),'Reference data SID'!$B:$M,12,FALSE)),"",VLOOKUP(CONCATENATE($A90,"_",AA$2),'Reference data SID'!$B:$M,12,FALSE))</f>
        <v/>
      </c>
      <c r="AB90" s="13" t="str">
        <f>IF(ISERROR(VLOOKUP(CONCATENATE($A90,"_",AB$2),'Reference data SID'!$B:$M,12,FALSE)),"",VLOOKUP(CONCATENATE($A90,"_",AB$2),'Reference data SID'!$B:$M,12,FALSE))</f>
        <v/>
      </c>
      <c r="AC90" s="13" t="str">
        <f>IF(ISERROR(VLOOKUP(CONCATENATE($A90,"_",AC$2),'Reference data SID'!$B:$M,12,FALSE)),"",VLOOKUP(CONCATENATE($A90,"_",AC$2),'Reference data SID'!$B:$M,12,FALSE))</f>
        <v/>
      </c>
      <c r="AD90" s="13" t="str">
        <f>IF(ISERROR(VLOOKUP(CONCATENATE($A90,"_",AD$2),'Reference data SID'!$B:$M,12,FALSE)),"",VLOOKUP(CONCATENATE($A90,"_",AD$2),'Reference data SID'!$B:$M,12,FALSE))</f>
        <v/>
      </c>
      <c r="AE90" s="13" t="str">
        <f>IF(ISERROR(VLOOKUP(CONCATENATE($A90,"_",AE$2),'Reference data SID'!$B:$M,12,FALSE)),"",VLOOKUP(CONCATENATE($A90,"_",AE$2),'Reference data SID'!$B:$M,12,FALSE))</f>
        <v/>
      </c>
      <c r="AF90" s="13" t="str">
        <f>IF(ISERROR(VLOOKUP(CONCATENATE($A90,"_",AF$2),'Reference data SID'!$B:$M,12,FALSE)),"",VLOOKUP(CONCATENATE($A90,"_",AF$2),'Reference data SID'!$B:$M,12,FALSE))</f>
        <v/>
      </c>
      <c r="AG90" s="13" t="str">
        <f>IF(ISERROR(VLOOKUP(CONCATENATE($A90,"_",AG$2),'Reference data SID'!$B:$M,12,FALSE)),"",VLOOKUP(CONCATENATE($A90,"_",AG$2),'Reference data SID'!$B:$M,12,FALSE))</f>
        <v/>
      </c>
      <c r="AH90" s="13" t="str">
        <f>IF(ISERROR(VLOOKUP(CONCATENATE($A90,"_",AH$2),'Reference data SID'!$B:$M,12,FALSE)),"",VLOOKUP(CONCATENATE($A90,"_",AH$2),'Reference data SID'!$B:$M,12,FALSE))</f>
        <v/>
      </c>
      <c r="AI90" s="13" t="str">
        <f>IF(ISERROR(VLOOKUP(CONCATENATE($A90,"_",AI$2),'Reference data SID'!$B:$M,12,FALSE)),"",VLOOKUP(CONCATENATE($A90,"_",AI$2),'Reference data SID'!$B:$M,12,FALSE))</f>
        <v/>
      </c>
      <c r="AJ90" s="13" t="str">
        <f>IF(ISERROR(VLOOKUP(CONCATENATE($A90,"_",AJ$2),'Reference data SID'!$B:$M,12,FALSE)),"",VLOOKUP(CONCATENATE($A90,"_",AJ$2),'Reference data SID'!$B:$M,12,FALSE))</f>
        <v/>
      </c>
      <c r="AK90" s="13" t="str">
        <f>IF(ISERROR(VLOOKUP(CONCATENATE($A90,"_",AK$2),'Reference data SID'!$B:$M,12,FALSE)),"",VLOOKUP(CONCATENATE($A90,"_",AK$2),'Reference data SID'!$B:$M,12,FALSE))</f>
        <v/>
      </c>
      <c r="AL90" s="13" t="str">
        <f>IF(ISERROR(VLOOKUP(CONCATENATE($A90,"_",AL$2),'Reference data SID'!$B:$M,12,FALSE)),"",VLOOKUP(CONCATENATE($A90,"_",AL$2),'Reference data SID'!$B:$M,12,FALSE))</f>
        <v/>
      </c>
      <c r="AM90" s="13" t="str">
        <f>IF(ISERROR(VLOOKUP(CONCATENATE($A90,"_",AM$2),'Reference data SID'!$B:$M,12,FALSE)),"",VLOOKUP(CONCATENATE($A90,"_",AM$2),'Reference data SID'!$B:$M,12,FALSE))</f>
        <v/>
      </c>
      <c r="AN90" s="13" t="str">
        <f>IF(ISERROR(VLOOKUP(CONCATENATE($A90,"_",AN$2),'Reference data SID'!$B:$M,12,FALSE)),"",VLOOKUP(CONCATENATE($A90,"_",AN$2),'Reference data SID'!$B:$M,12,FALSE))</f>
        <v/>
      </c>
      <c r="AO90" s="13" t="str">
        <f>IF(ISERROR(VLOOKUP(CONCATENATE($A90,"_",AO$2),'Reference data SID'!$B:$M,12,FALSE)),"",VLOOKUP(CONCATENATE($A90,"_",AO$2),'Reference data SID'!$B:$M,12,FALSE))</f>
        <v/>
      </c>
      <c r="AP90" s="13" t="str">
        <f>IF(ISERROR(VLOOKUP(CONCATENATE($A90,"_",AP$2),'Reference data SID'!$B:$M,12,FALSE)),"",VLOOKUP(CONCATENATE($A90,"_",AP$2),'Reference data SID'!$B:$M,12,FALSE))</f>
        <v/>
      </c>
      <c r="AQ90" s="13" t="str">
        <f>IF(ISERROR(VLOOKUP(CONCATENATE($A90,"_",AQ$2),'Reference data SID'!$B:$M,12,FALSE)),"",VLOOKUP(CONCATENATE($A90,"_",AQ$2),'Reference data SID'!$B:$M,12,FALSE))</f>
        <v/>
      </c>
      <c r="AR90" s="13" t="str">
        <f>IF(ISERROR(VLOOKUP(CONCATENATE($A90,"_",AR$2),'Reference data SID'!$B:$M,12,FALSE)),"",VLOOKUP(CONCATENATE($A90,"_",AR$2),'Reference data SID'!$B:$M,12,FALSE))</f>
        <v/>
      </c>
      <c r="AS90" s="13" t="str">
        <f>IF(ISERROR(VLOOKUP(CONCATENATE($A90,"_",AS$2),'Reference data SID'!$B:$M,12,FALSE)),"",VLOOKUP(CONCATENATE($A90,"_",AS$2),'Reference data SID'!$B:$M,12,FALSE))</f>
        <v/>
      </c>
      <c r="AT90" s="13" t="str">
        <f>IF(ISERROR(VLOOKUP(CONCATENATE($A90,"_",AT$2),'Reference data SID'!$B:$M,12,FALSE)),"",VLOOKUP(CONCATENATE($A90,"_",AT$2),'Reference data SID'!$B:$M,12,FALSE))</f>
        <v/>
      </c>
    </row>
    <row r="91" spans="1:46" x14ac:dyDescent="0.25">
      <c r="A91">
        <v>87</v>
      </c>
      <c r="B91" s="13" t="str">
        <f>IF(ISERROR(VLOOKUP(CONCATENATE($A91,"_",B$2),'Reference data SID'!$B:$M,12,FALSE)),"",VLOOKUP(CONCATENATE($A91,"_",B$2),'Reference data SID'!$B:$M,12,FALSE))</f>
        <v/>
      </c>
      <c r="C91" s="13" t="str">
        <f>IF(ISERROR(VLOOKUP(CONCATENATE($A91,"_",C$2),'Reference data SID'!$B:$M,12,FALSE)),"",VLOOKUP(CONCATENATE($A91,"_",C$2),'Reference data SID'!$B:$M,12,FALSE))</f>
        <v/>
      </c>
      <c r="D91" s="13" t="str">
        <f>IF(ISERROR(VLOOKUP(CONCATENATE($A91,"_",D$2),'Reference data SID'!$B:$M,12,FALSE)),"",VLOOKUP(CONCATENATE($A91,"_",D$2),'Reference data SID'!$B:$M,12,FALSE))</f>
        <v/>
      </c>
      <c r="E91" s="13" t="str">
        <f>IF(ISERROR(VLOOKUP(CONCATENATE($A91,"_",E$2),'Reference data SID'!$B:$M,12,FALSE)),"",VLOOKUP(CONCATENATE($A91,"_",E$2),'Reference data SID'!$B:$M,12,FALSE))</f>
        <v/>
      </c>
      <c r="F91" s="13" t="str">
        <f>IF(ISERROR(VLOOKUP(CONCATENATE($A91,"_",F$2),'Reference data SID'!$B:$M,12,FALSE)),"",VLOOKUP(CONCATENATE($A91,"_",F$2),'Reference data SID'!$B:$M,12,FALSE))</f>
        <v/>
      </c>
      <c r="G91" s="13" t="str">
        <f>IF(ISERROR(VLOOKUP(CONCATENATE($A91,"_",G$2),'Reference data SID'!$B:$M,12,FALSE)),"",VLOOKUP(CONCATENATE($A91,"_",G$2),'Reference data SID'!$B:$M,12,FALSE))</f>
        <v/>
      </c>
      <c r="H91" s="13" t="str">
        <f>IF(ISERROR(VLOOKUP(CONCATENATE($A91,"_",H$2),'Reference data SID'!$B:$M,12,FALSE)),"",VLOOKUP(CONCATENATE($A91,"_",H$2),'Reference data SID'!$B:$M,12,FALSE))</f>
        <v/>
      </c>
      <c r="I91" s="13" t="str">
        <f>IF(ISERROR(VLOOKUP(CONCATENATE($A91,"_",I$2),'Reference data SID'!$B:$M,12,FALSE)),"",VLOOKUP(CONCATENATE($A91,"_",I$2),'Reference data SID'!$B:$M,12,FALSE))</f>
        <v/>
      </c>
      <c r="J91" s="13" t="str">
        <f>IF(ISERROR(VLOOKUP(CONCATENATE($A91,"_",J$2),'Reference data SID'!$B:$M,12,FALSE)),"",VLOOKUP(CONCATENATE($A91,"_",J$2),'Reference data SID'!$B:$M,12,FALSE))</f>
        <v/>
      </c>
      <c r="K91" s="13" t="str">
        <f>IF(ISERROR(VLOOKUP(CONCATENATE($A91,"_",K$2),'Reference data SID'!$B:$M,12,FALSE)),"",VLOOKUP(CONCATENATE($A91,"_",K$2),'Reference data SID'!$B:$M,12,FALSE))</f>
        <v/>
      </c>
      <c r="L91" s="13" t="str">
        <f>IF(ISERROR(VLOOKUP(CONCATENATE($A91,"_",L$2),'Reference data SID'!$B:$M,12,FALSE)),"",VLOOKUP(CONCATENATE($A91,"_",L$2),'Reference data SID'!$B:$M,12,FALSE))</f>
        <v/>
      </c>
      <c r="M91" s="13" t="str">
        <f>IF(ISERROR(VLOOKUP(CONCATENATE($A91,"_",M$2),'Reference data SID'!$B:$M,12,FALSE)),"",VLOOKUP(CONCATENATE($A91,"_",M$2),'Reference data SID'!$B:$M,12,FALSE))</f>
        <v/>
      </c>
      <c r="N91" s="13" t="str">
        <f>IF(ISERROR(VLOOKUP(CONCATENATE($A91,"_",N$2),'Reference data SID'!$B:$M,12,FALSE)),"",VLOOKUP(CONCATENATE($A91,"_",N$2),'Reference data SID'!$B:$M,12,FALSE))</f>
        <v/>
      </c>
      <c r="O91" s="13" t="str">
        <f>IF(ISERROR(VLOOKUP(CONCATENATE($A91,"_",O$2),'Reference data SID'!$B:$M,12,FALSE)),"",VLOOKUP(CONCATENATE($A91,"_",O$2),'Reference data SID'!$B:$M,12,FALSE))</f>
        <v/>
      </c>
      <c r="P91" s="13" t="str">
        <f>IF(ISERROR(VLOOKUP(CONCATENATE($A91,"_",P$2),'Reference data SID'!$B:$M,12,FALSE)),"",VLOOKUP(CONCATENATE($A91,"_",P$2),'Reference data SID'!$B:$M,12,FALSE))</f>
        <v/>
      </c>
      <c r="Q91" s="13" t="str">
        <f>IF(ISERROR(VLOOKUP(CONCATENATE($A91,"_",Q$2),'Reference data SID'!$B:$M,12,FALSE)),"",VLOOKUP(CONCATENATE($A91,"_",Q$2),'Reference data SID'!$B:$M,12,FALSE))</f>
        <v/>
      </c>
      <c r="R91" s="13" t="str">
        <f>IF(ISERROR(VLOOKUP(CONCATENATE($A91,"_",R$2),'Reference data SID'!$B:$M,12,FALSE)),"",VLOOKUP(CONCATENATE($A91,"_",R$2),'Reference data SID'!$B:$M,12,FALSE))</f>
        <v/>
      </c>
      <c r="S91" s="13" t="str">
        <f>IF(ISERROR(VLOOKUP(CONCATENATE($A91,"_",S$2),'Reference data SID'!$B:$M,12,FALSE)),"",VLOOKUP(CONCATENATE($A91,"_",S$2),'Reference data SID'!$B:$M,12,FALSE))</f>
        <v/>
      </c>
      <c r="T91" s="13" t="str">
        <f>IF(ISERROR(VLOOKUP(CONCATENATE($A91,"_",T$2),'Reference data SID'!$B:$M,12,FALSE)),"",VLOOKUP(CONCATENATE($A91,"_",T$2),'Reference data SID'!$B:$M,12,FALSE))</f>
        <v/>
      </c>
      <c r="U91" s="13" t="str">
        <f>IF(ISERROR(VLOOKUP(CONCATENATE($A91,"_",U$2),'Reference data SID'!$B:$M,12,FALSE)),"",VLOOKUP(CONCATENATE($A91,"_",U$2),'Reference data SID'!$B:$M,12,FALSE))</f>
        <v/>
      </c>
      <c r="V91" s="13" t="str">
        <f>IF(ISERROR(VLOOKUP(CONCATENATE($A91,"_",V$2),'Reference data SID'!$B:$M,12,FALSE)),"",VLOOKUP(CONCATENATE($A91,"_",V$2),'Reference data SID'!$B:$M,12,FALSE))</f>
        <v/>
      </c>
      <c r="W91" s="13" t="str">
        <f>IF(ISERROR(VLOOKUP(CONCATENATE($A91,"_",W$2),'Reference data SID'!$B:$M,12,FALSE)),"",VLOOKUP(CONCATENATE($A91,"_",W$2),'Reference data SID'!$B:$M,12,FALSE))</f>
        <v/>
      </c>
      <c r="X91" s="13" t="str">
        <f>IF(ISERROR(VLOOKUP(CONCATENATE($A91,"_",X$2),'Reference data SID'!$B:$M,12,FALSE)),"",VLOOKUP(CONCATENATE($A91,"_",X$2),'Reference data SID'!$B:$M,12,FALSE))</f>
        <v/>
      </c>
      <c r="Y91" s="14" t="str">
        <f>IF(ISERROR(VLOOKUP(CONCATENATE($A91,"_",Y$2),'Reference data SID'!$B:$M,12,FALSE)),"",VLOOKUP(CONCATENATE($A91,"_",Y$2),'Reference data SID'!$B:$M,12,FALSE))</f>
        <v>207-030-5</v>
      </c>
      <c r="Z91" s="13" t="str">
        <f>IF(ISERROR(VLOOKUP(CONCATENATE($A91,"_",Z$2),'Reference data SID'!$B:$M,12,FALSE)),"",VLOOKUP(CONCATENATE($A91,"_",Z$2),'Reference data SID'!$B:$M,12,FALSE))</f>
        <v/>
      </c>
      <c r="AA91" s="13" t="str">
        <f>IF(ISERROR(VLOOKUP(CONCATENATE($A91,"_",AA$2),'Reference data SID'!$B:$M,12,FALSE)),"",VLOOKUP(CONCATENATE($A91,"_",AA$2),'Reference data SID'!$B:$M,12,FALSE))</f>
        <v/>
      </c>
      <c r="AB91" s="13" t="str">
        <f>IF(ISERROR(VLOOKUP(CONCATENATE($A91,"_",AB$2),'Reference data SID'!$B:$M,12,FALSE)),"",VLOOKUP(CONCATENATE($A91,"_",AB$2),'Reference data SID'!$B:$M,12,FALSE))</f>
        <v/>
      </c>
      <c r="AC91" s="13" t="str">
        <f>IF(ISERROR(VLOOKUP(CONCATENATE($A91,"_",AC$2),'Reference data SID'!$B:$M,12,FALSE)),"",VLOOKUP(CONCATENATE($A91,"_",AC$2),'Reference data SID'!$B:$M,12,FALSE))</f>
        <v/>
      </c>
      <c r="AD91" s="13" t="str">
        <f>IF(ISERROR(VLOOKUP(CONCATENATE($A91,"_",AD$2),'Reference data SID'!$B:$M,12,FALSE)),"",VLOOKUP(CONCATENATE($A91,"_",AD$2),'Reference data SID'!$B:$M,12,FALSE))</f>
        <v/>
      </c>
      <c r="AE91" s="13" t="str">
        <f>IF(ISERROR(VLOOKUP(CONCATENATE($A91,"_",AE$2),'Reference data SID'!$B:$M,12,FALSE)),"",VLOOKUP(CONCATENATE($A91,"_",AE$2),'Reference data SID'!$B:$M,12,FALSE))</f>
        <v/>
      </c>
      <c r="AF91" s="13" t="str">
        <f>IF(ISERROR(VLOOKUP(CONCATENATE($A91,"_",AF$2),'Reference data SID'!$B:$M,12,FALSE)),"",VLOOKUP(CONCATENATE($A91,"_",AF$2),'Reference data SID'!$B:$M,12,FALSE))</f>
        <v/>
      </c>
      <c r="AG91" s="13" t="str">
        <f>IF(ISERROR(VLOOKUP(CONCATENATE($A91,"_",AG$2),'Reference data SID'!$B:$M,12,FALSE)),"",VLOOKUP(CONCATENATE($A91,"_",AG$2),'Reference data SID'!$B:$M,12,FALSE))</f>
        <v/>
      </c>
      <c r="AH91" s="13" t="str">
        <f>IF(ISERROR(VLOOKUP(CONCATENATE($A91,"_",AH$2),'Reference data SID'!$B:$M,12,FALSE)),"",VLOOKUP(CONCATENATE($A91,"_",AH$2),'Reference data SID'!$B:$M,12,FALSE))</f>
        <v/>
      </c>
      <c r="AI91" s="13" t="str">
        <f>IF(ISERROR(VLOOKUP(CONCATENATE($A91,"_",AI$2),'Reference data SID'!$B:$M,12,FALSE)),"",VLOOKUP(CONCATENATE($A91,"_",AI$2),'Reference data SID'!$B:$M,12,FALSE))</f>
        <v/>
      </c>
      <c r="AJ91" s="13" t="str">
        <f>IF(ISERROR(VLOOKUP(CONCATENATE($A91,"_",AJ$2),'Reference data SID'!$B:$M,12,FALSE)),"",VLOOKUP(CONCATENATE($A91,"_",AJ$2),'Reference data SID'!$B:$M,12,FALSE))</f>
        <v/>
      </c>
      <c r="AK91" s="13" t="str">
        <f>IF(ISERROR(VLOOKUP(CONCATENATE($A91,"_",AK$2),'Reference data SID'!$B:$M,12,FALSE)),"",VLOOKUP(CONCATENATE($A91,"_",AK$2),'Reference data SID'!$B:$M,12,FALSE))</f>
        <v/>
      </c>
      <c r="AL91" s="13" t="str">
        <f>IF(ISERROR(VLOOKUP(CONCATENATE($A91,"_",AL$2),'Reference data SID'!$B:$M,12,FALSE)),"",VLOOKUP(CONCATENATE($A91,"_",AL$2),'Reference data SID'!$B:$M,12,FALSE))</f>
        <v/>
      </c>
      <c r="AM91" s="13" t="str">
        <f>IF(ISERROR(VLOOKUP(CONCATENATE($A91,"_",AM$2),'Reference data SID'!$B:$M,12,FALSE)),"",VLOOKUP(CONCATENATE($A91,"_",AM$2),'Reference data SID'!$B:$M,12,FALSE))</f>
        <v/>
      </c>
      <c r="AN91" s="13" t="str">
        <f>IF(ISERROR(VLOOKUP(CONCATENATE($A91,"_",AN$2),'Reference data SID'!$B:$M,12,FALSE)),"",VLOOKUP(CONCATENATE($A91,"_",AN$2),'Reference data SID'!$B:$M,12,FALSE))</f>
        <v/>
      </c>
      <c r="AO91" s="13" t="str">
        <f>IF(ISERROR(VLOOKUP(CONCATENATE($A91,"_",AO$2),'Reference data SID'!$B:$M,12,FALSE)),"",VLOOKUP(CONCATENATE($A91,"_",AO$2),'Reference data SID'!$B:$M,12,FALSE))</f>
        <v/>
      </c>
      <c r="AP91" s="13" t="str">
        <f>IF(ISERROR(VLOOKUP(CONCATENATE($A91,"_",AP$2),'Reference data SID'!$B:$M,12,FALSE)),"",VLOOKUP(CONCATENATE($A91,"_",AP$2),'Reference data SID'!$B:$M,12,FALSE))</f>
        <v/>
      </c>
      <c r="AQ91" s="13" t="str">
        <f>IF(ISERROR(VLOOKUP(CONCATENATE($A91,"_",AQ$2),'Reference data SID'!$B:$M,12,FALSE)),"",VLOOKUP(CONCATENATE($A91,"_",AQ$2),'Reference data SID'!$B:$M,12,FALSE))</f>
        <v/>
      </c>
      <c r="AR91" s="13" t="str">
        <f>IF(ISERROR(VLOOKUP(CONCATENATE($A91,"_",AR$2),'Reference data SID'!$B:$M,12,FALSE)),"",VLOOKUP(CONCATENATE($A91,"_",AR$2),'Reference data SID'!$B:$M,12,FALSE))</f>
        <v/>
      </c>
      <c r="AS91" s="13" t="str">
        <f>IF(ISERROR(VLOOKUP(CONCATENATE($A91,"_",AS$2),'Reference data SID'!$B:$M,12,FALSE)),"",VLOOKUP(CONCATENATE($A91,"_",AS$2),'Reference data SID'!$B:$M,12,FALSE))</f>
        <v/>
      </c>
      <c r="AT91" s="13" t="str">
        <f>IF(ISERROR(VLOOKUP(CONCATENATE($A91,"_",AT$2),'Reference data SID'!$B:$M,12,FALSE)),"",VLOOKUP(CONCATENATE($A91,"_",AT$2),'Reference data SID'!$B:$M,12,FALSE))</f>
        <v/>
      </c>
    </row>
    <row r="92" spans="1:46" x14ac:dyDescent="0.25">
      <c r="A92">
        <v>88</v>
      </c>
      <c r="B92" s="13" t="str">
        <f>IF(ISERROR(VLOOKUP(CONCATENATE($A92,"_",B$2),'Reference data SID'!$B:$M,12,FALSE)),"",VLOOKUP(CONCATENATE($A92,"_",B$2),'Reference data SID'!$B:$M,12,FALSE))</f>
        <v/>
      </c>
      <c r="C92" s="13" t="str">
        <f>IF(ISERROR(VLOOKUP(CONCATENATE($A92,"_",C$2),'Reference data SID'!$B:$M,12,FALSE)),"",VLOOKUP(CONCATENATE($A92,"_",C$2),'Reference data SID'!$B:$M,12,FALSE))</f>
        <v/>
      </c>
      <c r="D92" s="13" t="str">
        <f>IF(ISERROR(VLOOKUP(CONCATENATE($A92,"_",D$2),'Reference data SID'!$B:$M,12,FALSE)),"",VLOOKUP(CONCATENATE($A92,"_",D$2),'Reference data SID'!$B:$M,12,FALSE))</f>
        <v/>
      </c>
      <c r="E92" s="13" t="str">
        <f>IF(ISERROR(VLOOKUP(CONCATENATE($A92,"_",E$2),'Reference data SID'!$B:$M,12,FALSE)),"",VLOOKUP(CONCATENATE($A92,"_",E$2),'Reference data SID'!$B:$M,12,FALSE))</f>
        <v/>
      </c>
      <c r="F92" s="13" t="str">
        <f>IF(ISERROR(VLOOKUP(CONCATENATE($A92,"_",F$2),'Reference data SID'!$B:$M,12,FALSE)),"",VLOOKUP(CONCATENATE($A92,"_",F$2),'Reference data SID'!$B:$M,12,FALSE))</f>
        <v/>
      </c>
      <c r="G92" s="13" t="str">
        <f>IF(ISERROR(VLOOKUP(CONCATENATE($A92,"_",G$2),'Reference data SID'!$B:$M,12,FALSE)),"",VLOOKUP(CONCATENATE($A92,"_",G$2),'Reference data SID'!$B:$M,12,FALSE))</f>
        <v/>
      </c>
      <c r="H92" s="13" t="str">
        <f>IF(ISERROR(VLOOKUP(CONCATENATE($A92,"_",H$2),'Reference data SID'!$B:$M,12,FALSE)),"",VLOOKUP(CONCATENATE($A92,"_",H$2),'Reference data SID'!$B:$M,12,FALSE))</f>
        <v/>
      </c>
      <c r="I92" s="13" t="str">
        <f>IF(ISERROR(VLOOKUP(CONCATENATE($A92,"_",I$2),'Reference data SID'!$B:$M,12,FALSE)),"",VLOOKUP(CONCATENATE($A92,"_",I$2),'Reference data SID'!$B:$M,12,FALSE))</f>
        <v/>
      </c>
      <c r="J92" s="13" t="str">
        <f>IF(ISERROR(VLOOKUP(CONCATENATE($A92,"_",J$2),'Reference data SID'!$B:$M,12,FALSE)),"",VLOOKUP(CONCATENATE($A92,"_",J$2),'Reference data SID'!$B:$M,12,FALSE))</f>
        <v/>
      </c>
      <c r="K92" s="13" t="str">
        <f>IF(ISERROR(VLOOKUP(CONCATENATE($A92,"_",K$2),'Reference data SID'!$B:$M,12,FALSE)),"",VLOOKUP(CONCATENATE($A92,"_",K$2),'Reference data SID'!$B:$M,12,FALSE))</f>
        <v/>
      </c>
      <c r="L92" s="13" t="str">
        <f>IF(ISERROR(VLOOKUP(CONCATENATE($A92,"_",L$2),'Reference data SID'!$B:$M,12,FALSE)),"",VLOOKUP(CONCATENATE($A92,"_",L$2),'Reference data SID'!$B:$M,12,FALSE))</f>
        <v/>
      </c>
      <c r="M92" s="13" t="str">
        <f>IF(ISERROR(VLOOKUP(CONCATENATE($A92,"_",M$2),'Reference data SID'!$B:$M,12,FALSE)),"",VLOOKUP(CONCATENATE($A92,"_",M$2),'Reference data SID'!$B:$M,12,FALSE))</f>
        <v/>
      </c>
      <c r="N92" s="13" t="str">
        <f>IF(ISERROR(VLOOKUP(CONCATENATE($A92,"_",N$2),'Reference data SID'!$B:$M,12,FALSE)),"",VLOOKUP(CONCATENATE($A92,"_",N$2),'Reference data SID'!$B:$M,12,FALSE))</f>
        <v/>
      </c>
      <c r="O92" s="13" t="str">
        <f>IF(ISERROR(VLOOKUP(CONCATENATE($A92,"_",O$2),'Reference data SID'!$B:$M,12,FALSE)),"",VLOOKUP(CONCATENATE($A92,"_",O$2),'Reference data SID'!$B:$M,12,FALSE))</f>
        <v/>
      </c>
      <c r="P92" s="13" t="str">
        <f>IF(ISERROR(VLOOKUP(CONCATENATE($A92,"_",P$2),'Reference data SID'!$B:$M,12,FALSE)),"",VLOOKUP(CONCATENATE($A92,"_",P$2),'Reference data SID'!$B:$M,12,FALSE))</f>
        <v/>
      </c>
      <c r="Q92" s="13" t="str">
        <f>IF(ISERROR(VLOOKUP(CONCATENATE($A92,"_",Q$2),'Reference data SID'!$B:$M,12,FALSE)),"",VLOOKUP(CONCATENATE($A92,"_",Q$2),'Reference data SID'!$B:$M,12,FALSE))</f>
        <v/>
      </c>
      <c r="R92" s="13" t="str">
        <f>IF(ISERROR(VLOOKUP(CONCATENATE($A92,"_",R$2),'Reference data SID'!$B:$M,12,FALSE)),"",VLOOKUP(CONCATENATE($A92,"_",R$2),'Reference data SID'!$B:$M,12,FALSE))</f>
        <v/>
      </c>
      <c r="S92" s="13" t="str">
        <f>IF(ISERROR(VLOOKUP(CONCATENATE($A92,"_",S$2),'Reference data SID'!$B:$M,12,FALSE)),"",VLOOKUP(CONCATENATE($A92,"_",S$2),'Reference data SID'!$B:$M,12,FALSE))</f>
        <v/>
      </c>
      <c r="T92" s="13" t="str">
        <f>IF(ISERROR(VLOOKUP(CONCATENATE($A92,"_",T$2),'Reference data SID'!$B:$M,12,FALSE)),"",VLOOKUP(CONCATENATE($A92,"_",T$2),'Reference data SID'!$B:$M,12,FALSE))</f>
        <v/>
      </c>
      <c r="U92" s="13" t="str">
        <f>IF(ISERROR(VLOOKUP(CONCATENATE($A92,"_",U$2),'Reference data SID'!$B:$M,12,FALSE)),"",VLOOKUP(CONCATENATE($A92,"_",U$2),'Reference data SID'!$B:$M,12,FALSE))</f>
        <v/>
      </c>
      <c r="V92" s="13" t="str">
        <f>IF(ISERROR(VLOOKUP(CONCATENATE($A92,"_",V$2),'Reference data SID'!$B:$M,12,FALSE)),"",VLOOKUP(CONCATENATE($A92,"_",V$2),'Reference data SID'!$B:$M,12,FALSE))</f>
        <v/>
      </c>
      <c r="W92" s="13" t="str">
        <f>IF(ISERROR(VLOOKUP(CONCATENATE($A92,"_",W$2),'Reference data SID'!$B:$M,12,FALSE)),"",VLOOKUP(CONCATENATE($A92,"_",W$2),'Reference data SID'!$B:$M,12,FALSE))</f>
        <v/>
      </c>
      <c r="X92" s="13" t="str">
        <f>IF(ISERROR(VLOOKUP(CONCATENATE($A92,"_",X$2),'Reference data SID'!$B:$M,12,FALSE)),"",VLOOKUP(CONCATENATE($A92,"_",X$2),'Reference data SID'!$B:$M,12,FALSE))</f>
        <v/>
      </c>
      <c r="Y92" s="14" t="str">
        <f>IF(ISERROR(VLOOKUP(CONCATENATE($A92,"_",Y$2),'Reference data SID'!$B:$M,12,FALSE)),"",VLOOKUP(CONCATENATE($A92,"_",Y$2),'Reference data SID'!$B:$M,12,FALSE))</f>
        <v>206-808-1</v>
      </c>
      <c r="Z92" s="13" t="str">
        <f>IF(ISERROR(VLOOKUP(CONCATENATE($A92,"_",Z$2),'Reference data SID'!$B:$M,12,FALSE)),"",VLOOKUP(CONCATENATE($A92,"_",Z$2),'Reference data SID'!$B:$M,12,FALSE))</f>
        <v/>
      </c>
      <c r="AA92" s="13" t="str">
        <f>IF(ISERROR(VLOOKUP(CONCATENATE($A92,"_",AA$2),'Reference data SID'!$B:$M,12,FALSE)),"",VLOOKUP(CONCATENATE($A92,"_",AA$2),'Reference data SID'!$B:$M,12,FALSE))</f>
        <v/>
      </c>
      <c r="AB92" s="13" t="str">
        <f>IF(ISERROR(VLOOKUP(CONCATENATE($A92,"_",AB$2),'Reference data SID'!$B:$M,12,FALSE)),"",VLOOKUP(CONCATENATE($A92,"_",AB$2),'Reference data SID'!$B:$M,12,FALSE))</f>
        <v/>
      </c>
      <c r="AC92" s="13" t="str">
        <f>IF(ISERROR(VLOOKUP(CONCATENATE($A92,"_",AC$2),'Reference data SID'!$B:$M,12,FALSE)),"",VLOOKUP(CONCATENATE($A92,"_",AC$2),'Reference data SID'!$B:$M,12,FALSE))</f>
        <v/>
      </c>
      <c r="AD92" s="13" t="str">
        <f>IF(ISERROR(VLOOKUP(CONCATENATE($A92,"_",AD$2),'Reference data SID'!$B:$M,12,FALSE)),"",VLOOKUP(CONCATENATE($A92,"_",AD$2),'Reference data SID'!$B:$M,12,FALSE))</f>
        <v/>
      </c>
      <c r="AE92" s="13" t="str">
        <f>IF(ISERROR(VLOOKUP(CONCATENATE($A92,"_",AE$2),'Reference data SID'!$B:$M,12,FALSE)),"",VLOOKUP(CONCATENATE($A92,"_",AE$2),'Reference data SID'!$B:$M,12,FALSE))</f>
        <v/>
      </c>
      <c r="AF92" s="13" t="str">
        <f>IF(ISERROR(VLOOKUP(CONCATENATE($A92,"_",AF$2),'Reference data SID'!$B:$M,12,FALSE)),"",VLOOKUP(CONCATENATE($A92,"_",AF$2),'Reference data SID'!$B:$M,12,FALSE))</f>
        <v/>
      </c>
      <c r="AG92" s="13" t="str">
        <f>IF(ISERROR(VLOOKUP(CONCATENATE($A92,"_",AG$2),'Reference data SID'!$B:$M,12,FALSE)),"",VLOOKUP(CONCATENATE($A92,"_",AG$2),'Reference data SID'!$B:$M,12,FALSE))</f>
        <v/>
      </c>
      <c r="AH92" s="13" t="str">
        <f>IF(ISERROR(VLOOKUP(CONCATENATE($A92,"_",AH$2),'Reference data SID'!$B:$M,12,FALSE)),"",VLOOKUP(CONCATENATE($A92,"_",AH$2),'Reference data SID'!$B:$M,12,FALSE))</f>
        <v/>
      </c>
      <c r="AI92" s="13" t="str">
        <f>IF(ISERROR(VLOOKUP(CONCATENATE($A92,"_",AI$2),'Reference data SID'!$B:$M,12,FALSE)),"",VLOOKUP(CONCATENATE($A92,"_",AI$2),'Reference data SID'!$B:$M,12,FALSE))</f>
        <v/>
      </c>
      <c r="AJ92" s="13" t="str">
        <f>IF(ISERROR(VLOOKUP(CONCATENATE($A92,"_",AJ$2),'Reference data SID'!$B:$M,12,FALSE)),"",VLOOKUP(CONCATENATE($A92,"_",AJ$2),'Reference data SID'!$B:$M,12,FALSE))</f>
        <v/>
      </c>
      <c r="AK92" s="13" t="str">
        <f>IF(ISERROR(VLOOKUP(CONCATENATE($A92,"_",AK$2),'Reference data SID'!$B:$M,12,FALSE)),"",VLOOKUP(CONCATENATE($A92,"_",AK$2),'Reference data SID'!$B:$M,12,FALSE))</f>
        <v/>
      </c>
      <c r="AL92" s="13" t="str">
        <f>IF(ISERROR(VLOOKUP(CONCATENATE($A92,"_",AL$2),'Reference data SID'!$B:$M,12,FALSE)),"",VLOOKUP(CONCATENATE($A92,"_",AL$2),'Reference data SID'!$B:$M,12,FALSE))</f>
        <v/>
      </c>
      <c r="AM92" s="13" t="str">
        <f>IF(ISERROR(VLOOKUP(CONCATENATE($A92,"_",AM$2),'Reference data SID'!$B:$M,12,FALSE)),"",VLOOKUP(CONCATENATE($A92,"_",AM$2),'Reference data SID'!$B:$M,12,FALSE))</f>
        <v/>
      </c>
      <c r="AN92" s="13" t="str">
        <f>IF(ISERROR(VLOOKUP(CONCATENATE($A92,"_",AN$2),'Reference data SID'!$B:$M,12,FALSE)),"",VLOOKUP(CONCATENATE($A92,"_",AN$2),'Reference data SID'!$B:$M,12,FALSE))</f>
        <v/>
      </c>
      <c r="AO92" s="13" t="str">
        <f>IF(ISERROR(VLOOKUP(CONCATENATE($A92,"_",AO$2),'Reference data SID'!$B:$M,12,FALSE)),"",VLOOKUP(CONCATENATE($A92,"_",AO$2),'Reference data SID'!$B:$M,12,FALSE))</f>
        <v/>
      </c>
      <c r="AP92" s="13" t="str">
        <f>IF(ISERROR(VLOOKUP(CONCATENATE($A92,"_",AP$2),'Reference data SID'!$B:$M,12,FALSE)),"",VLOOKUP(CONCATENATE($A92,"_",AP$2),'Reference data SID'!$B:$M,12,FALSE))</f>
        <v/>
      </c>
      <c r="AQ92" s="13" t="str">
        <f>IF(ISERROR(VLOOKUP(CONCATENATE($A92,"_",AQ$2),'Reference data SID'!$B:$M,12,FALSE)),"",VLOOKUP(CONCATENATE($A92,"_",AQ$2),'Reference data SID'!$B:$M,12,FALSE))</f>
        <v/>
      </c>
      <c r="AR92" s="13" t="str">
        <f>IF(ISERROR(VLOOKUP(CONCATENATE($A92,"_",AR$2),'Reference data SID'!$B:$M,12,FALSE)),"",VLOOKUP(CONCATENATE($A92,"_",AR$2),'Reference data SID'!$B:$M,12,FALSE))</f>
        <v/>
      </c>
      <c r="AS92" s="13" t="str">
        <f>IF(ISERROR(VLOOKUP(CONCATENATE($A92,"_",AS$2),'Reference data SID'!$B:$M,12,FALSE)),"",VLOOKUP(CONCATENATE($A92,"_",AS$2),'Reference data SID'!$B:$M,12,FALSE))</f>
        <v/>
      </c>
      <c r="AT92" s="13" t="str">
        <f>IF(ISERROR(VLOOKUP(CONCATENATE($A92,"_",AT$2),'Reference data SID'!$B:$M,12,FALSE)),"",VLOOKUP(CONCATENATE($A92,"_",AT$2),'Reference data SID'!$B:$M,12,FALSE))</f>
        <v/>
      </c>
    </row>
    <row r="93" spans="1:46" x14ac:dyDescent="0.25">
      <c r="A93">
        <v>89</v>
      </c>
      <c r="B93" s="13" t="str">
        <f>IF(ISERROR(VLOOKUP(CONCATENATE($A93,"_",B$2),'Reference data SID'!$B:$M,12,FALSE)),"",VLOOKUP(CONCATENATE($A93,"_",B$2),'Reference data SID'!$B:$M,12,FALSE))</f>
        <v/>
      </c>
      <c r="C93" s="13" t="str">
        <f>IF(ISERROR(VLOOKUP(CONCATENATE($A93,"_",C$2),'Reference data SID'!$B:$M,12,FALSE)),"",VLOOKUP(CONCATENATE($A93,"_",C$2),'Reference data SID'!$B:$M,12,FALSE))</f>
        <v/>
      </c>
      <c r="D93" s="13" t="str">
        <f>IF(ISERROR(VLOOKUP(CONCATENATE($A93,"_",D$2),'Reference data SID'!$B:$M,12,FALSE)),"",VLOOKUP(CONCATENATE($A93,"_",D$2),'Reference data SID'!$B:$M,12,FALSE))</f>
        <v/>
      </c>
      <c r="E93" s="13" t="str">
        <f>IF(ISERROR(VLOOKUP(CONCATENATE($A93,"_",E$2),'Reference data SID'!$B:$M,12,FALSE)),"",VLOOKUP(CONCATENATE($A93,"_",E$2),'Reference data SID'!$B:$M,12,FALSE))</f>
        <v/>
      </c>
      <c r="F93" s="13" t="str">
        <f>IF(ISERROR(VLOOKUP(CONCATENATE($A93,"_",F$2),'Reference data SID'!$B:$M,12,FALSE)),"",VLOOKUP(CONCATENATE($A93,"_",F$2),'Reference data SID'!$B:$M,12,FALSE))</f>
        <v/>
      </c>
      <c r="G93" s="13" t="str">
        <f>IF(ISERROR(VLOOKUP(CONCATENATE($A93,"_",G$2),'Reference data SID'!$B:$M,12,FALSE)),"",VLOOKUP(CONCATENATE($A93,"_",G$2),'Reference data SID'!$B:$M,12,FALSE))</f>
        <v/>
      </c>
      <c r="H93" s="13" t="str">
        <f>IF(ISERROR(VLOOKUP(CONCATENATE($A93,"_",H$2),'Reference data SID'!$B:$M,12,FALSE)),"",VLOOKUP(CONCATENATE($A93,"_",H$2),'Reference data SID'!$B:$M,12,FALSE))</f>
        <v/>
      </c>
      <c r="I93" s="13" t="str">
        <f>IF(ISERROR(VLOOKUP(CONCATENATE($A93,"_",I$2),'Reference data SID'!$B:$M,12,FALSE)),"",VLOOKUP(CONCATENATE($A93,"_",I$2),'Reference data SID'!$B:$M,12,FALSE))</f>
        <v/>
      </c>
      <c r="J93" s="13" t="str">
        <f>IF(ISERROR(VLOOKUP(CONCATENATE($A93,"_",J$2),'Reference data SID'!$B:$M,12,FALSE)),"",VLOOKUP(CONCATENATE($A93,"_",J$2),'Reference data SID'!$B:$M,12,FALSE))</f>
        <v/>
      </c>
      <c r="K93" s="13" t="str">
        <f>IF(ISERROR(VLOOKUP(CONCATENATE($A93,"_",K$2),'Reference data SID'!$B:$M,12,FALSE)),"",VLOOKUP(CONCATENATE($A93,"_",K$2),'Reference data SID'!$B:$M,12,FALSE))</f>
        <v/>
      </c>
      <c r="L93" s="13" t="str">
        <f>IF(ISERROR(VLOOKUP(CONCATENATE($A93,"_",L$2),'Reference data SID'!$B:$M,12,FALSE)),"",VLOOKUP(CONCATENATE($A93,"_",L$2),'Reference data SID'!$B:$M,12,FALSE))</f>
        <v/>
      </c>
      <c r="M93" s="13" t="str">
        <f>IF(ISERROR(VLOOKUP(CONCATENATE($A93,"_",M$2),'Reference data SID'!$B:$M,12,FALSE)),"",VLOOKUP(CONCATENATE($A93,"_",M$2),'Reference data SID'!$B:$M,12,FALSE))</f>
        <v/>
      </c>
      <c r="N93" s="13" t="str">
        <f>IF(ISERROR(VLOOKUP(CONCATENATE($A93,"_",N$2),'Reference data SID'!$B:$M,12,FALSE)),"",VLOOKUP(CONCATENATE($A93,"_",N$2),'Reference data SID'!$B:$M,12,FALSE))</f>
        <v/>
      </c>
      <c r="O93" s="13" t="str">
        <f>IF(ISERROR(VLOOKUP(CONCATENATE($A93,"_",O$2),'Reference data SID'!$B:$M,12,FALSE)),"",VLOOKUP(CONCATENATE($A93,"_",O$2),'Reference data SID'!$B:$M,12,FALSE))</f>
        <v/>
      </c>
      <c r="P93" s="13" t="str">
        <f>IF(ISERROR(VLOOKUP(CONCATENATE($A93,"_",P$2),'Reference data SID'!$B:$M,12,FALSE)),"",VLOOKUP(CONCATENATE($A93,"_",P$2),'Reference data SID'!$B:$M,12,FALSE))</f>
        <v/>
      </c>
      <c r="Q93" s="13" t="str">
        <f>IF(ISERROR(VLOOKUP(CONCATENATE($A93,"_",Q$2),'Reference data SID'!$B:$M,12,FALSE)),"",VLOOKUP(CONCATENATE($A93,"_",Q$2),'Reference data SID'!$B:$M,12,FALSE))</f>
        <v/>
      </c>
      <c r="R93" s="13" t="str">
        <f>IF(ISERROR(VLOOKUP(CONCATENATE($A93,"_",R$2),'Reference data SID'!$B:$M,12,FALSE)),"",VLOOKUP(CONCATENATE($A93,"_",R$2),'Reference data SID'!$B:$M,12,FALSE))</f>
        <v/>
      </c>
      <c r="S93" s="13" t="str">
        <f>IF(ISERROR(VLOOKUP(CONCATENATE($A93,"_",S$2),'Reference data SID'!$B:$M,12,FALSE)),"",VLOOKUP(CONCATENATE($A93,"_",S$2),'Reference data SID'!$B:$M,12,FALSE))</f>
        <v/>
      </c>
      <c r="T93" s="13" t="str">
        <f>IF(ISERROR(VLOOKUP(CONCATENATE($A93,"_",T$2),'Reference data SID'!$B:$M,12,FALSE)),"",VLOOKUP(CONCATENATE($A93,"_",T$2),'Reference data SID'!$B:$M,12,FALSE))</f>
        <v/>
      </c>
      <c r="U93" s="13" t="str">
        <f>IF(ISERROR(VLOOKUP(CONCATENATE($A93,"_",U$2),'Reference data SID'!$B:$M,12,FALSE)),"",VLOOKUP(CONCATENATE($A93,"_",U$2),'Reference data SID'!$B:$M,12,FALSE))</f>
        <v/>
      </c>
      <c r="V93" s="13" t="str">
        <f>IF(ISERROR(VLOOKUP(CONCATENATE($A93,"_",V$2),'Reference data SID'!$B:$M,12,FALSE)),"",VLOOKUP(CONCATENATE($A93,"_",V$2),'Reference data SID'!$B:$M,12,FALSE))</f>
        <v/>
      </c>
      <c r="W93" s="13" t="str">
        <f>IF(ISERROR(VLOOKUP(CONCATENATE($A93,"_",W$2),'Reference data SID'!$B:$M,12,FALSE)),"",VLOOKUP(CONCATENATE($A93,"_",W$2),'Reference data SID'!$B:$M,12,FALSE))</f>
        <v/>
      </c>
      <c r="X93" s="13" t="str">
        <f>IF(ISERROR(VLOOKUP(CONCATENATE($A93,"_",X$2),'Reference data SID'!$B:$M,12,FALSE)),"",VLOOKUP(CONCATENATE($A93,"_",X$2),'Reference data SID'!$B:$M,12,FALSE))</f>
        <v/>
      </c>
      <c r="Y93" s="14" t="str">
        <f>IF(ISERROR(VLOOKUP(CONCATENATE($A93,"_",Y$2),'Reference data SID'!$B:$M,12,FALSE)),"",VLOOKUP(CONCATENATE($A93,"_",Y$2),'Reference data SID'!$B:$M,12,FALSE))</f>
        <v>206-404-5</v>
      </c>
      <c r="Z93" s="13" t="str">
        <f>IF(ISERROR(VLOOKUP(CONCATENATE($A93,"_",Z$2),'Reference data SID'!$B:$M,12,FALSE)),"",VLOOKUP(CONCATENATE($A93,"_",Z$2),'Reference data SID'!$B:$M,12,FALSE))</f>
        <v/>
      </c>
      <c r="AA93" s="13" t="str">
        <f>IF(ISERROR(VLOOKUP(CONCATENATE($A93,"_",AA$2),'Reference data SID'!$B:$M,12,FALSE)),"",VLOOKUP(CONCATENATE($A93,"_",AA$2),'Reference data SID'!$B:$M,12,FALSE))</f>
        <v/>
      </c>
      <c r="AB93" s="13" t="str">
        <f>IF(ISERROR(VLOOKUP(CONCATENATE($A93,"_",AB$2),'Reference data SID'!$B:$M,12,FALSE)),"",VLOOKUP(CONCATENATE($A93,"_",AB$2),'Reference data SID'!$B:$M,12,FALSE))</f>
        <v/>
      </c>
      <c r="AC93" s="13" t="str">
        <f>IF(ISERROR(VLOOKUP(CONCATENATE($A93,"_",AC$2),'Reference data SID'!$B:$M,12,FALSE)),"",VLOOKUP(CONCATENATE($A93,"_",AC$2),'Reference data SID'!$B:$M,12,FALSE))</f>
        <v/>
      </c>
      <c r="AD93" s="13" t="str">
        <f>IF(ISERROR(VLOOKUP(CONCATENATE($A93,"_",AD$2),'Reference data SID'!$B:$M,12,FALSE)),"",VLOOKUP(CONCATENATE($A93,"_",AD$2),'Reference data SID'!$B:$M,12,FALSE))</f>
        <v/>
      </c>
      <c r="AE93" s="13" t="str">
        <f>IF(ISERROR(VLOOKUP(CONCATENATE($A93,"_",AE$2),'Reference data SID'!$B:$M,12,FALSE)),"",VLOOKUP(CONCATENATE($A93,"_",AE$2),'Reference data SID'!$B:$M,12,FALSE))</f>
        <v/>
      </c>
      <c r="AF93" s="13" t="str">
        <f>IF(ISERROR(VLOOKUP(CONCATENATE($A93,"_",AF$2),'Reference data SID'!$B:$M,12,FALSE)),"",VLOOKUP(CONCATENATE($A93,"_",AF$2),'Reference data SID'!$B:$M,12,FALSE))</f>
        <v/>
      </c>
      <c r="AG93" s="13" t="str">
        <f>IF(ISERROR(VLOOKUP(CONCATENATE($A93,"_",AG$2),'Reference data SID'!$B:$M,12,FALSE)),"",VLOOKUP(CONCATENATE($A93,"_",AG$2),'Reference data SID'!$B:$M,12,FALSE))</f>
        <v/>
      </c>
      <c r="AH93" s="13" t="str">
        <f>IF(ISERROR(VLOOKUP(CONCATENATE($A93,"_",AH$2),'Reference data SID'!$B:$M,12,FALSE)),"",VLOOKUP(CONCATENATE($A93,"_",AH$2),'Reference data SID'!$B:$M,12,FALSE))</f>
        <v/>
      </c>
      <c r="AI93" s="13" t="str">
        <f>IF(ISERROR(VLOOKUP(CONCATENATE($A93,"_",AI$2),'Reference data SID'!$B:$M,12,FALSE)),"",VLOOKUP(CONCATENATE($A93,"_",AI$2),'Reference data SID'!$B:$M,12,FALSE))</f>
        <v/>
      </c>
      <c r="AJ93" s="13" t="str">
        <f>IF(ISERROR(VLOOKUP(CONCATENATE($A93,"_",AJ$2),'Reference data SID'!$B:$M,12,FALSE)),"",VLOOKUP(CONCATENATE($A93,"_",AJ$2),'Reference data SID'!$B:$M,12,FALSE))</f>
        <v/>
      </c>
      <c r="AK93" s="13" t="str">
        <f>IF(ISERROR(VLOOKUP(CONCATENATE($A93,"_",AK$2),'Reference data SID'!$B:$M,12,FALSE)),"",VLOOKUP(CONCATENATE($A93,"_",AK$2),'Reference data SID'!$B:$M,12,FALSE))</f>
        <v/>
      </c>
      <c r="AL93" s="13" t="str">
        <f>IF(ISERROR(VLOOKUP(CONCATENATE($A93,"_",AL$2),'Reference data SID'!$B:$M,12,FALSE)),"",VLOOKUP(CONCATENATE($A93,"_",AL$2),'Reference data SID'!$B:$M,12,FALSE))</f>
        <v/>
      </c>
      <c r="AM93" s="13" t="str">
        <f>IF(ISERROR(VLOOKUP(CONCATENATE($A93,"_",AM$2),'Reference data SID'!$B:$M,12,FALSE)),"",VLOOKUP(CONCATENATE($A93,"_",AM$2),'Reference data SID'!$B:$M,12,FALSE))</f>
        <v/>
      </c>
      <c r="AN93" s="13" t="str">
        <f>IF(ISERROR(VLOOKUP(CONCATENATE($A93,"_",AN$2),'Reference data SID'!$B:$M,12,FALSE)),"",VLOOKUP(CONCATENATE($A93,"_",AN$2),'Reference data SID'!$B:$M,12,FALSE))</f>
        <v/>
      </c>
      <c r="AO93" s="13" t="str">
        <f>IF(ISERROR(VLOOKUP(CONCATENATE($A93,"_",AO$2),'Reference data SID'!$B:$M,12,FALSE)),"",VLOOKUP(CONCATENATE($A93,"_",AO$2),'Reference data SID'!$B:$M,12,FALSE))</f>
        <v/>
      </c>
      <c r="AP93" s="13" t="str">
        <f>IF(ISERROR(VLOOKUP(CONCATENATE($A93,"_",AP$2),'Reference data SID'!$B:$M,12,FALSE)),"",VLOOKUP(CONCATENATE($A93,"_",AP$2),'Reference data SID'!$B:$M,12,FALSE))</f>
        <v/>
      </c>
      <c r="AQ93" s="13" t="str">
        <f>IF(ISERROR(VLOOKUP(CONCATENATE($A93,"_",AQ$2),'Reference data SID'!$B:$M,12,FALSE)),"",VLOOKUP(CONCATENATE($A93,"_",AQ$2),'Reference data SID'!$B:$M,12,FALSE))</f>
        <v/>
      </c>
      <c r="AR93" s="13" t="str">
        <f>IF(ISERROR(VLOOKUP(CONCATENATE($A93,"_",AR$2),'Reference data SID'!$B:$M,12,FALSE)),"",VLOOKUP(CONCATENATE($A93,"_",AR$2),'Reference data SID'!$B:$M,12,FALSE))</f>
        <v/>
      </c>
      <c r="AS93" s="13" t="str">
        <f>IF(ISERROR(VLOOKUP(CONCATENATE($A93,"_",AS$2),'Reference data SID'!$B:$M,12,FALSE)),"",VLOOKUP(CONCATENATE($A93,"_",AS$2),'Reference data SID'!$B:$M,12,FALSE))</f>
        <v/>
      </c>
      <c r="AT93" s="13" t="str">
        <f>IF(ISERROR(VLOOKUP(CONCATENATE($A93,"_",AT$2),'Reference data SID'!$B:$M,12,FALSE)),"",VLOOKUP(CONCATENATE($A93,"_",AT$2),'Reference data SID'!$B:$M,12,FALSE))</f>
        <v/>
      </c>
    </row>
    <row r="94" spans="1:46" x14ac:dyDescent="0.25">
      <c r="A94">
        <v>90</v>
      </c>
      <c r="B94" s="13" t="str">
        <f>IF(ISERROR(VLOOKUP(CONCATENATE($A94,"_",B$2),'Reference data SID'!$B:$M,12,FALSE)),"",VLOOKUP(CONCATENATE($A94,"_",B$2),'Reference data SID'!$B:$M,12,FALSE))</f>
        <v/>
      </c>
      <c r="C94" s="13" t="str">
        <f>IF(ISERROR(VLOOKUP(CONCATENATE($A94,"_",C$2),'Reference data SID'!$B:$M,12,FALSE)),"",VLOOKUP(CONCATENATE($A94,"_",C$2),'Reference data SID'!$B:$M,12,FALSE))</f>
        <v/>
      </c>
      <c r="D94" s="13" t="str">
        <f>IF(ISERROR(VLOOKUP(CONCATENATE($A94,"_",D$2),'Reference data SID'!$B:$M,12,FALSE)),"",VLOOKUP(CONCATENATE($A94,"_",D$2),'Reference data SID'!$B:$M,12,FALSE))</f>
        <v/>
      </c>
      <c r="E94" s="13" t="str">
        <f>IF(ISERROR(VLOOKUP(CONCATENATE($A94,"_",E$2),'Reference data SID'!$B:$M,12,FALSE)),"",VLOOKUP(CONCATENATE($A94,"_",E$2),'Reference data SID'!$B:$M,12,FALSE))</f>
        <v/>
      </c>
      <c r="F94" s="13" t="str">
        <f>IF(ISERROR(VLOOKUP(CONCATENATE($A94,"_",F$2),'Reference data SID'!$B:$M,12,FALSE)),"",VLOOKUP(CONCATENATE($A94,"_",F$2),'Reference data SID'!$B:$M,12,FALSE))</f>
        <v/>
      </c>
      <c r="G94" s="13" t="str">
        <f>IF(ISERROR(VLOOKUP(CONCATENATE($A94,"_",G$2),'Reference data SID'!$B:$M,12,FALSE)),"",VLOOKUP(CONCATENATE($A94,"_",G$2),'Reference data SID'!$B:$M,12,FALSE))</f>
        <v/>
      </c>
      <c r="H94" s="13" t="str">
        <f>IF(ISERROR(VLOOKUP(CONCATENATE($A94,"_",H$2),'Reference data SID'!$B:$M,12,FALSE)),"",VLOOKUP(CONCATENATE($A94,"_",H$2),'Reference data SID'!$B:$M,12,FALSE))</f>
        <v/>
      </c>
      <c r="I94" s="13" t="str">
        <f>IF(ISERROR(VLOOKUP(CONCATENATE($A94,"_",I$2),'Reference data SID'!$B:$M,12,FALSE)),"",VLOOKUP(CONCATENATE($A94,"_",I$2),'Reference data SID'!$B:$M,12,FALSE))</f>
        <v/>
      </c>
      <c r="J94" s="13" t="str">
        <f>IF(ISERROR(VLOOKUP(CONCATENATE($A94,"_",J$2),'Reference data SID'!$B:$M,12,FALSE)),"",VLOOKUP(CONCATENATE($A94,"_",J$2),'Reference data SID'!$B:$M,12,FALSE))</f>
        <v/>
      </c>
      <c r="K94" s="13" t="str">
        <f>IF(ISERROR(VLOOKUP(CONCATENATE($A94,"_",K$2),'Reference data SID'!$B:$M,12,FALSE)),"",VLOOKUP(CONCATENATE($A94,"_",K$2),'Reference data SID'!$B:$M,12,FALSE))</f>
        <v/>
      </c>
      <c r="L94" s="13" t="str">
        <f>IF(ISERROR(VLOOKUP(CONCATENATE($A94,"_",L$2),'Reference data SID'!$B:$M,12,FALSE)),"",VLOOKUP(CONCATENATE($A94,"_",L$2),'Reference data SID'!$B:$M,12,FALSE))</f>
        <v/>
      </c>
      <c r="M94" s="13" t="str">
        <f>IF(ISERROR(VLOOKUP(CONCATENATE($A94,"_",M$2),'Reference data SID'!$B:$M,12,FALSE)),"",VLOOKUP(CONCATENATE($A94,"_",M$2),'Reference data SID'!$B:$M,12,FALSE))</f>
        <v/>
      </c>
      <c r="N94" s="13" t="str">
        <f>IF(ISERROR(VLOOKUP(CONCATENATE($A94,"_",N$2),'Reference data SID'!$B:$M,12,FALSE)),"",VLOOKUP(CONCATENATE($A94,"_",N$2),'Reference data SID'!$B:$M,12,FALSE))</f>
        <v/>
      </c>
      <c r="O94" s="13" t="str">
        <f>IF(ISERROR(VLOOKUP(CONCATENATE($A94,"_",O$2),'Reference data SID'!$B:$M,12,FALSE)),"",VLOOKUP(CONCATENATE($A94,"_",O$2),'Reference data SID'!$B:$M,12,FALSE))</f>
        <v/>
      </c>
      <c r="P94" s="13" t="str">
        <f>IF(ISERROR(VLOOKUP(CONCATENATE($A94,"_",P$2),'Reference data SID'!$B:$M,12,FALSE)),"",VLOOKUP(CONCATENATE($A94,"_",P$2),'Reference data SID'!$B:$M,12,FALSE))</f>
        <v/>
      </c>
      <c r="Q94" s="13" t="str">
        <f>IF(ISERROR(VLOOKUP(CONCATENATE($A94,"_",Q$2),'Reference data SID'!$B:$M,12,FALSE)),"",VLOOKUP(CONCATENATE($A94,"_",Q$2),'Reference data SID'!$B:$M,12,FALSE))</f>
        <v/>
      </c>
      <c r="R94" s="13" t="str">
        <f>IF(ISERROR(VLOOKUP(CONCATENATE($A94,"_",R$2),'Reference data SID'!$B:$M,12,FALSE)),"",VLOOKUP(CONCATENATE($A94,"_",R$2),'Reference data SID'!$B:$M,12,FALSE))</f>
        <v/>
      </c>
      <c r="S94" s="13" t="str">
        <f>IF(ISERROR(VLOOKUP(CONCATENATE($A94,"_",S$2),'Reference data SID'!$B:$M,12,FALSE)),"",VLOOKUP(CONCATENATE($A94,"_",S$2),'Reference data SID'!$B:$M,12,FALSE))</f>
        <v/>
      </c>
      <c r="T94" s="13" t="str">
        <f>IF(ISERROR(VLOOKUP(CONCATENATE($A94,"_",T$2),'Reference data SID'!$B:$M,12,FALSE)),"",VLOOKUP(CONCATENATE($A94,"_",T$2),'Reference data SID'!$B:$M,12,FALSE))</f>
        <v/>
      </c>
      <c r="U94" s="13" t="str">
        <f>IF(ISERROR(VLOOKUP(CONCATENATE($A94,"_",U$2),'Reference data SID'!$B:$M,12,FALSE)),"",VLOOKUP(CONCATENATE($A94,"_",U$2),'Reference data SID'!$B:$M,12,FALSE))</f>
        <v/>
      </c>
      <c r="V94" s="13" t="str">
        <f>IF(ISERROR(VLOOKUP(CONCATENATE($A94,"_",V$2),'Reference data SID'!$B:$M,12,FALSE)),"",VLOOKUP(CONCATENATE($A94,"_",V$2),'Reference data SID'!$B:$M,12,FALSE))</f>
        <v/>
      </c>
      <c r="W94" s="13" t="str">
        <f>IF(ISERROR(VLOOKUP(CONCATENATE($A94,"_",W$2),'Reference data SID'!$B:$M,12,FALSE)),"",VLOOKUP(CONCATENATE($A94,"_",W$2),'Reference data SID'!$B:$M,12,FALSE))</f>
        <v/>
      </c>
      <c r="X94" s="13" t="str">
        <f>IF(ISERROR(VLOOKUP(CONCATENATE($A94,"_",X$2),'Reference data SID'!$B:$M,12,FALSE)),"",VLOOKUP(CONCATENATE($A94,"_",X$2),'Reference data SID'!$B:$M,12,FALSE))</f>
        <v/>
      </c>
      <c r="Y94" s="14" t="str">
        <f>IF(ISERROR(VLOOKUP(CONCATENATE($A94,"_",Y$2),'Reference data SID'!$B:$M,12,FALSE)),"",VLOOKUP(CONCATENATE($A94,"_",Y$2),'Reference data SID'!$B:$M,12,FALSE))</f>
        <v>206-402-4</v>
      </c>
      <c r="Z94" s="13" t="str">
        <f>IF(ISERROR(VLOOKUP(CONCATENATE($A94,"_",Z$2),'Reference data SID'!$B:$M,12,FALSE)),"",VLOOKUP(CONCATENATE($A94,"_",Z$2),'Reference data SID'!$B:$M,12,FALSE))</f>
        <v/>
      </c>
      <c r="AA94" s="13" t="str">
        <f>IF(ISERROR(VLOOKUP(CONCATENATE($A94,"_",AA$2),'Reference data SID'!$B:$M,12,FALSE)),"",VLOOKUP(CONCATENATE($A94,"_",AA$2),'Reference data SID'!$B:$M,12,FALSE))</f>
        <v/>
      </c>
      <c r="AB94" s="13" t="str">
        <f>IF(ISERROR(VLOOKUP(CONCATENATE($A94,"_",AB$2),'Reference data SID'!$B:$M,12,FALSE)),"",VLOOKUP(CONCATENATE($A94,"_",AB$2),'Reference data SID'!$B:$M,12,FALSE))</f>
        <v/>
      </c>
      <c r="AC94" s="13" t="str">
        <f>IF(ISERROR(VLOOKUP(CONCATENATE($A94,"_",AC$2),'Reference data SID'!$B:$M,12,FALSE)),"",VLOOKUP(CONCATENATE($A94,"_",AC$2),'Reference data SID'!$B:$M,12,FALSE))</f>
        <v/>
      </c>
      <c r="AD94" s="13" t="str">
        <f>IF(ISERROR(VLOOKUP(CONCATENATE($A94,"_",AD$2),'Reference data SID'!$B:$M,12,FALSE)),"",VLOOKUP(CONCATENATE($A94,"_",AD$2),'Reference data SID'!$B:$M,12,FALSE))</f>
        <v/>
      </c>
      <c r="AE94" s="13" t="str">
        <f>IF(ISERROR(VLOOKUP(CONCATENATE($A94,"_",AE$2),'Reference data SID'!$B:$M,12,FALSE)),"",VLOOKUP(CONCATENATE($A94,"_",AE$2),'Reference data SID'!$B:$M,12,FALSE))</f>
        <v/>
      </c>
      <c r="AF94" s="13" t="str">
        <f>IF(ISERROR(VLOOKUP(CONCATENATE($A94,"_",AF$2),'Reference data SID'!$B:$M,12,FALSE)),"",VLOOKUP(CONCATENATE($A94,"_",AF$2),'Reference data SID'!$B:$M,12,FALSE))</f>
        <v/>
      </c>
      <c r="AG94" s="13" t="str">
        <f>IF(ISERROR(VLOOKUP(CONCATENATE($A94,"_",AG$2),'Reference data SID'!$B:$M,12,FALSE)),"",VLOOKUP(CONCATENATE($A94,"_",AG$2),'Reference data SID'!$B:$M,12,FALSE))</f>
        <v/>
      </c>
      <c r="AH94" s="13" t="str">
        <f>IF(ISERROR(VLOOKUP(CONCATENATE($A94,"_",AH$2),'Reference data SID'!$B:$M,12,FALSE)),"",VLOOKUP(CONCATENATE($A94,"_",AH$2),'Reference data SID'!$B:$M,12,FALSE))</f>
        <v/>
      </c>
      <c r="AI94" s="13" t="str">
        <f>IF(ISERROR(VLOOKUP(CONCATENATE($A94,"_",AI$2),'Reference data SID'!$B:$M,12,FALSE)),"",VLOOKUP(CONCATENATE($A94,"_",AI$2),'Reference data SID'!$B:$M,12,FALSE))</f>
        <v/>
      </c>
      <c r="AJ94" s="13" t="str">
        <f>IF(ISERROR(VLOOKUP(CONCATENATE($A94,"_",AJ$2),'Reference data SID'!$B:$M,12,FALSE)),"",VLOOKUP(CONCATENATE($A94,"_",AJ$2),'Reference data SID'!$B:$M,12,FALSE))</f>
        <v/>
      </c>
      <c r="AK94" s="13" t="str">
        <f>IF(ISERROR(VLOOKUP(CONCATENATE($A94,"_",AK$2),'Reference data SID'!$B:$M,12,FALSE)),"",VLOOKUP(CONCATENATE($A94,"_",AK$2),'Reference data SID'!$B:$M,12,FALSE))</f>
        <v/>
      </c>
      <c r="AL94" s="13" t="str">
        <f>IF(ISERROR(VLOOKUP(CONCATENATE($A94,"_",AL$2),'Reference data SID'!$B:$M,12,FALSE)),"",VLOOKUP(CONCATENATE($A94,"_",AL$2),'Reference data SID'!$B:$M,12,FALSE))</f>
        <v/>
      </c>
      <c r="AM94" s="13" t="str">
        <f>IF(ISERROR(VLOOKUP(CONCATENATE($A94,"_",AM$2),'Reference data SID'!$B:$M,12,FALSE)),"",VLOOKUP(CONCATENATE($A94,"_",AM$2),'Reference data SID'!$B:$M,12,FALSE))</f>
        <v/>
      </c>
      <c r="AN94" s="13" t="str">
        <f>IF(ISERROR(VLOOKUP(CONCATENATE($A94,"_",AN$2),'Reference data SID'!$B:$M,12,FALSE)),"",VLOOKUP(CONCATENATE($A94,"_",AN$2),'Reference data SID'!$B:$M,12,FALSE))</f>
        <v/>
      </c>
      <c r="AO94" s="13" t="str">
        <f>IF(ISERROR(VLOOKUP(CONCATENATE($A94,"_",AO$2),'Reference data SID'!$B:$M,12,FALSE)),"",VLOOKUP(CONCATENATE($A94,"_",AO$2),'Reference data SID'!$B:$M,12,FALSE))</f>
        <v/>
      </c>
      <c r="AP94" s="13" t="str">
        <f>IF(ISERROR(VLOOKUP(CONCATENATE($A94,"_",AP$2),'Reference data SID'!$B:$M,12,FALSE)),"",VLOOKUP(CONCATENATE($A94,"_",AP$2),'Reference data SID'!$B:$M,12,FALSE))</f>
        <v/>
      </c>
      <c r="AQ94" s="13" t="str">
        <f>IF(ISERROR(VLOOKUP(CONCATENATE($A94,"_",AQ$2),'Reference data SID'!$B:$M,12,FALSE)),"",VLOOKUP(CONCATENATE($A94,"_",AQ$2),'Reference data SID'!$B:$M,12,FALSE))</f>
        <v/>
      </c>
      <c r="AR94" s="13" t="str">
        <f>IF(ISERROR(VLOOKUP(CONCATENATE($A94,"_",AR$2),'Reference data SID'!$B:$M,12,FALSE)),"",VLOOKUP(CONCATENATE($A94,"_",AR$2),'Reference data SID'!$B:$M,12,FALSE))</f>
        <v/>
      </c>
      <c r="AS94" s="13" t="str">
        <f>IF(ISERROR(VLOOKUP(CONCATENATE($A94,"_",AS$2),'Reference data SID'!$B:$M,12,FALSE)),"",VLOOKUP(CONCATENATE($A94,"_",AS$2),'Reference data SID'!$B:$M,12,FALSE))</f>
        <v/>
      </c>
      <c r="AT94" s="13" t="str">
        <f>IF(ISERROR(VLOOKUP(CONCATENATE($A94,"_",AT$2),'Reference data SID'!$B:$M,12,FALSE)),"",VLOOKUP(CONCATENATE($A94,"_",AT$2),'Reference data SID'!$B:$M,12,FALSE))</f>
        <v/>
      </c>
    </row>
    <row r="95" spans="1:46" x14ac:dyDescent="0.25">
      <c r="A95">
        <v>91</v>
      </c>
      <c r="B95" s="13" t="str">
        <f>IF(ISERROR(VLOOKUP(CONCATENATE($A95,"_",B$2),'Reference data SID'!$B:$M,12,FALSE)),"",VLOOKUP(CONCATENATE($A95,"_",B$2),'Reference data SID'!$B:$M,12,FALSE))</f>
        <v/>
      </c>
      <c r="C95" s="13" t="str">
        <f>IF(ISERROR(VLOOKUP(CONCATENATE($A95,"_",C$2),'Reference data SID'!$B:$M,12,FALSE)),"",VLOOKUP(CONCATENATE($A95,"_",C$2),'Reference data SID'!$B:$M,12,FALSE))</f>
        <v/>
      </c>
      <c r="D95" s="13" t="str">
        <f>IF(ISERROR(VLOOKUP(CONCATENATE($A95,"_",D$2),'Reference data SID'!$B:$M,12,FALSE)),"",VLOOKUP(CONCATENATE($A95,"_",D$2),'Reference data SID'!$B:$M,12,FALSE))</f>
        <v/>
      </c>
      <c r="E95" s="13" t="str">
        <f>IF(ISERROR(VLOOKUP(CONCATENATE($A95,"_",E$2),'Reference data SID'!$B:$M,12,FALSE)),"",VLOOKUP(CONCATENATE($A95,"_",E$2),'Reference data SID'!$B:$M,12,FALSE))</f>
        <v/>
      </c>
      <c r="F95" s="13" t="str">
        <f>IF(ISERROR(VLOOKUP(CONCATENATE($A95,"_",F$2),'Reference data SID'!$B:$M,12,FALSE)),"",VLOOKUP(CONCATENATE($A95,"_",F$2),'Reference data SID'!$B:$M,12,FALSE))</f>
        <v/>
      </c>
      <c r="G95" s="13" t="str">
        <f>IF(ISERROR(VLOOKUP(CONCATENATE($A95,"_",G$2),'Reference data SID'!$B:$M,12,FALSE)),"",VLOOKUP(CONCATENATE($A95,"_",G$2),'Reference data SID'!$B:$M,12,FALSE))</f>
        <v/>
      </c>
      <c r="H95" s="13" t="str">
        <f>IF(ISERROR(VLOOKUP(CONCATENATE($A95,"_",H$2),'Reference data SID'!$B:$M,12,FALSE)),"",VLOOKUP(CONCATENATE($A95,"_",H$2),'Reference data SID'!$B:$M,12,FALSE))</f>
        <v/>
      </c>
      <c r="I95" s="13" t="str">
        <f>IF(ISERROR(VLOOKUP(CONCATENATE($A95,"_",I$2),'Reference data SID'!$B:$M,12,FALSE)),"",VLOOKUP(CONCATENATE($A95,"_",I$2),'Reference data SID'!$B:$M,12,FALSE))</f>
        <v/>
      </c>
      <c r="J95" s="13" t="str">
        <f>IF(ISERROR(VLOOKUP(CONCATENATE($A95,"_",J$2),'Reference data SID'!$B:$M,12,FALSE)),"",VLOOKUP(CONCATENATE($A95,"_",J$2),'Reference data SID'!$B:$M,12,FALSE))</f>
        <v/>
      </c>
      <c r="K95" s="13" t="str">
        <f>IF(ISERROR(VLOOKUP(CONCATENATE($A95,"_",K$2),'Reference data SID'!$B:$M,12,FALSE)),"",VLOOKUP(CONCATENATE($A95,"_",K$2),'Reference data SID'!$B:$M,12,FALSE))</f>
        <v/>
      </c>
      <c r="L95" s="13" t="str">
        <f>IF(ISERROR(VLOOKUP(CONCATENATE($A95,"_",L$2),'Reference data SID'!$B:$M,12,FALSE)),"",VLOOKUP(CONCATENATE($A95,"_",L$2),'Reference data SID'!$B:$M,12,FALSE))</f>
        <v/>
      </c>
      <c r="M95" s="13" t="str">
        <f>IF(ISERROR(VLOOKUP(CONCATENATE($A95,"_",M$2),'Reference data SID'!$B:$M,12,FALSE)),"",VLOOKUP(CONCATENATE($A95,"_",M$2),'Reference data SID'!$B:$M,12,FALSE))</f>
        <v/>
      </c>
      <c r="N95" s="13" t="str">
        <f>IF(ISERROR(VLOOKUP(CONCATENATE($A95,"_",N$2),'Reference data SID'!$B:$M,12,FALSE)),"",VLOOKUP(CONCATENATE($A95,"_",N$2),'Reference data SID'!$B:$M,12,FALSE))</f>
        <v/>
      </c>
      <c r="O95" s="13" t="str">
        <f>IF(ISERROR(VLOOKUP(CONCATENATE($A95,"_",O$2),'Reference data SID'!$B:$M,12,FALSE)),"",VLOOKUP(CONCATENATE($A95,"_",O$2),'Reference data SID'!$B:$M,12,FALSE))</f>
        <v/>
      </c>
      <c r="P95" s="13" t="str">
        <f>IF(ISERROR(VLOOKUP(CONCATENATE($A95,"_",P$2),'Reference data SID'!$B:$M,12,FALSE)),"",VLOOKUP(CONCATENATE($A95,"_",P$2),'Reference data SID'!$B:$M,12,FALSE))</f>
        <v/>
      </c>
      <c r="Q95" s="13" t="str">
        <f>IF(ISERROR(VLOOKUP(CONCATENATE($A95,"_",Q$2),'Reference data SID'!$B:$M,12,FALSE)),"",VLOOKUP(CONCATENATE($A95,"_",Q$2),'Reference data SID'!$B:$M,12,FALSE))</f>
        <v/>
      </c>
      <c r="R95" s="13" t="str">
        <f>IF(ISERROR(VLOOKUP(CONCATENATE($A95,"_",R$2),'Reference data SID'!$B:$M,12,FALSE)),"",VLOOKUP(CONCATENATE($A95,"_",R$2),'Reference data SID'!$B:$M,12,FALSE))</f>
        <v/>
      </c>
      <c r="S95" s="13" t="str">
        <f>IF(ISERROR(VLOOKUP(CONCATENATE($A95,"_",S$2),'Reference data SID'!$B:$M,12,FALSE)),"",VLOOKUP(CONCATENATE($A95,"_",S$2),'Reference data SID'!$B:$M,12,FALSE))</f>
        <v/>
      </c>
      <c r="T95" s="13" t="str">
        <f>IF(ISERROR(VLOOKUP(CONCATENATE($A95,"_",T$2),'Reference data SID'!$B:$M,12,FALSE)),"",VLOOKUP(CONCATENATE($A95,"_",T$2),'Reference data SID'!$B:$M,12,FALSE))</f>
        <v/>
      </c>
      <c r="U95" s="13" t="str">
        <f>IF(ISERROR(VLOOKUP(CONCATENATE($A95,"_",U$2),'Reference data SID'!$B:$M,12,FALSE)),"",VLOOKUP(CONCATENATE($A95,"_",U$2),'Reference data SID'!$B:$M,12,FALSE))</f>
        <v/>
      </c>
      <c r="V95" s="13" t="str">
        <f>IF(ISERROR(VLOOKUP(CONCATENATE($A95,"_",V$2),'Reference data SID'!$B:$M,12,FALSE)),"",VLOOKUP(CONCATENATE($A95,"_",V$2),'Reference data SID'!$B:$M,12,FALSE))</f>
        <v/>
      </c>
      <c r="W95" s="13" t="str">
        <f>IF(ISERROR(VLOOKUP(CONCATENATE($A95,"_",W$2),'Reference data SID'!$B:$M,12,FALSE)),"",VLOOKUP(CONCATENATE($A95,"_",W$2),'Reference data SID'!$B:$M,12,FALSE))</f>
        <v/>
      </c>
      <c r="X95" s="13" t="str">
        <f>IF(ISERROR(VLOOKUP(CONCATENATE($A95,"_",X$2),'Reference data SID'!$B:$M,12,FALSE)),"",VLOOKUP(CONCATENATE($A95,"_",X$2),'Reference data SID'!$B:$M,12,FALSE))</f>
        <v/>
      </c>
      <c r="Y95" s="14" t="str">
        <f>IF(ISERROR(VLOOKUP(CONCATENATE($A95,"_",Y$2),'Reference data SID'!$B:$M,12,FALSE)),"",VLOOKUP(CONCATENATE($A95,"_",Y$2),'Reference data SID'!$B:$M,12,FALSE))</f>
        <v>206-397-9</v>
      </c>
      <c r="Z95" s="13" t="str">
        <f>IF(ISERROR(VLOOKUP(CONCATENATE($A95,"_",Z$2),'Reference data SID'!$B:$M,12,FALSE)),"",VLOOKUP(CONCATENATE($A95,"_",Z$2),'Reference data SID'!$B:$M,12,FALSE))</f>
        <v/>
      </c>
      <c r="AA95" s="13" t="str">
        <f>IF(ISERROR(VLOOKUP(CONCATENATE($A95,"_",AA$2),'Reference data SID'!$B:$M,12,FALSE)),"",VLOOKUP(CONCATENATE($A95,"_",AA$2),'Reference data SID'!$B:$M,12,FALSE))</f>
        <v/>
      </c>
      <c r="AB95" s="13" t="str">
        <f>IF(ISERROR(VLOOKUP(CONCATENATE($A95,"_",AB$2),'Reference data SID'!$B:$M,12,FALSE)),"",VLOOKUP(CONCATENATE($A95,"_",AB$2),'Reference data SID'!$B:$M,12,FALSE))</f>
        <v/>
      </c>
      <c r="AC95" s="13" t="str">
        <f>IF(ISERROR(VLOOKUP(CONCATENATE($A95,"_",AC$2),'Reference data SID'!$B:$M,12,FALSE)),"",VLOOKUP(CONCATENATE($A95,"_",AC$2),'Reference data SID'!$B:$M,12,FALSE))</f>
        <v/>
      </c>
      <c r="AD95" s="13" t="str">
        <f>IF(ISERROR(VLOOKUP(CONCATENATE($A95,"_",AD$2),'Reference data SID'!$B:$M,12,FALSE)),"",VLOOKUP(CONCATENATE($A95,"_",AD$2),'Reference data SID'!$B:$M,12,FALSE))</f>
        <v/>
      </c>
      <c r="AE95" s="13" t="str">
        <f>IF(ISERROR(VLOOKUP(CONCATENATE($A95,"_",AE$2),'Reference data SID'!$B:$M,12,FALSE)),"",VLOOKUP(CONCATENATE($A95,"_",AE$2),'Reference data SID'!$B:$M,12,FALSE))</f>
        <v/>
      </c>
      <c r="AF95" s="13" t="str">
        <f>IF(ISERROR(VLOOKUP(CONCATENATE($A95,"_",AF$2),'Reference data SID'!$B:$M,12,FALSE)),"",VLOOKUP(CONCATENATE($A95,"_",AF$2),'Reference data SID'!$B:$M,12,FALSE))</f>
        <v/>
      </c>
      <c r="AG95" s="13" t="str">
        <f>IF(ISERROR(VLOOKUP(CONCATENATE($A95,"_",AG$2),'Reference data SID'!$B:$M,12,FALSE)),"",VLOOKUP(CONCATENATE($A95,"_",AG$2),'Reference data SID'!$B:$M,12,FALSE))</f>
        <v/>
      </c>
      <c r="AH95" s="13" t="str">
        <f>IF(ISERROR(VLOOKUP(CONCATENATE($A95,"_",AH$2),'Reference data SID'!$B:$M,12,FALSE)),"",VLOOKUP(CONCATENATE($A95,"_",AH$2),'Reference data SID'!$B:$M,12,FALSE))</f>
        <v/>
      </c>
      <c r="AI95" s="13" t="str">
        <f>IF(ISERROR(VLOOKUP(CONCATENATE($A95,"_",AI$2),'Reference data SID'!$B:$M,12,FALSE)),"",VLOOKUP(CONCATENATE($A95,"_",AI$2),'Reference data SID'!$B:$M,12,FALSE))</f>
        <v/>
      </c>
      <c r="AJ95" s="13" t="str">
        <f>IF(ISERROR(VLOOKUP(CONCATENATE($A95,"_",AJ$2),'Reference data SID'!$B:$M,12,FALSE)),"",VLOOKUP(CONCATENATE($A95,"_",AJ$2),'Reference data SID'!$B:$M,12,FALSE))</f>
        <v/>
      </c>
      <c r="AK95" s="13" t="str">
        <f>IF(ISERROR(VLOOKUP(CONCATENATE($A95,"_",AK$2),'Reference data SID'!$B:$M,12,FALSE)),"",VLOOKUP(CONCATENATE($A95,"_",AK$2),'Reference data SID'!$B:$M,12,FALSE))</f>
        <v/>
      </c>
      <c r="AL95" s="13" t="str">
        <f>IF(ISERROR(VLOOKUP(CONCATENATE($A95,"_",AL$2),'Reference data SID'!$B:$M,12,FALSE)),"",VLOOKUP(CONCATENATE($A95,"_",AL$2),'Reference data SID'!$B:$M,12,FALSE))</f>
        <v/>
      </c>
      <c r="AM95" s="13" t="str">
        <f>IF(ISERROR(VLOOKUP(CONCATENATE($A95,"_",AM$2),'Reference data SID'!$B:$M,12,FALSE)),"",VLOOKUP(CONCATENATE($A95,"_",AM$2),'Reference data SID'!$B:$M,12,FALSE))</f>
        <v/>
      </c>
      <c r="AN95" s="13" t="str">
        <f>IF(ISERROR(VLOOKUP(CONCATENATE($A95,"_",AN$2),'Reference data SID'!$B:$M,12,FALSE)),"",VLOOKUP(CONCATENATE($A95,"_",AN$2),'Reference data SID'!$B:$M,12,FALSE))</f>
        <v/>
      </c>
      <c r="AO95" s="13" t="str">
        <f>IF(ISERROR(VLOOKUP(CONCATENATE($A95,"_",AO$2),'Reference data SID'!$B:$M,12,FALSE)),"",VLOOKUP(CONCATENATE($A95,"_",AO$2),'Reference data SID'!$B:$M,12,FALSE))</f>
        <v/>
      </c>
      <c r="AP95" s="13" t="str">
        <f>IF(ISERROR(VLOOKUP(CONCATENATE($A95,"_",AP$2),'Reference data SID'!$B:$M,12,FALSE)),"",VLOOKUP(CONCATENATE($A95,"_",AP$2),'Reference data SID'!$B:$M,12,FALSE))</f>
        <v/>
      </c>
      <c r="AQ95" s="13" t="str">
        <f>IF(ISERROR(VLOOKUP(CONCATENATE($A95,"_",AQ$2),'Reference data SID'!$B:$M,12,FALSE)),"",VLOOKUP(CONCATENATE($A95,"_",AQ$2),'Reference data SID'!$B:$M,12,FALSE))</f>
        <v/>
      </c>
      <c r="AR95" s="13" t="str">
        <f>IF(ISERROR(VLOOKUP(CONCATENATE($A95,"_",AR$2),'Reference data SID'!$B:$M,12,FALSE)),"",VLOOKUP(CONCATENATE($A95,"_",AR$2),'Reference data SID'!$B:$M,12,FALSE))</f>
        <v/>
      </c>
      <c r="AS95" s="13" t="str">
        <f>IF(ISERROR(VLOOKUP(CONCATENATE($A95,"_",AS$2),'Reference data SID'!$B:$M,12,FALSE)),"",VLOOKUP(CONCATENATE($A95,"_",AS$2),'Reference data SID'!$B:$M,12,FALSE))</f>
        <v/>
      </c>
      <c r="AT95" s="13" t="str">
        <f>IF(ISERROR(VLOOKUP(CONCATENATE($A95,"_",AT$2),'Reference data SID'!$B:$M,12,FALSE)),"",VLOOKUP(CONCATENATE($A95,"_",AT$2),'Reference data SID'!$B:$M,12,FALSE))</f>
        <v/>
      </c>
    </row>
    <row r="96" spans="1:46" x14ac:dyDescent="0.25">
      <c r="A96">
        <v>92</v>
      </c>
      <c r="B96" s="13" t="str">
        <f>IF(ISERROR(VLOOKUP(CONCATENATE($A96,"_",B$2),'Reference data SID'!$B:$M,12,FALSE)),"",VLOOKUP(CONCATENATE($A96,"_",B$2),'Reference data SID'!$B:$M,12,FALSE))</f>
        <v/>
      </c>
      <c r="C96" s="13" t="str">
        <f>IF(ISERROR(VLOOKUP(CONCATENATE($A96,"_",C$2),'Reference data SID'!$B:$M,12,FALSE)),"",VLOOKUP(CONCATENATE($A96,"_",C$2),'Reference data SID'!$B:$M,12,FALSE))</f>
        <v/>
      </c>
      <c r="D96" s="13" t="str">
        <f>IF(ISERROR(VLOOKUP(CONCATENATE($A96,"_",D$2),'Reference data SID'!$B:$M,12,FALSE)),"",VLOOKUP(CONCATENATE($A96,"_",D$2),'Reference data SID'!$B:$M,12,FALSE))</f>
        <v/>
      </c>
      <c r="E96" s="13" t="str">
        <f>IF(ISERROR(VLOOKUP(CONCATENATE($A96,"_",E$2),'Reference data SID'!$B:$M,12,FALSE)),"",VLOOKUP(CONCATENATE($A96,"_",E$2),'Reference data SID'!$B:$M,12,FALSE))</f>
        <v/>
      </c>
      <c r="F96" s="13" t="str">
        <f>IF(ISERROR(VLOOKUP(CONCATENATE($A96,"_",F$2),'Reference data SID'!$B:$M,12,FALSE)),"",VLOOKUP(CONCATENATE($A96,"_",F$2),'Reference data SID'!$B:$M,12,FALSE))</f>
        <v/>
      </c>
      <c r="G96" s="13" t="str">
        <f>IF(ISERROR(VLOOKUP(CONCATENATE($A96,"_",G$2),'Reference data SID'!$B:$M,12,FALSE)),"",VLOOKUP(CONCATENATE($A96,"_",G$2),'Reference data SID'!$B:$M,12,FALSE))</f>
        <v/>
      </c>
      <c r="H96" s="13" t="str">
        <f>IF(ISERROR(VLOOKUP(CONCATENATE($A96,"_",H$2),'Reference data SID'!$B:$M,12,FALSE)),"",VLOOKUP(CONCATENATE($A96,"_",H$2),'Reference data SID'!$B:$M,12,FALSE))</f>
        <v/>
      </c>
      <c r="I96" s="13" t="str">
        <f>IF(ISERROR(VLOOKUP(CONCATENATE($A96,"_",I$2),'Reference data SID'!$B:$M,12,FALSE)),"",VLOOKUP(CONCATENATE($A96,"_",I$2),'Reference data SID'!$B:$M,12,FALSE))</f>
        <v/>
      </c>
      <c r="J96" s="13" t="str">
        <f>IF(ISERROR(VLOOKUP(CONCATENATE($A96,"_",J$2),'Reference data SID'!$B:$M,12,FALSE)),"",VLOOKUP(CONCATENATE($A96,"_",J$2),'Reference data SID'!$B:$M,12,FALSE))</f>
        <v/>
      </c>
      <c r="K96" s="13" t="str">
        <f>IF(ISERROR(VLOOKUP(CONCATENATE($A96,"_",K$2),'Reference data SID'!$B:$M,12,FALSE)),"",VLOOKUP(CONCATENATE($A96,"_",K$2),'Reference data SID'!$B:$M,12,FALSE))</f>
        <v/>
      </c>
      <c r="L96" s="13" t="str">
        <f>IF(ISERROR(VLOOKUP(CONCATENATE($A96,"_",L$2),'Reference data SID'!$B:$M,12,FALSE)),"",VLOOKUP(CONCATENATE($A96,"_",L$2),'Reference data SID'!$B:$M,12,FALSE))</f>
        <v/>
      </c>
      <c r="M96" s="13" t="str">
        <f>IF(ISERROR(VLOOKUP(CONCATENATE($A96,"_",M$2),'Reference data SID'!$B:$M,12,FALSE)),"",VLOOKUP(CONCATENATE($A96,"_",M$2),'Reference data SID'!$B:$M,12,FALSE))</f>
        <v/>
      </c>
      <c r="N96" s="13" t="str">
        <f>IF(ISERROR(VLOOKUP(CONCATENATE($A96,"_",N$2),'Reference data SID'!$B:$M,12,FALSE)),"",VLOOKUP(CONCATENATE($A96,"_",N$2),'Reference data SID'!$B:$M,12,FALSE))</f>
        <v/>
      </c>
      <c r="O96" s="13" t="str">
        <f>IF(ISERROR(VLOOKUP(CONCATENATE($A96,"_",O$2),'Reference data SID'!$B:$M,12,FALSE)),"",VLOOKUP(CONCATENATE($A96,"_",O$2),'Reference data SID'!$B:$M,12,FALSE))</f>
        <v/>
      </c>
      <c r="P96" s="13" t="str">
        <f>IF(ISERROR(VLOOKUP(CONCATENATE($A96,"_",P$2),'Reference data SID'!$B:$M,12,FALSE)),"",VLOOKUP(CONCATENATE($A96,"_",P$2),'Reference data SID'!$B:$M,12,FALSE))</f>
        <v/>
      </c>
      <c r="Q96" s="13" t="str">
        <f>IF(ISERROR(VLOOKUP(CONCATENATE($A96,"_",Q$2),'Reference data SID'!$B:$M,12,FALSE)),"",VLOOKUP(CONCATENATE($A96,"_",Q$2),'Reference data SID'!$B:$M,12,FALSE))</f>
        <v/>
      </c>
      <c r="R96" s="13" t="str">
        <f>IF(ISERROR(VLOOKUP(CONCATENATE($A96,"_",R$2),'Reference data SID'!$B:$M,12,FALSE)),"",VLOOKUP(CONCATENATE($A96,"_",R$2),'Reference data SID'!$B:$M,12,FALSE))</f>
        <v/>
      </c>
      <c r="S96" s="13" t="str">
        <f>IF(ISERROR(VLOOKUP(CONCATENATE($A96,"_",S$2),'Reference data SID'!$B:$M,12,FALSE)),"",VLOOKUP(CONCATENATE($A96,"_",S$2),'Reference data SID'!$B:$M,12,FALSE))</f>
        <v/>
      </c>
      <c r="T96" s="13" t="str">
        <f>IF(ISERROR(VLOOKUP(CONCATENATE($A96,"_",T$2),'Reference data SID'!$B:$M,12,FALSE)),"",VLOOKUP(CONCATENATE($A96,"_",T$2),'Reference data SID'!$B:$M,12,FALSE))</f>
        <v/>
      </c>
      <c r="U96" s="13" t="str">
        <f>IF(ISERROR(VLOOKUP(CONCATENATE($A96,"_",U$2),'Reference data SID'!$B:$M,12,FALSE)),"",VLOOKUP(CONCATENATE($A96,"_",U$2),'Reference data SID'!$B:$M,12,FALSE))</f>
        <v/>
      </c>
      <c r="V96" s="13" t="str">
        <f>IF(ISERROR(VLOOKUP(CONCATENATE($A96,"_",V$2),'Reference data SID'!$B:$M,12,FALSE)),"",VLOOKUP(CONCATENATE($A96,"_",V$2),'Reference data SID'!$B:$M,12,FALSE))</f>
        <v/>
      </c>
      <c r="W96" s="13" t="str">
        <f>IF(ISERROR(VLOOKUP(CONCATENATE($A96,"_",W$2),'Reference data SID'!$B:$M,12,FALSE)),"",VLOOKUP(CONCATENATE($A96,"_",W$2),'Reference data SID'!$B:$M,12,FALSE))</f>
        <v/>
      </c>
      <c r="X96" s="13" t="str">
        <f>IF(ISERROR(VLOOKUP(CONCATENATE($A96,"_",X$2),'Reference data SID'!$B:$M,12,FALSE)),"",VLOOKUP(CONCATENATE($A96,"_",X$2),'Reference data SID'!$B:$M,12,FALSE))</f>
        <v/>
      </c>
      <c r="Y96" s="14" t="str">
        <f>IF(ISERROR(VLOOKUP(CONCATENATE($A96,"_",Y$2),'Reference data SID'!$B:$M,12,FALSE)),"",VLOOKUP(CONCATENATE($A96,"_",Y$2),'Reference data SID'!$B:$M,12,FALSE))</f>
        <v>206-396-3</v>
      </c>
      <c r="Z96" s="13" t="str">
        <f>IF(ISERROR(VLOOKUP(CONCATENATE($A96,"_",Z$2),'Reference data SID'!$B:$M,12,FALSE)),"",VLOOKUP(CONCATENATE($A96,"_",Z$2),'Reference data SID'!$B:$M,12,FALSE))</f>
        <v/>
      </c>
      <c r="AA96" s="13" t="str">
        <f>IF(ISERROR(VLOOKUP(CONCATENATE($A96,"_",AA$2),'Reference data SID'!$B:$M,12,FALSE)),"",VLOOKUP(CONCATENATE($A96,"_",AA$2),'Reference data SID'!$B:$M,12,FALSE))</f>
        <v/>
      </c>
      <c r="AB96" s="13" t="str">
        <f>IF(ISERROR(VLOOKUP(CONCATENATE($A96,"_",AB$2),'Reference data SID'!$B:$M,12,FALSE)),"",VLOOKUP(CONCATENATE($A96,"_",AB$2),'Reference data SID'!$B:$M,12,FALSE))</f>
        <v/>
      </c>
      <c r="AC96" s="13" t="str">
        <f>IF(ISERROR(VLOOKUP(CONCATENATE($A96,"_",AC$2),'Reference data SID'!$B:$M,12,FALSE)),"",VLOOKUP(CONCATENATE($A96,"_",AC$2),'Reference data SID'!$B:$M,12,FALSE))</f>
        <v/>
      </c>
      <c r="AD96" s="13" t="str">
        <f>IF(ISERROR(VLOOKUP(CONCATENATE($A96,"_",AD$2),'Reference data SID'!$B:$M,12,FALSE)),"",VLOOKUP(CONCATENATE($A96,"_",AD$2),'Reference data SID'!$B:$M,12,FALSE))</f>
        <v/>
      </c>
      <c r="AE96" s="13" t="str">
        <f>IF(ISERROR(VLOOKUP(CONCATENATE($A96,"_",AE$2),'Reference data SID'!$B:$M,12,FALSE)),"",VLOOKUP(CONCATENATE($A96,"_",AE$2),'Reference data SID'!$B:$M,12,FALSE))</f>
        <v/>
      </c>
      <c r="AF96" s="13" t="str">
        <f>IF(ISERROR(VLOOKUP(CONCATENATE($A96,"_",AF$2),'Reference data SID'!$B:$M,12,FALSE)),"",VLOOKUP(CONCATENATE($A96,"_",AF$2),'Reference data SID'!$B:$M,12,FALSE))</f>
        <v/>
      </c>
      <c r="AG96" s="13" t="str">
        <f>IF(ISERROR(VLOOKUP(CONCATENATE($A96,"_",AG$2),'Reference data SID'!$B:$M,12,FALSE)),"",VLOOKUP(CONCATENATE($A96,"_",AG$2),'Reference data SID'!$B:$M,12,FALSE))</f>
        <v/>
      </c>
      <c r="AH96" s="13" t="str">
        <f>IF(ISERROR(VLOOKUP(CONCATENATE($A96,"_",AH$2),'Reference data SID'!$B:$M,12,FALSE)),"",VLOOKUP(CONCATENATE($A96,"_",AH$2),'Reference data SID'!$B:$M,12,FALSE))</f>
        <v/>
      </c>
      <c r="AI96" s="13" t="str">
        <f>IF(ISERROR(VLOOKUP(CONCATENATE($A96,"_",AI$2),'Reference data SID'!$B:$M,12,FALSE)),"",VLOOKUP(CONCATENATE($A96,"_",AI$2),'Reference data SID'!$B:$M,12,FALSE))</f>
        <v/>
      </c>
      <c r="AJ96" s="13" t="str">
        <f>IF(ISERROR(VLOOKUP(CONCATENATE($A96,"_",AJ$2),'Reference data SID'!$B:$M,12,FALSE)),"",VLOOKUP(CONCATENATE($A96,"_",AJ$2),'Reference data SID'!$B:$M,12,FALSE))</f>
        <v/>
      </c>
      <c r="AK96" s="13" t="str">
        <f>IF(ISERROR(VLOOKUP(CONCATENATE($A96,"_",AK$2),'Reference data SID'!$B:$M,12,FALSE)),"",VLOOKUP(CONCATENATE($A96,"_",AK$2),'Reference data SID'!$B:$M,12,FALSE))</f>
        <v/>
      </c>
      <c r="AL96" s="13" t="str">
        <f>IF(ISERROR(VLOOKUP(CONCATENATE($A96,"_",AL$2),'Reference data SID'!$B:$M,12,FALSE)),"",VLOOKUP(CONCATENATE($A96,"_",AL$2),'Reference data SID'!$B:$M,12,FALSE))</f>
        <v/>
      </c>
      <c r="AM96" s="13" t="str">
        <f>IF(ISERROR(VLOOKUP(CONCATENATE($A96,"_",AM$2),'Reference data SID'!$B:$M,12,FALSE)),"",VLOOKUP(CONCATENATE($A96,"_",AM$2),'Reference data SID'!$B:$M,12,FALSE))</f>
        <v/>
      </c>
      <c r="AN96" s="13" t="str">
        <f>IF(ISERROR(VLOOKUP(CONCATENATE($A96,"_",AN$2),'Reference data SID'!$B:$M,12,FALSE)),"",VLOOKUP(CONCATENATE($A96,"_",AN$2),'Reference data SID'!$B:$M,12,FALSE))</f>
        <v/>
      </c>
      <c r="AO96" s="13" t="str">
        <f>IF(ISERROR(VLOOKUP(CONCATENATE($A96,"_",AO$2),'Reference data SID'!$B:$M,12,FALSE)),"",VLOOKUP(CONCATENATE($A96,"_",AO$2),'Reference data SID'!$B:$M,12,FALSE))</f>
        <v/>
      </c>
      <c r="AP96" s="13" t="str">
        <f>IF(ISERROR(VLOOKUP(CONCATENATE($A96,"_",AP$2),'Reference data SID'!$B:$M,12,FALSE)),"",VLOOKUP(CONCATENATE($A96,"_",AP$2),'Reference data SID'!$B:$M,12,FALSE))</f>
        <v/>
      </c>
      <c r="AQ96" s="13" t="str">
        <f>IF(ISERROR(VLOOKUP(CONCATENATE($A96,"_",AQ$2),'Reference data SID'!$B:$M,12,FALSE)),"",VLOOKUP(CONCATENATE($A96,"_",AQ$2),'Reference data SID'!$B:$M,12,FALSE))</f>
        <v/>
      </c>
      <c r="AR96" s="13" t="str">
        <f>IF(ISERROR(VLOOKUP(CONCATENATE($A96,"_",AR$2),'Reference data SID'!$B:$M,12,FALSE)),"",VLOOKUP(CONCATENATE($A96,"_",AR$2),'Reference data SID'!$B:$M,12,FALSE))</f>
        <v/>
      </c>
      <c r="AS96" s="13" t="str">
        <f>IF(ISERROR(VLOOKUP(CONCATENATE($A96,"_",AS$2),'Reference data SID'!$B:$M,12,FALSE)),"",VLOOKUP(CONCATENATE($A96,"_",AS$2),'Reference data SID'!$B:$M,12,FALSE))</f>
        <v/>
      </c>
      <c r="AT96" s="13" t="str">
        <f>IF(ISERROR(VLOOKUP(CONCATENATE($A96,"_",AT$2),'Reference data SID'!$B:$M,12,FALSE)),"",VLOOKUP(CONCATENATE($A96,"_",AT$2),'Reference data SID'!$B:$M,12,FALSE))</f>
        <v/>
      </c>
    </row>
    <row r="97" spans="1:46" x14ac:dyDescent="0.25">
      <c r="A97">
        <v>93</v>
      </c>
      <c r="B97" s="13" t="str">
        <f>IF(ISERROR(VLOOKUP(CONCATENATE($A97,"_",B$2),'Reference data SID'!$B:$M,12,FALSE)),"",VLOOKUP(CONCATENATE($A97,"_",B$2),'Reference data SID'!$B:$M,12,FALSE))</f>
        <v/>
      </c>
      <c r="C97" s="13" t="str">
        <f>IF(ISERROR(VLOOKUP(CONCATENATE($A97,"_",C$2),'Reference data SID'!$B:$M,12,FALSE)),"",VLOOKUP(CONCATENATE($A97,"_",C$2),'Reference data SID'!$B:$M,12,FALSE))</f>
        <v/>
      </c>
      <c r="D97" s="13" t="str">
        <f>IF(ISERROR(VLOOKUP(CONCATENATE($A97,"_",D$2),'Reference data SID'!$B:$M,12,FALSE)),"",VLOOKUP(CONCATENATE($A97,"_",D$2),'Reference data SID'!$B:$M,12,FALSE))</f>
        <v/>
      </c>
      <c r="E97" s="13" t="str">
        <f>IF(ISERROR(VLOOKUP(CONCATENATE($A97,"_",E$2),'Reference data SID'!$B:$M,12,FALSE)),"",VLOOKUP(CONCATENATE($A97,"_",E$2),'Reference data SID'!$B:$M,12,FALSE))</f>
        <v/>
      </c>
      <c r="F97" s="13" t="str">
        <f>IF(ISERROR(VLOOKUP(CONCATENATE($A97,"_",F$2),'Reference data SID'!$B:$M,12,FALSE)),"",VLOOKUP(CONCATENATE($A97,"_",F$2),'Reference data SID'!$B:$M,12,FALSE))</f>
        <v/>
      </c>
      <c r="G97" s="13" t="str">
        <f>IF(ISERROR(VLOOKUP(CONCATENATE($A97,"_",G$2),'Reference data SID'!$B:$M,12,FALSE)),"",VLOOKUP(CONCATENATE($A97,"_",G$2),'Reference data SID'!$B:$M,12,FALSE))</f>
        <v/>
      </c>
      <c r="H97" s="13" t="str">
        <f>IF(ISERROR(VLOOKUP(CONCATENATE($A97,"_",H$2),'Reference data SID'!$B:$M,12,FALSE)),"",VLOOKUP(CONCATENATE($A97,"_",H$2),'Reference data SID'!$B:$M,12,FALSE))</f>
        <v/>
      </c>
      <c r="I97" s="13" t="str">
        <f>IF(ISERROR(VLOOKUP(CONCATENATE($A97,"_",I$2),'Reference data SID'!$B:$M,12,FALSE)),"",VLOOKUP(CONCATENATE($A97,"_",I$2),'Reference data SID'!$B:$M,12,FALSE))</f>
        <v/>
      </c>
      <c r="J97" s="13" t="str">
        <f>IF(ISERROR(VLOOKUP(CONCATENATE($A97,"_",J$2),'Reference data SID'!$B:$M,12,FALSE)),"",VLOOKUP(CONCATENATE($A97,"_",J$2),'Reference data SID'!$B:$M,12,FALSE))</f>
        <v/>
      </c>
      <c r="K97" s="13" t="str">
        <f>IF(ISERROR(VLOOKUP(CONCATENATE($A97,"_",K$2),'Reference data SID'!$B:$M,12,FALSE)),"",VLOOKUP(CONCATENATE($A97,"_",K$2),'Reference data SID'!$B:$M,12,FALSE))</f>
        <v/>
      </c>
      <c r="L97" s="13" t="str">
        <f>IF(ISERROR(VLOOKUP(CONCATENATE($A97,"_",L$2),'Reference data SID'!$B:$M,12,FALSE)),"",VLOOKUP(CONCATENATE($A97,"_",L$2),'Reference data SID'!$B:$M,12,FALSE))</f>
        <v/>
      </c>
      <c r="M97" s="13" t="str">
        <f>IF(ISERROR(VLOOKUP(CONCATENATE($A97,"_",M$2),'Reference data SID'!$B:$M,12,FALSE)),"",VLOOKUP(CONCATENATE($A97,"_",M$2),'Reference data SID'!$B:$M,12,FALSE))</f>
        <v/>
      </c>
      <c r="N97" s="13" t="str">
        <f>IF(ISERROR(VLOOKUP(CONCATENATE($A97,"_",N$2),'Reference data SID'!$B:$M,12,FALSE)),"",VLOOKUP(CONCATENATE($A97,"_",N$2),'Reference data SID'!$B:$M,12,FALSE))</f>
        <v/>
      </c>
      <c r="O97" s="13" t="str">
        <f>IF(ISERROR(VLOOKUP(CONCATENATE($A97,"_",O$2),'Reference data SID'!$B:$M,12,FALSE)),"",VLOOKUP(CONCATENATE($A97,"_",O$2),'Reference data SID'!$B:$M,12,FALSE))</f>
        <v/>
      </c>
      <c r="P97" s="13" t="str">
        <f>IF(ISERROR(VLOOKUP(CONCATENATE($A97,"_",P$2),'Reference data SID'!$B:$M,12,FALSE)),"",VLOOKUP(CONCATENATE($A97,"_",P$2),'Reference data SID'!$B:$M,12,FALSE))</f>
        <v/>
      </c>
      <c r="Q97" s="13" t="str">
        <f>IF(ISERROR(VLOOKUP(CONCATENATE($A97,"_",Q$2),'Reference data SID'!$B:$M,12,FALSE)),"",VLOOKUP(CONCATENATE($A97,"_",Q$2),'Reference data SID'!$B:$M,12,FALSE))</f>
        <v/>
      </c>
      <c r="R97" s="13" t="str">
        <f>IF(ISERROR(VLOOKUP(CONCATENATE($A97,"_",R$2),'Reference data SID'!$B:$M,12,FALSE)),"",VLOOKUP(CONCATENATE($A97,"_",R$2),'Reference data SID'!$B:$M,12,FALSE))</f>
        <v/>
      </c>
      <c r="S97" s="13" t="str">
        <f>IF(ISERROR(VLOOKUP(CONCATENATE($A97,"_",S$2),'Reference data SID'!$B:$M,12,FALSE)),"",VLOOKUP(CONCATENATE($A97,"_",S$2),'Reference data SID'!$B:$M,12,FALSE))</f>
        <v/>
      </c>
      <c r="T97" s="13" t="str">
        <f>IF(ISERROR(VLOOKUP(CONCATENATE($A97,"_",T$2),'Reference data SID'!$B:$M,12,FALSE)),"",VLOOKUP(CONCATENATE($A97,"_",T$2),'Reference data SID'!$B:$M,12,FALSE))</f>
        <v/>
      </c>
      <c r="U97" s="13" t="str">
        <f>IF(ISERROR(VLOOKUP(CONCATENATE($A97,"_",U$2),'Reference data SID'!$B:$M,12,FALSE)),"",VLOOKUP(CONCATENATE($A97,"_",U$2),'Reference data SID'!$B:$M,12,FALSE))</f>
        <v/>
      </c>
      <c r="V97" s="13" t="str">
        <f>IF(ISERROR(VLOOKUP(CONCATENATE($A97,"_",V$2),'Reference data SID'!$B:$M,12,FALSE)),"",VLOOKUP(CONCATENATE($A97,"_",V$2),'Reference data SID'!$B:$M,12,FALSE))</f>
        <v/>
      </c>
      <c r="W97" s="13" t="str">
        <f>IF(ISERROR(VLOOKUP(CONCATENATE($A97,"_",W$2),'Reference data SID'!$B:$M,12,FALSE)),"",VLOOKUP(CONCATENATE($A97,"_",W$2),'Reference data SID'!$B:$M,12,FALSE))</f>
        <v/>
      </c>
      <c r="X97" s="13" t="str">
        <f>IF(ISERROR(VLOOKUP(CONCATENATE($A97,"_",X$2),'Reference data SID'!$B:$M,12,FALSE)),"",VLOOKUP(CONCATENATE($A97,"_",X$2),'Reference data SID'!$B:$M,12,FALSE))</f>
        <v/>
      </c>
      <c r="Y97" s="14" t="str">
        <f>IF(ISERROR(VLOOKUP(CONCATENATE($A97,"_",Y$2),'Reference data SID'!$B:$M,12,FALSE)),"",VLOOKUP(CONCATENATE($A97,"_",Y$2),'Reference data SID'!$B:$M,12,FALSE))</f>
        <v>206-207-4</v>
      </c>
      <c r="Z97" s="13" t="str">
        <f>IF(ISERROR(VLOOKUP(CONCATENATE($A97,"_",Z$2),'Reference data SID'!$B:$M,12,FALSE)),"",VLOOKUP(CONCATENATE($A97,"_",Z$2),'Reference data SID'!$B:$M,12,FALSE))</f>
        <v/>
      </c>
      <c r="AA97" s="13" t="str">
        <f>IF(ISERROR(VLOOKUP(CONCATENATE($A97,"_",AA$2),'Reference data SID'!$B:$M,12,FALSE)),"",VLOOKUP(CONCATENATE($A97,"_",AA$2),'Reference data SID'!$B:$M,12,FALSE))</f>
        <v/>
      </c>
      <c r="AB97" s="13" t="str">
        <f>IF(ISERROR(VLOOKUP(CONCATENATE($A97,"_",AB$2),'Reference data SID'!$B:$M,12,FALSE)),"",VLOOKUP(CONCATENATE($A97,"_",AB$2),'Reference data SID'!$B:$M,12,FALSE))</f>
        <v/>
      </c>
      <c r="AC97" s="13" t="str">
        <f>IF(ISERROR(VLOOKUP(CONCATENATE($A97,"_",AC$2),'Reference data SID'!$B:$M,12,FALSE)),"",VLOOKUP(CONCATENATE($A97,"_",AC$2),'Reference data SID'!$B:$M,12,FALSE))</f>
        <v/>
      </c>
      <c r="AD97" s="13" t="str">
        <f>IF(ISERROR(VLOOKUP(CONCATENATE($A97,"_",AD$2),'Reference data SID'!$B:$M,12,FALSE)),"",VLOOKUP(CONCATENATE($A97,"_",AD$2),'Reference data SID'!$B:$M,12,FALSE))</f>
        <v/>
      </c>
      <c r="AE97" s="13" t="str">
        <f>IF(ISERROR(VLOOKUP(CONCATENATE($A97,"_",AE$2),'Reference data SID'!$B:$M,12,FALSE)),"",VLOOKUP(CONCATENATE($A97,"_",AE$2),'Reference data SID'!$B:$M,12,FALSE))</f>
        <v/>
      </c>
      <c r="AF97" s="13" t="str">
        <f>IF(ISERROR(VLOOKUP(CONCATENATE($A97,"_",AF$2),'Reference data SID'!$B:$M,12,FALSE)),"",VLOOKUP(CONCATENATE($A97,"_",AF$2),'Reference data SID'!$B:$M,12,FALSE))</f>
        <v/>
      </c>
      <c r="AG97" s="13" t="str">
        <f>IF(ISERROR(VLOOKUP(CONCATENATE($A97,"_",AG$2),'Reference data SID'!$B:$M,12,FALSE)),"",VLOOKUP(CONCATENATE($A97,"_",AG$2),'Reference data SID'!$B:$M,12,FALSE))</f>
        <v/>
      </c>
      <c r="AH97" s="13" t="str">
        <f>IF(ISERROR(VLOOKUP(CONCATENATE($A97,"_",AH$2),'Reference data SID'!$B:$M,12,FALSE)),"",VLOOKUP(CONCATENATE($A97,"_",AH$2),'Reference data SID'!$B:$M,12,FALSE))</f>
        <v/>
      </c>
      <c r="AI97" s="13" t="str">
        <f>IF(ISERROR(VLOOKUP(CONCATENATE($A97,"_",AI$2),'Reference data SID'!$B:$M,12,FALSE)),"",VLOOKUP(CONCATENATE($A97,"_",AI$2),'Reference data SID'!$B:$M,12,FALSE))</f>
        <v/>
      </c>
      <c r="AJ97" s="13" t="str">
        <f>IF(ISERROR(VLOOKUP(CONCATENATE($A97,"_",AJ$2),'Reference data SID'!$B:$M,12,FALSE)),"",VLOOKUP(CONCATENATE($A97,"_",AJ$2),'Reference data SID'!$B:$M,12,FALSE))</f>
        <v/>
      </c>
      <c r="AK97" s="13" t="str">
        <f>IF(ISERROR(VLOOKUP(CONCATENATE($A97,"_",AK$2),'Reference data SID'!$B:$M,12,FALSE)),"",VLOOKUP(CONCATENATE($A97,"_",AK$2),'Reference data SID'!$B:$M,12,FALSE))</f>
        <v/>
      </c>
      <c r="AL97" s="13" t="str">
        <f>IF(ISERROR(VLOOKUP(CONCATENATE($A97,"_",AL$2),'Reference data SID'!$B:$M,12,FALSE)),"",VLOOKUP(CONCATENATE($A97,"_",AL$2),'Reference data SID'!$B:$M,12,FALSE))</f>
        <v/>
      </c>
      <c r="AM97" s="13" t="str">
        <f>IF(ISERROR(VLOOKUP(CONCATENATE($A97,"_",AM$2),'Reference data SID'!$B:$M,12,FALSE)),"",VLOOKUP(CONCATENATE($A97,"_",AM$2),'Reference data SID'!$B:$M,12,FALSE))</f>
        <v/>
      </c>
      <c r="AN97" s="13" t="str">
        <f>IF(ISERROR(VLOOKUP(CONCATENATE($A97,"_",AN$2),'Reference data SID'!$B:$M,12,FALSE)),"",VLOOKUP(CONCATENATE($A97,"_",AN$2),'Reference data SID'!$B:$M,12,FALSE))</f>
        <v/>
      </c>
      <c r="AO97" s="13" t="str">
        <f>IF(ISERROR(VLOOKUP(CONCATENATE($A97,"_",AO$2),'Reference data SID'!$B:$M,12,FALSE)),"",VLOOKUP(CONCATENATE($A97,"_",AO$2),'Reference data SID'!$B:$M,12,FALSE))</f>
        <v/>
      </c>
      <c r="AP97" s="13" t="str">
        <f>IF(ISERROR(VLOOKUP(CONCATENATE($A97,"_",AP$2),'Reference data SID'!$B:$M,12,FALSE)),"",VLOOKUP(CONCATENATE($A97,"_",AP$2),'Reference data SID'!$B:$M,12,FALSE))</f>
        <v/>
      </c>
      <c r="AQ97" s="13" t="str">
        <f>IF(ISERROR(VLOOKUP(CONCATENATE($A97,"_",AQ$2),'Reference data SID'!$B:$M,12,FALSE)),"",VLOOKUP(CONCATENATE($A97,"_",AQ$2),'Reference data SID'!$B:$M,12,FALSE))</f>
        <v/>
      </c>
      <c r="AR97" s="13" t="str">
        <f>IF(ISERROR(VLOOKUP(CONCATENATE($A97,"_",AR$2),'Reference data SID'!$B:$M,12,FALSE)),"",VLOOKUP(CONCATENATE($A97,"_",AR$2),'Reference data SID'!$B:$M,12,FALSE))</f>
        <v/>
      </c>
      <c r="AS97" s="13" t="str">
        <f>IF(ISERROR(VLOOKUP(CONCATENATE($A97,"_",AS$2),'Reference data SID'!$B:$M,12,FALSE)),"",VLOOKUP(CONCATENATE($A97,"_",AS$2),'Reference data SID'!$B:$M,12,FALSE))</f>
        <v/>
      </c>
      <c r="AT97" s="13" t="str">
        <f>IF(ISERROR(VLOOKUP(CONCATENATE($A97,"_",AT$2),'Reference data SID'!$B:$M,12,FALSE)),"",VLOOKUP(CONCATENATE($A97,"_",AT$2),'Reference data SID'!$B:$M,12,FALSE))</f>
        <v/>
      </c>
    </row>
    <row r="98" spans="1:46" x14ac:dyDescent="0.25">
      <c r="A98">
        <v>94</v>
      </c>
      <c r="B98" s="13" t="str">
        <f>IF(ISERROR(VLOOKUP(CONCATENATE($A98,"_",B$2),'Reference data SID'!$B:$M,12,FALSE)),"",VLOOKUP(CONCATENATE($A98,"_",B$2),'Reference data SID'!$B:$M,12,FALSE))</f>
        <v/>
      </c>
      <c r="C98" s="13" t="str">
        <f>IF(ISERROR(VLOOKUP(CONCATENATE($A98,"_",C$2),'Reference data SID'!$B:$M,12,FALSE)),"",VLOOKUP(CONCATENATE($A98,"_",C$2),'Reference data SID'!$B:$M,12,FALSE))</f>
        <v/>
      </c>
      <c r="D98" s="13" t="str">
        <f>IF(ISERROR(VLOOKUP(CONCATENATE($A98,"_",D$2),'Reference data SID'!$B:$M,12,FALSE)),"",VLOOKUP(CONCATENATE($A98,"_",D$2),'Reference data SID'!$B:$M,12,FALSE))</f>
        <v/>
      </c>
      <c r="E98" s="13" t="str">
        <f>IF(ISERROR(VLOOKUP(CONCATENATE($A98,"_",E$2),'Reference data SID'!$B:$M,12,FALSE)),"",VLOOKUP(CONCATENATE($A98,"_",E$2),'Reference data SID'!$B:$M,12,FALSE))</f>
        <v/>
      </c>
      <c r="F98" s="13" t="str">
        <f>IF(ISERROR(VLOOKUP(CONCATENATE($A98,"_",F$2),'Reference data SID'!$B:$M,12,FALSE)),"",VLOOKUP(CONCATENATE($A98,"_",F$2),'Reference data SID'!$B:$M,12,FALSE))</f>
        <v/>
      </c>
      <c r="G98" s="13" t="str">
        <f>IF(ISERROR(VLOOKUP(CONCATENATE($A98,"_",G$2),'Reference data SID'!$B:$M,12,FALSE)),"",VLOOKUP(CONCATENATE($A98,"_",G$2),'Reference data SID'!$B:$M,12,FALSE))</f>
        <v/>
      </c>
      <c r="H98" s="13" t="str">
        <f>IF(ISERROR(VLOOKUP(CONCATENATE($A98,"_",H$2),'Reference data SID'!$B:$M,12,FALSE)),"",VLOOKUP(CONCATENATE($A98,"_",H$2),'Reference data SID'!$B:$M,12,FALSE))</f>
        <v/>
      </c>
      <c r="I98" s="13" t="str">
        <f>IF(ISERROR(VLOOKUP(CONCATENATE($A98,"_",I$2),'Reference data SID'!$B:$M,12,FALSE)),"",VLOOKUP(CONCATENATE($A98,"_",I$2),'Reference data SID'!$B:$M,12,FALSE))</f>
        <v/>
      </c>
      <c r="J98" s="13" t="str">
        <f>IF(ISERROR(VLOOKUP(CONCATENATE($A98,"_",J$2),'Reference data SID'!$B:$M,12,FALSE)),"",VLOOKUP(CONCATENATE($A98,"_",J$2),'Reference data SID'!$B:$M,12,FALSE))</f>
        <v/>
      </c>
      <c r="K98" s="13" t="str">
        <f>IF(ISERROR(VLOOKUP(CONCATENATE($A98,"_",K$2),'Reference data SID'!$B:$M,12,FALSE)),"",VLOOKUP(CONCATENATE($A98,"_",K$2),'Reference data SID'!$B:$M,12,FALSE))</f>
        <v/>
      </c>
      <c r="L98" s="13" t="str">
        <f>IF(ISERROR(VLOOKUP(CONCATENATE($A98,"_",L$2),'Reference data SID'!$B:$M,12,FALSE)),"",VLOOKUP(CONCATENATE($A98,"_",L$2),'Reference data SID'!$B:$M,12,FALSE))</f>
        <v/>
      </c>
      <c r="M98" s="13" t="str">
        <f>IF(ISERROR(VLOOKUP(CONCATENATE($A98,"_",M$2),'Reference data SID'!$B:$M,12,FALSE)),"",VLOOKUP(CONCATENATE($A98,"_",M$2),'Reference data SID'!$B:$M,12,FALSE))</f>
        <v/>
      </c>
      <c r="N98" s="13" t="str">
        <f>IF(ISERROR(VLOOKUP(CONCATENATE($A98,"_",N$2),'Reference data SID'!$B:$M,12,FALSE)),"",VLOOKUP(CONCATENATE($A98,"_",N$2),'Reference data SID'!$B:$M,12,FALSE))</f>
        <v/>
      </c>
      <c r="O98" s="13" t="str">
        <f>IF(ISERROR(VLOOKUP(CONCATENATE($A98,"_",O$2),'Reference data SID'!$B:$M,12,FALSE)),"",VLOOKUP(CONCATENATE($A98,"_",O$2),'Reference data SID'!$B:$M,12,FALSE))</f>
        <v/>
      </c>
      <c r="P98" s="13" t="str">
        <f>IF(ISERROR(VLOOKUP(CONCATENATE($A98,"_",P$2),'Reference data SID'!$B:$M,12,FALSE)),"",VLOOKUP(CONCATENATE($A98,"_",P$2),'Reference data SID'!$B:$M,12,FALSE))</f>
        <v/>
      </c>
      <c r="Q98" s="13" t="str">
        <f>IF(ISERROR(VLOOKUP(CONCATENATE($A98,"_",Q$2),'Reference data SID'!$B:$M,12,FALSE)),"",VLOOKUP(CONCATENATE($A98,"_",Q$2),'Reference data SID'!$B:$M,12,FALSE))</f>
        <v/>
      </c>
      <c r="R98" s="13" t="str">
        <f>IF(ISERROR(VLOOKUP(CONCATENATE($A98,"_",R$2),'Reference data SID'!$B:$M,12,FALSE)),"",VLOOKUP(CONCATENATE($A98,"_",R$2),'Reference data SID'!$B:$M,12,FALSE))</f>
        <v/>
      </c>
      <c r="S98" s="13" t="str">
        <f>IF(ISERROR(VLOOKUP(CONCATENATE($A98,"_",S$2),'Reference data SID'!$B:$M,12,FALSE)),"",VLOOKUP(CONCATENATE($A98,"_",S$2),'Reference data SID'!$B:$M,12,FALSE))</f>
        <v/>
      </c>
      <c r="T98" s="13" t="str">
        <f>IF(ISERROR(VLOOKUP(CONCATENATE($A98,"_",T$2),'Reference data SID'!$B:$M,12,FALSE)),"",VLOOKUP(CONCATENATE($A98,"_",T$2),'Reference data SID'!$B:$M,12,FALSE))</f>
        <v/>
      </c>
      <c r="U98" s="13" t="str">
        <f>IF(ISERROR(VLOOKUP(CONCATENATE($A98,"_",U$2),'Reference data SID'!$B:$M,12,FALSE)),"",VLOOKUP(CONCATENATE($A98,"_",U$2),'Reference data SID'!$B:$M,12,FALSE))</f>
        <v/>
      </c>
      <c r="V98" s="13" t="str">
        <f>IF(ISERROR(VLOOKUP(CONCATENATE($A98,"_",V$2),'Reference data SID'!$B:$M,12,FALSE)),"",VLOOKUP(CONCATENATE($A98,"_",V$2),'Reference data SID'!$B:$M,12,FALSE))</f>
        <v/>
      </c>
      <c r="W98" s="13" t="str">
        <f>IF(ISERROR(VLOOKUP(CONCATENATE($A98,"_",W$2),'Reference data SID'!$B:$M,12,FALSE)),"",VLOOKUP(CONCATENATE($A98,"_",W$2),'Reference data SID'!$B:$M,12,FALSE))</f>
        <v/>
      </c>
      <c r="X98" s="13" t="str">
        <f>IF(ISERROR(VLOOKUP(CONCATENATE($A98,"_",X$2),'Reference data SID'!$B:$M,12,FALSE)),"",VLOOKUP(CONCATENATE($A98,"_",X$2),'Reference data SID'!$B:$M,12,FALSE))</f>
        <v/>
      </c>
      <c r="Y98" s="14" t="str">
        <f>IF(ISERROR(VLOOKUP(CONCATENATE($A98,"_",Y$2),'Reference data SID'!$B:$M,12,FALSE)),"",VLOOKUP(CONCATENATE($A98,"_",Y$2),'Reference data SID'!$B:$M,12,FALSE))</f>
        <v>206-205-3</v>
      </c>
      <c r="Z98" s="13" t="str">
        <f>IF(ISERROR(VLOOKUP(CONCATENATE($A98,"_",Z$2),'Reference data SID'!$B:$M,12,FALSE)),"",VLOOKUP(CONCATENATE($A98,"_",Z$2),'Reference data SID'!$B:$M,12,FALSE))</f>
        <v/>
      </c>
      <c r="AA98" s="13" t="str">
        <f>IF(ISERROR(VLOOKUP(CONCATENATE($A98,"_",AA$2),'Reference data SID'!$B:$M,12,FALSE)),"",VLOOKUP(CONCATENATE($A98,"_",AA$2),'Reference data SID'!$B:$M,12,FALSE))</f>
        <v/>
      </c>
      <c r="AB98" s="13" t="str">
        <f>IF(ISERROR(VLOOKUP(CONCATENATE($A98,"_",AB$2),'Reference data SID'!$B:$M,12,FALSE)),"",VLOOKUP(CONCATENATE($A98,"_",AB$2),'Reference data SID'!$B:$M,12,FALSE))</f>
        <v/>
      </c>
      <c r="AC98" s="13" t="str">
        <f>IF(ISERROR(VLOOKUP(CONCATENATE($A98,"_",AC$2),'Reference data SID'!$B:$M,12,FALSE)),"",VLOOKUP(CONCATENATE($A98,"_",AC$2),'Reference data SID'!$B:$M,12,FALSE))</f>
        <v/>
      </c>
      <c r="AD98" s="13" t="str">
        <f>IF(ISERROR(VLOOKUP(CONCATENATE($A98,"_",AD$2),'Reference data SID'!$B:$M,12,FALSE)),"",VLOOKUP(CONCATENATE($A98,"_",AD$2),'Reference data SID'!$B:$M,12,FALSE))</f>
        <v/>
      </c>
      <c r="AE98" s="13" t="str">
        <f>IF(ISERROR(VLOOKUP(CONCATENATE($A98,"_",AE$2),'Reference data SID'!$B:$M,12,FALSE)),"",VLOOKUP(CONCATENATE($A98,"_",AE$2),'Reference data SID'!$B:$M,12,FALSE))</f>
        <v/>
      </c>
      <c r="AF98" s="13" t="str">
        <f>IF(ISERROR(VLOOKUP(CONCATENATE($A98,"_",AF$2),'Reference data SID'!$B:$M,12,FALSE)),"",VLOOKUP(CONCATENATE($A98,"_",AF$2),'Reference data SID'!$B:$M,12,FALSE))</f>
        <v/>
      </c>
      <c r="AG98" s="13" t="str">
        <f>IF(ISERROR(VLOOKUP(CONCATENATE($A98,"_",AG$2),'Reference data SID'!$B:$M,12,FALSE)),"",VLOOKUP(CONCATENATE($A98,"_",AG$2),'Reference data SID'!$B:$M,12,FALSE))</f>
        <v/>
      </c>
      <c r="AH98" s="13" t="str">
        <f>IF(ISERROR(VLOOKUP(CONCATENATE($A98,"_",AH$2),'Reference data SID'!$B:$M,12,FALSE)),"",VLOOKUP(CONCATENATE($A98,"_",AH$2),'Reference data SID'!$B:$M,12,FALSE))</f>
        <v/>
      </c>
      <c r="AI98" s="13" t="str">
        <f>IF(ISERROR(VLOOKUP(CONCATENATE($A98,"_",AI$2),'Reference data SID'!$B:$M,12,FALSE)),"",VLOOKUP(CONCATENATE($A98,"_",AI$2),'Reference data SID'!$B:$M,12,FALSE))</f>
        <v/>
      </c>
      <c r="AJ98" s="13" t="str">
        <f>IF(ISERROR(VLOOKUP(CONCATENATE($A98,"_",AJ$2),'Reference data SID'!$B:$M,12,FALSE)),"",VLOOKUP(CONCATENATE($A98,"_",AJ$2),'Reference data SID'!$B:$M,12,FALSE))</f>
        <v/>
      </c>
      <c r="AK98" s="13" t="str">
        <f>IF(ISERROR(VLOOKUP(CONCATENATE($A98,"_",AK$2),'Reference data SID'!$B:$M,12,FALSE)),"",VLOOKUP(CONCATENATE($A98,"_",AK$2),'Reference data SID'!$B:$M,12,FALSE))</f>
        <v/>
      </c>
      <c r="AL98" s="13" t="str">
        <f>IF(ISERROR(VLOOKUP(CONCATENATE($A98,"_",AL$2),'Reference data SID'!$B:$M,12,FALSE)),"",VLOOKUP(CONCATENATE($A98,"_",AL$2),'Reference data SID'!$B:$M,12,FALSE))</f>
        <v/>
      </c>
      <c r="AM98" s="13" t="str">
        <f>IF(ISERROR(VLOOKUP(CONCATENATE($A98,"_",AM$2),'Reference data SID'!$B:$M,12,FALSE)),"",VLOOKUP(CONCATENATE($A98,"_",AM$2),'Reference data SID'!$B:$M,12,FALSE))</f>
        <v/>
      </c>
      <c r="AN98" s="13" t="str">
        <f>IF(ISERROR(VLOOKUP(CONCATENATE($A98,"_",AN$2),'Reference data SID'!$B:$M,12,FALSE)),"",VLOOKUP(CONCATENATE($A98,"_",AN$2),'Reference data SID'!$B:$M,12,FALSE))</f>
        <v/>
      </c>
      <c r="AO98" s="13" t="str">
        <f>IF(ISERROR(VLOOKUP(CONCATENATE($A98,"_",AO$2),'Reference data SID'!$B:$M,12,FALSE)),"",VLOOKUP(CONCATENATE($A98,"_",AO$2),'Reference data SID'!$B:$M,12,FALSE))</f>
        <v/>
      </c>
      <c r="AP98" s="13" t="str">
        <f>IF(ISERROR(VLOOKUP(CONCATENATE($A98,"_",AP$2),'Reference data SID'!$B:$M,12,FALSE)),"",VLOOKUP(CONCATENATE($A98,"_",AP$2),'Reference data SID'!$B:$M,12,FALSE))</f>
        <v/>
      </c>
      <c r="AQ98" s="13" t="str">
        <f>IF(ISERROR(VLOOKUP(CONCATENATE($A98,"_",AQ$2),'Reference data SID'!$B:$M,12,FALSE)),"",VLOOKUP(CONCATENATE($A98,"_",AQ$2),'Reference data SID'!$B:$M,12,FALSE))</f>
        <v/>
      </c>
      <c r="AR98" s="13" t="str">
        <f>IF(ISERROR(VLOOKUP(CONCATENATE($A98,"_",AR$2),'Reference data SID'!$B:$M,12,FALSE)),"",VLOOKUP(CONCATENATE($A98,"_",AR$2),'Reference data SID'!$B:$M,12,FALSE))</f>
        <v/>
      </c>
      <c r="AS98" s="13" t="str">
        <f>IF(ISERROR(VLOOKUP(CONCATENATE($A98,"_",AS$2),'Reference data SID'!$B:$M,12,FALSE)),"",VLOOKUP(CONCATENATE($A98,"_",AS$2),'Reference data SID'!$B:$M,12,FALSE))</f>
        <v/>
      </c>
      <c r="AT98" s="13" t="str">
        <f>IF(ISERROR(VLOOKUP(CONCATENATE($A98,"_",AT$2),'Reference data SID'!$B:$M,12,FALSE)),"",VLOOKUP(CONCATENATE($A98,"_",AT$2),'Reference data SID'!$B:$M,12,FALSE))</f>
        <v/>
      </c>
    </row>
    <row r="99" spans="1:46" x14ac:dyDescent="0.25">
      <c r="A99">
        <v>95</v>
      </c>
      <c r="B99" s="13" t="str">
        <f>IF(ISERROR(VLOOKUP(CONCATENATE($A99,"_",B$2),'Reference data SID'!$B:$M,12,FALSE)),"",VLOOKUP(CONCATENATE($A99,"_",B$2),'Reference data SID'!$B:$M,12,FALSE))</f>
        <v/>
      </c>
      <c r="C99" s="13" t="str">
        <f>IF(ISERROR(VLOOKUP(CONCATENATE($A99,"_",C$2),'Reference data SID'!$B:$M,12,FALSE)),"",VLOOKUP(CONCATENATE($A99,"_",C$2),'Reference data SID'!$B:$M,12,FALSE))</f>
        <v/>
      </c>
      <c r="D99" s="13" t="str">
        <f>IF(ISERROR(VLOOKUP(CONCATENATE($A99,"_",D$2),'Reference data SID'!$B:$M,12,FALSE)),"",VLOOKUP(CONCATENATE($A99,"_",D$2),'Reference data SID'!$B:$M,12,FALSE))</f>
        <v/>
      </c>
      <c r="E99" s="13" t="str">
        <f>IF(ISERROR(VLOOKUP(CONCATENATE($A99,"_",E$2),'Reference data SID'!$B:$M,12,FALSE)),"",VLOOKUP(CONCATENATE($A99,"_",E$2),'Reference data SID'!$B:$M,12,FALSE))</f>
        <v/>
      </c>
      <c r="F99" s="13" t="str">
        <f>IF(ISERROR(VLOOKUP(CONCATENATE($A99,"_",F$2),'Reference data SID'!$B:$M,12,FALSE)),"",VLOOKUP(CONCATENATE($A99,"_",F$2),'Reference data SID'!$B:$M,12,FALSE))</f>
        <v/>
      </c>
      <c r="G99" s="13" t="str">
        <f>IF(ISERROR(VLOOKUP(CONCATENATE($A99,"_",G$2),'Reference data SID'!$B:$M,12,FALSE)),"",VLOOKUP(CONCATENATE($A99,"_",G$2),'Reference data SID'!$B:$M,12,FALSE))</f>
        <v/>
      </c>
      <c r="H99" s="13" t="str">
        <f>IF(ISERROR(VLOOKUP(CONCATENATE($A99,"_",H$2),'Reference data SID'!$B:$M,12,FALSE)),"",VLOOKUP(CONCATENATE($A99,"_",H$2),'Reference data SID'!$B:$M,12,FALSE))</f>
        <v/>
      </c>
      <c r="I99" s="13" t="str">
        <f>IF(ISERROR(VLOOKUP(CONCATENATE($A99,"_",I$2),'Reference data SID'!$B:$M,12,FALSE)),"",VLOOKUP(CONCATENATE($A99,"_",I$2),'Reference data SID'!$B:$M,12,FALSE))</f>
        <v/>
      </c>
      <c r="J99" s="13" t="str">
        <f>IF(ISERROR(VLOOKUP(CONCATENATE($A99,"_",J$2),'Reference data SID'!$B:$M,12,FALSE)),"",VLOOKUP(CONCATENATE($A99,"_",J$2),'Reference data SID'!$B:$M,12,FALSE))</f>
        <v/>
      </c>
      <c r="K99" s="13" t="str">
        <f>IF(ISERROR(VLOOKUP(CONCATENATE($A99,"_",K$2),'Reference data SID'!$B:$M,12,FALSE)),"",VLOOKUP(CONCATENATE($A99,"_",K$2),'Reference data SID'!$B:$M,12,FALSE))</f>
        <v/>
      </c>
      <c r="L99" s="13" t="str">
        <f>IF(ISERROR(VLOOKUP(CONCATENATE($A99,"_",L$2),'Reference data SID'!$B:$M,12,FALSE)),"",VLOOKUP(CONCATENATE($A99,"_",L$2),'Reference data SID'!$B:$M,12,FALSE))</f>
        <v/>
      </c>
      <c r="M99" s="13" t="str">
        <f>IF(ISERROR(VLOOKUP(CONCATENATE($A99,"_",M$2),'Reference data SID'!$B:$M,12,FALSE)),"",VLOOKUP(CONCATENATE($A99,"_",M$2),'Reference data SID'!$B:$M,12,FALSE))</f>
        <v/>
      </c>
      <c r="N99" s="13" t="str">
        <f>IF(ISERROR(VLOOKUP(CONCATENATE($A99,"_",N$2),'Reference data SID'!$B:$M,12,FALSE)),"",VLOOKUP(CONCATENATE($A99,"_",N$2),'Reference data SID'!$B:$M,12,FALSE))</f>
        <v/>
      </c>
      <c r="O99" s="13" t="str">
        <f>IF(ISERROR(VLOOKUP(CONCATENATE($A99,"_",O$2),'Reference data SID'!$B:$M,12,FALSE)),"",VLOOKUP(CONCATENATE($A99,"_",O$2),'Reference data SID'!$B:$M,12,FALSE))</f>
        <v/>
      </c>
      <c r="P99" s="13" t="str">
        <f>IF(ISERROR(VLOOKUP(CONCATENATE($A99,"_",P$2),'Reference data SID'!$B:$M,12,FALSE)),"",VLOOKUP(CONCATENATE($A99,"_",P$2),'Reference data SID'!$B:$M,12,FALSE))</f>
        <v/>
      </c>
      <c r="Q99" s="13" t="str">
        <f>IF(ISERROR(VLOOKUP(CONCATENATE($A99,"_",Q$2),'Reference data SID'!$B:$M,12,FALSE)),"",VLOOKUP(CONCATENATE($A99,"_",Q$2),'Reference data SID'!$B:$M,12,FALSE))</f>
        <v/>
      </c>
      <c r="R99" s="13" t="str">
        <f>IF(ISERROR(VLOOKUP(CONCATENATE($A99,"_",R$2),'Reference data SID'!$B:$M,12,FALSE)),"",VLOOKUP(CONCATENATE($A99,"_",R$2),'Reference data SID'!$B:$M,12,FALSE))</f>
        <v/>
      </c>
      <c r="S99" s="13" t="str">
        <f>IF(ISERROR(VLOOKUP(CONCATENATE($A99,"_",S$2),'Reference data SID'!$B:$M,12,FALSE)),"",VLOOKUP(CONCATENATE($A99,"_",S$2),'Reference data SID'!$B:$M,12,FALSE))</f>
        <v/>
      </c>
      <c r="T99" s="13" t="str">
        <f>IF(ISERROR(VLOOKUP(CONCATENATE($A99,"_",T$2),'Reference data SID'!$B:$M,12,FALSE)),"",VLOOKUP(CONCATENATE($A99,"_",T$2),'Reference data SID'!$B:$M,12,FALSE))</f>
        <v/>
      </c>
      <c r="U99" s="13" t="str">
        <f>IF(ISERROR(VLOOKUP(CONCATENATE($A99,"_",U$2),'Reference data SID'!$B:$M,12,FALSE)),"",VLOOKUP(CONCATENATE($A99,"_",U$2),'Reference data SID'!$B:$M,12,FALSE))</f>
        <v/>
      </c>
      <c r="V99" s="13" t="str">
        <f>IF(ISERROR(VLOOKUP(CONCATENATE($A99,"_",V$2),'Reference data SID'!$B:$M,12,FALSE)),"",VLOOKUP(CONCATENATE($A99,"_",V$2),'Reference data SID'!$B:$M,12,FALSE))</f>
        <v/>
      </c>
      <c r="W99" s="13" t="str">
        <f>IF(ISERROR(VLOOKUP(CONCATENATE($A99,"_",W$2),'Reference data SID'!$B:$M,12,FALSE)),"",VLOOKUP(CONCATENATE($A99,"_",W$2),'Reference data SID'!$B:$M,12,FALSE))</f>
        <v/>
      </c>
      <c r="X99" s="13" t="str">
        <f>IF(ISERROR(VLOOKUP(CONCATENATE($A99,"_",X$2),'Reference data SID'!$B:$M,12,FALSE)),"",VLOOKUP(CONCATENATE($A99,"_",X$2),'Reference data SID'!$B:$M,12,FALSE))</f>
        <v/>
      </c>
      <c r="Y99" s="14" t="str">
        <f>IF(ISERROR(VLOOKUP(CONCATENATE($A99,"_",Y$2),'Reference data SID'!$B:$M,12,FALSE)),"",VLOOKUP(CONCATENATE($A99,"_",Y$2),'Reference data SID'!$B:$M,12,FALSE))</f>
        <v>206-201-1</v>
      </c>
      <c r="Z99" s="13" t="str">
        <f>IF(ISERROR(VLOOKUP(CONCATENATE($A99,"_",Z$2),'Reference data SID'!$B:$M,12,FALSE)),"",VLOOKUP(CONCATENATE($A99,"_",Z$2),'Reference data SID'!$B:$M,12,FALSE))</f>
        <v/>
      </c>
      <c r="AA99" s="13" t="str">
        <f>IF(ISERROR(VLOOKUP(CONCATENATE($A99,"_",AA$2),'Reference data SID'!$B:$M,12,FALSE)),"",VLOOKUP(CONCATENATE($A99,"_",AA$2),'Reference data SID'!$B:$M,12,FALSE))</f>
        <v/>
      </c>
      <c r="AB99" s="13" t="str">
        <f>IF(ISERROR(VLOOKUP(CONCATENATE($A99,"_",AB$2),'Reference data SID'!$B:$M,12,FALSE)),"",VLOOKUP(CONCATENATE($A99,"_",AB$2),'Reference data SID'!$B:$M,12,FALSE))</f>
        <v/>
      </c>
      <c r="AC99" s="13" t="str">
        <f>IF(ISERROR(VLOOKUP(CONCATENATE($A99,"_",AC$2),'Reference data SID'!$B:$M,12,FALSE)),"",VLOOKUP(CONCATENATE($A99,"_",AC$2),'Reference data SID'!$B:$M,12,FALSE))</f>
        <v/>
      </c>
      <c r="AD99" s="13" t="str">
        <f>IF(ISERROR(VLOOKUP(CONCATENATE($A99,"_",AD$2),'Reference data SID'!$B:$M,12,FALSE)),"",VLOOKUP(CONCATENATE($A99,"_",AD$2),'Reference data SID'!$B:$M,12,FALSE))</f>
        <v/>
      </c>
      <c r="AE99" s="13" t="str">
        <f>IF(ISERROR(VLOOKUP(CONCATENATE($A99,"_",AE$2),'Reference data SID'!$B:$M,12,FALSE)),"",VLOOKUP(CONCATENATE($A99,"_",AE$2),'Reference data SID'!$B:$M,12,FALSE))</f>
        <v/>
      </c>
      <c r="AF99" s="13" t="str">
        <f>IF(ISERROR(VLOOKUP(CONCATENATE($A99,"_",AF$2),'Reference data SID'!$B:$M,12,FALSE)),"",VLOOKUP(CONCATENATE($A99,"_",AF$2),'Reference data SID'!$B:$M,12,FALSE))</f>
        <v/>
      </c>
      <c r="AG99" s="13" t="str">
        <f>IF(ISERROR(VLOOKUP(CONCATENATE($A99,"_",AG$2),'Reference data SID'!$B:$M,12,FALSE)),"",VLOOKUP(CONCATENATE($A99,"_",AG$2),'Reference data SID'!$B:$M,12,FALSE))</f>
        <v/>
      </c>
      <c r="AH99" s="13" t="str">
        <f>IF(ISERROR(VLOOKUP(CONCATENATE($A99,"_",AH$2),'Reference data SID'!$B:$M,12,FALSE)),"",VLOOKUP(CONCATENATE($A99,"_",AH$2),'Reference data SID'!$B:$M,12,FALSE))</f>
        <v/>
      </c>
      <c r="AI99" s="13" t="str">
        <f>IF(ISERROR(VLOOKUP(CONCATENATE($A99,"_",AI$2),'Reference data SID'!$B:$M,12,FALSE)),"",VLOOKUP(CONCATENATE($A99,"_",AI$2),'Reference data SID'!$B:$M,12,FALSE))</f>
        <v/>
      </c>
      <c r="AJ99" s="13" t="str">
        <f>IF(ISERROR(VLOOKUP(CONCATENATE($A99,"_",AJ$2),'Reference data SID'!$B:$M,12,FALSE)),"",VLOOKUP(CONCATENATE($A99,"_",AJ$2),'Reference data SID'!$B:$M,12,FALSE))</f>
        <v/>
      </c>
      <c r="AK99" s="13" t="str">
        <f>IF(ISERROR(VLOOKUP(CONCATENATE($A99,"_",AK$2),'Reference data SID'!$B:$M,12,FALSE)),"",VLOOKUP(CONCATENATE($A99,"_",AK$2),'Reference data SID'!$B:$M,12,FALSE))</f>
        <v/>
      </c>
      <c r="AL99" s="13" t="str">
        <f>IF(ISERROR(VLOOKUP(CONCATENATE($A99,"_",AL$2),'Reference data SID'!$B:$M,12,FALSE)),"",VLOOKUP(CONCATENATE($A99,"_",AL$2),'Reference data SID'!$B:$M,12,FALSE))</f>
        <v/>
      </c>
      <c r="AM99" s="13" t="str">
        <f>IF(ISERROR(VLOOKUP(CONCATENATE($A99,"_",AM$2),'Reference data SID'!$B:$M,12,FALSE)),"",VLOOKUP(CONCATENATE($A99,"_",AM$2),'Reference data SID'!$B:$M,12,FALSE))</f>
        <v/>
      </c>
      <c r="AN99" s="13" t="str">
        <f>IF(ISERROR(VLOOKUP(CONCATENATE($A99,"_",AN$2),'Reference data SID'!$B:$M,12,FALSE)),"",VLOOKUP(CONCATENATE($A99,"_",AN$2),'Reference data SID'!$B:$M,12,FALSE))</f>
        <v/>
      </c>
      <c r="AO99" s="13" t="str">
        <f>IF(ISERROR(VLOOKUP(CONCATENATE($A99,"_",AO$2),'Reference data SID'!$B:$M,12,FALSE)),"",VLOOKUP(CONCATENATE($A99,"_",AO$2),'Reference data SID'!$B:$M,12,FALSE))</f>
        <v/>
      </c>
      <c r="AP99" s="13" t="str">
        <f>IF(ISERROR(VLOOKUP(CONCATENATE($A99,"_",AP$2),'Reference data SID'!$B:$M,12,FALSE)),"",VLOOKUP(CONCATENATE($A99,"_",AP$2),'Reference data SID'!$B:$M,12,FALSE))</f>
        <v/>
      </c>
      <c r="AQ99" s="13" t="str">
        <f>IF(ISERROR(VLOOKUP(CONCATENATE($A99,"_",AQ$2),'Reference data SID'!$B:$M,12,FALSE)),"",VLOOKUP(CONCATENATE($A99,"_",AQ$2),'Reference data SID'!$B:$M,12,FALSE))</f>
        <v/>
      </c>
      <c r="AR99" s="13" t="str">
        <f>IF(ISERROR(VLOOKUP(CONCATENATE($A99,"_",AR$2),'Reference data SID'!$B:$M,12,FALSE)),"",VLOOKUP(CONCATENATE($A99,"_",AR$2),'Reference data SID'!$B:$M,12,FALSE))</f>
        <v/>
      </c>
      <c r="AS99" s="13" t="str">
        <f>IF(ISERROR(VLOOKUP(CONCATENATE($A99,"_",AS$2),'Reference data SID'!$B:$M,12,FALSE)),"",VLOOKUP(CONCATENATE($A99,"_",AS$2),'Reference data SID'!$B:$M,12,FALSE))</f>
        <v/>
      </c>
      <c r="AT99" s="13" t="str">
        <f>IF(ISERROR(VLOOKUP(CONCATENATE($A99,"_",AT$2),'Reference data SID'!$B:$M,12,FALSE)),"",VLOOKUP(CONCATENATE($A99,"_",AT$2),'Reference data SID'!$B:$M,12,FALSE))</f>
        <v/>
      </c>
    </row>
    <row r="100" spans="1:46" x14ac:dyDescent="0.25">
      <c r="A100">
        <v>96</v>
      </c>
      <c r="B100" s="13" t="str">
        <f>IF(ISERROR(VLOOKUP(CONCATENATE($A100,"_",B$2),'Reference data SID'!$B:$M,12,FALSE)),"",VLOOKUP(CONCATENATE($A100,"_",B$2),'Reference data SID'!$B:$M,12,FALSE))</f>
        <v/>
      </c>
      <c r="C100" s="13" t="str">
        <f>IF(ISERROR(VLOOKUP(CONCATENATE($A100,"_",C$2),'Reference data SID'!$B:$M,12,FALSE)),"",VLOOKUP(CONCATENATE($A100,"_",C$2),'Reference data SID'!$B:$M,12,FALSE))</f>
        <v/>
      </c>
      <c r="D100" s="13" t="str">
        <f>IF(ISERROR(VLOOKUP(CONCATENATE($A100,"_",D$2),'Reference data SID'!$B:$M,12,FALSE)),"",VLOOKUP(CONCATENATE($A100,"_",D$2),'Reference data SID'!$B:$M,12,FALSE))</f>
        <v/>
      </c>
      <c r="E100" s="13" t="str">
        <f>IF(ISERROR(VLOOKUP(CONCATENATE($A100,"_",E$2),'Reference data SID'!$B:$M,12,FALSE)),"",VLOOKUP(CONCATENATE($A100,"_",E$2),'Reference data SID'!$B:$M,12,FALSE))</f>
        <v/>
      </c>
      <c r="F100" s="13" t="str">
        <f>IF(ISERROR(VLOOKUP(CONCATENATE($A100,"_",F$2),'Reference data SID'!$B:$M,12,FALSE)),"",VLOOKUP(CONCATENATE($A100,"_",F$2),'Reference data SID'!$B:$M,12,FALSE))</f>
        <v/>
      </c>
      <c r="G100" s="13" t="str">
        <f>IF(ISERROR(VLOOKUP(CONCATENATE($A100,"_",G$2),'Reference data SID'!$B:$M,12,FALSE)),"",VLOOKUP(CONCATENATE($A100,"_",G$2),'Reference data SID'!$B:$M,12,FALSE))</f>
        <v/>
      </c>
      <c r="H100" s="13" t="str">
        <f>IF(ISERROR(VLOOKUP(CONCATENATE($A100,"_",H$2),'Reference data SID'!$B:$M,12,FALSE)),"",VLOOKUP(CONCATENATE($A100,"_",H$2),'Reference data SID'!$B:$M,12,FALSE))</f>
        <v/>
      </c>
      <c r="I100" s="13" t="str">
        <f>IF(ISERROR(VLOOKUP(CONCATENATE($A100,"_",I$2),'Reference data SID'!$B:$M,12,FALSE)),"",VLOOKUP(CONCATENATE($A100,"_",I$2),'Reference data SID'!$B:$M,12,FALSE))</f>
        <v/>
      </c>
      <c r="J100" s="13" t="str">
        <f>IF(ISERROR(VLOOKUP(CONCATENATE($A100,"_",J$2),'Reference data SID'!$B:$M,12,FALSE)),"",VLOOKUP(CONCATENATE($A100,"_",J$2),'Reference data SID'!$B:$M,12,FALSE))</f>
        <v/>
      </c>
      <c r="K100" s="13" t="str">
        <f>IF(ISERROR(VLOOKUP(CONCATENATE($A100,"_",K$2),'Reference data SID'!$B:$M,12,FALSE)),"",VLOOKUP(CONCATENATE($A100,"_",K$2),'Reference data SID'!$B:$M,12,FALSE))</f>
        <v/>
      </c>
      <c r="L100" s="13" t="str">
        <f>IF(ISERROR(VLOOKUP(CONCATENATE($A100,"_",L$2),'Reference data SID'!$B:$M,12,FALSE)),"",VLOOKUP(CONCATENATE($A100,"_",L$2),'Reference data SID'!$B:$M,12,FALSE))</f>
        <v/>
      </c>
      <c r="M100" s="13" t="str">
        <f>IF(ISERROR(VLOOKUP(CONCATENATE($A100,"_",M$2),'Reference data SID'!$B:$M,12,FALSE)),"",VLOOKUP(CONCATENATE($A100,"_",M$2),'Reference data SID'!$B:$M,12,FALSE))</f>
        <v/>
      </c>
      <c r="N100" s="13" t="str">
        <f>IF(ISERROR(VLOOKUP(CONCATENATE($A100,"_",N$2),'Reference data SID'!$B:$M,12,FALSE)),"",VLOOKUP(CONCATENATE($A100,"_",N$2),'Reference data SID'!$B:$M,12,FALSE))</f>
        <v/>
      </c>
      <c r="O100" s="13" t="str">
        <f>IF(ISERROR(VLOOKUP(CONCATENATE($A100,"_",O$2),'Reference data SID'!$B:$M,12,FALSE)),"",VLOOKUP(CONCATENATE($A100,"_",O$2),'Reference data SID'!$B:$M,12,FALSE))</f>
        <v/>
      </c>
      <c r="P100" s="13" t="str">
        <f>IF(ISERROR(VLOOKUP(CONCATENATE($A100,"_",P$2),'Reference data SID'!$B:$M,12,FALSE)),"",VLOOKUP(CONCATENATE($A100,"_",P$2),'Reference data SID'!$B:$M,12,FALSE))</f>
        <v/>
      </c>
      <c r="Q100" s="13" t="str">
        <f>IF(ISERROR(VLOOKUP(CONCATENATE($A100,"_",Q$2),'Reference data SID'!$B:$M,12,FALSE)),"",VLOOKUP(CONCATENATE($A100,"_",Q$2),'Reference data SID'!$B:$M,12,FALSE))</f>
        <v/>
      </c>
      <c r="R100" s="13" t="str">
        <f>IF(ISERROR(VLOOKUP(CONCATENATE($A100,"_",R$2),'Reference data SID'!$B:$M,12,FALSE)),"",VLOOKUP(CONCATENATE($A100,"_",R$2),'Reference data SID'!$B:$M,12,FALSE))</f>
        <v/>
      </c>
      <c r="S100" s="13" t="str">
        <f>IF(ISERROR(VLOOKUP(CONCATENATE($A100,"_",S$2),'Reference data SID'!$B:$M,12,FALSE)),"",VLOOKUP(CONCATENATE($A100,"_",S$2),'Reference data SID'!$B:$M,12,FALSE))</f>
        <v/>
      </c>
      <c r="T100" s="13" t="str">
        <f>IF(ISERROR(VLOOKUP(CONCATENATE($A100,"_",T$2),'Reference data SID'!$B:$M,12,FALSE)),"",VLOOKUP(CONCATENATE($A100,"_",T$2),'Reference data SID'!$B:$M,12,FALSE))</f>
        <v/>
      </c>
      <c r="U100" s="13" t="str">
        <f>IF(ISERROR(VLOOKUP(CONCATENATE($A100,"_",U$2),'Reference data SID'!$B:$M,12,FALSE)),"",VLOOKUP(CONCATENATE($A100,"_",U$2),'Reference data SID'!$B:$M,12,FALSE))</f>
        <v/>
      </c>
      <c r="V100" s="13" t="str">
        <f>IF(ISERROR(VLOOKUP(CONCATENATE($A100,"_",V$2),'Reference data SID'!$B:$M,12,FALSE)),"",VLOOKUP(CONCATENATE($A100,"_",V$2),'Reference data SID'!$B:$M,12,FALSE))</f>
        <v/>
      </c>
      <c r="W100" s="13" t="str">
        <f>IF(ISERROR(VLOOKUP(CONCATENATE($A100,"_",W$2),'Reference data SID'!$B:$M,12,FALSE)),"",VLOOKUP(CONCATENATE($A100,"_",W$2),'Reference data SID'!$B:$M,12,FALSE))</f>
        <v/>
      </c>
      <c r="X100" s="13" t="str">
        <f>IF(ISERROR(VLOOKUP(CONCATENATE($A100,"_",X$2),'Reference data SID'!$B:$M,12,FALSE)),"",VLOOKUP(CONCATENATE($A100,"_",X$2),'Reference data SID'!$B:$M,12,FALSE))</f>
        <v/>
      </c>
      <c r="Y100" s="14" t="str">
        <f>IF(ISERROR(VLOOKUP(CONCATENATE($A100,"_",Y$2),'Reference data SID'!$B:$M,12,FALSE)),"",VLOOKUP(CONCATENATE($A100,"_",Y$2),'Reference data SID'!$B:$M,12,FALSE))</f>
        <v>-</v>
      </c>
      <c r="Z100" s="13" t="str">
        <f>IF(ISERROR(VLOOKUP(CONCATENATE($A100,"_",Z$2),'Reference data SID'!$B:$M,12,FALSE)),"",VLOOKUP(CONCATENATE($A100,"_",Z$2),'Reference data SID'!$B:$M,12,FALSE))</f>
        <v/>
      </c>
      <c r="AA100" s="13" t="str">
        <f>IF(ISERROR(VLOOKUP(CONCATENATE($A100,"_",AA$2),'Reference data SID'!$B:$M,12,FALSE)),"",VLOOKUP(CONCATENATE($A100,"_",AA$2),'Reference data SID'!$B:$M,12,FALSE))</f>
        <v/>
      </c>
      <c r="AB100" s="13" t="str">
        <f>IF(ISERROR(VLOOKUP(CONCATENATE($A100,"_",AB$2),'Reference data SID'!$B:$M,12,FALSE)),"",VLOOKUP(CONCATENATE($A100,"_",AB$2),'Reference data SID'!$B:$M,12,FALSE))</f>
        <v/>
      </c>
      <c r="AC100" s="13" t="str">
        <f>IF(ISERROR(VLOOKUP(CONCATENATE($A100,"_",AC$2),'Reference data SID'!$B:$M,12,FALSE)),"",VLOOKUP(CONCATENATE($A100,"_",AC$2),'Reference data SID'!$B:$M,12,FALSE))</f>
        <v/>
      </c>
      <c r="AD100" s="13" t="str">
        <f>IF(ISERROR(VLOOKUP(CONCATENATE($A100,"_",AD$2),'Reference data SID'!$B:$M,12,FALSE)),"",VLOOKUP(CONCATENATE($A100,"_",AD$2),'Reference data SID'!$B:$M,12,FALSE))</f>
        <v/>
      </c>
      <c r="AE100" s="13" t="str">
        <f>IF(ISERROR(VLOOKUP(CONCATENATE($A100,"_",AE$2),'Reference data SID'!$B:$M,12,FALSE)),"",VLOOKUP(CONCATENATE($A100,"_",AE$2),'Reference data SID'!$B:$M,12,FALSE))</f>
        <v/>
      </c>
      <c r="AF100" s="13" t="str">
        <f>IF(ISERROR(VLOOKUP(CONCATENATE($A100,"_",AF$2),'Reference data SID'!$B:$M,12,FALSE)),"",VLOOKUP(CONCATENATE($A100,"_",AF$2),'Reference data SID'!$B:$M,12,FALSE))</f>
        <v/>
      </c>
      <c r="AG100" s="13" t="str">
        <f>IF(ISERROR(VLOOKUP(CONCATENATE($A100,"_",AG$2),'Reference data SID'!$B:$M,12,FALSE)),"",VLOOKUP(CONCATENATE($A100,"_",AG$2),'Reference data SID'!$B:$M,12,FALSE))</f>
        <v/>
      </c>
      <c r="AH100" s="13" t="str">
        <f>IF(ISERROR(VLOOKUP(CONCATENATE($A100,"_",AH$2),'Reference data SID'!$B:$M,12,FALSE)),"",VLOOKUP(CONCATENATE($A100,"_",AH$2),'Reference data SID'!$B:$M,12,FALSE))</f>
        <v/>
      </c>
      <c r="AI100" s="13" t="str">
        <f>IF(ISERROR(VLOOKUP(CONCATENATE($A100,"_",AI$2),'Reference data SID'!$B:$M,12,FALSE)),"",VLOOKUP(CONCATENATE($A100,"_",AI$2),'Reference data SID'!$B:$M,12,FALSE))</f>
        <v/>
      </c>
      <c r="AJ100" s="13" t="str">
        <f>IF(ISERROR(VLOOKUP(CONCATENATE($A100,"_",AJ$2),'Reference data SID'!$B:$M,12,FALSE)),"",VLOOKUP(CONCATENATE($A100,"_",AJ$2),'Reference data SID'!$B:$M,12,FALSE))</f>
        <v/>
      </c>
      <c r="AK100" s="13" t="str">
        <f>IF(ISERROR(VLOOKUP(CONCATENATE($A100,"_",AK$2),'Reference data SID'!$B:$M,12,FALSE)),"",VLOOKUP(CONCATENATE($A100,"_",AK$2),'Reference data SID'!$B:$M,12,FALSE))</f>
        <v/>
      </c>
      <c r="AL100" s="13" t="str">
        <f>IF(ISERROR(VLOOKUP(CONCATENATE($A100,"_",AL$2),'Reference data SID'!$B:$M,12,FALSE)),"",VLOOKUP(CONCATENATE($A100,"_",AL$2),'Reference data SID'!$B:$M,12,FALSE))</f>
        <v/>
      </c>
      <c r="AM100" s="13" t="str">
        <f>IF(ISERROR(VLOOKUP(CONCATENATE($A100,"_",AM$2),'Reference data SID'!$B:$M,12,FALSE)),"",VLOOKUP(CONCATENATE($A100,"_",AM$2),'Reference data SID'!$B:$M,12,FALSE))</f>
        <v/>
      </c>
      <c r="AN100" s="13" t="str">
        <f>IF(ISERROR(VLOOKUP(CONCATENATE($A100,"_",AN$2),'Reference data SID'!$B:$M,12,FALSE)),"",VLOOKUP(CONCATENATE($A100,"_",AN$2),'Reference data SID'!$B:$M,12,FALSE))</f>
        <v/>
      </c>
      <c r="AO100" s="13" t="str">
        <f>IF(ISERROR(VLOOKUP(CONCATENATE($A100,"_",AO$2),'Reference data SID'!$B:$M,12,FALSE)),"",VLOOKUP(CONCATENATE($A100,"_",AO$2),'Reference data SID'!$B:$M,12,FALSE))</f>
        <v/>
      </c>
      <c r="AP100" s="13" t="str">
        <f>IF(ISERROR(VLOOKUP(CONCATENATE($A100,"_",AP$2),'Reference data SID'!$B:$M,12,FALSE)),"",VLOOKUP(CONCATENATE($A100,"_",AP$2),'Reference data SID'!$B:$M,12,FALSE))</f>
        <v/>
      </c>
      <c r="AQ100" s="13" t="str">
        <f>IF(ISERROR(VLOOKUP(CONCATENATE($A100,"_",AQ$2),'Reference data SID'!$B:$M,12,FALSE)),"",VLOOKUP(CONCATENATE($A100,"_",AQ$2),'Reference data SID'!$B:$M,12,FALSE))</f>
        <v/>
      </c>
      <c r="AR100" s="13" t="str">
        <f>IF(ISERROR(VLOOKUP(CONCATENATE($A100,"_",AR$2),'Reference data SID'!$B:$M,12,FALSE)),"",VLOOKUP(CONCATENATE($A100,"_",AR$2),'Reference data SID'!$B:$M,12,FALSE))</f>
        <v/>
      </c>
      <c r="AS100" s="13" t="str">
        <f>IF(ISERROR(VLOOKUP(CONCATENATE($A100,"_",AS$2),'Reference data SID'!$B:$M,12,FALSE)),"",VLOOKUP(CONCATENATE($A100,"_",AS$2),'Reference data SID'!$B:$M,12,FALSE))</f>
        <v/>
      </c>
      <c r="AT100" s="13" t="str">
        <f>IF(ISERROR(VLOOKUP(CONCATENATE($A100,"_",AT$2),'Reference data SID'!$B:$M,12,FALSE)),"",VLOOKUP(CONCATENATE($A100,"_",AT$2),'Reference data SID'!$B:$M,12,FALSE))</f>
        <v/>
      </c>
    </row>
    <row r="101" spans="1:46" x14ac:dyDescent="0.25">
      <c r="A101">
        <v>97</v>
      </c>
      <c r="B101" s="13" t="str">
        <f>IF(ISERROR(VLOOKUP(CONCATENATE($A101,"_",B$2),'Reference data SID'!$B:$M,12,FALSE)),"",VLOOKUP(CONCATENATE($A101,"_",B$2),'Reference data SID'!$B:$M,12,FALSE))</f>
        <v/>
      </c>
      <c r="C101" s="13" t="str">
        <f>IF(ISERROR(VLOOKUP(CONCATENATE($A101,"_",C$2),'Reference data SID'!$B:$M,12,FALSE)),"",VLOOKUP(CONCATENATE($A101,"_",C$2),'Reference data SID'!$B:$M,12,FALSE))</f>
        <v/>
      </c>
      <c r="D101" s="13" t="str">
        <f>IF(ISERROR(VLOOKUP(CONCATENATE($A101,"_",D$2),'Reference data SID'!$B:$M,12,FALSE)),"",VLOOKUP(CONCATENATE($A101,"_",D$2),'Reference data SID'!$B:$M,12,FALSE))</f>
        <v/>
      </c>
      <c r="E101" s="13" t="str">
        <f>IF(ISERROR(VLOOKUP(CONCATENATE($A101,"_",E$2),'Reference data SID'!$B:$M,12,FALSE)),"",VLOOKUP(CONCATENATE($A101,"_",E$2),'Reference data SID'!$B:$M,12,FALSE))</f>
        <v/>
      </c>
      <c r="F101" s="13" t="str">
        <f>IF(ISERROR(VLOOKUP(CONCATENATE($A101,"_",F$2),'Reference data SID'!$B:$M,12,FALSE)),"",VLOOKUP(CONCATENATE($A101,"_",F$2),'Reference data SID'!$B:$M,12,FALSE))</f>
        <v/>
      </c>
      <c r="G101" s="13" t="str">
        <f>IF(ISERROR(VLOOKUP(CONCATENATE($A101,"_",G$2),'Reference data SID'!$B:$M,12,FALSE)),"",VLOOKUP(CONCATENATE($A101,"_",G$2),'Reference data SID'!$B:$M,12,FALSE))</f>
        <v/>
      </c>
      <c r="H101" s="13" t="str">
        <f>IF(ISERROR(VLOOKUP(CONCATENATE($A101,"_",H$2),'Reference data SID'!$B:$M,12,FALSE)),"",VLOOKUP(CONCATENATE($A101,"_",H$2),'Reference data SID'!$B:$M,12,FALSE))</f>
        <v/>
      </c>
      <c r="I101" s="13" t="str">
        <f>IF(ISERROR(VLOOKUP(CONCATENATE($A101,"_",I$2),'Reference data SID'!$B:$M,12,FALSE)),"",VLOOKUP(CONCATENATE($A101,"_",I$2),'Reference data SID'!$B:$M,12,FALSE))</f>
        <v/>
      </c>
      <c r="J101" s="13" t="str">
        <f>IF(ISERROR(VLOOKUP(CONCATENATE($A101,"_",J$2),'Reference data SID'!$B:$M,12,FALSE)),"",VLOOKUP(CONCATENATE($A101,"_",J$2),'Reference data SID'!$B:$M,12,FALSE))</f>
        <v/>
      </c>
      <c r="K101" s="13" t="str">
        <f>IF(ISERROR(VLOOKUP(CONCATENATE($A101,"_",K$2),'Reference data SID'!$B:$M,12,FALSE)),"",VLOOKUP(CONCATENATE($A101,"_",K$2),'Reference data SID'!$B:$M,12,FALSE))</f>
        <v/>
      </c>
      <c r="L101" s="13" t="str">
        <f>IF(ISERROR(VLOOKUP(CONCATENATE($A101,"_",L$2),'Reference data SID'!$B:$M,12,FALSE)),"",VLOOKUP(CONCATENATE($A101,"_",L$2),'Reference data SID'!$B:$M,12,FALSE))</f>
        <v/>
      </c>
      <c r="M101" s="13" t="str">
        <f>IF(ISERROR(VLOOKUP(CONCATENATE($A101,"_",M$2),'Reference data SID'!$B:$M,12,FALSE)),"",VLOOKUP(CONCATENATE($A101,"_",M$2),'Reference data SID'!$B:$M,12,FALSE))</f>
        <v/>
      </c>
      <c r="N101" s="13" t="str">
        <f>IF(ISERROR(VLOOKUP(CONCATENATE($A101,"_",N$2),'Reference data SID'!$B:$M,12,FALSE)),"",VLOOKUP(CONCATENATE($A101,"_",N$2),'Reference data SID'!$B:$M,12,FALSE))</f>
        <v/>
      </c>
      <c r="O101" s="13" t="str">
        <f>IF(ISERROR(VLOOKUP(CONCATENATE($A101,"_",O$2),'Reference data SID'!$B:$M,12,FALSE)),"",VLOOKUP(CONCATENATE($A101,"_",O$2),'Reference data SID'!$B:$M,12,FALSE))</f>
        <v/>
      </c>
      <c r="P101" s="13" t="str">
        <f>IF(ISERROR(VLOOKUP(CONCATENATE($A101,"_",P$2),'Reference data SID'!$B:$M,12,FALSE)),"",VLOOKUP(CONCATENATE($A101,"_",P$2),'Reference data SID'!$B:$M,12,FALSE))</f>
        <v/>
      </c>
      <c r="Q101" s="13" t="str">
        <f>IF(ISERROR(VLOOKUP(CONCATENATE($A101,"_",Q$2),'Reference data SID'!$B:$M,12,FALSE)),"",VLOOKUP(CONCATENATE($A101,"_",Q$2),'Reference data SID'!$B:$M,12,FALSE))</f>
        <v/>
      </c>
      <c r="R101" s="13" t="str">
        <f>IF(ISERROR(VLOOKUP(CONCATENATE($A101,"_",R$2),'Reference data SID'!$B:$M,12,FALSE)),"",VLOOKUP(CONCATENATE($A101,"_",R$2),'Reference data SID'!$B:$M,12,FALSE))</f>
        <v/>
      </c>
      <c r="S101" s="13" t="str">
        <f>IF(ISERROR(VLOOKUP(CONCATENATE($A101,"_",S$2),'Reference data SID'!$B:$M,12,FALSE)),"",VLOOKUP(CONCATENATE($A101,"_",S$2),'Reference data SID'!$B:$M,12,FALSE))</f>
        <v/>
      </c>
      <c r="T101" s="13" t="str">
        <f>IF(ISERROR(VLOOKUP(CONCATENATE($A101,"_",T$2),'Reference data SID'!$B:$M,12,FALSE)),"",VLOOKUP(CONCATENATE($A101,"_",T$2),'Reference data SID'!$B:$M,12,FALSE))</f>
        <v/>
      </c>
      <c r="U101" s="13" t="str">
        <f>IF(ISERROR(VLOOKUP(CONCATENATE($A101,"_",U$2),'Reference data SID'!$B:$M,12,FALSE)),"",VLOOKUP(CONCATENATE($A101,"_",U$2),'Reference data SID'!$B:$M,12,FALSE))</f>
        <v/>
      </c>
      <c r="V101" s="13" t="str">
        <f>IF(ISERROR(VLOOKUP(CONCATENATE($A101,"_",V$2),'Reference data SID'!$B:$M,12,FALSE)),"",VLOOKUP(CONCATENATE($A101,"_",V$2),'Reference data SID'!$B:$M,12,FALSE))</f>
        <v/>
      </c>
      <c r="W101" s="13" t="str">
        <f>IF(ISERROR(VLOOKUP(CONCATENATE($A101,"_",W$2),'Reference data SID'!$B:$M,12,FALSE)),"",VLOOKUP(CONCATENATE($A101,"_",W$2),'Reference data SID'!$B:$M,12,FALSE))</f>
        <v/>
      </c>
      <c r="X101" s="13" t="str">
        <f>IF(ISERROR(VLOOKUP(CONCATENATE($A101,"_",X$2),'Reference data SID'!$B:$M,12,FALSE)),"",VLOOKUP(CONCATENATE($A101,"_",X$2),'Reference data SID'!$B:$M,12,FALSE))</f>
        <v/>
      </c>
      <c r="Y101" s="14" t="str">
        <f>IF(ISERROR(VLOOKUP(CONCATENATE($A101,"_",Y$2),'Reference data SID'!$B:$M,12,FALSE)),"",VLOOKUP(CONCATENATE($A101,"_",Y$2),'Reference data SID'!$B:$M,12,FALSE))</f>
        <v>-</v>
      </c>
      <c r="Z101" s="13" t="str">
        <f>IF(ISERROR(VLOOKUP(CONCATENATE($A101,"_",Z$2),'Reference data SID'!$B:$M,12,FALSE)),"",VLOOKUP(CONCATENATE($A101,"_",Z$2),'Reference data SID'!$B:$M,12,FALSE))</f>
        <v/>
      </c>
      <c r="AA101" s="13" t="str">
        <f>IF(ISERROR(VLOOKUP(CONCATENATE($A101,"_",AA$2),'Reference data SID'!$B:$M,12,FALSE)),"",VLOOKUP(CONCATENATE($A101,"_",AA$2),'Reference data SID'!$B:$M,12,FALSE))</f>
        <v/>
      </c>
      <c r="AB101" s="13" t="str">
        <f>IF(ISERROR(VLOOKUP(CONCATENATE($A101,"_",AB$2),'Reference data SID'!$B:$M,12,FALSE)),"",VLOOKUP(CONCATENATE($A101,"_",AB$2),'Reference data SID'!$B:$M,12,FALSE))</f>
        <v/>
      </c>
      <c r="AC101" s="13" t="str">
        <f>IF(ISERROR(VLOOKUP(CONCATENATE($A101,"_",AC$2),'Reference data SID'!$B:$M,12,FALSE)),"",VLOOKUP(CONCATENATE($A101,"_",AC$2),'Reference data SID'!$B:$M,12,FALSE))</f>
        <v/>
      </c>
      <c r="AD101" s="13" t="str">
        <f>IF(ISERROR(VLOOKUP(CONCATENATE($A101,"_",AD$2),'Reference data SID'!$B:$M,12,FALSE)),"",VLOOKUP(CONCATENATE($A101,"_",AD$2),'Reference data SID'!$B:$M,12,FALSE))</f>
        <v/>
      </c>
      <c r="AE101" s="13" t="str">
        <f>IF(ISERROR(VLOOKUP(CONCATENATE($A101,"_",AE$2),'Reference data SID'!$B:$M,12,FALSE)),"",VLOOKUP(CONCATENATE($A101,"_",AE$2),'Reference data SID'!$B:$M,12,FALSE))</f>
        <v/>
      </c>
      <c r="AF101" s="13" t="str">
        <f>IF(ISERROR(VLOOKUP(CONCATENATE($A101,"_",AF$2),'Reference data SID'!$B:$M,12,FALSE)),"",VLOOKUP(CONCATENATE($A101,"_",AF$2),'Reference data SID'!$B:$M,12,FALSE))</f>
        <v/>
      </c>
      <c r="AG101" s="13" t="str">
        <f>IF(ISERROR(VLOOKUP(CONCATENATE($A101,"_",AG$2),'Reference data SID'!$B:$M,12,FALSE)),"",VLOOKUP(CONCATENATE($A101,"_",AG$2),'Reference data SID'!$B:$M,12,FALSE))</f>
        <v/>
      </c>
      <c r="AH101" s="13" t="str">
        <f>IF(ISERROR(VLOOKUP(CONCATENATE($A101,"_",AH$2),'Reference data SID'!$B:$M,12,FALSE)),"",VLOOKUP(CONCATENATE($A101,"_",AH$2),'Reference data SID'!$B:$M,12,FALSE))</f>
        <v/>
      </c>
      <c r="AI101" s="13" t="str">
        <f>IF(ISERROR(VLOOKUP(CONCATENATE($A101,"_",AI$2),'Reference data SID'!$B:$M,12,FALSE)),"",VLOOKUP(CONCATENATE($A101,"_",AI$2),'Reference data SID'!$B:$M,12,FALSE))</f>
        <v/>
      </c>
      <c r="AJ101" s="13" t="str">
        <f>IF(ISERROR(VLOOKUP(CONCATENATE($A101,"_",AJ$2),'Reference data SID'!$B:$M,12,FALSE)),"",VLOOKUP(CONCATENATE($A101,"_",AJ$2),'Reference data SID'!$B:$M,12,FALSE))</f>
        <v/>
      </c>
      <c r="AK101" s="13" t="str">
        <f>IF(ISERROR(VLOOKUP(CONCATENATE($A101,"_",AK$2),'Reference data SID'!$B:$M,12,FALSE)),"",VLOOKUP(CONCATENATE($A101,"_",AK$2),'Reference data SID'!$B:$M,12,FALSE))</f>
        <v/>
      </c>
      <c r="AL101" s="13" t="str">
        <f>IF(ISERROR(VLOOKUP(CONCATENATE($A101,"_",AL$2),'Reference data SID'!$B:$M,12,FALSE)),"",VLOOKUP(CONCATENATE($A101,"_",AL$2),'Reference data SID'!$B:$M,12,FALSE))</f>
        <v/>
      </c>
      <c r="AM101" s="13" t="str">
        <f>IF(ISERROR(VLOOKUP(CONCATENATE($A101,"_",AM$2),'Reference data SID'!$B:$M,12,FALSE)),"",VLOOKUP(CONCATENATE($A101,"_",AM$2),'Reference data SID'!$B:$M,12,FALSE))</f>
        <v/>
      </c>
      <c r="AN101" s="13" t="str">
        <f>IF(ISERROR(VLOOKUP(CONCATENATE($A101,"_",AN$2),'Reference data SID'!$B:$M,12,FALSE)),"",VLOOKUP(CONCATENATE($A101,"_",AN$2),'Reference data SID'!$B:$M,12,FALSE))</f>
        <v/>
      </c>
      <c r="AO101" s="13" t="str">
        <f>IF(ISERROR(VLOOKUP(CONCATENATE($A101,"_",AO$2),'Reference data SID'!$B:$M,12,FALSE)),"",VLOOKUP(CONCATENATE($A101,"_",AO$2),'Reference data SID'!$B:$M,12,FALSE))</f>
        <v/>
      </c>
      <c r="AP101" s="13" t="str">
        <f>IF(ISERROR(VLOOKUP(CONCATENATE($A101,"_",AP$2),'Reference data SID'!$B:$M,12,FALSE)),"",VLOOKUP(CONCATENATE($A101,"_",AP$2),'Reference data SID'!$B:$M,12,FALSE))</f>
        <v/>
      </c>
      <c r="AQ101" s="13" t="str">
        <f>IF(ISERROR(VLOOKUP(CONCATENATE($A101,"_",AQ$2),'Reference data SID'!$B:$M,12,FALSE)),"",VLOOKUP(CONCATENATE($A101,"_",AQ$2),'Reference data SID'!$B:$M,12,FALSE))</f>
        <v/>
      </c>
      <c r="AR101" s="13" t="str">
        <f>IF(ISERROR(VLOOKUP(CONCATENATE($A101,"_",AR$2),'Reference data SID'!$B:$M,12,FALSE)),"",VLOOKUP(CONCATENATE($A101,"_",AR$2),'Reference data SID'!$B:$M,12,FALSE))</f>
        <v/>
      </c>
      <c r="AS101" s="13" t="str">
        <f>IF(ISERROR(VLOOKUP(CONCATENATE($A101,"_",AS$2),'Reference data SID'!$B:$M,12,FALSE)),"",VLOOKUP(CONCATENATE($A101,"_",AS$2),'Reference data SID'!$B:$M,12,FALSE))</f>
        <v/>
      </c>
      <c r="AT101" s="13" t="str">
        <f>IF(ISERROR(VLOOKUP(CONCATENATE($A101,"_",AT$2),'Reference data SID'!$B:$M,12,FALSE)),"",VLOOKUP(CONCATENATE($A101,"_",AT$2),'Reference data SID'!$B:$M,12,FALSE))</f>
        <v/>
      </c>
    </row>
    <row r="102" spans="1:46" x14ac:dyDescent="0.25">
      <c r="A102">
        <v>98</v>
      </c>
      <c r="B102" s="13" t="str">
        <f>IF(ISERROR(VLOOKUP(CONCATENATE($A102,"_",B$2),'Reference data SID'!$B:$M,12,FALSE)),"",VLOOKUP(CONCATENATE($A102,"_",B$2),'Reference data SID'!$B:$M,12,FALSE))</f>
        <v/>
      </c>
      <c r="C102" s="13" t="str">
        <f>IF(ISERROR(VLOOKUP(CONCATENATE($A102,"_",C$2),'Reference data SID'!$B:$M,12,FALSE)),"",VLOOKUP(CONCATENATE($A102,"_",C$2),'Reference data SID'!$B:$M,12,FALSE))</f>
        <v/>
      </c>
      <c r="D102" s="13" t="str">
        <f>IF(ISERROR(VLOOKUP(CONCATENATE($A102,"_",D$2),'Reference data SID'!$B:$M,12,FALSE)),"",VLOOKUP(CONCATENATE($A102,"_",D$2),'Reference data SID'!$B:$M,12,FALSE))</f>
        <v/>
      </c>
      <c r="E102" s="13" t="str">
        <f>IF(ISERROR(VLOOKUP(CONCATENATE($A102,"_",E$2),'Reference data SID'!$B:$M,12,FALSE)),"",VLOOKUP(CONCATENATE($A102,"_",E$2),'Reference data SID'!$B:$M,12,FALSE))</f>
        <v/>
      </c>
      <c r="F102" s="13" t="str">
        <f>IF(ISERROR(VLOOKUP(CONCATENATE($A102,"_",F$2),'Reference data SID'!$B:$M,12,FALSE)),"",VLOOKUP(CONCATENATE($A102,"_",F$2),'Reference data SID'!$B:$M,12,FALSE))</f>
        <v/>
      </c>
      <c r="G102" s="13" t="str">
        <f>IF(ISERROR(VLOOKUP(CONCATENATE($A102,"_",G$2),'Reference data SID'!$B:$M,12,FALSE)),"",VLOOKUP(CONCATENATE($A102,"_",G$2),'Reference data SID'!$B:$M,12,FALSE))</f>
        <v/>
      </c>
      <c r="H102" s="13" t="str">
        <f>IF(ISERROR(VLOOKUP(CONCATENATE($A102,"_",H$2),'Reference data SID'!$B:$M,12,FALSE)),"",VLOOKUP(CONCATENATE($A102,"_",H$2),'Reference data SID'!$B:$M,12,FALSE))</f>
        <v/>
      </c>
      <c r="I102" s="13" t="str">
        <f>IF(ISERROR(VLOOKUP(CONCATENATE($A102,"_",I$2),'Reference data SID'!$B:$M,12,FALSE)),"",VLOOKUP(CONCATENATE($A102,"_",I$2),'Reference data SID'!$B:$M,12,FALSE))</f>
        <v/>
      </c>
      <c r="J102" s="13" t="str">
        <f>IF(ISERROR(VLOOKUP(CONCATENATE($A102,"_",J$2),'Reference data SID'!$B:$M,12,FALSE)),"",VLOOKUP(CONCATENATE($A102,"_",J$2),'Reference data SID'!$B:$M,12,FALSE))</f>
        <v/>
      </c>
      <c r="K102" s="13" t="str">
        <f>IF(ISERROR(VLOOKUP(CONCATENATE($A102,"_",K$2),'Reference data SID'!$B:$M,12,FALSE)),"",VLOOKUP(CONCATENATE($A102,"_",K$2),'Reference data SID'!$B:$M,12,FALSE))</f>
        <v/>
      </c>
      <c r="L102" s="13" t="str">
        <f>IF(ISERROR(VLOOKUP(CONCATENATE($A102,"_",L$2),'Reference data SID'!$B:$M,12,FALSE)),"",VLOOKUP(CONCATENATE($A102,"_",L$2),'Reference data SID'!$B:$M,12,FALSE))</f>
        <v/>
      </c>
      <c r="M102" s="13" t="str">
        <f>IF(ISERROR(VLOOKUP(CONCATENATE($A102,"_",M$2),'Reference data SID'!$B:$M,12,FALSE)),"",VLOOKUP(CONCATENATE($A102,"_",M$2),'Reference data SID'!$B:$M,12,FALSE))</f>
        <v/>
      </c>
      <c r="N102" s="13" t="str">
        <f>IF(ISERROR(VLOOKUP(CONCATENATE($A102,"_",N$2),'Reference data SID'!$B:$M,12,FALSE)),"",VLOOKUP(CONCATENATE($A102,"_",N$2),'Reference data SID'!$B:$M,12,FALSE))</f>
        <v/>
      </c>
      <c r="O102" s="13" t="str">
        <f>IF(ISERROR(VLOOKUP(CONCATENATE($A102,"_",O$2),'Reference data SID'!$B:$M,12,FALSE)),"",VLOOKUP(CONCATENATE($A102,"_",O$2),'Reference data SID'!$B:$M,12,FALSE))</f>
        <v/>
      </c>
      <c r="P102" s="13" t="str">
        <f>IF(ISERROR(VLOOKUP(CONCATENATE($A102,"_",P$2),'Reference data SID'!$B:$M,12,FALSE)),"",VLOOKUP(CONCATENATE($A102,"_",P$2),'Reference data SID'!$B:$M,12,FALSE))</f>
        <v/>
      </c>
      <c r="Q102" s="13" t="str">
        <f>IF(ISERROR(VLOOKUP(CONCATENATE($A102,"_",Q$2),'Reference data SID'!$B:$M,12,FALSE)),"",VLOOKUP(CONCATENATE($A102,"_",Q$2),'Reference data SID'!$B:$M,12,FALSE))</f>
        <v/>
      </c>
      <c r="R102" s="13" t="str">
        <f>IF(ISERROR(VLOOKUP(CONCATENATE($A102,"_",R$2),'Reference data SID'!$B:$M,12,FALSE)),"",VLOOKUP(CONCATENATE($A102,"_",R$2),'Reference data SID'!$B:$M,12,FALSE))</f>
        <v/>
      </c>
      <c r="S102" s="13" t="str">
        <f>IF(ISERROR(VLOOKUP(CONCATENATE($A102,"_",S$2),'Reference data SID'!$B:$M,12,FALSE)),"",VLOOKUP(CONCATENATE($A102,"_",S$2),'Reference data SID'!$B:$M,12,FALSE))</f>
        <v/>
      </c>
      <c r="T102" s="13" t="str">
        <f>IF(ISERROR(VLOOKUP(CONCATENATE($A102,"_",T$2),'Reference data SID'!$B:$M,12,FALSE)),"",VLOOKUP(CONCATENATE($A102,"_",T$2),'Reference data SID'!$B:$M,12,FALSE))</f>
        <v/>
      </c>
      <c r="U102" s="13" t="str">
        <f>IF(ISERROR(VLOOKUP(CONCATENATE($A102,"_",U$2),'Reference data SID'!$B:$M,12,FALSE)),"",VLOOKUP(CONCATENATE($A102,"_",U$2),'Reference data SID'!$B:$M,12,FALSE))</f>
        <v/>
      </c>
      <c r="V102" s="13" t="str">
        <f>IF(ISERROR(VLOOKUP(CONCATENATE($A102,"_",V$2),'Reference data SID'!$B:$M,12,FALSE)),"",VLOOKUP(CONCATENATE($A102,"_",V$2),'Reference data SID'!$B:$M,12,FALSE))</f>
        <v/>
      </c>
      <c r="W102" s="13" t="str">
        <f>IF(ISERROR(VLOOKUP(CONCATENATE($A102,"_",W$2),'Reference data SID'!$B:$M,12,FALSE)),"",VLOOKUP(CONCATENATE($A102,"_",W$2),'Reference data SID'!$B:$M,12,FALSE))</f>
        <v/>
      </c>
      <c r="X102" s="13" t="str">
        <f>IF(ISERROR(VLOOKUP(CONCATENATE($A102,"_",X$2),'Reference data SID'!$B:$M,12,FALSE)),"",VLOOKUP(CONCATENATE($A102,"_",X$2),'Reference data SID'!$B:$M,12,FALSE))</f>
        <v/>
      </c>
      <c r="Y102" s="14" t="str">
        <f>IF(ISERROR(VLOOKUP(CONCATENATE($A102,"_",Y$2),'Reference data SID'!$B:$M,12,FALSE)),"",VLOOKUP(CONCATENATE($A102,"_",Y$2),'Reference data SID'!$B:$M,12,FALSE))</f>
        <v>-</v>
      </c>
      <c r="Z102" s="13" t="str">
        <f>IF(ISERROR(VLOOKUP(CONCATENATE($A102,"_",Z$2),'Reference data SID'!$B:$M,12,FALSE)),"",VLOOKUP(CONCATENATE($A102,"_",Z$2),'Reference data SID'!$B:$M,12,FALSE))</f>
        <v/>
      </c>
      <c r="AA102" s="13" t="str">
        <f>IF(ISERROR(VLOOKUP(CONCATENATE($A102,"_",AA$2),'Reference data SID'!$B:$M,12,FALSE)),"",VLOOKUP(CONCATENATE($A102,"_",AA$2),'Reference data SID'!$B:$M,12,FALSE))</f>
        <v/>
      </c>
      <c r="AB102" s="13" t="str">
        <f>IF(ISERROR(VLOOKUP(CONCATENATE($A102,"_",AB$2),'Reference data SID'!$B:$M,12,FALSE)),"",VLOOKUP(CONCATENATE($A102,"_",AB$2),'Reference data SID'!$B:$M,12,FALSE))</f>
        <v/>
      </c>
      <c r="AC102" s="13" t="str">
        <f>IF(ISERROR(VLOOKUP(CONCATENATE($A102,"_",AC$2),'Reference data SID'!$B:$M,12,FALSE)),"",VLOOKUP(CONCATENATE($A102,"_",AC$2),'Reference data SID'!$B:$M,12,FALSE))</f>
        <v/>
      </c>
      <c r="AD102" s="13" t="str">
        <f>IF(ISERROR(VLOOKUP(CONCATENATE($A102,"_",AD$2),'Reference data SID'!$B:$M,12,FALSE)),"",VLOOKUP(CONCATENATE($A102,"_",AD$2),'Reference data SID'!$B:$M,12,FALSE))</f>
        <v/>
      </c>
      <c r="AE102" s="13" t="str">
        <f>IF(ISERROR(VLOOKUP(CONCATENATE($A102,"_",AE$2),'Reference data SID'!$B:$M,12,FALSE)),"",VLOOKUP(CONCATENATE($A102,"_",AE$2),'Reference data SID'!$B:$M,12,FALSE))</f>
        <v/>
      </c>
      <c r="AF102" s="13" t="str">
        <f>IF(ISERROR(VLOOKUP(CONCATENATE($A102,"_",AF$2),'Reference data SID'!$B:$M,12,FALSE)),"",VLOOKUP(CONCATENATE($A102,"_",AF$2),'Reference data SID'!$B:$M,12,FALSE))</f>
        <v/>
      </c>
      <c r="AG102" s="13" t="str">
        <f>IF(ISERROR(VLOOKUP(CONCATENATE($A102,"_",AG$2),'Reference data SID'!$B:$M,12,FALSE)),"",VLOOKUP(CONCATENATE($A102,"_",AG$2),'Reference data SID'!$B:$M,12,FALSE))</f>
        <v/>
      </c>
      <c r="AH102" s="13" t="str">
        <f>IF(ISERROR(VLOOKUP(CONCATENATE($A102,"_",AH$2),'Reference data SID'!$B:$M,12,FALSE)),"",VLOOKUP(CONCATENATE($A102,"_",AH$2),'Reference data SID'!$B:$M,12,FALSE))</f>
        <v/>
      </c>
      <c r="AI102" s="13" t="str">
        <f>IF(ISERROR(VLOOKUP(CONCATENATE($A102,"_",AI$2),'Reference data SID'!$B:$M,12,FALSE)),"",VLOOKUP(CONCATENATE($A102,"_",AI$2),'Reference data SID'!$B:$M,12,FALSE))</f>
        <v/>
      </c>
      <c r="AJ102" s="13" t="str">
        <f>IF(ISERROR(VLOOKUP(CONCATENATE($A102,"_",AJ$2),'Reference data SID'!$B:$M,12,FALSE)),"",VLOOKUP(CONCATENATE($A102,"_",AJ$2),'Reference data SID'!$B:$M,12,FALSE))</f>
        <v/>
      </c>
      <c r="AK102" s="13" t="str">
        <f>IF(ISERROR(VLOOKUP(CONCATENATE($A102,"_",AK$2),'Reference data SID'!$B:$M,12,FALSE)),"",VLOOKUP(CONCATENATE($A102,"_",AK$2),'Reference data SID'!$B:$M,12,FALSE))</f>
        <v/>
      </c>
      <c r="AL102" s="13" t="str">
        <f>IF(ISERROR(VLOOKUP(CONCATENATE($A102,"_",AL$2),'Reference data SID'!$B:$M,12,FALSE)),"",VLOOKUP(CONCATENATE($A102,"_",AL$2),'Reference data SID'!$B:$M,12,FALSE))</f>
        <v/>
      </c>
      <c r="AM102" s="13" t="str">
        <f>IF(ISERROR(VLOOKUP(CONCATENATE($A102,"_",AM$2),'Reference data SID'!$B:$M,12,FALSE)),"",VLOOKUP(CONCATENATE($A102,"_",AM$2),'Reference data SID'!$B:$M,12,FALSE))</f>
        <v/>
      </c>
      <c r="AN102" s="13" t="str">
        <f>IF(ISERROR(VLOOKUP(CONCATENATE($A102,"_",AN$2),'Reference data SID'!$B:$M,12,FALSE)),"",VLOOKUP(CONCATENATE($A102,"_",AN$2),'Reference data SID'!$B:$M,12,FALSE))</f>
        <v/>
      </c>
      <c r="AO102" s="13" t="str">
        <f>IF(ISERROR(VLOOKUP(CONCATENATE($A102,"_",AO$2),'Reference data SID'!$B:$M,12,FALSE)),"",VLOOKUP(CONCATENATE($A102,"_",AO$2),'Reference data SID'!$B:$M,12,FALSE))</f>
        <v/>
      </c>
      <c r="AP102" s="13" t="str">
        <f>IF(ISERROR(VLOOKUP(CONCATENATE($A102,"_",AP$2),'Reference data SID'!$B:$M,12,FALSE)),"",VLOOKUP(CONCATENATE($A102,"_",AP$2),'Reference data SID'!$B:$M,12,FALSE))</f>
        <v/>
      </c>
      <c r="AQ102" s="13" t="str">
        <f>IF(ISERROR(VLOOKUP(CONCATENATE($A102,"_",AQ$2),'Reference data SID'!$B:$M,12,FALSE)),"",VLOOKUP(CONCATENATE($A102,"_",AQ$2),'Reference data SID'!$B:$M,12,FALSE))</f>
        <v/>
      </c>
      <c r="AR102" s="13" t="str">
        <f>IF(ISERROR(VLOOKUP(CONCATENATE($A102,"_",AR$2),'Reference data SID'!$B:$M,12,FALSE)),"",VLOOKUP(CONCATENATE($A102,"_",AR$2),'Reference data SID'!$B:$M,12,FALSE))</f>
        <v/>
      </c>
      <c r="AS102" s="13" t="str">
        <f>IF(ISERROR(VLOOKUP(CONCATENATE($A102,"_",AS$2),'Reference data SID'!$B:$M,12,FALSE)),"",VLOOKUP(CONCATENATE($A102,"_",AS$2),'Reference data SID'!$B:$M,12,FALSE))</f>
        <v/>
      </c>
      <c r="AT102" s="13" t="str">
        <f>IF(ISERROR(VLOOKUP(CONCATENATE($A102,"_",AT$2),'Reference data SID'!$B:$M,12,FALSE)),"",VLOOKUP(CONCATENATE($A102,"_",AT$2),'Reference data SID'!$B:$M,12,FALSE))</f>
        <v/>
      </c>
    </row>
    <row r="103" spans="1:46" x14ac:dyDescent="0.25">
      <c r="A103">
        <v>99</v>
      </c>
      <c r="B103" s="13" t="str">
        <f>IF(ISERROR(VLOOKUP(CONCATENATE($A103,"_",B$2),'Reference data SID'!$B:$M,12,FALSE)),"",VLOOKUP(CONCATENATE($A103,"_",B$2),'Reference data SID'!$B:$M,12,FALSE))</f>
        <v/>
      </c>
      <c r="C103" s="13" t="str">
        <f>IF(ISERROR(VLOOKUP(CONCATENATE($A103,"_",C$2),'Reference data SID'!$B:$M,12,FALSE)),"",VLOOKUP(CONCATENATE($A103,"_",C$2),'Reference data SID'!$B:$M,12,FALSE))</f>
        <v/>
      </c>
      <c r="D103" s="13" t="str">
        <f>IF(ISERROR(VLOOKUP(CONCATENATE($A103,"_",D$2),'Reference data SID'!$B:$M,12,FALSE)),"",VLOOKUP(CONCATENATE($A103,"_",D$2),'Reference data SID'!$B:$M,12,FALSE))</f>
        <v/>
      </c>
      <c r="E103" s="13" t="str">
        <f>IF(ISERROR(VLOOKUP(CONCATENATE($A103,"_",E$2),'Reference data SID'!$B:$M,12,FALSE)),"",VLOOKUP(CONCATENATE($A103,"_",E$2),'Reference data SID'!$B:$M,12,FALSE))</f>
        <v/>
      </c>
      <c r="F103" s="13" t="str">
        <f>IF(ISERROR(VLOOKUP(CONCATENATE($A103,"_",F$2),'Reference data SID'!$B:$M,12,FALSE)),"",VLOOKUP(CONCATENATE($A103,"_",F$2),'Reference data SID'!$B:$M,12,FALSE))</f>
        <v/>
      </c>
      <c r="G103" s="13" t="str">
        <f>IF(ISERROR(VLOOKUP(CONCATENATE($A103,"_",G$2),'Reference data SID'!$B:$M,12,FALSE)),"",VLOOKUP(CONCATENATE($A103,"_",G$2),'Reference data SID'!$B:$M,12,FALSE))</f>
        <v/>
      </c>
      <c r="H103" s="13" t="str">
        <f>IF(ISERROR(VLOOKUP(CONCATENATE($A103,"_",H$2),'Reference data SID'!$B:$M,12,FALSE)),"",VLOOKUP(CONCATENATE($A103,"_",H$2),'Reference data SID'!$B:$M,12,FALSE))</f>
        <v/>
      </c>
      <c r="I103" s="13" t="str">
        <f>IF(ISERROR(VLOOKUP(CONCATENATE($A103,"_",I$2),'Reference data SID'!$B:$M,12,FALSE)),"",VLOOKUP(CONCATENATE($A103,"_",I$2),'Reference data SID'!$B:$M,12,FALSE))</f>
        <v/>
      </c>
      <c r="J103" s="13" t="str">
        <f>IF(ISERROR(VLOOKUP(CONCATENATE($A103,"_",J$2),'Reference data SID'!$B:$M,12,FALSE)),"",VLOOKUP(CONCATENATE($A103,"_",J$2),'Reference data SID'!$B:$M,12,FALSE))</f>
        <v/>
      </c>
      <c r="K103" s="13" t="str">
        <f>IF(ISERROR(VLOOKUP(CONCATENATE($A103,"_",K$2),'Reference data SID'!$B:$M,12,FALSE)),"",VLOOKUP(CONCATENATE($A103,"_",K$2),'Reference data SID'!$B:$M,12,FALSE))</f>
        <v/>
      </c>
      <c r="L103" s="13" t="str">
        <f>IF(ISERROR(VLOOKUP(CONCATENATE($A103,"_",L$2),'Reference data SID'!$B:$M,12,FALSE)),"",VLOOKUP(CONCATENATE($A103,"_",L$2),'Reference data SID'!$B:$M,12,FALSE))</f>
        <v/>
      </c>
      <c r="M103" s="13" t="str">
        <f>IF(ISERROR(VLOOKUP(CONCATENATE($A103,"_",M$2),'Reference data SID'!$B:$M,12,FALSE)),"",VLOOKUP(CONCATENATE($A103,"_",M$2),'Reference data SID'!$B:$M,12,FALSE))</f>
        <v/>
      </c>
      <c r="N103" s="13" t="str">
        <f>IF(ISERROR(VLOOKUP(CONCATENATE($A103,"_",N$2),'Reference data SID'!$B:$M,12,FALSE)),"",VLOOKUP(CONCATENATE($A103,"_",N$2),'Reference data SID'!$B:$M,12,FALSE))</f>
        <v/>
      </c>
      <c r="O103" s="13" t="str">
        <f>IF(ISERROR(VLOOKUP(CONCATENATE($A103,"_",O$2),'Reference data SID'!$B:$M,12,FALSE)),"",VLOOKUP(CONCATENATE($A103,"_",O$2),'Reference data SID'!$B:$M,12,FALSE))</f>
        <v/>
      </c>
      <c r="P103" s="13" t="str">
        <f>IF(ISERROR(VLOOKUP(CONCATENATE($A103,"_",P$2),'Reference data SID'!$B:$M,12,FALSE)),"",VLOOKUP(CONCATENATE($A103,"_",P$2),'Reference data SID'!$B:$M,12,FALSE))</f>
        <v/>
      </c>
      <c r="Q103" s="13" t="str">
        <f>IF(ISERROR(VLOOKUP(CONCATENATE($A103,"_",Q$2),'Reference data SID'!$B:$M,12,FALSE)),"",VLOOKUP(CONCATENATE($A103,"_",Q$2),'Reference data SID'!$B:$M,12,FALSE))</f>
        <v/>
      </c>
      <c r="R103" s="13" t="str">
        <f>IF(ISERROR(VLOOKUP(CONCATENATE($A103,"_",R$2),'Reference data SID'!$B:$M,12,FALSE)),"",VLOOKUP(CONCATENATE($A103,"_",R$2),'Reference data SID'!$B:$M,12,FALSE))</f>
        <v/>
      </c>
      <c r="S103" s="13" t="str">
        <f>IF(ISERROR(VLOOKUP(CONCATENATE($A103,"_",S$2),'Reference data SID'!$B:$M,12,FALSE)),"",VLOOKUP(CONCATENATE($A103,"_",S$2),'Reference data SID'!$B:$M,12,FALSE))</f>
        <v/>
      </c>
      <c r="T103" s="13" t="str">
        <f>IF(ISERROR(VLOOKUP(CONCATENATE($A103,"_",T$2),'Reference data SID'!$B:$M,12,FALSE)),"",VLOOKUP(CONCATENATE($A103,"_",T$2),'Reference data SID'!$B:$M,12,FALSE))</f>
        <v/>
      </c>
      <c r="U103" s="13" t="str">
        <f>IF(ISERROR(VLOOKUP(CONCATENATE($A103,"_",U$2),'Reference data SID'!$B:$M,12,FALSE)),"",VLOOKUP(CONCATENATE($A103,"_",U$2),'Reference data SID'!$B:$M,12,FALSE))</f>
        <v/>
      </c>
      <c r="V103" s="13" t="str">
        <f>IF(ISERROR(VLOOKUP(CONCATENATE($A103,"_",V$2),'Reference data SID'!$B:$M,12,FALSE)),"",VLOOKUP(CONCATENATE($A103,"_",V$2),'Reference data SID'!$B:$M,12,FALSE))</f>
        <v/>
      </c>
      <c r="W103" s="13" t="str">
        <f>IF(ISERROR(VLOOKUP(CONCATENATE($A103,"_",W$2),'Reference data SID'!$B:$M,12,FALSE)),"",VLOOKUP(CONCATENATE($A103,"_",W$2),'Reference data SID'!$B:$M,12,FALSE))</f>
        <v/>
      </c>
      <c r="X103" s="13" t="str">
        <f>IF(ISERROR(VLOOKUP(CONCATENATE($A103,"_",X$2),'Reference data SID'!$B:$M,12,FALSE)),"",VLOOKUP(CONCATENATE($A103,"_",X$2),'Reference data SID'!$B:$M,12,FALSE))</f>
        <v/>
      </c>
      <c r="Y103" s="14" t="str">
        <f>IF(ISERROR(VLOOKUP(CONCATENATE($A103,"_",Y$2),'Reference data SID'!$B:$M,12,FALSE)),"",VLOOKUP(CONCATENATE($A103,"_",Y$2),'Reference data SID'!$B:$M,12,FALSE))</f>
        <v>-</v>
      </c>
      <c r="Z103" s="13" t="str">
        <f>IF(ISERROR(VLOOKUP(CONCATENATE($A103,"_",Z$2),'Reference data SID'!$B:$M,12,FALSE)),"",VLOOKUP(CONCATENATE($A103,"_",Z$2),'Reference data SID'!$B:$M,12,FALSE))</f>
        <v/>
      </c>
      <c r="AA103" s="13" t="str">
        <f>IF(ISERROR(VLOOKUP(CONCATENATE($A103,"_",AA$2),'Reference data SID'!$B:$M,12,FALSE)),"",VLOOKUP(CONCATENATE($A103,"_",AA$2),'Reference data SID'!$B:$M,12,FALSE))</f>
        <v/>
      </c>
      <c r="AB103" s="13" t="str">
        <f>IF(ISERROR(VLOOKUP(CONCATENATE($A103,"_",AB$2),'Reference data SID'!$B:$M,12,FALSE)),"",VLOOKUP(CONCATENATE($A103,"_",AB$2),'Reference data SID'!$B:$M,12,FALSE))</f>
        <v/>
      </c>
      <c r="AC103" s="13" t="str">
        <f>IF(ISERROR(VLOOKUP(CONCATENATE($A103,"_",AC$2),'Reference data SID'!$B:$M,12,FALSE)),"",VLOOKUP(CONCATENATE($A103,"_",AC$2),'Reference data SID'!$B:$M,12,FALSE))</f>
        <v/>
      </c>
      <c r="AD103" s="13" t="str">
        <f>IF(ISERROR(VLOOKUP(CONCATENATE($A103,"_",AD$2),'Reference data SID'!$B:$M,12,FALSE)),"",VLOOKUP(CONCATENATE($A103,"_",AD$2),'Reference data SID'!$B:$M,12,FALSE))</f>
        <v/>
      </c>
      <c r="AE103" s="13" t="str">
        <f>IF(ISERROR(VLOOKUP(CONCATENATE($A103,"_",AE$2),'Reference data SID'!$B:$M,12,FALSE)),"",VLOOKUP(CONCATENATE($A103,"_",AE$2),'Reference data SID'!$B:$M,12,FALSE))</f>
        <v/>
      </c>
      <c r="AF103" s="13" t="str">
        <f>IF(ISERROR(VLOOKUP(CONCATENATE($A103,"_",AF$2),'Reference data SID'!$B:$M,12,FALSE)),"",VLOOKUP(CONCATENATE($A103,"_",AF$2),'Reference data SID'!$B:$M,12,FALSE))</f>
        <v/>
      </c>
      <c r="AG103" s="13" t="str">
        <f>IF(ISERROR(VLOOKUP(CONCATENATE($A103,"_",AG$2),'Reference data SID'!$B:$M,12,FALSE)),"",VLOOKUP(CONCATENATE($A103,"_",AG$2),'Reference data SID'!$B:$M,12,FALSE))</f>
        <v/>
      </c>
      <c r="AH103" s="13" t="str">
        <f>IF(ISERROR(VLOOKUP(CONCATENATE($A103,"_",AH$2),'Reference data SID'!$B:$M,12,FALSE)),"",VLOOKUP(CONCATENATE($A103,"_",AH$2),'Reference data SID'!$B:$M,12,FALSE))</f>
        <v/>
      </c>
      <c r="AI103" s="13" t="str">
        <f>IF(ISERROR(VLOOKUP(CONCATENATE($A103,"_",AI$2),'Reference data SID'!$B:$M,12,FALSE)),"",VLOOKUP(CONCATENATE($A103,"_",AI$2),'Reference data SID'!$B:$M,12,FALSE))</f>
        <v/>
      </c>
      <c r="AJ103" s="13" t="str">
        <f>IF(ISERROR(VLOOKUP(CONCATENATE($A103,"_",AJ$2),'Reference data SID'!$B:$M,12,FALSE)),"",VLOOKUP(CONCATENATE($A103,"_",AJ$2),'Reference data SID'!$B:$M,12,FALSE))</f>
        <v/>
      </c>
      <c r="AK103" s="13" t="str">
        <f>IF(ISERROR(VLOOKUP(CONCATENATE($A103,"_",AK$2),'Reference data SID'!$B:$M,12,FALSE)),"",VLOOKUP(CONCATENATE($A103,"_",AK$2),'Reference data SID'!$B:$M,12,FALSE))</f>
        <v/>
      </c>
      <c r="AL103" s="13" t="str">
        <f>IF(ISERROR(VLOOKUP(CONCATENATE($A103,"_",AL$2),'Reference data SID'!$B:$M,12,FALSE)),"",VLOOKUP(CONCATENATE($A103,"_",AL$2),'Reference data SID'!$B:$M,12,FALSE))</f>
        <v/>
      </c>
      <c r="AM103" s="13" t="str">
        <f>IF(ISERROR(VLOOKUP(CONCATENATE($A103,"_",AM$2),'Reference data SID'!$B:$M,12,FALSE)),"",VLOOKUP(CONCATENATE($A103,"_",AM$2),'Reference data SID'!$B:$M,12,FALSE))</f>
        <v/>
      </c>
      <c r="AN103" s="13" t="str">
        <f>IF(ISERROR(VLOOKUP(CONCATENATE($A103,"_",AN$2),'Reference data SID'!$B:$M,12,FALSE)),"",VLOOKUP(CONCATENATE($A103,"_",AN$2),'Reference data SID'!$B:$M,12,FALSE))</f>
        <v/>
      </c>
      <c r="AO103" s="13" t="str">
        <f>IF(ISERROR(VLOOKUP(CONCATENATE($A103,"_",AO$2),'Reference data SID'!$B:$M,12,FALSE)),"",VLOOKUP(CONCATENATE($A103,"_",AO$2),'Reference data SID'!$B:$M,12,FALSE))</f>
        <v/>
      </c>
      <c r="AP103" s="13" t="str">
        <f>IF(ISERROR(VLOOKUP(CONCATENATE($A103,"_",AP$2),'Reference data SID'!$B:$M,12,FALSE)),"",VLOOKUP(CONCATENATE($A103,"_",AP$2),'Reference data SID'!$B:$M,12,FALSE))</f>
        <v/>
      </c>
      <c r="AQ103" s="13" t="str">
        <f>IF(ISERROR(VLOOKUP(CONCATENATE($A103,"_",AQ$2),'Reference data SID'!$B:$M,12,FALSE)),"",VLOOKUP(CONCATENATE($A103,"_",AQ$2),'Reference data SID'!$B:$M,12,FALSE))</f>
        <v/>
      </c>
      <c r="AR103" s="13" t="str">
        <f>IF(ISERROR(VLOOKUP(CONCATENATE($A103,"_",AR$2),'Reference data SID'!$B:$M,12,FALSE)),"",VLOOKUP(CONCATENATE($A103,"_",AR$2),'Reference data SID'!$B:$M,12,FALSE))</f>
        <v/>
      </c>
      <c r="AS103" s="13" t="str">
        <f>IF(ISERROR(VLOOKUP(CONCATENATE($A103,"_",AS$2),'Reference data SID'!$B:$M,12,FALSE)),"",VLOOKUP(CONCATENATE($A103,"_",AS$2),'Reference data SID'!$B:$M,12,FALSE))</f>
        <v/>
      </c>
      <c r="AT103" s="13" t="str">
        <f>IF(ISERROR(VLOOKUP(CONCATENATE($A103,"_",AT$2),'Reference data SID'!$B:$M,12,FALSE)),"",VLOOKUP(CONCATENATE($A103,"_",AT$2),'Reference data SID'!$B:$M,12,FALSE))</f>
        <v/>
      </c>
    </row>
    <row r="104" spans="1:46" x14ac:dyDescent="0.25">
      <c r="A104">
        <v>100</v>
      </c>
      <c r="B104" s="13" t="str">
        <f>IF(ISERROR(VLOOKUP(CONCATENATE($A104,"_",B$2),'Reference data SID'!$B:$M,12,FALSE)),"",VLOOKUP(CONCATENATE($A104,"_",B$2),'Reference data SID'!$B:$M,12,FALSE))</f>
        <v/>
      </c>
      <c r="C104" s="13" t="str">
        <f>IF(ISERROR(VLOOKUP(CONCATENATE($A104,"_",C$2),'Reference data SID'!$B:$M,12,FALSE)),"",VLOOKUP(CONCATENATE($A104,"_",C$2),'Reference data SID'!$B:$M,12,FALSE))</f>
        <v/>
      </c>
      <c r="D104" s="13" t="str">
        <f>IF(ISERROR(VLOOKUP(CONCATENATE($A104,"_",D$2),'Reference data SID'!$B:$M,12,FALSE)),"",VLOOKUP(CONCATENATE($A104,"_",D$2),'Reference data SID'!$B:$M,12,FALSE))</f>
        <v/>
      </c>
      <c r="E104" s="13" t="str">
        <f>IF(ISERROR(VLOOKUP(CONCATENATE($A104,"_",E$2),'Reference data SID'!$B:$M,12,FALSE)),"",VLOOKUP(CONCATENATE($A104,"_",E$2),'Reference data SID'!$B:$M,12,FALSE))</f>
        <v/>
      </c>
      <c r="F104" s="13" t="str">
        <f>IF(ISERROR(VLOOKUP(CONCATENATE($A104,"_",F$2),'Reference data SID'!$B:$M,12,FALSE)),"",VLOOKUP(CONCATENATE($A104,"_",F$2),'Reference data SID'!$B:$M,12,FALSE))</f>
        <v/>
      </c>
      <c r="G104" s="13" t="str">
        <f>IF(ISERROR(VLOOKUP(CONCATENATE($A104,"_",G$2),'Reference data SID'!$B:$M,12,FALSE)),"",VLOOKUP(CONCATENATE($A104,"_",G$2),'Reference data SID'!$B:$M,12,FALSE))</f>
        <v/>
      </c>
      <c r="H104" s="13" t="str">
        <f>IF(ISERROR(VLOOKUP(CONCATENATE($A104,"_",H$2),'Reference data SID'!$B:$M,12,FALSE)),"",VLOOKUP(CONCATENATE($A104,"_",H$2),'Reference data SID'!$B:$M,12,FALSE))</f>
        <v/>
      </c>
      <c r="I104" s="13" t="str">
        <f>IF(ISERROR(VLOOKUP(CONCATENATE($A104,"_",I$2),'Reference data SID'!$B:$M,12,FALSE)),"",VLOOKUP(CONCATENATE($A104,"_",I$2),'Reference data SID'!$B:$M,12,FALSE))</f>
        <v/>
      </c>
      <c r="J104" s="13" t="str">
        <f>IF(ISERROR(VLOOKUP(CONCATENATE($A104,"_",J$2),'Reference data SID'!$B:$M,12,FALSE)),"",VLOOKUP(CONCATENATE($A104,"_",J$2),'Reference data SID'!$B:$M,12,FALSE))</f>
        <v/>
      </c>
      <c r="K104" s="13" t="str">
        <f>IF(ISERROR(VLOOKUP(CONCATENATE($A104,"_",K$2),'Reference data SID'!$B:$M,12,FALSE)),"",VLOOKUP(CONCATENATE($A104,"_",K$2),'Reference data SID'!$B:$M,12,FALSE))</f>
        <v/>
      </c>
      <c r="L104" s="13" t="str">
        <f>IF(ISERROR(VLOOKUP(CONCATENATE($A104,"_",L$2),'Reference data SID'!$B:$M,12,FALSE)),"",VLOOKUP(CONCATENATE($A104,"_",L$2),'Reference data SID'!$B:$M,12,FALSE))</f>
        <v/>
      </c>
      <c r="M104" s="13" t="str">
        <f>IF(ISERROR(VLOOKUP(CONCATENATE($A104,"_",M$2),'Reference data SID'!$B:$M,12,FALSE)),"",VLOOKUP(CONCATENATE($A104,"_",M$2),'Reference data SID'!$B:$M,12,FALSE))</f>
        <v/>
      </c>
      <c r="N104" s="13" t="str">
        <f>IF(ISERROR(VLOOKUP(CONCATENATE($A104,"_",N$2),'Reference data SID'!$B:$M,12,FALSE)),"",VLOOKUP(CONCATENATE($A104,"_",N$2),'Reference data SID'!$B:$M,12,FALSE))</f>
        <v/>
      </c>
      <c r="O104" s="13" t="str">
        <f>IF(ISERROR(VLOOKUP(CONCATENATE($A104,"_",O$2),'Reference data SID'!$B:$M,12,FALSE)),"",VLOOKUP(CONCATENATE($A104,"_",O$2),'Reference data SID'!$B:$M,12,FALSE))</f>
        <v/>
      </c>
      <c r="P104" s="13" t="str">
        <f>IF(ISERROR(VLOOKUP(CONCATENATE($A104,"_",P$2),'Reference data SID'!$B:$M,12,FALSE)),"",VLOOKUP(CONCATENATE($A104,"_",P$2),'Reference data SID'!$B:$M,12,FALSE))</f>
        <v/>
      </c>
      <c r="Q104" s="13" t="str">
        <f>IF(ISERROR(VLOOKUP(CONCATENATE($A104,"_",Q$2),'Reference data SID'!$B:$M,12,FALSE)),"",VLOOKUP(CONCATENATE($A104,"_",Q$2),'Reference data SID'!$B:$M,12,FALSE))</f>
        <v/>
      </c>
      <c r="R104" s="13" t="str">
        <f>IF(ISERROR(VLOOKUP(CONCATENATE($A104,"_",R$2),'Reference data SID'!$B:$M,12,FALSE)),"",VLOOKUP(CONCATENATE($A104,"_",R$2),'Reference data SID'!$B:$M,12,FALSE))</f>
        <v/>
      </c>
      <c r="S104" s="13" t="str">
        <f>IF(ISERROR(VLOOKUP(CONCATENATE($A104,"_",S$2),'Reference data SID'!$B:$M,12,FALSE)),"",VLOOKUP(CONCATENATE($A104,"_",S$2),'Reference data SID'!$B:$M,12,FALSE))</f>
        <v/>
      </c>
      <c r="T104" s="13" t="str">
        <f>IF(ISERROR(VLOOKUP(CONCATENATE($A104,"_",T$2),'Reference data SID'!$B:$M,12,FALSE)),"",VLOOKUP(CONCATENATE($A104,"_",T$2),'Reference data SID'!$B:$M,12,FALSE))</f>
        <v/>
      </c>
      <c r="U104" s="13" t="str">
        <f>IF(ISERROR(VLOOKUP(CONCATENATE($A104,"_",U$2),'Reference data SID'!$B:$M,12,FALSE)),"",VLOOKUP(CONCATENATE($A104,"_",U$2),'Reference data SID'!$B:$M,12,FALSE))</f>
        <v/>
      </c>
      <c r="V104" s="13" t="str">
        <f>IF(ISERROR(VLOOKUP(CONCATENATE($A104,"_",V$2),'Reference data SID'!$B:$M,12,FALSE)),"",VLOOKUP(CONCATENATE($A104,"_",V$2),'Reference data SID'!$B:$M,12,FALSE))</f>
        <v/>
      </c>
      <c r="W104" s="13" t="str">
        <f>IF(ISERROR(VLOOKUP(CONCATENATE($A104,"_",W$2),'Reference data SID'!$B:$M,12,FALSE)),"",VLOOKUP(CONCATENATE($A104,"_",W$2),'Reference data SID'!$B:$M,12,FALSE))</f>
        <v/>
      </c>
      <c r="X104" s="13" t="str">
        <f>IF(ISERROR(VLOOKUP(CONCATENATE($A104,"_",X$2),'Reference data SID'!$B:$M,12,FALSE)),"",VLOOKUP(CONCATENATE($A104,"_",X$2),'Reference data SID'!$B:$M,12,FALSE))</f>
        <v/>
      </c>
      <c r="Y104" s="14" t="str">
        <f>IF(ISERROR(VLOOKUP(CONCATENATE($A104,"_",Y$2),'Reference data SID'!$B:$M,12,FALSE)),"",VLOOKUP(CONCATENATE($A104,"_",Y$2),'Reference data SID'!$B:$M,12,FALSE))</f>
        <v>-</v>
      </c>
      <c r="Z104" s="13" t="str">
        <f>IF(ISERROR(VLOOKUP(CONCATENATE($A104,"_",Z$2),'Reference data SID'!$B:$M,12,FALSE)),"",VLOOKUP(CONCATENATE($A104,"_",Z$2),'Reference data SID'!$B:$M,12,FALSE))</f>
        <v/>
      </c>
      <c r="AA104" s="13" t="str">
        <f>IF(ISERROR(VLOOKUP(CONCATENATE($A104,"_",AA$2),'Reference data SID'!$B:$M,12,FALSE)),"",VLOOKUP(CONCATENATE($A104,"_",AA$2),'Reference data SID'!$B:$M,12,FALSE))</f>
        <v/>
      </c>
      <c r="AB104" s="13" t="str">
        <f>IF(ISERROR(VLOOKUP(CONCATENATE($A104,"_",AB$2),'Reference data SID'!$B:$M,12,FALSE)),"",VLOOKUP(CONCATENATE($A104,"_",AB$2),'Reference data SID'!$B:$M,12,FALSE))</f>
        <v/>
      </c>
      <c r="AC104" s="13" t="str">
        <f>IF(ISERROR(VLOOKUP(CONCATENATE($A104,"_",AC$2),'Reference data SID'!$B:$M,12,FALSE)),"",VLOOKUP(CONCATENATE($A104,"_",AC$2),'Reference data SID'!$B:$M,12,FALSE))</f>
        <v/>
      </c>
      <c r="AD104" s="13" t="str">
        <f>IF(ISERROR(VLOOKUP(CONCATENATE($A104,"_",AD$2),'Reference data SID'!$B:$M,12,FALSE)),"",VLOOKUP(CONCATENATE($A104,"_",AD$2),'Reference data SID'!$B:$M,12,FALSE))</f>
        <v/>
      </c>
      <c r="AE104" s="13" t="str">
        <f>IF(ISERROR(VLOOKUP(CONCATENATE($A104,"_",AE$2),'Reference data SID'!$B:$M,12,FALSE)),"",VLOOKUP(CONCATENATE($A104,"_",AE$2),'Reference data SID'!$B:$M,12,FALSE))</f>
        <v/>
      </c>
      <c r="AF104" s="13" t="str">
        <f>IF(ISERROR(VLOOKUP(CONCATENATE($A104,"_",AF$2),'Reference data SID'!$B:$M,12,FALSE)),"",VLOOKUP(CONCATENATE($A104,"_",AF$2),'Reference data SID'!$B:$M,12,FALSE))</f>
        <v/>
      </c>
      <c r="AG104" s="13" t="str">
        <f>IF(ISERROR(VLOOKUP(CONCATENATE($A104,"_",AG$2),'Reference data SID'!$B:$M,12,FALSE)),"",VLOOKUP(CONCATENATE($A104,"_",AG$2),'Reference data SID'!$B:$M,12,FALSE))</f>
        <v/>
      </c>
      <c r="AH104" s="13" t="str">
        <f>IF(ISERROR(VLOOKUP(CONCATENATE($A104,"_",AH$2),'Reference data SID'!$B:$M,12,FALSE)),"",VLOOKUP(CONCATENATE($A104,"_",AH$2),'Reference data SID'!$B:$M,12,FALSE))</f>
        <v/>
      </c>
      <c r="AI104" s="13" t="str">
        <f>IF(ISERROR(VLOOKUP(CONCATENATE($A104,"_",AI$2),'Reference data SID'!$B:$M,12,FALSE)),"",VLOOKUP(CONCATENATE($A104,"_",AI$2),'Reference data SID'!$B:$M,12,FALSE))</f>
        <v/>
      </c>
      <c r="AJ104" s="13" t="str">
        <f>IF(ISERROR(VLOOKUP(CONCATENATE($A104,"_",AJ$2),'Reference data SID'!$B:$M,12,FALSE)),"",VLOOKUP(CONCATENATE($A104,"_",AJ$2),'Reference data SID'!$B:$M,12,FALSE))</f>
        <v/>
      </c>
      <c r="AK104" s="13" t="str">
        <f>IF(ISERROR(VLOOKUP(CONCATENATE($A104,"_",AK$2),'Reference data SID'!$B:$M,12,FALSE)),"",VLOOKUP(CONCATENATE($A104,"_",AK$2),'Reference data SID'!$B:$M,12,FALSE))</f>
        <v/>
      </c>
      <c r="AL104" s="13" t="str">
        <f>IF(ISERROR(VLOOKUP(CONCATENATE($A104,"_",AL$2),'Reference data SID'!$B:$M,12,FALSE)),"",VLOOKUP(CONCATENATE($A104,"_",AL$2),'Reference data SID'!$B:$M,12,FALSE))</f>
        <v/>
      </c>
      <c r="AM104" s="13" t="str">
        <f>IF(ISERROR(VLOOKUP(CONCATENATE($A104,"_",AM$2),'Reference data SID'!$B:$M,12,FALSE)),"",VLOOKUP(CONCATENATE($A104,"_",AM$2),'Reference data SID'!$B:$M,12,FALSE))</f>
        <v/>
      </c>
      <c r="AN104" s="13" t="str">
        <f>IF(ISERROR(VLOOKUP(CONCATENATE($A104,"_",AN$2),'Reference data SID'!$B:$M,12,FALSE)),"",VLOOKUP(CONCATENATE($A104,"_",AN$2),'Reference data SID'!$B:$M,12,FALSE))</f>
        <v/>
      </c>
      <c r="AO104" s="13" t="str">
        <f>IF(ISERROR(VLOOKUP(CONCATENATE($A104,"_",AO$2),'Reference data SID'!$B:$M,12,FALSE)),"",VLOOKUP(CONCATENATE($A104,"_",AO$2),'Reference data SID'!$B:$M,12,FALSE))</f>
        <v/>
      </c>
      <c r="AP104" s="13" t="str">
        <f>IF(ISERROR(VLOOKUP(CONCATENATE($A104,"_",AP$2),'Reference data SID'!$B:$M,12,FALSE)),"",VLOOKUP(CONCATENATE($A104,"_",AP$2),'Reference data SID'!$B:$M,12,FALSE))</f>
        <v/>
      </c>
      <c r="AQ104" s="13" t="str">
        <f>IF(ISERROR(VLOOKUP(CONCATENATE($A104,"_",AQ$2),'Reference data SID'!$B:$M,12,FALSE)),"",VLOOKUP(CONCATENATE($A104,"_",AQ$2),'Reference data SID'!$B:$M,12,FALSE))</f>
        <v/>
      </c>
      <c r="AR104" s="13" t="str">
        <f>IF(ISERROR(VLOOKUP(CONCATENATE($A104,"_",AR$2),'Reference data SID'!$B:$M,12,FALSE)),"",VLOOKUP(CONCATENATE($A104,"_",AR$2),'Reference data SID'!$B:$M,12,FALSE))</f>
        <v/>
      </c>
      <c r="AS104" s="13" t="str">
        <f>IF(ISERROR(VLOOKUP(CONCATENATE($A104,"_",AS$2),'Reference data SID'!$B:$M,12,FALSE)),"",VLOOKUP(CONCATENATE($A104,"_",AS$2),'Reference data SID'!$B:$M,12,FALSE))</f>
        <v/>
      </c>
      <c r="AT104" s="13" t="str">
        <f>IF(ISERROR(VLOOKUP(CONCATENATE($A104,"_",AT$2),'Reference data SID'!$B:$M,12,FALSE)),"",VLOOKUP(CONCATENATE($A104,"_",AT$2),'Reference data SID'!$B:$M,12,FALSE))</f>
        <v/>
      </c>
    </row>
    <row r="105" spans="1:46" x14ac:dyDescent="0.25">
      <c r="A105">
        <v>101</v>
      </c>
      <c r="B105" s="13" t="str">
        <f>IF(ISERROR(VLOOKUP(CONCATENATE($A105,"_",B$2),'Reference data SID'!$B:$M,12,FALSE)),"",VLOOKUP(CONCATENATE($A105,"_",B$2),'Reference data SID'!$B:$M,12,FALSE))</f>
        <v/>
      </c>
      <c r="C105" s="13" t="str">
        <f>IF(ISERROR(VLOOKUP(CONCATENATE($A105,"_",C$2),'Reference data SID'!$B:$M,12,FALSE)),"",VLOOKUP(CONCATENATE($A105,"_",C$2),'Reference data SID'!$B:$M,12,FALSE))</f>
        <v/>
      </c>
      <c r="D105" s="13" t="str">
        <f>IF(ISERROR(VLOOKUP(CONCATENATE($A105,"_",D$2),'Reference data SID'!$B:$M,12,FALSE)),"",VLOOKUP(CONCATENATE($A105,"_",D$2),'Reference data SID'!$B:$M,12,FALSE))</f>
        <v/>
      </c>
      <c r="E105" s="13" t="str">
        <f>IF(ISERROR(VLOOKUP(CONCATENATE($A105,"_",E$2),'Reference data SID'!$B:$M,12,FALSE)),"",VLOOKUP(CONCATENATE($A105,"_",E$2),'Reference data SID'!$B:$M,12,FALSE))</f>
        <v/>
      </c>
      <c r="F105" s="13" t="str">
        <f>IF(ISERROR(VLOOKUP(CONCATENATE($A105,"_",F$2),'Reference data SID'!$B:$M,12,FALSE)),"",VLOOKUP(CONCATENATE($A105,"_",F$2),'Reference data SID'!$B:$M,12,FALSE))</f>
        <v/>
      </c>
      <c r="G105" s="13" t="str">
        <f>IF(ISERROR(VLOOKUP(CONCATENATE($A105,"_",G$2),'Reference data SID'!$B:$M,12,FALSE)),"",VLOOKUP(CONCATENATE($A105,"_",G$2),'Reference data SID'!$B:$M,12,FALSE))</f>
        <v/>
      </c>
      <c r="H105" s="13" t="str">
        <f>IF(ISERROR(VLOOKUP(CONCATENATE($A105,"_",H$2),'Reference data SID'!$B:$M,12,FALSE)),"",VLOOKUP(CONCATENATE($A105,"_",H$2),'Reference data SID'!$B:$M,12,FALSE))</f>
        <v/>
      </c>
      <c r="I105" s="13" t="str">
        <f>IF(ISERROR(VLOOKUP(CONCATENATE($A105,"_",I$2),'Reference data SID'!$B:$M,12,FALSE)),"",VLOOKUP(CONCATENATE($A105,"_",I$2),'Reference data SID'!$B:$M,12,FALSE))</f>
        <v/>
      </c>
      <c r="J105" s="13" t="str">
        <f>IF(ISERROR(VLOOKUP(CONCATENATE($A105,"_",J$2),'Reference data SID'!$B:$M,12,FALSE)),"",VLOOKUP(CONCATENATE($A105,"_",J$2),'Reference data SID'!$B:$M,12,FALSE))</f>
        <v/>
      </c>
      <c r="K105" s="13" t="str">
        <f>IF(ISERROR(VLOOKUP(CONCATENATE($A105,"_",K$2),'Reference data SID'!$B:$M,12,FALSE)),"",VLOOKUP(CONCATENATE($A105,"_",K$2),'Reference data SID'!$B:$M,12,FALSE))</f>
        <v/>
      </c>
      <c r="L105" s="13" t="str">
        <f>IF(ISERROR(VLOOKUP(CONCATENATE($A105,"_",L$2),'Reference data SID'!$B:$M,12,FALSE)),"",VLOOKUP(CONCATENATE($A105,"_",L$2),'Reference data SID'!$B:$M,12,FALSE))</f>
        <v/>
      </c>
      <c r="M105" s="13" t="str">
        <f>IF(ISERROR(VLOOKUP(CONCATENATE($A105,"_",M$2),'Reference data SID'!$B:$M,12,FALSE)),"",VLOOKUP(CONCATENATE($A105,"_",M$2),'Reference data SID'!$B:$M,12,FALSE))</f>
        <v/>
      </c>
      <c r="N105" s="13" t="str">
        <f>IF(ISERROR(VLOOKUP(CONCATENATE($A105,"_",N$2),'Reference data SID'!$B:$M,12,FALSE)),"",VLOOKUP(CONCATENATE($A105,"_",N$2),'Reference data SID'!$B:$M,12,FALSE))</f>
        <v/>
      </c>
      <c r="O105" s="13" t="str">
        <f>IF(ISERROR(VLOOKUP(CONCATENATE($A105,"_",O$2),'Reference data SID'!$B:$M,12,FALSE)),"",VLOOKUP(CONCATENATE($A105,"_",O$2),'Reference data SID'!$B:$M,12,FALSE))</f>
        <v/>
      </c>
      <c r="P105" s="13" t="str">
        <f>IF(ISERROR(VLOOKUP(CONCATENATE($A105,"_",P$2),'Reference data SID'!$B:$M,12,FALSE)),"",VLOOKUP(CONCATENATE($A105,"_",P$2),'Reference data SID'!$B:$M,12,FALSE))</f>
        <v/>
      </c>
      <c r="Q105" s="13" t="str">
        <f>IF(ISERROR(VLOOKUP(CONCATENATE($A105,"_",Q$2),'Reference data SID'!$B:$M,12,FALSE)),"",VLOOKUP(CONCATENATE($A105,"_",Q$2),'Reference data SID'!$B:$M,12,FALSE))</f>
        <v/>
      </c>
      <c r="R105" s="13" t="str">
        <f>IF(ISERROR(VLOOKUP(CONCATENATE($A105,"_",R$2),'Reference data SID'!$B:$M,12,FALSE)),"",VLOOKUP(CONCATENATE($A105,"_",R$2),'Reference data SID'!$B:$M,12,FALSE))</f>
        <v/>
      </c>
      <c r="S105" s="13" t="str">
        <f>IF(ISERROR(VLOOKUP(CONCATENATE($A105,"_",S$2),'Reference data SID'!$B:$M,12,FALSE)),"",VLOOKUP(CONCATENATE($A105,"_",S$2),'Reference data SID'!$B:$M,12,FALSE))</f>
        <v/>
      </c>
      <c r="T105" s="13" t="str">
        <f>IF(ISERROR(VLOOKUP(CONCATENATE($A105,"_",T$2),'Reference data SID'!$B:$M,12,FALSE)),"",VLOOKUP(CONCATENATE($A105,"_",T$2),'Reference data SID'!$B:$M,12,FALSE))</f>
        <v/>
      </c>
      <c r="U105" s="13" t="str">
        <f>IF(ISERROR(VLOOKUP(CONCATENATE($A105,"_",U$2),'Reference data SID'!$B:$M,12,FALSE)),"",VLOOKUP(CONCATENATE($A105,"_",U$2),'Reference data SID'!$B:$M,12,FALSE))</f>
        <v/>
      </c>
      <c r="V105" s="13" t="str">
        <f>IF(ISERROR(VLOOKUP(CONCATENATE($A105,"_",V$2),'Reference data SID'!$B:$M,12,FALSE)),"",VLOOKUP(CONCATENATE($A105,"_",V$2),'Reference data SID'!$B:$M,12,FALSE))</f>
        <v/>
      </c>
      <c r="W105" s="13" t="str">
        <f>IF(ISERROR(VLOOKUP(CONCATENATE($A105,"_",W$2),'Reference data SID'!$B:$M,12,FALSE)),"",VLOOKUP(CONCATENATE($A105,"_",W$2),'Reference data SID'!$B:$M,12,FALSE))</f>
        <v/>
      </c>
      <c r="X105" s="13" t="str">
        <f>IF(ISERROR(VLOOKUP(CONCATENATE($A105,"_",X$2),'Reference data SID'!$B:$M,12,FALSE)),"",VLOOKUP(CONCATENATE($A105,"_",X$2),'Reference data SID'!$B:$M,12,FALSE))</f>
        <v/>
      </c>
      <c r="Y105" s="14" t="str">
        <f>IF(ISERROR(VLOOKUP(CONCATENATE($A105,"_",Y$2),'Reference data SID'!$B:$M,12,FALSE)),"",VLOOKUP(CONCATENATE($A105,"_",Y$2),'Reference data SID'!$B:$M,12,FALSE))</f>
        <v>-</v>
      </c>
      <c r="Z105" s="13" t="str">
        <f>IF(ISERROR(VLOOKUP(CONCATENATE($A105,"_",Z$2),'Reference data SID'!$B:$M,12,FALSE)),"",VLOOKUP(CONCATENATE($A105,"_",Z$2),'Reference data SID'!$B:$M,12,FALSE))</f>
        <v/>
      </c>
      <c r="AA105" s="13" t="str">
        <f>IF(ISERROR(VLOOKUP(CONCATENATE($A105,"_",AA$2),'Reference data SID'!$B:$M,12,FALSE)),"",VLOOKUP(CONCATENATE($A105,"_",AA$2),'Reference data SID'!$B:$M,12,FALSE))</f>
        <v/>
      </c>
      <c r="AB105" s="13" t="str">
        <f>IF(ISERROR(VLOOKUP(CONCATENATE($A105,"_",AB$2),'Reference data SID'!$B:$M,12,FALSE)),"",VLOOKUP(CONCATENATE($A105,"_",AB$2),'Reference data SID'!$B:$M,12,FALSE))</f>
        <v/>
      </c>
      <c r="AC105" s="13" t="str">
        <f>IF(ISERROR(VLOOKUP(CONCATENATE($A105,"_",AC$2),'Reference data SID'!$B:$M,12,FALSE)),"",VLOOKUP(CONCATENATE($A105,"_",AC$2),'Reference data SID'!$B:$M,12,FALSE))</f>
        <v/>
      </c>
      <c r="AD105" s="13" t="str">
        <f>IF(ISERROR(VLOOKUP(CONCATENATE($A105,"_",AD$2),'Reference data SID'!$B:$M,12,FALSE)),"",VLOOKUP(CONCATENATE($A105,"_",AD$2),'Reference data SID'!$B:$M,12,FALSE))</f>
        <v/>
      </c>
      <c r="AE105" s="13" t="str">
        <f>IF(ISERROR(VLOOKUP(CONCATENATE($A105,"_",AE$2),'Reference data SID'!$B:$M,12,FALSE)),"",VLOOKUP(CONCATENATE($A105,"_",AE$2),'Reference data SID'!$B:$M,12,FALSE))</f>
        <v/>
      </c>
      <c r="AF105" s="13" t="str">
        <f>IF(ISERROR(VLOOKUP(CONCATENATE($A105,"_",AF$2),'Reference data SID'!$B:$M,12,FALSE)),"",VLOOKUP(CONCATENATE($A105,"_",AF$2),'Reference data SID'!$B:$M,12,FALSE))</f>
        <v/>
      </c>
      <c r="AG105" s="13" t="str">
        <f>IF(ISERROR(VLOOKUP(CONCATENATE($A105,"_",AG$2),'Reference data SID'!$B:$M,12,FALSE)),"",VLOOKUP(CONCATENATE($A105,"_",AG$2),'Reference data SID'!$B:$M,12,FALSE))</f>
        <v/>
      </c>
      <c r="AH105" s="13" t="str">
        <f>IF(ISERROR(VLOOKUP(CONCATENATE($A105,"_",AH$2),'Reference data SID'!$B:$M,12,FALSE)),"",VLOOKUP(CONCATENATE($A105,"_",AH$2),'Reference data SID'!$B:$M,12,FALSE))</f>
        <v/>
      </c>
      <c r="AI105" s="13" t="str">
        <f>IF(ISERROR(VLOOKUP(CONCATENATE($A105,"_",AI$2),'Reference data SID'!$B:$M,12,FALSE)),"",VLOOKUP(CONCATENATE($A105,"_",AI$2),'Reference data SID'!$B:$M,12,FALSE))</f>
        <v/>
      </c>
      <c r="AJ105" s="13" t="str">
        <f>IF(ISERROR(VLOOKUP(CONCATENATE($A105,"_",AJ$2),'Reference data SID'!$B:$M,12,FALSE)),"",VLOOKUP(CONCATENATE($A105,"_",AJ$2),'Reference data SID'!$B:$M,12,FALSE))</f>
        <v/>
      </c>
      <c r="AK105" s="13" t="str">
        <f>IF(ISERROR(VLOOKUP(CONCATENATE($A105,"_",AK$2),'Reference data SID'!$B:$M,12,FALSE)),"",VLOOKUP(CONCATENATE($A105,"_",AK$2),'Reference data SID'!$B:$M,12,FALSE))</f>
        <v/>
      </c>
      <c r="AL105" s="13" t="str">
        <f>IF(ISERROR(VLOOKUP(CONCATENATE($A105,"_",AL$2),'Reference data SID'!$B:$M,12,FALSE)),"",VLOOKUP(CONCATENATE($A105,"_",AL$2),'Reference data SID'!$B:$M,12,FALSE))</f>
        <v/>
      </c>
      <c r="AM105" s="13" t="str">
        <f>IF(ISERROR(VLOOKUP(CONCATENATE($A105,"_",AM$2),'Reference data SID'!$B:$M,12,FALSE)),"",VLOOKUP(CONCATENATE($A105,"_",AM$2),'Reference data SID'!$B:$M,12,FALSE))</f>
        <v/>
      </c>
      <c r="AN105" s="13" t="str">
        <f>IF(ISERROR(VLOOKUP(CONCATENATE($A105,"_",AN$2),'Reference data SID'!$B:$M,12,FALSE)),"",VLOOKUP(CONCATENATE($A105,"_",AN$2),'Reference data SID'!$B:$M,12,FALSE))</f>
        <v/>
      </c>
      <c r="AO105" s="13" t="str">
        <f>IF(ISERROR(VLOOKUP(CONCATENATE($A105,"_",AO$2),'Reference data SID'!$B:$M,12,FALSE)),"",VLOOKUP(CONCATENATE($A105,"_",AO$2),'Reference data SID'!$B:$M,12,FALSE))</f>
        <v/>
      </c>
      <c r="AP105" s="13" t="str">
        <f>IF(ISERROR(VLOOKUP(CONCATENATE($A105,"_",AP$2),'Reference data SID'!$B:$M,12,FALSE)),"",VLOOKUP(CONCATENATE($A105,"_",AP$2),'Reference data SID'!$B:$M,12,FALSE))</f>
        <v/>
      </c>
      <c r="AQ105" s="13" t="str">
        <f>IF(ISERROR(VLOOKUP(CONCATENATE($A105,"_",AQ$2),'Reference data SID'!$B:$M,12,FALSE)),"",VLOOKUP(CONCATENATE($A105,"_",AQ$2),'Reference data SID'!$B:$M,12,FALSE))</f>
        <v/>
      </c>
      <c r="AR105" s="13" t="str">
        <f>IF(ISERROR(VLOOKUP(CONCATENATE($A105,"_",AR$2),'Reference data SID'!$B:$M,12,FALSE)),"",VLOOKUP(CONCATENATE($A105,"_",AR$2),'Reference data SID'!$B:$M,12,FALSE))</f>
        <v/>
      </c>
      <c r="AS105" s="13" t="str">
        <f>IF(ISERROR(VLOOKUP(CONCATENATE($A105,"_",AS$2),'Reference data SID'!$B:$M,12,FALSE)),"",VLOOKUP(CONCATENATE($A105,"_",AS$2),'Reference data SID'!$B:$M,12,FALSE))</f>
        <v/>
      </c>
      <c r="AT105" s="13" t="str">
        <f>IF(ISERROR(VLOOKUP(CONCATENATE($A105,"_",AT$2),'Reference data SID'!$B:$M,12,FALSE)),"",VLOOKUP(CONCATENATE($A105,"_",AT$2),'Reference data SID'!$B:$M,12,FALSE))</f>
        <v/>
      </c>
    </row>
    <row r="106" spans="1:46" x14ac:dyDescent="0.25">
      <c r="A106">
        <v>102</v>
      </c>
      <c r="B106" s="13" t="str">
        <f>IF(ISERROR(VLOOKUP(CONCATENATE($A106,"_",B$2),'Reference data SID'!$B:$M,12,FALSE)),"",VLOOKUP(CONCATENATE($A106,"_",B$2),'Reference data SID'!$B:$M,12,FALSE))</f>
        <v/>
      </c>
      <c r="C106" s="13" t="str">
        <f>IF(ISERROR(VLOOKUP(CONCATENATE($A106,"_",C$2),'Reference data SID'!$B:$M,12,FALSE)),"",VLOOKUP(CONCATENATE($A106,"_",C$2),'Reference data SID'!$B:$M,12,FALSE))</f>
        <v/>
      </c>
      <c r="D106" s="13" t="str">
        <f>IF(ISERROR(VLOOKUP(CONCATENATE($A106,"_",D$2),'Reference data SID'!$B:$M,12,FALSE)),"",VLOOKUP(CONCATENATE($A106,"_",D$2),'Reference data SID'!$B:$M,12,FALSE))</f>
        <v/>
      </c>
      <c r="E106" s="13" t="str">
        <f>IF(ISERROR(VLOOKUP(CONCATENATE($A106,"_",E$2),'Reference data SID'!$B:$M,12,FALSE)),"",VLOOKUP(CONCATENATE($A106,"_",E$2),'Reference data SID'!$B:$M,12,FALSE))</f>
        <v/>
      </c>
      <c r="F106" s="13" t="str">
        <f>IF(ISERROR(VLOOKUP(CONCATENATE($A106,"_",F$2),'Reference data SID'!$B:$M,12,FALSE)),"",VLOOKUP(CONCATENATE($A106,"_",F$2),'Reference data SID'!$B:$M,12,FALSE))</f>
        <v/>
      </c>
      <c r="G106" s="13" t="str">
        <f>IF(ISERROR(VLOOKUP(CONCATENATE($A106,"_",G$2),'Reference data SID'!$B:$M,12,FALSE)),"",VLOOKUP(CONCATENATE($A106,"_",G$2),'Reference data SID'!$B:$M,12,FALSE))</f>
        <v/>
      </c>
      <c r="H106" s="13" t="str">
        <f>IF(ISERROR(VLOOKUP(CONCATENATE($A106,"_",H$2),'Reference data SID'!$B:$M,12,FALSE)),"",VLOOKUP(CONCATENATE($A106,"_",H$2),'Reference data SID'!$B:$M,12,FALSE))</f>
        <v/>
      </c>
      <c r="I106" s="13" t="str">
        <f>IF(ISERROR(VLOOKUP(CONCATENATE($A106,"_",I$2),'Reference data SID'!$B:$M,12,FALSE)),"",VLOOKUP(CONCATENATE($A106,"_",I$2),'Reference data SID'!$B:$M,12,FALSE))</f>
        <v/>
      </c>
      <c r="J106" s="13" t="str">
        <f>IF(ISERROR(VLOOKUP(CONCATENATE($A106,"_",J$2),'Reference data SID'!$B:$M,12,FALSE)),"",VLOOKUP(CONCATENATE($A106,"_",J$2),'Reference data SID'!$B:$M,12,FALSE))</f>
        <v/>
      </c>
      <c r="K106" s="13" t="str">
        <f>IF(ISERROR(VLOOKUP(CONCATENATE($A106,"_",K$2),'Reference data SID'!$B:$M,12,FALSE)),"",VLOOKUP(CONCATENATE($A106,"_",K$2),'Reference data SID'!$B:$M,12,FALSE))</f>
        <v/>
      </c>
      <c r="L106" s="13" t="str">
        <f>IF(ISERROR(VLOOKUP(CONCATENATE($A106,"_",L$2),'Reference data SID'!$B:$M,12,FALSE)),"",VLOOKUP(CONCATENATE($A106,"_",L$2),'Reference data SID'!$B:$M,12,FALSE))</f>
        <v/>
      </c>
      <c r="M106" s="13" t="str">
        <f>IF(ISERROR(VLOOKUP(CONCATENATE($A106,"_",M$2),'Reference data SID'!$B:$M,12,FALSE)),"",VLOOKUP(CONCATENATE($A106,"_",M$2),'Reference data SID'!$B:$M,12,FALSE))</f>
        <v/>
      </c>
      <c r="N106" s="13" t="str">
        <f>IF(ISERROR(VLOOKUP(CONCATENATE($A106,"_",N$2),'Reference data SID'!$B:$M,12,FALSE)),"",VLOOKUP(CONCATENATE($A106,"_",N$2),'Reference data SID'!$B:$M,12,FALSE))</f>
        <v/>
      </c>
      <c r="O106" s="13" t="str">
        <f>IF(ISERROR(VLOOKUP(CONCATENATE($A106,"_",O$2),'Reference data SID'!$B:$M,12,FALSE)),"",VLOOKUP(CONCATENATE($A106,"_",O$2),'Reference data SID'!$B:$M,12,FALSE))</f>
        <v/>
      </c>
      <c r="P106" s="13" t="str">
        <f>IF(ISERROR(VLOOKUP(CONCATENATE($A106,"_",P$2),'Reference data SID'!$B:$M,12,FALSE)),"",VLOOKUP(CONCATENATE($A106,"_",P$2),'Reference data SID'!$B:$M,12,FALSE))</f>
        <v/>
      </c>
      <c r="Q106" s="13" t="str">
        <f>IF(ISERROR(VLOOKUP(CONCATENATE($A106,"_",Q$2),'Reference data SID'!$B:$M,12,FALSE)),"",VLOOKUP(CONCATENATE($A106,"_",Q$2),'Reference data SID'!$B:$M,12,FALSE))</f>
        <v/>
      </c>
      <c r="R106" s="13" t="str">
        <f>IF(ISERROR(VLOOKUP(CONCATENATE($A106,"_",R$2),'Reference data SID'!$B:$M,12,FALSE)),"",VLOOKUP(CONCATENATE($A106,"_",R$2),'Reference data SID'!$B:$M,12,FALSE))</f>
        <v/>
      </c>
      <c r="S106" s="13" t="str">
        <f>IF(ISERROR(VLOOKUP(CONCATENATE($A106,"_",S$2),'Reference data SID'!$B:$M,12,FALSE)),"",VLOOKUP(CONCATENATE($A106,"_",S$2),'Reference data SID'!$B:$M,12,FALSE))</f>
        <v/>
      </c>
      <c r="T106" s="13" t="str">
        <f>IF(ISERROR(VLOOKUP(CONCATENATE($A106,"_",T$2),'Reference data SID'!$B:$M,12,FALSE)),"",VLOOKUP(CONCATENATE($A106,"_",T$2),'Reference data SID'!$B:$M,12,FALSE))</f>
        <v/>
      </c>
      <c r="U106" s="13" t="str">
        <f>IF(ISERROR(VLOOKUP(CONCATENATE($A106,"_",U$2),'Reference data SID'!$B:$M,12,FALSE)),"",VLOOKUP(CONCATENATE($A106,"_",U$2),'Reference data SID'!$B:$M,12,FALSE))</f>
        <v/>
      </c>
      <c r="V106" s="13" t="str">
        <f>IF(ISERROR(VLOOKUP(CONCATENATE($A106,"_",V$2),'Reference data SID'!$B:$M,12,FALSE)),"",VLOOKUP(CONCATENATE($A106,"_",V$2),'Reference data SID'!$B:$M,12,FALSE))</f>
        <v/>
      </c>
      <c r="W106" s="13" t="str">
        <f>IF(ISERROR(VLOOKUP(CONCATENATE($A106,"_",W$2),'Reference data SID'!$B:$M,12,FALSE)),"",VLOOKUP(CONCATENATE($A106,"_",W$2),'Reference data SID'!$B:$M,12,FALSE))</f>
        <v/>
      </c>
      <c r="X106" s="13" t="str">
        <f>IF(ISERROR(VLOOKUP(CONCATENATE($A106,"_",X$2),'Reference data SID'!$B:$M,12,FALSE)),"",VLOOKUP(CONCATENATE($A106,"_",X$2),'Reference data SID'!$B:$M,12,FALSE))</f>
        <v/>
      </c>
      <c r="Y106" s="14" t="str">
        <f>IF(ISERROR(VLOOKUP(CONCATENATE($A106,"_",Y$2),'Reference data SID'!$B:$M,12,FALSE)),"",VLOOKUP(CONCATENATE($A106,"_",Y$2),'Reference data SID'!$B:$M,12,FALSE))</f>
        <v>-</v>
      </c>
      <c r="Z106" s="13" t="str">
        <f>IF(ISERROR(VLOOKUP(CONCATENATE($A106,"_",Z$2),'Reference data SID'!$B:$M,12,FALSE)),"",VLOOKUP(CONCATENATE($A106,"_",Z$2),'Reference data SID'!$B:$M,12,FALSE))</f>
        <v/>
      </c>
      <c r="AA106" s="13" t="str">
        <f>IF(ISERROR(VLOOKUP(CONCATENATE($A106,"_",AA$2),'Reference data SID'!$B:$M,12,FALSE)),"",VLOOKUP(CONCATENATE($A106,"_",AA$2),'Reference data SID'!$B:$M,12,FALSE))</f>
        <v/>
      </c>
      <c r="AB106" s="13" t="str">
        <f>IF(ISERROR(VLOOKUP(CONCATENATE($A106,"_",AB$2),'Reference data SID'!$B:$M,12,FALSE)),"",VLOOKUP(CONCATENATE($A106,"_",AB$2),'Reference data SID'!$B:$M,12,FALSE))</f>
        <v/>
      </c>
      <c r="AC106" s="13" t="str">
        <f>IF(ISERROR(VLOOKUP(CONCATENATE($A106,"_",AC$2),'Reference data SID'!$B:$M,12,FALSE)),"",VLOOKUP(CONCATENATE($A106,"_",AC$2),'Reference data SID'!$B:$M,12,FALSE))</f>
        <v/>
      </c>
      <c r="AD106" s="13" t="str">
        <f>IF(ISERROR(VLOOKUP(CONCATENATE($A106,"_",AD$2),'Reference data SID'!$B:$M,12,FALSE)),"",VLOOKUP(CONCATENATE($A106,"_",AD$2),'Reference data SID'!$B:$M,12,FALSE))</f>
        <v/>
      </c>
      <c r="AE106" s="13" t="str">
        <f>IF(ISERROR(VLOOKUP(CONCATENATE($A106,"_",AE$2),'Reference data SID'!$B:$M,12,FALSE)),"",VLOOKUP(CONCATENATE($A106,"_",AE$2),'Reference data SID'!$B:$M,12,FALSE))</f>
        <v/>
      </c>
      <c r="AF106" s="13" t="str">
        <f>IF(ISERROR(VLOOKUP(CONCATENATE($A106,"_",AF$2),'Reference data SID'!$B:$M,12,FALSE)),"",VLOOKUP(CONCATENATE($A106,"_",AF$2),'Reference data SID'!$B:$M,12,FALSE))</f>
        <v/>
      </c>
      <c r="AG106" s="13" t="str">
        <f>IF(ISERROR(VLOOKUP(CONCATENATE($A106,"_",AG$2),'Reference data SID'!$B:$M,12,FALSE)),"",VLOOKUP(CONCATENATE($A106,"_",AG$2),'Reference data SID'!$B:$M,12,FALSE))</f>
        <v/>
      </c>
      <c r="AH106" s="13" t="str">
        <f>IF(ISERROR(VLOOKUP(CONCATENATE($A106,"_",AH$2),'Reference data SID'!$B:$M,12,FALSE)),"",VLOOKUP(CONCATENATE($A106,"_",AH$2),'Reference data SID'!$B:$M,12,FALSE))</f>
        <v/>
      </c>
      <c r="AI106" s="13" t="str">
        <f>IF(ISERROR(VLOOKUP(CONCATENATE($A106,"_",AI$2),'Reference data SID'!$B:$M,12,FALSE)),"",VLOOKUP(CONCATENATE($A106,"_",AI$2),'Reference data SID'!$B:$M,12,FALSE))</f>
        <v/>
      </c>
      <c r="AJ106" s="13" t="str">
        <f>IF(ISERROR(VLOOKUP(CONCATENATE($A106,"_",AJ$2),'Reference data SID'!$B:$M,12,FALSE)),"",VLOOKUP(CONCATENATE($A106,"_",AJ$2),'Reference data SID'!$B:$M,12,FALSE))</f>
        <v/>
      </c>
      <c r="AK106" s="13" t="str">
        <f>IF(ISERROR(VLOOKUP(CONCATENATE($A106,"_",AK$2),'Reference data SID'!$B:$M,12,FALSE)),"",VLOOKUP(CONCATENATE($A106,"_",AK$2),'Reference data SID'!$B:$M,12,FALSE))</f>
        <v/>
      </c>
      <c r="AL106" s="13" t="str">
        <f>IF(ISERROR(VLOOKUP(CONCATENATE($A106,"_",AL$2),'Reference data SID'!$B:$M,12,FALSE)),"",VLOOKUP(CONCATENATE($A106,"_",AL$2),'Reference data SID'!$B:$M,12,FALSE))</f>
        <v/>
      </c>
      <c r="AM106" s="13" t="str">
        <f>IF(ISERROR(VLOOKUP(CONCATENATE($A106,"_",AM$2),'Reference data SID'!$B:$M,12,FALSE)),"",VLOOKUP(CONCATENATE($A106,"_",AM$2),'Reference data SID'!$B:$M,12,FALSE))</f>
        <v/>
      </c>
      <c r="AN106" s="13" t="str">
        <f>IF(ISERROR(VLOOKUP(CONCATENATE($A106,"_",AN$2),'Reference data SID'!$B:$M,12,FALSE)),"",VLOOKUP(CONCATENATE($A106,"_",AN$2),'Reference data SID'!$B:$M,12,FALSE))</f>
        <v/>
      </c>
      <c r="AO106" s="13" t="str">
        <f>IF(ISERROR(VLOOKUP(CONCATENATE($A106,"_",AO$2),'Reference data SID'!$B:$M,12,FALSE)),"",VLOOKUP(CONCATENATE($A106,"_",AO$2),'Reference data SID'!$B:$M,12,FALSE))</f>
        <v/>
      </c>
      <c r="AP106" s="13" t="str">
        <f>IF(ISERROR(VLOOKUP(CONCATENATE($A106,"_",AP$2),'Reference data SID'!$B:$M,12,FALSE)),"",VLOOKUP(CONCATENATE($A106,"_",AP$2),'Reference data SID'!$B:$M,12,FALSE))</f>
        <v/>
      </c>
      <c r="AQ106" s="13" t="str">
        <f>IF(ISERROR(VLOOKUP(CONCATENATE($A106,"_",AQ$2),'Reference data SID'!$B:$M,12,FALSE)),"",VLOOKUP(CONCATENATE($A106,"_",AQ$2),'Reference data SID'!$B:$M,12,FALSE))</f>
        <v/>
      </c>
      <c r="AR106" s="13" t="str">
        <f>IF(ISERROR(VLOOKUP(CONCATENATE($A106,"_",AR$2),'Reference data SID'!$B:$M,12,FALSE)),"",VLOOKUP(CONCATENATE($A106,"_",AR$2),'Reference data SID'!$B:$M,12,FALSE))</f>
        <v/>
      </c>
      <c r="AS106" s="13" t="str">
        <f>IF(ISERROR(VLOOKUP(CONCATENATE($A106,"_",AS$2),'Reference data SID'!$B:$M,12,FALSE)),"",VLOOKUP(CONCATENATE($A106,"_",AS$2),'Reference data SID'!$B:$M,12,FALSE))</f>
        <v/>
      </c>
      <c r="AT106" s="13" t="str">
        <f>IF(ISERROR(VLOOKUP(CONCATENATE($A106,"_",AT$2),'Reference data SID'!$B:$M,12,FALSE)),"",VLOOKUP(CONCATENATE($A106,"_",AT$2),'Reference data SID'!$B:$M,12,FALSE))</f>
        <v/>
      </c>
    </row>
    <row r="107" spans="1:46" x14ac:dyDescent="0.25">
      <c r="A107">
        <v>103</v>
      </c>
      <c r="B107" s="13" t="str">
        <f>IF(ISERROR(VLOOKUP(CONCATENATE($A107,"_",B$2),'Reference data SID'!$B:$M,12,FALSE)),"",VLOOKUP(CONCATENATE($A107,"_",B$2),'Reference data SID'!$B:$M,12,FALSE))</f>
        <v/>
      </c>
      <c r="C107" s="13" t="str">
        <f>IF(ISERROR(VLOOKUP(CONCATENATE($A107,"_",C$2),'Reference data SID'!$B:$M,12,FALSE)),"",VLOOKUP(CONCATENATE($A107,"_",C$2),'Reference data SID'!$B:$M,12,FALSE))</f>
        <v/>
      </c>
      <c r="D107" s="13" t="str">
        <f>IF(ISERROR(VLOOKUP(CONCATENATE($A107,"_",D$2),'Reference data SID'!$B:$M,12,FALSE)),"",VLOOKUP(CONCATENATE($A107,"_",D$2),'Reference data SID'!$B:$M,12,FALSE))</f>
        <v/>
      </c>
      <c r="E107" s="13" t="str">
        <f>IF(ISERROR(VLOOKUP(CONCATENATE($A107,"_",E$2),'Reference data SID'!$B:$M,12,FALSE)),"",VLOOKUP(CONCATENATE($A107,"_",E$2),'Reference data SID'!$B:$M,12,FALSE))</f>
        <v/>
      </c>
      <c r="F107" s="13" t="str">
        <f>IF(ISERROR(VLOOKUP(CONCATENATE($A107,"_",F$2),'Reference data SID'!$B:$M,12,FALSE)),"",VLOOKUP(CONCATENATE($A107,"_",F$2),'Reference data SID'!$B:$M,12,FALSE))</f>
        <v/>
      </c>
      <c r="G107" s="13" t="str">
        <f>IF(ISERROR(VLOOKUP(CONCATENATE($A107,"_",G$2),'Reference data SID'!$B:$M,12,FALSE)),"",VLOOKUP(CONCATENATE($A107,"_",G$2),'Reference data SID'!$B:$M,12,FALSE))</f>
        <v/>
      </c>
      <c r="H107" s="13" t="str">
        <f>IF(ISERROR(VLOOKUP(CONCATENATE($A107,"_",H$2),'Reference data SID'!$B:$M,12,FALSE)),"",VLOOKUP(CONCATENATE($A107,"_",H$2),'Reference data SID'!$B:$M,12,FALSE))</f>
        <v/>
      </c>
      <c r="I107" s="13" t="str">
        <f>IF(ISERROR(VLOOKUP(CONCATENATE($A107,"_",I$2),'Reference data SID'!$B:$M,12,FALSE)),"",VLOOKUP(CONCATENATE($A107,"_",I$2),'Reference data SID'!$B:$M,12,FALSE))</f>
        <v/>
      </c>
      <c r="J107" s="13" t="str">
        <f>IF(ISERROR(VLOOKUP(CONCATENATE($A107,"_",J$2),'Reference data SID'!$B:$M,12,FALSE)),"",VLOOKUP(CONCATENATE($A107,"_",J$2),'Reference data SID'!$B:$M,12,FALSE))</f>
        <v/>
      </c>
      <c r="K107" s="13" t="str">
        <f>IF(ISERROR(VLOOKUP(CONCATENATE($A107,"_",K$2),'Reference data SID'!$B:$M,12,FALSE)),"",VLOOKUP(CONCATENATE($A107,"_",K$2),'Reference data SID'!$B:$M,12,FALSE))</f>
        <v/>
      </c>
      <c r="L107" s="13" t="str">
        <f>IF(ISERROR(VLOOKUP(CONCATENATE($A107,"_",L$2),'Reference data SID'!$B:$M,12,FALSE)),"",VLOOKUP(CONCATENATE($A107,"_",L$2),'Reference data SID'!$B:$M,12,FALSE))</f>
        <v/>
      </c>
      <c r="M107" s="13" t="str">
        <f>IF(ISERROR(VLOOKUP(CONCATENATE($A107,"_",M$2),'Reference data SID'!$B:$M,12,FALSE)),"",VLOOKUP(CONCATENATE($A107,"_",M$2),'Reference data SID'!$B:$M,12,FALSE))</f>
        <v/>
      </c>
      <c r="N107" s="13" t="str">
        <f>IF(ISERROR(VLOOKUP(CONCATENATE($A107,"_",N$2),'Reference data SID'!$B:$M,12,FALSE)),"",VLOOKUP(CONCATENATE($A107,"_",N$2),'Reference data SID'!$B:$M,12,FALSE))</f>
        <v/>
      </c>
      <c r="O107" s="13" t="str">
        <f>IF(ISERROR(VLOOKUP(CONCATENATE($A107,"_",O$2),'Reference data SID'!$B:$M,12,FALSE)),"",VLOOKUP(CONCATENATE($A107,"_",O$2),'Reference data SID'!$B:$M,12,FALSE))</f>
        <v/>
      </c>
      <c r="P107" s="13" t="str">
        <f>IF(ISERROR(VLOOKUP(CONCATENATE($A107,"_",P$2),'Reference data SID'!$B:$M,12,FALSE)),"",VLOOKUP(CONCATENATE($A107,"_",P$2),'Reference data SID'!$B:$M,12,FALSE))</f>
        <v/>
      </c>
      <c r="Q107" s="13" t="str">
        <f>IF(ISERROR(VLOOKUP(CONCATENATE($A107,"_",Q$2),'Reference data SID'!$B:$M,12,FALSE)),"",VLOOKUP(CONCATENATE($A107,"_",Q$2),'Reference data SID'!$B:$M,12,FALSE))</f>
        <v/>
      </c>
      <c r="R107" s="13" t="str">
        <f>IF(ISERROR(VLOOKUP(CONCATENATE($A107,"_",R$2),'Reference data SID'!$B:$M,12,FALSE)),"",VLOOKUP(CONCATENATE($A107,"_",R$2),'Reference data SID'!$B:$M,12,FALSE))</f>
        <v/>
      </c>
      <c r="S107" s="13" t="str">
        <f>IF(ISERROR(VLOOKUP(CONCATENATE($A107,"_",S$2),'Reference data SID'!$B:$M,12,FALSE)),"",VLOOKUP(CONCATENATE($A107,"_",S$2),'Reference data SID'!$B:$M,12,FALSE))</f>
        <v/>
      </c>
      <c r="T107" s="13" t="str">
        <f>IF(ISERROR(VLOOKUP(CONCATENATE($A107,"_",T$2),'Reference data SID'!$B:$M,12,FALSE)),"",VLOOKUP(CONCATENATE($A107,"_",T$2),'Reference data SID'!$B:$M,12,FALSE))</f>
        <v/>
      </c>
      <c r="U107" s="13" t="str">
        <f>IF(ISERROR(VLOOKUP(CONCATENATE($A107,"_",U$2),'Reference data SID'!$B:$M,12,FALSE)),"",VLOOKUP(CONCATENATE($A107,"_",U$2),'Reference data SID'!$B:$M,12,FALSE))</f>
        <v/>
      </c>
      <c r="V107" s="13" t="str">
        <f>IF(ISERROR(VLOOKUP(CONCATENATE($A107,"_",V$2),'Reference data SID'!$B:$M,12,FALSE)),"",VLOOKUP(CONCATENATE($A107,"_",V$2),'Reference data SID'!$B:$M,12,FALSE))</f>
        <v/>
      </c>
      <c r="W107" s="13" t="str">
        <f>IF(ISERROR(VLOOKUP(CONCATENATE($A107,"_",W$2),'Reference data SID'!$B:$M,12,FALSE)),"",VLOOKUP(CONCATENATE($A107,"_",W$2),'Reference data SID'!$B:$M,12,FALSE))</f>
        <v/>
      </c>
      <c r="X107" s="13" t="str">
        <f>IF(ISERROR(VLOOKUP(CONCATENATE($A107,"_",X$2),'Reference data SID'!$B:$M,12,FALSE)),"",VLOOKUP(CONCATENATE($A107,"_",X$2),'Reference data SID'!$B:$M,12,FALSE))</f>
        <v/>
      </c>
      <c r="Y107" s="14" t="str">
        <f>IF(ISERROR(VLOOKUP(CONCATENATE($A107,"_",Y$2),'Reference data SID'!$B:$M,12,FALSE)),"",VLOOKUP(CONCATENATE($A107,"_",Y$2),'Reference data SID'!$B:$M,12,FALSE))</f>
        <v>-</v>
      </c>
      <c r="Z107" s="13" t="str">
        <f>IF(ISERROR(VLOOKUP(CONCATENATE($A107,"_",Z$2),'Reference data SID'!$B:$M,12,FALSE)),"",VLOOKUP(CONCATENATE($A107,"_",Z$2),'Reference data SID'!$B:$M,12,FALSE))</f>
        <v/>
      </c>
      <c r="AA107" s="13" t="str">
        <f>IF(ISERROR(VLOOKUP(CONCATENATE($A107,"_",AA$2),'Reference data SID'!$B:$M,12,FALSE)),"",VLOOKUP(CONCATENATE($A107,"_",AA$2),'Reference data SID'!$B:$M,12,FALSE))</f>
        <v/>
      </c>
      <c r="AB107" s="13" t="str">
        <f>IF(ISERROR(VLOOKUP(CONCATENATE($A107,"_",AB$2),'Reference data SID'!$B:$M,12,FALSE)),"",VLOOKUP(CONCATENATE($A107,"_",AB$2),'Reference data SID'!$B:$M,12,FALSE))</f>
        <v/>
      </c>
      <c r="AC107" s="13" t="str">
        <f>IF(ISERROR(VLOOKUP(CONCATENATE($A107,"_",AC$2),'Reference data SID'!$B:$M,12,FALSE)),"",VLOOKUP(CONCATENATE($A107,"_",AC$2),'Reference data SID'!$B:$M,12,FALSE))</f>
        <v/>
      </c>
      <c r="AD107" s="13" t="str">
        <f>IF(ISERROR(VLOOKUP(CONCATENATE($A107,"_",AD$2),'Reference data SID'!$B:$M,12,FALSE)),"",VLOOKUP(CONCATENATE($A107,"_",AD$2),'Reference data SID'!$B:$M,12,FALSE))</f>
        <v/>
      </c>
      <c r="AE107" s="13" t="str">
        <f>IF(ISERROR(VLOOKUP(CONCATENATE($A107,"_",AE$2),'Reference data SID'!$B:$M,12,FALSE)),"",VLOOKUP(CONCATENATE($A107,"_",AE$2),'Reference data SID'!$B:$M,12,FALSE))</f>
        <v/>
      </c>
      <c r="AF107" s="13" t="str">
        <f>IF(ISERROR(VLOOKUP(CONCATENATE($A107,"_",AF$2),'Reference data SID'!$B:$M,12,FALSE)),"",VLOOKUP(CONCATENATE($A107,"_",AF$2),'Reference data SID'!$B:$M,12,FALSE))</f>
        <v/>
      </c>
      <c r="AG107" s="13" t="str">
        <f>IF(ISERROR(VLOOKUP(CONCATENATE($A107,"_",AG$2),'Reference data SID'!$B:$M,12,FALSE)),"",VLOOKUP(CONCATENATE($A107,"_",AG$2),'Reference data SID'!$B:$M,12,FALSE))</f>
        <v/>
      </c>
      <c r="AH107" s="13" t="str">
        <f>IF(ISERROR(VLOOKUP(CONCATENATE($A107,"_",AH$2),'Reference data SID'!$B:$M,12,FALSE)),"",VLOOKUP(CONCATENATE($A107,"_",AH$2),'Reference data SID'!$B:$M,12,FALSE))</f>
        <v/>
      </c>
      <c r="AI107" s="13" t="str">
        <f>IF(ISERROR(VLOOKUP(CONCATENATE($A107,"_",AI$2),'Reference data SID'!$B:$M,12,FALSE)),"",VLOOKUP(CONCATENATE($A107,"_",AI$2),'Reference data SID'!$B:$M,12,FALSE))</f>
        <v/>
      </c>
      <c r="AJ107" s="13" t="str">
        <f>IF(ISERROR(VLOOKUP(CONCATENATE($A107,"_",AJ$2),'Reference data SID'!$B:$M,12,FALSE)),"",VLOOKUP(CONCATENATE($A107,"_",AJ$2),'Reference data SID'!$B:$M,12,FALSE))</f>
        <v/>
      </c>
      <c r="AK107" s="13" t="str">
        <f>IF(ISERROR(VLOOKUP(CONCATENATE($A107,"_",AK$2),'Reference data SID'!$B:$M,12,FALSE)),"",VLOOKUP(CONCATENATE($A107,"_",AK$2),'Reference data SID'!$B:$M,12,FALSE))</f>
        <v/>
      </c>
      <c r="AL107" s="13" t="str">
        <f>IF(ISERROR(VLOOKUP(CONCATENATE($A107,"_",AL$2),'Reference data SID'!$B:$M,12,FALSE)),"",VLOOKUP(CONCATENATE($A107,"_",AL$2),'Reference data SID'!$B:$M,12,FALSE))</f>
        <v/>
      </c>
      <c r="AM107" s="13" t="str">
        <f>IF(ISERROR(VLOOKUP(CONCATENATE($A107,"_",AM$2),'Reference data SID'!$B:$M,12,FALSE)),"",VLOOKUP(CONCATENATE($A107,"_",AM$2),'Reference data SID'!$B:$M,12,FALSE))</f>
        <v/>
      </c>
      <c r="AN107" s="13" t="str">
        <f>IF(ISERROR(VLOOKUP(CONCATENATE($A107,"_",AN$2),'Reference data SID'!$B:$M,12,FALSE)),"",VLOOKUP(CONCATENATE($A107,"_",AN$2),'Reference data SID'!$B:$M,12,FALSE))</f>
        <v/>
      </c>
      <c r="AO107" s="13" t="str">
        <f>IF(ISERROR(VLOOKUP(CONCATENATE($A107,"_",AO$2),'Reference data SID'!$B:$M,12,FALSE)),"",VLOOKUP(CONCATENATE($A107,"_",AO$2),'Reference data SID'!$B:$M,12,FALSE))</f>
        <v/>
      </c>
      <c r="AP107" s="13" t="str">
        <f>IF(ISERROR(VLOOKUP(CONCATENATE($A107,"_",AP$2),'Reference data SID'!$B:$M,12,FALSE)),"",VLOOKUP(CONCATENATE($A107,"_",AP$2),'Reference data SID'!$B:$M,12,FALSE))</f>
        <v/>
      </c>
      <c r="AQ107" s="13" t="str">
        <f>IF(ISERROR(VLOOKUP(CONCATENATE($A107,"_",AQ$2),'Reference data SID'!$B:$M,12,FALSE)),"",VLOOKUP(CONCATENATE($A107,"_",AQ$2),'Reference data SID'!$B:$M,12,FALSE))</f>
        <v/>
      </c>
      <c r="AR107" s="13" t="str">
        <f>IF(ISERROR(VLOOKUP(CONCATENATE($A107,"_",AR$2),'Reference data SID'!$B:$M,12,FALSE)),"",VLOOKUP(CONCATENATE($A107,"_",AR$2),'Reference data SID'!$B:$M,12,FALSE))</f>
        <v/>
      </c>
      <c r="AS107" s="13" t="str">
        <f>IF(ISERROR(VLOOKUP(CONCATENATE($A107,"_",AS$2),'Reference data SID'!$B:$M,12,FALSE)),"",VLOOKUP(CONCATENATE($A107,"_",AS$2),'Reference data SID'!$B:$M,12,FALSE))</f>
        <v/>
      </c>
      <c r="AT107" s="13" t="str">
        <f>IF(ISERROR(VLOOKUP(CONCATENATE($A107,"_",AT$2),'Reference data SID'!$B:$M,12,FALSE)),"",VLOOKUP(CONCATENATE($A107,"_",AT$2),'Reference data SID'!$B:$M,12,FALSE))</f>
        <v/>
      </c>
    </row>
    <row r="108" spans="1:46" x14ac:dyDescent="0.25">
      <c r="A108">
        <v>104</v>
      </c>
      <c r="B108" s="13" t="str">
        <f>IF(ISERROR(VLOOKUP(CONCATENATE($A108,"_",B$2),'Reference data SID'!$B:$M,12,FALSE)),"",VLOOKUP(CONCATENATE($A108,"_",B$2),'Reference data SID'!$B:$M,12,FALSE))</f>
        <v/>
      </c>
      <c r="C108" s="13" t="str">
        <f>IF(ISERROR(VLOOKUP(CONCATENATE($A108,"_",C$2),'Reference data SID'!$B:$M,12,FALSE)),"",VLOOKUP(CONCATENATE($A108,"_",C$2),'Reference data SID'!$B:$M,12,FALSE))</f>
        <v/>
      </c>
      <c r="D108" s="13" t="str">
        <f>IF(ISERROR(VLOOKUP(CONCATENATE($A108,"_",D$2),'Reference data SID'!$B:$M,12,FALSE)),"",VLOOKUP(CONCATENATE($A108,"_",D$2),'Reference data SID'!$B:$M,12,FALSE))</f>
        <v/>
      </c>
      <c r="E108" s="13" t="str">
        <f>IF(ISERROR(VLOOKUP(CONCATENATE($A108,"_",E$2),'Reference data SID'!$B:$M,12,FALSE)),"",VLOOKUP(CONCATENATE($A108,"_",E$2),'Reference data SID'!$B:$M,12,FALSE))</f>
        <v/>
      </c>
      <c r="F108" s="13" t="str">
        <f>IF(ISERROR(VLOOKUP(CONCATENATE($A108,"_",F$2),'Reference data SID'!$B:$M,12,FALSE)),"",VLOOKUP(CONCATENATE($A108,"_",F$2),'Reference data SID'!$B:$M,12,FALSE))</f>
        <v/>
      </c>
      <c r="G108" s="13" t="str">
        <f>IF(ISERROR(VLOOKUP(CONCATENATE($A108,"_",G$2),'Reference data SID'!$B:$M,12,FALSE)),"",VLOOKUP(CONCATENATE($A108,"_",G$2),'Reference data SID'!$B:$M,12,FALSE))</f>
        <v/>
      </c>
      <c r="H108" s="13" t="str">
        <f>IF(ISERROR(VLOOKUP(CONCATENATE($A108,"_",H$2),'Reference data SID'!$B:$M,12,FALSE)),"",VLOOKUP(CONCATENATE($A108,"_",H$2),'Reference data SID'!$B:$M,12,FALSE))</f>
        <v/>
      </c>
      <c r="I108" s="13" t="str">
        <f>IF(ISERROR(VLOOKUP(CONCATENATE($A108,"_",I$2),'Reference data SID'!$B:$M,12,FALSE)),"",VLOOKUP(CONCATENATE($A108,"_",I$2),'Reference data SID'!$B:$M,12,FALSE))</f>
        <v/>
      </c>
      <c r="J108" s="13" t="str">
        <f>IF(ISERROR(VLOOKUP(CONCATENATE($A108,"_",J$2),'Reference data SID'!$B:$M,12,FALSE)),"",VLOOKUP(CONCATENATE($A108,"_",J$2),'Reference data SID'!$B:$M,12,FALSE))</f>
        <v/>
      </c>
      <c r="K108" s="13" t="str">
        <f>IF(ISERROR(VLOOKUP(CONCATENATE($A108,"_",K$2),'Reference data SID'!$B:$M,12,FALSE)),"",VLOOKUP(CONCATENATE($A108,"_",K$2),'Reference data SID'!$B:$M,12,FALSE))</f>
        <v/>
      </c>
      <c r="L108" s="13" t="str">
        <f>IF(ISERROR(VLOOKUP(CONCATENATE($A108,"_",L$2),'Reference data SID'!$B:$M,12,FALSE)),"",VLOOKUP(CONCATENATE($A108,"_",L$2),'Reference data SID'!$B:$M,12,FALSE))</f>
        <v/>
      </c>
      <c r="M108" s="13" t="str">
        <f>IF(ISERROR(VLOOKUP(CONCATENATE($A108,"_",M$2),'Reference data SID'!$B:$M,12,FALSE)),"",VLOOKUP(CONCATENATE($A108,"_",M$2),'Reference data SID'!$B:$M,12,FALSE))</f>
        <v/>
      </c>
      <c r="N108" s="13" t="str">
        <f>IF(ISERROR(VLOOKUP(CONCATENATE($A108,"_",N$2),'Reference data SID'!$B:$M,12,FALSE)),"",VLOOKUP(CONCATENATE($A108,"_",N$2),'Reference data SID'!$B:$M,12,FALSE))</f>
        <v/>
      </c>
      <c r="O108" s="13" t="str">
        <f>IF(ISERROR(VLOOKUP(CONCATENATE($A108,"_",O$2),'Reference data SID'!$B:$M,12,FALSE)),"",VLOOKUP(CONCATENATE($A108,"_",O$2),'Reference data SID'!$B:$M,12,FALSE))</f>
        <v/>
      </c>
      <c r="P108" s="13" t="str">
        <f>IF(ISERROR(VLOOKUP(CONCATENATE($A108,"_",P$2),'Reference data SID'!$B:$M,12,FALSE)),"",VLOOKUP(CONCATENATE($A108,"_",P$2),'Reference data SID'!$B:$M,12,FALSE))</f>
        <v/>
      </c>
      <c r="Q108" s="13" t="str">
        <f>IF(ISERROR(VLOOKUP(CONCATENATE($A108,"_",Q$2),'Reference data SID'!$B:$M,12,FALSE)),"",VLOOKUP(CONCATENATE($A108,"_",Q$2),'Reference data SID'!$B:$M,12,FALSE))</f>
        <v/>
      </c>
      <c r="R108" s="13" t="str">
        <f>IF(ISERROR(VLOOKUP(CONCATENATE($A108,"_",R$2),'Reference data SID'!$B:$M,12,FALSE)),"",VLOOKUP(CONCATENATE($A108,"_",R$2),'Reference data SID'!$B:$M,12,FALSE))</f>
        <v/>
      </c>
      <c r="S108" s="13" t="str">
        <f>IF(ISERROR(VLOOKUP(CONCATENATE($A108,"_",S$2),'Reference data SID'!$B:$M,12,FALSE)),"",VLOOKUP(CONCATENATE($A108,"_",S$2),'Reference data SID'!$B:$M,12,FALSE))</f>
        <v/>
      </c>
      <c r="T108" s="13" t="str">
        <f>IF(ISERROR(VLOOKUP(CONCATENATE($A108,"_",T$2),'Reference data SID'!$B:$M,12,FALSE)),"",VLOOKUP(CONCATENATE($A108,"_",T$2),'Reference data SID'!$B:$M,12,FALSE))</f>
        <v/>
      </c>
      <c r="U108" s="13" t="str">
        <f>IF(ISERROR(VLOOKUP(CONCATENATE($A108,"_",U$2),'Reference data SID'!$B:$M,12,FALSE)),"",VLOOKUP(CONCATENATE($A108,"_",U$2),'Reference data SID'!$B:$M,12,FALSE))</f>
        <v/>
      </c>
      <c r="V108" s="13" t="str">
        <f>IF(ISERROR(VLOOKUP(CONCATENATE($A108,"_",V$2),'Reference data SID'!$B:$M,12,FALSE)),"",VLOOKUP(CONCATENATE($A108,"_",V$2),'Reference data SID'!$B:$M,12,FALSE))</f>
        <v/>
      </c>
      <c r="W108" s="13" t="str">
        <f>IF(ISERROR(VLOOKUP(CONCATENATE($A108,"_",W$2),'Reference data SID'!$B:$M,12,FALSE)),"",VLOOKUP(CONCATENATE($A108,"_",W$2),'Reference data SID'!$B:$M,12,FALSE))</f>
        <v/>
      </c>
      <c r="X108" s="13" t="str">
        <f>IF(ISERROR(VLOOKUP(CONCATENATE($A108,"_",X$2),'Reference data SID'!$B:$M,12,FALSE)),"",VLOOKUP(CONCATENATE($A108,"_",X$2),'Reference data SID'!$B:$M,12,FALSE))</f>
        <v/>
      </c>
      <c r="Y108" s="14" t="str">
        <f>IF(ISERROR(VLOOKUP(CONCATENATE($A108,"_",Y$2),'Reference data SID'!$B:$M,12,FALSE)),"",VLOOKUP(CONCATENATE($A108,"_",Y$2),'Reference data SID'!$B:$M,12,FALSE))</f>
        <v>-</v>
      </c>
      <c r="Z108" s="13" t="str">
        <f>IF(ISERROR(VLOOKUP(CONCATENATE($A108,"_",Z$2),'Reference data SID'!$B:$M,12,FALSE)),"",VLOOKUP(CONCATENATE($A108,"_",Z$2),'Reference data SID'!$B:$M,12,FALSE))</f>
        <v/>
      </c>
      <c r="AA108" s="13" t="str">
        <f>IF(ISERROR(VLOOKUP(CONCATENATE($A108,"_",AA$2),'Reference data SID'!$B:$M,12,FALSE)),"",VLOOKUP(CONCATENATE($A108,"_",AA$2),'Reference data SID'!$B:$M,12,FALSE))</f>
        <v/>
      </c>
      <c r="AB108" s="13" t="str">
        <f>IF(ISERROR(VLOOKUP(CONCATENATE($A108,"_",AB$2),'Reference data SID'!$B:$M,12,FALSE)),"",VLOOKUP(CONCATENATE($A108,"_",AB$2),'Reference data SID'!$B:$M,12,FALSE))</f>
        <v/>
      </c>
      <c r="AC108" s="13" t="str">
        <f>IF(ISERROR(VLOOKUP(CONCATENATE($A108,"_",AC$2),'Reference data SID'!$B:$M,12,FALSE)),"",VLOOKUP(CONCATENATE($A108,"_",AC$2),'Reference data SID'!$B:$M,12,FALSE))</f>
        <v/>
      </c>
      <c r="AD108" s="13" t="str">
        <f>IF(ISERROR(VLOOKUP(CONCATENATE($A108,"_",AD$2),'Reference data SID'!$B:$M,12,FALSE)),"",VLOOKUP(CONCATENATE($A108,"_",AD$2),'Reference data SID'!$B:$M,12,FALSE))</f>
        <v/>
      </c>
      <c r="AE108" s="13" t="str">
        <f>IF(ISERROR(VLOOKUP(CONCATENATE($A108,"_",AE$2),'Reference data SID'!$B:$M,12,FALSE)),"",VLOOKUP(CONCATENATE($A108,"_",AE$2),'Reference data SID'!$B:$M,12,FALSE))</f>
        <v/>
      </c>
      <c r="AF108" s="13" t="str">
        <f>IF(ISERROR(VLOOKUP(CONCATENATE($A108,"_",AF$2),'Reference data SID'!$B:$M,12,FALSE)),"",VLOOKUP(CONCATENATE($A108,"_",AF$2),'Reference data SID'!$B:$M,12,FALSE))</f>
        <v/>
      </c>
      <c r="AG108" s="13" t="str">
        <f>IF(ISERROR(VLOOKUP(CONCATENATE($A108,"_",AG$2),'Reference data SID'!$B:$M,12,FALSE)),"",VLOOKUP(CONCATENATE($A108,"_",AG$2),'Reference data SID'!$B:$M,12,FALSE))</f>
        <v/>
      </c>
      <c r="AH108" s="13" t="str">
        <f>IF(ISERROR(VLOOKUP(CONCATENATE($A108,"_",AH$2),'Reference data SID'!$B:$M,12,FALSE)),"",VLOOKUP(CONCATENATE($A108,"_",AH$2),'Reference data SID'!$B:$M,12,FALSE))</f>
        <v/>
      </c>
      <c r="AI108" s="13" t="str">
        <f>IF(ISERROR(VLOOKUP(CONCATENATE($A108,"_",AI$2),'Reference data SID'!$B:$M,12,FALSE)),"",VLOOKUP(CONCATENATE($A108,"_",AI$2),'Reference data SID'!$B:$M,12,FALSE))</f>
        <v/>
      </c>
      <c r="AJ108" s="13" t="str">
        <f>IF(ISERROR(VLOOKUP(CONCATENATE($A108,"_",AJ$2),'Reference data SID'!$B:$M,12,FALSE)),"",VLOOKUP(CONCATENATE($A108,"_",AJ$2),'Reference data SID'!$B:$M,12,FALSE))</f>
        <v/>
      </c>
      <c r="AK108" s="13" t="str">
        <f>IF(ISERROR(VLOOKUP(CONCATENATE($A108,"_",AK$2),'Reference data SID'!$B:$M,12,FALSE)),"",VLOOKUP(CONCATENATE($A108,"_",AK$2),'Reference data SID'!$B:$M,12,FALSE))</f>
        <v/>
      </c>
      <c r="AL108" s="13" t="str">
        <f>IF(ISERROR(VLOOKUP(CONCATENATE($A108,"_",AL$2),'Reference data SID'!$B:$M,12,FALSE)),"",VLOOKUP(CONCATENATE($A108,"_",AL$2),'Reference data SID'!$B:$M,12,FALSE))</f>
        <v/>
      </c>
      <c r="AM108" s="13" t="str">
        <f>IF(ISERROR(VLOOKUP(CONCATENATE($A108,"_",AM$2),'Reference data SID'!$B:$M,12,FALSE)),"",VLOOKUP(CONCATENATE($A108,"_",AM$2),'Reference data SID'!$B:$M,12,FALSE))</f>
        <v/>
      </c>
      <c r="AN108" s="13" t="str">
        <f>IF(ISERROR(VLOOKUP(CONCATENATE($A108,"_",AN$2),'Reference data SID'!$B:$M,12,FALSE)),"",VLOOKUP(CONCATENATE($A108,"_",AN$2),'Reference data SID'!$B:$M,12,FALSE))</f>
        <v/>
      </c>
      <c r="AO108" s="13" t="str">
        <f>IF(ISERROR(VLOOKUP(CONCATENATE($A108,"_",AO$2),'Reference data SID'!$B:$M,12,FALSE)),"",VLOOKUP(CONCATENATE($A108,"_",AO$2),'Reference data SID'!$B:$M,12,FALSE))</f>
        <v/>
      </c>
      <c r="AP108" s="13" t="str">
        <f>IF(ISERROR(VLOOKUP(CONCATENATE($A108,"_",AP$2),'Reference data SID'!$B:$M,12,FALSE)),"",VLOOKUP(CONCATENATE($A108,"_",AP$2),'Reference data SID'!$B:$M,12,FALSE))</f>
        <v/>
      </c>
      <c r="AQ108" s="13" t="str">
        <f>IF(ISERROR(VLOOKUP(CONCATENATE($A108,"_",AQ$2),'Reference data SID'!$B:$M,12,FALSE)),"",VLOOKUP(CONCATENATE($A108,"_",AQ$2),'Reference data SID'!$B:$M,12,FALSE))</f>
        <v/>
      </c>
      <c r="AR108" s="13" t="str">
        <f>IF(ISERROR(VLOOKUP(CONCATENATE($A108,"_",AR$2),'Reference data SID'!$B:$M,12,FALSE)),"",VLOOKUP(CONCATENATE($A108,"_",AR$2),'Reference data SID'!$B:$M,12,FALSE))</f>
        <v/>
      </c>
      <c r="AS108" s="13" t="str">
        <f>IF(ISERROR(VLOOKUP(CONCATENATE($A108,"_",AS$2),'Reference data SID'!$B:$M,12,FALSE)),"",VLOOKUP(CONCATENATE($A108,"_",AS$2),'Reference data SID'!$B:$M,12,FALSE))</f>
        <v/>
      </c>
      <c r="AT108" s="13" t="str">
        <f>IF(ISERROR(VLOOKUP(CONCATENATE($A108,"_",AT$2),'Reference data SID'!$B:$M,12,FALSE)),"",VLOOKUP(CONCATENATE($A108,"_",AT$2),'Reference data SID'!$B:$M,12,FALSE))</f>
        <v/>
      </c>
    </row>
    <row r="109" spans="1:46" x14ac:dyDescent="0.25">
      <c r="A109">
        <v>105</v>
      </c>
      <c r="B109" s="13" t="str">
        <f>IF(ISERROR(VLOOKUP(CONCATENATE($A109,"_",B$2),'Reference data SID'!$B:$M,12,FALSE)),"",VLOOKUP(CONCATENATE($A109,"_",B$2),'Reference data SID'!$B:$M,12,FALSE))</f>
        <v/>
      </c>
      <c r="C109" s="13" t="str">
        <f>IF(ISERROR(VLOOKUP(CONCATENATE($A109,"_",C$2),'Reference data SID'!$B:$M,12,FALSE)),"",VLOOKUP(CONCATENATE($A109,"_",C$2),'Reference data SID'!$B:$M,12,FALSE))</f>
        <v/>
      </c>
      <c r="D109" s="13" t="str">
        <f>IF(ISERROR(VLOOKUP(CONCATENATE($A109,"_",D$2),'Reference data SID'!$B:$M,12,FALSE)),"",VLOOKUP(CONCATENATE($A109,"_",D$2),'Reference data SID'!$B:$M,12,FALSE))</f>
        <v/>
      </c>
      <c r="E109" s="13" t="str">
        <f>IF(ISERROR(VLOOKUP(CONCATENATE($A109,"_",E$2),'Reference data SID'!$B:$M,12,FALSE)),"",VLOOKUP(CONCATENATE($A109,"_",E$2),'Reference data SID'!$B:$M,12,FALSE))</f>
        <v/>
      </c>
      <c r="F109" s="13" t="str">
        <f>IF(ISERROR(VLOOKUP(CONCATENATE($A109,"_",F$2),'Reference data SID'!$B:$M,12,FALSE)),"",VLOOKUP(CONCATENATE($A109,"_",F$2),'Reference data SID'!$B:$M,12,FALSE))</f>
        <v/>
      </c>
      <c r="G109" s="13" t="str">
        <f>IF(ISERROR(VLOOKUP(CONCATENATE($A109,"_",G$2),'Reference data SID'!$B:$M,12,FALSE)),"",VLOOKUP(CONCATENATE($A109,"_",G$2),'Reference data SID'!$B:$M,12,FALSE))</f>
        <v/>
      </c>
      <c r="H109" s="13" t="str">
        <f>IF(ISERROR(VLOOKUP(CONCATENATE($A109,"_",H$2),'Reference data SID'!$B:$M,12,FALSE)),"",VLOOKUP(CONCATENATE($A109,"_",H$2),'Reference data SID'!$B:$M,12,FALSE))</f>
        <v/>
      </c>
      <c r="I109" s="13" t="str">
        <f>IF(ISERROR(VLOOKUP(CONCATENATE($A109,"_",I$2),'Reference data SID'!$B:$M,12,FALSE)),"",VLOOKUP(CONCATENATE($A109,"_",I$2),'Reference data SID'!$B:$M,12,FALSE))</f>
        <v/>
      </c>
      <c r="J109" s="13" t="str">
        <f>IF(ISERROR(VLOOKUP(CONCATENATE($A109,"_",J$2),'Reference data SID'!$B:$M,12,FALSE)),"",VLOOKUP(CONCATENATE($A109,"_",J$2),'Reference data SID'!$B:$M,12,FALSE))</f>
        <v/>
      </c>
      <c r="K109" s="13" t="str">
        <f>IF(ISERROR(VLOOKUP(CONCATENATE($A109,"_",K$2),'Reference data SID'!$B:$M,12,FALSE)),"",VLOOKUP(CONCATENATE($A109,"_",K$2),'Reference data SID'!$B:$M,12,FALSE))</f>
        <v/>
      </c>
      <c r="L109" s="13" t="str">
        <f>IF(ISERROR(VLOOKUP(CONCATENATE($A109,"_",L$2),'Reference data SID'!$B:$M,12,FALSE)),"",VLOOKUP(CONCATENATE($A109,"_",L$2),'Reference data SID'!$B:$M,12,FALSE))</f>
        <v/>
      </c>
      <c r="M109" s="13" t="str">
        <f>IF(ISERROR(VLOOKUP(CONCATENATE($A109,"_",M$2),'Reference data SID'!$B:$M,12,FALSE)),"",VLOOKUP(CONCATENATE($A109,"_",M$2),'Reference data SID'!$B:$M,12,FALSE))</f>
        <v/>
      </c>
      <c r="N109" s="13" t="str">
        <f>IF(ISERROR(VLOOKUP(CONCATENATE($A109,"_",N$2),'Reference data SID'!$B:$M,12,FALSE)),"",VLOOKUP(CONCATENATE($A109,"_",N$2),'Reference data SID'!$B:$M,12,FALSE))</f>
        <v/>
      </c>
      <c r="O109" s="13" t="str">
        <f>IF(ISERROR(VLOOKUP(CONCATENATE($A109,"_",O$2),'Reference data SID'!$B:$M,12,FALSE)),"",VLOOKUP(CONCATENATE($A109,"_",O$2),'Reference data SID'!$B:$M,12,FALSE))</f>
        <v/>
      </c>
      <c r="P109" s="13" t="str">
        <f>IF(ISERROR(VLOOKUP(CONCATENATE($A109,"_",P$2),'Reference data SID'!$B:$M,12,FALSE)),"",VLOOKUP(CONCATENATE($A109,"_",P$2),'Reference data SID'!$B:$M,12,FALSE))</f>
        <v/>
      </c>
      <c r="Q109" s="13" t="str">
        <f>IF(ISERROR(VLOOKUP(CONCATENATE($A109,"_",Q$2),'Reference data SID'!$B:$M,12,FALSE)),"",VLOOKUP(CONCATENATE($A109,"_",Q$2),'Reference data SID'!$B:$M,12,FALSE))</f>
        <v/>
      </c>
      <c r="R109" s="13" t="str">
        <f>IF(ISERROR(VLOOKUP(CONCATENATE($A109,"_",R$2),'Reference data SID'!$B:$M,12,FALSE)),"",VLOOKUP(CONCATENATE($A109,"_",R$2),'Reference data SID'!$B:$M,12,FALSE))</f>
        <v/>
      </c>
      <c r="S109" s="13" t="str">
        <f>IF(ISERROR(VLOOKUP(CONCATENATE($A109,"_",S$2),'Reference data SID'!$B:$M,12,FALSE)),"",VLOOKUP(CONCATENATE($A109,"_",S$2),'Reference data SID'!$B:$M,12,FALSE))</f>
        <v/>
      </c>
      <c r="T109" s="13" t="str">
        <f>IF(ISERROR(VLOOKUP(CONCATENATE($A109,"_",T$2),'Reference data SID'!$B:$M,12,FALSE)),"",VLOOKUP(CONCATENATE($A109,"_",T$2),'Reference data SID'!$B:$M,12,FALSE))</f>
        <v/>
      </c>
      <c r="U109" s="13" t="str">
        <f>IF(ISERROR(VLOOKUP(CONCATENATE($A109,"_",U$2),'Reference data SID'!$B:$M,12,FALSE)),"",VLOOKUP(CONCATENATE($A109,"_",U$2),'Reference data SID'!$B:$M,12,FALSE))</f>
        <v/>
      </c>
      <c r="V109" s="13" t="str">
        <f>IF(ISERROR(VLOOKUP(CONCATENATE($A109,"_",V$2),'Reference data SID'!$B:$M,12,FALSE)),"",VLOOKUP(CONCATENATE($A109,"_",V$2),'Reference data SID'!$B:$M,12,FALSE))</f>
        <v/>
      </c>
      <c r="W109" s="13" t="str">
        <f>IF(ISERROR(VLOOKUP(CONCATENATE($A109,"_",W$2),'Reference data SID'!$B:$M,12,FALSE)),"",VLOOKUP(CONCATENATE($A109,"_",W$2),'Reference data SID'!$B:$M,12,FALSE))</f>
        <v/>
      </c>
      <c r="X109" s="13" t="str">
        <f>IF(ISERROR(VLOOKUP(CONCATENATE($A109,"_",X$2),'Reference data SID'!$B:$M,12,FALSE)),"",VLOOKUP(CONCATENATE($A109,"_",X$2),'Reference data SID'!$B:$M,12,FALSE))</f>
        <v/>
      </c>
      <c r="Y109" s="14" t="str">
        <f>IF(ISERROR(VLOOKUP(CONCATENATE($A109,"_",Y$2),'Reference data SID'!$B:$M,12,FALSE)),"",VLOOKUP(CONCATENATE($A109,"_",Y$2),'Reference data SID'!$B:$M,12,FALSE))</f>
        <v>-</v>
      </c>
      <c r="Z109" s="13" t="str">
        <f>IF(ISERROR(VLOOKUP(CONCATENATE($A109,"_",Z$2),'Reference data SID'!$B:$M,12,FALSE)),"",VLOOKUP(CONCATENATE($A109,"_",Z$2),'Reference data SID'!$B:$M,12,FALSE))</f>
        <v/>
      </c>
      <c r="AA109" s="13" t="str">
        <f>IF(ISERROR(VLOOKUP(CONCATENATE($A109,"_",AA$2),'Reference data SID'!$B:$M,12,FALSE)),"",VLOOKUP(CONCATENATE($A109,"_",AA$2),'Reference data SID'!$B:$M,12,FALSE))</f>
        <v/>
      </c>
      <c r="AB109" s="13" t="str">
        <f>IF(ISERROR(VLOOKUP(CONCATENATE($A109,"_",AB$2),'Reference data SID'!$B:$M,12,FALSE)),"",VLOOKUP(CONCATENATE($A109,"_",AB$2),'Reference data SID'!$B:$M,12,FALSE))</f>
        <v/>
      </c>
      <c r="AC109" s="13" t="str">
        <f>IF(ISERROR(VLOOKUP(CONCATENATE($A109,"_",AC$2),'Reference data SID'!$B:$M,12,FALSE)),"",VLOOKUP(CONCATENATE($A109,"_",AC$2),'Reference data SID'!$B:$M,12,FALSE))</f>
        <v/>
      </c>
      <c r="AD109" s="13" t="str">
        <f>IF(ISERROR(VLOOKUP(CONCATENATE($A109,"_",AD$2),'Reference data SID'!$B:$M,12,FALSE)),"",VLOOKUP(CONCATENATE($A109,"_",AD$2),'Reference data SID'!$B:$M,12,FALSE))</f>
        <v/>
      </c>
      <c r="AE109" s="13" t="str">
        <f>IF(ISERROR(VLOOKUP(CONCATENATE($A109,"_",AE$2),'Reference data SID'!$B:$M,12,FALSE)),"",VLOOKUP(CONCATENATE($A109,"_",AE$2),'Reference data SID'!$B:$M,12,FALSE))</f>
        <v/>
      </c>
      <c r="AF109" s="13" t="str">
        <f>IF(ISERROR(VLOOKUP(CONCATENATE($A109,"_",AF$2),'Reference data SID'!$B:$M,12,FALSE)),"",VLOOKUP(CONCATENATE($A109,"_",AF$2),'Reference data SID'!$B:$M,12,FALSE))</f>
        <v/>
      </c>
      <c r="AG109" s="13" t="str">
        <f>IF(ISERROR(VLOOKUP(CONCATENATE($A109,"_",AG$2),'Reference data SID'!$B:$M,12,FALSE)),"",VLOOKUP(CONCATENATE($A109,"_",AG$2),'Reference data SID'!$B:$M,12,FALSE))</f>
        <v/>
      </c>
      <c r="AH109" s="13" t="str">
        <f>IF(ISERROR(VLOOKUP(CONCATENATE($A109,"_",AH$2),'Reference data SID'!$B:$M,12,FALSE)),"",VLOOKUP(CONCATENATE($A109,"_",AH$2),'Reference data SID'!$B:$M,12,FALSE))</f>
        <v/>
      </c>
      <c r="AI109" s="13" t="str">
        <f>IF(ISERROR(VLOOKUP(CONCATENATE($A109,"_",AI$2),'Reference data SID'!$B:$M,12,FALSE)),"",VLOOKUP(CONCATENATE($A109,"_",AI$2),'Reference data SID'!$B:$M,12,FALSE))</f>
        <v/>
      </c>
      <c r="AJ109" s="13" t="str">
        <f>IF(ISERROR(VLOOKUP(CONCATENATE($A109,"_",AJ$2),'Reference data SID'!$B:$M,12,FALSE)),"",VLOOKUP(CONCATENATE($A109,"_",AJ$2),'Reference data SID'!$B:$M,12,FALSE))</f>
        <v/>
      </c>
      <c r="AK109" s="13" t="str">
        <f>IF(ISERROR(VLOOKUP(CONCATENATE($A109,"_",AK$2),'Reference data SID'!$B:$M,12,FALSE)),"",VLOOKUP(CONCATENATE($A109,"_",AK$2),'Reference data SID'!$B:$M,12,FALSE))</f>
        <v/>
      </c>
      <c r="AL109" s="13" t="str">
        <f>IF(ISERROR(VLOOKUP(CONCATENATE($A109,"_",AL$2),'Reference data SID'!$B:$M,12,FALSE)),"",VLOOKUP(CONCATENATE($A109,"_",AL$2),'Reference data SID'!$B:$M,12,FALSE))</f>
        <v/>
      </c>
      <c r="AM109" s="13" t="str">
        <f>IF(ISERROR(VLOOKUP(CONCATENATE($A109,"_",AM$2),'Reference data SID'!$B:$M,12,FALSE)),"",VLOOKUP(CONCATENATE($A109,"_",AM$2),'Reference data SID'!$B:$M,12,FALSE))</f>
        <v/>
      </c>
      <c r="AN109" s="13" t="str">
        <f>IF(ISERROR(VLOOKUP(CONCATENATE($A109,"_",AN$2),'Reference data SID'!$B:$M,12,FALSE)),"",VLOOKUP(CONCATENATE($A109,"_",AN$2),'Reference data SID'!$B:$M,12,FALSE))</f>
        <v/>
      </c>
      <c r="AO109" s="13" t="str">
        <f>IF(ISERROR(VLOOKUP(CONCATENATE($A109,"_",AO$2),'Reference data SID'!$B:$M,12,FALSE)),"",VLOOKUP(CONCATENATE($A109,"_",AO$2),'Reference data SID'!$B:$M,12,FALSE))</f>
        <v/>
      </c>
      <c r="AP109" s="13" t="str">
        <f>IF(ISERROR(VLOOKUP(CONCATENATE($A109,"_",AP$2),'Reference data SID'!$B:$M,12,FALSE)),"",VLOOKUP(CONCATENATE($A109,"_",AP$2),'Reference data SID'!$B:$M,12,FALSE))</f>
        <v/>
      </c>
      <c r="AQ109" s="13" t="str">
        <f>IF(ISERROR(VLOOKUP(CONCATENATE($A109,"_",AQ$2),'Reference data SID'!$B:$M,12,FALSE)),"",VLOOKUP(CONCATENATE($A109,"_",AQ$2),'Reference data SID'!$B:$M,12,FALSE))</f>
        <v/>
      </c>
      <c r="AR109" s="13" t="str">
        <f>IF(ISERROR(VLOOKUP(CONCATENATE($A109,"_",AR$2),'Reference data SID'!$B:$M,12,FALSE)),"",VLOOKUP(CONCATENATE($A109,"_",AR$2),'Reference data SID'!$B:$M,12,FALSE))</f>
        <v/>
      </c>
      <c r="AS109" s="13" t="str">
        <f>IF(ISERROR(VLOOKUP(CONCATENATE($A109,"_",AS$2),'Reference data SID'!$B:$M,12,FALSE)),"",VLOOKUP(CONCATENATE($A109,"_",AS$2),'Reference data SID'!$B:$M,12,FALSE))</f>
        <v/>
      </c>
      <c r="AT109" s="13" t="str">
        <f>IF(ISERROR(VLOOKUP(CONCATENATE($A109,"_",AT$2),'Reference data SID'!$B:$M,12,FALSE)),"",VLOOKUP(CONCATENATE($A109,"_",AT$2),'Reference data SID'!$B:$M,12,FALSE))</f>
        <v/>
      </c>
    </row>
    <row r="110" spans="1:46" x14ac:dyDescent="0.25">
      <c r="A110">
        <v>106</v>
      </c>
      <c r="B110" s="13" t="str">
        <f>IF(ISERROR(VLOOKUP(CONCATENATE($A110,"_",B$2),'Reference data SID'!$B:$M,12,FALSE)),"",VLOOKUP(CONCATENATE($A110,"_",B$2),'Reference data SID'!$B:$M,12,FALSE))</f>
        <v/>
      </c>
      <c r="C110" s="13" t="str">
        <f>IF(ISERROR(VLOOKUP(CONCATENATE($A110,"_",C$2),'Reference data SID'!$B:$M,12,FALSE)),"",VLOOKUP(CONCATENATE($A110,"_",C$2),'Reference data SID'!$B:$M,12,FALSE))</f>
        <v/>
      </c>
      <c r="D110" s="13" t="str">
        <f>IF(ISERROR(VLOOKUP(CONCATENATE($A110,"_",D$2),'Reference data SID'!$B:$M,12,FALSE)),"",VLOOKUP(CONCATENATE($A110,"_",D$2),'Reference data SID'!$B:$M,12,FALSE))</f>
        <v/>
      </c>
      <c r="E110" s="13" t="str">
        <f>IF(ISERROR(VLOOKUP(CONCATENATE($A110,"_",E$2),'Reference data SID'!$B:$M,12,FALSE)),"",VLOOKUP(CONCATENATE($A110,"_",E$2),'Reference data SID'!$B:$M,12,FALSE))</f>
        <v/>
      </c>
      <c r="F110" s="13" t="str">
        <f>IF(ISERROR(VLOOKUP(CONCATENATE($A110,"_",F$2),'Reference data SID'!$B:$M,12,FALSE)),"",VLOOKUP(CONCATENATE($A110,"_",F$2),'Reference data SID'!$B:$M,12,FALSE))</f>
        <v/>
      </c>
      <c r="G110" s="13" t="str">
        <f>IF(ISERROR(VLOOKUP(CONCATENATE($A110,"_",G$2),'Reference data SID'!$B:$M,12,FALSE)),"",VLOOKUP(CONCATENATE($A110,"_",G$2),'Reference data SID'!$B:$M,12,FALSE))</f>
        <v/>
      </c>
      <c r="H110" s="13" t="str">
        <f>IF(ISERROR(VLOOKUP(CONCATENATE($A110,"_",H$2),'Reference data SID'!$B:$M,12,FALSE)),"",VLOOKUP(CONCATENATE($A110,"_",H$2),'Reference data SID'!$B:$M,12,FALSE))</f>
        <v/>
      </c>
      <c r="I110" s="13" t="str">
        <f>IF(ISERROR(VLOOKUP(CONCATENATE($A110,"_",I$2),'Reference data SID'!$B:$M,12,FALSE)),"",VLOOKUP(CONCATENATE($A110,"_",I$2),'Reference data SID'!$B:$M,12,FALSE))</f>
        <v/>
      </c>
      <c r="J110" s="13" t="str">
        <f>IF(ISERROR(VLOOKUP(CONCATENATE($A110,"_",J$2),'Reference data SID'!$B:$M,12,FALSE)),"",VLOOKUP(CONCATENATE($A110,"_",J$2),'Reference data SID'!$B:$M,12,FALSE))</f>
        <v/>
      </c>
      <c r="K110" s="13" t="str">
        <f>IF(ISERROR(VLOOKUP(CONCATENATE($A110,"_",K$2),'Reference data SID'!$B:$M,12,FALSE)),"",VLOOKUP(CONCATENATE($A110,"_",K$2),'Reference data SID'!$B:$M,12,FALSE))</f>
        <v/>
      </c>
      <c r="L110" s="13" t="str">
        <f>IF(ISERROR(VLOOKUP(CONCATENATE($A110,"_",L$2),'Reference data SID'!$B:$M,12,FALSE)),"",VLOOKUP(CONCATENATE($A110,"_",L$2),'Reference data SID'!$B:$M,12,FALSE))</f>
        <v/>
      </c>
      <c r="M110" s="13" t="str">
        <f>IF(ISERROR(VLOOKUP(CONCATENATE($A110,"_",M$2),'Reference data SID'!$B:$M,12,FALSE)),"",VLOOKUP(CONCATENATE($A110,"_",M$2),'Reference data SID'!$B:$M,12,FALSE))</f>
        <v/>
      </c>
      <c r="N110" s="13" t="str">
        <f>IF(ISERROR(VLOOKUP(CONCATENATE($A110,"_",N$2),'Reference data SID'!$B:$M,12,FALSE)),"",VLOOKUP(CONCATENATE($A110,"_",N$2),'Reference data SID'!$B:$M,12,FALSE))</f>
        <v/>
      </c>
      <c r="O110" s="13" t="str">
        <f>IF(ISERROR(VLOOKUP(CONCATENATE($A110,"_",O$2),'Reference data SID'!$B:$M,12,FALSE)),"",VLOOKUP(CONCATENATE($A110,"_",O$2),'Reference data SID'!$B:$M,12,FALSE))</f>
        <v/>
      </c>
      <c r="P110" s="13" t="str">
        <f>IF(ISERROR(VLOOKUP(CONCATENATE($A110,"_",P$2),'Reference data SID'!$B:$M,12,FALSE)),"",VLOOKUP(CONCATENATE($A110,"_",P$2),'Reference data SID'!$B:$M,12,FALSE))</f>
        <v/>
      </c>
      <c r="Q110" s="13" t="str">
        <f>IF(ISERROR(VLOOKUP(CONCATENATE($A110,"_",Q$2),'Reference data SID'!$B:$M,12,FALSE)),"",VLOOKUP(CONCATENATE($A110,"_",Q$2),'Reference data SID'!$B:$M,12,FALSE))</f>
        <v/>
      </c>
      <c r="R110" s="13" t="str">
        <f>IF(ISERROR(VLOOKUP(CONCATENATE($A110,"_",R$2),'Reference data SID'!$B:$M,12,FALSE)),"",VLOOKUP(CONCATENATE($A110,"_",R$2),'Reference data SID'!$B:$M,12,FALSE))</f>
        <v/>
      </c>
      <c r="S110" s="13" t="str">
        <f>IF(ISERROR(VLOOKUP(CONCATENATE($A110,"_",S$2),'Reference data SID'!$B:$M,12,FALSE)),"",VLOOKUP(CONCATENATE($A110,"_",S$2),'Reference data SID'!$B:$M,12,FALSE))</f>
        <v/>
      </c>
      <c r="T110" s="13" t="str">
        <f>IF(ISERROR(VLOOKUP(CONCATENATE($A110,"_",T$2),'Reference data SID'!$B:$M,12,FALSE)),"",VLOOKUP(CONCATENATE($A110,"_",T$2),'Reference data SID'!$B:$M,12,FALSE))</f>
        <v/>
      </c>
      <c r="U110" s="13" t="str">
        <f>IF(ISERROR(VLOOKUP(CONCATENATE($A110,"_",U$2),'Reference data SID'!$B:$M,12,FALSE)),"",VLOOKUP(CONCATENATE($A110,"_",U$2),'Reference data SID'!$B:$M,12,FALSE))</f>
        <v/>
      </c>
      <c r="V110" s="13" t="str">
        <f>IF(ISERROR(VLOOKUP(CONCATENATE($A110,"_",V$2),'Reference data SID'!$B:$M,12,FALSE)),"",VLOOKUP(CONCATENATE($A110,"_",V$2),'Reference data SID'!$B:$M,12,FALSE))</f>
        <v/>
      </c>
      <c r="W110" s="13" t="str">
        <f>IF(ISERROR(VLOOKUP(CONCATENATE($A110,"_",W$2),'Reference data SID'!$B:$M,12,FALSE)),"",VLOOKUP(CONCATENATE($A110,"_",W$2),'Reference data SID'!$B:$M,12,FALSE))</f>
        <v/>
      </c>
      <c r="X110" s="13" t="str">
        <f>IF(ISERROR(VLOOKUP(CONCATENATE($A110,"_",X$2),'Reference data SID'!$B:$M,12,FALSE)),"",VLOOKUP(CONCATENATE($A110,"_",X$2),'Reference data SID'!$B:$M,12,FALSE))</f>
        <v/>
      </c>
      <c r="Y110" s="14" t="str">
        <f>IF(ISERROR(VLOOKUP(CONCATENATE($A110,"_",Y$2),'Reference data SID'!$B:$M,12,FALSE)),"",VLOOKUP(CONCATENATE($A110,"_",Y$2),'Reference data SID'!$B:$M,12,FALSE))</f>
        <v>-</v>
      </c>
      <c r="Z110" s="13" t="str">
        <f>IF(ISERROR(VLOOKUP(CONCATENATE($A110,"_",Z$2),'Reference data SID'!$B:$M,12,FALSE)),"",VLOOKUP(CONCATENATE($A110,"_",Z$2),'Reference data SID'!$B:$M,12,FALSE))</f>
        <v/>
      </c>
      <c r="AA110" s="13" t="str">
        <f>IF(ISERROR(VLOOKUP(CONCATENATE($A110,"_",AA$2),'Reference data SID'!$B:$M,12,FALSE)),"",VLOOKUP(CONCATENATE($A110,"_",AA$2),'Reference data SID'!$B:$M,12,FALSE))</f>
        <v/>
      </c>
      <c r="AB110" s="13" t="str">
        <f>IF(ISERROR(VLOOKUP(CONCATENATE($A110,"_",AB$2),'Reference data SID'!$B:$M,12,FALSE)),"",VLOOKUP(CONCATENATE($A110,"_",AB$2),'Reference data SID'!$B:$M,12,FALSE))</f>
        <v/>
      </c>
      <c r="AC110" s="13" t="str">
        <f>IF(ISERROR(VLOOKUP(CONCATENATE($A110,"_",AC$2),'Reference data SID'!$B:$M,12,FALSE)),"",VLOOKUP(CONCATENATE($A110,"_",AC$2),'Reference data SID'!$B:$M,12,FALSE))</f>
        <v/>
      </c>
      <c r="AD110" s="13" t="str">
        <f>IF(ISERROR(VLOOKUP(CONCATENATE($A110,"_",AD$2),'Reference data SID'!$B:$M,12,FALSE)),"",VLOOKUP(CONCATENATE($A110,"_",AD$2),'Reference data SID'!$B:$M,12,FALSE))</f>
        <v/>
      </c>
      <c r="AE110" s="13" t="str">
        <f>IF(ISERROR(VLOOKUP(CONCATENATE($A110,"_",AE$2),'Reference data SID'!$B:$M,12,FALSE)),"",VLOOKUP(CONCATENATE($A110,"_",AE$2),'Reference data SID'!$B:$M,12,FALSE))</f>
        <v/>
      </c>
      <c r="AF110" s="13" t="str">
        <f>IF(ISERROR(VLOOKUP(CONCATENATE($A110,"_",AF$2),'Reference data SID'!$B:$M,12,FALSE)),"",VLOOKUP(CONCATENATE($A110,"_",AF$2),'Reference data SID'!$B:$M,12,FALSE))</f>
        <v/>
      </c>
      <c r="AG110" s="13" t="str">
        <f>IF(ISERROR(VLOOKUP(CONCATENATE($A110,"_",AG$2),'Reference data SID'!$B:$M,12,FALSE)),"",VLOOKUP(CONCATENATE($A110,"_",AG$2),'Reference data SID'!$B:$M,12,FALSE))</f>
        <v/>
      </c>
      <c r="AH110" s="13" t="str">
        <f>IF(ISERROR(VLOOKUP(CONCATENATE($A110,"_",AH$2),'Reference data SID'!$B:$M,12,FALSE)),"",VLOOKUP(CONCATENATE($A110,"_",AH$2),'Reference data SID'!$B:$M,12,FALSE))</f>
        <v/>
      </c>
      <c r="AI110" s="13" t="str">
        <f>IF(ISERROR(VLOOKUP(CONCATENATE($A110,"_",AI$2),'Reference data SID'!$B:$M,12,FALSE)),"",VLOOKUP(CONCATENATE($A110,"_",AI$2),'Reference data SID'!$B:$M,12,FALSE))</f>
        <v/>
      </c>
      <c r="AJ110" s="13" t="str">
        <f>IF(ISERROR(VLOOKUP(CONCATENATE($A110,"_",AJ$2),'Reference data SID'!$B:$M,12,FALSE)),"",VLOOKUP(CONCATENATE($A110,"_",AJ$2),'Reference data SID'!$B:$M,12,FALSE))</f>
        <v/>
      </c>
      <c r="AK110" s="13" t="str">
        <f>IF(ISERROR(VLOOKUP(CONCATENATE($A110,"_",AK$2),'Reference data SID'!$B:$M,12,FALSE)),"",VLOOKUP(CONCATENATE($A110,"_",AK$2),'Reference data SID'!$B:$M,12,FALSE))</f>
        <v/>
      </c>
      <c r="AL110" s="13" t="str">
        <f>IF(ISERROR(VLOOKUP(CONCATENATE($A110,"_",AL$2),'Reference data SID'!$B:$M,12,FALSE)),"",VLOOKUP(CONCATENATE($A110,"_",AL$2),'Reference data SID'!$B:$M,12,FALSE))</f>
        <v/>
      </c>
      <c r="AM110" s="13" t="str">
        <f>IF(ISERROR(VLOOKUP(CONCATENATE($A110,"_",AM$2),'Reference data SID'!$B:$M,12,FALSE)),"",VLOOKUP(CONCATENATE($A110,"_",AM$2),'Reference data SID'!$B:$M,12,FALSE))</f>
        <v/>
      </c>
      <c r="AN110" s="13" t="str">
        <f>IF(ISERROR(VLOOKUP(CONCATENATE($A110,"_",AN$2),'Reference data SID'!$B:$M,12,FALSE)),"",VLOOKUP(CONCATENATE($A110,"_",AN$2),'Reference data SID'!$B:$M,12,FALSE))</f>
        <v/>
      </c>
      <c r="AO110" s="13" t="str">
        <f>IF(ISERROR(VLOOKUP(CONCATENATE($A110,"_",AO$2),'Reference data SID'!$B:$M,12,FALSE)),"",VLOOKUP(CONCATENATE($A110,"_",AO$2),'Reference data SID'!$B:$M,12,FALSE))</f>
        <v/>
      </c>
      <c r="AP110" s="13" t="str">
        <f>IF(ISERROR(VLOOKUP(CONCATENATE($A110,"_",AP$2),'Reference data SID'!$B:$M,12,FALSE)),"",VLOOKUP(CONCATENATE($A110,"_",AP$2),'Reference data SID'!$B:$M,12,FALSE))</f>
        <v/>
      </c>
      <c r="AQ110" s="13" t="str">
        <f>IF(ISERROR(VLOOKUP(CONCATENATE($A110,"_",AQ$2),'Reference data SID'!$B:$M,12,FALSE)),"",VLOOKUP(CONCATENATE($A110,"_",AQ$2),'Reference data SID'!$B:$M,12,FALSE))</f>
        <v/>
      </c>
      <c r="AR110" s="13" t="str">
        <f>IF(ISERROR(VLOOKUP(CONCATENATE($A110,"_",AR$2),'Reference data SID'!$B:$M,12,FALSE)),"",VLOOKUP(CONCATENATE($A110,"_",AR$2),'Reference data SID'!$B:$M,12,FALSE))</f>
        <v/>
      </c>
      <c r="AS110" s="13" t="str">
        <f>IF(ISERROR(VLOOKUP(CONCATENATE($A110,"_",AS$2),'Reference data SID'!$B:$M,12,FALSE)),"",VLOOKUP(CONCATENATE($A110,"_",AS$2),'Reference data SID'!$B:$M,12,FALSE))</f>
        <v/>
      </c>
      <c r="AT110" s="13" t="str">
        <f>IF(ISERROR(VLOOKUP(CONCATENATE($A110,"_",AT$2),'Reference data SID'!$B:$M,12,FALSE)),"",VLOOKUP(CONCATENATE($A110,"_",AT$2),'Reference data SID'!$B:$M,12,FALSE))</f>
        <v/>
      </c>
    </row>
    <row r="111" spans="1:46" x14ac:dyDescent="0.25">
      <c r="A111">
        <v>107</v>
      </c>
      <c r="B111" s="13" t="str">
        <f>IF(ISERROR(VLOOKUP(CONCATENATE($A111,"_",B$2),'Reference data SID'!$B:$M,12,FALSE)),"",VLOOKUP(CONCATENATE($A111,"_",B$2),'Reference data SID'!$B:$M,12,FALSE))</f>
        <v/>
      </c>
      <c r="C111" s="13" t="str">
        <f>IF(ISERROR(VLOOKUP(CONCATENATE($A111,"_",C$2),'Reference data SID'!$B:$M,12,FALSE)),"",VLOOKUP(CONCATENATE($A111,"_",C$2),'Reference data SID'!$B:$M,12,FALSE))</f>
        <v/>
      </c>
      <c r="D111" s="13" t="str">
        <f>IF(ISERROR(VLOOKUP(CONCATENATE($A111,"_",D$2),'Reference data SID'!$B:$M,12,FALSE)),"",VLOOKUP(CONCATENATE($A111,"_",D$2),'Reference data SID'!$B:$M,12,FALSE))</f>
        <v/>
      </c>
      <c r="E111" s="13" t="str">
        <f>IF(ISERROR(VLOOKUP(CONCATENATE($A111,"_",E$2),'Reference data SID'!$B:$M,12,FALSE)),"",VLOOKUP(CONCATENATE($A111,"_",E$2),'Reference data SID'!$B:$M,12,FALSE))</f>
        <v/>
      </c>
      <c r="F111" s="13" t="str">
        <f>IF(ISERROR(VLOOKUP(CONCATENATE($A111,"_",F$2),'Reference data SID'!$B:$M,12,FALSE)),"",VLOOKUP(CONCATENATE($A111,"_",F$2),'Reference data SID'!$B:$M,12,FALSE))</f>
        <v/>
      </c>
      <c r="G111" s="13" t="str">
        <f>IF(ISERROR(VLOOKUP(CONCATENATE($A111,"_",G$2),'Reference data SID'!$B:$M,12,FALSE)),"",VLOOKUP(CONCATENATE($A111,"_",G$2),'Reference data SID'!$B:$M,12,FALSE))</f>
        <v/>
      </c>
      <c r="H111" s="13" t="str">
        <f>IF(ISERROR(VLOOKUP(CONCATENATE($A111,"_",H$2),'Reference data SID'!$B:$M,12,FALSE)),"",VLOOKUP(CONCATENATE($A111,"_",H$2),'Reference data SID'!$B:$M,12,FALSE))</f>
        <v/>
      </c>
      <c r="I111" s="13" t="str">
        <f>IF(ISERROR(VLOOKUP(CONCATENATE($A111,"_",I$2),'Reference data SID'!$B:$M,12,FALSE)),"",VLOOKUP(CONCATENATE($A111,"_",I$2),'Reference data SID'!$B:$M,12,FALSE))</f>
        <v/>
      </c>
      <c r="J111" s="13" t="str">
        <f>IF(ISERROR(VLOOKUP(CONCATENATE($A111,"_",J$2),'Reference data SID'!$B:$M,12,FALSE)),"",VLOOKUP(CONCATENATE($A111,"_",J$2),'Reference data SID'!$B:$M,12,FALSE))</f>
        <v/>
      </c>
      <c r="K111" s="13" t="str">
        <f>IF(ISERROR(VLOOKUP(CONCATENATE($A111,"_",K$2),'Reference data SID'!$B:$M,12,FALSE)),"",VLOOKUP(CONCATENATE($A111,"_",K$2),'Reference data SID'!$B:$M,12,FALSE))</f>
        <v/>
      </c>
      <c r="L111" s="13" t="str">
        <f>IF(ISERROR(VLOOKUP(CONCATENATE($A111,"_",L$2),'Reference data SID'!$B:$M,12,FALSE)),"",VLOOKUP(CONCATENATE($A111,"_",L$2),'Reference data SID'!$B:$M,12,FALSE))</f>
        <v/>
      </c>
      <c r="M111" s="13" t="str">
        <f>IF(ISERROR(VLOOKUP(CONCATENATE($A111,"_",M$2),'Reference data SID'!$B:$M,12,FALSE)),"",VLOOKUP(CONCATENATE($A111,"_",M$2),'Reference data SID'!$B:$M,12,FALSE))</f>
        <v/>
      </c>
      <c r="N111" s="13" t="str">
        <f>IF(ISERROR(VLOOKUP(CONCATENATE($A111,"_",N$2),'Reference data SID'!$B:$M,12,FALSE)),"",VLOOKUP(CONCATENATE($A111,"_",N$2),'Reference data SID'!$B:$M,12,FALSE))</f>
        <v/>
      </c>
      <c r="O111" s="13" t="str">
        <f>IF(ISERROR(VLOOKUP(CONCATENATE($A111,"_",O$2),'Reference data SID'!$B:$M,12,FALSE)),"",VLOOKUP(CONCATENATE($A111,"_",O$2),'Reference data SID'!$B:$M,12,FALSE))</f>
        <v/>
      </c>
      <c r="P111" s="13" t="str">
        <f>IF(ISERROR(VLOOKUP(CONCATENATE($A111,"_",P$2),'Reference data SID'!$B:$M,12,FALSE)),"",VLOOKUP(CONCATENATE($A111,"_",P$2),'Reference data SID'!$B:$M,12,FALSE))</f>
        <v/>
      </c>
      <c r="Q111" s="13" t="str">
        <f>IF(ISERROR(VLOOKUP(CONCATENATE($A111,"_",Q$2),'Reference data SID'!$B:$M,12,FALSE)),"",VLOOKUP(CONCATENATE($A111,"_",Q$2),'Reference data SID'!$B:$M,12,FALSE))</f>
        <v/>
      </c>
      <c r="R111" s="13" t="str">
        <f>IF(ISERROR(VLOOKUP(CONCATENATE($A111,"_",R$2),'Reference data SID'!$B:$M,12,FALSE)),"",VLOOKUP(CONCATENATE($A111,"_",R$2),'Reference data SID'!$B:$M,12,FALSE))</f>
        <v/>
      </c>
      <c r="S111" s="13" t="str">
        <f>IF(ISERROR(VLOOKUP(CONCATENATE($A111,"_",S$2),'Reference data SID'!$B:$M,12,FALSE)),"",VLOOKUP(CONCATENATE($A111,"_",S$2),'Reference data SID'!$B:$M,12,FALSE))</f>
        <v/>
      </c>
      <c r="T111" s="13" t="str">
        <f>IF(ISERROR(VLOOKUP(CONCATENATE($A111,"_",T$2),'Reference data SID'!$B:$M,12,FALSE)),"",VLOOKUP(CONCATENATE($A111,"_",T$2),'Reference data SID'!$B:$M,12,FALSE))</f>
        <v/>
      </c>
      <c r="U111" s="13" t="str">
        <f>IF(ISERROR(VLOOKUP(CONCATENATE($A111,"_",U$2),'Reference data SID'!$B:$M,12,FALSE)),"",VLOOKUP(CONCATENATE($A111,"_",U$2),'Reference data SID'!$B:$M,12,FALSE))</f>
        <v/>
      </c>
      <c r="V111" s="13" t="str">
        <f>IF(ISERROR(VLOOKUP(CONCATENATE($A111,"_",V$2),'Reference data SID'!$B:$M,12,FALSE)),"",VLOOKUP(CONCATENATE($A111,"_",V$2),'Reference data SID'!$B:$M,12,FALSE))</f>
        <v/>
      </c>
      <c r="W111" s="13" t="str">
        <f>IF(ISERROR(VLOOKUP(CONCATENATE($A111,"_",W$2),'Reference data SID'!$B:$M,12,FALSE)),"",VLOOKUP(CONCATENATE($A111,"_",W$2),'Reference data SID'!$B:$M,12,FALSE))</f>
        <v/>
      </c>
      <c r="X111" s="13" t="str">
        <f>IF(ISERROR(VLOOKUP(CONCATENATE($A111,"_",X$2),'Reference data SID'!$B:$M,12,FALSE)),"",VLOOKUP(CONCATENATE($A111,"_",X$2),'Reference data SID'!$B:$M,12,FALSE))</f>
        <v/>
      </c>
      <c r="Y111" s="14" t="str">
        <f>IF(ISERROR(VLOOKUP(CONCATENATE($A111,"_",Y$2),'Reference data SID'!$B:$M,12,FALSE)),"",VLOOKUP(CONCATENATE($A111,"_",Y$2),'Reference data SID'!$B:$M,12,FALSE))</f>
        <v>-</v>
      </c>
      <c r="Z111" s="13" t="str">
        <f>IF(ISERROR(VLOOKUP(CONCATENATE($A111,"_",Z$2),'Reference data SID'!$B:$M,12,FALSE)),"",VLOOKUP(CONCATENATE($A111,"_",Z$2),'Reference data SID'!$B:$M,12,FALSE))</f>
        <v/>
      </c>
      <c r="AA111" s="13" t="str">
        <f>IF(ISERROR(VLOOKUP(CONCATENATE($A111,"_",AA$2),'Reference data SID'!$B:$M,12,FALSE)),"",VLOOKUP(CONCATENATE($A111,"_",AA$2),'Reference data SID'!$B:$M,12,FALSE))</f>
        <v/>
      </c>
      <c r="AB111" s="13" t="str">
        <f>IF(ISERROR(VLOOKUP(CONCATENATE($A111,"_",AB$2),'Reference data SID'!$B:$M,12,FALSE)),"",VLOOKUP(CONCATENATE($A111,"_",AB$2),'Reference data SID'!$B:$M,12,FALSE))</f>
        <v/>
      </c>
      <c r="AC111" s="13" t="str">
        <f>IF(ISERROR(VLOOKUP(CONCATENATE($A111,"_",AC$2),'Reference data SID'!$B:$M,12,FALSE)),"",VLOOKUP(CONCATENATE($A111,"_",AC$2),'Reference data SID'!$B:$M,12,FALSE))</f>
        <v/>
      </c>
      <c r="AD111" s="13" t="str">
        <f>IF(ISERROR(VLOOKUP(CONCATENATE($A111,"_",AD$2),'Reference data SID'!$B:$M,12,FALSE)),"",VLOOKUP(CONCATENATE($A111,"_",AD$2),'Reference data SID'!$B:$M,12,FALSE))</f>
        <v/>
      </c>
      <c r="AE111" s="13" t="str">
        <f>IF(ISERROR(VLOOKUP(CONCATENATE($A111,"_",AE$2),'Reference data SID'!$B:$M,12,FALSE)),"",VLOOKUP(CONCATENATE($A111,"_",AE$2),'Reference data SID'!$B:$M,12,FALSE))</f>
        <v/>
      </c>
      <c r="AF111" s="13" t="str">
        <f>IF(ISERROR(VLOOKUP(CONCATENATE($A111,"_",AF$2),'Reference data SID'!$B:$M,12,FALSE)),"",VLOOKUP(CONCATENATE($A111,"_",AF$2),'Reference data SID'!$B:$M,12,FALSE))</f>
        <v/>
      </c>
      <c r="AG111" s="13" t="str">
        <f>IF(ISERROR(VLOOKUP(CONCATENATE($A111,"_",AG$2),'Reference data SID'!$B:$M,12,FALSE)),"",VLOOKUP(CONCATENATE($A111,"_",AG$2),'Reference data SID'!$B:$M,12,FALSE))</f>
        <v/>
      </c>
      <c r="AH111" s="13" t="str">
        <f>IF(ISERROR(VLOOKUP(CONCATENATE($A111,"_",AH$2),'Reference data SID'!$B:$M,12,FALSE)),"",VLOOKUP(CONCATENATE($A111,"_",AH$2),'Reference data SID'!$B:$M,12,FALSE))</f>
        <v/>
      </c>
      <c r="AI111" s="13" t="str">
        <f>IF(ISERROR(VLOOKUP(CONCATENATE($A111,"_",AI$2),'Reference data SID'!$B:$M,12,FALSE)),"",VLOOKUP(CONCATENATE($A111,"_",AI$2),'Reference data SID'!$B:$M,12,FALSE))</f>
        <v/>
      </c>
      <c r="AJ111" s="13" t="str">
        <f>IF(ISERROR(VLOOKUP(CONCATENATE($A111,"_",AJ$2),'Reference data SID'!$B:$M,12,FALSE)),"",VLOOKUP(CONCATENATE($A111,"_",AJ$2),'Reference data SID'!$B:$M,12,FALSE))</f>
        <v/>
      </c>
      <c r="AK111" s="13" t="str">
        <f>IF(ISERROR(VLOOKUP(CONCATENATE($A111,"_",AK$2),'Reference data SID'!$B:$M,12,FALSE)),"",VLOOKUP(CONCATENATE($A111,"_",AK$2),'Reference data SID'!$B:$M,12,FALSE))</f>
        <v/>
      </c>
      <c r="AL111" s="13" t="str">
        <f>IF(ISERROR(VLOOKUP(CONCATENATE($A111,"_",AL$2),'Reference data SID'!$B:$M,12,FALSE)),"",VLOOKUP(CONCATENATE($A111,"_",AL$2),'Reference data SID'!$B:$M,12,FALSE))</f>
        <v/>
      </c>
      <c r="AM111" s="13" t="str">
        <f>IF(ISERROR(VLOOKUP(CONCATENATE($A111,"_",AM$2),'Reference data SID'!$B:$M,12,FALSE)),"",VLOOKUP(CONCATENATE($A111,"_",AM$2),'Reference data SID'!$B:$M,12,FALSE))</f>
        <v/>
      </c>
      <c r="AN111" s="13" t="str">
        <f>IF(ISERROR(VLOOKUP(CONCATENATE($A111,"_",AN$2),'Reference data SID'!$B:$M,12,FALSE)),"",VLOOKUP(CONCATENATE($A111,"_",AN$2),'Reference data SID'!$B:$M,12,FALSE))</f>
        <v/>
      </c>
      <c r="AO111" s="13" t="str">
        <f>IF(ISERROR(VLOOKUP(CONCATENATE($A111,"_",AO$2),'Reference data SID'!$B:$M,12,FALSE)),"",VLOOKUP(CONCATENATE($A111,"_",AO$2),'Reference data SID'!$B:$M,12,FALSE))</f>
        <v/>
      </c>
      <c r="AP111" s="13" t="str">
        <f>IF(ISERROR(VLOOKUP(CONCATENATE($A111,"_",AP$2),'Reference data SID'!$B:$M,12,FALSE)),"",VLOOKUP(CONCATENATE($A111,"_",AP$2),'Reference data SID'!$B:$M,12,FALSE))</f>
        <v/>
      </c>
      <c r="AQ111" s="13" t="str">
        <f>IF(ISERROR(VLOOKUP(CONCATENATE($A111,"_",AQ$2),'Reference data SID'!$B:$M,12,FALSE)),"",VLOOKUP(CONCATENATE($A111,"_",AQ$2),'Reference data SID'!$B:$M,12,FALSE))</f>
        <v/>
      </c>
      <c r="AR111" s="13" t="str">
        <f>IF(ISERROR(VLOOKUP(CONCATENATE($A111,"_",AR$2),'Reference data SID'!$B:$M,12,FALSE)),"",VLOOKUP(CONCATENATE($A111,"_",AR$2),'Reference data SID'!$B:$M,12,FALSE))</f>
        <v/>
      </c>
      <c r="AS111" s="13" t="str">
        <f>IF(ISERROR(VLOOKUP(CONCATENATE($A111,"_",AS$2),'Reference data SID'!$B:$M,12,FALSE)),"",VLOOKUP(CONCATENATE($A111,"_",AS$2),'Reference data SID'!$B:$M,12,FALSE))</f>
        <v/>
      </c>
      <c r="AT111" s="13" t="str">
        <f>IF(ISERROR(VLOOKUP(CONCATENATE($A111,"_",AT$2),'Reference data SID'!$B:$M,12,FALSE)),"",VLOOKUP(CONCATENATE($A111,"_",AT$2),'Reference data SID'!$B:$M,12,FALSE))</f>
        <v/>
      </c>
    </row>
    <row r="112" spans="1:46" x14ac:dyDescent="0.25">
      <c r="A112">
        <v>108</v>
      </c>
      <c r="B112" s="13" t="str">
        <f>IF(ISERROR(VLOOKUP(CONCATENATE($A112,"_",B$2),'Reference data SID'!$B:$M,12,FALSE)),"",VLOOKUP(CONCATENATE($A112,"_",B$2),'Reference data SID'!$B:$M,12,FALSE))</f>
        <v/>
      </c>
      <c r="C112" s="13" t="str">
        <f>IF(ISERROR(VLOOKUP(CONCATENATE($A112,"_",C$2),'Reference data SID'!$B:$M,12,FALSE)),"",VLOOKUP(CONCATENATE($A112,"_",C$2),'Reference data SID'!$B:$M,12,FALSE))</f>
        <v/>
      </c>
      <c r="D112" s="13" t="str">
        <f>IF(ISERROR(VLOOKUP(CONCATENATE($A112,"_",D$2),'Reference data SID'!$B:$M,12,FALSE)),"",VLOOKUP(CONCATENATE($A112,"_",D$2),'Reference data SID'!$B:$M,12,FALSE))</f>
        <v/>
      </c>
      <c r="E112" s="13" t="str">
        <f>IF(ISERROR(VLOOKUP(CONCATENATE($A112,"_",E$2),'Reference data SID'!$B:$M,12,FALSE)),"",VLOOKUP(CONCATENATE($A112,"_",E$2),'Reference data SID'!$B:$M,12,FALSE))</f>
        <v/>
      </c>
      <c r="F112" s="13" t="str">
        <f>IF(ISERROR(VLOOKUP(CONCATENATE($A112,"_",F$2),'Reference data SID'!$B:$M,12,FALSE)),"",VLOOKUP(CONCATENATE($A112,"_",F$2),'Reference data SID'!$B:$M,12,FALSE))</f>
        <v/>
      </c>
      <c r="G112" s="13" t="str">
        <f>IF(ISERROR(VLOOKUP(CONCATENATE($A112,"_",G$2),'Reference data SID'!$B:$M,12,FALSE)),"",VLOOKUP(CONCATENATE($A112,"_",G$2),'Reference data SID'!$B:$M,12,FALSE))</f>
        <v/>
      </c>
      <c r="H112" s="13" t="str">
        <f>IF(ISERROR(VLOOKUP(CONCATENATE($A112,"_",H$2),'Reference data SID'!$B:$M,12,FALSE)),"",VLOOKUP(CONCATENATE($A112,"_",H$2),'Reference data SID'!$B:$M,12,FALSE))</f>
        <v/>
      </c>
      <c r="I112" s="13" t="str">
        <f>IF(ISERROR(VLOOKUP(CONCATENATE($A112,"_",I$2),'Reference data SID'!$B:$M,12,FALSE)),"",VLOOKUP(CONCATENATE($A112,"_",I$2),'Reference data SID'!$B:$M,12,FALSE))</f>
        <v/>
      </c>
      <c r="J112" s="13" t="str">
        <f>IF(ISERROR(VLOOKUP(CONCATENATE($A112,"_",J$2),'Reference data SID'!$B:$M,12,FALSE)),"",VLOOKUP(CONCATENATE($A112,"_",J$2),'Reference data SID'!$B:$M,12,FALSE))</f>
        <v/>
      </c>
      <c r="K112" s="13" t="str">
        <f>IF(ISERROR(VLOOKUP(CONCATENATE($A112,"_",K$2),'Reference data SID'!$B:$M,12,FALSE)),"",VLOOKUP(CONCATENATE($A112,"_",K$2),'Reference data SID'!$B:$M,12,FALSE))</f>
        <v/>
      </c>
      <c r="L112" s="13" t="str">
        <f>IF(ISERROR(VLOOKUP(CONCATENATE($A112,"_",L$2),'Reference data SID'!$B:$M,12,FALSE)),"",VLOOKUP(CONCATENATE($A112,"_",L$2),'Reference data SID'!$B:$M,12,FALSE))</f>
        <v/>
      </c>
      <c r="M112" s="13" t="str">
        <f>IF(ISERROR(VLOOKUP(CONCATENATE($A112,"_",M$2),'Reference data SID'!$B:$M,12,FALSE)),"",VLOOKUP(CONCATENATE($A112,"_",M$2),'Reference data SID'!$B:$M,12,FALSE))</f>
        <v/>
      </c>
      <c r="N112" s="13" t="str">
        <f>IF(ISERROR(VLOOKUP(CONCATENATE($A112,"_",N$2),'Reference data SID'!$B:$M,12,FALSE)),"",VLOOKUP(CONCATENATE($A112,"_",N$2),'Reference data SID'!$B:$M,12,FALSE))</f>
        <v/>
      </c>
      <c r="O112" s="13" t="str">
        <f>IF(ISERROR(VLOOKUP(CONCATENATE($A112,"_",O$2),'Reference data SID'!$B:$M,12,FALSE)),"",VLOOKUP(CONCATENATE($A112,"_",O$2),'Reference data SID'!$B:$M,12,FALSE))</f>
        <v/>
      </c>
      <c r="P112" s="13" t="str">
        <f>IF(ISERROR(VLOOKUP(CONCATENATE($A112,"_",P$2),'Reference data SID'!$B:$M,12,FALSE)),"",VLOOKUP(CONCATENATE($A112,"_",P$2),'Reference data SID'!$B:$M,12,FALSE))</f>
        <v/>
      </c>
      <c r="Q112" s="13" t="str">
        <f>IF(ISERROR(VLOOKUP(CONCATENATE($A112,"_",Q$2),'Reference data SID'!$B:$M,12,FALSE)),"",VLOOKUP(CONCATENATE($A112,"_",Q$2),'Reference data SID'!$B:$M,12,FALSE))</f>
        <v/>
      </c>
      <c r="R112" s="13" t="str">
        <f>IF(ISERROR(VLOOKUP(CONCATENATE($A112,"_",R$2),'Reference data SID'!$B:$M,12,FALSE)),"",VLOOKUP(CONCATENATE($A112,"_",R$2),'Reference data SID'!$B:$M,12,FALSE))</f>
        <v/>
      </c>
      <c r="S112" s="13" t="str">
        <f>IF(ISERROR(VLOOKUP(CONCATENATE($A112,"_",S$2),'Reference data SID'!$B:$M,12,FALSE)),"",VLOOKUP(CONCATENATE($A112,"_",S$2),'Reference data SID'!$B:$M,12,FALSE))</f>
        <v/>
      </c>
      <c r="T112" s="13" t="str">
        <f>IF(ISERROR(VLOOKUP(CONCATENATE($A112,"_",T$2),'Reference data SID'!$B:$M,12,FALSE)),"",VLOOKUP(CONCATENATE($A112,"_",T$2),'Reference data SID'!$B:$M,12,FALSE))</f>
        <v/>
      </c>
      <c r="U112" s="13" t="str">
        <f>IF(ISERROR(VLOOKUP(CONCATENATE($A112,"_",U$2),'Reference data SID'!$B:$M,12,FALSE)),"",VLOOKUP(CONCATENATE($A112,"_",U$2),'Reference data SID'!$B:$M,12,FALSE))</f>
        <v/>
      </c>
      <c r="V112" s="13" t="str">
        <f>IF(ISERROR(VLOOKUP(CONCATENATE($A112,"_",V$2),'Reference data SID'!$B:$M,12,FALSE)),"",VLOOKUP(CONCATENATE($A112,"_",V$2),'Reference data SID'!$B:$M,12,FALSE))</f>
        <v/>
      </c>
      <c r="W112" s="13" t="str">
        <f>IF(ISERROR(VLOOKUP(CONCATENATE($A112,"_",W$2),'Reference data SID'!$B:$M,12,FALSE)),"",VLOOKUP(CONCATENATE($A112,"_",W$2),'Reference data SID'!$B:$M,12,FALSE))</f>
        <v/>
      </c>
      <c r="X112" s="13" t="str">
        <f>IF(ISERROR(VLOOKUP(CONCATENATE($A112,"_",X$2),'Reference data SID'!$B:$M,12,FALSE)),"",VLOOKUP(CONCATENATE($A112,"_",X$2),'Reference data SID'!$B:$M,12,FALSE))</f>
        <v/>
      </c>
      <c r="Y112" s="14" t="str">
        <f>IF(ISERROR(VLOOKUP(CONCATENATE($A112,"_",Y$2),'Reference data SID'!$B:$M,12,FALSE)),"",VLOOKUP(CONCATENATE($A112,"_",Y$2),'Reference data SID'!$B:$M,12,FALSE))</f>
        <v>-</v>
      </c>
      <c r="Z112" s="13" t="str">
        <f>IF(ISERROR(VLOOKUP(CONCATENATE($A112,"_",Z$2),'Reference data SID'!$B:$M,12,FALSE)),"",VLOOKUP(CONCATENATE($A112,"_",Z$2),'Reference data SID'!$B:$M,12,FALSE))</f>
        <v/>
      </c>
      <c r="AA112" s="13" t="str">
        <f>IF(ISERROR(VLOOKUP(CONCATENATE($A112,"_",AA$2),'Reference data SID'!$B:$M,12,FALSE)),"",VLOOKUP(CONCATENATE($A112,"_",AA$2),'Reference data SID'!$B:$M,12,FALSE))</f>
        <v/>
      </c>
      <c r="AB112" s="13" t="str">
        <f>IF(ISERROR(VLOOKUP(CONCATENATE($A112,"_",AB$2),'Reference data SID'!$B:$M,12,FALSE)),"",VLOOKUP(CONCATENATE($A112,"_",AB$2),'Reference data SID'!$B:$M,12,FALSE))</f>
        <v/>
      </c>
      <c r="AC112" s="13" t="str">
        <f>IF(ISERROR(VLOOKUP(CONCATENATE($A112,"_",AC$2),'Reference data SID'!$B:$M,12,FALSE)),"",VLOOKUP(CONCATENATE($A112,"_",AC$2),'Reference data SID'!$B:$M,12,FALSE))</f>
        <v/>
      </c>
      <c r="AD112" s="13" t="str">
        <f>IF(ISERROR(VLOOKUP(CONCATENATE($A112,"_",AD$2),'Reference data SID'!$B:$M,12,FALSE)),"",VLOOKUP(CONCATENATE($A112,"_",AD$2),'Reference data SID'!$B:$M,12,FALSE))</f>
        <v/>
      </c>
      <c r="AE112" s="13" t="str">
        <f>IF(ISERROR(VLOOKUP(CONCATENATE($A112,"_",AE$2),'Reference data SID'!$B:$M,12,FALSE)),"",VLOOKUP(CONCATENATE($A112,"_",AE$2),'Reference data SID'!$B:$M,12,FALSE))</f>
        <v/>
      </c>
      <c r="AF112" s="13" t="str">
        <f>IF(ISERROR(VLOOKUP(CONCATENATE($A112,"_",AF$2),'Reference data SID'!$B:$M,12,FALSE)),"",VLOOKUP(CONCATENATE($A112,"_",AF$2),'Reference data SID'!$B:$M,12,FALSE))</f>
        <v/>
      </c>
      <c r="AG112" s="13" t="str">
        <f>IF(ISERROR(VLOOKUP(CONCATENATE($A112,"_",AG$2),'Reference data SID'!$B:$M,12,FALSE)),"",VLOOKUP(CONCATENATE($A112,"_",AG$2),'Reference data SID'!$B:$M,12,FALSE))</f>
        <v/>
      </c>
      <c r="AH112" s="13" t="str">
        <f>IF(ISERROR(VLOOKUP(CONCATENATE($A112,"_",AH$2),'Reference data SID'!$B:$M,12,FALSE)),"",VLOOKUP(CONCATENATE($A112,"_",AH$2),'Reference data SID'!$B:$M,12,FALSE))</f>
        <v/>
      </c>
      <c r="AI112" s="13" t="str">
        <f>IF(ISERROR(VLOOKUP(CONCATENATE($A112,"_",AI$2),'Reference data SID'!$B:$M,12,FALSE)),"",VLOOKUP(CONCATENATE($A112,"_",AI$2),'Reference data SID'!$B:$M,12,FALSE))</f>
        <v/>
      </c>
      <c r="AJ112" s="13" t="str">
        <f>IF(ISERROR(VLOOKUP(CONCATENATE($A112,"_",AJ$2),'Reference data SID'!$B:$M,12,FALSE)),"",VLOOKUP(CONCATENATE($A112,"_",AJ$2),'Reference data SID'!$B:$M,12,FALSE))</f>
        <v/>
      </c>
      <c r="AK112" s="13" t="str">
        <f>IF(ISERROR(VLOOKUP(CONCATENATE($A112,"_",AK$2),'Reference data SID'!$B:$M,12,FALSE)),"",VLOOKUP(CONCATENATE($A112,"_",AK$2),'Reference data SID'!$B:$M,12,FALSE))</f>
        <v/>
      </c>
      <c r="AL112" s="13" t="str">
        <f>IF(ISERROR(VLOOKUP(CONCATENATE($A112,"_",AL$2),'Reference data SID'!$B:$M,12,FALSE)),"",VLOOKUP(CONCATENATE($A112,"_",AL$2),'Reference data SID'!$B:$M,12,FALSE))</f>
        <v/>
      </c>
      <c r="AM112" s="13" t="str">
        <f>IF(ISERROR(VLOOKUP(CONCATENATE($A112,"_",AM$2),'Reference data SID'!$B:$M,12,FALSE)),"",VLOOKUP(CONCATENATE($A112,"_",AM$2),'Reference data SID'!$B:$M,12,FALSE))</f>
        <v/>
      </c>
      <c r="AN112" s="13" t="str">
        <f>IF(ISERROR(VLOOKUP(CONCATENATE($A112,"_",AN$2),'Reference data SID'!$B:$M,12,FALSE)),"",VLOOKUP(CONCATENATE($A112,"_",AN$2),'Reference data SID'!$B:$M,12,FALSE))</f>
        <v/>
      </c>
      <c r="AO112" s="13" t="str">
        <f>IF(ISERROR(VLOOKUP(CONCATENATE($A112,"_",AO$2),'Reference data SID'!$B:$M,12,FALSE)),"",VLOOKUP(CONCATENATE($A112,"_",AO$2),'Reference data SID'!$B:$M,12,FALSE))</f>
        <v/>
      </c>
      <c r="AP112" s="13" t="str">
        <f>IF(ISERROR(VLOOKUP(CONCATENATE($A112,"_",AP$2),'Reference data SID'!$B:$M,12,FALSE)),"",VLOOKUP(CONCATENATE($A112,"_",AP$2),'Reference data SID'!$B:$M,12,FALSE))</f>
        <v/>
      </c>
      <c r="AQ112" s="13" t="str">
        <f>IF(ISERROR(VLOOKUP(CONCATENATE($A112,"_",AQ$2),'Reference data SID'!$B:$M,12,FALSE)),"",VLOOKUP(CONCATENATE($A112,"_",AQ$2),'Reference data SID'!$B:$M,12,FALSE))</f>
        <v/>
      </c>
      <c r="AR112" s="13" t="str">
        <f>IF(ISERROR(VLOOKUP(CONCATENATE($A112,"_",AR$2),'Reference data SID'!$B:$M,12,FALSE)),"",VLOOKUP(CONCATENATE($A112,"_",AR$2),'Reference data SID'!$B:$M,12,FALSE))</f>
        <v/>
      </c>
      <c r="AS112" s="13" t="str">
        <f>IF(ISERROR(VLOOKUP(CONCATENATE($A112,"_",AS$2),'Reference data SID'!$B:$M,12,FALSE)),"",VLOOKUP(CONCATENATE($A112,"_",AS$2),'Reference data SID'!$B:$M,12,FALSE))</f>
        <v/>
      </c>
      <c r="AT112" s="13" t="str">
        <f>IF(ISERROR(VLOOKUP(CONCATENATE($A112,"_",AT$2),'Reference data SID'!$B:$M,12,FALSE)),"",VLOOKUP(CONCATENATE($A112,"_",AT$2),'Reference data SID'!$B:$M,12,FALSE))</f>
        <v/>
      </c>
    </row>
    <row r="113" spans="1:46" x14ac:dyDescent="0.25">
      <c r="A113">
        <v>109</v>
      </c>
      <c r="B113" s="13" t="str">
        <f>IF(ISERROR(VLOOKUP(CONCATENATE($A113,"_",B$2),'Reference data SID'!$B:$M,12,FALSE)),"",VLOOKUP(CONCATENATE($A113,"_",B$2),'Reference data SID'!$B:$M,12,FALSE))</f>
        <v/>
      </c>
      <c r="C113" s="13" t="str">
        <f>IF(ISERROR(VLOOKUP(CONCATENATE($A113,"_",C$2),'Reference data SID'!$B:$M,12,FALSE)),"",VLOOKUP(CONCATENATE($A113,"_",C$2),'Reference data SID'!$B:$M,12,FALSE))</f>
        <v/>
      </c>
      <c r="D113" s="13" t="str">
        <f>IF(ISERROR(VLOOKUP(CONCATENATE($A113,"_",D$2),'Reference data SID'!$B:$M,12,FALSE)),"",VLOOKUP(CONCATENATE($A113,"_",D$2),'Reference data SID'!$B:$M,12,FALSE))</f>
        <v/>
      </c>
      <c r="E113" s="13" t="str">
        <f>IF(ISERROR(VLOOKUP(CONCATENATE($A113,"_",E$2),'Reference data SID'!$B:$M,12,FALSE)),"",VLOOKUP(CONCATENATE($A113,"_",E$2),'Reference data SID'!$B:$M,12,FALSE))</f>
        <v/>
      </c>
      <c r="F113" s="13" t="str">
        <f>IF(ISERROR(VLOOKUP(CONCATENATE($A113,"_",F$2),'Reference data SID'!$B:$M,12,FALSE)),"",VLOOKUP(CONCATENATE($A113,"_",F$2),'Reference data SID'!$B:$M,12,FALSE))</f>
        <v/>
      </c>
      <c r="G113" s="13" t="str">
        <f>IF(ISERROR(VLOOKUP(CONCATENATE($A113,"_",G$2),'Reference data SID'!$B:$M,12,FALSE)),"",VLOOKUP(CONCATENATE($A113,"_",G$2),'Reference data SID'!$B:$M,12,FALSE))</f>
        <v/>
      </c>
      <c r="H113" s="13" t="str">
        <f>IF(ISERROR(VLOOKUP(CONCATENATE($A113,"_",H$2),'Reference data SID'!$B:$M,12,FALSE)),"",VLOOKUP(CONCATENATE($A113,"_",H$2),'Reference data SID'!$B:$M,12,FALSE))</f>
        <v/>
      </c>
      <c r="I113" s="13" t="str">
        <f>IF(ISERROR(VLOOKUP(CONCATENATE($A113,"_",I$2),'Reference data SID'!$B:$M,12,FALSE)),"",VLOOKUP(CONCATENATE($A113,"_",I$2),'Reference data SID'!$B:$M,12,FALSE))</f>
        <v/>
      </c>
      <c r="J113" s="13" t="str">
        <f>IF(ISERROR(VLOOKUP(CONCATENATE($A113,"_",J$2),'Reference data SID'!$B:$M,12,FALSE)),"",VLOOKUP(CONCATENATE($A113,"_",J$2),'Reference data SID'!$B:$M,12,FALSE))</f>
        <v/>
      </c>
      <c r="K113" s="13" t="str">
        <f>IF(ISERROR(VLOOKUP(CONCATENATE($A113,"_",K$2),'Reference data SID'!$B:$M,12,FALSE)),"",VLOOKUP(CONCATENATE($A113,"_",K$2),'Reference data SID'!$B:$M,12,FALSE))</f>
        <v/>
      </c>
      <c r="L113" s="13" t="str">
        <f>IF(ISERROR(VLOOKUP(CONCATENATE($A113,"_",L$2),'Reference data SID'!$B:$M,12,FALSE)),"",VLOOKUP(CONCATENATE($A113,"_",L$2),'Reference data SID'!$B:$M,12,FALSE))</f>
        <v/>
      </c>
      <c r="M113" s="13" t="str">
        <f>IF(ISERROR(VLOOKUP(CONCATENATE($A113,"_",M$2),'Reference data SID'!$B:$M,12,FALSE)),"",VLOOKUP(CONCATENATE($A113,"_",M$2),'Reference data SID'!$B:$M,12,FALSE))</f>
        <v/>
      </c>
      <c r="N113" s="13" t="str">
        <f>IF(ISERROR(VLOOKUP(CONCATENATE($A113,"_",N$2),'Reference data SID'!$B:$M,12,FALSE)),"",VLOOKUP(CONCATENATE($A113,"_",N$2),'Reference data SID'!$B:$M,12,FALSE))</f>
        <v/>
      </c>
      <c r="O113" s="13" t="str">
        <f>IF(ISERROR(VLOOKUP(CONCATENATE($A113,"_",O$2),'Reference data SID'!$B:$M,12,FALSE)),"",VLOOKUP(CONCATENATE($A113,"_",O$2),'Reference data SID'!$B:$M,12,FALSE))</f>
        <v/>
      </c>
      <c r="P113" s="13" t="str">
        <f>IF(ISERROR(VLOOKUP(CONCATENATE($A113,"_",P$2),'Reference data SID'!$B:$M,12,FALSE)),"",VLOOKUP(CONCATENATE($A113,"_",P$2),'Reference data SID'!$B:$M,12,FALSE))</f>
        <v/>
      </c>
      <c r="Q113" s="13" t="str">
        <f>IF(ISERROR(VLOOKUP(CONCATENATE($A113,"_",Q$2),'Reference data SID'!$B:$M,12,FALSE)),"",VLOOKUP(CONCATENATE($A113,"_",Q$2),'Reference data SID'!$B:$M,12,FALSE))</f>
        <v/>
      </c>
      <c r="R113" s="13" t="str">
        <f>IF(ISERROR(VLOOKUP(CONCATENATE($A113,"_",R$2),'Reference data SID'!$B:$M,12,FALSE)),"",VLOOKUP(CONCATENATE($A113,"_",R$2),'Reference data SID'!$B:$M,12,FALSE))</f>
        <v/>
      </c>
      <c r="S113" s="13" t="str">
        <f>IF(ISERROR(VLOOKUP(CONCATENATE($A113,"_",S$2),'Reference data SID'!$B:$M,12,FALSE)),"",VLOOKUP(CONCATENATE($A113,"_",S$2),'Reference data SID'!$B:$M,12,FALSE))</f>
        <v/>
      </c>
      <c r="T113" s="13" t="str">
        <f>IF(ISERROR(VLOOKUP(CONCATENATE($A113,"_",T$2),'Reference data SID'!$B:$M,12,FALSE)),"",VLOOKUP(CONCATENATE($A113,"_",T$2),'Reference data SID'!$B:$M,12,FALSE))</f>
        <v/>
      </c>
      <c r="U113" s="13" t="str">
        <f>IF(ISERROR(VLOOKUP(CONCATENATE($A113,"_",U$2),'Reference data SID'!$B:$M,12,FALSE)),"",VLOOKUP(CONCATENATE($A113,"_",U$2),'Reference data SID'!$B:$M,12,FALSE))</f>
        <v/>
      </c>
      <c r="V113" s="13" t="str">
        <f>IF(ISERROR(VLOOKUP(CONCATENATE($A113,"_",V$2),'Reference data SID'!$B:$M,12,FALSE)),"",VLOOKUP(CONCATENATE($A113,"_",V$2),'Reference data SID'!$B:$M,12,FALSE))</f>
        <v/>
      </c>
      <c r="W113" s="13" t="str">
        <f>IF(ISERROR(VLOOKUP(CONCATENATE($A113,"_",W$2),'Reference data SID'!$B:$M,12,FALSE)),"",VLOOKUP(CONCATENATE($A113,"_",W$2),'Reference data SID'!$B:$M,12,FALSE))</f>
        <v/>
      </c>
      <c r="X113" s="13" t="str">
        <f>IF(ISERROR(VLOOKUP(CONCATENATE($A113,"_",X$2),'Reference data SID'!$B:$M,12,FALSE)),"",VLOOKUP(CONCATENATE($A113,"_",X$2),'Reference data SID'!$B:$M,12,FALSE))</f>
        <v/>
      </c>
      <c r="Y113" s="14" t="str">
        <f>IF(ISERROR(VLOOKUP(CONCATENATE($A113,"_",Y$2),'Reference data SID'!$B:$M,12,FALSE)),"",VLOOKUP(CONCATENATE($A113,"_",Y$2),'Reference data SID'!$B:$M,12,FALSE))</f>
        <v>-</v>
      </c>
      <c r="Z113" s="13" t="str">
        <f>IF(ISERROR(VLOOKUP(CONCATENATE($A113,"_",Z$2),'Reference data SID'!$B:$M,12,FALSE)),"",VLOOKUP(CONCATENATE($A113,"_",Z$2),'Reference data SID'!$B:$M,12,FALSE))</f>
        <v/>
      </c>
      <c r="AA113" s="13" t="str">
        <f>IF(ISERROR(VLOOKUP(CONCATENATE($A113,"_",AA$2),'Reference data SID'!$B:$M,12,FALSE)),"",VLOOKUP(CONCATENATE($A113,"_",AA$2),'Reference data SID'!$B:$M,12,FALSE))</f>
        <v/>
      </c>
      <c r="AB113" s="13" t="str">
        <f>IF(ISERROR(VLOOKUP(CONCATENATE($A113,"_",AB$2),'Reference data SID'!$B:$M,12,FALSE)),"",VLOOKUP(CONCATENATE($A113,"_",AB$2),'Reference data SID'!$B:$M,12,FALSE))</f>
        <v/>
      </c>
      <c r="AC113" s="13" t="str">
        <f>IF(ISERROR(VLOOKUP(CONCATENATE($A113,"_",AC$2),'Reference data SID'!$B:$M,12,FALSE)),"",VLOOKUP(CONCATENATE($A113,"_",AC$2),'Reference data SID'!$B:$M,12,FALSE))</f>
        <v/>
      </c>
      <c r="AD113" s="13" t="str">
        <f>IF(ISERROR(VLOOKUP(CONCATENATE($A113,"_",AD$2),'Reference data SID'!$B:$M,12,FALSE)),"",VLOOKUP(CONCATENATE($A113,"_",AD$2),'Reference data SID'!$B:$M,12,FALSE))</f>
        <v/>
      </c>
      <c r="AE113" s="13" t="str">
        <f>IF(ISERROR(VLOOKUP(CONCATENATE($A113,"_",AE$2),'Reference data SID'!$B:$M,12,FALSE)),"",VLOOKUP(CONCATENATE($A113,"_",AE$2),'Reference data SID'!$B:$M,12,FALSE))</f>
        <v/>
      </c>
      <c r="AF113" s="13" t="str">
        <f>IF(ISERROR(VLOOKUP(CONCATENATE($A113,"_",AF$2),'Reference data SID'!$B:$M,12,FALSE)),"",VLOOKUP(CONCATENATE($A113,"_",AF$2),'Reference data SID'!$B:$M,12,FALSE))</f>
        <v/>
      </c>
      <c r="AG113" s="13" t="str">
        <f>IF(ISERROR(VLOOKUP(CONCATENATE($A113,"_",AG$2),'Reference data SID'!$B:$M,12,FALSE)),"",VLOOKUP(CONCATENATE($A113,"_",AG$2),'Reference data SID'!$B:$M,12,FALSE))</f>
        <v/>
      </c>
      <c r="AH113" s="13" t="str">
        <f>IF(ISERROR(VLOOKUP(CONCATENATE($A113,"_",AH$2),'Reference data SID'!$B:$M,12,FALSE)),"",VLOOKUP(CONCATENATE($A113,"_",AH$2),'Reference data SID'!$B:$M,12,FALSE))</f>
        <v/>
      </c>
      <c r="AI113" s="13" t="str">
        <f>IF(ISERROR(VLOOKUP(CONCATENATE($A113,"_",AI$2),'Reference data SID'!$B:$M,12,FALSE)),"",VLOOKUP(CONCATENATE($A113,"_",AI$2),'Reference data SID'!$B:$M,12,FALSE))</f>
        <v/>
      </c>
      <c r="AJ113" s="13" t="str">
        <f>IF(ISERROR(VLOOKUP(CONCATENATE($A113,"_",AJ$2),'Reference data SID'!$B:$M,12,FALSE)),"",VLOOKUP(CONCATENATE($A113,"_",AJ$2),'Reference data SID'!$B:$M,12,FALSE))</f>
        <v/>
      </c>
      <c r="AK113" s="13" t="str">
        <f>IF(ISERROR(VLOOKUP(CONCATENATE($A113,"_",AK$2),'Reference data SID'!$B:$M,12,FALSE)),"",VLOOKUP(CONCATENATE($A113,"_",AK$2),'Reference data SID'!$B:$M,12,FALSE))</f>
        <v/>
      </c>
      <c r="AL113" s="13" t="str">
        <f>IF(ISERROR(VLOOKUP(CONCATENATE($A113,"_",AL$2),'Reference data SID'!$B:$M,12,FALSE)),"",VLOOKUP(CONCATENATE($A113,"_",AL$2),'Reference data SID'!$B:$M,12,FALSE))</f>
        <v/>
      </c>
      <c r="AM113" s="13" t="str">
        <f>IF(ISERROR(VLOOKUP(CONCATENATE($A113,"_",AM$2),'Reference data SID'!$B:$M,12,FALSE)),"",VLOOKUP(CONCATENATE($A113,"_",AM$2),'Reference data SID'!$B:$M,12,FALSE))</f>
        <v/>
      </c>
      <c r="AN113" s="13" t="str">
        <f>IF(ISERROR(VLOOKUP(CONCATENATE($A113,"_",AN$2),'Reference data SID'!$B:$M,12,FALSE)),"",VLOOKUP(CONCATENATE($A113,"_",AN$2),'Reference data SID'!$B:$M,12,FALSE))</f>
        <v/>
      </c>
      <c r="AO113" s="13" t="str">
        <f>IF(ISERROR(VLOOKUP(CONCATENATE($A113,"_",AO$2),'Reference data SID'!$B:$M,12,FALSE)),"",VLOOKUP(CONCATENATE($A113,"_",AO$2),'Reference data SID'!$B:$M,12,FALSE))</f>
        <v/>
      </c>
      <c r="AP113" s="13" t="str">
        <f>IF(ISERROR(VLOOKUP(CONCATENATE($A113,"_",AP$2),'Reference data SID'!$B:$M,12,FALSE)),"",VLOOKUP(CONCATENATE($A113,"_",AP$2),'Reference data SID'!$B:$M,12,FALSE))</f>
        <v/>
      </c>
      <c r="AQ113" s="13" t="str">
        <f>IF(ISERROR(VLOOKUP(CONCATENATE($A113,"_",AQ$2),'Reference data SID'!$B:$M,12,FALSE)),"",VLOOKUP(CONCATENATE($A113,"_",AQ$2),'Reference data SID'!$B:$M,12,FALSE))</f>
        <v/>
      </c>
      <c r="AR113" s="13" t="str">
        <f>IF(ISERROR(VLOOKUP(CONCATENATE($A113,"_",AR$2),'Reference data SID'!$B:$M,12,FALSE)),"",VLOOKUP(CONCATENATE($A113,"_",AR$2),'Reference data SID'!$B:$M,12,FALSE))</f>
        <v/>
      </c>
      <c r="AS113" s="13" t="str">
        <f>IF(ISERROR(VLOOKUP(CONCATENATE($A113,"_",AS$2),'Reference data SID'!$B:$M,12,FALSE)),"",VLOOKUP(CONCATENATE($A113,"_",AS$2),'Reference data SID'!$B:$M,12,FALSE))</f>
        <v/>
      </c>
      <c r="AT113" s="13" t="str">
        <f>IF(ISERROR(VLOOKUP(CONCATENATE($A113,"_",AT$2),'Reference data SID'!$B:$M,12,FALSE)),"",VLOOKUP(CONCATENATE($A113,"_",AT$2),'Reference data SID'!$B:$M,12,FALSE))</f>
        <v/>
      </c>
    </row>
    <row r="114" spans="1:46" x14ac:dyDescent="0.25">
      <c r="A114">
        <v>110</v>
      </c>
      <c r="B114" s="13" t="str">
        <f>IF(ISERROR(VLOOKUP(CONCATENATE($A114,"_",B$2),'Reference data SID'!$B:$M,12,FALSE)),"",VLOOKUP(CONCATENATE($A114,"_",B$2),'Reference data SID'!$B:$M,12,FALSE))</f>
        <v/>
      </c>
      <c r="C114" s="13" t="str">
        <f>IF(ISERROR(VLOOKUP(CONCATENATE($A114,"_",C$2),'Reference data SID'!$B:$M,12,FALSE)),"",VLOOKUP(CONCATENATE($A114,"_",C$2),'Reference data SID'!$B:$M,12,FALSE))</f>
        <v/>
      </c>
      <c r="D114" s="13" t="str">
        <f>IF(ISERROR(VLOOKUP(CONCATENATE($A114,"_",D$2),'Reference data SID'!$B:$M,12,FALSE)),"",VLOOKUP(CONCATENATE($A114,"_",D$2),'Reference data SID'!$B:$M,12,FALSE))</f>
        <v/>
      </c>
      <c r="E114" s="13" t="str">
        <f>IF(ISERROR(VLOOKUP(CONCATENATE($A114,"_",E$2),'Reference data SID'!$B:$M,12,FALSE)),"",VLOOKUP(CONCATENATE($A114,"_",E$2),'Reference data SID'!$B:$M,12,FALSE))</f>
        <v/>
      </c>
      <c r="F114" s="13" t="str">
        <f>IF(ISERROR(VLOOKUP(CONCATENATE($A114,"_",F$2),'Reference data SID'!$B:$M,12,FALSE)),"",VLOOKUP(CONCATENATE($A114,"_",F$2),'Reference data SID'!$B:$M,12,FALSE))</f>
        <v/>
      </c>
      <c r="G114" s="13" t="str">
        <f>IF(ISERROR(VLOOKUP(CONCATENATE($A114,"_",G$2),'Reference data SID'!$B:$M,12,FALSE)),"",VLOOKUP(CONCATENATE($A114,"_",G$2),'Reference data SID'!$B:$M,12,FALSE))</f>
        <v/>
      </c>
      <c r="H114" s="13" t="str">
        <f>IF(ISERROR(VLOOKUP(CONCATENATE($A114,"_",H$2),'Reference data SID'!$B:$M,12,FALSE)),"",VLOOKUP(CONCATENATE($A114,"_",H$2),'Reference data SID'!$B:$M,12,FALSE))</f>
        <v/>
      </c>
      <c r="I114" s="13" t="str">
        <f>IF(ISERROR(VLOOKUP(CONCATENATE($A114,"_",I$2),'Reference data SID'!$B:$M,12,FALSE)),"",VLOOKUP(CONCATENATE($A114,"_",I$2),'Reference data SID'!$B:$M,12,FALSE))</f>
        <v/>
      </c>
      <c r="J114" s="13" t="str">
        <f>IF(ISERROR(VLOOKUP(CONCATENATE($A114,"_",J$2),'Reference data SID'!$B:$M,12,FALSE)),"",VLOOKUP(CONCATENATE($A114,"_",J$2),'Reference data SID'!$B:$M,12,FALSE))</f>
        <v/>
      </c>
      <c r="K114" s="13" t="str">
        <f>IF(ISERROR(VLOOKUP(CONCATENATE($A114,"_",K$2),'Reference data SID'!$B:$M,12,FALSE)),"",VLOOKUP(CONCATENATE($A114,"_",K$2),'Reference data SID'!$B:$M,12,FALSE))</f>
        <v/>
      </c>
      <c r="L114" s="13" t="str">
        <f>IF(ISERROR(VLOOKUP(CONCATENATE($A114,"_",L$2),'Reference data SID'!$B:$M,12,FALSE)),"",VLOOKUP(CONCATENATE($A114,"_",L$2),'Reference data SID'!$B:$M,12,FALSE))</f>
        <v/>
      </c>
      <c r="M114" s="13" t="str">
        <f>IF(ISERROR(VLOOKUP(CONCATENATE($A114,"_",M$2),'Reference data SID'!$B:$M,12,FALSE)),"",VLOOKUP(CONCATENATE($A114,"_",M$2),'Reference data SID'!$B:$M,12,FALSE))</f>
        <v/>
      </c>
      <c r="N114" s="13" t="str">
        <f>IF(ISERROR(VLOOKUP(CONCATENATE($A114,"_",N$2),'Reference data SID'!$B:$M,12,FALSE)),"",VLOOKUP(CONCATENATE($A114,"_",N$2),'Reference data SID'!$B:$M,12,FALSE))</f>
        <v/>
      </c>
      <c r="O114" s="13" t="str">
        <f>IF(ISERROR(VLOOKUP(CONCATENATE($A114,"_",O$2),'Reference data SID'!$B:$M,12,FALSE)),"",VLOOKUP(CONCATENATE($A114,"_",O$2),'Reference data SID'!$B:$M,12,FALSE))</f>
        <v/>
      </c>
      <c r="P114" s="13" t="str">
        <f>IF(ISERROR(VLOOKUP(CONCATENATE($A114,"_",P$2),'Reference data SID'!$B:$M,12,FALSE)),"",VLOOKUP(CONCATENATE($A114,"_",P$2),'Reference data SID'!$B:$M,12,FALSE))</f>
        <v/>
      </c>
      <c r="Q114" s="13" t="str">
        <f>IF(ISERROR(VLOOKUP(CONCATENATE($A114,"_",Q$2),'Reference data SID'!$B:$M,12,FALSE)),"",VLOOKUP(CONCATENATE($A114,"_",Q$2),'Reference data SID'!$B:$M,12,FALSE))</f>
        <v/>
      </c>
      <c r="R114" s="13" t="str">
        <f>IF(ISERROR(VLOOKUP(CONCATENATE($A114,"_",R$2),'Reference data SID'!$B:$M,12,FALSE)),"",VLOOKUP(CONCATENATE($A114,"_",R$2),'Reference data SID'!$B:$M,12,FALSE))</f>
        <v/>
      </c>
      <c r="S114" s="13" t="str">
        <f>IF(ISERROR(VLOOKUP(CONCATENATE($A114,"_",S$2),'Reference data SID'!$B:$M,12,FALSE)),"",VLOOKUP(CONCATENATE($A114,"_",S$2),'Reference data SID'!$B:$M,12,FALSE))</f>
        <v/>
      </c>
      <c r="T114" s="13" t="str">
        <f>IF(ISERROR(VLOOKUP(CONCATENATE($A114,"_",T$2),'Reference data SID'!$B:$M,12,FALSE)),"",VLOOKUP(CONCATENATE($A114,"_",T$2),'Reference data SID'!$B:$M,12,FALSE))</f>
        <v/>
      </c>
      <c r="U114" s="13" t="str">
        <f>IF(ISERROR(VLOOKUP(CONCATENATE($A114,"_",U$2),'Reference data SID'!$B:$M,12,FALSE)),"",VLOOKUP(CONCATENATE($A114,"_",U$2),'Reference data SID'!$B:$M,12,FALSE))</f>
        <v/>
      </c>
      <c r="V114" s="13" t="str">
        <f>IF(ISERROR(VLOOKUP(CONCATENATE($A114,"_",V$2),'Reference data SID'!$B:$M,12,FALSE)),"",VLOOKUP(CONCATENATE($A114,"_",V$2),'Reference data SID'!$B:$M,12,FALSE))</f>
        <v/>
      </c>
      <c r="W114" s="13" t="str">
        <f>IF(ISERROR(VLOOKUP(CONCATENATE($A114,"_",W$2),'Reference data SID'!$B:$M,12,FALSE)),"",VLOOKUP(CONCATENATE($A114,"_",W$2),'Reference data SID'!$B:$M,12,FALSE))</f>
        <v/>
      </c>
      <c r="X114" s="13" t="str">
        <f>IF(ISERROR(VLOOKUP(CONCATENATE($A114,"_",X$2),'Reference data SID'!$B:$M,12,FALSE)),"",VLOOKUP(CONCATENATE($A114,"_",X$2),'Reference data SID'!$B:$M,12,FALSE))</f>
        <v/>
      </c>
      <c r="Y114" s="14" t="str">
        <f>IF(ISERROR(VLOOKUP(CONCATENATE($A114,"_",Y$2),'Reference data SID'!$B:$M,12,FALSE)),"",VLOOKUP(CONCATENATE($A114,"_",Y$2),'Reference data SID'!$B:$M,12,FALSE))</f>
        <v>-</v>
      </c>
      <c r="Z114" s="13" t="str">
        <f>IF(ISERROR(VLOOKUP(CONCATENATE($A114,"_",Z$2),'Reference data SID'!$B:$M,12,FALSE)),"",VLOOKUP(CONCATENATE($A114,"_",Z$2),'Reference data SID'!$B:$M,12,FALSE))</f>
        <v/>
      </c>
      <c r="AA114" s="13" t="str">
        <f>IF(ISERROR(VLOOKUP(CONCATENATE($A114,"_",AA$2),'Reference data SID'!$B:$M,12,FALSE)),"",VLOOKUP(CONCATENATE($A114,"_",AA$2),'Reference data SID'!$B:$M,12,FALSE))</f>
        <v/>
      </c>
      <c r="AB114" s="13" t="str">
        <f>IF(ISERROR(VLOOKUP(CONCATENATE($A114,"_",AB$2),'Reference data SID'!$B:$M,12,FALSE)),"",VLOOKUP(CONCATENATE($A114,"_",AB$2),'Reference data SID'!$B:$M,12,FALSE))</f>
        <v/>
      </c>
      <c r="AC114" s="13" t="str">
        <f>IF(ISERROR(VLOOKUP(CONCATENATE($A114,"_",AC$2),'Reference data SID'!$B:$M,12,FALSE)),"",VLOOKUP(CONCATENATE($A114,"_",AC$2),'Reference data SID'!$B:$M,12,FALSE))</f>
        <v/>
      </c>
      <c r="AD114" s="13" t="str">
        <f>IF(ISERROR(VLOOKUP(CONCATENATE($A114,"_",AD$2),'Reference data SID'!$B:$M,12,FALSE)),"",VLOOKUP(CONCATENATE($A114,"_",AD$2),'Reference data SID'!$B:$M,12,FALSE))</f>
        <v/>
      </c>
      <c r="AE114" s="13" t="str">
        <f>IF(ISERROR(VLOOKUP(CONCATENATE($A114,"_",AE$2),'Reference data SID'!$B:$M,12,FALSE)),"",VLOOKUP(CONCATENATE($A114,"_",AE$2),'Reference data SID'!$B:$M,12,FALSE))</f>
        <v/>
      </c>
      <c r="AF114" s="13" t="str">
        <f>IF(ISERROR(VLOOKUP(CONCATENATE($A114,"_",AF$2),'Reference data SID'!$B:$M,12,FALSE)),"",VLOOKUP(CONCATENATE($A114,"_",AF$2),'Reference data SID'!$B:$M,12,FALSE))</f>
        <v/>
      </c>
      <c r="AG114" s="13" t="str">
        <f>IF(ISERROR(VLOOKUP(CONCATENATE($A114,"_",AG$2),'Reference data SID'!$B:$M,12,FALSE)),"",VLOOKUP(CONCATENATE($A114,"_",AG$2),'Reference data SID'!$B:$M,12,FALSE))</f>
        <v/>
      </c>
      <c r="AH114" s="13" t="str">
        <f>IF(ISERROR(VLOOKUP(CONCATENATE($A114,"_",AH$2),'Reference data SID'!$B:$M,12,FALSE)),"",VLOOKUP(CONCATENATE($A114,"_",AH$2),'Reference data SID'!$B:$M,12,FALSE))</f>
        <v/>
      </c>
      <c r="AI114" s="13" t="str">
        <f>IF(ISERROR(VLOOKUP(CONCATENATE($A114,"_",AI$2),'Reference data SID'!$B:$M,12,FALSE)),"",VLOOKUP(CONCATENATE($A114,"_",AI$2),'Reference data SID'!$B:$M,12,FALSE))</f>
        <v/>
      </c>
      <c r="AJ114" s="13" t="str">
        <f>IF(ISERROR(VLOOKUP(CONCATENATE($A114,"_",AJ$2),'Reference data SID'!$B:$M,12,FALSE)),"",VLOOKUP(CONCATENATE($A114,"_",AJ$2),'Reference data SID'!$B:$M,12,FALSE))</f>
        <v/>
      </c>
      <c r="AK114" s="13" t="str">
        <f>IF(ISERROR(VLOOKUP(CONCATENATE($A114,"_",AK$2),'Reference data SID'!$B:$M,12,FALSE)),"",VLOOKUP(CONCATENATE($A114,"_",AK$2),'Reference data SID'!$B:$M,12,FALSE))</f>
        <v/>
      </c>
      <c r="AL114" s="13" t="str">
        <f>IF(ISERROR(VLOOKUP(CONCATENATE($A114,"_",AL$2),'Reference data SID'!$B:$M,12,FALSE)),"",VLOOKUP(CONCATENATE($A114,"_",AL$2),'Reference data SID'!$B:$M,12,FALSE))</f>
        <v/>
      </c>
      <c r="AM114" s="13" t="str">
        <f>IF(ISERROR(VLOOKUP(CONCATENATE($A114,"_",AM$2),'Reference data SID'!$B:$M,12,FALSE)),"",VLOOKUP(CONCATENATE($A114,"_",AM$2),'Reference data SID'!$B:$M,12,FALSE))</f>
        <v/>
      </c>
      <c r="AN114" s="13" t="str">
        <f>IF(ISERROR(VLOOKUP(CONCATENATE($A114,"_",AN$2),'Reference data SID'!$B:$M,12,FALSE)),"",VLOOKUP(CONCATENATE($A114,"_",AN$2),'Reference data SID'!$B:$M,12,FALSE))</f>
        <v/>
      </c>
      <c r="AO114" s="13" t="str">
        <f>IF(ISERROR(VLOOKUP(CONCATENATE($A114,"_",AO$2),'Reference data SID'!$B:$M,12,FALSE)),"",VLOOKUP(CONCATENATE($A114,"_",AO$2),'Reference data SID'!$B:$M,12,FALSE))</f>
        <v/>
      </c>
      <c r="AP114" s="13" t="str">
        <f>IF(ISERROR(VLOOKUP(CONCATENATE($A114,"_",AP$2),'Reference data SID'!$B:$M,12,FALSE)),"",VLOOKUP(CONCATENATE($A114,"_",AP$2),'Reference data SID'!$B:$M,12,FALSE))</f>
        <v/>
      </c>
      <c r="AQ114" s="13" t="str">
        <f>IF(ISERROR(VLOOKUP(CONCATENATE($A114,"_",AQ$2),'Reference data SID'!$B:$M,12,FALSE)),"",VLOOKUP(CONCATENATE($A114,"_",AQ$2),'Reference data SID'!$B:$M,12,FALSE))</f>
        <v/>
      </c>
      <c r="AR114" s="13" t="str">
        <f>IF(ISERROR(VLOOKUP(CONCATENATE($A114,"_",AR$2),'Reference data SID'!$B:$M,12,FALSE)),"",VLOOKUP(CONCATENATE($A114,"_",AR$2),'Reference data SID'!$B:$M,12,FALSE))</f>
        <v/>
      </c>
      <c r="AS114" s="13" t="str">
        <f>IF(ISERROR(VLOOKUP(CONCATENATE($A114,"_",AS$2),'Reference data SID'!$B:$M,12,FALSE)),"",VLOOKUP(CONCATENATE($A114,"_",AS$2),'Reference data SID'!$B:$M,12,FALSE))</f>
        <v/>
      </c>
      <c r="AT114" s="13" t="str">
        <f>IF(ISERROR(VLOOKUP(CONCATENATE($A114,"_",AT$2),'Reference data SID'!$B:$M,12,FALSE)),"",VLOOKUP(CONCATENATE($A114,"_",AT$2),'Reference data SID'!$B:$M,12,FALSE))</f>
        <v/>
      </c>
    </row>
    <row r="115" spans="1:46" x14ac:dyDescent="0.25">
      <c r="A115">
        <v>111</v>
      </c>
      <c r="B115" s="13" t="str">
        <f>IF(ISERROR(VLOOKUP(CONCATENATE($A115,"_",B$2),'Reference data SID'!$B:$M,12,FALSE)),"",VLOOKUP(CONCATENATE($A115,"_",B$2),'Reference data SID'!$B:$M,12,FALSE))</f>
        <v/>
      </c>
      <c r="C115" s="13" t="str">
        <f>IF(ISERROR(VLOOKUP(CONCATENATE($A115,"_",C$2),'Reference data SID'!$B:$M,12,FALSE)),"",VLOOKUP(CONCATENATE($A115,"_",C$2),'Reference data SID'!$B:$M,12,FALSE))</f>
        <v/>
      </c>
      <c r="D115" s="13" t="str">
        <f>IF(ISERROR(VLOOKUP(CONCATENATE($A115,"_",D$2),'Reference data SID'!$B:$M,12,FALSE)),"",VLOOKUP(CONCATENATE($A115,"_",D$2),'Reference data SID'!$B:$M,12,FALSE))</f>
        <v/>
      </c>
      <c r="E115" s="13" t="str">
        <f>IF(ISERROR(VLOOKUP(CONCATENATE($A115,"_",E$2),'Reference data SID'!$B:$M,12,FALSE)),"",VLOOKUP(CONCATENATE($A115,"_",E$2),'Reference data SID'!$B:$M,12,FALSE))</f>
        <v/>
      </c>
      <c r="F115" s="13" t="str">
        <f>IF(ISERROR(VLOOKUP(CONCATENATE($A115,"_",F$2),'Reference data SID'!$B:$M,12,FALSE)),"",VLOOKUP(CONCATENATE($A115,"_",F$2),'Reference data SID'!$B:$M,12,FALSE))</f>
        <v/>
      </c>
      <c r="G115" s="13" t="str">
        <f>IF(ISERROR(VLOOKUP(CONCATENATE($A115,"_",G$2),'Reference data SID'!$B:$M,12,FALSE)),"",VLOOKUP(CONCATENATE($A115,"_",G$2),'Reference data SID'!$B:$M,12,FALSE))</f>
        <v/>
      </c>
      <c r="H115" s="13" t="str">
        <f>IF(ISERROR(VLOOKUP(CONCATENATE($A115,"_",H$2),'Reference data SID'!$B:$M,12,FALSE)),"",VLOOKUP(CONCATENATE($A115,"_",H$2),'Reference data SID'!$B:$M,12,FALSE))</f>
        <v/>
      </c>
      <c r="I115" s="13" t="str">
        <f>IF(ISERROR(VLOOKUP(CONCATENATE($A115,"_",I$2),'Reference data SID'!$B:$M,12,FALSE)),"",VLOOKUP(CONCATENATE($A115,"_",I$2),'Reference data SID'!$B:$M,12,FALSE))</f>
        <v/>
      </c>
      <c r="J115" s="13" t="str">
        <f>IF(ISERROR(VLOOKUP(CONCATENATE($A115,"_",J$2),'Reference data SID'!$B:$M,12,FALSE)),"",VLOOKUP(CONCATENATE($A115,"_",J$2),'Reference data SID'!$B:$M,12,FALSE))</f>
        <v/>
      </c>
      <c r="K115" s="13" t="str">
        <f>IF(ISERROR(VLOOKUP(CONCATENATE($A115,"_",K$2),'Reference data SID'!$B:$M,12,FALSE)),"",VLOOKUP(CONCATENATE($A115,"_",K$2),'Reference data SID'!$B:$M,12,FALSE))</f>
        <v/>
      </c>
      <c r="L115" s="13" t="str">
        <f>IF(ISERROR(VLOOKUP(CONCATENATE($A115,"_",L$2),'Reference data SID'!$B:$M,12,FALSE)),"",VLOOKUP(CONCATENATE($A115,"_",L$2),'Reference data SID'!$B:$M,12,FALSE))</f>
        <v/>
      </c>
      <c r="M115" s="13" t="str">
        <f>IF(ISERROR(VLOOKUP(CONCATENATE($A115,"_",M$2),'Reference data SID'!$B:$M,12,FALSE)),"",VLOOKUP(CONCATENATE($A115,"_",M$2),'Reference data SID'!$B:$M,12,FALSE))</f>
        <v/>
      </c>
      <c r="N115" s="13" t="str">
        <f>IF(ISERROR(VLOOKUP(CONCATENATE($A115,"_",N$2),'Reference data SID'!$B:$M,12,FALSE)),"",VLOOKUP(CONCATENATE($A115,"_",N$2),'Reference data SID'!$B:$M,12,FALSE))</f>
        <v/>
      </c>
      <c r="O115" s="13" t="str">
        <f>IF(ISERROR(VLOOKUP(CONCATENATE($A115,"_",O$2),'Reference data SID'!$B:$M,12,FALSE)),"",VLOOKUP(CONCATENATE($A115,"_",O$2),'Reference data SID'!$B:$M,12,FALSE))</f>
        <v/>
      </c>
      <c r="P115" s="13" t="str">
        <f>IF(ISERROR(VLOOKUP(CONCATENATE($A115,"_",P$2),'Reference data SID'!$B:$M,12,FALSE)),"",VLOOKUP(CONCATENATE($A115,"_",P$2),'Reference data SID'!$B:$M,12,FALSE))</f>
        <v/>
      </c>
      <c r="Q115" s="13" t="str">
        <f>IF(ISERROR(VLOOKUP(CONCATENATE($A115,"_",Q$2),'Reference data SID'!$B:$M,12,FALSE)),"",VLOOKUP(CONCATENATE($A115,"_",Q$2),'Reference data SID'!$B:$M,12,FALSE))</f>
        <v/>
      </c>
      <c r="R115" s="13" t="str">
        <f>IF(ISERROR(VLOOKUP(CONCATENATE($A115,"_",R$2),'Reference data SID'!$B:$M,12,FALSE)),"",VLOOKUP(CONCATENATE($A115,"_",R$2),'Reference data SID'!$B:$M,12,FALSE))</f>
        <v/>
      </c>
      <c r="S115" s="13" t="str">
        <f>IF(ISERROR(VLOOKUP(CONCATENATE($A115,"_",S$2),'Reference data SID'!$B:$M,12,FALSE)),"",VLOOKUP(CONCATENATE($A115,"_",S$2),'Reference data SID'!$B:$M,12,FALSE))</f>
        <v/>
      </c>
      <c r="T115" s="13" t="str">
        <f>IF(ISERROR(VLOOKUP(CONCATENATE($A115,"_",T$2),'Reference data SID'!$B:$M,12,FALSE)),"",VLOOKUP(CONCATENATE($A115,"_",T$2),'Reference data SID'!$B:$M,12,FALSE))</f>
        <v/>
      </c>
      <c r="U115" s="13" t="str">
        <f>IF(ISERROR(VLOOKUP(CONCATENATE($A115,"_",U$2),'Reference data SID'!$B:$M,12,FALSE)),"",VLOOKUP(CONCATENATE($A115,"_",U$2),'Reference data SID'!$B:$M,12,FALSE))</f>
        <v/>
      </c>
      <c r="V115" s="13" t="str">
        <f>IF(ISERROR(VLOOKUP(CONCATENATE($A115,"_",V$2),'Reference data SID'!$B:$M,12,FALSE)),"",VLOOKUP(CONCATENATE($A115,"_",V$2),'Reference data SID'!$B:$M,12,FALSE))</f>
        <v/>
      </c>
      <c r="W115" s="13" t="str">
        <f>IF(ISERROR(VLOOKUP(CONCATENATE($A115,"_",W$2),'Reference data SID'!$B:$M,12,FALSE)),"",VLOOKUP(CONCATENATE($A115,"_",W$2),'Reference data SID'!$B:$M,12,FALSE))</f>
        <v/>
      </c>
      <c r="X115" s="13" t="str">
        <f>IF(ISERROR(VLOOKUP(CONCATENATE($A115,"_",X$2),'Reference data SID'!$B:$M,12,FALSE)),"",VLOOKUP(CONCATENATE($A115,"_",X$2),'Reference data SID'!$B:$M,12,FALSE))</f>
        <v/>
      </c>
      <c r="Y115" s="14" t="str">
        <f>IF(ISERROR(VLOOKUP(CONCATENATE($A115,"_",Y$2),'Reference data SID'!$B:$M,12,FALSE)),"",VLOOKUP(CONCATENATE($A115,"_",Y$2),'Reference data SID'!$B:$M,12,FALSE))</f>
        <v>-</v>
      </c>
      <c r="Z115" s="13" t="str">
        <f>IF(ISERROR(VLOOKUP(CONCATENATE($A115,"_",Z$2),'Reference data SID'!$B:$M,12,FALSE)),"",VLOOKUP(CONCATENATE($A115,"_",Z$2),'Reference data SID'!$B:$M,12,FALSE))</f>
        <v/>
      </c>
      <c r="AA115" s="13" t="str">
        <f>IF(ISERROR(VLOOKUP(CONCATENATE($A115,"_",AA$2),'Reference data SID'!$B:$M,12,FALSE)),"",VLOOKUP(CONCATENATE($A115,"_",AA$2),'Reference data SID'!$B:$M,12,FALSE))</f>
        <v/>
      </c>
      <c r="AB115" s="13" t="str">
        <f>IF(ISERROR(VLOOKUP(CONCATENATE($A115,"_",AB$2),'Reference data SID'!$B:$M,12,FALSE)),"",VLOOKUP(CONCATENATE($A115,"_",AB$2),'Reference data SID'!$B:$M,12,FALSE))</f>
        <v/>
      </c>
      <c r="AC115" s="13" t="str">
        <f>IF(ISERROR(VLOOKUP(CONCATENATE($A115,"_",AC$2),'Reference data SID'!$B:$M,12,FALSE)),"",VLOOKUP(CONCATENATE($A115,"_",AC$2),'Reference data SID'!$B:$M,12,FALSE))</f>
        <v/>
      </c>
      <c r="AD115" s="13" t="str">
        <f>IF(ISERROR(VLOOKUP(CONCATENATE($A115,"_",AD$2),'Reference data SID'!$B:$M,12,FALSE)),"",VLOOKUP(CONCATENATE($A115,"_",AD$2),'Reference data SID'!$B:$M,12,FALSE))</f>
        <v/>
      </c>
      <c r="AE115" s="13" t="str">
        <f>IF(ISERROR(VLOOKUP(CONCATENATE($A115,"_",AE$2),'Reference data SID'!$B:$M,12,FALSE)),"",VLOOKUP(CONCATENATE($A115,"_",AE$2),'Reference data SID'!$B:$M,12,FALSE))</f>
        <v/>
      </c>
      <c r="AF115" s="13" t="str">
        <f>IF(ISERROR(VLOOKUP(CONCATENATE($A115,"_",AF$2),'Reference data SID'!$B:$M,12,FALSE)),"",VLOOKUP(CONCATENATE($A115,"_",AF$2),'Reference data SID'!$B:$M,12,FALSE))</f>
        <v/>
      </c>
      <c r="AG115" s="13" t="str">
        <f>IF(ISERROR(VLOOKUP(CONCATENATE($A115,"_",AG$2),'Reference data SID'!$B:$M,12,FALSE)),"",VLOOKUP(CONCATENATE($A115,"_",AG$2),'Reference data SID'!$B:$M,12,FALSE))</f>
        <v/>
      </c>
      <c r="AH115" s="13" t="str">
        <f>IF(ISERROR(VLOOKUP(CONCATENATE($A115,"_",AH$2),'Reference data SID'!$B:$M,12,FALSE)),"",VLOOKUP(CONCATENATE($A115,"_",AH$2),'Reference data SID'!$B:$M,12,FALSE))</f>
        <v/>
      </c>
      <c r="AI115" s="13" t="str">
        <f>IF(ISERROR(VLOOKUP(CONCATENATE($A115,"_",AI$2),'Reference data SID'!$B:$M,12,FALSE)),"",VLOOKUP(CONCATENATE($A115,"_",AI$2),'Reference data SID'!$B:$M,12,FALSE))</f>
        <v/>
      </c>
      <c r="AJ115" s="13" t="str">
        <f>IF(ISERROR(VLOOKUP(CONCATENATE($A115,"_",AJ$2),'Reference data SID'!$B:$M,12,FALSE)),"",VLOOKUP(CONCATENATE($A115,"_",AJ$2),'Reference data SID'!$B:$M,12,FALSE))</f>
        <v/>
      </c>
      <c r="AK115" s="13" t="str">
        <f>IF(ISERROR(VLOOKUP(CONCATENATE($A115,"_",AK$2),'Reference data SID'!$B:$M,12,FALSE)),"",VLOOKUP(CONCATENATE($A115,"_",AK$2),'Reference data SID'!$B:$M,12,FALSE))</f>
        <v/>
      </c>
      <c r="AL115" s="13" t="str">
        <f>IF(ISERROR(VLOOKUP(CONCATENATE($A115,"_",AL$2),'Reference data SID'!$B:$M,12,FALSE)),"",VLOOKUP(CONCATENATE($A115,"_",AL$2),'Reference data SID'!$B:$M,12,FALSE))</f>
        <v/>
      </c>
      <c r="AM115" s="13" t="str">
        <f>IF(ISERROR(VLOOKUP(CONCATENATE($A115,"_",AM$2),'Reference data SID'!$B:$M,12,FALSE)),"",VLOOKUP(CONCATENATE($A115,"_",AM$2),'Reference data SID'!$B:$M,12,FALSE))</f>
        <v/>
      </c>
      <c r="AN115" s="13" t="str">
        <f>IF(ISERROR(VLOOKUP(CONCATENATE($A115,"_",AN$2),'Reference data SID'!$B:$M,12,FALSE)),"",VLOOKUP(CONCATENATE($A115,"_",AN$2),'Reference data SID'!$B:$M,12,FALSE))</f>
        <v/>
      </c>
      <c r="AO115" s="13" t="str">
        <f>IF(ISERROR(VLOOKUP(CONCATENATE($A115,"_",AO$2),'Reference data SID'!$B:$M,12,FALSE)),"",VLOOKUP(CONCATENATE($A115,"_",AO$2),'Reference data SID'!$B:$M,12,FALSE))</f>
        <v/>
      </c>
      <c r="AP115" s="13" t="str">
        <f>IF(ISERROR(VLOOKUP(CONCATENATE($A115,"_",AP$2),'Reference data SID'!$B:$M,12,FALSE)),"",VLOOKUP(CONCATENATE($A115,"_",AP$2),'Reference data SID'!$B:$M,12,FALSE))</f>
        <v/>
      </c>
      <c r="AQ115" s="13" t="str">
        <f>IF(ISERROR(VLOOKUP(CONCATENATE($A115,"_",AQ$2),'Reference data SID'!$B:$M,12,FALSE)),"",VLOOKUP(CONCATENATE($A115,"_",AQ$2),'Reference data SID'!$B:$M,12,FALSE))</f>
        <v/>
      </c>
      <c r="AR115" s="13" t="str">
        <f>IF(ISERROR(VLOOKUP(CONCATENATE($A115,"_",AR$2),'Reference data SID'!$B:$M,12,FALSE)),"",VLOOKUP(CONCATENATE($A115,"_",AR$2),'Reference data SID'!$B:$M,12,FALSE))</f>
        <v/>
      </c>
      <c r="AS115" s="13" t="str">
        <f>IF(ISERROR(VLOOKUP(CONCATENATE($A115,"_",AS$2),'Reference data SID'!$B:$M,12,FALSE)),"",VLOOKUP(CONCATENATE($A115,"_",AS$2),'Reference data SID'!$B:$M,12,FALSE))</f>
        <v/>
      </c>
      <c r="AT115" s="13" t="str">
        <f>IF(ISERROR(VLOOKUP(CONCATENATE($A115,"_",AT$2),'Reference data SID'!$B:$M,12,FALSE)),"",VLOOKUP(CONCATENATE($A115,"_",AT$2),'Reference data SID'!$B:$M,12,FALSE))</f>
        <v/>
      </c>
    </row>
    <row r="116" spans="1:46" x14ac:dyDescent="0.25">
      <c r="A116">
        <v>112</v>
      </c>
      <c r="B116" s="13" t="str">
        <f>IF(ISERROR(VLOOKUP(CONCATENATE($A116,"_",B$2),'Reference data SID'!$B:$M,12,FALSE)),"",VLOOKUP(CONCATENATE($A116,"_",B$2),'Reference data SID'!$B:$M,12,FALSE))</f>
        <v/>
      </c>
      <c r="C116" s="13" t="str">
        <f>IF(ISERROR(VLOOKUP(CONCATENATE($A116,"_",C$2),'Reference data SID'!$B:$M,12,FALSE)),"",VLOOKUP(CONCATENATE($A116,"_",C$2),'Reference data SID'!$B:$M,12,FALSE))</f>
        <v/>
      </c>
      <c r="D116" s="13" t="str">
        <f>IF(ISERROR(VLOOKUP(CONCATENATE($A116,"_",D$2),'Reference data SID'!$B:$M,12,FALSE)),"",VLOOKUP(CONCATENATE($A116,"_",D$2),'Reference data SID'!$B:$M,12,FALSE))</f>
        <v/>
      </c>
      <c r="E116" s="13" t="str">
        <f>IF(ISERROR(VLOOKUP(CONCATENATE($A116,"_",E$2),'Reference data SID'!$B:$M,12,FALSE)),"",VLOOKUP(CONCATENATE($A116,"_",E$2),'Reference data SID'!$B:$M,12,FALSE))</f>
        <v/>
      </c>
      <c r="F116" s="13" t="str">
        <f>IF(ISERROR(VLOOKUP(CONCATENATE($A116,"_",F$2),'Reference data SID'!$B:$M,12,FALSE)),"",VLOOKUP(CONCATENATE($A116,"_",F$2),'Reference data SID'!$B:$M,12,FALSE))</f>
        <v/>
      </c>
      <c r="G116" s="13" t="str">
        <f>IF(ISERROR(VLOOKUP(CONCATENATE($A116,"_",G$2),'Reference data SID'!$B:$M,12,FALSE)),"",VLOOKUP(CONCATENATE($A116,"_",G$2),'Reference data SID'!$B:$M,12,FALSE))</f>
        <v/>
      </c>
      <c r="H116" s="13" t="str">
        <f>IF(ISERROR(VLOOKUP(CONCATENATE($A116,"_",H$2),'Reference data SID'!$B:$M,12,FALSE)),"",VLOOKUP(CONCATENATE($A116,"_",H$2),'Reference data SID'!$B:$M,12,FALSE))</f>
        <v/>
      </c>
      <c r="I116" s="13" t="str">
        <f>IF(ISERROR(VLOOKUP(CONCATENATE($A116,"_",I$2),'Reference data SID'!$B:$M,12,FALSE)),"",VLOOKUP(CONCATENATE($A116,"_",I$2),'Reference data SID'!$B:$M,12,FALSE))</f>
        <v/>
      </c>
      <c r="J116" s="13" t="str">
        <f>IF(ISERROR(VLOOKUP(CONCATENATE($A116,"_",J$2),'Reference data SID'!$B:$M,12,FALSE)),"",VLOOKUP(CONCATENATE($A116,"_",J$2),'Reference data SID'!$B:$M,12,FALSE))</f>
        <v/>
      </c>
      <c r="K116" s="13" t="str">
        <f>IF(ISERROR(VLOOKUP(CONCATENATE($A116,"_",K$2),'Reference data SID'!$B:$M,12,FALSE)),"",VLOOKUP(CONCATENATE($A116,"_",K$2),'Reference data SID'!$B:$M,12,FALSE))</f>
        <v/>
      </c>
      <c r="L116" s="13" t="str">
        <f>IF(ISERROR(VLOOKUP(CONCATENATE($A116,"_",L$2),'Reference data SID'!$B:$M,12,FALSE)),"",VLOOKUP(CONCATENATE($A116,"_",L$2),'Reference data SID'!$B:$M,12,FALSE))</f>
        <v/>
      </c>
      <c r="M116" s="13" t="str">
        <f>IF(ISERROR(VLOOKUP(CONCATENATE($A116,"_",M$2),'Reference data SID'!$B:$M,12,FALSE)),"",VLOOKUP(CONCATENATE($A116,"_",M$2),'Reference data SID'!$B:$M,12,FALSE))</f>
        <v/>
      </c>
      <c r="N116" s="13" t="str">
        <f>IF(ISERROR(VLOOKUP(CONCATENATE($A116,"_",N$2),'Reference data SID'!$B:$M,12,FALSE)),"",VLOOKUP(CONCATENATE($A116,"_",N$2),'Reference data SID'!$B:$M,12,FALSE))</f>
        <v/>
      </c>
      <c r="O116" s="13" t="str">
        <f>IF(ISERROR(VLOOKUP(CONCATENATE($A116,"_",O$2),'Reference data SID'!$B:$M,12,FALSE)),"",VLOOKUP(CONCATENATE($A116,"_",O$2),'Reference data SID'!$B:$M,12,FALSE))</f>
        <v/>
      </c>
      <c r="P116" s="13" t="str">
        <f>IF(ISERROR(VLOOKUP(CONCATENATE($A116,"_",P$2),'Reference data SID'!$B:$M,12,FALSE)),"",VLOOKUP(CONCATENATE($A116,"_",P$2),'Reference data SID'!$B:$M,12,FALSE))</f>
        <v/>
      </c>
      <c r="Q116" s="13" t="str">
        <f>IF(ISERROR(VLOOKUP(CONCATENATE($A116,"_",Q$2),'Reference data SID'!$B:$M,12,FALSE)),"",VLOOKUP(CONCATENATE($A116,"_",Q$2),'Reference data SID'!$B:$M,12,FALSE))</f>
        <v/>
      </c>
      <c r="R116" s="13" t="str">
        <f>IF(ISERROR(VLOOKUP(CONCATENATE($A116,"_",R$2),'Reference data SID'!$B:$M,12,FALSE)),"",VLOOKUP(CONCATENATE($A116,"_",R$2),'Reference data SID'!$B:$M,12,FALSE))</f>
        <v/>
      </c>
      <c r="S116" s="13" t="str">
        <f>IF(ISERROR(VLOOKUP(CONCATENATE($A116,"_",S$2),'Reference data SID'!$B:$M,12,FALSE)),"",VLOOKUP(CONCATENATE($A116,"_",S$2),'Reference data SID'!$B:$M,12,FALSE))</f>
        <v/>
      </c>
      <c r="T116" s="13" t="str">
        <f>IF(ISERROR(VLOOKUP(CONCATENATE($A116,"_",T$2),'Reference data SID'!$B:$M,12,FALSE)),"",VLOOKUP(CONCATENATE($A116,"_",T$2),'Reference data SID'!$B:$M,12,FALSE))</f>
        <v/>
      </c>
      <c r="U116" s="13" t="str">
        <f>IF(ISERROR(VLOOKUP(CONCATENATE($A116,"_",U$2),'Reference data SID'!$B:$M,12,FALSE)),"",VLOOKUP(CONCATENATE($A116,"_",U$2),'Reference data SID'!$B:$M,12,FALSE))</f>
        <v/>
      </c>
      <c r="V116" s="13" t="str">
        <f>IF(ISERROR(VLOOKUP(CONCATENATE($A116,"_",V$2),'Reference data SID'!$B:$M,12,FALSE)),"",VLOOKUP(CONCATENATE($A116,"_",V$2),'Reference data SID'!$B:$M,12,FALSE))</f>
        <v/>
      </c>
      <c r="W116" s="13" t="str">
        <f>IF(ISERROR(VLOOKUP(CONCATENATE($A116,"_",W$2),'Reference data SID'!$B:$M,12,FALSE)),"",VLOOKUP(CONCATENATE($A116,"_",W$2),'Reference data SID'!$B:$M,12,FALSE))</f>
        <v/>
      </c>
      <c r="X116" s="13" t="str">
        <f>IF(ISERROR(VLOOKUP(CONCATENATE($A116,"_",X$2),'Reference data SID'!$B:$M,12,FALSE)),"",VLOOKUP(CONCATENATE($A116,"_",X$2),'Reference data SID'!$B:$M,12,FALSE))</f>
        <v/>
      </c>
      <c r="Y116" s="14" t="str">
        <f>IF(ISERROR(VLOOKUP(CONCATENATE($A116,"_",Y$2),'Reference data SID'!$B:$M,12,FALSE)),"",VLOOKUP(CONCATENATE($A116,"_",Y$2),'Reference data SID'!$B:$M,12,FALSE))</f>
        <v>-</v>
      </c>
      <c r="Z116" s="13" t="str">
        <f>IF(ISERROR(VLOOKUP(CONCATENATE($A116,"_",Z$2),'Reference data SID'!$B:$M,12,FALSE)),"",VLOOKUP(CONCATENATE($A116,"_",Z$2),'Reference data SID'!$B:$M,12,FALSE))</f>
        <v/>
      </c>
      <c r="AA116" s="13" t="str">
        <f>IF(ISERROR(VLOOKUP(CONCATENATE($A116,"_",AA$2),'Reference data SID'!$B:$M,12,FALSE)),"",VLOOKUP(CONCATENATE($A116,"_",AA$2),'Reference data SID'!$B:$M,12,FALSE))</f>
        <v/>
      </c>
      <c r="AB116" s="13" t="str">
        <f>IF(ISERROR(VLOOKUP(CONCATENATE($A116,"_",AB$2),'Reference data SID'!$B:$M,12,FALSE)),"",VLOOKUP(CONCATENATE($A116,"_",AB$2),'Reference data SID'!$B:$M,12,FALSE))</f>
        <v/>
      </c>
      <c r="AC116" s="13" t="str">
        <f>IF(ISERROR(VLOOKUP(CONCATENATE($A116,"_",AC$2),'Reference data SID'!$B:$M,12,FALSE)),"",VLOOKUP(CONCATENATE($A116,"_",AC$2),'Reference data SID'!$B:$M,12,FALSE))</f>
        <v/>
      </c>
      <c r="AD116" s="13" t="str">
        <f>IF(ISERROR(VLOOKUP(CONCATENATE($A116,"_",AD$2),'Reference data SID'!$B:$M,12,FALSE)),"",VLOOKUP(CONCATENATE($A116,"_",AD$2),'Reference data SID'!$B:$M,12,FALSE))</f>
        <v/>
      </c>
      <c r="AE116" s="13" t="str">
        <f>IF(ISERROR(VLOOKUP(CONCATENATE($A116,"_",AE$2),'Reference data SID'!$B:$M,12,FALSE)),"",VLOOKUP(CONCATENATE($A116,"_",AE$2),'Reference data SID'!$B:$M,12,FALSE))</f>
        <v/>
      </c>
      <c r="AF116" s="13" t="str">
        <f>IF(ISERROR(VLOOKUP(CONCATENATE($A116,"_",AF$2),'Reference data SID'!$B:$M,12,FALSE)),"",VLOOKUP(CONCATENATE($A116,"_",AF$2),'Reference data SID'!$B:$M,12,FALSE))</f>
        <v/>
      </c>
      <c r="AG116" s="13" t="str">
        <f>IF(ISERROR(VLOOKUP(CONCATENATE($A116,"_",AG$2),'Reference data SID'!$B:$M,12,FALSE)),"",VLOOKUP(CONCATENATE($A116,"_",AG$2),'Reference data SID'!$B:$M,12,FALSE))</f>
        <v/>
      </c>
      <c r="AH116" s="13" t="str">
        <f>IF(ISERROR(VLOOKUP(CONCATENATE($A116,"_",AH$2),'Reference data SID'!$B:$M,12,FALSE)),"",VLOOKUP(CONCATENATE($A116,"_",AH$2),'Reference data SID'!$B:$M,12,FALSE))</f>
        <v/>
      </c>
      <c r="AI116" s="13" t="str">
        <f>IF(ISERROR(VLOOKUP(CONCATENATE($A116,"_",AI$2),'Reference data SID'!$B:$M,12,FALSE)),"",VLOOKUP(CONCATENATE($A116,"_",AI$2),'Reference data SID'!$B:$M,12,FALSE))</f>
        <v/>
      </c>
      <c r="AJ116" s="13" t="str">
        <f>IF(ISERROR(VLOOKUP(CONCATENATE($A116,"_",AJ$2),'Reference data SID'!$B:$M,12,FALSE)),"",VLOOKUP(CONCATENATE($A116,"_",AJ$2),'Reference data SID'!$B:$M,12,FALSE))</f>
        <v/>
      </c>
      <c r="AK116" s="13" t="str">
        <f>IF(ISERROR(VLOOKUP(CONCATENATE($A116,"_",AK$2),'Reference data SID'!$B:$M,12,FALSE)),"",VLOOKUP(CONCATENATE($A116,"_",AK$2),'Reference data SID'!$B:$M,12,FALSE))</f>
        <v/>
      </c>
      <c r="AL116" s="13" t="str">
        <f>IF(ISERROR(VLOOKUP(CONCATENATE($A116,"_",AL$2),'Reference data SID'!$B:$M,12,FALSE)),"",VLOOKUP(CONCATENATE($A116,"_",AL$2),'Reference data SID'!$B:$M,12,FALSE))</f>
        <v/>
      </c>
      <c r="AM116" s="13" t="str">
        <f>IF(ISERROR(VLOOKUP(CONCATENATE($A116,"_",AM$2),'Reference data SID'!$B:$M,12,FALSE)),"",VLOOKUP(CONCATENATE($A116,"_",AM$2),'Reference data SID'!$B:$M,12,FALSE))</f>
        <v/>
      </c>
      <c r="AN116" s="13" t="str">
        <f>IF(ISERROR(VLOOKUP(CONCATENATE($A116,"_",AN$2),'Reference data SID'!$B:$M,12,FALSE)),"",VLOOKUP(CONCATENATE($A116,"_",AN$2),'Reference data SID'!$B:$M,12,FALSE))</f>
        <v/>
      </c>
      <c r="AO116" s="13" t="str">
        <f>IF(ISERROR(VLOOKUP(CONCATENATE($A116,"_",AO$2),'Reference data SID'!$B:$M,12,FALSE)),"",VLOOKUP(CONCATENATE($A116,"_",AO$2),'Reference data SID'!$B:$M,12,FALSE))</f>
        <v/>
      </c>
      <c r="AP116" s="13" t="str">
        <f>IF(ISERROR(VLOOKUP(CONCATENATE($A116,"_",AP$2),'Reference data SID'!$B:$M,12,FALSE)),"",VLOOKUP(CONCATENATE($A116,"_",AP$2),'Reference data SID'!$B:$M,12,FALSE))</f>
        <v/>
      </c>
      <c r="AQ116" s="13" t="str">
        <f>IF(ISERROR(VLOOKUP(CONCATENATE($A116,"_",AQ$2),'Reference data SID'!$B:$M,12,FALSE)),"",VLOOKUP(CONCATENATE($A116,"_",AQ$2),'Reference data SID'!$B:$M,12,FALSE))</f>
        <v/>
      </c>
      <c r="AR116" s="13" t="str">
        <f>IF(ISERROR(VLOOKUP(CONCATENATE($A116,"_",AR$2),'Reference data SID'!$B:$M,12,FALSE)),"",VLOOKUP(CONCATENATE($A116,"_",AR$2),'Reference data SID'!$B:$M,12,FALSE))</f>
        <v/>
      </c>
      <c r="AS116" s="13" t="str">
        <f>IF(ISERROR(VLOOKUP(CONCATENATE($A116,"_",AS$2),'Reference data SID'!$B:$M,12,FALSE)),"",VLOOKUP(CONCATENATE($A116,"_",AS$2),'Reference data SID'!$B:$M,12,FALSE))</f>
        <v/>
      </c>
      <c r="AT116" s="13" t="str">
        <f>IF(ISERROR(VLOOKUP(CONCATENATE($A116,"_",AT$2),'Reference data SID'!$B:$M,12,FALSE)),"",VLOOKUP(CONCATENATE($A116,"_",AT$2),'Reference data SID'!$B:$M,12,FALSE))</f>
        <v/>
      </c>
    </row>
    <row r="117" spans="1:46" x14ac:dyDescent="0.25">
      <c r="A117">
        <v>113</v>
      </c>
      <c r="B117" s="13" t="str">
        <f>IF(ISERROR(VLOOKUP(CONCATENATE($A117,"_",B$2),'Reference data SID'!$B:$M,12,FALSE)),"",VLOOKUP(CONCATENATE($A117,"_",B$2),'Reference data SID'!$B:$M,12,FALSE))</f>
        <v/>
      </c>
      <c r="C117" s="13" t="str">
        <f>IF(ISERROR(VLOOKUP(CONCATENATE($A117,"_",C$2),'Reference data SID'!$B:$M,12,FALSE)),"",VLOOKUP(CONCATENATE($A117,"_",C$2),'Reference data SID'!$B:$M,12,FALSE))</f>
        <v/>
      </c>
      <c r="D117" s="13" t="str">
        <f>IF(ISERROR(VLOOKUP(CONCATENATE($A117,"_",D$2),'Reference data SID'!$B:$M,12,FALSE)),"",VLOOKUP(CONCATENATE($A117,"_",D$2),'Reference data SID'!$B:$M,12,FALSE))</f>
        <v/>
      </c>
      <c r="E117" s="13" t="str">
        <f>IF(ISERROR(VLOOKUP(CONCATENATE($A117,"_",E$2),'Reference data SID'!$B:$M,12,FALSE)),"",VLOOKUP(CONCATENATE($A117,"_",E$2),'Reference data SID'!$B:$M,12,FALSE))</f>
        <v/>
      </c>
      <c r="F117" s="13" t="str">
        <f>IF(ISERROR(VLOOKUP(CONCATENATE($A117,"_",F$2),'Reference data SID'!$B:$M,12,FALSE)),"",VLOOKUP(CONCATENATE($A117,"_",F$2),'Reference data SID'!$B:$M,12,FALSE))</f>
        <v/>
      </c>
      <c r="G117" s="13" t="str">
        <f>IF(ISERROR(VLOOKUP(CONCATENATE($A117,"_",G$2),'Reference data SID'!$B:$M,12,FALSE)),"",VLOOKUP(CONCATENATE($A117,"_",G$2),'Reference data SID'!$B:$M,12,FALSE))</f>
        <v/>
      </c>
      <c r="H117" s="13" t="str">
        <f>IF(ISERROR(VLOOKUP(CONCATENATE($A117,"_",H$2),'Reference data SID'!$B:$M,12,FALSE)),"",VLOOKUP(CONCATENATE($A117,"_",H$2),'Reference data SID'!$B:$M,12,FALSE))</f>
        <v/>
      </c>
      <c r="I117" s="13" t="str">
        <f>IF(ISERROR(VLOOKUP(CONCATENATE($A117,"_",I$2),'Reference data SID'!$B:$M,12,FALSE)),"",VLOOKUP(CONCATENATE($A117,"_",I$2),'Reference data SID'!$B:$M,12,FALSE))</f>
        <v/>
      </c>
      <c r="J117" s="13" t="str">
        <f>IF(ISERROR(VLOOKUP(CONCATENATE($A117,"_",J$2),'Reference data SID'!$B:$M,12,FALSE)),"",VLOOKUP(CONCATENATE($A117,"_",J$2),'Reference data SID'!$B:$M,12,FALSE))</f>
        <v/>
      </c>
      <c r="K117" s="13" t="str">
        <f>IF(ISERROR(VLOOKUP(CONCATENATE($A117,"_",K$2),'Reference data SID'!$B:$M,12,FALSE)),"",VLOOKUP(CONCATENATE($A117,"_",K$2),'Reference data SID'!$B:$M,12,FALSE))</f>
        <v/>
      </c>
      <c r="L117" s="13" t="str">
        <f>IF(ISERROR(VLOOKUP(CONCATENATE($A117,"_",L$2),'Reference data SID'!$B:$M,12,FALSE)),"",VLOOKUP(CONCATENATE($A117,"_",L$2),'Reference data SID'!$B:$M,12,FALSE))</f>
        <v/>
      </c>
      <c r="M117" s="13" t="str">
        <f>IF(ISERROR(VLOOKUP(CONCATENATE($A117,"_",M$2),'Reference data SID'!$B:$M,12,FALSE)),"",VLOOKUP(CONCATENATE($A117,"_",M$2),'Reference data SID'!$B:$M,12,FALSE))</f>
        <v/>
      </c>
      <c r="N117" s="13" t="str">
        <f>IF(ISERROR(VLOOKUP(CONCATENATE($A117,"_",N$2),'Reference data SID'!$B:$M,12,FALSE)),"",VLOOKUP(CONCATENATE($A117,"_",N$2),'Reference data SID'!$B:$M,12,FALSE))</f>
        <v/>
      </c>
      <c r="O117" s="13" t="str">
        <f>IF(ISERROR(VLOOKUP(CONCATENATE($A117,"_",O$2),'Reference data SID'!$B:$M,12,FALSE)),"",VLOOKUP(CONCATENATE($A117,"_",O$2),'Reference data SID'!$B:$M,12,FALSE))</f>
        <v/>
      </c>
      <c r="P117" s="13" t="str">
        <f>IF(ISERROR(VLOOKUP(CONCATENATE($A117,"_",P$2),'Reference data SID'!$B:$M,12,FALSE)),"",VLOOKUP(CONCATENATE($A117,"_",P$2),'Reference data SID'!$B:$M,12,FALSE))</f>
        <v/>
      </c>
      <c r="Q117" s="13" t="str">
        <f>IF(ISERROR(VLOOKUP(CONCATENATE($A117,"_",Q$2),'Reference data SID'!$B:$M,12,FALSE)),"",VLOOKUP(CONCATENATE($A117,"_",Q$2),'Reference data SID'!$B:$M,12,FALSE))</f>
        <v/>
      </c>
      <c r="R117" s="13" t="str">
        <f>IF(ISERROR(VLOOKUP(CONCATENATE($A117,"_",R$2),'Reference data SID'!$B:$M,12,FALSE)),"",VLOOKUP(CONCATENATE($A117,"_",R$2),'Reference data SID'!$B:$M,12,FALSE))</f>
        <v/>
      </c>
      <c r="S117" s="13" t="str">
        <f>IF(ISERROR(VLOOKUP(CONCATENATE($A117,"_",S$2),'Reference data SID'!$B:$M,12,FALSE)),"",VLOOKUP(CONCATENATE($A117,"_",S$2),'Reference data SID'!$B:$M,12,FALSE))</f>
        <v/>
      </c>
      <c r="T117" s="13" t="str">
        <f>IF(ISERROR(VLOOKUP(CONCATENATE($A117,"_",T$2),'Reference data SID'!$B:$M,12,FALSE)),"",VLOOKUP(CONCATENATE($A117,"_",T$2),'Reference data SID'!$B:$M,12,FALSE))</f>
        <v/>
      </c>
      <c r="U117" s="13" t="str">
        <f>IF(ISERROR(VLOOKUP(CONCATENATE($A117,"_",U$2),'Reference data SID'!$B:$M,12,FALSE)),"",VLOOKUP(CONCATENATE($A117,"_",U$2),'Reference data SID'!$B:$M,12,FALSE))</f>
        <v/>
      </c>
      <c r="V117" s="13" t="str">
        <f>IF(ISERROR(VLOOKUP(CONCATENATE($A117,"_",V$2),'Reference data SID'!$B:$M,12,FALSE)),"",VLOOKUP(CONCATENATE($A117,"_",V$2),'Reference data SID'!$B:$M,12,FALSE))</f>
        <v/>
      </c>
      <c r="W117" s="13" t="str">
        <f>IF(ISERROR(VLOOKUP(CONCATENATE($A117,"_",W$2),'Reference data SID'!$B:$M,12,FALSE)),"",VLOOKUP(CONCATENATE($A117,"_",W$2),'Reference data SID'!$B:$M,12,FALSE))</f>
        <v/>
      </c>
      <c r="X117" s="13" t="str">
        <f>IF(ISERROR(VLOOKUP(CONCATENATE($A117,"_",X$2),'Reference data SID'!$B:$M,12,FALSE)),"",VLOOKUP(CONCATENATE($A117,"_",X$2),'Reference data SID'!$B:$M,12,FALSE))</f>
        <v/>
      </c>
      <c r="Y117" s="14" t="str">
        <f>IF(ISERROR(VLOOKUP(CONCATENATE($A117,"_",Y$2),'Reference data SID'!$B:$M,12,FALSE)),"",VLOOKUP(CONCATENATE($A117,"_",Y$2),'Reference data SID'!$B:$M,12,FALSE))</f>
        <v>-</v>
      </c>
      <c r="Z117" s="13" t="str">
        <f>IF(ISERROR(VLOOKUP(CONCATENATE($A117,"_",Z$2),'Reference data SID'!$B:$M,12,FALSE)),"",VLOOKUP(CONCATENATE($A117,"_",Z$2),'Reference data SID'!$B:$M,12,FALSE))</f>
        <v/>
      </c>
      <c r="AA117" s="13" t="str">
        <f>IF(ISERROR(VLOOKUP(CONCATENATE($A117,"_",AA$2),'Reference data SID'!$B:$M,12,FALSE)),"",VLOOKUP(CONCATENATE($A117,"_",AA$2),'Reference data SID'!$B:$M,12,FALSE))</f>
        <v/>
      </c>
      <c r="AB117" s="13" t="str">
        <f>IF(ISERROR(VLOOKUP(CONCATENATE($A117,"_",AB$2),'Reference data SID'!$B:$M,12,FALSE)),"",VLOOKUP(CONCATENATE($A117,"_",AB$2),'Reference data SID'!$B:$M,12,FALSE))</f>
        <v/>
      </c>
      <c r="AC117" s="13" t="str">
        <f>IF(ISERROR(VLOOKUP(CONCATENATE($A117,"_",AC$2),'Reference data SID'!$B:$M,12,FALSE)),"",VLOOKUP(CONCATENATE($A117,"_",AC$2),'Reference data SID'!$B:$M,12,FALSE))</f>
        <v/>
      </c>
      <c r="AD117" s="13" t="str">
        <f>IF(ISERROR(VLOOKUP(CONCATENATE($A117,"_",AD$2),'Reference data SID'!$B:$M,12,FALSE)),"",VLOOKUP(CONCATENATE($A117,"_",AD$2),'Reference data SID'!$B:$M,12,FALSE))</f>
        <v/>
      </c>
      <c r="AE117" s="13" t="str">
        <f>IF(ISERROR(VLOOKUP(CONCATENATE($A117,"_",AE$2),'Reference data SID'!$B:$M,12,FALSE)),"",VLOOKUP(CONCATENATE($A117,"_",AE$2),'Reference data SID'!$B:$M,12,FALSE))</f>
        <v/>
      </c>
      <c r="AF117" s="13" t="str">
        <f>IF(ISERROR(VLOOKUP(CONCATENATE($A117,"_",AF$2),'Reference data SID'!$B:$M,12,FALSE)),"",VLOOKUP(CONCATENATE($A117,"_",AF$2),'Reference data SID'!$B:$M,12,FALSE))</f>
        <v/>
      </c>
      <c r="AG117" s="13" t="str">
        <f>IF(ISERROR(VLOOKUP(CONCATENATE($A117,"_",AG$2),'Reference data SID'!$B:$M,12,FALSE)),"",VLOOKUP(CONCATENATE($A117,"_",AG$2),'Reference data SID'!$B:$M,12,FALSE))</f>
        <v/>
      </c>
      <c r="AH117" s="13" t="str">
        <f>IF(ISERROR(VLOOKUP(CONCATENATE($A117,"_",AH$2),'Reference data SID'!$B:$M,12,FALSE)),"",VLOOKUP(CONCATENATE($A117,"_",AH$2),'Reference data SID'!$B:$M,12,FALSE))</f>
        <v/>
      </c>
      <c r="AI117" s="13" t="str">
        <f>IF(ISERROR(VLOOKUP(CONCATENATE($A117,"_",AI$2),'Reference data SID'!$B:$M,12,FALSE)),"",VLOOKUP(CONCATENATE($A117,"_",AI$2),'Reference data SID'!$B:$M,12,FALSE))</f>
        <v/>
      </c>
      <c r="AJ117" s="13" t="str">
        <f>IF(ISERROR(VLOOKUP(CONCATENATE($A117,"_",AJ$2),'Reference data SID'!$B:$M,12,FALSE)),"",VLOOKUP(CONCATENATE($A117,"_",AJ$2),'Reference data SID'!$B:$M,12,FALSE))</f>
        <v/>
      </c>
      <c r="AK117" s="13" t="str">
        <f>IF(ISERROR(VLOOKUP(CONCATENATE($A117,"_",AK$2),'Reference data SID'!$B:$M,12,FALSE)),"",VLOOKUP(CONCATENATE($A117,"_",AK$2),'Reference data SID'!$B:$M,12,FALSE))</f>
        <v/>
      </c>
      <c r="AL117" s="13" t="str">
        <f>IF(ISERROR(VLOOKUP(CONCATENATE($A117,"_",AL$2),'Reference data SID'!$B:$M,12,FALSE)),"",VLOOKUP(CONCATENATE($A117,"_",AL$2),'Reference data SID'!$B:$M,12,FALSE))</f>
        <v/>
      </c>
      <c r="AM117" s="13" t="str">
        <f>IF(ISERROR(VLOOKUP(CONCATENATE($A117,"_",AM$2),'Reference data SID'!$B:$M,12,FALSE)),"",VLOOKUP(CONCATENATE($A117,"_",AM$2),'Reference data SID'!$B:$M,12,FALSE))</f>
        <v/>
      </c>
      <c r="AN117" s="13" t="str">
        <f>IF(ISERROR(VLOOKUP(CONCATENATE($A117,"_",AN$2),'Reference data SID'!$B:$M,12,FALSE)),"",VLOOKUP(CONCATENATE($A117,"_",AN$2),'Reference data SID'!$B:$M,12,FALSE))</f>
        <v/>
      </c>
      <c r="AO117" s="13" t="str">
        <f>IF(ISERROR(VLOOKUP(CONCATENATE($A117,"_",AO$2),'Reference data SID'!$B:$M,12,FALSE)),"",VLOOKUP(CONCATENATE($A117,"_",AO$2),'Reference data SID'!$B:$M,12,FALSE))</f>
        <v/>
      </c>
      <c r="AP117" s="13" t="str">
        <f>IF(ISERROR(VLOOKUP(CONCATENATE($A117,"_",AP$2),'Reference data SID'!$B:$M,12,FALSE)),"",VLOOKUP(CONCATENATE($A117,"_",AP$2),'Reference data SID'!$B:$M,12,FALSE))</f>
        <v/>
      </c>
      <c r="AQ117" s="13" t="str">
        <f>IF(ISERROR(VLOOKUP(CONCATENATE($A117,"_",AQ$2),'Reference data SID'!$B:$M,12,FALSE)),"",VLOOKUP(CONCATENATE($A117,"_",AQ$2),'Reference data SID'!$B:$M,12,FALSE))</f>
        <v/>
      </c>
      <c r="AR117" s="13" t="str">
        <f>IF(ISERROR(VLOOKUP(CONCATENATE($A117,"_",AR$2),'Reference data SID'!$B:$M,12,FALSE)),"",VLOOKUP(CONCATENATE($A117,"_",AR$2),'Reference data SID'!$B:$M,12,FALSE))</f>
        <v/>
      </c>
      <c r="AS117" s="13" t="str">
        <f>IF(ISERROR(VLOOKUP(CONCATENATE($A117,"_",AS$2),'Reference data SID'!$B:$M,12,FALSE)),"",VLOOKUP(CONCATENATE($A117,"_",AS$2),'Reference data SID'!$B:$M,12,FALSE))</f>
        <v/>
      </c>
      <c r="AT117" s="13" t="str">
        <f>IF(ISERROR(VLOOKUP(CONCATENATE($A117,"_",AT$2),'Reference data SID'!$B:$M,12,FALSE)),"",VLOOKUP(CONCATENATE($A117,"_",AT$2),'Reference data SID'!$B:$M,12,FALSE))</f>
        <v/>
      </c>
    </row>
    <row r="118" spans="1:46" x14ac:dyDescent="0.25">
      <c r="A118">
        <v>114</v>
      </c>
      <c r="B118" s="13" t="str">
        <f>IF(ISERROR(VLOOKUP(CONCATENATE($A118,"_",B$2),'Reference data SID'!$B:$M,12,FALSE)),"",VLOOKUP(CONCATENATE($A118,"_",B$2),'Reference data SID'!$B:$M,12,FALSE))</f>
        <v/>
      </c>
      <c r="C118" s="13" t="str">
        <f>IF(ISERROR(VLOOKUP(CONCATENATE($A118,"_",C$2),'Reference data SID'!$B:$M,12,FALSE)),"",VLOOKUP(CONCATENATE($A118,"_",C$2),'Reference data SID'!$B:$M,12,FALSE))</f>
        <v/>
      </c>
      <c r="D118" s="13" t="str">
        <f>IF(ISERROR(VLOOKUP(CONCATENATE($A118,"_",D$2),'Reference data SID'!$B:$M,12,FALSE)),"",VLOOKUP(CONCATENATE($A118,"_",D$2),'Reference data SID'!$B:$M,12,FALSE))</f>
        <v/>
      </c>
      <c r="E118" s="13" t="str">
        <f>IF(ISERROR(VLOOKUP(CONCATENATE($A118,"_",E$2),'Reference data SID'!$B:$M,12,FALSE)),"",VLOOKUP(CONCATENATE($A118,"_",E$2),'Reference data SID'!$B:$M,12,FALSE))</f>
        <v/>
      </c>
      <c r="F118" s="13" t="str">
        <f>IF(ISERROR(VLOOKUP(CONCATENATE($A118,"_",F$2),'Reference data SID'!$B:$M,12,FALSE)),"",VLOOKUP(CONCATENATE($A118,"_",F$2),'Reference data SID'!$B:$M,12,FALSE))</f>
        <v/>
      </c>
      <c r="G118" s="13" t="str">
        <f>IF(ISERROR(VLOOKUP(CONCATENATE($A118,"_",G$2),'Reference data SID'!$B:$M,12,FALSE)),"",VLOOKUP(CONCATENATE($A118,"_",G$2),'Reference data SID'!$B:$M,12,FALSE))</f>
        <v/>
      </c>
      <c r="H118" s="13" t="str">
        <f>IF(ISERROR(VLOOKUP(CONCATENATE($A118,"_",H$2),'Reference data SID'!$B:$M,12,FALSE)),"",VLOOKUP(CONCATENATE($A118,"_",H$2),'Reference data SID'!$B:$M,12,FALSE))</f>
        <v/>
      </c>
      <c r="I118" s="13" t="str">
        <f>IF(ISERROR(VLOOKUP(CONCATENATE($A118,"_",I$2),'Reference data SID'!$B:$M,12,FALSE)),"",VLOOKUP(CONCATENATE($A118,"_",I$2),'Reference data SID'!$B:$M,12,FALSE))</f>
        <v/>
      </c>
      <c r="J118" s="13" t="str">
        <f>IF(ISERROR(VLOOKUP(CONCATENATE($A118,"_",J$2),'Reference data SID'!$B:$M,12,FALSE)),"",VLOOKUP(CONCATENATE($A118,"_",J$2),'Reference data SID'!$B:$M,12,FALSE))</f>
        <v/>
      </c>
      <c r="K118" s="13" t="str">
        <f>IF(ISERROR(VLOOKUP(CONCATENATE($A118,"_",K$2),'Reference data SID'!$B:$M,12,FALSE)),"",VLOOKUP(CONCATENATE($A118,"_",K$2),'Reference data SID'!$B:$M,12,FALSE))</f>
        <v/>
      </c>
      <c r="L118" s="13" t="str">
        <f>IF(ISERROR(VLOOKUP(CONCATENATE($A118,"_",L$2),'Reference data SID'!$B:$M,12,FALSE)),"",VLOOKUP(CONCATENATE($A118,"_",L$2),'Reference data SID'!$B:$M,12,FALSE))</f>
        <v/>
      </c>
      <c r="M118" s="13" t="str">
        <f>IF(ISERROR(VLOOKUP(CONCATENATE($A118,"_",M$2),'Reference data SID'!$B:$M,12,FALSE)),"",VLOOKUP(CONCATENATE($A118,"_",M$2),'Reference data SID'!$B:$M,12,FALSE))</f>
        <v/>
      </c>
      <c r="N118" s="13" t="str">
        <f>IF(ISERROR(VLOOKUP(CONCATENATE($A118,"_",N$2),'Reference data SID'!$B:$M,12,FALSE)),"",VLOOKUP(CONCATENATE($A118,"_",N$2),'Reference data SID'!$B:$M,12,FALSE))</f>
        <v/>
      </c>
      <c r="O118" s="13" t="str">
        <f>IF(ISERROR(VLOOKUP(CONCATENATE($A118,"_",O$2),'Reference data SID'!$B:$M,12,FALSE)),"",VLOOKUP(CONCATENATE($A118,"_",O$2),'Reference data SID'!$B:$M,12,FALSE))</f>
        <v/>
      </c>
      <c r="P118" s="13" t="str">
        <f>IF(ISERROR(VLOOKUP(CONCATENATE($A118,"_",P$2),'Reference data SID'!$B:$M,12,FALSE)),"",VLOOKUP(CONCATENATE($A118,"_",P$2),'Reference data SID'!$B:$M,12,FALSE))</f>
        <v/>
      </c>
      <c r="Q118" s="13" t="str">
        <f>IF(ISERROR(VLOOKUP(CONCATENATE($A118,"_",Q$2),'Reference data SID'!$B:$M,12,FALSE)),"",VLOOKUP(CONCATENATE($A118,"_",Q$2),'Reference data SID'!$B:$M,12,FALSE))</f>
        <v/>
      </c>
      <c r="R118" s="13" t="str">
        <f>IF(ISERROR(VLOOKUP(CONCATENATE($A118,"_",R$2),'Reference data SID'!$B:$M,12,FALSE)),"",VLOOKUP(CONCATENATE($A118,"_",R$2),'Reference data SID'!$B:$M,12,FALSE))</f>
        <v/>
      </c>
      <c r="S118" s="13" t="str">
        <f>IF(ISERROR(VLOOKUP(CONCATENATE($A118,"_",S$2),'Reference data SID'!$B:$M,12,FALSE)),"",VLOOKUP(CONCATENATE($A118,"_",S$2),'Reference data SID'!$B:$M,12,FALSE))</f>
        <v/>
      </c>
      <c r="T118" s="13" t="str">
        <f>IF(ISERROR(VLOOKUP(CONCATENATE($A118,"_",T$2),'Reference data SID'!$B:$M,12,FALSE)),"",VLOOKUP(CONCATENATE($A118,"_",T$2),'Reference data SID'!$B:$M,12,FALSE))</f>
        <v/>
      </c>
      <c r="U118" s="13" t="str">
        <f>IF(ISERROR(VLOOKUP(CONCATENATE($A118,"_",U$2),'Reference data SID'!$B:$M,12,FALSE)),"",VLOOKUP(CONCATENATE($A118,"_",U$2),'Reference data SID'!$B:$M,12,FALSE))</f>
        <v/>
      </c>
      <c r="V118" s="13" t="str">
        <f>IF(ISERROR(VLOOKUP(CONCATENATE($A118,"_",V$2),'Reference data SID'!$B:$M,12,FALSE)),"",VLOOKUP(CONCATENATE($A118,"_",V$2),'Reference data SID'!$B:$M,12,FALSE))</f>
        <v/>
      </c>
      <c r="W118" s="13" t="str">
        <f>IF(ISERROR(VLOOKUP(CONCATENATE($A118,"_",W$2),'Reference data SID'!$B:$M,12,FALSE)),"",VLOOKUP(CONCATENATE($A118,"_",W$2),'Reference data SID'!$B:$M,12,FALSE))</f>
        <v/>
      </c>
      <c r="X118" s="13" t="str">
        <f>IF(ISERROR(VLOOKUP(CONCATENATE($A118,"_",X$2),'Reference data SID'!$B:$M,12,FALSE)),"",VLOOKUP(CONCATENATE($A118,"_",X$2),'Reference data SID'!$B:$M,12,FALSE))</f>
        <v/>
      </c>
      <c r="Y118" s="14" t="str">
        <f>IF(ISERROR(VLOOKUP(CONCATENATE($A118,"_",Y$2),'Reference data SID'!$B:$M,12,FALSE)),"",VLOOKUP(CONCATENATE($A118,"_",Y$2),'Reference data SID'!$B:$M,12,FALSE))</f>
        <v>-</v>
      </c>
      <c r="Z118" s="13" t="str">
        <f>IF(ISERROR(VLOOKUP(CONCATENATE($A118,"_",Z$2),'Reference data SID'!$B:$M,12,FALSE)),"",VLOOKUP(CONCATENATE($A118,"_",Z$2),'Reference data SID'!$B:$M,12,FALSE))</f>
        <v/>
      </c>
      <c r="AA118" s="13" t="str">
        <f>IF(ISERROR(VLOOKUP(CONCATENATE($A118,"_",AA$2),'Reference data SID'!$B:$M,12,FALSE)),"",VLOOKUP(CONCATENATE($A118,"_",AA$2),'Reference data SID'!$B:$M,12,FALSE))</f>
        <v/>
      </c>
      <c r="AB118" s="13" t="str">
        <f>IF(ISERROR(VLOOKUP(CONCATENATE($A118,"_",AB$2),'Reference data SID'!$B:$M,12,FALSE)),"",VLOOKUP(CONCATENATE($A118,"_",AB$2),'Reference data SID'!$B:$M,12,FALSE))</f>
        <v/>
      </c>
      <c r="AC118" s="13" t="str">
        <f>IF(ISERROR(VLOOKUP(CONCATENATE($A118,"_",AC$2),'Reference data SID'!$B:$M,12,FALSE)),"",VLOOKUP(CONCATENATE($A118,"_",AC$2),'Reference data SID'!$B:$M,12,FALSE))</f>
        <v/>
      </c>
      <c r="AD118" s="13" t="str">
        <f>IF(ISERROR(VLOOKUP(CONCATENATE($A118,"_",AD$2),'Reference data SID'!$B:$M,12,FALSE)),"",VLOOKUP(CONCATENATE($A118,"_",AD$2),'Reference data SID'!$B:$M,12,FALSE))</f>
        <v/>
      </c>
      <c r="AE118" s="13" t="str">
        <f>IF(ISERROR(VLOOKUP(CONCATENATE($A118,"_",AE$2),'Reference data SID'!$B:$M,12,FALSE)),"",VLOOKUP(CONCATENATE($A118,"_",AE$2),'Reference data SID'!$B:$M,12,FALSE))</f>
        <v/>
      </c>
      <c r="AF118" s="13" t="str">
        <f>IF(ISERROR(VLOOKUP(CONCATENATE($A118,"_",AF$2),'Reference data SID'!$B:$M,12,FALSE)),"",VLOOKUP(CONCATENATE($A118,"_",AF$2),'Reference data SID'!$B:$M,12,FALSE))</f>
        <v/>
      </c>
      <c r="AG118" s="13" t="str">
        <f>IF(ISERROR(VLOOKUP(CONCATENATE($A118,"_",AG$2),'Reference data SID'!$B:$M,12,FALSE)),"",VLOOKUP(CONCATENATE($A118,"_",AG$2),'Reference data SID'!$B:$M,12,FALSE))</f>
        <v/>
      </c>
      <c r="AH118" s="13" t="str">
        <f>IF(ISERROR(VLOOKUP(CONCATENATE($A118,"_",AH$2),'Reference data SID'!$B:$M,12,FALSE)),"",VLOOKUP(CONCATENATE($A118,"_",AH$2),'Reference data SID'!$B:$M,12,FALSE))</f>
        <v/>
      </c>
      <c r="AI118" s="13" t="str">
        <f>IF(ISERROR(VLOOKUP(CONCATENATE($A118,"_",AI$2),'Reference data SID'!$B:$M,12,FALSE)),"",VLOOKUP(CONCATENATE($A118,"_",AI$2),'Reference data SID'!$B:$M,12,FALSE))</f>
        <v/>
      </c>
      <c r="AJ118" s="13" t="str">
        <f>IF(ISERROR(VLOOKUP(CONCATENATE($A118,"_",AJ$2),'Reference data SID'!$B:$M,12,FALSE)),"",VLOOKUP(CONCATENATE($A118,"_",AJ$2),'Reference data SID'!$B:$M,12,FALSE))</f>
        <v/>
      </c>
      <c r="AK118" s="13" t="str">
        <f>IF(ISERROR(VLOOKUP(CONCATENATE($A118,"_",AK$2),'Reference data SID'!$B:$M,12,FALSE)),"",VLOOKUP(CONCATENATE($A118,"_",AK$2),'Reference data SID'!$B:$M,12,FALSE))</f>
        <v/>
      </c>
      <c r="AL118" s="13" t="str">
        <f>IF(ISERROR(VLOOKUP(CONCATENATE($A118,"_",AL$2),'Reference data SID'!$B:$M,12,FALSE)),"",VLOOKUP(CONCATENATE($A118,"_",AL$2),'Reference data SID'!$B:$M,12,FALSE))</f>
        <v/>
      </c>
      <c r="AM118" s="13" t="str">
        <f>IF(ISERROR(VLOOKUP(CONCATENATE($A118,"_",AM$2),'Reference data SID'!$B:$M,12,FALSE)),"",VLOOKUP(CONCATENATE($A118,"_",AM$2),'Reference data SID'!$B:$M,12,FALSE))</f>
        <v/>
      </c>
      <c r="AN118" s="13" t="str">
        <f>IF(ISERROR(VLOOKUP(CONCATENATE($A118,"_",AN$2),'Reference data SID'!$B:$M,12,FALSE)),"",VLOOKUP(CONCATENATE($A118,"_",AN$2),'Reference data SID'!$B:$M,12,FALSE))</f>
        <v/>
      </c>
      <c r="AO118" s="13" t="str">
        <f>IF(ISERROR(VLOOKUP(CONCATENATE($A118,"_",AO$2),'Reference data SID'!$B:$M,12,FALSE)),"",VLOOKUP(CONCATENATE($A118,"_",AO$2),'Reference data SID'!$B:$M,12,FALSE))</f>
        <v/>
      </c>
      <c r="AP118" s="13" t="str">
        <f>IF(ISERROR(VLOOKUP(CONCATENATE($A118,"_",AP$2),'Reference data SID'!$B:$M,12,FALSE)),"",VLOOKUP(CONCATENATE($A118,"_",AP$2),'Reference data SID'!$B:$M,12,FALSE))</f>
        <v/>
      </c>
      <c r="AQ118" s="13" t="str">
        <f>IF(ISERROR(VLOOKUP(CONCATENATE($A118,"_",AQ$2),'Reference data SID'!$B:$M,12,FALSE)),"",VLOOKUP(CONCATENATE($A118,"_",AQ$2),'Reference data SID'!$B:$M,12,FALSE))</f>
        <v/>
      </c>
      <c r="AR118" s="13" t="str">
        <f>IF(ISERROR(VLOOKUP(CONCATENATE($A118,"_",AR$2),'Reference data SID'!$B:$M,12,FALSE)),"",VLOOKUP(CONCATENATE($A118,"_",AR$2),'Reference data SID'!$B:$M,12,FALSE))</f>
        <v/>
      </c>
      <c r="AS118" s="13" t="str">
        <f>IF(ISERROR(VLOOKUP(CONCATENATE($A118,"_",AS$2),'Reference data SID'!$B:$M,12,FALSE)),"",VLOOKUP(CONCATENATE($A118,"_",AS$2),'Reference data SID'!$B:$M,12,FALSE))</f>
        <v/>
      </c>
      <c r="AT118" s="13" t="str">
        <f>IF(ISERROR(VLOOKUP(CONCATENATE($A118,"_",AT$2),'Reference data SID'!$B:$M,12,FALSE)),"",VLOOKUP(CONCATENATE($A118,"_",AT$2),'Reference data SID'!$B:$M,12,FALSE))</f>
        <v/>
      </c>
    </row>
    <row r="119" spans="1:46" x14ac:dyDescent="0.25">
      <c r="A119">
        <v>115</v>
      </c>
      <c r="B119" s="13" t="str">
        <f>IF(ISERROR(VLOOKUP(CONCATENATE($A119,"_",B$2),'Reference data SID'!$B:$M,12,FALSE)),"",VLOOKUP(CONCATENATE($A119,"_",B$2),'Reference data SID'!$B:$M,12,FALSE))</f>
        <v/>
      </c>
      <c r="C119" s="13" t="str">
        <f>IF(ISERROR(VLOOKUP(CONCATENATE($A119,"_",C$2),'Reference data SID'!$B:$M,12,FALSE)),"",VLOOKUP(CONCATENATE($A119,"_",C$2),'Reference data SID'!$B:$M,12,FALSE))</f>
        <v/>
      </c>
      <c r="D119" s="13" t="str">
        <f>IF(ISERROR(VLOOKUP(CONCATENATE($A119,"_",D$2),'Reference data SID'!$B:$M,12,FALSE)),"",VLOOKUP(CONCATENATE($A119,"_",D$2),'Reference data SID'!$B:$M,12,FALSE))</f>
        <v/>
      </c>
      <c r="E119" s="13" t="str">
        <f>IF(ISERROR(VLOOKUP(CONCATENATE($A119,"_",E$2),'Reference data SID'!$B:$M,12,FALSE)),"",VLOOKUP(CONCATENATE($A119,"_",E$2),'Reference data SID'!$B:$M,12,FALSE))</f>
        <v/>
      </c>
      <c r="F119" s="13" t="str">
        <f>IF(ISERROR(VLOOKUP(CONCATENATE($A119,"_",F$2),'Reference data SID'!$B:$M,12,FALSE)),"",VLOOKUP(CONCATENATE($A119,"_",F$2),'Reference data SID'!$B:$M,12,FALSE))</f>
        <v/>
      </c>
      <c r="G119" s="13" t="str">
        <f>IF(ISERROR(VLOOKUP(CONCATENATE($A119,"_",G$2),'Reference data SID'!$B:$M,12,FALSE)),"",VLOOKUP(CONCATENATE($A119,"_",G$2),'Reference data SID'!$B:$M,12,FALSE))</f>
        <v/>
      </c>
      <c r="H119" s="13" t="str">
        <f>IF(ISERROR(VLOOKUP(CONCATENATE($A119,"_",H$2),'Reference data SID'!$B:$M,12,FALSE)),"",VLOOKUP(CONCATENATE($A119,"_",H$2),'Reference data SID'!$B:$M,12,FALSE))</f>
        <v/>
      </c>
      <c r="I119" s="13" t="str">
        <f>IF(ISERROR(VLOOKUP(CONCATENATE($A119,"_",I$2),'Reference data SID'!$B:$M,12,FALSE)),"",VLOOKUP(CONCATENATE($A119,"_",I$2),'Reference data SID'!$B:$M,12,FALSE))</f>
        <v/>
      </c>
      <c r="J119" s="13" t="str">
        <f>IF(ISERROR(VLOOKUP(CONCATENATE($A119,"_",J$2),'Reference data SID'!$B:$M,12,FALSE)),"",VLOOKUP(CONCATENATE($A119,"_",J$2),'Reference data SID'!$B:$M,12,FALSE))</f>
        <v/>
      </c>
      <c r="K119" s="13" t="str">
        <f>IF(ISERROR(VLOOKUP(CONCATENATE($A119,"_",K$2),'Reference data SID'!$B:$M,12,FALSE)),"",VLOOKUP(CONCATENATE($A119,"_",K$2),'Reference data SID'!$B:$M,12,FALSE))</f>
        <v/>
      </c>
      <c r="L119" s="13" t="str">
        <f>IF(ISERROR(VLOOKUP(CONCATENATE($A119,"_",L$2),'Reference data SID'!$B:$M,12,FALSE)),"",VLOOKUP(CONCATENATE($A119,"_",L$2),'Reference data SID'!$B:$M,12,FALSE))</f>
        <v/>
      </c>
      <c r="M119" s="13" t="str">
        <f>IF(ISERROR(VLOOKUP(CONCATENATE($A119,"_",M$2),'Reference data SID'!$B:$M,12,FALSE)),"",VLOOKUP(CONCATENATE($A119,"_",M$2),'Reference data SID'!$B:$M,12,FALSE))</f>
        <v/>
      </c>
      <c r="N119" s="13" t="str">
        <f>IF(ISERROR(VLOOKUP(CONCATENATE($A119,"_",N$2),'Reference data SID'!$B:$M,12,FALSE)),"",VLOOKUP(CONCATENATE($A119,"_",N$2),'Reference data SID'!$B:$M,12,FALSE))</f>
        <v/>
      </c>
      <c r="O119" s="13" t="str">
        <f>IF(ISERROR(VLOOKUP(CONCATENATE($A119,"_",O$2),'Reference data SID'!$B:$M,12,FALSE)),"",VLOOKUP(CONCATENATE($A119,"_",O$2),'Reference data SID'!$B:$M,12,FALSE))</f>
        <v/>
      </c>
      <c r="P119" s="13" t="str">
        <f>IF(ISERROR(VLOOKUP(CONCATENATE($A119,"_",P$2),'Reference data SID'!$B:$M,12,FALSE)),"",VLOOKUP(CONCATENATE($A119,"_",P$2),'Reference data SID'!$B:$M,12,FALSE))</f>
        <v/>
      </c>
      <c r="Q119" s="13" t="str">
        <f>IF(ISERROR(VLOOKUP(CONCATENATE($A119,"_",Q$2),'Reference data SID'!$B:$M,12,FALSE)),"",VLOOKUP(CONCATENATE($A119,"_",Q$2),'Reference data SID'!$B:$M,12,FALSE))</f>
        <v/>
      </c>
      <c r="R119" s="13" t="str">
        <f>IF(ISERROR(VLOOKUP(CONCATENATE($A119,"_",R$2),'Reference data SID'!$B:$M,12,FALSE)),"",VLOOKUP(CONCATENATE($A119,"_",R$2),'Reference data SID'!$B:$M,12,FALSE))</f>
        <v/>
      </c>
      <c r="S119" s="13" t="str">
        <f>IF(ISERROR(VLOOKUP(CONCATENATE($A119,"_",S$2),'Reference data SID'!$B:$M,12,FALSE)),"",VLOOKUP(CONCATENATE($A119,"_",S$2),'Reference data SID'!$B:$M,12,FALSE))</f>
        <v/>
      </c>
      <c r="T119" s="13" t="str">
        <f>IF(ISERROR(VLOOKUP(CONCATENATE($A119,"_",T$2),'Reference data SID'!$B:$M,12,FALSE)),"",VLOOKUP(CONCATENATE($A119,"_",T$2),'Reference data SID'!$B:$M,12,FALSE))</f>
        <v/>
      </c>
      <c r="U119" s="13" t="str">
        <f>IF(ISERROR(VLOOKUP(CONCATENATE($A119,"_",U$2),'Reference data SID'!$B:$M,12,FALSE)),"",VLOOKUP(CONCATENATE($A119,"_",U$2),'Reference data SID'!$B:$M,12,FALSE))</f>
        <v/>
      </c>
      <c r="V119" s="13" t="str">
        <f>IF(ISERROR(VLOOKUP(CONCATENATE($A119,"_",V$2),'Reference data SID'!$B:$M,12,FALSE)),"",VLOOKUP(CONCATENATE($A119,"_",V$2),'Reference data SID'!$B:$M,12,FALSE))</f>
        <v/>
      </c>
      <c r="W119" s="13" t="str">
        <f>IF(ISERROR(VLOOKUP(CONCATENATE($A119,"_",W$2),'Reference data SID'!$B:$M,12,FALSE)),"",VLOOKUP(CONCATENATE($A119,"_",W$2),'Reference data SID'!$B:$M,12,FALSE))</f>
        <v/>
      </c>
      <c r="X119" s="13" t="str">
        <f>IF(ISERROR(VLOOKUP(CONCATENATE($A119,"_",X$2),'Reference data SID'!$B:$M,12,FALSE)),"",VLOOKUP(CONCATENATE($A119,"_",X$2),'Reference data SID'!$B:$M,12,FALSE))</f>
        <v/>
      </c>
      <c r="Y119" s="14" t="str">
        <f>IF(ISERROR(VLOOKUP(CONCATENATE($A119,"_",Y$2),'Reference data SID'!$B:$M,12,FALSE)),"",VLOOKUP(CONCATENATE($A119,"_",Y$2),'Reference data SID'!$B:$M,12,FALSE))</f>
        <v>-</v>
      </c>
      <c r="Z119" s="13" t="str">
        <f>IF(ISERROR(VLOOKUP(CONCATENATE($A119,"_",Z$2),'Reference data SID'!$B:$M,12,FALSE)),"",VLOOKUP(CONCATENATE($A119,"_",Z$2),'Reference data SID'!$B:$M,12,FALSE))</f>
        <v/>
      </c>
      <c r="AA119" s="13" t="str">
        <f>IF(ISERROR(VLOOKUP(CONCATENATE($A119,"_",AA$2),'Reference data SID'!$B:$M,12,FALSE)),"",VLOOKUP(CONCATENATE($A119,"_",AA$2),'Reference data SID'!$B:$M,12,FALSE))</f>
        <v/>
      </c>
      <c r="AB119" s="13" t="str">
        <f>IF(ISERROR(VLOOKUP(CONCATENATE($A119,"_",AB$2),'Reference data SID'!$B:$M,12,FALSE)),"",VLOOKUP(CONCATENATE($A119,"_",AB$2),'Reference data SID'!$B:$M,12,FALSE))</f>
        <v/>
      </c>
      <c r="AC119" s="13" t="str">
        <f>IF(ISERROR(VLOOKUP(CONCATENATE($A119,"_",AC$2),'Reference data SID'!$B:$M,12,FALSE)),"",VLOOKUP(CONCATENATE($A119,"_",AC$2),'Reference data SID'!$B:$M,12,FALSE))</f>
        <v/>
      </c>
      <c r="AD119" s="13" t="str">
        <f>IF(ISERROR(VLOOKUP(CONCATENATE($A119,"_",AD$2),'Reference data SID'!$B:$M,12,FALSE)),"",VLOOKUP(CONCATENATE($A119,"_",AD$2),'Reference data SID'!$B:$M,12,FALSE))</f>
        <v/>
      </c>
      <c r="AE119" s="13" t="str">
        <f>IF(ISERROR(VLOOKUP(CONCATENATE($A119,"_",AE$2),'Reference data SID'!$B:$M,12,FALSE)),"",VLOOKUP(CONCATENATE($A119,"_",AE$2),'Reference data SID'!$B:$M,12,FALSE))</f>
        <v/>
      </c>
      <c r="AF119" s="13" t="str">
        <f>IF(ISERROR(VLOOKUP(CONCATENATE($A119,"_",AF$2),'Reference data SID'!$B:$M,12,FALSE)),"",VLOOKUP(CONCATENATE($A119,"_",AF$2),'Reference data SID'!$B:$M,12,FALSE))</f>
        <v/>
      </c>
      <c r="AG119" s="13" t="str">
        <f>IF(ISERROR(VLOOKUP(CONCATENATE($A119,"_",AG$2),'Reference data SID'!$B:$M,12,FALSE)),"",VLOOKUP(CONCATENATE($A119,"_",AG$2),'Reference data SID'!$B:$M,12,FALSE))</f>
        <v/>
      </c>
      <c r="AH119" s="13" t="str">
        <f>IF(ISERROR(VLOOKUP(CONCATENATE($A119,"_",AH$2),'Reference data SID'!$B:$M,12,FALSE)),"",VLOOKUP(CONCATENATE($A119,"_",AH$2),'Reference data SID'!$B:$M,12,FALSE))</f>
        <v/>
      </c>
      <c r="AI119" s="13" t="str">
        <f>IF(ISERROR(VLOOKUP(CONCATENATE($A119,"_",AI$2),'Reference data SID'!$B:$M,12,FALSE)),"",VLOOKUP(CONCATENATE($A119,"_",AI$2),'Reference data SID'!$B:$M,12,FALSE))</f>
        <v/>
      </c>
      <c r="AJ119" s="13" t="str">
        <f>IF(ISERROR(VLOOKUP(CONCATENATE($A119,"_",AJ$2),'Reference data SID'!$B:$M,12,FALSE)),"",VLOOKUP(CONCATENATE($A119,"_",AJ$2),'Reference data SID'!$B:$M,12,FALSE))</f>
        <v/>
      </c>
      <c r="AK119" s="13" t="str">
        <f>IF(ISERROR(VLOOKUP(CONCATENATE($A119,"_",AK$2),'Reference data SID'!$B:$M,12,FALSE)),"",VLOOKUP(CONCATENATE($A119,"_",AK$2),'Reference data SID'!$B:$M,12,FALSE))</f>
        <v/>
      </c>
      <c r="AL119" s="13" t="str">
        <f>IF(ISERROR(VLOOKUP(CONCATENATE($A119,"_",AL$2),'Reference data SID'!$B:$M,12,FALSE)),"",VLOOKUP(CONCATENATE($A119,"_",AL$2),'Reference data SID'!$B:$M,12,FALSE))</f>
        <v/>
      </c>
      <c r="AM119" s="13" t="str">
        <f>IF(ISERROR(VLOOKUP(CONCATENATE($A119,"_",AM$2),'Reference data SID'!$B:$M,12,FALSE)),"",VLOOKUP(CONCATENATE($A119,"_",AM$2),'Reference data SID'!$B:$M,12,FALSE))</f>
        <v/>
      </c>
      <c r="AN119" s="13" t="str">
        <f>IF(ISERROR(VLOOKUP(CONCATENATE($A119,"_",AN$2),'Reference data SID'!$B:$M,12,FALSE)),"",VLOOKUP(CONCATENATE($A119,"_",AN$2),'Reference data SID'!$B:$M,12,FALSE))</f>
        <v/>
      </c>
      <c r="AO119" s="13" t="str">
        <f>IF(ISERROR(VLOOKUP(CONCATENATE($A119,"_",AO$2),'Reference data SID'!$B:$M,12,FALSE)),"",VLOOKUP(CONCATENATE($A119,"_",AO$2),'Reference data SID'!$B:$M,12,FALSE))</f>
        <v/>
      </c>
      <c r="AP119" s="13" t="str">
        <f>IF(ISERROR(VLOOKUP(CONCATENATE($A119,"_",AP$2),'Reference data SID'!$B:$M,12,FALSE)),"",VLOOKUP(CONCATENATE($A119,"_",AP$2),'Reference data SID'!$B:$M,12,FALSE))</f>
        <v/>
      </c>
      <c r="AQ119" s="13" t="str">
        <f>IF(ISERROR(VLOOKUP(CONCATENATE($A119,"_",AQ$2),'Reference data SID'!$B:$M,12,FALSE)),"",VLOOKUP(CONCATENATE($A119,"_",AQ$2),'Reference data SID'!$B:$M,12,FALSE))</f>
        <v/>
      </c>
      <c r="AR119" s="13" t="str">
        <f>IF(ISERROR(VLOOKUP(CONCATENATE($A119,"_",AR$2),'Reference data SID'!$B:$M,12,FALSE)),"",VLOOKUP(CONCATENATE($A119,"_",AR$2),'Reference data SID'!$B:$M,12,FALSE))</f>
        <v/>
      </c>
      <c r="AS119" s="13" t="str">
        <f>IF(ISERROR(VLOOKUP(CONCATENATE($A119,"_",AS$2),'Reference data SID'!$B:$M,12,FALSE)),"",VLOOKUP(CONCATENATE($A119,"_",AS$2),'Reference data SID'!$B:$M,12,FALSE))</f>
        <v/>
      </c>
      <c r="AT119" s="13" t="str">
        <f>IF(ISERROR(VLOOKUP(CONCATENATE($A119,"_",AT$2),'Reference data SID'!$B:$M,12,FALSE)),"",VLOOKUP(CONCATENATE($A119,"_",AT$2),'Reference data SID'!$B:$M,12,FALSE))</f>
        <v/>
      </c>
    </row>
    <row r="120" spans="1:46" x14ac:dyDescent="0.25">
      <c r="A120">
        <v>116</v>
      </c>
      <c r="B120" s="13" t="str">
        <f>IF(ISERROR(VLOOKUP(CONCATENATE($A120,"_",B$2),'Reference data SID'!$B:$M,12,FALSE)),"",VLOOKUP(CONCATENATE($A120,"_",B$2),'Reference data SID'!$B:$M,12,FALSE))</f>
        <v/>
      </c>
      <c r="C120" s="13" t="str">
        <f>IF(ISERROR(VLOOKUP(CONCATENATE($A120,"_",C$2),'Reference data SID'!$B:$M,12,FALSE)),"",VLOOKUP(CONCATENATE($A120,"_",C$2),'Reference data SID'!$B:$M,12,FALSE))</f>
        <v/>
      </c>
      <c r="D120" s="13" t="str">
        <f>IF(ISERROR(VLOOKUP(CONCATENATE($A120,"_",D$2),'Reference data SID'!$B:$M,12,FALSE)),"",VLOOKUP(CONCATENATE($A120,"_",D$2),'Reference data SID'!$B:$M,12,FALSE))</f>
        <v/>
      </c>
      <c r="E120" s="13" t="str">
        <f>IF(ISERROR(VLOOKUP(CONCATENATE($A120,"_",E$2),'Reference data SID'!$B:$M,12,FALSE)),"",VLOOKUP(CONCATENATE($A120,"_",E$2),'Reference data SID'!$B:$M,12,FALSE))</f>
        <v/>
      </c>
      <c r="F120" s="13" t="str">
        <f>IF(ISERROR(VLOOKUP(CONCATENATE($A120,"_",F$2),'Reference data SID'!$B:$M,12,FALSE)),"",VLOOKUP(CONCATENATE($A120,"_",F$2),'Reference data SID'!$B:$M,12,FALSE))</f>
        <v/>
      </c>
      <c r="G120" s="13" t="str">
        <f>IF(ISERROR(VLOOKUP(CONCATENATE($A120,"_",G$2),'Reference data SID'!$B:$M,12,FALSE)),"",VLOOKUP(CONCATENATE($A120,"_",G$2),'Reference data SID'!$B:$M,12,FALSE))</f>
        <v/>
      </c>
      <c r="H120" s="13" t="str">
        <f>IF(ISERROR(VLOOKUP(CONCATENATE($A120,"_",H$2),'Reference data SID'!$B:$M,12,FALSE)),"",VLOOKUP(CONCATENATE($A120,"_",H$2),'Reference data SID'!$B:$M,12,FALSE))</f>
        <v/>
      </c>
      <c r="I120" s="13" t="str">
        <f>IF(ISERROR(VLOOKUP(CONCATENATE($A120,"_",I$2),'Reference data SID'!$B:$M,12,FALSE)),"",VLOOKUP(CONCATENATE($A120,"_",I$2),'Reference data SID'!$B:$M,12,FALSE))</f>
        <v/>
      </c>
      <c r="J120" s="13" t="str">
        <f>IF(ISERROR(VLOOKUP(CONCATENATE($A120,"_",J$2),'Reference data SID'!$B:$M,12,FALSE)),"",VLOOKUP(CONCATENATE($A120,"_",J$2),'Reference data SID'!$B:$M,12,FALSE))</f>
        <v/>
      </c>
      <c r="K120" s="13" t="str">
        <f>IF(ISERROR(VLOOKUP(CONCATENATE($A120,"_",K$2),'Reference data SID'!$B:$M,12,FALSE)),"",VLOOKUP(CONCATENATE($A120,"_",K$2),'Reference data SID'!$B:$M,12,FALSE))</f>
        <v/>
      </c>
      <c r="L120" s="13" t="str">
        <f>IF(ISERROR(VLOOKUP(CONCATENATE($A120,"_",L$2),'Reference data SID'!$B:$M,12,FALSE)),"",VLOOKUP(CONCATENATE($A120,"_",L$2),'Reference data SID'!$B:$M,12,FALSE))</f>
        <v/>
      </c>
      <c r="M120" s="13" t="str">
        <f>IF(ISERROR(VLOOKUP(CONCATENATE($A120,"_",M$2),'Reference data SID'!$B:$M,12,FALSE)),"",VLOOKUP(CONCATENATE($A120,"_",M$2),'Reference data SID'!$B:$M,12,FALSE))</f>
        <v/>
      </c>
      <c r="N120" s="13" t="str">
        <f>IF(ISERROR(VLOOKUP(CONCATENATE($A120,"_",N$2),'Reference data SID'!$B:$M,12,FALSE)),"",VLOOKUP(CONCATENATE($A120,"_",N$2),'Reference data SID'!$B:$M,12,FALSE))</f>
        <v/>
      </c>
      <c r="O120" s="13" t="str">
        <f>IF(ISERROR(VLOOKUP(CONCATENATE($A120,"_",O$2),'Reference data SID'!$B:$M,12,FALSE)),"",VLOOKUP(CONCATENATE($A120,"_",O$2),'Reference data SID'!$B:$M,12,FALSE))</f>
        <v/>
      </c>
      <c r="P120" s="13" t="str">
        <f>IF(ISERROR(VLOOKUP(CONCATENATE($A120,"_",P$2),'Reference data SID'!$B:$M,12,FALSE)),"",VLOOKUP(CONCATENATE($A120,"_",P$2),'Reference data SID'!$B:$M,12,FALSE))</f>
        <v/>
      </c>
      <c r="Q120" s="13" t="str">
        <f>IF(ISERROR(VLOOKUP(CONCATENATE($A120,"_",Q$2),'Reference data SID'!$B:$M,12,FALSE)),"",VLOOKUP(CONCATENATE($A120,"_",Q$2),'Reference data SID'!$B:$M,12,FALSE))</f>
        <v/>
      </c>
      <c r="R120" s="13" t="str">
        <f>IF(ISERROR(VLOOKUP(CONCATENATE($A120,"_",R$2),'Reference data SID'!$B:$M,12,FALSE)),"",VLOOKUP(CONCATENATE($A120,"_",R$2),'Reference data SID'!$B:$M,12,FALSE))</f>
        <v/>
      </c>
      <c r="S120" s="13" t="str">
        <f>IF(ISERROR(VLOOKUP(CONCATENATE($A120,"_",S$2),'Reference data SID'!$B:$M,12,FALSE)),"",VLOOKUP(CONCATENATE($A120,"_",S$2),'Reference data SID'!$B:$M,12,FALSE))</f>
        <v/>
      </c>
      <c r="T120" s="13" t="str">
        <f>IF(ISERROR(VLOOKUP(CONCATENATE($A120,"_",T$2),'Reference data SID'!$B:$M,12,FALSE)),"",VLOOKUP(CONCATENATE($A120,"_",T$2),'Reference data SID'!$B:$M,12,FALSE))</f>
        <v/>
      </c>
      <c r="U120" s="13" t="str">
        <f>IF(ISERROR(VLOOKUP(CONCATENATE($A120,"_",U$2),'Reference data SID'!$B:$M,12,FALSE)),"",VLOOKUP(CONCATENATE($A120,"_",U$2),'Reference data SID'!$B:$M,12,FALSE))</f>
        <v/>
      </c>
      <c r="V120" s="13" t="str">
        <f>IF(ISERROR(VLOOKUP(CONCATENATE($A120,"_",V$2),'Reference data SID'!$B:$M,12,FALSE)),"",VLOOKUP(CONCATENATE($A120,"_",V$2),'Reference data SID'!$B:$M,12,FALSE))</f>
        <v/>
      </c>
      <c r="W120" s="13" t="str">
        <f>IF(ISERROR(VLOOKUP(CONCATENATE($A120,"_",W$2),'Reference data SID'!$B:$M,12,FALSE)),"",VLOOKUP(CONCATENATE($A120,"_",W$2),'Reference data SID'!$B:$M,12,FALSE))</f>
        <v/>
      </c>
      <c r="X120" s="13" t="str">
        <f>IF(ISERROR(VLOOKUP(CONCATENATE($A120,"_",X$2),'Reference data SID'!$B:$M,12,FALSE)),"",VLOOKUP(CONCATENATE($A120,"_",X$2),'Reference data SID'!$B:$M,12,FALSE))</f>
        <v/>
      </c>
      <c r="Y120" s="14" t="str">
        <f>IF(ISERROR(VLOOKUP(CONCATENATE($A120,"_",Y$2),'Reference data SID'!$B:$M,12,FALSE)),"",VLOOKUP(CONCATENATE($A120,"_",Y$2),'Reference data SID'!$B:$M,12,FALSE))</f>
        <v>-</v>
      </c>
      <c r="Z120" s="13" t="str">
        <f>IF(ISERROR(VLOOKUP(CONCATENATE($A120,"_",Z$2),'Reference data SID'!$B:$M,12,FALSE)),"",VLOOKUP(CONCATENATE($A120,"_",Z$2),'Reference data SID'!$B:$M,12,FALSE))</f>
        <v/>
      </c>
      <c r="AA120" s="13" t="str">
        <f>IF(ISERROR(VLOOKUP(CONCATENATE($A120,"_",AA$2),'Reference data SID'!$B:$M,12,FALSE)),"",VLOOKUP(CONCATENATE($A120,"_",AA$2),'Reference data SID'!$B:$M,12,FALSE))</f>
        <v/>
      </c>
      <c r="AB120" s="13" t="str">
        <f>IF(ISERROR(VLOOKUP(CONCATENATE($A120,"_",AB$2),'Reference data SID'!$B:$M,12,FALSE)),"",VLOOKUP(CONCATENATE($A120,"_",AB$2),'Reference data SID'!$B:$M,12,FALSE))</f>
        <v/>
      </c>
      <c r="AC120" s="13" t="str">
        <f>IF(ISERROR(VLOOKUP(CONCATENATE($A120,"_",AC$2),'Reference data SID'!$B:$M,12,FALSE)),"",VLOOKUP(CONCATENATE($A120,"_",AC$2),'Reference data SID'!$B:$M,12,FALSE))</f>
        <v/>
      </c>
      <c r="AD120" s="13" t="str">
        <f>IF(ISERROR(VLOOKUP(CONCATENATE($A120,"_",AD$2),'Reference data SID'!$B:$M,12,FALSE)),"",VLOOKUP(CONCATENATE($A120,"_",AD$2),'Reference data SID'!$B:$M,12,FALSE))</f>
        <v/>
      </c>
      <c r="AE120" s="13" t="str">
        <f>IF(ISERROR(VLOOKUP(CONCATENATE($A120,"_",AE$2),'Reference data SID'!$B:$M,12,FALSE)),"",VLOOKUP(CONCATENATE($A120,"_",AE$2),'Reference data SID'!$B:$M,12,FALSE))</f>
        <v/>
      </c>
      <c r="AF120" s="13" t="str">
        <f>IF(ISERROR(VLOOKUP(CONCATENATE($A120,"_",AF$2),'Reference data SID'!$B:$M,12,FALSE)),"",VLOOKUP(CONCATENATE($A120,"_",AF$2),'Reference data SID'!$B:$M,12,FALSE))</f>
        <v/>
      </c>
      <c r="AG120" s="13" t="str">
        <f>IF(ISERROR(VLOOKUP(CONCATENATE($A120,"_",AG$2),'Reference data SID'!$B:$M,12,FALSE)),"",VLOOKUP(CONCATENATE($A120,"_",AG$2),'Reference data SID'!$B:$M,12,FALSE))</f>
        <v/>
      </c>
      <c r="AH120" s="13" t="str">
        <f>IF(ISERROR(VLOOKUP(CONCATENATE($A120,"_",AH$2),'Reference data SID'!$B:$M,12,FALSE)),"",VLOOKUP(CONCATENATE($A120,"_",AH$2),'Reference data SID'!$B:$M,12,FALSE))</f>
        <v/>
      </c>
      <c r="AI120" s="13" t="str">
        <f>IF(ISERROR(VLOOKUP(CONCATENATE($A120,"_",AI$2),'Reference data SID'!$B:$M,12,FALSE)),"",VLOOKUP(CONCATENATE($A120,"_",AI$2),'Reference data SID'!$B:$M,12,FALSE))</f>
        <v/>
      </c>
      <c r="AJ120" s="13" t="str">
        <f>IF(ISERROR(VLOOKUP(CONCATENATE($A120,"_",AJ$2),'Reference data SID'!$B:$M,12,FALSE)),"",VLOOKUP(CONCATENATE($A120,"_",AJ$2),'Reference data SID'!$B:$M,12,FALSE))</f>
        <v/>
      </c>
      <c r="AK120" s="13" t="str">
        <f>IF(ISERROR(VLOOKUP(CONCATENATE($A120,"_",AK$2),'Reference data SID'!$B:$M,12,FALSE)),"",VLOOKUP(CONCATENATE($A120,"_",AK$2),'Reference data SID'!$B:$M,12,FALSE))</f>
        <v/>
      </c>
      <c r="AL120" s="13" t="str">
        <f>IF(ISERROR(VLOOKUP(CONCATENATE($A120,"_",AL$2),'Reference data SID'!$B:$M,12,FALSE)),"",VLOOKUP(CONCATENATE($A120,"_",AL$2),'Reference data SID'!$B:$M,12,FALSE))</f>
        <v/>
      </c>
      <c r="AM120" s="13" t="str">
        <f>IF(ISERROR(VLOOKUP(CONCATENATE($A120,"_",AM$2),'Reference data SID'!$B:$M,12,FALSE)),"",VLOOKUP(CONCATENATE($A120,"_",AM$2),'Reference data SID'!$B:$M,12,FALSE))</f>
        <v/>
      </c>
      <c r="AN120" s="13" t="str">
        <f>IF(ISERROR(VLOOKUP(CONCATENATE($A120,"_",AN$2),'Reference data SID'!$B:$M,12,FALSE)),"",VLOOKUP(CONCATENATE($A120,"_",AN$2),'Reference data SID'!$B:$M,12,FALSE))</f>
        <v/>
      </c>
      <c r="AO120" s="13" t="str">
        <f>IF(ISERROR(VLOOKUP(CONCATENATE($A120,"_",AO$2),'Reference data SID'!$B:$M,12,FALSE)),"",VLOOKUP(CONCATENATE($A120,"_",AO$2),'Reference data SID'!$B:$M,12,FALSE))</f>
        <v/>
      </c>
      <c r="AP120" s="13" t="str">
        <f>IF(ISERROR(VLOOKUP(CONCATENATE($A120,"_",AP$2),'Reference data SID'!$B:$M,12,FALSE)),"",VLOOKUP(CONCATENATE($A120,"_",AP$2),'Reference data SID'!$B:$M,12,FALSE))</f>
        <v/>
      </c>
      <c r="AQ120" s="13" t="str">
        <f>IF(ISERROR(VLOOKUP(CONCATENATE($A120,"_",AQ$2),'Reference data SID'!$B:$M,12,FALSE)),"",VLOOKUP(CONCATENATE($A120,"_",AQ$2),'Reference data SID'!$B:$M,12,FALSE))</f>
        <v/>
      </c>
      <c r="AR120" s="13" t="str">
        <f>IF(ISERROR(VLOOKUP(CONCATENATE($A120,"_",AR$2),'Reference data SID'!$B:$M,12,FALSE)),"",VLOOKUP(CONCATENATE($A120,"_",AR$2),'Reference data SID'!$B:$M,12,FALSE))</f>
        <v/>
      </c>
      <c r="AS120" s="13" t="str">
        <f>IF(ISERROR(VLOOKUP(CONCATENATE($A120,"_",AS$2),'Reference data SID'!$B:$M,12,FALSE)),"",VLOOKUP(CONCATENATE($A120,"_",AS$2),'Reference data SID'!$B:$M,12,FALSE))</f>
        <v/>
      </c>
      <c r="AT120" s="13" t="str">
        <f>IF(ISERROR(VLOOKUP(CONCATENATE($A120,"_",AT$2),'Reference data SID'!$B:$M,12,FALSE)),"",VLOOKUP(CONCATENATE($A120,"_",AT$2),'Reference data SID'!$B:$M,12,FALSE))</f>
        <v/>
      </c>
    </row>
    <row r="121" spans="1:46" x14ac:dyDescent="0.25">
      <c r="A121">
        <v>117</v>
      </c>
      <c r="B121" s="13" t="str">
        <f>IF(ISERROR(VLOOKUP(CONCATENATE($A121,"_",B$2),'Reference data SID'!$B:$M,12,FALSE)),"",VLOOKUP(CONCATENATE($A121,"_",B$2),'Reference data SID'!$B:$M,12,FALSE))</f>
        <v/>
      </c>
      <c r="C121" s="13" t="str">
        <f>IF(ISERROR(VLOOKUP(CONCATENATE($A121,"_",C$2),'Reference data SID'!$B:$M,12,FALSE)),"",VLOOKUP(CONCATENATE($A121,"_",C$2),'Reference data SID'!$B:$M,12,FALSE))</f>
        <v/>
      </c>
      <c r="D121" s="13" t="str">
        <f>IF(ISERROR(VLOOKUP(CONCATENATE($A121,"_",D$2),'Reference data SID'!$B:$M,12,FALSE)),"",VLOOKUP(CONCATENATE($A121,"_",D$2),'Reference data SID'!$B:$M,12,FALSE))</f>
        <v/>
      </c>
      <c r="E121" s="13" t="str">
        <f>IF(ISERROR(VLOOKUP(CONCATENATE($A121,"_",E$2),'Reference data SID'!$B:$M,12,FALSE)),"",VLOOKUP(CONCATENATE($A121,"_",E$2),'Reference data SID'!$B:$M,12,FALSE))</f>
        <v/>
      </c>
      <c r="F121" s="13" t="str">
        <f>IF(ISERROR(VLOOKUP(CONCATENATE($A121,"_",F$2),'Reference data SID'!$B:$M,12,FALSE)),"",VLOOKUP(CONCATENATE($A121,"_",F$2),'Reference data SID'!$B:$M,12,FALSE))</f>
        <v/>
      </c>
      <c r="G121" s="13" t="str">
        <f>IF(ISERROR(VLOOKUP(CONCATENATE($A121,"_",G$2),'Reference data SID'!$B:$M,12,FALSE)),"",VLOOKUP(CONCATENATE($A121,"_",G$2),'Reference data SID'!$B:$M,12,FALSE))</f>
        <v/>
      </c>
      <c r="H121" s="13" t="str">
        <f>IF(ISERROR(VLOOKUP(CONCATENATE($A121,"_",H$2),'Reference data SID'!$B:$M,12,FALSE)),"",VLOOKUP(CONCATENATE($A121,"_",H$2),'Reference data SID'!$B:$M,12,FALSE))</f>
        <v/>
      </c>
      <c r="I121" s="13" t="str">
        <f>IF(ISERROR(VLOOKUP(CONCATENATE($A121,"_",I$2),'Reference data SID'!$B:$M,12,FALSE)),"",VLOOKUP(CONCATENATE($A121,"_",I$2),'Reference data SID'!$B:$M,12,FALSE))</f>
        <v/>
      </c>
      <c r="J121" s="13" t="str">
        <f>IF(ISERROR(VLOOKUP(CONCATENATE($A121,"_",J$2),'Reference data SID'!$B:$M,12,FALSE)),"",VLOOKUP(CONCATENATE($A121,"_",J$2),'Reference data SID'!$B:$M,12,FALSE))</f>
        <v/>
      </c>
      <c r="K121" s="13" t="str">
        <f>IF(ISERROR(VLOOKUP(CONCATENATE($A121,"_",K$2),'Reference data SID'!$B:$M,12,FALSE)),"",VLOOKUP(CONCATENATE($A121,"_",K$2),'Reference data SID'!$B:$M,12,FALSE))</f>
        <v/>
      </c>
      <c r="L121" s="13" t="str">
        <f>IF(ISERROR(VLOOKUP(CONCATENATE($A121,"_",L$2),'Reference data SID'!$B:$M,12,FALSE)),"",VLOOKUP(CONCATENATE($A121,"_",L$2),'Reference data SID'!$B:$M,12,FALSE))</f>
        <v/>
      </c>
      <c r="M121" s="13" t="str">
        <f>IF(ISERROR(VLOOKUP(CONCATENATE($A121,"_",M$2),'Reference data SID'!$B:$M,12,FALSE)),"",VLOOKUP(CONCATENATE($A121,"_",M$2),'Reference data SID'!$B:$M,12,FALSE))</f>
        <v/>
      </c>
      <c r="N121" s="13" t="str">
        <f>IF(ISERROR(VLOOKUP(CONCATENATE($A121,"_",N$2),'Reference data SID'!$B:$M,12,FALSE)),"",VLOOKUP(CONCATENATE($A121,"_",N$2),'Reference data SID'!$B:$M,12,FALSE))</f>
        <v/>
      </c>
      <c r="O121" s="13" t="str">
        <f>IF(ISERROR(VLOOKUP(CONCATENATE($A121,"_",O$2),'Reference data SID'!$B:$M,12,FALSE)),"",VLOOKUP(CONCATENATE($A121,"_",O$2),'Reference data SID'!$B:$M,12,FALSE))</f>
        <v/>
      </c>
      <c r="P121" s="13" t="str">
        <f>IF(ISERROR(VLOOKUP(CONCATENATE($A121,"_",P$2),'Reference data SID'!$B:$M,12,FALSE)),"",VLOOKUP(CONCATENATE($A121,"_",P$2),'Reference data SID'!$B:$M,12,FALSE))</f>
        <v/>
      </c>
      <c r="Q121" s="13" t="str">
        <f>IF(ISERROR(VLOOKUP(CONCATENATE($A121,"_",Q$2),'Reference data SID'!$B:$M,12,FALSE)),"",VLOOKUP(CONCATENATE($A121,"_",Q$2),'Reference data SID'!$B:$M,12,FALSE))</f>
        <v/>
      </c>
      <c r="R121" s="13" t="str">
        <f>IF(ISERROR(VLOOKUP(CONCATENATE($A121,"_",R$2),'Reference data SID'!$B:$M,12,FALSE)),"",VLOOKUP(CONCATENATE($A121,"_",R$2),'Reference data SID'!$B:$M,12,FALSE))</f>
        <v/>
      </c>
      <c r="S121" s="13" t="str">
        <f>IF(ISERROR(VLOOKUP(CONCATENATE($A121,"_",S$2),'Reference data SID'!$B:$M,12,FALSE)),"",VLOOKUP(CONCATENATE($A121,"_",S$2),'Reference data SID'!$B:$M,12,FALSE))</f>
        <v/>
      </c>
      <c r="T121" s="13" t="str">
        <f>IF(ISERROR(VLOOKUP(CONCATENATE($A121,"_",T$2),'Reference data SID'!$B:$M,12,FALSE)),"",VLOOKUP(CONCATENATE($A121,"_",T$2),'Reference data SID'!$B:$M,12,FALSE))</f>
        <v/>
      </c>
      <c r="U121" s="13" t="str">
        <f>IF(ISERROR(VLOOKUP(CONCATENATE($A121,"_",U$2),'Reference data SID'!$B:$M,12,FALSE)),"",VLOOKUP(CONCATENATE($A121,"_",U$2),'Reference data SID'!$B:$M,12,FALSE))</f>
        <v/>
      </c>
      <c r="V121" s="13" t="str">
        <f>IF(ISERROR(VLOOKUP(CONCATENATE($A121,"_",V$2),'Reference data SID'!$B:$M,12,FALSE)),"",VLOOKUP(CONCATENATE($A121,"_",V$2),'Reference data SID'!$B:$M,12,FALSE))</f>
        <v/>
      </c>
      <c r="W121" s="13" t="str">
        <f>IF(ISERROR(VLOOKUP(CONCATENATE($A121,"_",W$2),'Reference data SID'!$B:$M,12,FALSE)),"",VLOOKUP(CONCATENATE($A121,"_",W$2),'Reference data SID'!$B:$M,12,FALSE))</f>
        <v/>
      </c>
      <c r="X121" s="13" t="str">
        <f>IF(ISERROR(VLOOKUP(CONCATENATE($A121,"_",X$2),'Reference data SID'!$B:$M,12,FALSE)),"",VLOOKUP(CONCATENATE($A121,"_",X$2),'Reference data SID'!$B:$M,12,FALSE))</f>
        <v/>
      </c>
      <c r="Y121" s="14" t="str">
        <f>IF(ISERROR(VLOOKUP(CONCATENATE($A121,"_",Y$2),'Reference data SID'!$B:$M,12,FALSE)),"",VLOOKUP(CONCATENATE($A121,"_",Y$2),'Reference data SID'!$B:$M,12,FALSE))</f>
        <v>-</v>
      </c>
      <c r="Z121" s="13" t="str">
        <f>IF(ISERROR(VLOOKUP(CONCATENATE($A121,"_",Z$2),'Reference data SID'!$B:$M,12,FALSE)),"",VLOOKUP(CONCATENATE($A121,"_",Z$2),'Reference data SID'!$B:$M,12,FALSE))</f>
        <v/>
      </c>
      <c r="AA121" s="13" t="str">
        <f>IF(ISERROR(VLOOKUP(CONCATENATE($A121,"_",AA$2),'Reference data SID'!$B:$M,12,FALSE)),"",VLOOKUP(CONCATENATE($A121,"_",AA$2),'Reference data SID'!$B:$M,12,FALSE))</f>
        <v/>
      </c>
      <c r="AB121" s="13" t="str">
        <f>IF(ISERROR(VLOOKUP(CONCATENATE($A121,"_",AB$2),'Reference data SID'!$B:$M,12,FALSE)),"",VLOOKUP(CONCATENATE($A121,"_",AB$2),'Reference data SID'!$B:$M,12,FALSE))</f>
        <v/>
      </c>
      <c r="AC121" s="13" t="str">
        <f>IF(ISERROR(VLOOKUP(CONCATENATE($A121,"_",AC$2),'Reference data SID'!$B:$M,12,FALSE)),"",VLOOKUP(CONCATENATE($A121,"_",AC$2),'Reference data SID'!$B:$M,12,FALSE))</f>
        <v/>
      </c>
      <c r="AD121" s="13" t="str">
        <f>IF(ISERROR(VLOOKUP(CONCATENATE($A121,"_",AD$2),'Reference data SID'!$B:$M,12,FALSE)),"",VLOOKUP(CONCATENATE($A121,"_",AD$2),'Reference data SID'!$B:$M,12,FALSE))</f>
        <v/>
      </c>
      <c r="AE121" s="13" t="str">
        <f>IF(ISERROR(VLOOKUP(CONCATENATE($A121,"_",AE$2),'Reference data SID'!$B:$M,12,FALSE)),"",VLOOKUP(CONCATENATE($A121,"_",AE$2),'Reference data SID'!$B:$M,12,FALSE))</f>
        <v/>
      </c>
      <c r="AF121" s="13" t="str">
        <f>IF(ISERROR(VLOOKUP(CONCATENATE($A121,"_",AF$2),'Reference data SID'!$B:$M,12,FALSE)),"",VLOOKUP(CONCATENATE($A121,"_",AF$2),'Reference data SID'!$B:$M,12,FALSE))</f>
        <v/>
      </c>
      <c r="AG121" s="13" t="str">
        <f>IF(ISERROR(VLOOKUP(CONCATENATE($A121,"_",AG$2),'Reference data SID'!$B:$M,12,FALSE)),"",VLOOKUP(CONCATENATE($A121,"_",AG$2),'Reference data SID'!$B:$M,12,FALSE))</f>
        <v/>
      </c>
      <c r="AH121" s="13" t="str">
        <f>IF(ISERROR(VLOOKUP(CONCATENATE($A121,"_",AH$2),'Reference data SID'!$B:$M,12,FALSE)),"",VLOOKUP(CONCATENATE($A121,"_",AH$2),'Reference data SID'!$B:$M,12,FALSE))</f>
        <v/>
      </c>
      <c r="AI121" s="13" t="str">
        <f>IF(ISERROR(VLOOKUP(CONCATENATE($A121,"_",AI$2),'Reference data SID'!$B:$M,12,FALSE)),"",VLOOKUP(CONCATENATE($A121,"_",AI$2),'Reference data SID'!$B:$M,12,FALSE))</f>
        <v/>
      </c>
      <c r="AJ121" s="13" t="str">
        <f>IF(ISERROR(VLOOKUP(CONCATENATE($A121,"_",AJ$2),'Reference data SID'!$B:$M,12,FALSE)),"",VLOOKUP(CONCATENATE($A121,"_",AJ$2),'Reference data SID'!$B:$M,12,FALSE))</f>
        <v/>
      </c>
      <c r="AK121" s="13" t="str">
        <f>IF(ISERROR(VLOOKUP(CONCATENATE($A121,"_",AK$2),'Reference data SID'!$B:$M,12,FALSE)),"",VLOOKUP(CONCATENATE($A121,"_",AK$2),'Reference data SID'!$B:$M,12,FALSE))</f>
        <v/>
      </c>
      <c r="AL121" s="13" t="str">
        <f>IF(ISERROR(VLOOKUP(CONCATENATE($A121,"_",AL$2),'Reference data SID'!$B:$M,12,FALSE)),"",VLOOKUP(CONCATENATE($A121,"_",AL$2),'Reference data SID'!$B:$M,12,FALSE))</f>
        <v/>
      </c>
      <c r="AM121" s="13" t="str">
        <f>IF(ISERROR(VLOOKUP(CONCATENATE($A121,"_",AM$2),'Reference data SID'!$B:$M,12,FALSE)),"",VLOOKUP(CONCATENATE($A121,"_",AM$2),'Reference data SID'!$B:$M,12,FALSE))</f>
        <v/>
      </c>
      <c r="AN121" s="13" t="str">
        <f>IF(ISERROR(VLOOKUP(CONCATENATE($A121,"_",AN$2),'Reference data SID'!$B:$M,12,FALSE)),"",VLOOKUP(CONCATENATE($A121,"_",AN$2),'Reference data SID'!$B:$M,12,FALSE))</f>
        <v/>
      </c>
      <c r="AO121" s="13" t="str">
        <f>IF(ISERROR(VLOOKUP(CONCATENATE($A121,"_",AO$2),'Reference data SID'!$B:$M,12,FALSE)),"",VLOOKUP(CONCATENATE($A121,"_",AO$2),'Reference data SID'!$B:$M,12,FALSE))</f>
        <v/>
      </c>
      <c r="AP121" s="13" t="str">
        <f>IF(ISERROR(VLOOKUP(CONCATENATE($A121,"_",AP$2),'Reference data SID'!$B:$M,12,FALSE)),"",VLOOKUP(CONCATENATE($A121,"_",AP$2),'Reference data SID'!$B:$M,12,FALSE))</f>
        <v/>
      </c>
      <c r="AQ121" s="13" t="str">
        <f>IF(ISERROR(VLOOKUP(CONCATENATE($A121,"_",AQ$2),'Reference data SID'!$B:$M,12,FALSE)),"",VLOOKUP(CONCATENATE($A121,"_",AQ$2),'Reference data SID'!$B:$M,12,FALSE))</f>
        <v/>
      </c>
      <c r="AR121" s="13" t="str">
        <f>IF(ISERROR(VLOOKUP(CONCATENATE($A121,"_",AR$2),'Reference data SID'!$B:$M,12,FALSE)),"",VLOOKUP(CONCATENATE($A121,"_",AR$2),'Reference data SID'!$B:$M,12,FALSE))</f>
        <v/>
      </c>
      <c r="AS121" s="13" t="str">
        <f>IF(ISERROR(VLOOKUP(CONCATENATE($A121,"_",AS$2),'Reference data SID'!$B:$M,12,FALSE)),"",VLOOKUP(CONCATENATE($A121,"_",AS$2),'Reference data SID'!$B:$M,12,FALSE))</f>
        <v/>
      </c>
      <c r="AT121" s="13" t="str">
        <f>IF(ISERROR(VLOOKUP(CONCATENATE($A121,"_",AT$2),'Reference data SID'!$B:$M,12,FALSE)),"",VLOOKUP(CONCATENATE($A121,"_",AT$2),'Reference data SID'!$B:$M,12,FALSE))</f>
        <v/>
      </c>
    </row>
    <row r="122" spans="1:46" x14ac:dyDescent="0.25">
      <c r="A122">
        <v>118</v>
      </c>
      <c r="B122" s="13" t="str">
        <f>IF(ISERROR(VLOOKUP(CONCATENATE($A122,"_",B$2),'Reference data SID'!$B:$M,12,FALSE)),"",VLOOKUP(CONCATENATE($A122,"_",B$2),'Reference data SID'!$B:$M,12,FALSE))</f>
        <v/>
      </c>
      <c r="C122" s="13" t="str">
        <f>IF(ISERROR(VLOOKUP(CONCATENATE($A122,"_",C$2),'Reference data SID'!$B:$M,12,FALSE)),"",VLOOKUP(CONCATENATE($A122,"_",C$2),'Reference data SID'!$B:$M,12,FALSE))</f>
        <v/>
      </c>
      <c r="D122" s="13" t="str">
        <f>IF(ISERROR(VLOOKUP(CONCATENATE($A122,"_",D$2),'Reference data SID'!$B:$M,12,FALSE)),"",VLOOKUP(CONCATENATE($A122,"_",D$2),'Reference data SID'!$B:$M,12,FALSE))</f>
        <v/>
      </c>
      <c r="E122" s="13" t="str">
        <f>IF(ISERROR(VLOOKUP(CONCATENATE($A122,"_",E$2),'Reference data SID'!$B:$M,12,FALSE)),"",VLOOKUP(CONCATENATE($A122,"_",E$2),'Reference data SID'!$B:$M,12,FALSE))</f>
        <v/>
      </c>
      <c r="F122" s="13" t="str">
        <f>IF(ISERROR(VLOOKUP(CONCATENATE($A122,"_",F$2),'Reference data SID'!$B:$M,12,FALSE)),"",VLOOKUP(CONCATENATE($A122,"_",F$2),'Reference data SID'!$B:$M,12,FALSE))</f>
        <v/>
      </c>
      <c r="G122" s="13" t="str">
        <f>IF(ISERROR(VLOOKUP(CONCATENATE($A122,"_",G$2),'Reference data SID'!$B:$M,12,FALSE)),"",VLOOKUP(CONCATENATE($A122,"_",G$2),'Reference data SID'!$B:$M,12,FALSE))</f>
        <v/>
      </c>
      <c r="H122" s="13" t="str">
        <f>IF(ISERROR(VLOOKUP(CONCATENATE($A122,"_",H$2),'Reference data SID'!$B:$M,12,FALSE)),"",VLOOKUP(CONCATENATE($A122,"_",H$2),'Reference data SID'!$B:$M,12,FALSE))</f>
        <v/>
      </c>
      <c r="I122" s="13" t="str">
        <f>IF(ISERROR(VLOOKUP(CONCATENATE($A122,"_",I$2),'Reference data SID'!$B:$M,12,FALSE)),"",VLOOKUP(CONCATENATE($A122,"_",I$2),'Reference data SID'!$B:$M,12,FALSE))</f>
        <v/>
      </c>
      <c r="J122" s="13" t="str">
        <f>IF(ISERROR(VLOOKUP(CONCATENATE($A122,"_",J$2),'Reference data SID'!$B:$M,12,FALSE)),"",VLOOKUP(CONCATENATE($A122,"_",J$2),'Reference data SID'!$B:$M,12,FALSE))</f>
        <v/>
      </c>
      <c r="K122" s="13" t="str">
        <f>IF(ISERROR(VLOOKUP(CONCATENATE($A122,"_",K$2),'Reference data SID'!$B:$M,12,FALSE)),"",VLOOKUP(CONCATENATE($A122,"_",K$2),'Reference data SID'!$B:$M,12,FALSE))</f>
        <v/>
      </c>
      <c r="L122" s="13" t="str">
        <f>IF(ISERROR(VLOOKUP(CONCATENATE($A122,"_",L$2),'Reference data SID'!$B:$M,12,FALSE)),"",VLOOKUP(CONCATENATE($A122,"_",L$2),'Reference data SID'!$B:$M,12,FALSE))</f>
        <v/>
      </c>
      <c r="M122" s="13" t="str">
        <f>IF(ISERROR(VLOOKUP(CONCATENATE($A122,"_",M$2),'Reference data SID'!$B:$M,12,FALSE)),"",VLOOKUP(CONCATENATE($A122,"_",M$2),'Reference data SID'!$B:$M,12,FALSE))</f>
        <v/>
      </c>
      <c r="N122" s="13" t="str">
        <f>IF(ISERROR(VLOOKUP(CONCATENATE($A122,"_",N$2),'Reference data SID'!$B:$M,12,FALSE)),"",VLOOKUP(CONCATENATE($A122,"_",N$2),'Reference data SID'!$B:$M,12,FALSE))</f>
        <v/>
      </c>
      <c r="O122" s="13" t="str">
        <f>IF(ISERROR(VLOOKUP(CONCATENATE($A122,"_",O$2),'Reference data SID'!$B:$M,12,FALSE)),"",VLOOKUP(CONCATENATE($A122,"_",O$2),'Reference data SID'!$B:$M,12,FALSE))</f>
        <v/>
      </c>
      <c r="P122" s="13" t="str">
        <f>IF(ISERROR(VLOOKUP(CONCATENATE($A122,"_",P$2),'Reference data SID'!$B:$M,12,FALSE)),"",VLOOKUP(CONCATENATE($A122,"_",P$2),'Reference data SID'!$B:$M,12,FALSE))</f>
        <v/>
      </c>
      <c r="Q122" s="13" t="str">
        <f>IF(ISERROR(VLOOKUP(CONCATENATE($A122,"_",Q$2),'Reference data SID'!$B:$M,12,FALSE)),"",VLOOKUP(CONCATENATE($A122,"_",Q$2),'Reference data SID'!$B:$M,12,FALSE))</f>
        <v/>
      </c>
      <c r="R122" s="13" t="str">
        <f>IF(ISERROR(VLOOKUP(CONCATENATE($A122,"_",R$2),'Reference data SID'!$B:$M,12,FALSE)),"",VLOOKUP(CONCATENATE($A122,"_",R$2),'Reference data SID'!$B:$M,12,FALSE))</f>
        <v/>
      </c>
      <c r="S122" s="13" t="str">
        <f>IF(ISERROR(VLOOKUP(CONCATENATE($A122,"_",S$2),'Reference data SID'!$B:$M,12,FALSE)),"",VLOOKUP(CONCATENATE($A122,"_",S$2),'Reference data SID'!$B:$M,12,FALSE))</f>
        <v/>
      </c>
      <c r="T122" s="13" t="str">
        <f>IF(ISERROR(VLOOKUP(CONCATENATE($A122,"_",T$2),'Reference data SID'!$B:$M,12,FALSE)),"",VLOOKUP(CONCATENATE($A122,"_",T$2),'Reference data SID'!$B:$M,12,FALSE))</f>
        <v/>
      </c>
      <c r="U122" s="13" t="str">
        <f>IF(ISERROR(VLOOKUP(CONCATENATE($A122,"_",U$2),'Reference data SID'!$B:$M,12,FALSE)),"",VLOOKUP(CONCATENATE($A122,"_",U$2),'Reference data SID'!$B:$M,12,FALSE))</f>
        <v/>
      </c>
      <c r="V122" s="13" t="str">
        <f>IF(ISERROR(VLOOKUP(CONCATENATE($A122,"_",V$2),'Reference data SID'!$B:$M,12,FALSE)),"",VLOOKUP(CONCATENATE($A122,"_",V$2),'Reference data SID'!$B:$M,12,FALSE))</f>
        <v/>
      </c>
      <c r="W122" s="13" t="str">
        <f>IF(ISERROR(VLOOKUP(CONCATENATE($A122,"_",W$2),'Reference data SID'!$B:$M,12,FALSE)),"",VLOOKUP(CONCATENATE($A122,"_",W$2),'Reference data SID'!$B:$M,12,FALSE))</f>
        <v/>
      </c>
      <c r="X122" s="13" t="str">
        <f>IF(ISERROR(VLOOKUP(CONCATENATE($A122,"_",X$2),'Reference data SID'!$B:$M,12,FALSE)),"",VLOOKUP(CONCATENATE($A122,"_",X$2),'Reference data SID'!$B:$M,12,FALSE))</f>
        <v/>
      </c>
      <c r="Y122" s="14" t="str">
        <f>IF(ISERROR(VLOOKUP(CONCATENATE($A122,"_",Y$2),'Reference data SID'!$B:$M,12,FALSE)),"",VLOOKUP(CONCATENATE($A122,"_",Y$2),'Reference data SID'!$B:$M,12,FALSE))</f>
        <v>-</v>
      </c>
      <c r="Z122" s="13" t="str">
        <f>IF(ISERROR(VLOOKUP(CONCATENATE($A122,"_",Z$2),'Reference data SID'!$B:$M,12,FALSE)),"",VLOOKUP(CONCATENATE($A122,"_",Z$2),'Reference data SID'!$B:$M,12,FALSE))</f>
        <v/>
      </c>
      <c r="AA122" s="13" t="str">
        <f>IF(ISERROR(VLOOKUP(CONCATENATE($A122,"_",AA$2),'Reference data SID'!$B:$M,12,FALSE)),"",VLOOKUP(CONCATENATE($A122,"_",AA$2),'Reference data SID'!$B:$M,12,FALSE))</f>
        <v/>
      </c>
      <c r="AB122" s="13" t="str">
        <f>IF(ISERROR(VLOOKUP(CONCATENATE($A122,"_",AB$2),'Reference data SID'!$B:$M,12,FALSE)),"",VLOOKUP(CONCATENATE($A122,"_",AB$2),'Reference data SID'!$B:$M,12,FALSE))</f>
        <v/>
      </c>
      <c r="AC122" s="13" t="str">
        <f>IF(ISERROR(VLOOKUP(CONCATENATE($A122,"_",AC$2),'Reference data SID'!$B:$M,12,FALSE)),"",VLOOKUP(CONCATENATE($A122,"_",AC$2),'Reference data SID'!$B:$M,12,FALSE))</f>
        <v/>
      </c>
      <c r="AD122" s="13" t="str">
        <f>IF(ISERROR(VLOOKUP(CONCATENATE($A122,"_",AD$2),'Reference data SID'!$B:$M,12,FALSE)),"",VLOOKUP(CONCATENATE($A122,"_",AD$2),'Reference data SID'!$B:$M,12,FALSE))</f>
        <v/>
      </c>
      <c r="AE122" s="13" t="str">
        <f>IF(ISERROR(VLOOKUP(CONCATENATE($A122,"_",AE$2),'Reference data SID'!$B:$M,12,FALSE)),"",VLOOKUP(CONCATENATE($A122,"_",AE$2),'Reference data SID'!$B:$M,12,FALSE))</f>
        <v/>
      </c>
      <c r="AF122" s="13" t="str">
        <f>IF(ISERROR(VLOOKUP(CONCATENATE($A122,"_",AF$2),'Reference data SID'!$B:$M,12,FALSE)),"",VLOOKUP(CONCATENATE($A122,"_",AF$2),'Reference data SID'!$B:$M,12,FALSE))</f>
        <v/>
      </c>
      <c r="AG122" s="13" t="str">
        <f>IF(ISERROR(VLOOKUP(CONCATENATE($A122,"_",AG$2),'Reference data SID'!$B:$M,12,FALSE)),"",VLOOKUP(CONCATENATE($A122,"_",AG$2),'Reference data SID'!$B:$M,12,FALSE))</f>
        <v/>
      </c>
      <c r="AH122" s="13" t="str">
        <f>IF(ISERROR(VLOOKUP(CONCATENATE($A122,"_",AH$2),'Reference data SID'!$B:$M,12,FALSE)),"",VLOOKUP(CONCATENATE($A122,"_",AH$2),'Reference data SID'!$B:$M,12,FALSE))</f>
        <v/>
      </c>
      <c r="AI122" s="13" t="str">
        <f>IF(ISERROR(VLOOKUP(CONCATENATE($A122,"_",AI$2),'Reference data SID'!$B:$M,12,FALSE)),"",VLOOKUP(CONCATENATE($A122,"_",AI$2),'Reference data SID'!$B:$M,12,FALSE))</f>
        <v/>
      </c>
      <c r="AJ122" s="13" t="str">
        <f>IF(ISERROR(VLOOKUP(CONCATENATE($A122,"_",AJ$2),'Reference data SID'!$B:$M,12,FALSE)),"",VLOOKUP(CONCATENATE($A122,"_",AJ$2),'Reference data SID'!$B:$M,12,FALSE))</f>
        <v/>
      </c>
      <c r="AK122" s="13" t="str">
        <f>IF(ISERROR(VLOOKUP(CONCATENATE($A122,"_",AK$2),'Reference data SID'!$B:$M,12,FALSE)),"",VLOOKUP(CONCATENATE($A122,"_",AK$2),'Reference data SID'!$B:$M,12,FALSE))</f>
        <v/>
      </c>
      <c r="AL122" s="13" t="str">
        <f>IF(ISERROR(VLOOKUP(CONCATENATE($A122,"_",AL$2),'Reference data SID'!$B:$M,12,FALSE)),"",VLOOKUP(CONCATENATE($A122,"_",AL$2),'Reference data SID'!$B:$M,12,FALSE))</f>
        <v/>
      </c>
      <c r="AM122" s="13" t="str">
        <f>IF(ISERROR(VLOOKUP(CONCATENATE($A122,"_",AM$2),'Reference data SID'!$B:$M,12,FALSE)),"",VLOOKUP(CONCATENATE($A122,"_",AM$2),'Reference data SID'!$B:$M,12,FALSE))</f>
        <v/>
      </c>
      <c r="AN122" s="13" t="str">
        <f>IF(ISERROR(VLOOKUP(CONCATENATE($A122,"_",AN$2),'Reference data SID'!$B:$M,12,FALSE)),"",VLOOKUP(CONCATENATE($A122,"_",AN$2),'Reference data SID'!$B:$M,12,FALSE))</f>
        <v/>
      </c>
      <c r="AO122" s="13" t="str">
        <f>IF(ISERROR(VLOOKUP(CONCATENATE($A122,"_",AO$2),'Reference data SID'!$B:$M,12,FALSE)),"",VLOOKUP(CONCATENATE($A122,"_",AO$2),'Reference data SID'!$B:$M,12,FALSE))</f>
        <v/>
      </c>
      <c r="AP122" s="13" t="str">
        <f>IF(ISERROR(VLOOKUP(CONCATENATE($A122,"_",AP$2),'Reference data SID'!$B:$M,12,FALSE)),"",VLOOKUP(CONCATENATE($A122,"_",AP$2),'Reference data SID'!$B:$M,12,FALSE))</f>
        <v/>
      </c>
      <c r="AQ122" s="13" t="str">
        <f>IF(ISERROR(VLOOKUP(CONCATENATE($A122,"_",AQ$2),'Reference data SID'!$B:$M,12,FALSE)),"",VLOOKUP(CONCATENATE($A122,"_",AQ$2),'Reference data SID'!$B:$M,12,FALSE))</f>
        <v/>
      </c>
      <c r="AR122" s="13" t="str">
        <f>IF(ISERROR(VLOOKUP(CONCATENATE($A122,"_",AR$2),'Reference data SID'!$B:$M,12,FALSE)),"",VLOOKUP(CONCATENATE($A122,"_",AR$2),'Reference data SID'!$B:$M,12,FALSE))</f>
        <v/>
      </c>
      <c r="AS122" s="13" t="str">
        <f>IF(ISERROR(VLOOKUP(CONCATENATE($A122,"_",AS$2),'Reference data SID'!$B:$M,12,FALSE)),"",VLOOKUP(CONCATENATE($A122,"_",AS$2),'Reference data SID'!$B:$M,12,FALSE))</f>
        <v/>
      </c>
      <c r="AT122" s="13" t="str">
        <f>IF(ISERROR(VLOOKUP(CONCATENATE($A122,"_",AT$2),'Reference data SID'!$B:$M,12,FALSE)),"",VLOOKUP(CONCATENATE($A122,"_",AT$2),'Reference data SID'!$B:$M,12,FALSE))</f>
        <v/>
      </c>
    </row>
    <row r="123" spans="1:46" x14ac:dyDescent="0.25">
      <c r="A123">
        <v>119</v>
      </c>
      <c r="B123" s="13" t="str">
        <f>IF(ISERROR(VLOOKUP(CONCATENATE($A123,"_",B$2),'Reference data SID'!$B:$M,12,FALSE)),"",VLOOKUP(CONCATENATE($A123,"_",B$2),'Reference data SID'!$B:$M,12,FALSE))</f>
        <v/>
      </c>
      <c r="C123" s="13" t="str">
        <f>IF(ISERROR(VLOOKUP(CONCATENATE($A123,"_",C$2),'Reference data SID'!$B:$M,12,FALSE)),"",VLOOKUP(CONCATENATE($A123,"_",C$2),'Reference data SID'!$B:$M,12,FALSE))</f>
        <v/>
      </c>
      <c r="D123" s="13" t="str">
        <f>IF(ISERROR(VLOOKUP(CONCATENATE($A123,"_",D$2),'Reference data SID'!$B:$M,12,FALSE)),"",VLOOKUP(CONCATENATE($A123,"_",D$2),'Reference data SID'!$B:$M,12,FALSE))</f>
        <v/>
      </c>
      <c r="E123" s="13" t="str">
        <f>IF(ISERROR(VLOOKUP(CONCATENATE($A123,"_",E$2),'Reference data SID'!$B:$M,12,FALSE)),"",VLOOKUP(CONCATENATE($A123,"_",E$2),'Reference data SID'!$B:$M,12,FALSE))</f>
        <v/>
      </c>
      <c r="F123" s="13" t="str">
        <f>IF(ISERROR(VLOOKUP(CONCATENATE($A123,"_",F$2),'Reference data SID'!$B:$M,12,FALSE)),"",VLOOKUP(CONCATENATE($A123,"_",F$2),'Reference data SID'!$B:$M,12,FALSE))</f>
        <v/>
      </c>
      <c r="G123" s="13" t="str">
        <f>IF(ISERROR(VLOOKUP(CONCATENATE($A123,"_",G$2),'Reference data SID'!$B:$M,12,FALSE)),"",VLOOKUP(CONCATENATE($A123,"_",G$2),'Reference data SID'!$B:$M,12,FALSE))</f>
        <v/>
      </c>
      <c r="H123" s="13" t="str">
        <f>IF(ISERROR(VLOOKUP(CONCATENATE($A123,"_",H$2),'Reference data SID'!$B:$M,12,FALSE)),"",VLOOKUP(CONCATENATE($A123,"_",H$2),'Reference data SID'!$B:$M,12,FALSE))</f>
        <v/>
      </c>
      <c r="I123" s="13" t="str">
        <f>IF(ISERROR(VLOOKUP(CONCATENATE($A123,"_",I$2),'Reference data SID'!$B:$M,12,FALSE)),"",VLOOKUP(CONCATENATE($A123,"_",I$2),'Reference data SID'!$B:$M,12,FALSE))</f>
        <v/>
      </c>
      <c r="J123" s="13" t="str">
        <f>IF(ISERROR(VLOOKUP(CONCATENATE($A123,"_",J$2),'Reference data SID'!$B:$M,12,FALSE)),"",VLOOKUP(CONCATENATE($A123,"_",J$2),'Reference data SID'!$B:$M,12,FALSE))</f>
        <v/>
      </c>
      <c r="K123" s="13" t="str">
        <f>IF(ISERROR(VLOOKUP(CONCATENATE($A123,"_",K$2),'Reference data SID'!$B:$M,12,FALSE)),"",VLOOKUP(CONCATENATE($A123,"_",K$2),'Reference data SID'!$B:$M,12,FALSE))</f>
        <v/>
      </c>
      <c r="L123" s="13" t="str">
        <f>IF(ISERROR(VLOOKUP(CONCATENATE($A123,"_",L$2),'Reference data SID'!$B:$M,12,FALSE)),"",VLOOKUP(CONCATENATE($A123,"_",L$2),'Reference data SID'!$B:$M,12,FALSE))</f>
        <v/>
      </c>
      <c r="M123" s="13" t="str">
        <f>IF(ISERROR(VLOOKUP(CONCATENATE($A123,"_",M$2),'Reference data SID'!$B:$M,12,FALSE)),"",VLOOKUP(CONCATENATE($A123,"_",M$2),'Reference data SID'!$B:$M,12,FALSE))</f>
        <v/>
      </c>
      <c r="N123" s="13" t="str">
        <f>IF(ISERROR(VLOOKUP(CONCATENATE($A123,"_",N$2),'Reference data SID'!$B:$M,12,FALSE)),"",VLOOKUP(CONCATENATE($A123,"_",N$2),'Reference data SID'!$B:$M,12,FALSE))</f>
        <v/>
      </c>
      <c r="O123" s="13" t="str">
        <f>IF(ISERROR(VLOOKUP(CONCATENATE($A123,"_",O$2),'Reference data SID'!$B:$M,12,FALSE)),"",VLOOKUP(CONCATENATE($A123,"_",O$2),'Reference data SID'!$B:$M,12,FALSE))</f>
        <v/>
      </c>
      <c r="P123" s="13" t="str">
        <f>IF(ISERROR(VLOOKUP(CONCATENATE($A123,"_",P$2),'Reference data SID'!$B:$M,12,FALSE)),"",VLOOKUP(CONCATENATE($A123,"_",P$2),'Reference data SID'!$B:$M,12,FALSE))</f>
        <v/>
      </c>
      <c r="Q123" s="13" t="str">
        <f>IF(ISERROR(VLOOKUP(CONCATENATE($A123,"_",Q$2),'Reference data SID'!$B:$M,12,FALSE)),"",VLOOKUP(CONCATENATE($A123,"_",Q$2),'Reference data SID'!$B:$M,12,FALSE))</f>
        <v/>
      </c>
      <c r="R123" s="13" t="str">
        <f>IF(ISERROR(VLOOKUP(CONCATENATE($A123,"_",R$2),'Reference data SID'!$B:$M,12,FALSE)),"",VLOOKUP(CONCATENATE($A123,"_",R$2),'Reference data SID'!$B:$M,12,FALSE))</f>
        <v/>
      </c>
      <c r="S123" s="13" t="str">
        <f>IF(ISERROR(VLOOKUP(CONCATENATE($A123,"_",S$2),'Reference data SID'!$B:$M,12,FALSE)),"",VLOOKUP(CONCATENATE($A123,"_",S$2),'Reference data SID'!$B:$M,12,FALSE))</f>
        <v/>
      </c>
      <c r="T123" s="13" t="str">
        <f>IF(ISERROR(VLOOKUP(CONCATENATE($A123,"_",T$2),'Reference data SID'!$B:$M,12,FALSE)),"",VLOOKUP(CONCATENATE($A123,"_",T$2),'Reference data SID'!$B:$M,12,FALSE))</f>
        <v/>
      </c>
      <c r="U123" s="13" t="str">
        <f>IF(ISERROR(VLOOKUP(CONCATENATE($A123,"_",U$2),'Reference data SID'!$B:$M,12,FALSE)),"",VLOOKUP(CONCATENATE($A123,"_",U$2),'Reference data SID'!$B:$M,12,FALSE))</f>
        <v/>
      </c>
      <c r="V123" s="13" t="str">
        <f>IF(ISERROR(VLOOKUP(CONCATENATE($A123,"_",V$2),'Reference data SID'!$B:$M,12,FALSE)),"",VLOOKUP(CONCATENATE($A123,"_",V$2),'Reference data SID'!$B:$M,12,FALSE))</f>
        <v/>
      </c>
      <c r="W123" s="13" t="str">
        <f>IF(ISERROR(VLOOKUP(CONCATENATE($A123,"_",W$2),'Reference data SID'!$B:$M,12,FALSE)),"",VLOOKUP(CONCATENATE($A123,"_",W$2),'Reference data SID'!$B:$M,12,FALSE))</f>
        <v/>
      </c>
      <c r="X123" s="13" t="str">
        <f>IF(ISERROR(VLOOKUP(CONCATENATE($A123,"_",X$2),'Reference data SID'!$B:$M,12,FALSE)),"",VLOOKUP(CONCATENATE($A123,"_",X$2),'Reference data SID'!$B:$M,12,FALSE))</f>
        <v/>
      </c>
      <c r="Y123" s="14" t="str">
        <f>IF(ISERROR(VLOOKUP(CONCATENATE($A123,"_",Y$2),'Reference data SID'!$B:$M,12,FALSE)),"",VLOOKUP(CONCATENATE($A123,"_",Y$2),'Reference data SID'!$B:$M,12,FALSE))</f>
        <v>-</v>
      </c>
      <c r="Z123" s="13" t="str">
        <f>IF(ISERROR(VLOOKUP(CONCATENATE($A123,"_",Z$2),'Reference data SID'!$B:$M,12,FALSE)),"",VLOOKUP(CONCATENATE($A123,"_",Z$2),'Reference data SID'!$B:$M,12,FALSE))</f>
        <v/>
      </c>
      <c r="AA123" s="13" t="str">
        <f>IF(ISERROR(VLOOKUP(CONCATENATE($A123,"_",AA$2),'Reference data SID'!$B:$M,12,FALSE)),"",VLOOKUP(CONCATENATE($A123,"_",AA$2),'Reference data SID'!$B:$M,12,FALSE))</f>
        <v/>
      </c>
      <c r="AB123" s="13" t="str">
        <f>IF(ISERROR(VLOOKUP(CONCATENATE($A123,"_",AB$2),'Reference data SID'!$B:$M,12,FALSE)),"",VLOOKUP(CONCATENATE($A123,"_",AB$2),'Reference data SID'!$B:$M,12,FALSE))</f>
        <v/>
      </c>
      <c r="AC123" s="13" t="str">
        <f>IF(ISERROR(VLOOKUP(CONCATENATE($A123,"_",AC$2),'Reference data SID'!$B:$M,12,FALSE)),"",VLOOKUP(CONCATENATE($A123,"_",AC$2),'Reference data SID'!$B:$M,12,FALSE))</f>
        <v/>
      </c>
      <c r="AD123" s="13" t="str">
        <f>IF(ISERROR(VLOOKUP(CONCATENATE($A123,"_",AD$2),'Reference data SID'!$B:$M,12,FALSE)),"",VLOOKUP(CONCATENATE($A123,"_",AD$2),'Reference data SID'!$B:$M,12,FALSE))</f>
        <v/>
      </c>
      <c r="AE123" s="13" t="str">
        <f>IF(ISERROR(VLOOKUP(CONCATENATE($A123,"_",AE$2),'Reference data SID'!$B:$M,12,FALSE)),"",VLOOKUP(CONCATENATE($A123,"_",AE$2),'Reference data SID'!$B:$M,12,FALSE))</f>
        <v/>
      </c>
      <c r="AF123" s="13" t="str">
        <f>IF(ISERROR(VLOOKUP(CONCATENATE($A123,"_",AF$2),'Reference data SID'!$B:$M,12,FALSE)),"",VLOOKUP(CONCATENATE($A123,"_",AF$2),'Reference data SID'!$B:$M,12,FALSE))</f>
        <v/>
      </c>
      <c r="AG123" s="13" t="str">
        <f>IF(ISERROR(VLOOKUP(CONCATENATE($A123,"_",AG$2),'Reference data SID'!$B:$M,12,FALSE)),"",VLOOKUP(CONCATENATE($A123,"_",AG$2),'Reference data SID'!$B:$M,12,FALSE))</f>
        <v/>
      </c>
      <c r="AH123" s="13" t="str">
        <f>IF(ISERROR(VLOOKUP(CONCATENATE($A123,"_",AH$2),'Reference data SID'!$B:$M,12,FALSE)),"",VLOOKUP(CONCATENATE($A123,"_",AH$2),'Reference data SID'!$B:$M,12,FALSE))</f>
        <v/>
      </c>
      <c r="AI123" s="13" t="str">
        <f>IF(ISERROR(VLOOKUP(CONCATENATE($A123,"_",AI$2),'Reference data SID'!$B:$M,12,FALSE)),"",VLOOKUP(CONCATENATE($A123,"_",AI$2),'Reference data SID'!$B:$M,12,FALSE))</f>
        <v/>
      </c>
      <c r="AJ123" s="13" t="str">
        <f>IF(ISERROR(VLOOKUP(CONCATENATE($A123,"_",AJ$2),'Reference data SID'!$B:$M,12,FALSE)),"",VLOOKUP(CONCATENATE($A123,"_",AJ$2),'Reference data SID'!$B:$M,12,FALSE))</f>
        <v/>
      </c>
      <c r="AK123" s="13" t="str">
        <f>IF(ISERROR(VLOOKUP(CONCATENATE($A123,"_",AK$2),'Reference data SID'!$B:$M,12,FALSE)),"",VLOOKUP(CONCATENATE($A123,"_",AK$2),'Reference data SID'!$B:$M,12,FALSE))</f>
        <v/>
      </c>
      <c r="AL123" s="13" t="str">
        <f>IF(ISERROR(VLOOKUP(CONCATENATE($A123,"_",AL$2),'Reference data SID'!$B:$M,12,FALSE)),"",VLOOKUP(CONCATENATE($A123,"_",AL$2),'Reference data SID'!$B:$M,12,FALSE))</f>
        <v/>
      </c>
      <c r="AM123" s="13" t="str">
        <f>IF(ISERROR(VLOOKUP(CONCATENATE($A123,"_",AM$2),'Reference data SID'!$B:$M,12,FALSE)),"",VLOOKUP(CONCATENATE($A123,"_",AM$2),'Reference data SID'!$B:$M,12,FALSE))</f>
        <v/>
      </c>
      <c r="AN123" s="13" t="str">
        <f>IF(ISERROR(VLOOKUP(CONCATENATE($A123,"_",AN$2),'Reference data SID'!$B:$M,12,FALSE)),"",VLOOKUP(CONCATENATE($A123,"_",AN$2),'Reference data SID'!$B:$M,12,FALSE))</f>
        <v/>
      </c>
      <c r="AO123" s="13" t="str">
        <f>IF(ISERROR(VLOOKUP(CONCATENATE($A123,"_",AO$2),'Reference data SID'!$B:$M,12,FALSE)),"",VLOOKUP(CONCATENATE($A123,"_",AO$2),'Reference data SID'!$B:$M,12,FALSE))</f>
        <v/>
      </c>
      <c r="AP123" s="13" t="str">
        <f>IF(ISERROR(VLOOKUP(CONCATENATE($A123,"_",AP$2),'Reference data SID'!$B:$M,12,FALSE)),"",VLOOKUP(CONCATENATE($A123,"_",AP$2),'Reference data SID'!$B:$M,12,FALSE))</f>
        <v/>
      </c>
      <c r="AQ123" s="13" t="str">
        <f>IF(ISERROR(VLOOKUP(CONCATENATE($A123,"_",AQ$2),'Reference data SID'!$B:$M,12,FALSE)),"",VLOOKUP(CONCATENATE($A123,"_",AQ$2),'Reference data SID'!$B:$M,12,FALSE))</f>
        <v/>
      </c>
      <c r="AR123" s="13" t="str">
        <f>IF(ISERROR(VLOOKUP(CONCATENATE($A123,"_",AR$2),'Reference data SID'!$B:$M,12,FALSE)),"",VLOOKUP(CONCATENATE($A123,"_",AR$2),'Reference data SID'!$B:$M,12,FALSE))</f>
        <v/>
      </c>
      <c r="AS123" s="13" t="str">
        <f>IF(ISERROR(VLOOKUP(CONCATENATE($A123,"_",AS$2),'Reference data SID'!$B:$M,12,FALSE)),"",VLOOKUP(CONCATENATE($A123,"_",AS$2),'Reference data SID'!$B:$M,12,FALSE))</f>
        <v/>
      </c>
      <c r="AT123" s="13" t="str">
        <f>IF(ISERROR(VLOOKUP(CONCATENATE($A123,"_",AT$2),'Reference data SID'!$B:$M,12,FALSE)),"",VLOOKUP(CONCATENATE($A123,"_",AT$2),'Reference data SID'!$B:$M,12,FALSE))</f>
        <v/>
      </c>
    </row>
    <row r="124" spans="1:46" x14ac:dyDescent="0.25">
      <c r="A124">
        <v>120</v>
      </c>
      <c r="B124" s="13" t="str">
        <f>IF(ISERROR(VLOOKUP(CONCATENATE($A124,"_",B$2),'Reference data SID'!$B:$M,12,FALSE)),"",VLOOKUP(CONCATENATE($A124,"_",B$2),'Reference data SID'!$B:$M,12,FALSE))</f>
        <v/>
      </c>
      <c r="C124" s="13" t="str">
        <f>IF(ISERROR(VLOOKUP(CONCATENATE($A124,"_",C$2),'Reference data SID'!$B:$M,12,FALSE)),"",VLOOKUP(CONCATENATE($A124,"_",C$2),'Reference data SID'!$B:$M,12,FALSE))</f>
        <v/>
      </c>
      <c r="D124" s="13" t="str">
        <f>IF(ISERROR(VLOOKUP(CONCATENATE($A124,"_",D$2),'Reference data SID'!$B:$M,12,FALSE)),"",VLOOKUP(CONCATENATE($A124,"_",D$2),'Reference data SID'!$B:$M,12,FALSE))</f>
        <v/>
      </c>
      <c r="E124" s="13" t="str">
        <f>IF(ISERROR(VLOOKUP(CONCATENATE($A124,"_",E$2),'Reference data SID'!$B:$M,12,FALSE)),"",VLOOKUP(CONCATENATE($A124,"_",E$2),'Reference data SID'!$B:$M,12,FALSE))</f>
        <v/>
      </c>
      <c r="F124" s="13" t="str">
        <f>IF(ISERROR(VLOOKUP(CONCATENATE($A124,"_",F$2),'Reference data SID'!$B:$M,12,FALSE)),"",VLOOKUP(CONCATENATE($A124,"_",F$2),'Reference data SID'!$B:$M,12,FALSE))</f>
        <v/>
      </c>
      <c r="G124" s="13" t="str">
        <f>IF(ISERROR(VLOOKUP(CONCATENATE($A124,"_",G$2),'Reference data SID'!$B:$M,12,FALSE)),"",VLOOKUP(CONCATENATE($A124,"_",G$2),'Reference data SID'!$B:$M,12,FALSE))</f>
        <v/>
      </c>
      <c r="H124" s="13" t="str">
        <f>IF(ISERROR(VLOOKUP(CONCATENATE($A124,"_",H$2),'Reference data SID'!$B:$M,12,FALSE)),"",VLOOKUP(CONCATENATE($A124,"_",H$2),'Reference data SID'!$B:$M,12,FALSE))</f>
        <v/>
      </c>
      <c r="I124" s="13" t="str">
        <f>IF(ISERROR(VLOOKUP(CONCATENATE($A124,"_",I$2),'Reference data SID'!$B:$M,12,FALSE)),"",VLOOKUP(CONCATENATE($A124,"_",I$2),'Reference data SID'!$B:$M,12,FALSE))</f>
        <v/>
      </c>
      <c r="J124" s="13" t="str">
        <f>IF(ISERROR(VLOOKUP(CONCATENATE($A124,"_",J$2),'Reference data SID'!$B:$M,12,FALSE)),"",VLOOKUP(CONCATENATE($A124,"_",J$2),'Reference data SID'!$B:$M,12,FALSE))</f>
        <v/>
      </c>
      <c r="K124" s="13" t="str">
        <f>IF(ISERROR(VLOOKUP(CONCATENATE($A124,"_",K$2),'Reference data SID'!$B:$M,12,FALSE)),"",VLOOKUP(CONCATENATE($A124,"_",K$2),'Reference data SID'!$B:$M,12,FALSE))</f>
        <v/>
      </c>
      <c r="L124" s="13" t="str">
        <f>IF(ISERROR(VLOOKUP(CONCATENATE($A124,"_",L$2),'Reference data SID'!$B:$M,12,FALSE)),"",VLOOKUP(CONCATENATE($A124,"_",L$2),'Reference data SID'!$B:$M,12,FALSE))</f>
        <v/>
      </c>
      <c r="M124" s="13" t="str">
        <f>IF(ISERROR(VLOOKUP(CONCATENATE($A124,"_",M$2),'Reference data SID'!$B:$M,12,FALSE)),"",VLOOKUP(CONCATENATE($A124,"_",M$2),'Reference data SID'!$B:$M,12,FALSE))</f>
        <v/>
      </c>
      <c r="N124" s="13" t="str">
        <f>IF(ISERROR(VLOOKUP(CONCATENATE($A124,"_",N$2),'Reference data SID'!$B:$M,12,FALSE)),"",VLOOKUP(CONCATENATE($A124,"_",N$2),'Reference data SID'!$B:$M,12,FALSE))</f>
        <v/>
      </c>
      <c r="O124" s="13" t="str">
        <f>IF(ISERROR(VLOOKUP(CONCATENATE($A124,"_",O$2),'Reference data SID'!$B:$M,12,FALSE)),"",VLOOKUP(CONCATENATE($A124,"_",O$2),'Reference data SID'!$B:$M,12,FALSE))</f>
        <v/>
      </c>
      <c r="P124" s="13" t="str">
        <f>IF(ISERROR(VLOOKUP(CONCATENATE($A124,"_",P$2),'Reference data SID'!$B:$M,12,FALSE)),"",VLOOKUP(CONCATENATE($A124,"_",P$2),'Reference data SID'!$B:$M,12,FALSE))</f>
        <v/>
      </c>
      <c r="Q124" s="13" t="str">
        <f>IF(ISERROR(VLOOKUP(CONCATENATE($A124,"_",Q$2),'Reference data SID'!$B:$M,12,FALSE)),"",VLOOKUP(CONCATENATE($A124,"_",Q$2),'Reference data SID'!$B:$M,12,FALSE))</f>
        <v/>
      </c>
      <c r="R124" s="13" t="str">
        <f>IF(ISERROR(VLOOKUP(CONCATENATE($A124,"_",R$2),'Reference data SID'!$B:$M,12,FALSE)),"",VLOOKUP(CONCATENATE($A124,"_",R$2),'Reference data SID'!$B:$M,12,FALSE))</f>
        <v/>
      </c>
      <c r="S124" s="13" t="str">
        <f>IF(ISERROR(VLOOKUP(CONCATENATE($A124,"_",S$2),'Reference data SID'!$B:$M,12,FALSE)),"",VLOOKUP(CONCATENATE($A124,"_",S$2),'Reference data SID'!$B:$M,12,FALSE))</f>
        <v/>
      </c>
      <c r="T124" s="13" t="str">
        <f>IF(ISERROR(VLOOKUP(CONCATENATE($A124,"_",T$2),'Reference data SID'!$B:$M,12,FALSE)),"",VLOOKUP(CONCATENATE($A124,"_",T$2),'Reference data SID'!$B:$M,12,FALSE))</f>
        <v/>
      </c>
      <c r="U124" s="13" t="str">
        <f>IF(ISERROR(VLOOKUP(CONCATENATE($A124,"_",U$2),'Reference data SID'!$B:$M,12,FALSE)),"",VLOOKUP(CONCATENATE($A124,"_",U$2),'Reference data SID'!$B:$M,12,FALSE))</f>
        <v/>
      </c>
      <c r="V124" s="13" t="str">
        <f>IF(ISERROR(VLOOKUP(CONCATENATE($A124,"_",V$2),'Reference data SID'!$B:$M,12,FALSE)),"",VLOOKUP(CONCATENATE($A124,"_",V$2),'Reference data SID'!$B:$M,12,FALSE))</f>
        <v/>
      </c>
      <c r="W124" s="13" t="str">
        <f>IF(ISERROR(VLOOKUP(CONCATENATE($A124,"_",W$2),'Reference data SID'!$B:$M,12,FALSE)),"",VLOOKUP(CONCATENATE($A124,"_",W$2),'Reference data SID'!$B:$M,12,FALSE))</f>
        <v/>
      </c>
      <c r="X124" s="13" t="str">
        <f>IF(ISERROR(VLOOKUP(CONCATENATE($A124,"_",X$2),'Reference data SID'!$B:$M,12,FALSE)),"",VLOOKUP(CONCATENATE($A124,"_",X$2),'Reference data SID'!$B:$M,12,FALSE))</f>
        <v/>
      </c>
      <c r="Y124" s="14" t="str">
        <f>IF(ISERROR(VLOOKUP(CONCATENATE($A124,"_",Y$2),'Reference data SID'!$B:$M,12,FALSE)),"",VLOOKUP(CONCATENATE($A124,"_",Y$2),'Reference data SID'!$B:$M,12,FALSE))</f>
        <v>-</v>
      </c>
      <c r="Z124" s="13" t="str">
        <f>IF(ISERROR(VLOOKUP(CONCATENATE($A124,"_",Z$2),'Reference data SID'!$B:$M,12,FALSE)),"",VLOOKUP(CONCATENATE($A124,"_",Z$2),'Reference data SID'!$B:$M,12,FALSE))</f>
        <v/>
      </c>
      <c r="AA124" s="13" t="str">
        <f>IF(ISERROR(VLOOKUP(CONCATENATE($A124,"_",AA$2),'Reference data SID'!$B:$M,12,FALSE)),"",VLOOKUP(CONCATENATE($A124,"_",AA$2),'Reference data SID'!$B:$M,12,FALSE))</f>
        <v/>
      </c>
      <c r="AB124" s="13" t="str">
        <f>IF(ISERROR(VLOOKUP(CONCATENATE($A124,"_",AB$2),'Reference data SID'!$B:$M,12,FALSE)),"",VLOOKUP(CONCATENATE($A124,"_",AB$2),'Reference data SID'!$B:$M,12,FALSE))</f>
        <v/>
      </c>
      <c r="AC124" s="13" t="str">
        <f>IF(ISERROR(VLOOKUP(CONCATENATE($A124,"_",AC$2),'Reference data SID'!$B:$M,12,FALSE)),"",VLOOKUP(CONCATENATE($A124,"_",AC$2),'Reference data SID'!$B:$M,12,FALSE))</f>
        <v/>
      </c>
      <c r="AD124" s="13" t="str">
        <f>IF(ISERROR(VLOOKUP(CONCATENATE($A124,"_",AD$2),'Reference data SID'!$B:$M,12,FALSE)),"",VLOOKUP(CONCATENATE($A124,"_",AD$2),'Reference data SID'!$B:$M,12,FALSE))</f>
        <v/>
      </c>
      <c r="AE124" s="13" t="str">
        <f>IF(ISERROR(VLOOKUP(CONCATENATE($A124,"_",AE$2),'Reference data SID'!$B:$M,12,FALSE)),"",VLOOKUP(CONCATENATE($A124,"_",AE$2),'Reference data SID'!$B:$M,12,FALSE))</f>
        <v/>
      </c>
      <c r="AF124" s="13" t="str">
        <f>IF(ISERROR(VLOOKUP(CONCATENATE($A124,"_",AF$2),'Reference data SID'!$B:$M,12,FALSE)),"",VLOOKUP(CONCATENATE($A124,"_",AF$2),'Reference data SID'!$B:$M,12,FALSE))</f>
        <v/>
      </c>
      <c r="AG124" s="13" t="str">
        <f>IF(ISERROR(VLOOKUP(CONCATENATE($A124,"_",AG$2),'Reference data SID'!$B:$M,12,FALSE)),"",VLOOKUP(CONCATENATE($A124,"_",AG$2),'Reference data SID'!$B:$M,12,FALSE))</f>
        <v/>
      </c>
      <c r="AH124" s="13" t="str">
        <f>IF(ISERROR(VLOOKUP(CONCATENATE($A124,"_",AH$2),'Reference data SID'!$B:$M,12,FALSE)),"",VLOOKUP(CONCATENATE($A124,"_",AH$2),'Reference data SID'!$B:$M,12,FALSE))</f>
        <v/>
      </c>
      <c r="AI124" s="13" t="str">
        <f>IF(ISERROR(VLOOKUP(CONCATENATE($A124,"_",AI$2),'Reference data SID'!$B:$M,12,FALSE)),"",VLOOKUP(CONCATENATE($A124,"_",AI$2),'Reference data SID'!$B:$M,12,FALSE))</f>
        <v/>
      </c>
      <c r="AJ124" s="13" t="str">
        <f>IF(ISERROR(VLOOKUP(CONCATENATE($A124,"_",AJ$2),'Reference data SID'!$B:$M,12,FALSE)),"",VLOOKUP(CONCATENATE($A124,"_",AJ$2),'Reference data SID'!$B:$M,12,FALSE))</f>
        <v/>
      </c>
      <c r="AK124" s="13" t="str">
        <f>IF(ISERROR(VLOOKUP(CONCATENATE($A124,"_",AK$2),'Reference data SID'!$B:$M,12,FALSE)),"",VLOOKUP(CONCATENATE($A124,"_",AK$2),'Reference data SID'!$B:$M,12,FALSE))</f>
        <v/>
      </c>
      <c r="AL124" s="13" t="str">
        <f>IF(ISERROR(VLOOKUP(CONCATENATE($A124,"_",AL$2),'Reference data SID'!$B:$M,12,FALSE)),"",VLOOKUP(CONCATENATE($A124,"_",AL$2),'Reference data SID'!$B:$M,12,FALSE))</f>
        <v/>
      </c>
      <c r="AM124" s="13" t="str">
        <f>IF(ISERROR(VLOOKUP(CONCATENATE($A124,"_",AM$2),'Reference data SID'!$B:$M,12,FALSE)),"",VLOOKUP(CONCATENATE($A124,"_",AM$2),'Reference data SID'!$B:$M,12,FALSE))</f>
        <v/>
      </c>
      <c r="AN124" s="13" t="str">
        <f>IF(ISERROR(VLOOKUP(CONCATENATE($A124,"_",AN$2),'Reference data SID'!$B:$M,12,FALSE)),"",VLOOKUP(CONCATENATE($A124,"_",AN$2),'Reference data SID'!$B:$M,12,FALSE))</f>
        <v/>
      </c>
      <c r="AO124" s="13" t="str">
        <f>IF(ISERROR(VLOOKUP(CONCATENATE($A124,"_",AO$2),'Reference data SID'!$B:$M,12,FALSE)),"",VLOOKUP(CONCATENATE($A124,"_",AO$2),'Reference data SID'!$B:$M,12,FALSE))</f>
        <v/>
      </c>
      <c r="AP124" s="13" t="str">
        <f>IF(ISERROR(VLOOKUP(CONCATENATE($A124,"_",AP$2),'Reference data SID'!$B:$M,12,FALSE)),"",VLOOKUP(CONCATENATE($A124,"_",AP$2),'Reference data SID'!$B:$M,12,FALSE))</f>
        <v/>
      </c>
      <c r="AQ124" s="13" t="str">
        <f>IF(ISERROR(VLOOKUP(CONCATENATE($A124,"_",AQ$2),'Reference data SID'!$B:$M,12,FALSE)),"",VLOOKUP(CONCATENATE($A124,"_",AQ$2),'Reference data SID'!$B:$M,12,FALSE))</f>
        <v/>
      </c>
      <c r="AR124" s="13" t="str">
        <f>IF(ISERROR(VLOOKUP(CONCATENATE($A124,"_",AR$2),'Reference data SID'!$B:$M,12,FALSE)),"",VLOOKUP(CONCATENATE($A124,"_",AR$2),'Reference data SID'!$B:$M,12,FALSE))</f>
        <v/>
      </c>
      <c r="AS124" s="13" t="str">
        <f>IF(ISERROR(VLOOKUP(CONCATENATE($A124,"_",AS$2),'Reference data SID'!$B:$M,12,FALSE)),"",VLOOKUP(CONCATENATE($A124,"_",AS$2),'Reference data SID'!$B:$M,12,FALSE))</f>
        <v/>
      </c>
      <c r="AT124" s="13" t="str">
        <f>IF(ISERROR(VLOOKUP(CONCATENATE($A124,"_",AT$2),'Reference data SID'!$B:$M,12,FALSE)),"",VLOOKUP(CONCATENATE($A124,"_",AT$2),'Reference data SID'!$B:$M,12,FALSE))</f>
        <v/>
      </c>
    </row>
    <row r="125" spans="1:46" x14ac:dyDescent="0.25">
      <c r="A125">
        <v>121</v>
      </c>
      <c r="B125" s="13" t="str">
        <f>IF(ISERROR(VLOOKUP(CONCATENATE($A125,"_",B$2),'Reference data SID'!$B:$M,12,FALSE)),"",VLOOKUP(CONCATENATE($A125,"_",B$2),'Reference data SID'!$B:$M,12,FALSE))</f>
        <v/>
      </c>
      <c r="C125" s="13" t="str">
        <f>IF(ISERROR(VLOOKUP(CONCATENATE($A125,"_",C$2),'Reference data SID'!$B:$M,12,FALSE)),"",VLOOKUP(CONCATENATE($A125,"_",C$2),'Reference data SID'!$B:$M,12,FALSE))</f>
        <v/>
      </c>
      <c r="D125" s="13" t="str">
        <f>IF(ISERROR(VLOOKUP(CONCATENATE($A125,"_",D$2),'Reference data SID'!$B:$M,12,FALSE)),"",VLOOKUP(CONCATENATE($A125,"_",D$2),'Reference data SID'!$B:$M,12,FALSE))</f>
        <v/>
      </c>
      <c r="E125" s="13" t="str">
        <f>IF(ISERROR(VLOOKUP(CONCATENATE($A125,"_",E$2),'Reference data SID'!$B:$M,12,FALSE)),"",VLOOKUP(CONCATENATE($A125,"_",E$2),'Reference data SID'!$B:$M,12,FALSE))</f>
        <v/>
      </c>
      <c r="F125" s="13" t="str">
        <f>IF(ISERROR(VLOOKUP(CONCATENATE($A125,"_",F$2),'Reference data SID'!$B:$M,12,FALSE)),"",VLOOKUP(CONCATENATE($A125,"_",F$2),'Reference data SID'!$B:$M,12,FALSE))</f>
        <v/>
      </c>
      <c r="G125" s="13" t="str">
        <f>IF(ISERROR(VLOOKUP(CONCATENATE($A125,"_",G$2),'Reference data SID'!$B:$M,12,FALSE)),"",VLOOKUP(CONCATENATE($A125,"_",G$2),'Reference data SID'!$B:$M,12,FALSE))</f>
        <v/>
      </c>
      <c r="H125" s="13" t="str">
        <f>IF(ISERROR(VLOOKUP(CONCATENATE($A125,"_",H$2),'Reference data SID'!$B:$M,12,FALSE)),"",VLOOKUP(CONCATENATE($A125,"_",H$2),'Reference data SID'!$B:$M,12,FALSE))</f>
        <v/>
      </c>
      <c r="I125" s="13" t="str">
        <f>IF(ISERROR(VLOOKUP(CONCATENATE($A125,"_",I$2),'Reference data SID'!$B:$M,12,FALSE)),"",VLOOKUP(CONCATENATE($A125,"_",I$2),'Reference data SID'!$B:$M,12,FALSE))</f>
        <v/>
      </c>
      <c r="J125" s="13" t="str">
        <f>IF(ISERROR(VLOOKUP(CONCATENATE($A125,"_",J$2),'Reference data SID'!$B:$M,12,FALSE)),"",VLOOKUP(CONCATENATE($A125,"_",J$2),'Reference data SID'!$B:$M,12,FALSE))</f>
        <v/>
      </c>
      <c r="K125" s="13" t="str">
        <f>IF(ISERROR(VLOOKUP(CONCATENATE($A125,"_",K$2),'Reference data SID'!$B:$M,12,FALSE)),"",VLOOKUP(CONCATENATE($A125,"_",K$2),'Reference data SID'!$B:$M,12,FALSE))</f>
        <v/>
      </c>
      <c r="L125" s="13" t="str">
        <f>IF(ISERROR(VLOOKUP(CONCATENATE($A125,"_",L$2),'Reference data SID'!$B:$M,12,FALSE)),"",VLOOKUP(CONCATENATE($A125,"_",L$2),'Reference data SID'!$B:$M,12,FALSE))</f>
        <v/>
      </c>
      <c r="M125" s="13" t="str">
        <f>IF(ISERROR(VLOOKUP(CONCATENATE($A125,"_",M$2),'Reference data SID'!$B:$M,12,FALSE)),"",VLOOKUP(CONCATENATE($A125,"_",M$2),'Reference data SID'!$B:$M,12,FALSE))</f>
        <v/>
      </c>
      <c r="N125" s="13" t="str">
        <f>IF(ISERROR(VLOOKUP(CONCATENATE($A125,"_",N$2),'Reference data SID'!$B:$M,12,FALSE)),"",VLOOKUP(CONCATENATE($A125,"_",N$2),'Reference data SID'!$B:$M,12,FALSE))</f>
        <v/>
      </c>
      <c r="O125" s="13" t="str">
        <f>IF(ISERROR(VLOOKUP(CONCATENATE($A125,"_",O$2),'Reference data SID'!$B:$M,12,FALSE)),"",VLOOKUP(CONCATENATE($A125,"_",O$2),'Reference data SID'!$B:$M,12,FALSE))</f>
        <v/>
      </c>
      <c r="P125" s="13" t="str">
        <f>IF(ISERROR(VLOOKUP(CONCATENATE($A125,"_",P$2),'Reference data SID'!$B:$M,12,FALSE)),"",VLOOKUP(CONCATENATE($A125,"_",P$2),'Reference data SID'!$B:$M,12,FALSE))</f>
        <v/>
      </c>
      <c r="Q125" s="13" t="str">
        <f>IF(ISERROR(VLOOKUP(CONCATENATE($A125,"_",Q$2),'Reference data SID'!$B:$M,12,FALSE)),"",VLOOKUP(CONCATENATE($A125,"_",Q$2),'Reference data SID'!$B:$M,12,FALSE))</f>
        <v/>
      </c>
      <c r="R125" s="13" t="str">
        <f>IF(ISERROR(VLOOKUP(CONCATENATE($A125,"_",R$2),'Reference data SID'!$B:$M,12,FALSE)),"",VLOOKUP(CONCATENATE($A125,"_",R$2),'Reference data SID'!$B:$M,12,FALSE))</f>
        <v/>
      </c>
      <c r="S125" s="13" t="str">
        <f>IF(ISERROR(VLOOKUP(CONCATENATE($A125,"_",S$2),'Reference data SID'!$B:$M,12,FALSE)),"",VLOOKUP(CONCATENATE($A125,"_",S$2),'Reference data SID'!$B:$M,12,FALSE))</f>
        <v/>
      </c>
      <c r="T125" s="13" t="str">
        <f>IF(ISERROR(VLOOKUP(CONCATENATE($A125,"_",T$2),'Reference data SID'!$B:$M,12,FALSE)),"",VLOOKUP(CONCATENATE($A125,"_",T$2),'Reference data SID'!$B:$M,12,FALSE))</f>
        <v/>
      </c>
      <c r="U125" s="13" t="str">
        <f>IF(ISERROR(VLOOKUP(CONCATENATE($A125,"_",U$2),'Reference data SID'!$B:$M,12,FALSE)),"",VLOOKUP(CONCATENATE($A125,"_",U$2),'Reference data SID'!$B:$M,12,FALSE))</f>
        <v/>
      </c>
      <c r="V125" s="13" t="str">
        <f>IF(ISERROR(VLOOKUP(CONCATENATE($A125,"_",V$2),'Reference data SID'!$B:$M,12,FALSE)),"",VLOOKUP(CONCATENATE($A125,"_",V$2),'Reference data SID'!$B:$M,12,FALSE))</f>
        <v/>
      </c>
      <c r="W125" s="13" t="str">
        <f>IF(ISERROR(VLOOKUP(CONCATENATE($A125,"_",W$2),'Reference data SID'!$B:$M,12,FALSE)),"",VLOOKUP(CONCATENATE($A125,"_",W$2),'Reference data SID'!$B:$M,12,FALSE))</f>
        <v/>
      </c>
      <c r="X125" s="13" t="str">
        <f>IF(ISERROR(VLOOKUP(CONCATENATE($A125,"_",X$2),'Reference data SID'!$B:$M,12,FALSE)),"",VLOOKUP(CONCATENATE($A125,"_",X$2),'Reference data SID'!$B:$M,12,FALSE))</f>
        <v/>
      </c>
      <c r="Y125" s="14" t="str">
        <f>IF(ISERROR(VLOOKUP(CONCATENATE($A125,"_",Y$2),'Reference data SID'!$B:$M,12,FALSE)),"",VLOOKUP(CONCATENATE($A125,"_",Y$2),'Reference data SID'!$B:$M,12,FALSE))</f>
        <v>-</v>
      </c>
      <c r="Z125" s="13" t="str">
        <f>IF(ISERROR(VLOOKUP(CONCATENATE($A125,"_",Z$2),'Reference data SID'!$B:$M,12,FALSE)),"",VLOOKUP(CONCATENATE($A125,"_",Z$2),'Reference data SID'!$B:$M,12,FALSE))</f>
        <v/>
      </c>
      <c r="AA125" s="13" t="str">
        <f>IF(ISERROR(VLOOKUP(CONCATENATE($A125,"_",AA$2),'Reference data SID'!$B:$M,12,FALSE)),"",VLOOKUP(CONCATENATE($A125,"_",AA$2),'Reference data SID'!$B:$M,12,FALSE))</f>
        <v/>
      </c>
      <c r="AB125" s="13" t="str">
        <f>IF(ISERROR(VLOOKUP(CONCATENATE($A125,"_",AB$2),'Reference data SID'!$B:$M,12,FALSE)),"",VLOOKUP(CONCATENATE($A125,"_",AB$2),'Reference data SID'!$B:$M,12,FALSE))</f>
        <v/>
      </c>
      <c r="AC125" s="13" t="str">
        <f>IF(ISERROR(VLOOKUP(CONCATENATE($A125,"_",AC$2),'Reference data SID'!$B:$M,12,FALSE)),"",VLOOKUP(CONCATENATE($A125,"_",AC$2),'Reference data SID'!$B:$M,12,FALSE))</f>
        <v/>
      </c>
      <c r="AD125" s="13" t="str">
        <f>IF(ISERROR(VLOOKUP(CONCATENATE($A125,"_",AD$2),'Reference data SID'!$B:$M,12,FALSE)),"",VLOOKUP(CONCATENATE($A125,"_",AD$2),'Reference data SID'!$B:$M,12,FALSE))</f>
        <v/>
      </c>
      <c r="AE125" s="13" t="str">
        <f>IF(ISERROR(VLOOKUP(CONCATENATE($A125,"_",AE$2),'Reference data SID'!$B:$M,12,FALSE)),"",VLOOKUP(CONCATENATE($A125,"_",AE$2),'Reference data SID'!$B:$M,12,FALSE))</f>
        <v/>
      </c>
      <c r="AF125" s="13" t="str">
        <f>IF(ISERROR(VLOOKUP(CONCATENATE($A125,"_",AF$2),'Reference data SID'!$B:$M,12,FALSE)),"",VLOOKUP(CONCATENATE($A125,"_",AF$2),'Reference data SID'!$B:$M,12,FALSE))</f>
        <v/>
      </c>
      <c r="AG125" s="13" t="str">
        <f>IF(ISERROR(VLOOKUP(CONCATENATE($A125,"_",AG$2),'Reference data SID'!$B:$M,12,FALSE)),"",VLOOKUP(CONCATENATE($A125,"_",AG$2),'Reference data SID'!$B:$M,12,FALSE))</f>
        <v/>
      </c>
      <c r="AH125" s="13" t="str">
        <f>IF(ISERROR(VLOOKUP(CONCATENATE($A125,"_",AH$2),'Reference data SID'!$B:$M,12,FALSE)),"",VLOOKUP(CONCATENATE($A125,"_",AH$2),'Reference data SID'!$B:$M,12,FALSE))</f>
        <v/>
      </c>
      <c r="AI125" s="13" t="str">
        <f>IF(ISERROR(VLOOKUP(CONCATENATE($A125,"_",AI$2),'Reference data SID'!$B:$M,12,FALSE)),"",VLOOKUP(CONCATENATE($A125,"_",AI$2),'Reference data SID'!$B:$M,12,FALSE))</f>
        <v/>
      </c>
      <c r="AJ125" s="13" t="str">
        <f>IF(ISERROR(VLOOKUP(CONCATENATE($A125,"_",AJ$2),'Reference data SID'!$B:$M,12,FALSE)),"",VLOOKUP(CONCATENATE($A125,"_",AJ$2),'Reference data SID'!$B:$M,12,FALSE))</f>
        <v/>
      </c>
      <c r="AK125" s="13" t="str">
        <f>IF(ISERROR(VLOOKUP(CONCATENATE($A125,"_",AK$2),'Reference data SID'!$B:$M,12,FALSE)),"",VLOOKUP(CONCATENATE($A125,"_",AK$2),'Reference data SID'!$B:$M,12,FALSE))</f>
        <v/>
      </c>
      <c r="AL125" s="13" t="str">
        <f>IF(ISERROR(VLOOKUP(CONCATENATE($A125,"_",AL$2),'Reference data SID'!$B:$M,12,FALSE)),"",VLOOKUP(CONCATENATE($A125,"_",AL$2),'Reference data SID'!$B:$M,12,FALSE))</f>
        <v/>
      </c>
      <c r="AM125" s="13" t="str">
        <f>IF(ISERROR(VLOOKUP(CONCATENATE($A125,"_",AM$2),'Reference data SID'!$B:$M,12,FALSE)),"",VLOOKUP(CONCATENATE($A125,"_",AM$2),'Reference data SID'!$B:$M,12,FALSE))</f>
        <v/>
      </c>
      <c r="AN125" s="13" t="str">
        <f>IF(ISERROR(VLOOKUP(CONCATENATE($A125,"_",AN$2),'Reference data SID'!$B:$M,12,FALSE)),"",VLOOKUP(CONCATENATE($A125,"_",AN$2),'Reference data SID'!$B:$M,12,FALSE))</f>
        <v/>
      </c>
      <c r="AO125" s="13" t="str">
        <f>IF(ISERROR(VLOOKUP(CONCATENATE($A125,"_",AO$2),'Reference data SID'!$B:$M,12,FALSE)),"",VLOOKUP(CONCATENATE($A125,"_",AO$2),'Reference data SID'!$B:$M,12,FALSE))</f>
        <v/>
      </c>
      <c r="AP125" s="13" t="str">
        <f>IF(ISERROR(VLOOKUP(CONCATENATE($A125,"_",AP$2),'Reference data SID'!$B:$M,12,FALSE)),"",VLOOKUP(CONCATENATE($A125,"_",AP$2),'Reference data SID'!$B:$M,12,FALSE))</f>
        <v/>
      </c>
      <c r="AQ125" s="13" t="str">
        <f>IF(ISERROR(VLOOKUP(CONCATENATE($A125,"_",AQ$2),'Reference data SID'!$B:$M,12,FALSE)),"",VLOOKUP(CONCATENATE($A125,"_",AQ$2),'Reference data SID'!$B:$M,12,FALSE))</f>
        <v/>
      </c>
      <c r="AR125" s="13" t="str">
        <f>IF(ISERROR(VLOOKUP(CONCATENATE($A125,"_",AR$2),'Reference data SID'!$B:$M,12,FALSE)),"",VLOOKUP(CONCATENATE($A125,"_",AR$2),'Reference data SID'!$B:$M,12,FALSE))</f>
        <v/>
      </c>
      <c r="AS125" s="13" t="str">
        <f>IF(ISERROR(VLOOKUP(CONCATENATE($A125,"_",AS$2),'Reference data SID'!$B:$M,12,FALSE)),"",VLOOKUP(CONCATENATE($A125,"_",AS$2),'Reference data SID'!$B:$M,12,FALSE))</f>
        <v/>
      </c>
      <c r="AT125" s="13" t="str">
        <f>IF(ISERROR(VLOOKUP(CONCATENATE($A125,"_",AT$2),'Reference data SID'!$B:$M,12,FALSE)),"",VLOOKUP(CONCATENATE($A125,"_",AT$2),'Reference data SID'!$B:$M,12,FALSE))</f>
        <v/>
      </c>
    </row>
    <row r="126" spans="1:46" x14ac:dyDescent="0.25">
      <c r="A126">
        <v>122</v>
      </c>
      <c r="B126" s="13" t="str">
        <f>IF(ISERROR(VLOOKUP(CONCATENATE($A126,"_",B$2),'Reference data SID'!$B:$M,12,FALSE)),"",VLOOKUP(CONCATENATE($A126,"_",B$2),'Reference data SID'!$B:$M,12,FALSE))</f>
        <v/>
      </c>
      <c r="C126" s="13" t="str">
        <f>IF(ISERROR(VLOOKUP(CONCATENATE($A126,"_",C$2),'Reference data SID'!$B:$M,12,FALSE)),"",VLOOKUP(CONCATENATE($A126,"_",C$2),'Reference data SID'!$B:$M,12,FALSE))</f>
        <v/>
      </c>
      <c r="D126" s="13" t="str">
        <f>IF(ISERROR(VLOOKUP(CONCATENATE($A126,"_",D$2),'Reference data SID'!$B:$M,12,FALSE)),"",VLOOKUP(CONCATENATE($A126,"_",D$2),'Reference data SID'!$B:$M,12,FALSE))</f>
        <v/>
      </c>
      <c r="E126" s="13" t="str">
        <f>IF(ISERROR(VLOOKUP(CONCATENATE($A126,"_",E$2),'Reference data SID'!$B:$M,12,FALSE)),"",VLOOKUP(CONCATENATE($A126,"_",E$2),'Reference data SID'!$B:$M,12,FALSE))</f>
        <v/>
      </c>
      <c r="F126" s="13" t="str">
        <f>IF(ISERROR(VLOOKUP(CONCATENATE($A126,"_",F$2),'Reference data SID'!$B:$M,12,FALSE)),"",VLOOKUP(CONCATENATE($A126,"_",F$2),'Reference data SID'!$B:$M,12,FALSE))</f>
        <v/>
      </c>
      <c r="G126" s="13" t="str">
        <f>IF(ISERROR(VLOOKUP(CONCATENATE($A126,"_",G$2),'Reference data SID'!$B:$M,12,FALSE)),"",VLOOKUP(CONCATENATE($A126,"_",G$2),'Reference data SID'!$B:$M,12,FALSE))</f>
        <v/>
      </c>
      <c r="H126" s="13" t="str">
        <f>IF(ISERROR(VLOOKUP(CONCATENATE($A126,"_",H$2),'Reference data SID'!$B:$M,12,FALSE)),"",VLOOKUP(CONCATENATE($A126,"_",H$2),'Reference data SID'!$B:$M,12,FALSE))</f>
        <v/>
      </c>
      <c r="I126" s="13" t="str">
        <f>IF(ISERROR(VLOOKUP(CONCATENATE($A126,"_",I$2),'Reference data SID'!$B:$M,12,FALSE)),"",VLOOKUP(CONCATENATE($A126,"_",I$2),'Reference data SID'!$B:$M,12,FALSE))</f>
        <v/>
      </c>
      <c r="J126" s="13" t="str">
        <f>IF(ISERROR(VLOOKUP(CONCATENATE($A126,"_",J$2),'Reference data SID'!$B:$M,12,FALSE)),"",VLOOKUP(CONCATENATE($A126,"_",J$2),'Reference data SID'!$B:$M,12,FALSE))</f>
        <v/>
      </c>
      <c r="K126" s="13" t="str">
        <f>IF(ISERROR(VLOOKUP(CONCATENATE($A126,"_",K$2),'Reference data SID'!$B:$M,12,FALSE)),"",VLOOKUP(CONCATENATE($A126,"_",K$2),'Reference data SID'!$B:$M,12,FALSE))</f>
        <v/>
      </c>
      <c r="L126" s="13" t="str">
        <f>IF(ISERROR(VLOOKUP(CONCATENATE($A126,"_",L$2),'Reference data SID'!$B:$M,12,FALSE)),"",VLOOKUP(CONCATENATE($A126,"_",L$2),'Reference data SID'!$B:$M,12,FALSE))</f>
        <v/>
      </c>
      <c r="M126" s="13" t="str">
        <f>IF(ISERROR(VLOOKUP(CONCATENATE($A126,"_",M$2),'Reference data SID'!$B:$M,12,FALSE)),"",VLOOKUP(CONCATENATE($A126,"_",M$2),'Reference data SID'!$B:$M,12,FALSE))</f>
        <v/>
      </c>
      <c r="N126" s="13" t="str">
        <f>IF(ISERROR(VLOOKUP(CONCATENATE($A126,"_",N$2),'Reference data SID'!$B:$M,12,FALSE)),"",VLOOKUP(CONCATENATE($A126,"_",N$2),'Reference data SID'!$B:$M,12,FALSE))</f>
        <v/>
      </c>
      <c r="O126" s="13" t="str">
        <f>IF(ISERROR(VLOOKUP(CONCATENATE($A126,"_",O$2),'Reference data SID'!$B:$M,12,FALSE)),"",VLOOKUP(CONCATENATE($A126,"_",O$2),'Reference data SID'!$B:$M,12,FALSE))</f>
        <v/>
      </c>
      <c r="P126" s="13" t="str">
        <f>IF(ISERROR(VLOOKUP(CONCATENATE($A126,"_",P$2),'Reference data SID'!$B:$M,12,FALSE)),"",VLOOKUP(CONCATENATE($A126,"_",P$2),'Reference data SID'!$B:$M,12,FALSE))</f>
        <v/>
      </c>
      <c r="Q126" s="13" t="str">
        <f>IF(ISERROR(VLOOKUP(CONCATENATE($A126,"_",Q$2),'Reference data SID'!$B:$M,12,FALSE)),"",VLOOKUP(CONCATENATE($A126,"_",Q$2),'Reference data SID'!$B:$M,12,FALSE))</f>
        <v/>
      </c>
      <c r="R126" s="13" t="str">
        <f>IF(ISERROR(VLOOKUP(CONCATENATE($A126,"_",R$2),'Reference data SID'!$B:$M,12,FALSE)),"",VLOOKUP(CONCATENATE($A126,"_",R$2),'Reference data SID'!$B:$M,12,FALSE))</f>
        <v/>
      </c>
      <c r="S126" s="13" t="str">
        <f>IF(ISERROR(VLOOKUP(CONCATENATE($A126,"_",S$2),'Reference data SID'!$B:$M,12,FALSE)),"",VLOOKUP(CONCATENATE($A126,"_",S$2),'Reference data SID'!$B:$M,12,FALSE))</f>
        <v/>
      </c>
      <c r="T126" s="13" t="str">
        <f>IF(ISERROR(VLOOKUP(CONCATENATE($A126,"_",T$2),'Reference data SID'!$B:$M,12,FALSE)),"",VLOOKUP(CONCATENATE($A126,"_",T$2),'Reference data SID'!$B:$M,12,FALSE))</f>
        <v/>
      </c>
      <c r="U126" s="13" t="str">
        <f>IF(ISERROR(VLOOKUP(CONCATENATE($A126,"_",U$2),'Reference data SID'!$B:$M,12,FALSE)),"",VLOOKUP(CONCATENATE($A126,"_",U$2),'Reference data SID'!$B:$M,12,FALSE))</f>
        <v/>
      </c>
      <c r="V126" s="13" t="str">
        <f>IF(ISERROR(VLOOKUP(CONCATENATE($A126,"_",V$2),'Reference data SID'!$B:$M,12,FALSE)),"",VLOOKUP(CONCATENATE($A126,"_",V$2),'Reference data SID'!$B:$M,12,FALSE))</f>
        <v/>
      </c>
      <c r="W126" s="13" t="str">
        <f>IF(ISERROR(VLOOKUP(CONCATENATE($A126,"_",W$2),'Reference data SID'!$B:$M,12,FALSE)),"",VLOOKUP(CONCATENATE($A126,"_",W$2),'Reference data SID'!$B:$M,12,FALSE))</f>
        <v/>
      </c>
      <c r="X126" s="13" t="str">
        <f>IF(ISERROR(VLOOKUP(CONCATENATE($A126,"_",X$2),'Reference data SID'!$B:$M,12,FALSE)),"",VLOOKUP(CONCATENATE($A126,"_",X$2),'Reference data SID'!$B:$M,12,FALSE))</f>
        <v/>
      </c>
      <c r="Y126" s="14" t="str">
        <f>IF(ISERROR(VLOOKUP(CONCATENATE($A126,"_",Y$2),'Reference data SID'!$B:$M,12,FALSE)),"",VLOOKUP(CONCATENATE($A126,"_",Y$2),'Reference data SID'!$B:$M,12,FALSE))</f>
        <v>-</v>
      </c>
      <c r="Z126" s="13" t="str">
        <f>IF(ISERROR(VLOOKUP(CONCATENATE($A126,"_",Z$2),'Reference data SID'!$B:$M,12,FALSE)),"",VLOOKUP(CONCATENATE($A126,"_",Z$2),'Reference data SID'!$B:$M,12,FALSE))</f>
        <v/>
      </c>
      <c r="AA126" s="13" t="str">
        <f>IF(ISERROR(VLOOKUP(CONCATENATE($A126,"_",AA$2),'Reference data SID'!$B:$M,12,FALSE)),"",VLOOKUP(CONCATENATE($A126,"_",AA$2),'Reference data SID'!$B:$M,12,FALSE))</f>
        <v/>
      </c>
      <c r="AB126" s="13" t="str">
        <f>IF(ISERROR(VLOOKUP(CONCATENATE($A126,"_",AB$2),'Reference data SID'!$B:$M,12,FALSE)),"",VLOOKUP(CONCATENATE($A126,"_",AB$2),'Reference data SID'!$B:$M,12,FALSE))</f>
        <v/>
      </c>
      <c r="AC126" s="13" t="str">
        <f>IF(ISERROR(VLOOKUP(CONCATENATE($A126,"_",AC$2),'Reference data SID'!$B:$M,12,FALSE)),"",VLOOKUP(CONCATENATE($A126,"_",AC$2),'Reference data SID'!$B:$M,12,FALSE))</f>
        <v/>
      </c>
      <c r="AD126" s="13" t="str">
        <f>IF(ISERROR(VLOOKUP(CONCATENATE($A126,"_",AD$2),'Reference data SID'!$B:$M,12,FALSE)),"",VLOOKUP(CONCATENATE($A126,"_",AD$2),'Reference data SID'!$B:$M,12,FALSE))</f>
        <v/>
      </c>
      <c r="AE126" s="13" t="str">
        <f>IF(ISERROR(VLOOKUP(CONCATENATE($A126,"_",AE$2),'Reference data SID'!$B:$M,12,FALSE)),"",VLOOKUP(CONCATENATE($A126,"_",AE$2),'Reference data SID'!$B:$M,12,FALSE))</f>
        <v/>
      </c>
      <c r="AF126" s="13" t="str">
        <f>IF(ISERROR(VLOOKUP(CONCATENATE($A126,"_",AF$2),'Reference data SID'!$B:$M,12,FALSE)),"",VLOOKUP(CONCATENATE($A126,"_",AF$2),'Reference data SID'!$B:$M,12,FALSE))</f>
        <v/>
      </c>
      <c r="AG126" s="13" t="str">
        <f>IF(ISERROR(VLOOKUP(CONCATENATE($A126,"_",AG$2),'Reference data SID'!$B:$M,12,FALSE)),"",VLOOKUP(CONCATENATE($A126,"_",AG$2),'Reference data SID'!$B:$M,12,FALSE))</f>
        <v/>
      </c>
      <c r="AH126" s="13" t="str">
        <f>IF(ISERROR(VLOOKUP(CONCATENATE($A126,"_",AH$2),'Reference data SID'!$B:$M,12,FALSE)),"",VLOOKUP(CONCATENATE($A126,"_",AH$2),'Reference data SID'!$B:$M,12,FALSE))</f>
        <v/>
      </c>
      <c r="AI126" s="13" t="str">
        <f>IF(ISERROR(VLOOKUP(CONCATENATE($A126,"_",AI$2),'Reference data SID'!$B:$M,12,FALSE)),"",VLOOKUP(CONCATENATE($A126,"_",AI$2),'Reference data SID'!$B:$M,12,FALSE))</f>
        <v/>
      </c>
      <c r="AJ126" s="13" t="str">
        <f>IF(ISERROR(VLOOKUP(CONCATENATE($A126,"_",AJ$2),'Reference data SID'!$B:$M,12,FALSE)),"",VLOOKUP(CONCATENATE($A126,"_",AJ$2),'Reference data SID'!$B:$M,12,FALSE))</f>
        <v/>
      </c>
      <c r="AK126" s="13" t="str">
        <f>IF(ISERROR(VLOOKUP(CONCATENATE($A126,"_",AK$2),'Reference data SID'!$B:$M,12,FALSE)),"",VLOOKUP(CONCATENATE($A126,"_",AK$2),'Reference data SID'!$B:$M,12,FALSE))</f>
        <v/>
      </c>
      <c r="AL126" s="13" t="str">
        <f>IF(ISERROR(VLOOKUP(CONCATENATE($A126,"_",AL$2),'Reference data SID'!$B:$M,12,FALSE)),"",VLOOKUP(CONCATENATE($A126,"_",AL$2),'Reference data SID'!$B:$M,12,FALSE))</f>
        <v/>
      </c>
      <c r="AM126" s="13" t="str">
        <f>IF(ISERROR(VLOOKUP(CONCATENATE($A126,"_",AM$2),'Reference data SID'!$B:$M,12,FALSE)),"",VLOOKUP(CONCATENATE($A126,"_",AM$2),'Reference data SID'!$B:$M,12,FALSE))</f>
        <v/>
      </c>
      <c r="AN126" s="13" t="str">
        <f>IF(ISERROR(VLOOKUP(CONCATENATE($A126,"_",AN$2),'Reference data SID'!$B:$M,12,FALSE)),"",VLOOKUP(CONCATENATE($A126,"_",AN$2),'Reference data SID'!$B:$M,12,FALSE))</f>
        <v/>
      </c>
      <c r="AO126" s="13" t="str">
        <f>IF(ISERROR(VLOOKUP(CONCATENATE($A126,"_",AO$2),'Reference data SID'!$B:$M,12,FALSE)),"",VLOOKUP(CONCATENATE($A126,"_",AO$2),'Reference data SID'!$B:$M,12,FALSE))</f>
        <v/>
      </c>
      <c r="AP126" s="13" t="str">
        <f>IF(ISERROR(VLOOKUP(CONCATENATE($A126,"_",AP$2),'Reference data SID'!$B:$M,12,FALSE)),"",VLOOKUP(CONCATENATE($A126,"_",AP$2),'Reference data SID'!$B:$M,12,FALSE))</f>
        <v/>
      </c>
      <c r="AQ126" s="13" t="str">
        <f>IF(ISERROR(VLOOKUP(CONCATENATE($A126,"_",AQ$2),'Reference data SID'!$B:$M,12,FALSE)),"",VLOOKUP(CONCATENATE($A126,"_",AQ$2),'Reference data SID'!$B:$M,12,FALSE))</f>
        <v/>
      </c>
      <c r="AR126" s="13" t="str">
        <f>IF(ISERROR(VLOOKUP(CONCATENATE($A126,"_",AR$2),'Reference data SID'!$B:$M,12,FALSE)),"",VLOOKUP(CONCATENATE($A126,"_",AR$2),'Reference data SID'!$B:$M,12,FALSE))</f>
        <v/>
      </c>
      <c r="AS126" s="13" t="str">
        <f>IF(ISERROR(VLOOKUP(CONCATENATE($A126,"_",AS$2),'Reference data SID'!$B:$M,12,FALSE)),"",VLOOKUP(CONCATENATE($A126,"_",AS$2),'Reference data SID'!$B:$M,12,FALSE))</f>
        <v/>
      </c>
      <c r="AT126" s="13" t="str">
        <f>IF(ISERROR(VLOOKUP(CONCATENATE($A126,"_",AT$2),'Reference data SID'!$B:$M,12,FALSE)),"",VLOOKUP(CONCATENATE($A126,"_",AT$2),'Reference data SID'!$B:$M,12,FALSE))</f>
        <v/>
      </c>
    </row>
    <row r="127" spans="1:46" x14ac:dyDescent="0.25">
      <c r="A127">
        <v>123</v>
      </c>
      <c r="B127" s="13" t="str">
        <f>IF(ISERROR(VLOOKUP(CONCATENATE($A127,"_",B$2),'Reference data SID'!$B:$M,12,FALSE)),"",VLOOKUP(CONCATENATE($A127,"_",B$2),'Reference data SID'!$B:$M,12,FALSE))</f>
        <v/>
      </c>
      <c r="C127" s="13" t="str">
        <f>IF(ISERROR(VLOOKUP(CONCATENATE($A127,"_",C$2),'Reference data SID'!$B:$M,12,FALSE)),"",VLOOKUP(CONCATENATE($A127,"_",C$2),'Reference data SID'!$B:$M,12,FALSE))</f>
        <v/>
      </c>
      <c r="D127" s="13" t="str">
        <f>IF(ISERROR(VLOOKUP(CONCATENATE($A127,"_",D$2),'Reference data SID'!$B:$M,12,FALSE)),"",VLOOKUP(CONCATENATE($A127,"_",D$2),'Reference data SID'!$B:$M,12,FALSE))</f>
        <v/>
      </c>
      <c r="E127" s="13" t="str">
        <f>IF(ISERROR(VLOOKUP(CONCATENATE($A127,"_",E$2),'Reference data SID'!$B:$M,12,FALSE)),"",VLOOKUP(CONCATENATE($A127,"_",E$2),'Reference data SID'!$B:$M,12,FALSE))</f>
        <v/>
      </c>
      <c r="F127" s="13" t="str">
        <f>IF(ISERROR(VLOOKUP(CONCATENATE($A127,"_",F$2),'Reference data SID'!$B:$M,12,FALSE)),"",VLOOKUP(CONCATENATE($A127,"_",F$2),'Reference data SID'!$B:$M,12,FALSE))</f>
        <v/>
      </c>
      <c r="G127" s="13" t="str">
        <f>IF(ISERROR(VLOOKUP(CONCATENATE($A127,"_",G$2),'Reference data SID'!$B:$M,12,FALSE)),"",VLOOKUP(CONCATENATE($A127,"_",G$2),'Reference data SID'!$B:$M,12,FALSE))</f>
        <v/>
      </c>
      <c r="H127" s="13" t="str">
        <f>IF(ISERROR(VLOOKUP(CONCATENATE($A127,"_",H$2),'Reference data SID'!$B:$M,12,FALSE)),"",VLOOKUP(CONCATENATE($A127,"_",H$2),'Reference data SID'!$B:$M,12,FALSE))</f>
        <v/>
      </c>
      <c r="I127" s="13" t="str">
        <f>IF(ISERROR(VLOOKUP(CONCATENATE($A127,"_",I$2),'Reference data SID'!$B:$M,12,FALSE)),"",VLOOKUP(CONCATENATE($A127,"_",I$2),'Reference data SID'!$B:$M,12,FALSE))</f>
        <v/>
      </c>
      <c r="J127" s="13" t="str">
        <f>IF(ISERROR(VLOOKUP(CONCATENATE($A127,"_",J$2),'Reference data SID'!$B:$M,12,FALSE)),"",VLOOKUP(CONCATENATE($A127,"_",J$2),'Reference data SID'!$B:$M,12,FALSE))</f>
        <v/>
      </c>
      <c r="K127" s="13" t="str">
        <f>IF(ISERROR(VLOOKUP(CONCATENATE($A127,"_",K$2),'Reference data SID'!$B:$M,12,FALSE)),"",VLOOKUP(CONCATENATE($A127,"_",K$2),'Reference data SID'!$B:$M,12,FALSE))</f>
        <v/>
      </c>
      <c r="L127" s="13" t="str">
        <f>IF(ISERROR(VLOOKUP(CONCATENATE($A127,"_",L$2),'Reference data SID'!$B:$M,12,FALSE)),"",VLOOKUP(CONCATENATE($A127,"_",L$2),'Reference data SID'!$B:$M,12,FALSE))</f>
        <v/>
      </c>
      <c r="M127" s="13" t="str">
        <f>IF(ISERROR(VLOOKUP(CONCATENATE($A127,"_",M$2),'Reference data SID'!$B:$M,12,FALSE)),"",VLOOKUP(CONCATENATE($A127,"_",M$2),'Reference data SID'!$B:$M,12,FALSE))</f>
        <v/>
      </c>
      <c r="N127" s="13" t="str">
        <f>IF(ISERROR(VLOOKUP(CONCATENATE($A127,"_",N$2),'Reference data SID'!$B:$M,12,FALSE)),"",VLOOKUP(CONCATENATE($A127,"_",N$2),'Reference data SID'!$B:$M,12,FALSE))</f>
        <v/>
      </c>
      <c r="O127" s="13" t="str">
        <f>IF(ISERROR(VLOOKUP(CONCATENATE($A127,"_",O$2),'Reference data SID'!$B:$M,12,FALSE)),"",VLOOKUP(CONCATENATE($A127,"_",O$2),'Reference data SID'!$B:$M,12,FALSE))</f>
        <v/>
      </c>
      <c r="P127" s="13" t="str">
        <f>IF(ISERROR(VLOOKUP(CONCATENATE($A127,"_",P$2),'Reference data SID'!$B:$M,12,FALSE)),"",VLOOKUP(CONCATENATE($A127,"_",P$2),'Reference data SID'!$B:$M,12,FALSE))</f>
        <v/>
      </c>
      <c r="Q127" s="13" t="str">
        <f>IF(ISERROR(VLOOKUP(CONCATENATE($A127,"_",Q$2),'Reference data SID'!$B:$M,12,FALSE)),"",VLOOKUP(CONCATENATE($A127,"_",Q$2),'Reference data SID'!$B:$M,12,FALSE))</f>
        <v/>
      </c>
      <c r="R127" s="13" t="str">
        <f>IF(ISERROR(VLOOKUP(CONCATENATE($A127,"_",R$2),'Reference data SID'!$B:$M,12,FALSE)),"",VLOOKUP(CONCATENATE($A127,"_",R$2),'Reference data SID'!$B:$M,12,FALSE))</f>
        <v/>
      </c>
      <c r="S127" s="13" t="str">
        <f>IF(ISERROR(VLOOKUP(CONCATENATE($A127,"_",S$2),'Reference data SID'!$B:$M,12,FALSE)),"",VLOOKUP(CONCATENATE($A127,"_",S$2),'Reference data SID'!$B:$M,12,FALSE))</f>
        <v/>
      </c>
      <c r="T127" s="13" t="str">
        <f>IF(ISERROR(VLOOKUP(CONCATENATE($A127,"_",T$2),'Reference data SID'!$B:$M,12,FALSE)),"",VLOOKUP(CONCATENATE($A127,"_",T$2),'Reference data SID'!$B:$M,12,FALSE))</f>
        <v/>
      </c>
      <c r="U127" s="13" t="str">
        <f>IF(ISERROR(VLOOKUP(CONCATENATE($A127,"_",U$2),'Reference data SID'!$B:$M,12,FALSE)),"",VLOOKUP(CONCATENATE($A127,"_",U$2),'Reference data SID'!$B:$M,12,FALSE))</f>
        <v/>
      </c>
      <c r="V127" s="13" t="str">
        <f>IF(ISERROR(VLOOKUP(CONCATENATE($A127,"_",V$2),'Reference data SID'!$B:$M,12,FALSE)),"",VLOOKUP(CONCATENATE($A127,"_",V$2),'Reference data SID'!$B:$M,12,FALSE))</f>
        <v/>
      </c>
      <c r="W127" s="13" t="str">
        <f>IF(ISERROR(VLOOKUP(CONCATENATE($A127,"_",W$2),'Reference data SID'!$B:$M,12,FALSE)),"",VLOOKUP(CONCATENATE($A127,"_",W$2),'Reference data SID'!$B:$M,12,FALSE))</f>
        <v/>
      </c>
      <c r="X127" s="13" t="str">
        <f>IF(ISERROR(VLOOKUP(CONCATENATE($A127,"_",X$2),'Reference data SID'!$B:$M,12,FALSE)),"",VLOOKUP(CONCATENATE($A127,"_",X$2),'Reference data SID'!$B:$M,12,FALSE))</f>
        <v/>
      </c>
      <c r="Y127" s="14" t="str">
        <f>IF(ISERROR(VLOOKUP(CONCATENATE($A127,"_",Y$2),'Reference data SID'!$B:$M,12,FALSE)),"",VLOOKUP(CONCATENATE($A127,"_",Y$2),'Reference data SID'!$B:$M,12,FALSE))</f>
        <v>-</v>
      </c>
      <c r="Z127" s="13" t="str">
        <f>IF(ISERROR(VLOOKUP(CONCATENATE($A127,"_",Z$2),'Reference data SID'!$B:$M,12,FALSE)),"",VLOOKUP(CONCATENATE($A127,"_",Z$2),'Reference data SID'!$B:$M,12,FALSE))</f>
        <v/>
      </c>
      <c r="AA127" s="13" t="str">
        <f>IF(ISERROR(VLOOKUP(CONCATENATE($A127,"_",AA$2),'Reference data SID'!$B:$M,12,FALSE)),"",VLOOKUP(CONCATENATE($A127,"_",AA$2),'Reference data SID'!$B:$M,12,FALSE))</f>
        <v/>
      </c>
      <c r="AB127" s="13" t="str">
        <f>IF(ISERROR(VLOOKUP(CONCATENATE($A127,"_",AB$2),'Reference data SID'!$B:$M,12,FALSE)),"",VLOOKUP(CONCATENATE($A127,"_",AB$2),'Reference data SID'!$B:$M,12,FALSE))</f>
        <v/>
      </c>
      <c r="AC127" s="13" t="str">
        <f>IF(ISERROR(VLOOKUP(CONCATENATE($A127,"_",AC$2),'Reference data SID'!$B:$M,12,FALSE)),"",VLOOKUP(CONCATENATE($A127,"_",AC$2),'Reference data SID'!$B:$M,12,FALSE))</f>
        <v/>
      </c>
      <c r="AD127" s="13" t="str">
        <f>IF(ISERROR(VLOOKUP(CONCATENATE($A127,"_",AD$2),'Reference data SID'!$B:$M,12,FALSE)),"",VLOOKUP(CONCATENATE($A127,"_",AD$2),'Reference data SID'!$B:$M,12,FALSE))</f>
        <v/>
      </c>
      <c r="AE127" s="13" t="str">
        <f>IF(ISERROR(VLOOKUP(CONCATENATE($A127,"_",AE$2),'Reference data SID'!$B:$M,12,FALSE)),"",VLOOKUP(CONCATENATE($A127,"_",AE$2),'Reference data SID'!$B:$M,12,FALSE))</f>
        <v/>
      </c>
      <c r="AF127" s="13" t="str">
        <f>IF(ISERROR(VLOOKUP(CONCATENATE($A127,"_",AF$2),'Reference data SID'!$B:$M,12,FALSE)),"",VLOOKUP(CONCATENATE($A127,"_",AF$2),'Reference data SID'!$B:$M,12,FALSE))</f>
        <v/>
      </c>
      <c r="AG127" s="13" t="str">
        <f>IF(ISERROR(VLOOKUP(CONCATENATE($A127,"_",AG$2),'Reference data SID'!$B:$M,12,FALSE)),"",VLOOKUP(CONCATENATE($A127,"_",AG$2),'Reference data SID'!$B:$M,12,FALSE))</f>
        <v/>
      </c>
      <c r="AH127" s="13" t="str">
        <f>IF(ISERROR(VLOOKUP(CONCATENATE($A127,"_",AH$2),'Reference data SID'!$B:$M,12,FALSE)),"",VLOOKUP(CONCATENATE($A127,"_",AH$2),'Reference data SID'!$B:$M,12,FALSE))</f>
        <v/>
      </c>
      <c r="AI127" s="13" t="str">
        <f>IF(ISERROR(VLOOKUP(CONCATENATE($A127,"_",AI$2),'Reference data SID'!$B:$M,12,FALSE)),"",VLOOKUP(CONCATENATE($A127,"_",AI$2),'Reference data SID'!$B:$M,12,FALSE))</f>
        <v/>
      </c>
      <c r="AJ127" s="13" t="str">
        <f>IF(ISERROR(VLOOKUP(CONCATENATE($A127,"_",AJ$2),'Reference data SID'!$B:$M,12,FALSE)),"",VLOOKUP(CONCATENATE($A127,"_",AJ$2),'Reference data SID'!$B:$M,12,FALSE))</f>
        <v/>
      </c>
      <c r="AK127" s="13" t="str">
        <f>IF(ISERROR(VLOOKUP(CONCATENATE($A127,"_",AK$2),'Reference data SID'!$B:$M,12,FALSE)),"",VLOOKUP(CONCATENATE($A127,"_",AK$2),'Reference data SID'!$B:$M,12,FALSE))</f>
        <v/>
      </c>
      <c r="AL127" s="13" t="str">
        <f>IF(ISERROR(VLOOKUP(CONCATENATE($A127,"_",AL$2),'Reference data SID'!$B:$M,12,FALSE)),"",VLOOKUP(CONCATENATE($A127,"_",AL$2),'Reference data SID'!$B:$M,12,FALSE))</f>
        <v/>
      </c>
      <c r="AM127" s="13" t="str">
        <f>IF(ISERROR(VLOOKUP(CONCATENATE($A127,"_",AM$2),'Reference data SID'!$B:$M,12,FALSE)),"",VLOOKUP(CONCATENATE($A127,"_",AM$2),'Reference data SID'!$B:$M,12,FALSE))</f>
        <v/>
      </c>
      <c r="AN127" s="13" t="str">
        <f>IF(ISERROR(VLOOKUP(CONCATENATE($A127,"_",AN$2),'Reference data SID'!$B:$M,12,FALSE)),"",VLOOKUP(CONCATENATE($A127,"_",AN$2),'Reference data SID'!$B:$M,12,FALSE))</f>
        <v/>
      </c>
      <c r="AO127" s="13" t="str">
        <f>IF(ISERROR(VLOOKUP(CONCATENATE($A127,"_",AO$2),'Reference data SID'!$B:$M,12,FALSE)),"",VLOOKUP(CONCATENATE($A127,"_",AO$2),'Reference data SID'!$B:$M,12,FALSE))</f>
        <v/>
      </c>
      <c r="AP127" s="13" t="str">
        <f>IF(ISERROR(VLOOKUP(CONCATENATE($A127,"_",AP$2),'Reference data SID'!$B:$M,12,FALSE)),"",VLOOKUP(CONCATENATE($A127,"_",AP$2),'Reference data SID'!$B:$M,12,FALSE))</f>
        <v/>
      </c>
      <c r="AQ127" s="13" t="str">
        <f>IF(ISERROR(VLOOKUP(CONCATENATE($A127,"_",AQ$2),'Reference data SID'!$B:$M,12,FALSE)),"",VLOOKUP(CONCATENATE($A127,"_",AQ$2),'Reference data SID'!$B:$M,12,FALSE))</f>
        <v/>
      </c>
      <c r="AR127" s="13" t="str">
        <f>IF(ISERROR(VLOOKUP(CONCATENATE($A127,"_",AR$2),'Reference data SID'!$B:$M,12,FALSE)),"",VLOOKUP(CONCATENATE($A127,"_",AR$2),'Reference data SID'!$B:$M,12,FALSE))</f>
        <v/>
      </c>
      <c r="AS127" s="13" t="str">
        <f>IF(ISERROR(VLOOKUP(CONCATENATE($A127,"_",AS$2),'Reference data SID'!$B:$M,12,FALSE)),"",VLOOKUP(CONCATENATE($A127,"_",AS$2),'Reference data SID'!$B:$M,12,FALSE))</f>
        <v/>
      </c>
      <c r="AT127" s="13" t="str">
        <f>IF(ISERROR(VLOOKUP(CONCATENATE($A127,"_",AT$2),'Reference data SID'!$B:$M,12,FALSE)),"",VLOOKUP(CONCATENATE($A127,"_",AT$2),'Reference data SID'!$B:$M,12,FALSE))</f>
        <v/>
      </c>
    </row>
    <row r="128" spans="1:46" x14ac:dyDescent="0.25">
      <c r="A128">
        <v>124</v>
      </c>
      <c r="B128" s="13" t="str">
        <f>IF(ISERROR(VLOOKUP(CONCATENATE($A128,"_",B$2),'Reference data SID'!$B:$M,12,FALSE)),"",VLOOKUP(CONCATENATE($A128,"_",B$2),'Reference data SID'!$B:$M,12,FALSE))</f>
        <v/>
      </c>
      <c r="C128" s="13" t="str">
        <f>IF(ISERROR(VLOOKUP(CONCATENATE($A128,"_",C$2),'Reference data SID'!$B:$M,12,FALSE)),"",VLOOKUP(CONCATENATE($A128,"_",C$2),'Reference data SID'!$B:$M,12,FALSE))</f>
        <v/>
      </c>
      <c r="D128" s="13" t="str">
        <f>IF(ISERROR(VLOOKUP(CONCATENATE($A128,"_",D$2),'Reference data SID'!$B:$M,12,FALSE)),"",VLOOKUP(CONCATENATE($A128,"_",D$2),'Reference data SID'!$B:$M,12,FALSE))</f>
        <v/>
      </c>
      <c r="E128" s="13" t="str">
        <f>IF(ISERROR(VLOOKUP(CONCATENATE($A128,"_",E$2),'Reference data SID'!$B:$M,12,FALSE)),"",VLOOKUP(CONCATENATE($A128,"_",E$2),'Reference data SID'!$B:$M,12,FALSE))</f>
        <v/>
      </c>
      <c r="F128" s="13" t="str">
        <f>IF(ISERROR(VLOOKUP(CONCATENATE($A128,"_",F$2),'Reference data SID'!$B:$M,12,FALSE)),"",VLOOKUP(CONCATENATE($A128,"_",F$2),'Reference data SID'!$B:$M,12,FALSE))</f>
        <v/>
      </c>
      <c r="G128" s="13" t="str">
        <f>IF(ISERROR(VLOOKUP(CONCATENATE($A128,"_",G$2),'Reference data SID'!$B:$M,12,FALSE)),"",VLOOKUP(CONCATENATE($A128,"_",G$2),'Reference data SID'!$B:$M,12,FALSE))</f>
        <v/>
      </c>
      <c r="H128" s="13" t="str">
        <f>IF(ISERROR(VLOOKUP(CONCATENATE($A128,"_",H$2),'Reference data SID'!$B:$M,12,FALSE)),"",VLOOKUP(CONCATENATE($A128,"_",H$2),'Reference data SID'!$B:$M,12,FALSE))</f>
        <v/>
      </c>
      <c r="I128" s="13" t="str">
        <f>IF(ISERROR(VLOOKUP(CONCATENATE($A128,"_",I$2),'Reference data SID'!$B:$M,12,FALSE)),"",VLOOKUP(CONCATENATE($A128,"_",I$2),'Reference data SID'!$B:$M,12,FALSE))</f>
        <v/>
      </c>
      <c r="J128" s="13" t="str">
        <f>IF(ISERROR(VLOOKUP(CONCATENATE($A128,"_",J$2),'Reference data SID'!$B:$M,12,FALSE)),"",VLOOKUP(CONCATENATE($A128,"_",J$2),'Reference data SID'!$B:$M,12,FALSE))</f>
        <v/>
      </c>
      <c r="K128" s="13" t="str">
        <f>IF(ISERROR(VLOOKUP(CONCATENATE($A128,"_",K$2),'Reference data SID'!$B:$M,12,FALSE)),"",VLOOKUP(CONCATENATE($A128,"_",K$2),'Reference data SID'!$B:$M,12,FALSE))</f>
        <v/>
      </c>
      <c r="L128" s="13" t="str">
        <f>IF(ISERROR(VLOOKUP(CONCATENATE($A128,"_",L$2),'Reference data SID'!$B:$M,12,FALSE)),"",VLOOKUP(CONCATENATE($A128,"_",L$2),'Reference data SID'!$B:$M,12,FALSE))</f>
        <v/>
      </c>
      <c r="M128" s="13" t="str">
        <f>IF(ISERROR(VLOOKUP(CONCATENATE($A128,"_",M$2),'Reference data SID'!$B:$M,12,FALSE)),"",VLOOKUP(CONCATENATE($A128,"_",M$2),'Reference data SID'!$B:$M,12,FALSE))</f>
        <v/>
      </c>
      <c r="N128" s="13" t="str">
        <f>IF(ISERROR(VLOOKUP(CONCATENATE($A128,"_",N$2),'Reference data SID'!$B:$M,12,FALSE)),"",VLOOKUP(CONCATENATE($A128,"_",N$2),'Reference data SID'!$B:$M,12,FALSE))</f>
        <v/>
      </c>
      <c r="O128" s="13" t="str">
        <f>IF(ISERROR(VLOOKUP(CONCATENATE($A128,"_",O$2),'Reference data SID'!$B:$M,12,FALSE)),"",VLOOKUP(CONCATENATE($A128,"_",O$2),'Reference data SID'!$B:$M,12,FALSE))</f>
        <v/>
      </c>
      <c r="P128" s="13" t="str">
        <f>IF(ISERROR(VLOOKUP(CONCATENATE($A128,"_",P$2),'Reference data SID'!$B:$M,12,FALSE)),"",VLOOKUP(CONCATENATE($A128,"_",P$2),'Reference data SID'!$B:$M,12,FALSE))</f>
        <v/>
      </c>
      <c r="Q128" s="13" t="str">
        <f>IF(ISERROR(VLOOKUP(CONCATENATE($A128,"_",Q$2),'Reference data SID'!$B:$M,12,FALSE)),"",VLOOKUP(CONCATENATE($A128,"_",Q$2),'Reference data SID'!$B:$M,12,FALSE))</f>
        <v/>
      </c>
      <c r="R128" s="13" t="str">
        <f>IF(ISERROR(VLOOKUP(CONCATENATE($A128,"_",R$2),'Reference data SID'!$B:$M,12,FALSE)),"",VLOOKUP(CONCATENATE($A128,"_",R$2),'Reference data SID'!$B:$M,12,FALSE))</f>
        <v/>
      </c>
      <c r="S128" s="13" t="str">
        <f>IF(ISERROR(VLOOKUP(CONCATENATE($A128,"_",S$2),'Reference data SID'!$B:$M,12,FALSE)),"",VLOOKUP(CONCATENATE($A128,"_",S$2),'Reference data SID'!$B:$M,12,FALSE))</f>
        <v/>
      </c>
      <c r="T128" s="13" t="str">
        <f>IF(ISERROR(VLOOKUP(CONCATENATE($A128,"_",T$2),'Reference data SID'!$B:$M,12,FALSE)),"",VLOOKUP(CONCATENATE($A128,"_",T$2),'Reference data SID'!$B:$M,12,FALSE))</f>
        <v/>
      </c>
      <c r="U128" s="13" t="str">
        <f>IF(ISERROR(VLOOKUP(CONCATENATE($A128,"_",U$2),'Reference data SID'!$B:$M,12,FALSE)),"",VLOOKUP(CONCATENATE($A128,"_",U$2),'Reference data SID'!$B:$M,12,FALSE))</f>
        <v/>
      </c>
      <c r="V128" s="13" t="str">
        <f>IF(ISERROR(VLOOKUP(CONCATENATE($A128,"_",V$2),'Reference data SID'!$B:$M,12,FALSE)),"",VLOOKUP(CONCATENATE($A128,"_",V$2),'Reference data SID'!$B:$M,12,FALSE))</f>
        <v/>
      </c>
      <c r="W128" s="13" t="str">
        <f>IF(ISERROR(VLOOKUP(CONCATENATE($A128,"_",W$2),'Reference data SID'!$B:$M,12,FALSE)),"",VLOOKUP(CONCATENATE($A128,"_",W$2),'Reference data SID'!$B:$M,12,FALSE))</f>
        <v/>
      </c>
      <c r="X128" s="13" t="str">
        <f>IF(ISERROR(VLOOKUP(CONCATENATE($A128,"_",X$2),'Reference data SID'!$B:$M,12,FALSE)),"",VLOOKUP(CONCATENATE($A128,"_",X$2),'Reference data SID'!$B:$M,12,FALSE))</f>
        <v/>
      </c>
      <c r="Y128" s="14" t="str">
        <f>IF(ISERROR(VLOOKUP(CONCATENATE($A128,"_",Y$2),'Reference data SID'!$B:$M,12,FALSE)),"",VLOOKUP(CONCATENATE($A128,"_",Y$2),'Reference data SID'!$B:$M,12,FALSE))</f>
        <v>-</v>
      </c>
      <c r="Z128" s="13" t="str">
        <f>IF(ISERROR(VLOOKUP(CONCATENATE($A128,"_",Z$2),'Reference data SID'!$B:$M,12,FALSE)),"",VLOOKUP(CONCATENATE($A128,"_",Z$2),'Reference data SID'!$B:$M,12,FALSE))</f>
        <v/>
      </c>
      <c r="AA128" s="13" t="str">
        <f>IF(ISERROR(VLOOKUP(CONCATENATE($A128,"_",AA$2),'Reference data SID'!$B:$M,12,FALSE)),"",VLOOKUP(CONCATENATE($A128,"_",AA$2),'Reference data SID'!$B:$M,12,FALSE))</f>
        <v/>
      </c>
      <c r="AB128" s="13" t="str">
        <f>IF(ISERROR(VLOOKUP(CONCATENATE($A128,"_",AB$2),'Reference data SID'!$B:$M,12,FALSE)),"",VLOOKUP(CONCATENATE($A128,"_",AB$2),'Reference data SID'!$B:$M,12,FALSE))</f>
        <v/>
      </c>
      <c r="AC128" s="13" t="str">
        <f>IF(ISERROR(VLOOKUP(CONCATENATE($A128,"_",AC$2),'Reference data SID'!$B:$M,12,FALSE)),"",VLOOKUP(CONCATENATE($A128,"_",AC$2),'Reference data SID'!$B:$M,12,FALSE))</f>
        <v/>
      </c>
      <c r="AD128" s="13" t="str">
        <f>IF(ISERROR(VLOOKUP(CONCATENATE($A128,"_",AD$2),'Reference data SID'!$B:$M,12,FALSE)),"",VLOOKUP(CONCATENATE($A128,"_",AD$2),'Reference data SID'!$B:$M,12,FALSE))</f>
        <v/>
      </c>
      <c r="AE128" s="13" t="str">
        <f>IF(ISERROR(VLOOKUP(CONCATENATE($A128,"_",AE$2),'Reference data SID'!$B:$M,12,FALSE)),"",VLOOKUP(CONCATENATE($A128,"_",AE$2),'Reference data SID'!$B:$M,12,FALSE))</f>
        <v/>
      </c>
      <c r="AF128" s="13" t="str">
        <f>IF(ISERROR(VLOOKUP(CONCATENATE($A128,"_",AF$2),'Reference data SID'!$B:$M,12,FALSE)),"",VLOOKUP(CONCATENATE($A128,"_",AF$2),'Reference data SID'!$B:$M,12,FALSE))</f>
        <v/>
      </c>
      <c r="AG128" s="13" t="str">
        <f>IF(ISERROR(VLOOKUP(CONCATENATE($A128,"_",AG$2),'Reference data SID'!$B:$M,12,FALSE)),"",VLOOKUP(CONCATENATE($A128,"_",AG$2),'Reference data SID'!$B:$M,12,FALSE))</f>
        <v/>
      </c>
      <c r="AH128" s="13" t="str">
        <f>IF(ISERROR(VLOOKUP(CONCATENATE($A128,"_",AH$2),'Reference data SID'!$B:$M,12,FALSE)),"",VLOOKUP(CONCATENATE($A128,"_",AH$2),'Reference data SID'!$B:$M,12,FALSE))</f>
        <v/>
      </c>
      <c r="AI128" s="13" t="str">
        <f>IF(ISERROR(VLOOKUP(CONCATENATE($A128,"_",AI$2),'Reference data SID'!$B:$M,12,FALSE)),"",VLOOKUP(CONCATENATE($A128,"_",AI$2),'Reference data SID'!$B:$M,12,FALSE))</f>
        <v/>
      </c>
      <c r="AJ128" s="13" t="str">
        <f>IF(ISERROR(VLOOKUP(CONCATENATE($A128,"_",AJ$2),'Reference data SID'!$B:$M,12,FALSE)),"",VLOOKUP(CONCATENATE($A128,"_",AJ$2),'Reference data SID'!$B:$M,12,FALSE))</f>
        <v/>
      </c>
      <c r="AK128" s="13" t="str">
        <f>IF(ISERROR(VLOOKUP(CONCATENATE($A128,"_",AK$2),'Reference data SID'!$B:$M,12,FALSE)),"",VLOOKUP(CONCATENATE($A128,"_",AK$2),'Reference data SID'!$B:$M,12,FALSE))</f>
        <v/>
      </c>
      <c r="AL128" s="13" t="str">
        <f>IF(ISERROR(VLOOKUP(CONCATENATE($A128,"_",AL$2),'Reference data SID'!$B:$M,12,FALSE)),"",VLOOKUP(CONCATENATE($A128,"_",AL$2),'Reference data SID'!$B:$M,12,FALSE))</f>
        <v/>
      </c>
      <c r="AM128" s="13" t="str">
        <f>IF(ISERROR(VLOOKUP(CONCATENATE($A128,"_",AM$2),'Reference data SID'!$B:$M,12,FALSE)),"",VLOOKUP(CONCATENATE($A128,"_",AM$2),'Reference data SID'!$B:$M,12,FALSE))</f>
        <v/>
      </c>
      <c r="AN128" s="13" t="str">
        <f>IF(ISERROR(VLOOKUP(CONCATENATE($A128,"_",AN$2),'Reference data SID'!$B:$M,12,FALSE)),"",VLOOKUP(CONCATENATE($A128,"_",AN$2),'Reference data SID'!$B:$M,12,FALSE))</f>
        <v/>
      </c>
      <c r="AO128" s="13" t="str">
        <f>IF(ISERROR(VLOOKUP(CONCATENATE($A128,"_",AO$2),'Reference data SID'!$B:$M,12,FALSE)),"",VLOOKUP(CONCATENATE($A128,"_",AO$2),'Reference data SID'!$B:$M,12,FALSE))</f>
        <v/>
      </c>
      <c r="AP128" s="13" t="str">
        <f>IF(ISERROR(VLOOKUP(CONCATENATE($A128,"_",AP$2),'Reference data SID'!$B:$M,12,FALSE)),"",VLOOKUP(CONCATENATE($A128,"_",AP$2),'Reference data SID'!$B:$M,12,FALSE))</f>
        <v/>
      </c>
      <c r="AQ128" s="13" t="str">
        <f>IF(ISERROR(VLOOKUP(CONCATENATE($A128,"_",AQ$2),'Reference data SID'!$B:$M,12,FALSE)),"",VLOOKUP(CONCATENATE($A128,"_",AQ$2),'Reference data SID'!$B:$M,12,FALSE))</f>
        <v/>
      </c>
      <c r="AR128" s="13" t="str">
        <f>IF(ISERROR(VLOOKUP(CONCATENATE($A128,"_",AR$2),'Reference data SID'!$B:$M,12,FALSE)),"",VLOOKUP(CONCATENATE($A128,"_",AR$2),'Reference data SID'!$B:$M,12,FALSE))</f>
        <v/>
      </c>
      <c r="AS128" s="13" t="str">
        <f>IF(ISERROR(VLOOKUP(CONCATENATE($A128,"_",AS$2),'Reference data SID'!$B:$M,12,FALSE)),"",VLOOKUP(CONCATENATE($A128,"_",AS$2),'Reference data SID'!$B:$M,12,FALSE))</f>
        <v/>
      </c>
      <c r="AT128" s="13" t="str">
        <f>IF(ISERROR(VLOOKUP(CONCATENATE($A128,"_",AT$2),'Reference data SID'!$B:$M,12,FALSE)),"",VLOOKUP(CONCATENATE($A128,"_",AT$2),'Reference data SID'!$B:$M,12,FALSE))</f>
        <v/>
      </c>
    </row>
    <row r="129" spans="1:46" x14ac:dyDescent="0.25">
      <c r="A129">
        <v>125</v>
      </c>
      <c r="B129" s="13" t="str">
        <f>IF(ISERROR(VLOOKUP(CONCATENATE($A129,"_",B$2),'Reference data SID'!$B:$M,12,FALSE)),"",VLOOKUP(CONCATENATE($A129,"_",B$2),'Reference data SID'!$B:$M,12,FALSE))</f>
        <v/>
      </c>
      <c r="C129" s="13" t="str">
        <f>IF(ISERROR(VLOOKUP(CONCATENATE($A129,"_",C$2),'Reference data SID'!$B:$M,12,FALSE)),"",VLOOKUP(CONCATENATE($A129,"_",C$2),'Reference data SID'!$B:$M,12,FALSE))</f>
        <v/>
      </c>
      <c r="D129" s="13" t="str">
        <f>IF(ISERROR(VLOOKUP(CONCATENATE($A129,"_",D$2),'Reference data SID'!$B:$M,12,FALSE)),"",VLOOKUP(CONCATENATE($A129,"_",D$2),'Reference data SID'!$B:$M,12,FALSE))</f>
        <v/>
      </c>
      <c r="E129" s="13" t="str">
        <f>IF(ISERROR(VLOOKUP(CONCATENATE($A129,"_",E$2),'Reference data SID'!$B:$M,12,FALSE)),"",VLOOKUP(CONCATENATE($A129,"_",E$2),'Reference data SID'!$B:$M,12,FALSE))</f>
        <v/>
      </c>
      <c r="F129" s="13" t="str">
        <f>IF(ISERROR(VLOOKUP(CONCATENATE($A129,"_",F$2),'Reference data SID'!$B:$M,12,FALSE)),"",VLOOKUP(CONCATENATE($A129,"_",F$2),'Reference data SID'!$B:$M,12,FALSE))</f>
        <v/>
      </c>
      <c r="G129" s="13" t="str">
        <f>IF(ISERROR(VLOOKUP(CONCATENATE($A129,"_",G$2),'Reference data SID'!$B:$M,12,FALSE)),"",VLOOKUP(CONCATENATE($A129,"_",G$2),'Reference data SID'!$B:$M,12,FALSE))</f>
        <v/>
      </c>
      <c r="H129" s="13" t="str">
        <f>IF(ISERROR(VLOOKUP(CONCATENATE($A129,"_",H$2),'Reference data SID'!$B:$M,12,FALSE)),"",VLOOKUP(CONCATENATE($A129,"_",H$2),'Reference data SID'!$B:$M,12,FALSE))</f>
        <v/>
      </c>
      <c r="I129" s="13" t="str">
        <f>IF(ISERROR(VLOOKUP(CONCATENATE($A129,"_",I$2),'Reference data SID'!$B:$M,12,FALSE)),"",VLOOKUP(CONCATENATE($A129,"_",I$2),'Reference data SID'!$B:$M,12,FALSE))</f>
        <v/>
      </c>
      <c r="J129" s="13" t="str">
        <f>IF(ISERROR(VLOOKUP(CONCATENATE($A129,"_",J$2),'Reference data SID'!$B:$M,12,FALSE)),"",VLOOKUP(CONCATENATE($A129,"_",J$2),'Reference data SID'!$B:$M,12,FALSE))</f>
        <v/>
      </c>
      <c r="K129" s="13" t="str">
        <f>IF(ISERROR(VLOOKUP(CONCATENATE($A129,"_",K$2),'Reference data SID'!$B:$M,12,FALSE)),"",VLOOKUP(CONCATENATE($A129,"_",K$2),'Reference data SID'!$B:$M,12,FALSE))</f>
        <v/>
      </c>
      <c r="L129" s="13" t="str">
        <f>IF(ISERROR(VLOOKUP(CONCATENATE($A129,"_",L$2),'Reference data SID'!$B:$M,12,FALSE)),"",VLOOKUP(CONCATENATE($A129,"_",L$2),'Reference data SID'!$B:$M,12,FALSE))</f>
        <v/>
      </c>
      <c r="M129" s="13" t="str">
        <f>IF(ISERROR(VLOOKUP(CONCATENATE($A129,"_",M$2),'Reference data SID'!$B:$M,12,FALSE)),"",VLOOKUP(CONCATENATE($A129,"_",M$2),'Reference data SID'!$B:$M,12,FALSE))</f>
        <v/>
      </c>
      <c r="N129" s="13" t="str">
        <f>IF(ISERROR(VLOOKUP(CONCATENATE($A129,"_",N$2),'Reference data SID'!$B:$M,12,FALSE)),"",VLOOKUP(CONCATENATE($A129,"_",N$2),'Reference data SID'!$B:$M,12,FALSE))</f>
        <v/>
      </c>
      <c r="O129" s="13" t="str">
        <f>IF(ISERROR(VLOOKUP(CONCATENATE($A129,"_",O$2),'Reference data SID'!$B:$M,12,FALSE)),"",VLOOKUP(CONCATENATE($A129,"_",O$2),'Reference data SID'!$B:$M,12,FALSE))</f>
        <v/>
      </c>
      <c r="P129" s="13" t="str">
        <f>IF(ISERROR(VLOOKUP(CONCATENATE($A129,"_",P$2),'Reference data SID'!$B:$M,12,FALSE)),"",VLOOKUP(CONCATENATE($A129,"_",P$2),'Reference data SID'!$B:$M,12,FALSE))</f>
        <v/>
      </c>
      <c r="Q129" s="13" t="str">
        <f>IF(ISERROR(VLOOKUP(CONCATENATE($A129,"_",Q$2),'Reference data SID'!$B:$M,12,FALSE)),"",VLOOKUP(CONCATENATE($A129,"_",Q$2),'Reference data SID'!$B:$M,12,FALSE))</f>
        <v/>
      </c>
      <c r="R129" s="13" t="str">
        <f>IF(ISERROR(VLOOKUP(CONCATENATE($A129,"_",R$2),'Reference data SID'!$B:$M,12,FALSE)),"",VLOOKUP(CONCATENATE($A129,"_",R$2),'Reference data SID'!$B:$M,12,FALSE))</f>
        <v/>
      </c>
      <c r="S129" s="13" t="str">
        <f>IF(ISERROR(VLOOKUP(CONCATENATE($A129,"_",S$2),'Reference data SID'!$B:$M,12,FALSE)),"",VLOOKUP(CONCATENATE($A129,"_",S$2),'Reference data SID'!$B:$M,12,FALSE))</f>
        <v/>
      </c>
      <c r="T129" s="13" t="str">
        <f>IF(ISERROR(VLOOKUP(CONCATENATE($A129,"_",T$2),'Reference data SID'!$B:$M,12,FALSE)),"",VLOOKUP(CONCATENATE($A129,"_",T$2),'Reference data SID'!$B:$M,12,FALSE))</f>
        <v/>
      </c>
      <c r="U129" s="13" t="str">
        <f>IF(ISERROR(VLOOKUP(CONCATENATE($A129,"_",U$2),'Reference data SID'!$B:$M,12,FALSE)),"",VLOOKUP(CONCATENATE($A129,"_",U$2),'Reference data SID'!$B:$M,12,FALSE))</f>
        <v/>
      </c>
      <c r="V129" s="13" t="str">
        <f>IF(ISERROR(VLOOKUP(CONCATENATE($A129,"_",V$2),'Reference data SID'!$B:$M,12,FALSE)),"",VLOOKUP(CONCATENATE($A129,"_",V$2),'Reference data SID'!$B:$M,12,FALSE))</f>
        <v/>
      </c>
      <c r="W129" s="13" t="str">
        <f>IF(ISERROR(VLOOKUP(CONCATENATE($A129,"_",W$2),'Reference data SID'!$B:$M,12,FALSE)),"",VLOOKUP(CONCATENATE($A129,"_",W$2),'Reference data SID'!$B:$M,12,FALSE))</f>
        <v/>
      </c>
      <c r="X129" s="13" t="str">
        <f>IF(ISERROR(VLOOKUP(CONCATENATE($A129,"_",X$2),'Reference data SID'!$B:$M,12,FALSE)),"",VLOOKUP(CONCATENATE($A129,"_",X$2),'Reference data SID'!$B:$M,12,FALSE))</f>
        <v/>
      </c>
      <c r="Y129" s="14" t="str">
        <f>IF(ISERROR(VLOOKUP(CONCATENATE($A129,"_",Y$2),'Reference data SID'!$B:$M,12,FALSE)),"",VLOOKUP(CONCATENATE($A129,"_",Y$2),'Reference data SID'!$B:$M,12,FALSE))</f>
        <v>-</v>
      </c>
      <c r="Z129" s="13" t="str">
        <f>IF(ISERROR(VLOOKUP(CONCATENATE($A129,"_",Z$2),'Reference data SID'!$B:$M,12,FALSE)),"",VLOOKUP(CONCATENATE($A129,"_",Z$2),'Reference data SID'!$B:$M,12,FALSE))</f>
        <v/>
      </c>
      <c r="AA129" s="13" t="str">
        <f>IF(ISERROR(VLOOKUP(CONCATENATE($A129,"_",AA$2),'Reference data SID'!$B:$M,12,FALSE)),"",VLOOKUP(CONCATENATE($A129,"_",AA$2),'Reference data SID'!$B:$M,12,FALSE))</f>
        <v/>
      </c>
      <c r="AB129" s="13" t="str">
        <f>IF(ISERROR(VLOOKUP(CONCATENATE($A129,"_",AB$2),'Reference data SID'!$B:$M,12,FALSE)),"",VLOOKUP(CONCATENATE($A129,"_",AB$2),'Reference data SID'!$B:$M,12,FALSE))</f>
        <v/>
      </c>
      <c r="AC129" s="13" t="str">
        <f>IF(ISERROR(VLOOKUP(CONCATENATE($A129,"_",AC$2),'Reference data SID'!$B:$M,12,FALSE)),"",VLOOKUP(CONCATENATE($A129,"_",AC$2),'Reference data SID'!$B:$M,12,FALSE))</f>
        <v/>
      </c>
      <c r="AD129" s="13" t="str">
        <f>IF(ISERROR(VLOOKUP(CONCATENATE($A129,"_",AD$2),'Reference data SID'!$B:$M,12,FALSE)),"",VLOOKUP(CONCATENATE($A129,"_",AD$2),'Reference data SID'!$B:$M,12,FALSE))</f>
        <v/>
      </c>
      <c r="AE129" s="13" t="str">
        <f>IF(ISERROR(VLOOKUP(CONCATENATE($A129,"_",AE$2),'Reference data SID'!$B:$M,12,FALSE)),"",VLOOKUP(CONCATENATE($A129,"_",AE$2),'Reference data SID'!$B:$M,12,FALSE))</f>
        <v/>
      </c>
      <c r="AF129" s="13" t="str">
        <f>IF(ISERROR(VLOOKUP(CONCATENATE($A129,"_",AF$2),'Reference data SID'!$B:$M,12,FALSE)),"",VLOOKUP(CONCATENATE($A129,"_",AF$2),'Reference data SID'!$B:$M,12,FALSE))</f>
        <v/>
      </c>
      <c r="AG129" s="13" t="str">
        <f>IF(ISERROR(VLOOKUP(CONCATENATE($A129,"_",AG$2),'Reference data SID'!$B:$M,12,FALSE)),"",VLOOKUP(CONCATENATE($A129,"_",AG$2),'Reference data SID'!$B:$M,12,FALSE))</f>
        <v/>
      </c>
      <c r="AH129" s="13" t="str">
        <f>IF(ISERROR(VLOOKUP(CONCATENATE($A129,"_",AH$2),'Reference data SID'!$B:$M,12,FALSE)),"",VLOOKUP(CONCATENATE($A129,"_",AH$2),'Reference data SID'!$B:$M,12,FALSE))</f>
        <v/>
      </c>
      <c r="AI129" s="13" t="str">
        <f>IF(ISERROR(VLOOKUP(CONCATENATE($A129,"_",AI$2),'Reference data SID'!$B:$M,12,FALSE)),"",VLOOKUP(CONCATENATE($A129,"_",AI$2),'Reference data SID'!$B:$M,12,FALSE))</f>
        <v/>
      </c>
      <c r="AJ129" s="13" t="str">
        <f>IF(ISERROR(VLOOKUP(CONCATENATE($A129,"_",AJ$2),'Reference data SID'!$B:$M,12,FALSE)),"",VLOOKUP(CONCATENATE($A129,"_",AJ$2),'Reference data SID'!$B:$M,12,FALSE))</f>
        <v/>
      </c>
      <c r="AK129" s="13" t="str">
        <f>IF(ISERROR(VLOOKUP(CONCATENATE($A129,"_",AK$2),'Reference data SID'!$B:$M,12,FALSE)),"",VLOOKUP(CONCATENATE($A129,"_",AK$2),'Reference data SID'!$B:$M,12,FALSE))</f>
        <v/>
      </c>
      <c r="AL129" s="13" t="str">
        <f>IF(ISERROR(VLOOKUP(CONCATENATE($A129,"_",AL$2),'Reference data SID'!$B:$M,12,FALSE)),"",VLOOKUP(CONCATENATE($A129,"_",AL$2),'Reference data SID'!$B:$M,12,FALSE))</f>
        <v/>
      </c>
      <c r="AM129" s="13" t="str">
        <f>IF(ISERROR(VLOOKUP(CONCATENATE($A129,"_",AM$2),'Reference data SID'!$B:$M,12,FALSE)),"",VLOOKUP(CONCATENATE($A129,"_",AM$2),'Reference data SID'!$B:$M,12,FALSE))</f>
        <v/>
      </c>
      <c r="AN129" s="13" t="str">
        <f>IF(ISERROR(VLOOKUP(CONCATENATE($A129,"_",AN$2),'Reference data SID'!$B:$M,12,FALSE)),"",VLOOKUP(CONCATENATE($A129,"_",AN$2),'Reference data SID'!$B:$M,12,FALSE))</f>
        <v/>
      </c>
      <c r="AO129" s="13" t="str">
        <f>IF(ISERROR(VLOOKUP(CONCATENATE($A129,"_",AO$2),'Reference data SID'!$B:$M,12,FALSE)),"",VLOOKUP(CONCATENATE($A129,"_",AO$2),'Reference data SID'!$B:$M,12,FALSE))</f>
        <v/>
      </c>
      <c r="AP129" s="13" t="str">
        <f>IF(ISERROR(VLOOKUP(CONCATENATE($A129,"_",AP$2),'Reference data SID'!$B:$M,12,FALSE)),"",VLOOKUP(CONCATENATE($A129,"_",AP$2),'Reference data SID'!$B:$M,12,FALSE))</f>
        <v/>
      </c>
      <c r="AQ129" s="13" t="str">
        <f>IF(ISERROR(VLOOKUP(CONCATENATE($A129,"_",AQ$2),'Reference data SID'!$B:$M,12,FALSE)),"",VLOOKUP(CONCATENATE($A129,"_",AQ$2),'Reference data SID'!$B:$M,12,FALSE))</f>
        <v/>
      </c>
      <c r="AR129" s="13" t="str">
        <f>IF(ISERROR(VLOOKUP(CONCATENATE($A129,"_",AR$2),'Reference data SID'!$B:$M,12,FALSE)),"",VLOOKUP(CONCATENATE($A129,"_",AR$2),'Reference data SID'!$B:$M,12,FALSE))</f>
        <v/>
      </c>
      <c r="AS129" s="13" t="str">
        <f>IF(ISERROR(VLOOKUP(CONCATENATE($A129,"_",AS$2),'Reference data SID'!$B:$M,12,FALSE)),"",VLOOKUP(CONCATENATE($A129,"_",AS$2),'Reference data SID'!$B:$M,12,FALSE))</f>
        <v/>
      </c>
      <c r="AT129" s="13" t="str">
        <f>IF(ISERROR(VLOOKUP(CONCATENATE($A129,"_",AT$2),'Reference data SID'!$B:$M,12,FALSE)),"",VLOOKUP(CONCATENATE($A129,"_",AT$2),'Reference data SID'!$B:$M,12,FALSE))</f>
        <v/>
      </c>
    </row>
    <row r="130" spans="1:46" x14ac:dyDescent="0.25">
      <c r="A130">
        <v>126</v>
      </c>
      <c r="B130" s="13" t="str">
        <f>IF(ISERROR(VLOOKUP(CONCATENATE($A130,"_",B$2),'Reference data SID'!$B:$M,12,FALSE)),"",VLOOKUP(CONCATENATE($A130,"_",B$2),'Reference data SID'!$B:$M,12,FALSE))</f>
        <v/>
      </c>
      <c r="C130" s="13" t="str">
        <f>IF(ISERROR(VLOOKUP(CONCATENATE($A130,"_",C$2),'Reference data SID'!$B:$M,12,FALSE)),"",VLOOKUP(CONCATENATE($A130,"_",C$2),'Reference data SID'!$B:$M,12,FALSE))</f>
        <v/>
      </c>
      <c r="D130" s="13" t="str">
        <f>IF(ISERROR(VLOOKUP(CONCATENATE($A130,"_",D$2),'Reference data SID'!$B:$M,12,FALSE)),"",VLOOKUP(CONCATENATE($A130,"_",D$2),'Reference data SID'!$B:$M,12,FALSE))</f>
        <v/>
      </c>
      <c r="E130" s="13" t="str">
        <f>IF(ISERROR(VLOOKUP(CONCATENATE($A130,"_",E$2),'Reference data SID'!$B:$M,12,FALSE)),"",VLOOKUP(CONCATENATE($A130,"_",E$2),'Reference data SID'!$B:$M,12,FALSE))</f>
        <v/>
      </c>
      <c r="F130" s="13" t="str">
        <f>IF(ISERROR(VLOOKUP(CONCATENATE($A130,"_",F$2),'Reference data SID'!$B:$M,12,FALSE)),"",VLOOKUP(CONCATENATE($A130,"_",F$2),'Reference data SID'!$B:$M,12,FALSE))</f>
        <v/>
      </c>
      <c r="G130" s="13" t="str">
        <f>IF(ISERROR(VLOOKUP(CONCATENATE($A130,"_",G$2),'Reference data SID'!$B:$M,12,FALSE)),"",VLOOKUP(CONCATENATE($A130,"_",G$2),'Reference data SID'!$B:$M,12,FALSE))</f>
        <v/>
      </c>
      <c r="H130" s="13" t="str">
        <f>IF(ISERROR(VLOOKUP(CONCATENATE($A130,"_",H$2),'Reference data SID'!$B:$M,12,FALSE)),"",VLOOKUP(CONCATENATE($A130,"_",H$2),'Reference data SID'!$B:$M,12,FALSE))</f>
        <v/>
      </c>
      <c r="I130" s="13" t="str">
        <f>IF(ISERROR(VLOOKUP(CONCATENATE($A130,"_",I$2),'Reference data SID'!$B:$M,12,FALSE)),"",VLOOKUP(CONCATENATE($A130,"_",I$2),'Reference data SID'!$B:$M,12,FALSE))</f>
        <v/>
      </c>
      <c r="J130" s="13" t="str">
        <f>IF(ISERROR(VLOOKUP(CONCATENATE($A130,"_",J$2),'Reference data SID'!$B:$M,12,FALSE)),"",VLOOKUP(CONCATENATE($A130,"_",J$2),'Reference data SID'!$B:$M,12,FALSE))</f>
        <v/>
      </c>
      <c r="K130" s="13" t="str">
        <f>IF(ISERROR(VLOOKUP(CONCATENATE($A130,"_",K$2),'Reference data SID'!$B:$M,12,FALSE)),"",VLOOKUP(CONCATENATE($A130,"_",K$2),'Reference data SID'!$B:$M,12,FALSE))</f>
        <v/>
      </c>
      <c r="L130" s="13" t="str">
        <f>IF(ISERROR(VLOOKUP(CONCATENATE($A130,"_",L$2),'Reference data SID'!$B:$M,12,FALSE)),"",VLOOKUP(CONCATENATE($A130,"_",L$2),'Reference data SID'!$B:$M,12,FALSE))</f>
        <v/>
      </c>
      <c r="M130" s="13" t="str">
        <f>IF(ISERROR(VLOOKUP(CONCATENATE($A130,"_",M$2),'Reference data SID'!$B:$M,12,FALSE)),"",VLOOKUP(CONCATENATE($A130,"_",M$2),'Reference data SID'!$B:$M,12,FALSE))</f>
        <v/>
      </c>
      <c r="N130" s="13" t="str">
        <f>IF(ISERROR(VLOOKUP(CONCATENATE($A130,"_",N$2),'Reference data SID'!$B:$M,12,FALSE)),"",VLOOKUP(CONCATENATE($A130,"_",N$2),'Reference data SID'!$B:$M,12,FALSE))</f>
        <v/>
      </c>
      <c r="O130" s="13" t="str">
        <f>IF(ISERROR(VLOOKUP(CONCATENATE($A130,"_",O$2),'Reference data SID'!$B:$M,12,FALSE)),"",VLOOKUP(CONCATENATE($A130,"_",O$2),'Reference data SID'!$B:$M,12,FALSE))</f>
        <v/>
      </c>
      <c r="P130" s="13" t="str">
        <f>IF(ISERROR(VLOOKUP(CONCATENATE($A130,"_",P$2),'Reference data SID'!$B:$M,12,FALSE)),"",VLOOKUP(CONCATENATE($A130,"_",P$2),'Reference data SID'!$B:$M,12,FALSE))</f>
        <v/>
      </c>
      <c r="Q130" s="13" t="str">
        <f>IF(ISERROR(VLOOKUP(CONCATENATE($A130,"_",Q$2),'Reference data SID'!$B:$M,12,FALSE)),"",VLOOKUP(CONCATENATE($A130,"_",Q$2),'Reference data SID'!$B:$M,12,FALSE))</f>
        <v/>
      </c>
      <c r="R130" s="13" t="str">
        <f>IF(ISERROR(VLOOKUP(CONCATENATE($A130,"_",R$2),'Reference data SID'!$B:$M,12,FALSE)),"",VLOOKUP(CONCATENATE($A130,"_",R$2),'Reference data SID'!$B:$M,12,FALSE))</f>
        <v/>
      </c>
      <c r="S130" s="13" t="str">
        <f>IF(ISERROR(VLOOKUP(CONCATENATE($A130,"_",S$2),'Reference data SID'!$B:$M,12,FALSE)),"",VLOOKUP(CONCATENATE($A130,"_",S$2),'Reference data SID'!$B:$M,12,FALSE))</f>
        <v/>
      </c>
      <c r="T130" s="13" t="str">
        <f>IF(ISERROR(VLOOKUP(CONCATENATE($A130,"_",T$2),'Reference data SID'!$B:$M,12,FALSE)),"",VLOOKUP(CONCATENATE($A130,"_",T$2),'Reference data SID'!$B:$M,12,FALSE))</f>
        <v/>
      </c>
      <c r="U130" s="13" t="str">
        <f>IF(ISERROR(VLOOKUP(CONCATENATE($A130,"_",U$2),'Reference data SID'!$B:$M,12,FALSE)),"",VLOOKUP(CONCATENATE($A130,"_",U$2),'Reference data SID'!$B:$M,12,FALSE))</f>
        <v/>
      </c>
      <c r="V130" s="13" t="str">
        <f>IF(ISERROR(VLOOKUP(CONCATENATE($A130,"_",V$2),'Reference data SID'!$B:$M,12,FALSE)),"",VLOOKUP(CONCATENATE($A130,"_",V$2),'Reference data SID'!$B:$M,12,FALSE))</f>
        <v/>
      </c>
      <c r="W130" s="13" t="str">
        <f>IF(ISERROR(VLOOKUP(CONCATENATE($A130,"_",W$2),'Reference data SID'!$B:$M,12,FALSE)),"",VLOOKUP(CONCATENATE($A130,"_",W$2),'Reference data SID'!$B:$M,12,FALSE))</f>
        <v/>
      </c>
      <c r="X130" s="13" t="str">
        <f>IF(ISERROR(VLOOKUP(CONCATENATE($A130,"_",X$2),'Reference data SID'!$B:$M,12,FALSE)),"",VLOOKUP(CONCATENATE($A130,"_",X$2),'Reference data SID'!$B:$M,12,FALSE))</f>
        <v/>
      </c>
      <c r="Y130" s="14" t="str">
        <f>IF(ISERROR(VLOOKUP(CONCATENATE($A130,"_",Y$2),'Reference data SID'!$B:$M,12,FALSE)),"",VLOOKUP(CONCATENATE($A130,"_",Y$2),'Reference data SID'!$B:$M,12,FALSE))</f>
        <v>-</v>
      </c>
      <c r="Z130" s="13" t="str">
        <f>IF(ISERROR(VLOOKUP(CONCATENATE($A130,"_",Z$2),'Reference data SID'!$B:$M,12,FALSE)),"",VLOOKUP(CONCATENATE($A130,"_",Z$2),'Reference data SID'!$B:$M,12,FALSE))</f>
        <v/>
      </c>
      <c r="AA130" s="13" t="str">
        <f>IF(ISERROR(VLOOKUP(CONCATENATE($A130,"_",AA$2),'Reference data SID'!$B:$M,12,FALSE)),"",VLOOKUP(CONCATENATE($A130,"_",AA$2),'Reference data SID'!$B:$M,12,FALSE))</f>
        <v/>
      </c>
      <c r="AB130" s="13" t="str">
        <f>IF(ISERROR(VLOOKUP(CONCATENATE($A130,"_",AB$2),'Reference data SID'!$B:$M,12,FALSE)),"",VLOOKUP(CONCATENATE($A130,"_",AB$2),'Reference data SID'!$B:$M,12,FALSE))</f>
        <v/>
      </c>
      <c r="AC130" s="13" t="str">
        <f>IF(ISERROR(VLOOKUP(CONCATENATE($A130,"_",AC$2),'Reference data SID'!$B:$M,12,FALSE)),"",VLOOKUP(CONCATENATE($A130,"_",AC$2),'Reference data SID'!$B:$M,12,FALSE))</f>
        <v/>
      </c>
      <c r="AD130" s="13" t="str">
        <f>IF(ISERROR(VLOOKUP(CONCATENATE($A130,"_",AD$2),'Reference data SID'!$B:$M,12,FALSE)),"",VLOOKUP(CONCATENATE($A130,"_",AD$2),'Reference data SID'!$B:$M,12,FALSE))</f>
        <v/>
      </c>
      <c r="AE130" s="13" t="str">
        <f>IF(ISERROR(VLOOKUP(CONCATENATE($A130,"_",AE$2),'Reference data SID'!$B:$M,12,FALSE)),"",VLOOKUP(CONCATENATE($A130,"_",AE$2),'Reference data SID'!$B:$M,12,FALSE))</f>
        <v/>
      </c>
      <c r="AF130" s="13" t="str">
        <f>IF(ISERROR(VLOOKUP(CONCATENATE($A130,"_",AF$2),'Reference data SID'!$B:$M,12,FALSE)),"",VLOOKUP(CONCATENATE($A130,"_",AF$2),'Reference data SID'!$B:$M,12,FALSE))</f>
        <v/>
      </c>
      <c r="AG130" s="13" t="str">
        <f>IF(ISERROR(VLOOKUP(CONCATENATE($A130,"_",AG$2),'Reference data SID'!$B:$M,12,FALSE)),"",VLOOKUP(CONCATENATE($A130,"_",AG$2),'Reference data SID'!$B:$M,12,FALSE))</f>
        <v/>
      </c>
      <c r="AH130" s="13" t="str">
        <f>IF(ISERROR(VLOOKUP(CONCATENATE($A130,"_",AH$2),'Reference data SID'!$B:$M,12,FALSE)),"",VLOOKUP(CONCATENATE($A130,"_",AH$2),'Reference data SID'!$B:$M,12,FALSE))</f>
        <v/>
      </c>
      <c r="AI130" s="13" t="str">
        <f>IF(ISERROR(VLOOKUP(CONCATENATE($A130,"_",AI$2),'Reference data SID'!$B:$M,12,FALSE)),"",VLOOKUP(CONCATENATE($A130,"_",AI$2),'Reference data SID'!$B:$M,12,FALSE))</f>
        <v/>
      </c>
      <c r="AJ130" s="13" t="str">
        <f>IF(ISERROR(VLOOKUP(CONCATENATE($A130,"_",AJ$2),'Reference data SID'!$B:$M,12,FALSE)),"",VLOOKUP(CONCATENATE($A130,"_",AJ$2),'Reference data SID'!$B:$M,12,FALSE))</f>
        <v/>
      </c>
      <c r="AK130" s="13" t="str">
        <f>IF(ISERROR(VLOOKUP(CONCATENATE($A130,"_",AK$2),'Reference data SID'!$B:$M,12,FALSE)),"",VLOOKUP(CONCATENATE($A130,"_",AK$2),'Reference data SID'!$B:$M,12,FALSE))</f>
        <v/>
      </c>
      <c r="AL130" s="13" t="str">
        <f>IF(ISERROR(VLOOKUP(CONCATENATE($A130,"_",AL$2),'Reference data SID'!$B:$M,12,FALSE)),"",VLOOKUP(CONCATENATE($A130,"_",AL$2),'Reference data SID'!$B:$M,12,FALSE))</f>
        <v/>
      </c>
      <c r="AM130" s="13" t="str">
        <f>IF(ISERROR(VLOOKUP(CONCATENATE($A130,"_",AM$2),'Reference data SID'!$B:$M,12,FALSE)),"",VLOOKUP(CONCATENATE($A130,"_",AM$2),'Reference data SID'!$B:$M,12,FALSE))</f>
        <v/>
      </c>
      <c r="AN130" s="13" t="str">
        <f>IF(ISERROR(VLOOKUP(CONCATENATE($A130,"_",AN$2),'Reference data SID'!$B:$M,12,FALSE)),"",VLOOKUP(CONCATENATE($A130,"_",AN$2),'Reference data SID'!$B:$M,12,FALSE))</f>
        <v/>
      </c>
      <c r="AO130" s="13" t="str">
        <f>IF(ISERROR(VLOOKUP(CONCATENATE($A130,"_",AO$2),'Reference data SID'!$B:$M,12,FALSE)),"",VLOOKUP(CONCATENATE($A130,"_",AO$2),'Reference data SID'!$B:$M,12,FALSE))</f>
        <v/>
      </c>
      <c r="AP130" s="13" t="str">
        <f>IF(ISERROR(VLOOKUP(CONCATENATE($A130,"_",AP$2),'Reference data SID'!$B:$M,12,FALSE)),"",VLOOKUP(CONCATENATE($A130,"_",AP$2),'Reference data SID'!$B:$M,12,FALSE))</f>
        <v/>
      </c>
      <c r="AQ130" s="13" t="str">
        <f>IF(ISERROR(VLOOKUP(CONCATENATE($A130,"_",AQ$2),'Reference data SID'!$B:$M,12,FALSE)),"",VLOOKUP(CONCATENATE($A130,"_",AQ$2),'Reference data SID'!$B:$M,12,FALSE))</f>
        <v/>
      </c>
      <c r="AR130" s="13" t="str">
        <f>IF(ISERROR(VLOOKUP(CONCATENATE($A130,"_",AR$2),'Reference data SID'!$B:$M,12,FALSE)),"",VLOOKUP(CONCATENATE($A130,"_",AR$2),'Reference data SID'!$B:$M,12,FALSE))</f>
        <v/>
      </c>
      <c r="AS130" s="13" t="str">
        <f>IF(ISERROR(VLOOKUP(CONCATENATE($A130,"_",AS$2),'Reference data SID'!$B:$M,12,FALSE)),"",VLOOKUP(CONCATENATE($A130,"_",AS$2),'Reference data SID'!$B:$M,12,FALSE))</f>
        <v/>
      </c>
      <c r="AT130" s="13" t="str">
        <f>IF(ISERROR(VLOOKUP(CONCATENATE($A130,"_",AT$2),'Reference data SID'!$B:$M,12,FALSE)),"",VLOOKUP(CONCATENATE($A130,"_",AT$2),'Reference data SID'!$B:$M,12,FALSE))</f>
        <v/>
      </c>
    </row>
    <row r="131" spans="1:46" x14ac:dyDescent="0.25">
      <c r="A131">
        <v>127</v>
      </c>
      <c r="B131" s="13" t="str">
        <f>IF(ISERROR(VLOOKUP(CONCATENATE($A131,"_",B$2),'Reference data SID'!$B:$M,12,FALSE)),"",VLOOKUP(CONCATENATE($A131,"_",B$2),'Reference data SID'!$B:$M,12,FALSE))</f>
        <v/>
      </c>
      <c r="C131" s="13" t="str">
        <f>IF(ISERROR(VLOOKUP(CONCATENATE($A131,"_",C$2),'Reference data SID'!$B:$M,12,FALSE)),"",VLOOKUP(CONCATENATE($A131,"_",C$2),'Reference data SID'!$B:$M,12,FALSE))</f>
        <v/>
      </c>
      <c r="D131" s="13" t="str">
        <f>IF(ISERROR(VLOOKUP(CONCATENATE($A131,"_",D$2),'Reference data SID'!$B:$M,12,FALSE)),"",VLOOKUP(CONCATENATE($A131,"_",D$2),'Reference data SID'!$B:$M,12,FALSE))</f>
        <v/>
      </c>
      <c r="E131" s="13" t="str">
        <f>IF(ISERROR(VLOOKUP(CONCATENATE($A131,"_",E$2),'Reference data SID'!$B:$M,12,FALSE)),"",VLOOKUP(CONCATENATE($A131,"_",E$2),'Reference data SID'!$B:$M,12,FALSE))</f>
        <v/>
      </c>
      <c r="F131" s="13" t="str">
        <f>IF(ISERROR(VLOOKUP(CONCATENATE($A131,"_",F$2),'Reference data SID'!$B:$M,12,FALSE)),"",VLOOKUP(CONCATENATE($A131,"_",F$2),'Reference data SID'!$B:$M,12,FALSE))</f>
        <v/>
      </c>
      <c r="G131" s="13" t="str">
        <f>IF(ISERROR(VLOOKUP(CONCATENATE($A131,"_",G$2),'Reference data SID'!$B:$M,12,FALSE)),"",VLOOKUP(CONCATENATE($A131,"_",G$2),'Reference data SID'!$B:$M,12,FALSE))</f>
        <v/>
      </c>
      <c r="H131" s="13" t="str">
        <f>IF(ISERROR(VLOOKUP(CONCATENATE($A131,"_",H$2),'Reference data SID'!$B:$M,12,FALSE)),"",VLOOKUP(CONCATENATE($A131,"_",H$2),'Reference data SID'!$B:$M,12,FALSE))</f>
        <v/>
      </c>
      <c r="I131" s="13" t="str">
        <f>IF(ISERROR(VLOOKUP(CONCATENATE($A131,"_",I$2),'Reference data SID'!$B:$M,12,FALSE)),"",VLOOKUP(CONCATENATE($A131,"_",I$2),'Reference data SID'!$B:$M,12,FALSE))</f>
        <v/>
      </c>
      <c r="J131" s="13" t="str">
        <f>IF(ISERROR(VLOOKUP(CONCATENATE($A131,"_",J$2),'Reference data SID'!$B:$M,12,FALSE)),"",VLOOKUP(CONCATENATE($A131,"_",J$2),'Reference data SID'!$B:$M,12,FALSE))</f>
        <v/>
      </c>
      <c r="K131" s="13" t="str">
        <f>IF(ISERROR(VLOOKUP(CONCATENATE($A131,"_",K$2),'Reference data SID'!$B:$M,12,FALSE)),"",VLOOKUP(CONCATENATE($A131,"_",K$2),'Reference data SID'!$B:$M,12,FALSE))</f>
        <v/>
      </c>
      <c r="L131" s="13" t="str">
        <f>IF(ISERROR(VLOOKUP(CONCATENATE($A131,"_",L$2),'Reference data SID'!$B:$M,12,FALSE)),"",VLOOKUP(CONCATENATE($A131,"_",L$2),'Reference data SID'!$B:$M,12,FALSE))</f>
        <v/>
      </c>
      <c r="M131" s="13" t="str">
        <f>IF(ISERROR(VLOOKUP(CONCATENATE($A131,"_",M$2),'Reference data SID'!$B:$M,12,FALSE)),"",VLOOKUP(CONCATENATE($A131,"_",M$2),'Reference data SID'!$B:$M,12,FALSE))</f>
        <v/>
      </c>
      <c r="N131" s="13" t="str">
        <f>IF(ISERROR(VLOOKUP(CONCATENATE($A131,"_",N$2),'Reference data SID'!$B:$M,12,FALSE)),"",VLOOKUP(CONCATENATE($A131,"_",N$2),'Reference data SID'!$B:$M,12,FALSE))</f>
        <v/>
      </c>
      <c r="O131" s="13" t="str">
        <f>IF(ISERROR(VLOOKUP(CONCATENATE($A131,"_",O$2),'Reference data SID'!$B:$M,12,FALSE)),"",VLOOKUP(CONCATENATE($A131,"_",O$2),'Reference data SID'!$B:$M,12,FALSE))</f>
        <v/>
      </c>
      <c r="P131" s="13" t="str">
        <f>IF(ISERROR(VLOOKUP(CONCATENATE($A131,"_",P$2),'Reference data SID'!$B:$M,12,FALSE)),"",VLOOKUP(CONCATENATE($A131,"_",P$2),'Reference data SID'!$B:$M,12,FALSE))</f>
        <v/>
      </c>
      <c r="Q131" s="13" t="str">
        <f>IF(ISERROR(VLOOKUP(CONCATENATE($A131,"_",Q$2),'Reference data SID'!$B:$M,12,FALSE)),"",VLOOKUP(CONCATENATE($A131,"_",Q$2),'Reference data SID'!$B:$M,12,FALSE))</f>
        <v/>
      </c>
      <c r="R131" s="13" t="str">
        <f>IF(ISERROR(VLOOKUP(CONCATENATE($A131,"_",R$2),'Reference data SID'!$B:$M,12,FALSE)),"",VLOOKUP(CONCATENATE($A131,"_",R$2),'Reference data SID'!$B:$M,12,FALSE))</f>
        <v/>
      </c>
      <c r="S131" s="13" t="str">
        <f>IF(ISERROR(VLOOKUP(CONCATENATE($A131,"_",S$2),'Reference data SID'!$B:$M,12,FALSE)),"",VLOOKUP(CONCATENATE($A131,"_",S$2),'Reference data SID'!$B:$M,12,FALSE))</f>
        <v/>
      </c>
      <c r="T131" s="13" t="str">
        <f>IF(ISERROR(VLOOKUP(CONCATENATE($A131,"_",T$2),'Reference data SID'!$B:$M,12,FALSE)),"",VLOOKUP(CONCATENATE($A131,"_",T$2),'Reference data SID'!$B:$M,12,FALSE))</f>
        <v/>
      </c>
      <c r="U131" s="13" t="str">
        <f>IF(ISERROR(VLOOKUP(CONCATENATE($A131,"_",U$2),'Reference data SID'!$B:$M,12,FALSE)),"",VLOOKUP(CONCATENATE($A131,"_",U$2),'Reference data SID'!$B:$M,12,FALSE))</f>
        <v/>
      </c>
      <c r="V131" s="13" t="str">
        <f>IF(ISERROR(VLOOKUP(CONCATENATE($A131,"_",V$2),'Reference data SID'!$B:$M,12,FALSE)),"",VLOOKUP(CONCATENATE($A131,"_",V$2),'Reference data SID'!$B:$M,12,FALSE))</f>
        <v/>
      </c>
      <c r="W131" s="13" t="str">
        <f>IF(ISERROR(VLOOKUP(CONCATENATE($A131,"_",W$2),'Reference data SID'!$B:$M,12,FALSE)),"",VLOOKUP(CONCATENATE($A131,"_",W$2),'Reference data SID'!$B:$M,12,FALSE))</f>
        <v/>
      </c>
      <c r="X131" s="13" t="str">
        <f>IF(ISERROR(VLOOKUP(CONCATENATE($A131,"_",X$2),'Reference data SID'!$B:$M,12,FALSE)),"",VLOOKUP(CONCATENATE($A131,"_",X$2),'Reference data SID'!$B:$M,12,FALSE))</f>
        <v/>
      </c>
      <c r="Y131" s="14" t="str">
        <f>IF(ISERROR(VLOOKUP(CONCATENATE($A131,"_",Y$2),'Reference data SID'!$B:$M,12,FALSE)),"",VLOOKUP(CONCATENATE($A131,"_",Y$2),'Reference data SID'!$B:$M,12,FALSE))</f>
        <v>-</v>
      </c>
      <c r="Z131" s="13" t="str">
        <f>IF(ISERROR(VLOOKUP(CONCATENATE($A131,"_",Z$2),'Reference data SID'!$B:$M,12,FALSE)),"",VLOOKUP(CONCATENATE($A131,"_",Z$2),'Reference data SID'!$B:$M,12,FALSE))</f>
        <v/>
      </c>
      <c r="AA131" s="13" t="str">
        <f>IF(ISERROR(VLOOKUP(CONCATENATE($A131,"_",AA$2),'Reference data SID'!$B:$M,12,FALSE)),"",VLOOKUP(CONCATENATE($A131,"_",AA$2),'Reference data SID'!$B:$M,12,FALSE))</f>
        <v/>
      </c>
      <c r="AB131" s="13" t="str">
        <f>IF(ISERROR(VLOOKUP(CONCATENATE($A131,"_",AB$2),'Reference data SID'!$B:$M,12,FALSE)),"",VLOOKUP(CONCATENATE($A131,"_",AB$2),'Reference data SID'!$B:$M,12,FALSE))</f>
        <v/>
      </c>
      <c r="AC131" s="13" t="str">
        <f>IF(ISERROR(VLOOKUP(CONCATENATE($A131,"_",AC$2),'Reference data SID'!$B:$M,12,FALSE)),"",VLOOKUP(CONCATENATE($A131,"_",AC$2),'Reference data SID'!$B:$M,12,FALSE))</f>
        <v/>
      </c>
      <c r="AD131" s="13" t="str">
        <f>IF(ISERROR(VLOOKUP(CONCATENATE($A131,"_",AD$2),'Reference data SID'!$B:$M,12,FALSE)),"",VLOOKUP(CONCATENATE($A131,"_",AD$2),'Reference data SID'!$B:$M,12,FALSE))</f>
        <v/>
      </c>
      <c r="AE131" s="13" t="str">
        <f>IF(ISERROR(VLOOKUP(CONCATENATE($A131,"_",AE$2),'Reference data SID'!$B:$M,12,FALSE)),"",VLOOKUP(CONCATENATE($A131,"_",AE$2),'Reference data SID'!$B:$M,12,FALSE))</f>
        <v/>
      </c>
      <c r="AF131" s="13" t="str">
        <f>IF(ISERROR(VLOOKUP(CONCATENATE($A131,"_",AF$2),'Reference data SID'!$B:$M,12,FALSE)),"",VLOOKUP(CONCATENATE($A131,"_",AF$2),'Reference data SID'!$B:$M,12,FALSE))</f>
        <v/>
      </c>
      <c r="AG131" s="13" t="str">
        <f>IF(ISERROR(VLOOKUP(CONCATENATE($A131,"_",AG$2),'Reference data SID'!$B:$M,12,FALSE)),"",VLOOKUP(CONCATENATE($A131,"_",AG$2),'Reference data SID'!$B:$M,12,FALSE))</f>
        <v/>
      </c>
      <c r="AH131" s="13" t="str">
        <f>IF(ISERROR(VLOOKUP(CONCATENATE($A131,"_",AH$2),'Reference data SID'!$B:$M,12,FALSE)),"",VLOOKUP(CONCATENATE($A131,"_",AH$2),'Reference data SID'!$B:$M,12,FALSE))</f>
        <v/>
      </c>
      <c r="AI131" s="13" t="str">
        <f>IF(ISERROR(VLOOKUP(CONCATENATE($A131,"_",AI$2),'Reference data SID'!$B:$M,12,FALSE)),"",VLOOKUP(CONCATENATE($A131,"_",AI$2),'Reference data SID'!$B:$M,12,FALSE))</f>
        <v/>
      </c>
      <c r="AJ131" s="13" t="str">
        <f>IF(ISERROR(VLOOKUP(CONCATENATE($A131,"_",AJ$2),'Reference data SID'!$B:$M,12,FALSE)),"",VLOOKUP(CONCATENATE($A131,"_",AJ$2),'Reference data SID'!$B:$M,12,FALSE))</f>
        <v/>
      </c>
      <c r="AK131" s="13" t="str">
        <f>IF(ISERROR(VLOOKUP(CONCATENATE($A131,"_",AK$2),'Reference data SID'!$B:$M,12,FALSE)),"",VLOOKUP(CONCATENATE($A131,"_",AK$2),'Reference data SID'!$B:$M,12,FALSE))</f>
        <v/>
      </c>
      <c r="AL131" s="13" t="str">
        <f>IF(ISERROR(VLOOKUP(CONCATENATE($A131,"_",AL$2),'Reference data SID'!$B:$M,12,FALSE)),"",VLOOKUP(CONCATENATE($A131,"_",AL$2),'Reference data SID'!$B:$M,12,FALSE))</f>
        <v/>
      </c>
      <c r="AM131" s="13" t="str">
        <f>IF(ISERROR(VLOOKUP(CONCATENATE($A131,"_",AM$2),'Reference data SID'!$B:$M,12,FALSE)),"",VLOOKUP(CONCATENATE($A131,"_",AM$2),'Reference data SID'!$B:$M,12,FALSE))</f>
        <v/>
      </c>
      <c r="AN131" s="13" t="str">
        <f>IF(ISERROR(VLOOKUP(CONCATENATE($A131,"_",AN$2),'Reference data SID'!$B:$M,12,FALSE)),"",VLOOKUP(CONCATENATE($A131,"_",AN$2),'Reference data SID'!$B:$M,12,FALSE))</f>
        <v/>
      </c>
      <c r="AO131" s="13" t="str">
        <f>IF(ISERROR(VLOOKUP(CONCATENATE($A131,"_",AO$2),'Reference data SID'!$B:$M,12,FALSE)),"",VLOOKUP(CONCATENATE($A131,"_",AO$2),'Reference data SID'!$B:$M,12,FALSE))</f>
        <v/>
      </c>
      <c r="AP131" s="13" t="str">
        <f>IF(ISERROR(VLOOKUP(CONCATENATE($A131,"_",AP$2),'Reference data SID'!$B:$M,12,FALSE)),"",VLOOKUP(CONCATENATE($A131,"_",AP$2),'Reference data SID'!$B:$M,12,FALSE))</f>
        <v/>
      </c>
      <c r="AQ131" s="13" t="str">
        <f>IF(ISERROR(VLOOKUP(CONCATENATE($A131,"_",AQ$2),'Reference data SID'!$B:$M,12,FALSE)),"",VLOOKUP(CONCATENATE($A131,"_",AQ$2),'Reference data SID'!$B:$M,12,FALSE))</f>
        <v/>
      </c>
      <c r="AR131" s="13" t="str">
        <f>IF(ISERROR(VLOOKUP(CONCATENATE($A131,"_",AR$2),'Reference data SID'!$B:$M,12,FALSE)),"",VLOOKUP(CONCATENATE($A131,"_",AR$2),'Reference data SID'!$B:$M,12,FALSE))</f>
        <v/>
      </c>
      <c r="AS131" s="13" t="str">
        <f>IF(ISERROR(VLOOKUP(CONCATENATE($A131,"_",AS$2),'Reference data SID'!$B:$M,12,FALSE)),"",VLOOKUP(CONCATENATE($A131,"_",AS$2),'Reference data SID'!$B:$M,12,FALSE))</f>
        <v/>
      </c>
      <c r="AT131" s="13" t="str">
        <f>IF(ISERROR(VLOOKUP(CONCATENATE($A131,"_",AT$2),'Reference data SID'!$B:$M,12,FALSE)),"",VLOOKUP(CONCATENATE($A131,"_",AT$2),'Reference data SID'!$B:$M,12,FALSE))</f>
        <v/>
      </c>
    </row>
    <row r="132" spans="1:46" x14ac:dyDescent="0.25">
      <c r="A132">
        <v>128</v>
      </c>
      <c r="B132" s="13" t="str">
        <f>IF(ISERROR(VLOOKUP(CONCATENATE($A132,"_",B$2),'Reference data SID'!$B:$M,12,FALSE)),"",VLOOKUP(CONCATENATE($A132,"_",B$2),'Reference data SID'!$B:$M,12,FALSE))</f>
        <v/>
      </c>
      <c r="C132" s="13" t="str">
        <f>IF(ISERROR(VLOOKUP(CONCATENATE($A132,"_",C$2),'Reference data SID'!$B:$M,12,FALSE)),"",VLOOKUP(CONCATENATE($A132,"_",C$2),'Reference data SID'!$B:$M,12,FALSE))</f>
        <v/>
      </c>
      <c r="D132" s="13" t="str">
        <f>IF(ISERROR(VLOOKUP(CONCATENATE($A132,"_",D$2),'Reference data SID'!$B:$M,12,FALSE)),"",VLOOKUP(CONCATENATE($A132,"_",D$2),'Reference data SID'!$B:$M,12,FALSE))</f>
        <v/>
      </c>
      <c r="E132" s="13" t="str">
        <f>IF(ISERROR(VLOOKUP(CONCATENATE($A132,"_",E$2),'Reference data SID'!$B:$M,12,FALSE)),"",VLOOKUP(CONCATENATE($A132,"_",E$2),'Reference data SID'!$B:$M,12,FALSE))</f>
        <v/>
      </c>
      <c r="F132" s="13" t="str">
        <f>IF(ISERROR(VLOOKUP(CONCATENATE($A132,"_",F$2),'Reference data SID'!$B:$M,12,FALSE)),"",VLOOKUP(CONCATENATE($A132,"_",F$2),'Reference data SID'!$B:$M,12,FALSE))</f>
        <v/>
      </c>
      <c r="G132" s="13" t="str">
        <f>IF(ISERROR(VLOOKUP(CONCATENATE($A132,"_",G$2),'Reference data SID'!$B:$M,12,FALSE)),"",VLOOKUP(CONCATENATE($A132,"_",G$2),'Reference data SID'!$B:$M,12,FALSE))</f>
        <v/>
      </c>
      <c r="H132" s="13" t="str">
        <f>IF(ISERROR(VLOOKUP(CONCATENATE($A132,"_",H$2),'Reference data SID'!$B:$M,12,FALSE)),"",VLOOKUP(CONCATENATE($A132,"_",H$2),'Reference data SID'!$B:$M,12,FALSE))</f>
        <v/>
      </c>
      <c r="I132" s="13" t="str">
        <f>IF(ISERROR(VLOOKUP(CONCATENATE($A132,"_",I$2),'Reference data SID'!$B:$M,12,FALSE)),"",VLOOKUP(CONCATENATE($A132,"_",I$2),'Reference data SID'!$B:$M,12,FALSE))</f>
        <v/>
      </c>
      <c r="J132" s="13" t="str">
        <f>IF(ISERROR(VLOOKUP(CONCATENATE($A132,"_",J$2),'Reference data SID'!$B:$M,12,FALSE)),"",VLOOKUP(CONCATENATE($A132,"_",J$2),'Reference data SID'!$B:$M,12,FALSE))</f>
        <v/>
      </c>
      <c r="K132" s="13" t="str">
        <f>IF(ISERROR(VLOOKUP(CONCATENATE($A132,"_",K$2),'Reference data SID'!$B:$M,12,FALSE)),"",VLOOKUP(CONCATENATE($A132,"_",K$2),'Reference data SID'!$B:$M,12,FALSE))</f>
        <v/>
      </c>
      <c r="L132" s="13" t="str">
        <f>IF(ISERROR(VLOOKUP(CONCATENATE($A132,"_",L$2),'Reference data SID'!$B:$M,12,FALSE)),"",VLOOKUP(CONCATENATE($A132,"_",L$2),'Reference data SID'!$B:$M,12,FALSE))</f>
        <v/>
      </c>
      <c r="M132" s="13" t="str">
        <f>IF(ISERROR(VLOOKUP(CONCATENATE($A132,"_",M$2),'Reference data SID'!$B:$M,12,FALSE)),"",VLOOKUP(CONCATENATE($A132,"_",M$2),'Reference data SID'!$B:$M,12,FALSE))</f>
        <v/>
      </c>
      <c r="N132" s="13" t="str">
        <f>IF(ISERROR(VLOOKUP(CONCATENATE($A132,"_",N$2),'Reference data SID'!$B:$M,12,FALSE)),"",VLOOKUP(CONCATENATE($A132,"_",N$2),'Reference data SID'!$B:$M,12,FALSE))</f>
        <v/>
      </c>
      <c r="O132" s="13" t="str">
        <f>IF(ISERROR(VLOOKUP(CONCATENATE($A132,"_",O$2),'Reference data SID'!$B:$M,12,FALSE)),"",VLOOKUP(CONCATENATE($A132,"_",O$2),'Reference data SID'!$B:$M,12,FALSE))</f>
        <v/>
      </c>
      <c r="P132" s="13" t="str">
        <f>IF(ISERROR(VLOOKUP(CONCATENATE($A132,"_",P$2),'Reference data SID'!$B:$M,12,FALSE)),"",VLOOKUP(CONCATENATE($A132,"_",P$2),'Reference data SID'!$B:$M,12,FALSE))</f>
        <v/>
      </c>
      <c r="Q132" s="13" t="str">
        <f>IF(ISERROR(VLOOKUP(CONCATENATE($A132,"_",Q$2),'Reference data SID'!$B:$M,12,FALSE)),"",VLOOKUP(CONCATENATE($A132,"_",Q$2),'Reference data SID'!$B:$M,12,FALSE))</f>
        <v/>
      </c>
      <c r="R132" s="13" t="str">
        <f>IF(ISERROR(VLOOKUP(CONCATENATE($A132,"_",R$2),'Reference data SID'!$B:$M,12,FALSE)),"",VLOOKUP(CONCATENATE($A132,"_",R$2),'Reference data SID'!$B:$M,12,FALSE))</f>
        <v/>
      </c>
      <c r="S132" s="13" t="str">
        <f>IF(ISERROR(VLOOKUP(CONCATENATE($A132,"_",S$2),'Reference data SID'!$B:$M,12,FALSE)),"",VLOOKUP(CONCATENATE($A132,"_",S$2),'Reference data SID'!$B:$M,12,FALSE))</f>
        <v/>
      </c>
      <c r="T132" s="13" t="str">
        <f>IF(ISERROR(VLOOKUP(CONCATENATE($A132,"_",T$2),'Reference data SID'!$B:$M,12,FALSE)),"",VLOOKUP(CONCATENATE($A132,"_",T$2),'Reference data SID'!$B:$M,12,FALSE))</f>
        <v/>
      </c>
      <c r="U132" s="13" t="str">
        <f>IF(ISERROR(VLOOKUP(CONCATENATE($A132,"_",U$2),'Reference data SID'!$B:$M,12,FALSE)),"",VLOOKUP(CONCATENATE($A132,"_",U$2),'Reference data SID'!$B:$M,12,FALSE))</f>
        <v/>
      </c>
      <c r="V132" s="13" t="str">
        <f>IF(ISERROR(VLOOKUP(CONCATENATE($A132,"_",V$2),'Reference data SID'!$B:$M,12,FALSE)),"",VLOOKUP(CONCATENATE($A132,"_",V$2),'Reference data SID'!$B:$M,12,FALSE))</f>
        <v/>
      </c>
      <c r="W132" s="13" t="str">
        <f>IF(ISERROR(VLOOKUP(CONCATENATE($A132,"_",W$2),'Reference data SID'!$B:$M,12,FALSE)),"",VLOOKUP(CONCATENATE($A132,"_",W$2),'Reference data SID'!$B:$M,12,FALSE))</f>
        <v/>
      </c>
      <c r="X132" s="13" t="str">
        <f>IF(ISERROR(VLOOKUP(CONCATENATE($A132,"_",X$2),'Reference data SID'!$B:$M,12,FALSE)),"",VLOOKUP(CONCATENATE($A132,"_",X$2),'Reference data SID'!$B:$M,12,FALSE))</f>
        <v/>
      </c>
      <c r="Y132" s="14" t="str">
        <f>IF(ISERROR(VLOOKUP(CONCATENATE($A132,"_",Y$2),'Reference data SID'!$B:$M,12,FALSE)),"",VLOOKUP(CONCATENATE($A132,"_",Y$2),'Reference data SID'!$B:$M,12,FALSE))</f>
        <v>-</v>
      </c>
      <c r="Z132" s="13" t="str">
        <f>IF(ISERROR(VLOOKUP(CONCATENATE($A132,"_",Z$2),'Reference data SID'!$B:$M,12,FALSE)),"",VLOOKUP(CONCATENATE($A132,"_",Z$2),'Reference data SID'!$B:$M,12,FALSE))</f>
        <v/>
      </c>
      <c r="AA132" s="13" t="str">
        <f>IF(ISERROR(VLOOKUP(CONCATENATE($A132,"_",AA$2),'Reference data SID'!$B:$M,12,FALSE)),"",VLOOKUP(CONCATENATE($A132,"_",AA$2),'Reference data SID'!$B:$M,12,FALSE))</f>
        <v/>
      </c>
      <c r="AB132" s="13" t="str">
        <f>IF(ISERROR(VLOOKUP(CONCATENATE($A132,"_",AB$2),'Reference data SID'!$B:$M,12,FALSE)),"",VLOOKUP(CONCATENATE($A132,"_",AB$2),'Reference data SID'!$B:$M,12,FALSE))</f>
        <v/>
      </c>
      <c r="AC132" s="13" t="str">
        <f>IF(ISERROR(VLOOKUP(CONCATENATE($A132,"_",AC$2),'Reference data SID'!$B:$M,12,FALSE)),"",VLOOKUP(CONCATENATE($A132,"_",AC$2),'Reference data SID'!$B:$M,12,FALSE))</f>
        <v/>
      </c>
      <c r="AD132" s="13" t="str">
        <f>IF(ISERROR(VLOOKUP(CONCATENATE($A132,"_",AD$2),'Reference data SID'!$B:$M,12,FALSE)),"",VLOOKUP(CONCATENATE($A132,"_",AD$2),'Reference data SID'!$B:$M,12,FALSE))</f>
        <v/>
      </c>
      <c r="AE132" s="13" t="str">
        <f>IF(ISERROR(VLOOKUP(CONCATENATE($A132,"_",AE$2),'Reference data SID'!$B:$M,12,FALSE)),"",VLOOKUP(CONCATENATE($A132,"_",AE$2),'Reference data SID'!$B:$M,12,FALSE))</f>
        <v/>
      </c>
      <c r="AF132" s="13" t="str">
        <f>IF(ISERROR(VLOOKUP(CONCATENATE($A132,"_",AF$2),'Reference data SID'!$B:$M,12,FALSE)),"",VLOOKUP(CONCATENATE($A132,"_",AF$2),'Reference data SID'!$B:$M,12,FALSE))</f>
        <v/>
      </c>
      <c r="AG132" s="13" t="str">
        <f>IF(ISERROR(VLOOKUP(CONCATENATE($A132,"_",AG$2),'Reference data SID'!$B:$M,12,FALSE)),"",VLOOKUP(CONCATENATE($A132,"_",AG$2),'Reference data SID'!$B:$M,12,FALSE))</f>
        <v/>
      </c>
      <c r="AH132" s="13" t="str">
        <f>IF(ISERROR(VLOOKUP(CONCATENATE($A132,"_",AH$2),'Reference data SID'!$B:$M,12,FALSE)),"",VLOOKUP(CONCATENATE($A132,"_",AH$2),'Reference data SID'!$B:$M,12,FALSE))</f>
        <v/>
      </c>
      <c r="AI132" s="13" t="str">
        <f>IF(ISERROR(VLOOKUP(CONCATENATE($A132,"_",AI$2),'Reference data SID'!$B:$M,12,FALSE)),"",VLOOKUP(CONCATENATE($A132,"_",AI$2),'Reference data SID'!$B:$M,12,FALSE))</f>
        <v/>
      </c>
      <c r="AJ132" s="13" t="str">
        <f>IF(ISERROR(VLOOKUP(CONCATENATE($A132,"_",AJ$2),'Reference data SID'!$B:$M,12,FALSE)),"",VLOOKUP(CONCATENATE($A132,"_",AJ$2),'Reference data SID'!$B:$M,12,FALSE))</f>
        <v/>
      </c>
      <c r="AK132" s="13" t="str">
        <f>IF(ISERROR(VLOOKUP(CONCATENATE($A132,"_",AK$2),'Reference data SID'!$B:$M,12,FALSE)),"",VLOOKUP(CONCATENATE($A132,"_",AK$2),'Reference data SID'!$B:$M,12,FALSE))</f>
        <v/>
      </c>
      <c r="AL132" s="13" t="str">
        <f>IF(ISERROR(VLOOKUP(CONCATENATE($A132,"_",AL$2),'Reference data SID'!$B:$M,12,FALSE)),"",VLOOKUP(CONCATENATE($A132,"_",AL$2),'Reference data SID'!$B:$M,12,FALSE))</f>
        <v/>
      </c>
      <c r="AM132" s="13" t="str">
        <f>IF(ISERROR(VLOOKUP(CONCATENATE($A132,"_",AM$2),'Reference data SID'!$B:$M,12,FALSE)),"",VLOOKUP(CONCATENATE($A132,"_",AM$2),'Reference data SID'!$B:$M,12,FALSE))</f>
        <v/>
      </c>
      <c r="AN132" s="13" t="str">
        <f>IF(ISERROR(VLOOKUP(CONCATENATE($A132,"_",AN$2),'Reference data SID'!$B:$M,12,FALSE)),"",VLOOKUP(CONCATENATE($A132,"_",AN$2),'Reference data SID'!$B:$M,12,FALSE))</f>
        <v/>
      </c>
      <c r="AO132" s="13" t="str">
        <f>IF(ISERROR(VLOOKUP(CONCATENATE($A132,"_",AO$2),'Reference data SID'!$B:$M,12,FALSE)),"",VLOOKUP(CONCATENATE($A132,"_",AO$2),'Reference data SID'!$B:$M,12,FALSE))</f>
        <v/>
      </c>
      <c r="AP132" s="13" t="str">
        <f>IF(ISERROR(VLOOKUP(CONCATENATE($A132,"_",AP$2),'Reference data SID'!$B:$M,12,FALSE)),"",VLOOKUP(CONCATENATE($A132,"_",AP$2),'Reference data SID'!$B:$M,12,FALSE))</f>
        <v/>
      </c>
      <c r="AQ132" s="13" t="str">
        <f>IF(ISERROR(VLOOKUP(CONCATENATE($A132,"_",AQ$2),'Reference data SID'!$B:$M,12,FALSE)),"",VLOOKUP(CONCATENATE($A132,"_",AQ$2),'Reference data SID'!$B:$M,12,FALSE))</f>
        <v/>
      </c>
      <c r="AR132" s="13" t="str">
        <f>IF(ISERROR(VLOOKUP(CONCATENATE($A132,"_",AR$2),'Reference data SID'!$B:$M,12,FALSE)),"",VLOOKUP(CONCATENATE($A132,"_",AR$2),'Reference data SID'!$B:$M,12,FALSE))</f>
        <v/>
      </c>
      <c r="AS132" s="13" t="str">
        <f>IF(ISERROR(VLOOKUP(CONCATENATE($A132,"_",AS$2),'Reference data SID'!$B:$M,12,FALSE)),"",VLOOKUP(CONCATENATE($A132,"_",AS$2),'Reference data SID'!$B:$M,12,FALSE))</f>
        <v/>
      </c>
      <c r="AT132" s="13" t="str">
        <f>IF(ISERROR(VLOOKUP(CONCATENATE($A132,"_",AT$2),'Reference data SID'!$B:$M,12,FALSE)),"",VLOOKUP(CONCATENATE($A132,"_",AT$2),'Reference data SID'!$B:$M,12,FALSE))</f>
        <v/>
      </c>
    </row>
    <row r="133" spans="1:46" x14ac:dyDescent="0.25">
      <c r="A133">
        <v>129</v>
      </c>
      <c r="B133" s="13" t="str">
        <f>IF(ISERROR(VLOOKUP(CONCATENATE($A133,"_",B$2),'Reference data SID'!$B:$M,12,FALSE)),"",VLOOKUP(CONCATENATE($A133,"_",B$2),'Reference data SID'!$B:$M,12,FALSE))</f>
        <v/>
      </c>
      <c r="C133" s="13" t="str">
        <f>IF(ISERROR(VLOOKUP(CONCATENATE($A133,"_",C$2),'Reference data SID'!$B:$M,12,FALSE)),"",VLOOKUP(CONCATENATE($A133,"_",C$2),'Reference data SID'!$B:$M,12,FALSE))</f>
        <v/>
      </c>
      <c r="D133" s="13" t="str">
        <f>IF(ISERROR(VLOOKUP(CONCATENATE($A133,"_",D$2),'Reference data SID'!$B:$M,12,FALSE)),"",VLOOKUP(CONCATENATE($A133,"_",D$2),'Reference data SID'!$B:$M,12,FALSE))</f>
        <v/>
      </c>
      <c r="E133" s="13" t="str">
        <f>IF(ISERROR(VLOOKUP(CONCATENATE($A133,"_",E$2),'Reference data SID'!$B:$M,12,FALSE)),"",VLOOKUP(CONCATENATE($A133,"_",E$2),'Reference data SID'!$B:$M,12,FALSE))</f>
        <v/>
      </c>
      <c r="F133" s="13" t="str">
        <f>IF(ISERROR(VLOOKUP(CONCATENATE($A133,"_",F$2),'Reference data SID'!$B:$M,12,FALSE)),"",VLOOKUP(CONCATENATE($A133,"_",F$2),'Reference data SID'!$B:$M,12,FALSE))</f>
        <v/>
      </c>
      <c r="G133" s="13" t="str">
        <f>IF(ISERROR(VLOOKUP(CONCATENATE($A133,"_",G$2),'Reference data SID'!$B:$M,12,FALSE)),"",VLOOKUP(CONCATENATE($A133,"_",G$2),'Reference data SID'!$B:$M,12,FALSE))</f>
        <v/>
      </c>
      <c r="H133" s="13" t="str">
        <f>IF(ISERROR(VLOOKUP(CONCATENATE($A133,"_",H$2),'Reference data SID'!$B:$M,12,FALSE)),"",VLOOKUP(CONCATENATE($A133,"_",H$2),'Reference data SID'!$B:$M,12,FALSE))</f>
        <v/>
      </c>
      <c r="I133" s="13" t="str">
        <f>IF(ISERROR(VLOOKUP(CONCATENATE($A133,"_",I$2),'Reference data SID'!$B:$M,12,FALSE)),"",VLOOKUP(CONCATENATE($A133,"_",I$2),'Reference data SID'!$B:$M,12,FALSE))</f>
        <v/>
      </c>
      <c r="J133" s="13" t="str">
        <f>IF(ISERROR(VLOOKUP(CONCATENATE($A133,"_",J$2),'Reference data SID'!$B:$M,12,FALSE)),"",VLOOKUP(CONCATENATE($A133,"_",J$2),'Reference data SID'!$B:$M,12,FALSE))</f>
        <v/>
      </c>
      <c r="K133" s="13" t="str">
        <f>IF(ISERROR(VLOOKUP(CONCATENATE($A133,"_",K$2),'Reference data SID'!$B:$M,12,FALSE)),"",VLOOKUP(CONCATENATE($A133,"_",K$2),'Reference data SID'!$B:$M,12,FALSE))</f>
        <v/>
      </c>
      <c r="L133" s="13" t="str">
        <f>IF(ISERROR(VLOOKUP(CONCATENATE($A133,"_",L$2),'Reference data SID'!$B:$M,12,FALSE)),"",VLOOKUP(CONCATENATE($A133,"_",L$2),'Reference data SID'!$B:$M,12,FALSE))</f>
        <v/>
      </c>
      <c r="M133" s="13" t="str">
        <f>IF(ISERROR(VLOOKUP(CONCATENATE($A133,"_",M$2),'Reference data SID'!$B:$M,12,FALSE)),"",VLOOKUP(CONCATENATE($A133,"_",M$2),'Reference data SID'!$B:$M,12,FALSE))</f>
        <v/>
      </c>
      <c r="N133" s="13" t="str">
        <f>IF(ISERROR(VLOOKUP(CONCATENATE($A133,"_",N$2),'Reference data SID'!$B:$M,12,FALSE)),"",VLOOKUP(CONCATENATE($A133,"_",N$2),'Reference data SID'!$B:$M,12,FALSE))</f>
        <v/>
      </c>
      <c r="O133" s="13" t="str">
        <f>IF(ISERROR(VLOOKUP(CONCATENATE($A133,"_",O$2),'Reference data SID'!$B:$M,12,FALSE)),"",VLOOKUP(CONCATENATE($A133,"_",O$2),'Reference data SID'!$B:$M,12,FALSE))</f>
        <v/>
      </c>
      <c r="P133" s="13" t="str">
        <f>IF(ISERROR(VLOOKUP(CONCATENATE($A133,"_",P$2),'Reference data SID'!$B:$M,12,FALSE)),"",VLOOKUP(CONCATENATE($A133,"_",P$2),'Reference data SID'!$B:$M,12,FALSE))</f>
        <v/>
      </c>
      <c r="Q133" s="13" t="str">
        <f>IF(ISERROR(VLOOKUP(CONCATENATE($A133,"_",Q$2),'Reference data SID'!$B:$M,12,FALSE)),"",VLOOKUP(CONCATENATE($A133,"_",Q$2),'Reference data SID'!$B:$M,12,FALSE))</f>
        <v/>
      </c>
      <c r="R133" s="13" t="str">
        <f>IF(ISERROR(VLOOKUP(CONCATENATE($A133,"_",R$2),'Reference data SID'!$B:$M,12,FALSE)),"",VLOOKUP(CONCATENATE($A133,"_",R$2),'Reference data SID'!$B:$M,12,FALSE))</f>
        <v/>
      </c>
      <c r="S133" s="13" t="str">
        <f>IF(ISERROR(VLOOKUP(CONCATENATE($A133,"_",S$2),'Reference data SID'!$B:$M,12,FALSE)),"",VLOOKUP(CONCATENATE($A133,"_",S$2),'Reference data SID'!$B:$M,12,FALSE))</f>
        <v/>
      </c>
      <c r="T133" s="13" t="str">
        <f>IF(ISERROR(VLOOKUP(CONCATENATE($A133,"_",T$2),'Reference data SID'!$B:$M,12,FALSE)),"",VLOOKUP(CONCATENATE($A133,"_",T$2),'Reference data SID'!$B:$M,12,FALSE))</f>
        <v/>
      </c>
      <c r="U133" s="13" t="str">
        <f>IF(ISERROR(VLOOKUP(CONCATENATE($A133,"_",U$2),'Reference data SID'!$B:$M,12,FALSE)),"",VLOOKUP(CONCATENATE($A133,"_",U$2),'Reference data SID'!$B:$M,12,FALSE))</f>
        <v/>
      </c>
      <c r="V133" s="13" t="str">
        <f>IF(ISERROR(VLOOKUP(CONCATENATE($A133,"_",V$2),'Reference data SID'!$B:$M,12,FALSE)),"",VLOOKUP(CONCATENATE($A133,"_",V$2),'Reference data SID'!$B:$M,12,FALSE))</f>
        <v/>
      </c>
      <c r="W133" s="13" t="str">
        <f>IF(ISERROR(VLOOKUP(CONCATENATE($A133,"_",W$2),'Reference data SID'!$B:$M,12,FALSE)),"",VLOOKUP(CONCATENATE($A133,"_",W$2),'Reference data SID'!$B:$M,12,FALSE))</f>
        <v/>
      </c>
      <c r="X133" s="13" t="str">
        <f>IF(ISERROR(VLOOKUP(CONCATENATE($A133,"_",X$2),'Reference data SID'!$B:$M,12,FALSE)),"",VLOOKUP(CONCATENATE($A133,"_",X$2),'Reference data SID'!$B:$M,12,FALSE))</f>
        <v/>
      </c>
      <c r="Y133" s="14" t="str">
        <f>IF(ISERROR(VLOOKUP(CONCATENATE($A133,"_",Y$2),'Reference data SID'!$B:$M,12,FALSE)),"",VLOOKUP(CONCATENATE($A133,"_",Y$2),'Reference data SID'!$B:$M,12,FALSE))</f>
        <v>-</v>
      </c>
      <c r="Z133" s="13" t="str">
        <f>IF(ISERROR(VLOOKUP(CONCATENATE($A133,"_",Z$2),'Reference data SID'!$B:$M,12,FALSE)),"",VLOOKUP(CONCATENATE($A133,"_",Z$2),'Reference data SID'!$B:$M,12,FALSE))</f>
        <v/>
      </c>
      <c r="AA133" s="13" t="str">
        <f>IF(ISERROR(VLOOKUP(CONCATENATE($A133,"_",AA$2),'Reference data SID'!$B:$M,12,FALSE)),"",VLOOKUP(CONCATENATE($A133,"_",AA$2),'Reference data SID'!$B:$M,12,FALSE))</f>
        <v/>
      </c>
      <c r="AB133" s="13" t="str">
        <f>IF(ISERROR(VLOOKUP(CONCATENATE($A133,"_",AB$2),'Reference data SID'!$B:$M,12,FALSE)),"",VLOOKUP(CONCATENATE($A133,"_",AB$2),'Reference data SID'!$B:$M,12,FALSE))</f>
        <v/>
      </c>
      <c r="AC133" s="13" t="str">
        <f>IF(ISERROR(VLOOKUP(CONCATENATE($A133,"_",AC$2),'Reference data SID'!$B:$M,12,FALSE)),"",VLOOKUP(CONCATENATE($A133,"_",AC$2),'Reference data SID'!$B:$M,12,FALSE))</f>
        <v/>
      </c>
      <c r="AD133" s="13" t="str">
        <f>IF(ISERROR(VLOOKUP(CONCATENATE($A133,"_",AD$2),'Reference data SID'!$B:$M,12,FALSE)),"",VLOOKUP(CONCATENATE($A133,"_",AD$2),'Reference data SID'!$B:$M,12,FALSE))</f>
        <v/>
      </c>
      <c r="AE133" s="13" t="str">
        <f>IF(ISERROR(VLOOKUP(CONCATENATE($A133,"_",AE$2),'Reference data SID'!$B:$M,12,FALSE)),"",VLOOKUP(CONCATENATE($A133,"_",AE$2),'Reference data SID'!$B:$M,12,FALSE))</f>
        <v/>
      </c>
      <c r="AF133" s="13" t="str">
        <f>IF(ISERROR(VLOOKUP(CONCATENATE($A133,"_",AF$2),'Reference data SID'!$B:$M,12,FALSE)),"",VLOOKUP(CONCATENATE($A133,"_",AF$2),'Reference data SID'!$B:$M,12,FALSE))</f>
        <v/>
      </c>
      <c r="AG133" s="13" t="str">
        <f>IF(ISERROR(VLOOKUP(CONCATENATE($A133,"_",AG$2),'Reference data SID'!$B:$M,12,FALSE)),"",VLOOKUP(CONCATENATE($A133,"_",AG$2),'Reference data SID'!$B:$M,12,FALSE))</f>
        <v/>
      </c>
      <c r="AH133" s="13" t="str">
        <f>IF(ISERROR(VLOOKUP(CONCATENATE($A133,"_",AH$2),'Reference data SID'!$B:$M,12,FALSE)),"",VLOOKUP(CONCATENATE($A133,"_",AH$2),'Reference data SID'!$B:$M,12,FALSE))</f>
        <v/>
      </c>
      <c r="AI133" s="13" t="str">
        <f>IF(ISERROR(VLOOKUP(CONCATENATE($A133,"_",AI$2),'Reference data SID'!$B:$M,12,FALSE)),"",VLOOKUP(CONCATENATE($A133,"_",AI$2),'Reference data SID'!$B:$M,12,FALSE))</f>
        <v/>
      </c>
      <c r="AJ133" s="13" t="str">
        <f>IF(ISERROR(VLOOKUP(CONCATENATE($A133,"_",AJ$2),'Reference data SID'!$B:$M,12,FALSE)),"",VLOOKUP(CONCATENATE($A133,"_",AJ$2),'Reference data SID'!$B:$M,12,FALSE))</f>
        <v/>
      </c>
      <c r="AK133" s="13" t="str">
        <f>IF(ISERROR(VLOOKUP(CONCATENATE($A133,"_",AK$2),'Reference data SID'!$B:$M,12,FALSE)),"",VLOOKUP(CONCATENATE($A133,"_",AK$2),'Reference data SID'!$B:$M,12,FALSE))</f>
        <v/>
      </c>
      <c r="AL133" s="13" t="str">
        <f>IF(ISERROR(VLOOKUP(CONCATENATE($A133,"_",AL$2),'Reference data SID'!$B:$M,12,FALSE)),"",VLOOKUP(CONCATENATE($A133,"_",AL$2),'Reference data SID'!$B:$M,12,FALSE))</f>
        <v/>
      </c>
      <c r="AM133" s="13" t="str">
        <f>IF(ISERROR(VLOOKUP(CONCATENATE($A133,"_",AM$2),'Reference data SID'!$B:$M,12,FALSE)),"",VLOOKUP(CONCATENATE($A133,"_",AM$2),'Reference data SID'!$B:$M,12,FALSE))</f>
        <v/>
      </c>
      <c r="AN133" s="13" t="str">
        <f>IF(ISERROR(VLOOKUP(CONCATENATE($A133,"_",AN$2),'Reference data SID'!$B:$M,12,FALSE)),"",VLOOKUP(CONCATENATE($A133,"_",AN$2),'Reference data SID'!$B:$M,12,FALSE))</f>
        <v/>
      </c>
      <c r="AO133" s="13" t="str">
        <f>IF(ISERROR(VLOOKUP(CONCATENATE($A133,"_",AO$2),'Reference data SID'!$B:$M,12,FALSE)),"",VLOOKUP(CONCATENATE($A133,"_",AO$2),'Reference data SID'!$B:$M,12,FALSE))</f>
        <v/>
      </c>
      <c r="AP133" s="13" t="str">
        <f>IF(ISERROR(VLOOKUP(CONCATENATE($A133,"_",AP$2),'Reference data SID'!$B:$M,12,FALSE)),"",VLOOKUP(CONCATENATE($A133,"_",AP$2),'Reference data SID'!$B:$M,12,FALSE))</f>
        <v/>
      </c>
      <c r="AQ133" s="13" t="str">
        <f>IF(ISERROR(VLOOKUP(CONCATENATE($A133,"_",AQ$2),'Reference data SID'!$B:$M,12,FALSE)),"",VLOOKUP(CONCATENATE($A133,"_",AQ$2),'Reference data SID'!$B:$M,12,FALSE))</f>
        <v/>
      </c>
      <c r="AR133" s="13" t="str">
        <f>IF(ISERROR(VLOOKUP(CONCATENATE($A133,"_",AR$2),'Reference data SID'!$B:$M,12,FALSE)),"",VLOOKUP(CONCATENATE($A133,"_",AR$2),'Reference data SID'!$B:$M,12,FALSE))</f>
        <v/>
      </c>
      <c r="AS133" s="13" t="str">
        <f>IF(ISERROR(VLOOKUP(CONCATENATE($A133,"_",AS$2),'Reference data SID'!$B:$M,12,FALSE)),"",VLOOKUP(CONCATENATE($A133,"_",AS$2),'Reference data SID'!$B:$M,12,FALSE))</f>
        <v/>
      </c>
      <c r="AT133" s="13" t="str">
        <f>IF(ISERROR(VLOOKUP(CONCATENATE($A133,"_",AT$2),'Reference data SID'!$B:$M,12,FALSE)),"",VLOOKUP(CONCATENATE($A133,"_",AT$2),'Reference data SID'!$B:$M,12,FALSE))</f>
        <v/>
      </c>
    </row>
    <row r="134" spans="1:46" x14ac:dyDescent="0.25">
      <c r="A134">
        <v>130</v>
      </c>
      <c r="B134" s="13" t="str">
        <f>IF(ISERROR(VLOOKUP(CONCATENATE($A134,"_",B$2),'Reference data SID'!$B:$M,12,FALSE)),"",VLOOKUP(CONCATENATE($A134,"_",B$2),'Reference data SID'!$B:$M,12,FALSE))</f>
        <v/>
      </c>
      <c r="C134" s="13" t="str">
        <f>IF(ISERROR(VLOOKUP(CONCATENATE($A134,"_",C$2),'Reference data SID'!$B:$M,12,FALSE)),"",VLOOKUP(CONCATENATE($A134,"_",C$2),'Reference data SID'!$B:$M,12,FALSE))</f>
        <v/>
      </c>
      <c r="D134" s="13" t="str">
        <f>IF(ISERROR(VLOOKUP(CONCATENATE($A134,"_",D$2),'Reference data SID'!$B:$M,12,FALSE)),"",VLOOKUP(CONCATENATE($A134,"_",D$2),'Reference data SID'!$B:$M,12,FALSE))</f>
        <v/>
      </c>
      <c r="E134" s="13" t="str">
        <f>IF(ISERROR(VLOOKUP(CONCATENATE($A134,"_",E$2),'Reference data SID'!$B:$M,12,FALSE)),"",VLOOKUP(CONCATENATE($A134,"_",E$2),'Reference data SID'!$B:$M,12,FALSE))</f>
        <v/>
      </c>
      <c r="F134" s="13" t="str">
        <f>IF(ISERROR(VLOOKUP(CONCATENATE($A134,"_",F$2),'Reference data SID'!$B:$M,12,FALSE)),"",VLOOKUP(CONCATENATE($A134,"_",F$2),'Reference data SID'!$B:$M,12,FALSE))</f>
        <v/>
      </c>
      <c r="G134" s="13" t="str">
        <f>IF(ISERROR(VLOOKUP(CONCATENATE($A134,"_",G$2),'Reference data SID'!$B:$M,12,FALSE)),"",VLOOKUP(CONCATENATE($A134,"_",G$2),'Reference data SID'!$B:$M,12,FALSE))</f>
        <v/>
      </c>
      <c r="H134" s="13" t="str">
        <f>IF(ISERROR(VLOOKUP(CONCATENATE($A134,"_",H$2),'Reference data SID'!$B:$M,12,FALSE)),"",VLOOKUP(CONCATENATE($A134,"_",H$2),'Reference data SID'!$B:$M,12,FALSE))</f>
        <v/>
      </c>
      <c r="I134" s="13" t="str">
        <f>IF(ISERROR(VLOOKUP(CONCATENATE($A134,"_",I$2),'Reference data SID'!$B:$M,12,FALSE)),"",VLOOKUP(CONCATENATE($A134,"_",I$2),'Reference data SID'!$B:$M,12,FALSE))</f>
        <v/>
      </c>
      <c r="J134" s="13" t="str">
        <f>IF(ISERROR(VLOOKUP(CONCATENATE($A134,"_",J$2),'Reference data SID'!$B:$M,12,FALSE)),"",VLOOKUP(CONCATENATE($A134,"_",J$2),'Reference data SID'!$B:$M,12,FALSE))</f>
        <v/>
      </c>
      <c r="K134" s="13" t="str">
        <f>IF(ISERROR(VLOOKUP(CONCATENATE($A134,"_",K$2),'Reference data SID'!$B:$M,12,FALSE)),"",VLOOKUP(CONCATENATE($A134,"_",K$2),'Reference data SID'!$B:$M,12,FALSE))</f>
        <v/>
      </c>
      <c r="L134" s="13" t="str">
        <f>IF(ISERROR(VLOOKUP(CONCATENATE($A134,"_",L$2),'Reference data SID'!$B:$M,12,FALSE)),"",VLOOKUP(CONCATENATE($A134,"_",L$2),'Reference data SID'!$B:$M,12,FALSE))</f>
        <v/>
      </c>
      <c r="M134" s="13" t="str">
        <f>IF(ISERROR(VLOOKUP(CONCATENATE($A134,"_",M$2),'Reference data SID'!$B:$M,12,FALSE)),"",VLOOKUP(CONCATENATE($A134,"_",M$2),'Reference data SID'!$B:$M,12,FALSE))</f>
        <v/>
      </c>
      <c r="N134" s="13" t="str">
        <f>IF(ISERROR(VLOOKUP(CONCATENATE($A134,"_",N$2),'Reference data SID'!$B:$M,12,FALSE)),"",VLOOKUP(CONCATENATE($A134,"_",N$2),'Reference data SID'!$B:$M,12,FALSE))</f>
        <v/>
      </c>
      <c r="O134" s="13" t="str">
        <f>IF(ISERROR(VLOOKUP(CONCATENATE($A134,"_",O$2),'Reference data SID'!$B:$M,12,FALSE)),"",VLOOKUP(CONCATENATE($A134,"_",O$2),'Reference data SID'!$B:$M,12,FALSE))</f>
        <v/>
      </c>
      <c r="P134" s="13" t="str">
        <f>IF(ISERROR(VLOOKUP(CONCATENATE($A134,"_",P$2),'Reference data SID'!$B:$M,12,FALSE)),"",VLOOKUP(CONCATENATE($A134,"_",P$2),'Reference data SID'!$B:$M,12,FALSE))</f>
        <v/>
      </c>
      <c r="Q134" s="13" t="str">
        <f>IF(ISERROR(VLOOKUP(CONCATENATE($A134,"_",Q$2),'Reference data SID'!$B:$M,12,FALSE)),"",VLOOKUP(CONCATENATE($A134,"_",Q$2),'Reference data SID'!$B:$M,12,FALSE))</f>
        <v/>
      </c>
      <c r="R134" s="13" t="str">
        <f>IF(ISERROR(VLOOKUP(CONCATENATE($A134,"_",R$2),'Reference data SID'!$B:$M,12,FALSE)),"",VLOOKUP(CONCATENATE($A134,"_",R$2),'Reference data SID'!$B:$M,12,FALSE))</f>
        <v/>
      </c>
      <c r="S134" s="13" t="str">
        <f>IF(ISERROR(VLOOKUP(CONCATENATE($A134,"_",S$2),'Reference data SID'!$B:$M,12,FALSE)),"",VLOOKUP(CONCATENATE($A134,"_",S$2),'Reference data SID'!$B:$M,12,FALSE))</f>
        <v/>
      </c>
      <c r="T134" s="13" t="str">
        <f>IF(ISERROR(VLOOKUP(CONCATENATE($A134,"_",T$2),'Reference data SID'!$B:$M,12,FALSE)),"",VLOOKUP(CONCATENATE($A134,"_",T$2),'Reference data SID'!$B:$M,12,FALSE))</f>
        <v/>
      </c>
      <c r="U134" s="13" t="str">
        <f>IF(ISERROR(VLOOKUP(CONCATENATE($A134,"_",U$2),'Reference data SID'!$B:$M,12,FALSE)),"",VLOOKUP(CONCATENATE($A134,"_",U$2),'Reference data SID'!$B:$M,12,FALSE))</f>
        <v/>
      </c>
      <c r="V134" s="13" t="str">
        <f>IF(ISERROR(VLOOKUP(CONCATENATE($A134,"_",V$2),'Reference data SID'!$B:$M,12,FALSE)),"",VLOOKUP(CONCATENATE($A134,"_",V$2),'Reference data SID'!$B:$M,12,FALSE))</f>
        <v/>
      </c>
      <c r="W134" s="13" t="str">
        <f>IF(ISERROR(VLOOKUP(CONCATENATE($A134,"_",W$2),'Reference data SID'!$B:$M,12,FALSE)),"",VLOOKUP(CONCATENATE($A134,"_",W$2),'Reference data SID'!$B:$M,12,FALSE))</f>
        <v/>
      </c>
      <c r="X134" s="13" t="str">
        <f>IF(ISERROR(VLOOKUP(CONCATENATE($A134,"_",X$2),'Reference data SID'!$B:$M,12,FALSE)),"",VLOOKUP(CONCATENATE($A134,"_",X$2),'Reference data SID'!$B:$M,12,FALSE))</f>
        <v/>
      </c>
      <c r="Y134" s="14" t="str">
        <f>IF(ISERROR(VLOOKUP(CONCATENATE($A134,"_",Y$2),'Reference data SID'!$B:$M,12,FALSE)),"",VLOOKUP(CONCATENATE($A134,"_",Y$2),'Reference data SID'!$B:$M,12,FALSE))</f>
        <v>-</v>
      </c>
      <c r="Z134" s="13" t="str">
        <f>IF(ISERROR(VLOOKUP(CONCATENATE($A134,"_",Z$2),'Reference data SID'!$B:$M,12,FALSE)),"",VLOOKUP(CONCATENATE($A134,"_",Z$2),'Reference data SID'!$B:$M,12,FALSE))</f>
        <v/>
      </c>
      <c r="AA134" s="13" t="str">
        <f>IF(ISERROR(VLOOKUP(CONCATENATE($A134,"_",AA$2),'Reference data SID'!$B:$M,12,FALSE)),"",VLOOKUP(CONCATENATE($A134,"_",AA$2),'Reference data SID'!$B:$M,12,FALSE))</f>
        <v/>
      </c>
      <c r="AB134" s="13" t="str">
        <f>IF(ISERROR(VLOOKUP(CONCATENATE($A134,"_",AB$2),'Reference data SID'!$B:$M,12,FALSE)),"",VLOOKUP(CONCATENATE($A134,"_",AB$2),'Reference data SID'!$B:$M,12,FALSE))</f>
        <v/>
      </c>
      <c r="AC134" s="13" t="str">
        <f>IF(ISERROR(VLOOKUP(CONCATENATE($A134,"_",AC$2),'Reference data SID'!$B:$M,12,FALSE)),"",VLOOKUP(CONCATENATE($A134,"_",AC$2),'Reference data SID'!$B:$M,12,FALSE))</f>
        <v/>
      </c>
      <c r="AD134" s="13" t="str">
        <f>IF(ISERROR(VLOOKUP(CONCATENATE($A134,"_",AD$2),'Reference data SID'!$B:$M,12,FALSE)),"",VLOOKUP(CONCATENATE($A134,"_",AD$2),'Reference data SID'!$B:$M,12,FALSE))</f>
        <v/>
      </c>
      <c r="AE134" s="13" t="str">
        <f>IF(ISERROR(VLOOKUP(CONCATENATE($A134,"_",AE$2),'Reference data SID'!$B:$M,12,FALSE)),"",VLOOKUP(CONCATENATE($A134,"_",AE$2),'Reference data SID'!$B:$M,12,FALSE))</f>
        <v/>
      </c>
      <c r="AF134" s="13" t="str">
        <f>IF(ISERROR(VLOOKUP(CONCATENATE($A134,"_",AF$2),'Reference data SID'!$B:$M,12,FALSE)),"",VLOOKUP(CONCATENATE($A134,"_",AF$2),'Reference data SID'!$B:$M,12,FALSE))</f>
        <v/>
      </c>
      <c r="AG134" s="13" t="str">
        <f>IF(ISERROR(VLOOKUP(CONCATENATE($A134,"_",AG$2),'Reference data SID'!$B:$M,12,FALSE)),"",VLOOKUP(CONCATENATE($A134,"_",AG$2),'Reference data SID'!$B:$M,12,FALSE))</f>
        <v/>
      </c>
      <c r="AH134" s="13" t="str">
        <f>IF(ISERROR(VLOOKUP(CONCATENATE($A134,"_",AH$2),'Reference data SID'!$B:$M,12,FALSE)),"",VLOOKUP(CONCATENATE($A134,"_",AH$2),'Reference data SID'!$B:$M,12,FALSE))</f>
        <v/>
      </c>
      <c r="AI134" s="13" t="str">
        <f>IF(ISERROR(VLOOKUP(CONCATENATE($A134,"_",AI$2),'Reference data SID'!$B:$M,12,FALSE)),"",VLOOKUP(CONCATENATE($A134,"_",AI$2),'Reference data SID'!$B:$M,12,FALSE))</f>
        <v/>
      </c>
      <c r="AJ134" s="13" t="str">
        <f>IF(ISERROR(VLOOKUP(CONCATENATE($A134,"_",AJ$2),'Reference data SID'!$B:$M,12,FALSE)),"",VLOOKUP(CONCATENATE($A134,"_",AJ$2),'Reference data SID'!$B:$M,12,FALSE))</f>
        <v/>
      </c>
      <c r="AK134" s="13" t="str">
        <f>IF(ISERROR(VLOOKUP(CONCATENATE($A134,"_",AK$2),'Reference data SID'!$B:$M,12,FALSE)),"",VLOOKUP(CONCATENATE($A134,"_",AK$2),'Reference data SID'!$B:$M,12,FALSE))</f>
        <v/>
      </c>
      <c r="AL134" s="13" t="str">
        <f>IF(ISERROR(VLOOKUP(CONCATENATE($A134,"_",AL$2),'Reference data SID'!$B:$M,12,FALSE)),"",VLOOKUP(CONCATENATE($A134,"_",AL$2),'Reference data SID'!$B:$M,12,FALSE))</f>
        <v/>
      </c>
      <c r="AM134" s="13" t="str">
        <f>IF(ISERROR(VLOOKUP(CONCATENATE($A134,"_",AM$2),'Reference data SID'!$B:$M,12,FALSE)),"",VLOOKUP(CONCATENATE($A134,"_",AM$2),'Reference data SID'!$B:$M,12,FALSE))</f>
        <v/>
      </c>
      <c r="AN134" s="13" t="str">
        <f>IF(ISERROR(VLOOKUP(CONCATENATE($A134,"_",AN$2),'Reference data SID'!$B:$M,12,FALSE)),"",VLOOKUP(CONCATENATE($A134,"_",AN$2),'Reference data SID'!$B:$M,12,FALSE))</f>
        <v/>
      </c>
      <c r="AO134" s="13" t="str">
        <f>IF(ISERROR(VLOOKUP(CONCATENATE($A134,"_",AO$2),'Reference data SID'!$B:$M,12,FALSE)),"",VLOOKUP(CONCATENATE($A134,"_",AO$2),'Reference data SID'!$B:$M,12,FALSE))</f>
        <v/>
      </c>
      <c r="AP134" s="13" t="str">
        <f>IF(ISERROR(VLOOKUP(CONCATENATE($A134,"_",AP$2),'Reference data SID'!$B:$M,12,FALSE)),"",VLOOKUP(CONCATENATE($A134,"_",AP$2),'Reference data SID'!$B:$M,12,FALSE))</f>
        <v/>
      </c>
      <c r="AQ134" s="13" t="str">
        <f>IF(ISERROR(VLOOKUP(CONCATENATE($A134,"_",AQ$2),'Reference data SID'!$B:$M,12,FALSE)),"",VLOOKUP(CONCATENATE($A134,"_",AQ$2),'Reference data SID'!$B:$M,12,FALSE))</f>
        <v/>
      </c>
      <c r="AR134" s="13" t="str">
        <f>IF(ISERROR(VLOOKUP(CONCATENATE($A134,"_",AR$2),'Reference data SID'!$B:$M,12,FALSE)),"",VLOOKUP(CONCATENATE($A134,"_",AR$2),'Reference data SID'!$B:$M,12,FALSE))</f>
        <v/>
      </c>
      <c r="AS134" s="13" t="str">
        <f>IF(ISERROR(VLOOKUP(CONCATENATE($A134,"_",AS$2),'Reference data SID'!$B:$M,12,FALSE)),"",VLOOKUP(CONCATENATE($A134,"_",AS$2),'Reference data SID'!$B:$M,12,FALSE))</f>
        <v/>
      </c>
      <c r="AT134" s="13" t="str">
        <f>IF(ISERROR(VLOOKUP(CONCATENATE($A134,"_",AT$2),'Reference data SID'!$B:$M,12,FALSE)),"",VLOOKUP(CONCATENATE($A134,"_",AT$2),'Reference data SID'!$B:$M,12,FALSE))</f>
        <v/>
      </c>
    </row>
    <row r="135" spans="1:46" x14ac:dyDescent="0.25">
      <c r="A135">
        <v>131</v>
      </c>
      <c r="B135" s="13" t="str">
        <f>IF(ISERROR(VLOOKUP(CONCATENATE($A135,"_",B$2),'Reference data SID'!$B:$M,12,FALSE)),"",VLOOKUP(CONCATENATE($A135,"_",B$2),'Reference data SID'!$B:$M,12,FALSE))</f>
        <v/>
      </c>
      <c r="C135" s="13" t="str">
        <f>IF(ISERROR(VLOOKUP(CONCATENATE($A135,"_",C$2),'Reference data SID'!$B:$M,12,FALSE)),"",VLOOKUP(CONCATENATE($A135,"_",C$2),'Reference data SID'!$B:$M,12,FALSE))</f>
        <v/>
      </c>
      <c r="D135" s="13" t="str">
        <f>IF(ISERROR(VLOOKUP(CONCATENATE($A135,"_",D$2),'Reference data SID'!$B:$M,12,FALSE)),"",VLOOKUP(CONCATENATE($A135,"_",D$2),'Reference data SID'!$B:$M,12,FALSE))</f>
        <v/>
      </c>
      <c r="E135" s="13" t="str">
        <f>IF(ISERROR(VLOOKUP(CONCATENATE($A135,"_",E$2),'Reference data SID'!$B:$M,12,FALSE)),"",VLOOKUP(CONCATENATE($A135,"_",E$2),'Reference data SID'!$B:$M,12,FALSE))</f>
        <v/>
      </c>
      <c r="F135" s="13" t="str">
        <f>IF(ISERROR(VLOOKUP(CONCATENATE($A135,"_",F$2),'Reference data SID'!$B:$M,12,FALSE)),"",VLOOKUP(CONCATENATE($A135,"_",F$2),'Reference data SID'!$B:$M,12,FALSE))</f>
        <v/>
      </c>
      <c r="G135" s="13" t="str">
        <f>IF(ISERROR(VLOOKUP(CONCATENATE($A135,"_",G$2),'Reference data SID'!$B:$M,12,FALSE)),"",VLOOKUP(CONCATENATE($A135,"_",G$2),'Reference data SID'!$B:$M,12,FALSE))</f>
        <v/>
      </c>
      <c r="H135" s="13" t="str">
        <f>IF(ISERROR(VLOOKUP(CONCATENATE($A135,"_",H$2),'Reference data SID'!$B:$M,12,FALSE)),"",VLOOKUP(CONCATENATE($A135,"_",H$2),'Reference data SID'!$B:$M,12,FALSE))</f>
        <v/>
      </c>
      <c r="I135" s="13" t="str">
        <f>IF(ISERROR(VLOOKUP(CONCATENATE($A135,"_",I$2),'Reference data SID'!$B:$M,12,FALSE)),"",VLOOKUP(CONCATENATE($A135,"_",I$2),'Reference data SID'!$B:$M,12,FALSE))</f>
        <v/>
      </c>
      <c r="J135" s="13" t="str">
        <f>IF(ISERROR(VLOOKUP(CONCATENATE($A135,"_",J$2),'Reference data SID'!$B:$M,12,FALSE)),"",VLOOKUP(CONCATENATE($A135,"_",J$2),'Reference data SID'!$B:$M,12,FALSE))</f>
        <v/>
      </c>
      <c r="K135" s="13" t="str">
        <f>IF(ISERROR(VLOOKUP(CONCATENATE($A135,"_",K$2),'Reference data SID'!$B:$M,12,FALSE)),"",VLOOKUP(CONCATENATE($A135,"_",K$2),'Reference data SID'!$B:$M,12,FALSE))</f>
        <v/>
      </c>
      <c r="L135" s="13" t="str">
        <f>IF(ISERROR(VLOOKUP(CONCATENATE($A135,"_",L$2),'Reference data SID'!$B:$M,12,FALSE)),"",VLOOKUP(CONCATENATE($A135,"_",L$2),'Reference data SID'!$B:$M,12,FALSE))</f>
        <v/>
      </c>
      <c r="M135" s="13" t="str">
        <f>IF(ISERROR(VLOOKUP(CONCATENATE($A135,"_",M$2),'Reference data SID'!$B:$M,12,FALSE)),"",VLOOKUP(CONCATENATE($A135,"_",M$2),'Reference data SID'!$B:$M,12,FALSE))</f>
        <v/>
      </c>
      <c r="N135" s="13" t="str">
        <f>IF(ISERROR(VLOOKUP(CONCATENATE($A135,"_",N$2),'Reference data SID'!$B:$M,12,FALSE)),"",VLOOKUP(CONCATENATE($A135,"_",N$2),'Reference data SID'!$B:$M,12,FALSE))</f>
        <v/>
      </c>
      <c r="O135" s="13" t="str">
        <f>IF(ISERROR(VLOOKUP(CONCATENATE($A135,"_",O$2),'Reference data SID'!$B:$M,12,FALSE)),"",VLOOKUP(CONCATENATE($A135,"_",O$2),'Reference data SID'!$B:$M,12,FALSE))</f>
        <v/>
      </c>
      <c r="P135" s="13" t="str">
        <f>IF(ISERROR(VLOOKUP(CONCATENATE($A135,"_",P$2),'Reference data SID'!$B:$M,12,FALSE)),"",VLOOKUP(CONCATENATE($A135,"_",P$2),'Reference data SID'!$B:$M,12,FALSE))</f>
        <v/>
      </c>
      <c r="Q135" s="13" t="str">
        <f>IF(ISERROR(VLOOKUP(CONCATENATE($A135,"_",Q$2),'Reference data SID'!$B:$M,12,FALSE)),"",VLOOKUP(CONCATENATE($A135,"_",Q$2),'Reference data SID'!$B:$M,12,FALSE))</f>
        <v/>
      </c>
      <c r="R135" s="13" t="str">
        <f>IF(ISERROR(VLOOKUP(CONCATENATE($A135,"_",R$2),'Reference data SID'!$B:$M,12,FALSE)),"",VLOOKUP(CONCATENATE($A135,"_",R$2),'Reference data SID'!$B:$M,12,FALSE))</f>
        <v/>
      </c>
      <c r="S135" s="13" t="str">
        <f>IF(ISERROR(VLOOKUP(CONCATENATE($A135,"_",S$2),'Reference data SID'!$B:$M,12,FALSE)),"",VLOOKUP(CONCATENATE($A135,"_",S$2),'Reference data SID'!$B:$M,12,FALSE))</f>
        <v/>
      </c>
      <c r="T135" s="13" t="str">
        <f>IF(ISERROR(VLOOKUP(CONCATENATE($A135,"_",T$2),'Reference data SID'!$B:$M,12,FALSE)),"",VLOOKUP(CONCATENATE($A135,"_",T$2),'Reference data SID'!$B:$M,12,FALSE))</f>
        <v/>
      </c>
      <c r="U135" s="13" t="str">
        <f>IF(ISERROR(VLOOKUP(CONCATENATE($A135,"_",U$2),'Reference data SID'!$B:$M,12,FALSE)),"",VLOOKUP(CONCATENATE($A135,"_",U$2),'Reference data SID'!$B:$M,12,FALSE))</f>
        <v/>
      </c>
      <c r="V135" s="13" t="str">
        <f>IF(ISERROR(VLOOKUP(CONCATENATE($A135,"_",V$2),'Reference data SID'!$B:$M,12,FALSE)),"",VLOOKUP(CONCATENATE($A135,"_",V$2),'Reference data SID'!$B:$M,12,FALSE))</f>
        <v/>
      </c>
      <c r="W135" s="13" t="str">
        <f>IF(ISERROR(VLOOKUP(CONCATENATE($A135,"_",W$2),'Reference data SID'!$B:$M,12,FALSE)),"",VLOOKUP(CONCATENATE($A135,"_",W$2),'Reference data SID'!$B:$M,12,FALSE))</f>
        <v/>
      </c>
      <c r="X135" s="13" t="str">
        <f>IF(ISERROR(VLOOKUP(CONCATENATE($A135,"_",X$2),'Reference data SID'!$B:$M,12,FALSE)),"",VLOOKUP(CONCATENATE($A135,"_",X$2),'Reference data SID'!$B:$M,12,FALSE))</f>
        <v/>
      </c>
      <c r="Y135" s="14" t="str">
        <f>IF(ISERROR(VLOOKUP(CONCATENATE($A135,"_",Y$2),'Reference data SID'!$B:$M,12,FALSE)),"",VLOOKUP(CONCATENATE($A135,"_",Y$2),'Reference data SID'!$B:$M,12,FALSE))</f>
        <v>-</v>
      </c>
      <c r="Z135" s="13" t="str">
        <f>IF(ISERROR(VLOOKUP(CONCATENATE($A135,"_",Z$2),'Reference data SID'!$B:$M,12,FALSE)),"",VLOOKUP(CONCATENATE($A135,"_",Z$2),'Reference data SID'!$B:$M,12,FALSE))</f>
        <v/>
      </c>
      <c r="AA135" s="13" t="str">
        <f>IF(ISERROR(VLOOKUP(CONCATENATE($A135,"_",AA$2),'Reference data SID'!$B:$M,12,FALSE)),"",VLOOKUP(CONCATENATE($A135,"_",AA$2),'Reference data SID'!$B:$M,12,FALSE))</f>
        <v/>
      </c>
      <c r="AB135" s="13" t="str">
        <f>IF(ISERROR(VLOOKUP(CONCATENATE($A135,"_",AB$2),'Reference data SID'!$B:$M,12,FALSE)),"",VLOOKUP(CONCATENATE($A135,"_",AB$2),'Reference data SID'!$B:$M,12,FALSE))</f>
        <v/>
      </c>
      <c r="AC135" s="13" t="str">
        <f>IF(ISERROR(VLOOKUP(CONCATENATE($A135,"_",AC$2),'Reference data SID'!$B:$M,12,FALSE)),"",VLOOKUP(CONCATENATE($A135,"_",AC$2),'Reference data SID'!$B:$M,12,FALSE))</f>
        <v/>
      </c>
      <c r="AD135" s="13" t="str">
        <f>IF(ISERROR(VLOOKUP(CONCATENATE($A135,"_",AD$2),'Reference data SID'!$B:$M,12,FALSE)),"",VLOOKUP(CONCATENATE($A135,"_",AD$2),'Reference data SID'!$B:$M,12,FALSE))</f>
        <v/>
      </c>
      <c r="AE135" s="13" t="str">
        <f>IF(ISERROR(VLOOKUP(CONCATENATE($A135,"_",AE$2),'Reference data SID'!$B:$M,12,FALSE)),"",VLOOKUP(CONCATENATE($A135,"_",AE$2),'Reference data SID'!$B:$M,12,FALSE))</f>
        <v/>
      </c>
      <c r="AF135" s="13" t="str">
        <f>IF(ISERROR(VLOOKUP(CONCATENATE($A135,"_",AF$2),'Reference data SID'!$B:$M,12,FALSE)),"",VLOOKUP(CONCATENATE($A135,"_",AF$2),'Reference data SID'!$B:$M,12,FALSE))</f>
        <v/>
      </c>
      <c r="AG135" s="13" t="str">
        <f>IF(ISERROR(VLOOKUP(CONCATENATE($A135,"_",AG$2),'Reference data SID'!$B:$M,12,FALSE)),"",VLOOKUP(CONCATENATE($A135,"_",AG$2),'Reference data SID'!$B:$M,12,FALSE))</f>
        <v/>
      </c>
      <c r="AH135" s="13" t="str">
        <f>IF(ISERROR(VLOOKUP(CONCATENATE($A135,"_",AH$2),'Reference data SID'!$B:$M,12,FALSE)),"",VLOOKUP(CONCATENATE($A135,"_",AH$2),'Reference data SID'!$B:$M,12,FALSE))</f>
        <v/>
      </c>
      <c r="AI135" s="13" t="str">
        <f>IF(ISERROR(VLOOKUP(CONCATENATE($A135,"_",AI$2),'Reference data SID'!$B:$M,12,FALSE)),"",VLOOKUP(CONCATENATE($A135,"_",AI$2),'Reference data SID'!$B:$M,12,FALSE))</f>
        <v/>
      </c>
      <c r="AJ135" s="13" t="str">
        <f>IF(ISERROR(VLOOKUP(CONCATENATE($A135,"_",AJ$2),'Reference data SID'!$B:$M,12,FALSE)),"",VLOOKUP(CONCATENATE($A135,"_",AJ$2),'Reference data SID'!$B:$M,12,FALSE))</f>
        <v/>
      </c>
      <c r="AK135" s="13" t="str">
        <f>IF(ISERROR(VLOOKUP(CONCATENATE($A135,"_",AK$2),'Reference data SID'!$B:$M,12,FALSE)),"",VLOOKUP(CONCATENATE($A135,"_",AK$2),'Reference data SID'!$B:$M,12,FALSE))</f>
        <v/>
      </c>
      <c r="AL135" s="13" t="str">
        <f>IF(ISERROR(VLOOKUP(CONCATENATE($A135,"_",AL$2),'Reference data SID'!$B:$M,12,FALSE)),"",VLOOKUP(CONCATENATE($A135,"_",AL$2),'Reference data SID'!$B:$M,12,FALSE))</f>
        <v/>
      </c>
      <c r="AM135" s="13" t="str">
        <f>IF(ISERROR(VLOOKUP(CONCATENATE($A135,"_",AM$2),'Reference data SID'!$B:$M,12,FALSE)),"",VLOOKUP(CONCATENATE($A135,"_",AM$2),'Reference data SID'!$B:$M,12,FALSE))</f>
        <v/>
      </c>
      <c r="AN135" s="13" t="str">
        <f>IF(ISERROR(VLOOKUP(CONCATENATE($A135,"_",AN$2),'Reference data SID'!$B:$M,12,FALSE)),"",VLOOKUP(CONCATENATE($A135,"_",AN$2),'Reference data SID'!$B:$M,12,FALSE))</f>
        <v/>
      </c>
      <c r="AO135" s="13" t="str">
        <f>IF(ISERROR(VLOOKUP(CONCATENATE($A135,"_",AO$2),'Reference data SID'!$B:$M,12,FALSE)),"",VLOOKUP(CONCATENATE($A135,"_",AO$2),'Reference data SID'!$B:$M,12,FALSE))</f>
        <v/>
      </c>
      <c r="AP135" s="13" t="str">
        <f>IF(ISERROR(VLOOKUP(CONCATENATE($A135,"_",AP$2),'Reference data SID'!$B:$M,12,FALSE)),"",VLOOKUP(CONCATENATE($A135,"_",AP$2),'Reference data SID'!$B:$M,12,FALSE))</f>
        <v/>
      </c>
      <c r="AQ135" s="13" t="str">
        <f>IF(ISERROR(VLOOKUP(CONCATENATE($A135,"_",AQ$2),'Reference data SID'!$B:$M,12,FALSE)),"",VLOOKUP(CONCATENATE($A135,"_",AQ$2),'Reference data SID'!$B:$M,12,FALSE))</f>
        <v/>
      </c>
      <c r="AR135" s="13" t="str">
        <f>IF(ISERROR(VLOOKUP(CONCATENATE($A135,"_",AR$2),'Reference data SID'!$B:$M,12,FALSE)),"",VLOOKUP(CONCATENATE($A135,"_",AR$2),'Reference data SID'!$B:$M,12,FALSE))</f>
        <v/>
      </c>
      <c r="AS135" s="13" t="str">
        <f>IF(ISERROR(VLOOKUP(CONCATENATE($A135,"_",AS$2),'Reference data SID'!$B:$M,12,FALSE)),"",VLOOKUP(CONCATENATE($A135,"_",AS$2),'Reference data SID'!$B:$M,12,FALSE))</f>
        <v/>
      </c>
      <c r="AT135" s="13" t="str">
        <f>IF(ISERROR(VLOOKUP(CONCATENATE($A135,"_",AT$2),'Reference data SID'!$B:$M,12,FALSE)),"",VLOOKUP(CONCATENATE($A135,"_",AT$2),'Reference data SID'!$B:$M,12,FALSE))</f>
        <v/>
      </c>
    </row>
    <row r="136" spans="1:46" x14ac:dyDescent="0.25">
      <c r="A136">
        <v>132</v>
      </c>
      <c r="B136" s="13" t="str">
        <f>IF(ISERROR(VLOOKUP(CONCATENATE($A136,"_",B$2),'Reference data SID'!$B:$M,12,FALSE)),"",VLOOKUP(CONCATENATE($A136,"_",B$2),'Reference data SID'!$B:$M,12,FALSE))</f>
        <v/>
      </c>
      <c r="C136" s="13" t="str">
        <f>IF(ISERROR(VLOOKUP(CONCATENATE($A136,"_",C$2),'Reference data SID'!$B:$M,12,FALSE)),"",VLOOKUP(CONCATENATE($A136,"_",C$2),'Reference data SID'!$B:$M,12,FALSE))</f>
        <v/>
      </c>
      <c r="D136" s="13" t="str">
        <f>IF(ISERROR(VLOOKUP(CONCATENATE($A136,"_",D$2),'Reference data SID'!$B:$M,12,FALSE)),"",VLOOKUP(CONCATENATE($A136,"_",D$2),'Reference data SID'!$B:$M,12,FALSE))</f>
        <v/>
      </c>
      <c r="E136" s="13" t="str">
        <f>IF(ISERROR(VLOOKUP(CONCATENATE($A136,"_",E$2),'Reference data SID'!$B:$M,12,FALSE)),"",VLOOKUP(CONCATENATE($A136,"_",E$2),'Reference data SID'!$B:$M,12,FALSE))</f>
        <v/>
      </c>
      <c r="F136" s="13" t="str">
        <f>IF(ISERROR(VLOOKUP(CONCATENATE($A136,"_",F$2),'Reference data SID'!$B:$M,12,FALSE)),"",VLOOKUP(CONCATENATE($A136,"_",F$2),'Reference data SID'!$B:$M,12,FALSE))</f>
        <v/>
      </c>
      <c r="G136" s="13" t="str">
        <f>IF(ISERROR(VLOOKUP(CONCATENATE($A136,"_",G$2),'Reference data SID'!$B:$M,12,FALSE)),"",VLOOKUP(CONCATENATE($A136,"_",G$2),'Reference data SID'!$B:$M,12,FALSE))</f>
        <v/>
      </c>
      <c r="H136" s="13" t="str">
        <f>IF(ISERROR(VLOOKUP(CONCATENATE($A136,"_",H$2),'Reference data SID'!$B:$M,12,FALSE)),"",VLOOKUP(CONCATENATE($A136,"_",H$2),'Reference data SID'!$B:$M,12,FALSE))</f>
        <v/>
      </c>
      <c r="I136" s="13" t="str">
        <f>IF(ISERROR(VLOOKUP(CONCATENATE($A136,"_",I$2),'Reference data SID'!$B:$M,12,FALSE)),"",VLOOKUP(CONCATENATE($A136,"_",I$2),'Reference data SID'!$B:$M,12,FALSE))</f>
        <v/>
      </c>
      <c r="J136" s="13" t="str">
        <f>IF(ISERROR(VLOOKUP(CONCATENATE($A136,"_",J$2),'Reference data SID'!$B:$M,12,FALSE)),"",VLOOKUP(CONCATENATE($A136,"_",J$2),'Reference data SID'!$B:$M,12,FALSE))</f>
        <v/>
      </c>
      <c r="K136" s="13" t="str">
        <f>IF(ISERROR(VLOOKUP(CONCATENATE($A136,"_",K$2),'Reference data SID'!$B:$M,12,FALSE)),"",VLOOKUP(CONCATENATE($A136,"_",K$2),'Reference data SID'!$B:$M,12,FALSE))</f>
        <v/>
      </c>
      <c r="L136" s="13" t="str">
        <f>IF(ISERROR(VLOOKUP(CONCATENATE($A136,"_",L$2),'Reference data SID'!$B:$M,12,FALSE)),"",VLOOKUP(CONCATENATE($A136,"_",L$2),'Reference data SID'!$B:$M,12,FALSE))</f>
        <v/>
      </c>
      <c r="M136" s="13" t="str">
        <f>IF(ISERROR(VLOOKUP(CONCATENATE($A136,"_",M$2),'Reference data SID'!$B:$M,12,FALSE)),"",VLOOKUP(CONCATENATE($A136,"_",M$2),'Reference data SID'!$B:$M,12,FALSE))</f>
        <v/>
      </c>
      <c r="N136" s="13" t="str">
        <f>IF(ISERROR(VLOOKUP(CONCATENATE($A136,"_",N$2),'Reference data SID'!$B:$M,12,FALSE)),"",VLOOKUP(CONCATENATE($A136,"_",N$2),'Reference data SID'!$B:$M,12,FALSE))</f>
        <v/>
      </c>
      <c r="O136" s="13" t="str">
        <f>IF(ISERROR(VLOOKUP(CONCATENATE($A136,"_",O$2),'Reference data SID'!$B:$M,12,FALSE)),"",VLOOKUP(CONCATENATE($A136,"_",O$2),'Reference data SID'!$B:$M,12,FALSE))</f>
        <v/>
      </c>
      <c r="P136" s="13" t="str">
        <f>IF(ISERROR(VLOOKUP(CONCATENATE($A136,"_",P$2),'Reference data SID'!$B:$M,12,FALSE)),"",VLOOKUP(CONCATENATE($A136,"_",P$2),'Reference data SID'!$B:$M,12,FALSE))</f>
        <v/>
      </c>
      <c r="Q136" s="13" t="str">
        <f>IF(ISERROR(VLOOKUP(CONCATENATE($A136,"_",Q$2),'Reference data SID'!$B:$M,12,FALSE)),"",VLOOKUP(CONCATENATE($A136,"_",Q$2),'Reference data SID'!$B:$M,12,FALSE))</f>
        <v/>
      </c>
      <c r="R136" s="13" t="str">
        <f>IF(ISERROR(VLOOKUP(CONCATENATE($A136,"_",R$2),'Reference data SID'!$B:$M,12,FALSE)),"",VLOOKUP(CONCATENATE($A136,"_",R$2),'Reference data SID'!$B:$M,12,FALSE))</f>
        <v/>
      </c>
      <c r="S136" s="13" t="str">
        <f>IF(ISERROR(VLOOKUP(CONCATENATE($A136,"_",S$2),'Reference data SID'!$B:$M,12,FALSE)),"",VLOOKUP(CONCATENATE($A136,"_",S$2),'Reference data SID'!$B:$M,12,FALSE))</f>
        <v/>
      </c>
      <c r="T136" s="13" t="str">
        <f>IF(ISERROR(VLOOKUP(CONCATENATE($A136,"_",T$2),'Reference data SID'!$B:$M,12,FALSE)),"",VLOOKUP(CONCATENATE($A136,"_",T$2),'Reference data SID'!$B:$M,12,FALSE))</f>
        <v/>
      </c>
      <c r="U136" s="13" t="str">
        <f>IF(ISERROR(VLOOKUP(CONCATENATE($A136,"_",U$2),'Reference data SID'!$B:$M,12,FALSE)),"",VLOOKUP(CONCATENATE($A136,"_",U$2),'Reference data SID'!$B:$M,12,FALSE))</f>
        <v/>
      </c>
      <c r="V136" s="13" t="str">
        <f>IF(ISERROR(VLOOKUP(CONCATENATE($A136,"_",V$2),'Reference data SID'!$B:$M,12,FALSE)),"",VLOOKUP(CONCATENATE($A136,"_",V$2),'Reference data SID'!$B:$M,12,FALSE))</f>
        <v/>
      </c>
      <c r="W136" s="13" t="str">
        <f>IF(ISERROR(VLOOKUP(CONCATENATE($A136,"_",W$2),'Reference data SID'!$B:$M,12,FALSE)),"",VLOOKUP(CONCATENATE($A136,"_",W$2),'Reference data SID'!$B:$M,12,FALSE))</f>
        <v/>
      </c>
      <c r="X136" s="13" t="str">
        <f>IF(ISERROR(VLOOKUP(CONCATENATE($A136,"_",X$2),'Reference data SID'!$B:$M,12,FALSE)),"",VLOOKUP(CONCATENATE($A136,"_",X$2),'Reference data SID'!$B:$M,12,FALSE))</f>
        <v/>
      </c>
      <c r="Y136" s="14" t="str">
        <f>IF(ISERROR(VLOOKUP(CONCATENATE($A136,"_",Y$2),'Reference data SID'!$B:$M,12,FALSE)),"",VLOOKUP(CONCATENATE($A136,"_",Y$2),'Reference data SID'!$B:$M,12,FALSE))</f>
        <v>-</v>
      </c>
      <c r="Z136" s="13" t="str">
        <f>IF(ISERROR(VLOOKUP(CONCATENATE($A136,"_",Z$2),'Reference data SID'!$B:$M,12,FALSE)),"",VLOOKUP(CONCATENATE($A136,"_",Z$2),'Reference data SID'!$B:$M,12,FALSE))</f>
        <v/>
      </c>
      <c r="AA136" s="13" t="str">
        <f>IF(ISERROR(VLOOKUP(CONCATENATE($A136,"_",AA$2),'Reference data SID'!$B:$M,12,FALSE)),"",VLOOKUP(CONCATENATE($A136,"_",AA$2),'Reference data SID'!$B:$M,12,FALSE))</f>
        <v/>
      </c>
      <c r="AB136" s="13" t="str">
        <f>IF(ISERROR(VLOOKUP(CONCATENATE($A136,"_",AB$2),'Reference data SID'!$B:$M,12,FALSE)),"",VLOOKUP(CONCATENATE($A136,"_",AB$2),'Reference data SID'!$B:$M,12,FALSE))</f>
        <v/>
      </c>
      <c r="AC136" s="13" t="str">
        <f>IF(ISERROR(VLOOKUP(CONCATENATE($A136,"_",AC$2),'Reference data SID'!$B:$M,12,FALSE)),"",VLOOKUP(CONCATENATE($A136,"_",AC$2),'Reference data SID'!$B:$M,12,FALSE))</f>
        <v/>
      </c>
      <c r="AD136" s="13" t="str">
        <f>IF(ISERROR(VLOOKUP(CONCATENATE($A136,"_",AD$2),'Reference data SID'!$B:$M,12,FALSE)),"",VLOOKUP(CONCATENATE($A136,"_",AD$2),'Reference data SID'!$B:$M,12,FALSE))</f>
        <v/>
      </c>
      <c r="AE136" s="13" t="str">
        <f>IF(ISERROR(VLOOKUP(CONCATENATE($A136,"_",AE$2),'Reference data SID'!$B:$M,12,FALSE)),"",VLOOKUP(CONCATENATE($A136,"_",AE$2),'Reference data SID'!$B:$M,12,FALSE))</f>
        <v/>
      </c>
      <c r="AF136" s="13" t="str">
        <f>IF(ISERROR(VLOOKUP(CONCATENATE($A136,"_",AF$2),'Reference data SID'!$B:$M,12,FALSE)),"",VLOOKUP(CONCATENATE($A136,"_",AF$2),'Reference data SID'!$B:$M,12,FALSE))</f>
        <v/>
      </c>
      <c r="AG136" s="13" t="str">
        <f>IF(ISERROR(VLOOKUP(CONCATENATE($A136,"_",AG$2),'Reference data SID'!$B:$M,12,FALSE)),"",VLOOKUP(CONCATENATE($A136,"_",AG$2),'Reference data SID'!$B:$M,12,FALSE))</f>
        <v/>
      </c>
      <c r="AH136" s="13" t="str">
        <f>IF(ISERROR(VLOOKUP(CONCATENATE($A136,"_",AH$2),'Reference data SID'!$B:$M,12,FALSE)),"",VLOOKUP(CONCATENATE($A136,"_",AH$2),'Reference data SID'!$B:$M,12,FALSE))</f>
        <v/>
      </c>
      <c r="AI136" s="13" t="str">
        <f>IF(ISERROR(VLOOKUP(CONCATENATE($A136,"_",AI$2),'Reference data SID'!$B:$M,12,FALSE)),"",VLOOKUP(CONCATENATE($A136,"_",AI$2),'Reference data SID'!$B:$M,12,FALSE))</f>
        <v/>
      </c>
      <c r="AJ136" s="13" t="str">
        <f>IF(ISERROR(VLOOKUP(CONCATENATE($A136,"_",AJ$2),'Reference data SID'!$B:$M,12,FALSE)),"",VLOOKUP(CONCATENATE($A136,"_",AJ$2),'Reference data SID'!$B:$M,12,FALSE))</f>
        <v/>
      </c>
      <c r="AK136" s="13" t="str">
        <f>IF(ISERROR(VLOOKUP(CONCATENATE($A136,"_",AK$2),'Reference data SID'!$B:$M,12,FALSE)),"",VLOOKUP(CONCATENATE($A136,"_",AK$2),'Reference data SID'!$B:$M,12,FALSE))</f>
        <v/>
      </c>
      <c r="AL136" s="13" t="str">
        <f>IF(ISERROR(VLOOKUP(CONCATENATE($A136,"_",AL$2),'Reference data SID'!$B:$M,12,FALSE)),"",VLOOKUP(CONCATENATE($A136,"_",AL$2),'Reference data SID'!$B:$M,12,FALSE))</f>
        <v/>
      </c>
      <c r="AM136" s="13" t="str">
        <f>IF(ISERROR(VLOOKUP(CONCATENATE($A136,"_",AM$2),'Reference data SID'!$B:$M,12,FALSE)),"",VLOOKUP(CONCATENATE($A136,"_",AM$2),'Reference data SID'!$B:$M,12,FALSE))</f>
        <v/>
      </c>
      <c r="AN136" s="13" t="str">
        <f>IF(ISERROR(VLOOKUP(CONCATENATE($A136,"_",AN$2),'Reference data SID'!$B:$M,12,FALSE)),"",VLOOKUP(CONCATENATE($A136,"_",AN$2),'Reference data SID'!$B:$M,12,FALSE))</f>
        <v/>
      </c>
      <c r="AO136" s="13" t="str">
        <f>IF(ISERROR(VLOOKUP(CONCATENATE($A136,"_",AO$2),'Reference data SID'!$B:$M,12,FALSE)),"",VLOOKUP(CONCATENATE($A136,"_",AO$2),'Reference data SID'!$B:$M,12,FALSE))</f>
        <v/>
      </c>
      <c r="AP136" s="13" t="str">
        <f>IF(ISERROR(VLOOKUP(CONCATENATE($A136,"_",AP$2),'Reference data SID'!$B:$M,12,FALSE)),"",VLOOKUP(CONCATENATE($A136,"_",AP$2),'Reference data SID'!$B:$M,12,FALSE))</f>
        <v/>
      </c>
      <c r="AQ136" s="13" t="str">
        <f>IF(ISERROR(VLOOKUP(CONCATENATE($A136,"_",AQ$2),'Reference data SID'!$B:$M,12,FALSE)),"",VLOOKUP(CONCATENATE($A136,"_",AQ$2),'Reference data SID'!$B:$M,12,FALSE))</f>
        <v/>
      </c>
      <c r="AR136" s="13" t="str">
        <f>IF(ISERROR(VLOOKUP(CONCATENATE($A136,"_",AR$2),'Reference data SID'!$B:$M,12,FALSE)),"",VLOOKUP(CONCATENATE($A136,"_",AR$2),'Reference data SID'!$B:$M,12,FALSE))</f>
        <v/>
      </c>
      <c r="AS136" s="13" t="str">
        <f>IF(ISERROR(VLOOKUP(CONCATENATE($A136,"_",AS$2),'Reference data SID'!$B:$M,12,FALSE)),"",VLOOKUP(CONCATENATE($A136,"_",AS$2),'Reference data SID'!$B:$M,12,FALSE))</f>
        <v/>
      </c>
      <c r="AT136" s="13" t="str">
        <f>IF(ISERROR(VLOOKUP(CONCATENATE($A136,"_",AT$2),'Reference data SID'!$B:$M,12,FALSE)),"",VLOOKUP(CONCATENATE($A136,"_",AT$2),'Reference data SID'!$B:$M,12,FALSE))</f>
        <v/>
      </c>
    </row>
    <row r="137" spans="1:46" x14ac:dyDescent="0.25">
      <c r="A137">
        <v>133</v>
      </c>
      <c r="B137" s="13" t="str">
        <f>IF(ISERROR(VLOOKUP(CONCATENATE($A137,"_",B$2),'Reference data SID'!$B:$M,12,FALSE)),"",VLOOKUP(CONCATENATE($A137,"_",B$2),'Reference data SID'!$B:$M,12,FALSE))</f>
        <v/>
      </c>
      <c r="C137" s="13" t="str">
        <f>IF(ISERROR(VLOOKUP(CONCATENATE($A137,"_",C$2),'Reference data SID'!$B:$M,12,FALSE)),"",VLOOKUP(CONCATENATE($A137,"_",C$2),'Reference data SID'!$B:$M,12,FALSE))</f>
        <v/>
      </c>
      <c r="D137" s="13" t="str">
        <f>IF(ISERROR(VLOOKUP(CONCATENATE($A137,"_",D$2),'Reference data SID'!$B:$M,12,FALSE)),"",VLOOKUP(CONCATENATE($A137,"_",D$2),'Reference data SID'!$B:$M,12,FALSE))</f>
        <v/>
      </c>
      <c r="E137" s="13" t="str">
        <f>IF(ISERROR(VLOOKUP(CONCATENATE($A137,"_",E$2),'Reference data SID'!$B:$M,12,FALSE)),"",VLOOKUP(CONCATENATE($A137,"_",E$2),'Reference data SID'!$B:$M,12,FALSE))</f>
        <v/>
      </c>
      <c r="F137" s="13" t="str">
        <f>IF(ISERROR(VLOOKUP(CONCATENATE($A137,"_",F$2),'Reference data SID'!$B:$M,12,FALSE)),"",VLOOKUP(CONCATENATE($A137,"_",F$2),'Reference data SID'!$B:$M,12,FALSE))</f>
        <v/>
      </c>
      <c r="G137" s="13" t="str">
        <f>IF(ISERROR(VLOOKUP(CONCATENATE($A137,"_",G$2),'Reference data SID'!$B:$M,12,FALSE)),"",VLOOKUP(CONCATENATE($A137,"_",G$2),'Reference data SID'!$B:$M,12,FALSE))</f>
        <v/>
      </c>
      <c r="H137" s="13" t="str">
        <f>IF(ISERROR(VLOOKUP(CONCATENATE($A137,"_",H$2),'Reference data SID'!$B:$M,12,FALSE)),"",VLOOKUP(CONCATENATE($A137,"_",H$2),'Reference data SID'!$B:$M,12,FALSE))</f>
        <v/>
      </c>
      <c r="I137" s="13" t="str">
        <f>IF(ISERROR(VLOOKUP(CONCATENATE($A137,"_",I$2),'Reference data SID'!$B:$M,12,FALSE)),"",VLOOKUP(CONCATENATE($A137,"_",I$2),'Reference data SID'!$B:$M,12,FALSE))</f>
        <v/>
      </c>
      <c r="J137" s="13" t="str">
        <f>IF(ISERROR(VLOOKUP(CONCATENATE($A137,"_",J$2),'Reference data SID'!$B:$M,12,FALSE)),"",VLOOKUP(CONCATENATE($A137,"_",J$2),'Reference data SID'!$B:$M,12,FALSE))</f>
        <v/>
      </c>
      <c r="K137" s="13" t="str">
        <f>IF(ISERROR(VLOOKUP(CONCATENATE($A137,"_",K$2),'Reference data SID'!$B:$M,12,FALSE)),"",VLOOKUP(CONCATENATE($A137,"_",K$2),'Reference data SID'!$B:$M,12,FALSE))</f>
        <v/>
      </c>
      <c r="L137" s="13" t="str">
        <f>IF(ISERROR(VLOOKUP(CONCATENATE($A137,"_",L$2),'Reference data SID'!$B:$M,12,FALSE)),"",VLOOKUP(CONCATENATE($A137,"_",L$2),'Reference data SID'!$B:$M,12,FALSE))</f>
        <v/>
      </c>
      <c r="M137" s="13" t="str">
        <f>IF(ISERROR(VLOOKUP(CONCATENATE($A137,"_",M$2),'Reference data SID'!$B:$M,12,FALSE)),"",VLOOKUP(CONCATENATE($A137,"_",M$2),'Reference data SID'!$B:$M,12,FALSE))</f>
        <v/>
      </c>
      <c r="N137" s="13" t="str">
        <f>IF(ISERROR(VLOOKUP(CONCATENATE($A137,"_",N$2),'Reference data SID'!$B:$M,12,FALSE)),"",VLOOKUP(CONCATENATE($A137,"_",N$2),'Reference data SID'!$B:$M,12,FALSE))</f>
        <v/>
      </c>
      <c r="O137" s="13" t="str">
        <f>IF(ISERROR(VLOOKUP(CONCATENATE($A137,"_",O$2),'Reference data SID'!$B:$M,12,FALSE)),"",VLOOKUP(CONCATENATE($A137,"_",O$2),'Reference data SID'!$B:$M,12,FALSE))</f>
        <v/>
      </c>
      <c r="P137" s="13" t="str">
        <f>IF(ISERROR(VLOOKUP(CONCATENATE($A137,"_",P$2),'Reference data SID'!$B:$M,12,FALSE)),"",VLOOKUP(CONCATENATE($A137,"_",P$2),'Reference data SID'!$B:$M,12,FALSE))</f>
        <v/>
      </c>
      <c r="Q137" s="13" t="str">
        <f>IF(ISERROR(VLOOKUP(CONCATENATE($A137,"_",Q$2),'Reference data SID'!$B:$M,12,FALSE)),"",VLOOKUP(CONCATENATE($A137,"_",Q$2),'Reference data SID'!$B:$M,12,FALSE))</f>
        <v/>
      </c>
      <c r="R137" s="13" t="str">
        <f>IF(ISERROR(VLOOKUP(CONCATENATE($A137,"_",R$2),'Reference data SID'!$B:$M,12,FALSE)),"",VLOOKUP(CONCATENATE($A137,"_",R$2),'Reference data SID'!$B:$M,12,FALSE))</f>
        <v/>
      </c>
      <c r="S137" s="13" t="str">
        <f>IF(ISERROR(VLOOKUP(CONCATENATE($A137,"_",S$2),'Reference data SID'!$B:$M,12,FALSE)),"",VLOOKUP(CONCATENATE($A137,"_",S$2),'Reference data SID'!$B:$M,12,FALSE))</f>
        <v/>
      </c>
      <c r="T137" s="13" t="str">
        <f>IF(ISERROR(VLOOKUP(CONCATENATE($A137,"_",T$2),'Reference data SID'!$B:$M,12,FALSE)),"",VLOOKUP(CONCATENATE($A137,"_",T$2),'Reference data SID'!$B:$M,12,FALSE))</f>
        <v/>
      </c>
      <c r="U137" s="13" t="str">
        <f>IF(ISERROR(VLOOKUP(CONCATENATE($A137,"_",U$2),'Reference data SID'!$B:$M,12,FALSE)),"",VLOOKUP(CONCATENATE($A137,"_",U$2),'Reference data SID'!$B:$M,12,FALSE))</f>
        <v/>
      </c>
      <c r="V137" s="13" t="str">
        <f>IF(ISERROR(VLOOKUP(CONCATENATE($A137,"_",V$2),'Reference data SID'!$B:$M,12,FALSE)),"",VLOOKUP(CONCATENATE($A137,"_",V$2),'Reference data SID'!$B:$M,12,FALSE))</f>
        <v/>
      </c>
      <c r="W137" s="13" t="str">
        <f>IF(ISERROR(VLOOKUP(CONCATENATE($A137,"_",W$2),'Reference data SID'!$B:$M,12,FALSE)),"",VLOOKUP(CONCATENATE($A137,"_",W$2),'Reference data SID'!$B:$M,12,FALSE))</f>
        <v/>
      </c>
      <c r="X137" s="13" t="str">
        <f>IF(ISERROR(VLOOKUP(CONCATENATE($A137,"_",X$2),'Reference data SID'!$B:$M,12,FALSE)),"",VLOOKUP(CONCATENATE($A137,"_",X$2),'Reference data SID'!$B:$M,12,FALSE))</f>
        <v/>
      </c>
      <c r="Y137" s="14" t="str">
        <f>IF(ISERROR(VLOOKUP(CONCATENATE($A137,"_",Y$2),'Reference data SID'!$B:$M,12,FALSE)),"",VLOOKUP(CONCATENATE($A137,"_",Y$2),'Reference data SID'!$B:$M,12,FALSE))</f>
        <v>-</v>
      </c>
      <c r="Z137" s="13" t="str">
        <f>IF(ISERROR(VLOOKUP(CONCATENATE($A137,"_",Z$2),'Reference data SID'!$B:$M,12,FALSE)),"",VLOOKUP(CONCATENATE($A137,"_",Z$2),'Reference data SID'!$B:$M,12,FALSE))</f>
        <v/>
      </c>
      <c r="AA137" s="13" t="str">
        <f>IF(ISERROR(VLOOKUP(CONCATENATE($A137,"_",AA$2),'Reference data SID'!$B:$M,12,FALSE)),"",VLOOKUP(CONCATENATE($A137,"_",AA$2),'Reference data SID'!$B:$M,12,FALSE))</f>
        <v/>
      </c>
      <c r="AB137" s="13" t="str">
        <f>IF(ISERROR(VLOOKUP(CONCATENATE($A137,"_",AB$2),'Reference data SID'!$B:$M,12,FALSE)),"",VLOOKUP(CONCATENATE($A137,"_",AB$2),'Reference data SID'!$B:$M,12,FALSE))</f>
        <v/>
      </c>
      <c r="AC137" s="13" t="str">
        <f>IF(ISERROR(VLOOKUP(CONCATENATE($A137,"_",AC$2),'Reference data SID'!$B:$M,12,FALSE)),"",VLOOKUP(CONCATENATE($A137,"_",AC$2),'Reference data SID'!$B:$M,12,FALSE))</f>
        <v/>
      </c>
      <c r="AD137" s="13" t="str">
        <f>IF(ISERROR(VLOOKUP(CONCATENATE($A137,"_",AD$2),'Reference data SID'!$B:$M,12,FALSE)),"",VLOOKUP(CONCATENATE($A137,"_",AD$2),'Reference data SID'!$B:$M,12,FALSE))</f>
        <v/>
      </c>
      <c r="AE137" s="13" t="str">
        <f>IF(ISERROR(VLOOKUP(CONCATENATE($A137,"_",AE$2),'Reference data SID'!$B:$M,12,FALSE)),"",VLOOKUP(CONCATENATE($A137,"_",AE$2),'Reference data SID'!$B:$M,12,FALSE))</f>
        <v/>
      </c>
      <c r="AF137" s="13" t="str">
        <f>IF(ISERROR(VLOOKUP(CONCATENATE($A137,"_",AF$2),'Reference data SID'!$B:$M,12,FALSE)),"",VLOOKUP(CONCATENATE($A137,"_",AF$2),'Reference data SID'!$B:$M,12,FALSE))</f>
        <v/>
      </c>
      <c r="AG137" s="13" t="str">
        <f>IF(ISERROR(VLOOKUP(CONCATENATE($A137,"_",AG$2),'Reference data SID'!$B:$M,12,FALSE)),"",VLOOKUP(CONCATENATE($A137,"_",AG$2),'Reference data SID'!$B:$M,12,FALSE))</f>
        <v/>
      </c>
      <c r="AH137" s="13" t="str">
        <f>IF(ISERROR(VLOOKUP(CONCATENATE($A137,"_",AH$2),'Reference data SID'!$B:$M,12,FALSE)),"",VLOOKUP(CONCATENATE($A137,"_",AH$2),'Reference data SID'!$B:$M,12,FALSE))</f>
        <v/>
      </c>
      <c r="AI137" s="13" t="str">
        <f>IF(ISERROR(VLOOKUP(CONCATENATE($A137,"_",AI$2),'Reference data SID'!$B:$M,12,FALSE)),"",VLOOKUP(CONCATENATE($A137,"_",AI$2),'Reference data SID'!$B:$M,12,FALSE))</f>
        <v/>
      </c>
      <c r="AJ137" s="13" t="str">
        <f>IF(ISERROR(VLOOKUP(CONCATENATE($A137,"_",AJ$2),'Reference data SID'!$B:$M,12,FALSE)),"",VLOOKUP(CONCATENATE($A137,"_",AJ$2),'Reference data SID'!$B:$M,12,FALSE))</f>
        <v/>
      </c>
      <c r="AK137" s="13" t="str">
        <f>IF(ISERROR(VLOOKUP(CONCATENATE($A137,"_",AK$2),'Reference data SID'!$B:$M,12,FALSE)),"",VLOOKUP(CONCATENATE($A137,"_",AK$2),'Reference data SID'!$B:$M,12,FALSE))</f>
        <v/>
      </c>
      <c r="AL137" s="13" t="str">
        <f>IF(ISERROR(VLOOKUP(CONCATENATE($A137,"_",AL$2),'Reference data SID'!$B:$M,12,FALSE)),"",VLOOKUP(CONCATENATE($A137,"_",AL$2),'Reference data SID'!$B:$M,12,FALSE))</f>
        <v/>
      </c>
      <c r="AM137" s="13" t="str">
        <f>IF(ISERROR(VLOOKUP(CONCATENATE($A137,"_",AM$2),'Reference data SID'!$B:$M,12,FALSE)),"",VLOOKUP(CONCATENATE($A137,"_",AM$2),'Reference data SID'!$B:$M,12,FALSE))</f>
        <v/>
      </c>
      <c r="AN137" s="13" t="str">
        <f>IF(ISERROR(VLOOKUP(CONCATENATE($A137,"_",AN$2),'Reference data SID'!$B:$M,12,FALSE)),"",VLOOKUP(CONCATENATE($A137,"_",AN$2),'Reference data SID'!$B:$M,12,FALSE))</f>
        <v/>
      </c>
      <c r="AO137" s="13" t="str">
        <f>IF(ISERROR(VLOOKUP(CONCATENATE($A137,"_",AO$2),'Reference data SID'!$B:$M,12,FALSE)),"",VLOOKUP(CONCATENATE($A137,"_",AO$2),'Reference data SID'!$B:$M,12,FALSE))</f>
        <v/>
      </c>
      <c r="AP137" s="13" t="str">
        <f>IF(ISERROR(VLOOKUP(CONCATENATE($A137,"_",AP$2),'Reference data SID'!$B:$M,12,FALSE)),"",VLOOKUP(CONCATENATE($A137,"_",AP$2),'Reference data SID'!$B:$M,12,FALSE))</f>
        <v/>
      </c>
      <c r="AQ137" s="13" t="str">
        <f>IF(ISERROR(VLOOKUP(CONCATENATE($A137,"_",AQ$2),'Reference data SID'!$B:$M,12,FALSE)),"",VLOOKUP(CONCATENATE($A137,"_",AQ$2),'Reference data SID'!$B:$M,12,FALSE))</f>
        <v/>
      </c>
      <c r="AR137" s="13" t="str">
        <f>IF(ISERROR(VLOOKUP(CONCATENATE($A137,"_",AR$2),'Reference data SID'!$B:$M,12,FALSE)),"",VLOOKUP(CONCATENATE($A137,"_",AR$2),'Reference data SID'!$B:$M,12,FALSE))</f>
        <v/>
      </c>
      <c r="AS137" s="13" t="str">
        <f>IF(ISERROR(VLOOKUP(CONCATENATE($A137,"_",AS$2),'Reference data SID'!$B:$M,12,FALSE)),"",VLOOKUP(CONCATENATE($A137,"_",AS$2),'Reference data SID'!$B:$M,12,FALSE))</f>
        <v/>
      </c>
      <c r="AT137" s="13" t="str">
        <f>IF(ISERROR(VLOOKUP(CONCATENATE($A137,"_",AT$2),'Reference data SID'!$B:$M,12,FALSE)),"",VLOOKUP(CONCATENATE($A137,"_",AT$2),'Reference data SID'!$B:$M,12,FALSE))</f>
        <v/>
      </c>
    </row>
    <row r="138" spans="1:46" x14ac:dyDescent="0.25">
      <c r="A138">
        <v>134</v>
      </c>
      <c r="B138" s="13" t="str">
        <f>IF(ISERROR(VLOOKUP(CONCATENATE($A138,"_",B$2),'Reference data SID'!$B:$M,12,FALSE)),"",VLOOKUP(CONCATENATE($A138,"_",B$2),'Reference data SID'!$B:$M,12,FALSE))</f>
        <v/>
      </c>
      <c r="C138" s="13" t="str">
        <f>IF(ISERROR(VLOOKUP(CONCATENATE($A138,"_",C$2),'Reference data SID'!$B:$M,12,FALSE)),"",VLOOKUP(CONCATENATE($A138,"_",C$2),'Reference data SID'!$B:$M,12,FALSE))</f>
        <v/>
      </c>
      <c r="D138" s="13" t="str">
        <f>IF(ISERROR(VLOOKUP(CONCATENATE($A138,"_",D$2),'Reference data SID'!$B:$M,12,FALSE)),"",VLOOKUP(CONCATENATE($A138,"_",D$2),'Reference data SID'!$B:$M,12,FALSE))</f>
        <v/>
      </c>
      <c r="E138" s="13" t="str">
        <f>IF(ISERROR(VLOOKUP(CONCATENATE($A138,"_",E$2),'Reference data SID'!$B:$M,12,FALSE)),"",VLOOKUP(CONCATENATE($A138,"_",E$2),'Reference data SID'!$B:$M,12,FALSE))</f>
        <v/>
      </c>
      <c r="F138" s="13" t="str">
        <f>IF(ISERROR(VLOOKUP(CONCATENATE($A138,"_",F$2),'Reference data SID'!$B:$M,12,FALSE)),"",VLOOKUP(CONCATENATE($A138,"_",F$2),'Reference data SID'!$B:$M,12,FALSE))</f>
        <v/>
      </c>
      <c r="G138" s="13" t="str">
        <f>IF(ISERROR(VLOOKUP(CONCATENATE($A138,"_",G$2),'Reference data SID'!$B:$M,12,FALSE)),"",VLOOKUP(CONCATENATE($A138,"_",G$2),'Reference data SID'!$B:$M,12,FALSE))</f>
        <v/>
      </c>
      <c r="H138" s="13" t="str">
        <f>IF(ISERROR(VLOOKUP(CONCATENATE($A138,"_",H$2),'Reference data SID'!$B:$M,12,FALSE)),"",VLOOKUP(CONCATENATE($A138,"_",H$2),'Reference data SID'!$B:$M,12,FALSE))</f>
        <v/>
      </c>
      <c r="I138" s="13" t="str">
        <f>IF(ISERROR(VLOOKUP(CONCATENATE($A138,"_",I$2),'Reference data SID'!$B:$M,12,FALSE)),"",VLOOKUP(CONCATENATE($A138,"_",I$2),'Reference data SID'!$B:$M,12,FALSE))</f>
        <v/>
      </c>
      <c r="J138" s="13" t="str">
        <f>IF(ISERROR(VLOOKUP(CONCATENATE($A138,"_",J$2),'Reference data SID'!$B:$M,12,FALSE)),"",VLOOKUP(CONCATENATE($A138,"_",J$2),'Reference data SID'!$B:$M,12,FALSE))</f>
        <v/>
      </c>
      <c r="K138" s="13" t="str">
        <f>IF(ISERROR(VLOOKUP(CONCATENATE($A138,"_",K$2),'Reference data SID'!$B:$M,12,FALSE)),"",VLOOKUP(CONCATENATE($A138,"_",K$2),'Reference data SID'!$B:$M,12,FALSE))</f>
        <v/>
      </c>
      <c r="L138" s="13" t="str">
        <f>IF(ISERROR(VLOOKUP(CONCATENATE($A138,"_",L$2),'Reference data SID'!$B:$M,12,FALSE)),"",VLOOKUP(CONCATENATE($A138,"_",L$2),'Reference data SID'!$B:$M,12,FALSE))</f>
        <v/>
      </c>
      <c r="M138" s="13" t="str">
        <f>IF(ISERROR(VLOOKUP(CONCATENATE($A138,"_",M$2),'Reference data SID'!$B:$M,12,FALSE)),"",VLOOKUP(CONCATENATE($A138,"_",M$2),'Reference data SID'!$B:$M,12,FALSE))</f>
        <v/>
      </c>
      <c r="N138" s="13" t="str">
        <f>IF(ISERROR(VLOOKUP(CONCATENATE($A138,"_",N$2),'Reference data SID'!$B:$M,12,FALSE)),"",VLOOKUP(CONCATENATE($A138,"_",N$2),'Reference data SID'!$B:$M,12,FALSE))</f>
        <v/>
      </c>
      <c r="O138" s="13" t="str">
        <f>IF(ISERROR(VLOOKUP(CONCATENATE($A138,"_",O$2),'Reference data SID'!$B:$M,12,FALSE)),"",VLOOKUP(CONCATENATE($A138,"_",O$2),'Reference data SID'!$B:$M,12,FALSE))</f>
        <v/>
      </c>
      <c r="P138" s="13" t="str">
        <f>IF(ISERROR(VLOOKUP(CONCATENATE($A138,"_",P$2),'Reference data SID'!$B:$M,12,FALSE)),"",VLOOKUP(CONCATENATE($A138,"_",P$2),'Reference data SID'!$B:$M,12,FALSE))</f>
        <v/>
      </c>
      <c r="Q138" s="13" t="str">
        <f>IF(ISERROR(VLOOKUP(CONCATENATE($A138,"_",Q$2),'Reference data SID'!$B:$M,12,FALSE)),"",VLOOKUP(CONCATENATE($A138,"_",Q$2),'Reference data SID'!$B:$M,12,FALSE))</f>
        <v/>
      </c>
      <c r="R138" s="13" t="str">
        <f>IF(ISERROR(VLOOKUP(CONCATENATE($A138,"_",R$2),'Reference data SID'!$B:$M,12,FALSE)),"",VLOOKUP(CONCATENATE($A138,"_",R$2),'Reference data SID'!$B:$M,12,FALSE))</f>
        <v/>
      </c>
      <c r="S138" s="13" t="str">
        <f>IF(ISERROR(VLOOKUP(CONCATENATE($A138,"_",S$2),'Reference data SID'!$B:$M,12,FALSE)),"",VLOOKUP(CONCATENATE($A138,"_",S$2),'Reference data SID'!$B:$M,12,FALSE))</f>
        <v/>
      </c>
      <c r="T138" s="13" t="str">
        <f>IF(ISERROR(VLOOKUP(CONCATENATE($A138,"_",T$2),'Reference data SID'!$B:$M,12,FALSE)),"",VLOOKUP(CONCATENATE($A138,"_",T$2),'Reference data SID'!$B:$M,12,FALSE))</f>
        <v/>
      </c>
      <c r="U138" s="13" t="str">
        <f>IF(ISERROR(VLOOKUP(CONCATENATE($A138,"_",U$2),'Reference data SID'!$B:$M,12,FALSE)),"",VLOOKUP(CONCATENATE($A138,"_",U$2),'Reference data SID'!$B:$M,12,FALSE))</f>
        <v/>
      </c>
      <c r="V138" s="13" t="str">
        <f>IF(ISERROR(VLOOKUP(CONCATENATE($A138,"_",V$2),'Reference data SID'!$B:$M,12,FALSE)),"",VLOOKUP(CONCATENATE($A138,"_",V$2),'Reference data SID'!$B:$M,12,FALSE))</f>
        <v/>
      </c>
      <c r="W138" s="13" t="str">
        <f>IF(ISERROR(VLOOKUP(CONCATENATE($A138,"_",W$2),'Reference data SID'!$B:$M,12,FALSE)),"",VLOOKUP(CONCATENATE($A138,"_",W$2),'Reference data SID'!$B:$M,12,FALSE))</f>
        <v/>
      </c>
      <c r="X138" s="13" t="str">
        <f>IF(ISERROR(VLOOKUP(CONCATENATE($A138,"_",X$2),'Reference data SID'!$B:$M,12,FALSE)),"",VLOOKUP(CONCATENATE($A138,"_",X$2),'Reference data SID'!$B:$M,12,FALSE))</f>
        <v/>
      </c>
      <c r="Y138" s="14" t="str">
        <f>IF(ISERROR(VLOOKUP(CONCATENATE($A138,"_",Y$2),'Reference data SID'!$B:$M,12,FALSE)),"",VLOOKUP(CONCATENATE($A138,"_",Y$2),'Reference data SID'!$B:$M,12,FALSE))</f>
        <v>-</v>
      </c>
      <c r="Z138" s="13" t="str">
        <f>IF(ISERROR(VLOOKUP(CONCATENATE($A138,"_",Z$2),'Reference data SID'!$B:$M,12,FALSE)),"",VLOOKUP(CONCATENATE($A138,"_",Z$2),'Reference data SID'!$B:$M,12,FALSE))</f>
        <v/>
      </c>
      <c r="AA138" s="13" t="str">
        <f>IF(ISERROR(VLOOKUP(CONCATENATE($A138,"_",AA$2),'Reference data SID'!$B:$M,12,FALSE)),"",VLOOKUP(CONCATENATE($A138,"_",AA$2),'Reference data SID'!$B:$M,12,FALSE))</f>
        <v/>
      </c>
      <c r="AB138" s="13" t="str">
        <f>IF(ISERROR(VLOOKUP(CONCATENATE($A138,"_",AB$2),'Reference data SID'!$B:$M,12,FALSE)),"",VLOOKUP(CONCATENATE($A138,"_",AB$2),'Reference data SID'!$B:$M,12,FALSE))</f>
        <v/>
      </c>
      <c r="AC138" s="13" t="str">
        <f>IF(ISERROR(VLOOKUP(CONCATENATE($A138,"_",AC$2),'Reference data SID'!$B:$M,12,FALSE)),"",VLOOKUP(CONCATENATE($A138,"_",AC$2),'Reference data SID'!$B:$M,12,FALSE))</f>
        <v/>
      </c>
      <c r="AD138" s="13" t="str">
        <f>IF(ISERROR(VLOOKUP(CONCATENATE($A138,"_",AD$2),'Reference data SID'!$B:$M,12,FALSE)),"",VLOOKUP(CONCATENATE($A138,"_",AD$2),'Reference data SID'!$B:$M,12,FALSE))</f>
        <v/>
      </c>
      <c r="AE138" s="13" t="str">
        <f>IF(ISERROR(VLOOKUP(CONCATENATE($A138,"_",AE$2),'Reference data SID'!$B:$M,12,FALSE)),"",VLOOKUP(CONCATENATE($A138,"_",AE$2),'Reference data SID'!$B:$M,12,FALSE))</f>
        <v/>
      </c>
      <c r="AF138" s="13" t="str">
        <f>IF(ISERROR(VLOOKUP(CONCATENATE($A138,"_",AF$2),'Reference data SID'!$B:$M,12,FALSE)),"",VLOOKUP(CONCATENATE($A138,"_",AF$2),'Reference data SID'!$B:$M,12,FALSE))</f>
        <v/>
      </c>
      <c r="AG138" s="13" t="str">
        <f>IF(ISERROR(VLOOKUP(CONCATENATE($A138,"_",AG$2),'Reference data SID'!$B:$M,12,FALSE)),"",VLOOKUP(CONCATENATE($A138,"_",AG$2),'Reference data SID'!$B:$M,12,FALSE))</f>
        <v/>
      </c>
      <c r="AH138" s="13" t="str">
        <f>IF(ISERROR(VLOOKUP(CONCATENATE($A138,"_",AH$2),'Reference data SID'!$B:$M,12,FALSE)),"",VLOOKUP(CONCATENATE($A138,"_",AH$2),'Reference data SID'!$B:$M,12,FALSE))</f>
        <v/>
      </c>
      <c r="AI138" s="13" t="str">
        <f>IF(ISERROR(VLOOKUP(CONCATENATE($A138,"_",AI$2),'Reference data SID'!$B:$M,12,FALSE)),"",VLOOKUP(CONCATENATE($A138,"_",AI$2),'Reference data SID'!$B:$M,12,FALSE))</f>
        <v/>
      </c>
      <c r="AJ138" s="13" t="str">
        <f>IF(ISERROR(VLOOKUP(CONCATENATE($A138,"_",AJ$2),'Reference data SID'!$B:$M,12,FALSE)),"",VLOOKUP(CONCATENATE($A138,"_",AJ$2),'Reference data SID'!$B:$M,12,FALSE))</f>
        <v/>
      </c>
      <c r="AK138" s="13" t="str">
        <f>IF(ISERROR(VLOOKUP(CONCATENATE($A138,"_",AK$2),'Reference data SID'!$B:$M,12,FALSE)),"",VLOOKUP(CONCATENATE($A138,"_",AK$2),'Reference data SID'!$B:$M,12,FALSE))</f>
        <v/>
      </c>
      <c r="AL138" s="13" t="str">
        <f>IF(ISERROR(VLOOKUP(CONCATENATE($A138,"_",AL$2),'Reference data SID'!$B:$M,12,FALSE)),"",VLOOKUP(CONCATENATE($A138,"_",AL$2),'Reference data SID'!$B:$M,12,FALSE))</f>
        <v/>
      </c>
      <c r="AM138" s="13" t="str">
        <f>IF(ISERROR(VLOOKUP(CONCATENATE($A138,"_",AM$2),'Reference data SID'!$B:$M,12,FALSE)),"",VLOOKUP(CONCATENATE($A138,"_",AM$2),'Reference data SID'!$B:$M,12,FALSE))</f>
        <v/>
      </c>
      <c r="AN138" s="13" t="str">
        <f>IF(ISERROR(VLOOKUP(CONCATENATE($A138,"_",AN$2),'Reference data SID'!$B:$M,12,FALSE)),"",VLOOKUP(CONCATENATE($A138,"_",AN$2),'Reference data SID'!$B:$M,12,FALSE))</f>
        <v/>
      </c>
      <c r="AO138" s="13" t="str">
        <f>IF(ISERROR(VLOOKUP(CONCATENATE($A138,"_",AO$2),'Reference data SID'!$B:$M,12,FALSE)),"",VLOOKUP(CONCATENATE($A138,"_",AO$2),'Reference data SID'!$B:$M,12,FALSE))</f>
        <v/>
      </c>
      <c r="AP138" s="13" t="str">
        <f>IF(ISERROR(VLOOKUP(CONCATENATE($A138,"_",AP$2),'Reference data SID'!$B:$M,12,FALSE)),"",VLOOKUP(CONCATENATE($A138,"_",AP$2),'Reference data SID'!$B:$M,12,FALSE))</f>
        <v/>
      </c>
      <c r="AQ138" s="13" t="str">
        <f>IF(ISERROR(VLOOKUP(CONCATENATE($A138,"_",AQ$2),'Reference data SID'!$B:$M,12,FALSE)),"",VLOOKUP(CONCATENATE($A138,"_",AQ$2),'Reference data SID'!$B:$M,12,FALSE))</f>
        <v/>
      </c>
      <c r="AR138" s="13" t="str">
        <f>IF(ISERROR(VLOOKUP(CONCATENATE($A138,"_",AR$2),'Reference data SID'!$B:$M,12,FALSE)),"",VLOOKUP(CONCATENATE($A138,"_",AR$2),'Reference data SID'!$B:$M,12,FALSE))</f>
        <v/>
      </c>
      <c r="AS138" s="13" t="str">
        <f>IF(ISERROR(VLOOKUP(CONCATENATE($A138,"_",AS$2),'Reference data SID'!$B:$M,12,FALSE)),"",VLOOKUP(CONCATENATE($A138,"_",AS$2),'Reference data SID'!$B:$M,12,FALSE))</f>
        <v/>
      </c>
      <c r="AT138" s="13" t="str">
        <f>IF(ISERROR(VLOOKUP(CONCATENATE($A138,"_",AT$2),'Reference data SID'!$B:$M,12,FALSE)),"",VLOOKUP(CONCATENATE($A138,"_",AT$2),'Reference data SID'!$B:$M,12,FALSE))</f>
        <v/>
      </c>
    </row>
    <row r="139" spans="1:46" x14ac:dyDescent="0.25">
      <c r="A139">
        <v>135</v>
      </c>
      <c r="B139" s="13" t="str">
        <f>IF(ISERROR(VLOOKUP(CONCATENATE($A139,"_",B$2),'Reference data SID'!$B:$M,12,FALSE)),"",VLOOKUP(CONCATENATE($A139,"_",B$2),'Reference data SID'!$B:$M,12,FALSE))</f>
        <v/>
      </c>
      <c r="C139" s="13" t="str">
        <f>IF(ISERROR(VLOOKUP(CONCATENATE($A139,"_",C$2),'Reference data SID'!$B:$M,12,FALSE)),"",VLOOKUP(CONCATENATE($A139,"_",C$2),'Reference data SID'!$B:$M,12,FALSE))</f>
        <v/>
      </c>
      <c r="D139" s="13" t="str">
        <f>IF(ISERROR(VLOOKUP(CONCATENATE($A139,"_",D$2),'Reference data SID'!$B:$M,12,FALSE)),"",VLOOKUP(CONCATENATE($A139,"_",D$2),'Reference data SID'!$B:$M,12,FALSE))</f>
        <v/>
      </c>
      <c r="E139" s="13" t="str">
        <f>IF(ISERROR(VLOOKUP(CONCATENATE($A139,"_",E$2),'Reference data SID'!$B:$M,12,FALSE)),"",VLOOKUP(CONCATENATE($A139,"_",E$2),'Reference data SID'!$B:$M,12,FALSE))</f>
        <v/>
      </c>
      <c r="F139" s="13" t="str">
        <f>IF(ISERROR(VLOOKUP(CONCATENATE($A139,"_",F$2),'Reference data SID'!$B:$M,12,FALSE)),"",VLOOKUP(CONCATENATE($A139,"_",F$2),'Reference data SID'!$B:$M,12,FALSE))</f>
        <v/>
      </c>
      <c r="G139" s="13" t="str">
        <f>IF(ISERROR(VLOOKUP(CONCATENATE($A139,"_",G$2),'Reference data SID'!$B:$M,12,FALSE)),"",VLOOKUP(CONCATENATE($A139,"_",G$2),'Reference data SID'!$B:$M,12,FALSE))</f>
        <v/>
      </c>
      <c r="H139" s="13" t="str">
        <f>IF(ISERROR(VLOOKUP(CONCATENATE($A139,"_",H$2),'Reference data SID'!$B:$M,12,FALSE)),"",VLOOKUP(CONCATENATE($A139,"_",H$2),'Reference data SID'!$B:$M,12,FALSE))</f>
        <v/>
      </c>
      <c r="I139" s="13" t="str">
        <f>IF(ISERROR(VLOOKUP(CONCATENATE($A139,"_",I$2),'Reference data SID'!$B:$M,12,FALSE)),"",VLOOKUP(CONCATENATE($A139,"_",I$2),'Reference data SID'!$B:$M,12,FALSE))</f>
        <v/>
      </c>
      <c r="J139" s="13" t="str">
        <f>IF(ISERROR(VLOOKUP(CONCATENATE($A139,"_",J$2),'Reference data SID'!$B:$M,12,FALSE)),"",VLOOKUP(CONCATENATE($A139,"_",J$2),'Reference data SID'!$B:$M,12,FALSE))</f>
        <v/>
      </c>
      <c r="K139" s="13" t="str">
        <f>IF(ISERROR(VLOOKUP(CONCATENATE($A139,"_",K$2),'Reference data SID'!$B:$M,12,FALSE)),"",VLOOKUP(CONCATENATE($A139,"_",K$2),'Reference data SID'!$B:$M,12,FALSE))</f>
        <v/>
      </c>
      <c r="L139" s="13" t="str">
        <f>IF(ISERROR(VLOOKUP(CONCATENATE($A139,"_",L$2),'Reference data SID'!$B:$M,12,FALSE)),"",VLOOKUP(CONCATENATE($A139,"_",L$2),'Reference data SID'!$B:$M,12,FALSE))</f>
        <v/>
      </c>
      <c r="M139" s="13" t="str">
        <f>IF(ISERROR(VLOOKUP(CONCATENATE($A139,"_",M$2),'Reference data SID'!$B:$M,12,FALSE)),"",VLOOKUP(CONCATENATE($A139,"_",M$2),'Reference data SID'!$B:$M,12,FALSE))</f>
        <v/>
      </c>
      <c r="N139" s="13" t="str">
        <f>IF(ISERROR(VLOOKUP(CONCATENATE($A139,"_",N$2),'Reference data SID'!$B:$M,12,FALSE)),"",VLOOKUP(CONCATENATE($A139,"_",N$2),'Reference data SID'!$B:$M,12,FALSE))</f>
        <v/>
      </c>
      <c r="O139" s="13" t="str">
        <f>IF(ISERROR(VLOOKUP(CONCATENATE($A139,"_",O$2),'Reference data SID'!$B:$M,12,FALSE)),"",VLOOKUP(CONCATENATE($A139,"_",O$2),'Reference data SID'!$B:$M,12,FALSE))</f>
        <v/>
      </c>
      <c r="P139" s="13" t="str">
        <f>IF(ISERROR(VLOOKUP(CONCATENATE($A139,"_",P$2),'Reference data SID'!$B:$M,12,FALSE)),"",VLOOKUP(CONCATENATE($A139,"_",P$2),'Reference data SID'!$B:$M,12,FALSE))</f>
        <v/>
      </c>
      <c r="Q139" s="13" t="str">
        <f>IF(ISERROR(VLOOKUP(CONCATENATE($A139,"_",Q$2),'Reference data SID'!$B:$M,12,FALSE)),"",VLOOKUP(CONCATENATE($A139,"_",Q$2),'Reference data SID'!$B:$M,12,FALSE))</f>
        <v/>
      </c>
      <c r="R139" s="13" t="str">
        <f>IF(ISERROR(VLOOKUP(CONCATENATE($A139,"_",R$2),'Reference data SID'!$B:$M,12,FALSE)),"",VLOOKUP(CONCATENATE($A139,"_",R$2),'Reference data SID'!$B:$M,12,FALSE))</f>
        <v/>
      </c>
      <c r="S139" s="13" t="str">
        <f>IF(ISERROR(VLOOKUP(CONCATENATE($A139,"_",S$2),'Reference data SID'!$B:$M,12,FALSE)),"",VLOOKUP(CONCATENATE($A139,"_",S$2),'Reference data SID'!$B:$M,12,FALSE))</f>
        <v/>
      </c>
      <c r="T139" s="13" t="str">
        <f>IF(ISERROR(VLOOKUP(CONCATENATE($A139,"_",T$2),'Reference data SID'!$B:$M,12,FALSE)),"",VLOOKUP(CONCATENATE($A139,"_",T$2),'Reference data SID'!$B:$M,12,FALSE))</f>
        <v/>
      </c>
      <c r="U139" s="13" t="str">
        <f>IF(ISERROR(VLOOKUP(CONCATENATE($A139,"_",U$2),'Reference data SID'!$B:$M,12,FALSE)),"",VLOOKUP(CONCATENATE($A139,"_",U$2),'Reference data SID'!$B:$M,12,FALSE))</f>
        <v/>
      </c>
      <c r="V139" s="13" t="str">
        <f>IF(ISERROR(VLOOKUP(CONCATENATE($A139,"_",V$2),'Reference data SID'!$B:$M,12,FALSE)),"",VLOOKUP(CONCATENATE($A139,"_",V$2),'Reference data SID'!$B:$M,12,FALSE))</f>
        <v/>
      </c>
      <c r="W139" s="13" t="str">
        <f>IF(ISERROR(VLOOKUP(CONCATENATE($A139,"_",W$2),'Reference data SID'!$B:$M,12,FALSE)),"",VLOOKUP(CONCATENATE($A139,"_",W$2),'Reference data SID'!$B:$M,12,FALSE))</f>
        <v/>
      </c>
      <c r="X139" s="13" t="str">
        <f>IF(ISERROR(VLOOKUP(CONCATENATE($A139,"_",X$2),'Reference data SID'!$B:$M,12,FALSE)),"",VLOOKUP(CONCATENATE($A139,"_",X$2),'Reference data SID'!$B:$M,12,FALSE))</f>
        <v/>
      </c>
      <c r="Y139" s="14" t="str">
        <f>IF(ISERROR(VLOOKUP(CONCATENATE($A139,"_",Y$2),'Reference data SID'!$B:$M,12,FALSE)),"",VLOOKUP(CONCATENATE($A139,"_",Y$2),'Reference data SID'!$B:$M,12,FALSE))</f>
        <v>-</v>
      </c>
      <c r="Z139" s="13" t="str">
        <f>IF(ISERROR(VLOOKUP(CONCATENATE($A139,"_",Z$2),'Reference data SID'!$B:$M,12,FALSE)),"",VLOOKUP(CONCATENATE($A139,"_",Z$2),'Reference data SID'!$B:$M,12,FALSE))</f>
        <v/>
      </c>
      <c r="AA139" s="13" t="str">
        <f>IF(ISERROR(VLOOKUP(CONCATENATE($A139,"_",AA$2),'Reference data SID'!$B:$M,12,FALSE)),"",VLOOKUP(CONCATENATE($A139,"_",AA$2),'Reference data SID'!$B:$M,12,FALSE))</f>
        <v/>
      </c>
      <c r="AB139" s="13" t="str">
        <f>IF(ISERROR(VLOOKUP(CONCATENATE($A139,"_",AB$2),'Reference data SID'!$B:$M,12,FALSE)),"",VLOOKUP(CONCATENATE($A139,"_",AB$2),'Reference data SID'!$B:$M,12,FALSE))</f>
        <v/>
      </c>
      <c r="AC139" s="13" t="str">
        <f>IF(ISERROR(VLOOKUP(CONCATENATE($A139,"_",AC$2),'Reference data SID'!$B:$M,12,FALSE)),"",VLOOKUP(CONCATENATE($A139,"_",AC$2),'Reference data SID'!$B:$M,12,FALSE))</f>
        <v/>
      </c>
      <c r="AD139" s="13" t="str">
        <f>IF(ISERROR(VLOOKUP(CONCATENATE($A139,"_",AD$2),'Reference data SID'!$B:$M,12,FALSE)),"",VLOOKUP(CONCATENATE($A139,"_",AD$2),'Reference data SID'!$B:$M,12,FALSE))</f>
        <v/>
      </c>
      <c r="AE139" s="13" t="str">
        <f>IF(ISERROR(VLOOKUP(CONCATENATE($A139,"_",AE$2),'Reference data SID'!$B:$M,12,FALSE)),"",VLOOKUP(CONCATENATE($A139,"_",AE$2),'Reference data SID'!$B:$M,12,FALSE))</f>
        <v/>
      </c>
      <c r="AF139" s="13" t="str">
        <f>IF(ISERROR(VLOOKUP(CONCATENATE($A139,"_",AF$2),'Reference data SID'!$B:$M,12,FALSE)),"",VLOOKUP(CONCATENATE($A139,"_",AF$2),'Reference data SID'!$B:$M,12,FALSE))</f>
        <v/>
      </c>
      <c r="AG139" s="13" t="str">
        <f>IF(ISERROR(VLOOKUP(CONCATENATE($A139,"_",AG$2),'Reference data SID'!$B:$M,12,FALSE)),"",VLOOKUP(CONCATENATE($A139,"_",AG$2),'Reference data SID'!$B:$M,12,FALSE))</f>
        <v/>
      </c>
      <c r="AH139" s="13" t="str">
        <f>IF(ISERROR(VLOOKUP(CONCATENATE($A139,"_",AH$2),'Reference data SID'!$B:$M,12,FALSE)),"",VLOOKUP(CONCATENATE($A139,"_",AH$2),'Reference data SID'!$B:$M,12,FALSE))</f>
        <v/>
      </c>
      <c r="AI139" s="13" t="str">
        <f>IF(ISERROR(VLOOKUP(CONCATENATE($A139,"_",AI$2),'Reference data SID'!$B:$M,12,FALSE)),"",VLOOKUP(CONCATENATE($A139,"_",AI$2),'Reference data SID'!$B:$M,12,FALSE))</f>
        <v/>
      </c>
      <c r="AJ139" s="13" t="str">
        <f>IF(ISERROR(VLOOKUP(CONCATENATE($A139,"_",AJ$2),'Reference data SID'!$B:$M,12,FALSE)),"",VLOOKUP(CONCATENATE($A139,"_",AJ$2),'Reference data SID'!$B:$M,12,FALSE))</f>
        <v/>
      </c>
      <c r="AK139" s="13" t="str">
        <f>IF(ISERROR(VLOOKUP(CONCATENATE($A139,"_",AK$2),'Reference data SID'!$B:$M,12,FALSE)),"",VLOOKUP(CONCATENATE($A139,"_",AK$2),'Reference data SID'!$B:$M,12,FALSE))</f>
        <v/>
      </c>
      <c r="AL139" s="13" t="str">
        <f>IF(ISERROR(VLOOKUP(CONCATENATE($A139,"_",AL$2),'Reference data SID'!$B:$M,12,FALSE)),"",VLOOKUP(CONCATENATE($A139,"_",AL$2),'Reference data SID'!$B:$M,12,FALSE))</f>
        <v/>
      </c>
      <c r="AM139" s="13" t="str">
        <f>IF(ISERROR(VLOOKUP(CONCATENATE($A139,"_",AM$2),'Reference data SID'!$B:$M,12,FALSE)),"",VLOOKUP(CONCATENATE($A139,"_",AM$2),'Reference data SID'!$B:$M,12,FALSE))</f>
        <v/>
      </c>
      <c r="AN139" s="13" t="str">
        <f>IF(ISERROR(VLOOKUP(CONCATENATE($A139,"_",AN$2),'Reference data SID'!$B:$M,12,FALSE)),"",VLOOKUP(CONCATENATE($A139,"_",AN$2),'Reference data SID'!$B:$M,12,FALSE))</f>
        <v/>
      </c>
      <c r="AO139" s="13" t="str">
        <f>IF(ISERROR(VLOOKUP(CONCATENATE($A139,"_",AO$2),'Reference data SID'!$B:$M,12,FALSE)),"",VLOOKUP(CONCATENATE($A139,"_",AO$2),'Reference data SID'!$B:$M,12,FALSE))</f>
        <v/>
      </c>
      <c r="AP139" s="13" t="str">
        <f>IF(ISERROR(VLOOKUP(CONCATENATE($A139,"_",AP$2),'Reference data SID'!$B:$M,12,FALSE)),"",VLOOKUP(CONCATENATE($A139,"_",AP$2),'Reference data SID'!$B:$M,12,FALSE))</f>
        <v/>
      </c>
      <c r="AQ139" s="13" t="str">
        <f>IF(ISERROR(VLOOKUP(CONCATENATE($A139,"_",AQ$2),'Reference data SID'!$B:$M,12,FALSE)),"",VLOOKUP(CONCATENATE($A139,"_",AQ$2),'Reference data SID'!$B:$M,12,FALSE))</f>
        <v/>
      </c>
      <c r="AR139" s="13" t="str">
        <f>IF(ISERROR(VLOOKUP(CONCATENATE($A139,"_",AR$2),'Reference data SID'!$B:$M,12,FALSE)),"",VLOOKUP(CONCATENATE($A139,"_",AR$2),'Reference data SID'!$B:$M,12,FALSE))</f>
        <v/>
      </c>
      <c r="AS139" s="13" t="str">
        <f>IF(ISERROR(VLOOKUP(CONCATENATE($A139,"_",AS$2),'Reference data SID'!$B:$M,12,FALSE)),"",VLOOKUP(CONCATENATE($A139,"_",AS$2),'Reference data SID'!$B:$M,12,FALSE))</f>
        <v/>
      </c>
      <c r="AT139" s="13" t="str">
        <f>IF(ISERROR(VLOOKUP(CONCATENATE($A139,"_",AT$2),'Reference data SID'!$B:$M,12,FALSE)),"",VLOOKUP(CONCATENATE($A139,"_",AT$2),'Reference data SID'!$B:$M,12,FALSE))</f>
        <v/>
      </c>
    </row>
    <row r="140" spans="1:46" x14ac:dyDescent="0.25">
      <c r="A140">
        <v>136</v>
      </c>
      <c r="B140" s="13" t="str">
        <f>IF(ISERROR(VLOOKUP(CONCATENATE($A140,"_",B$2),'Reference data SID'!$B:$M,12,FALSE)),"",VLOOKUP(CONCATENATE($A140,"_",B$2),'Reference data SID'!$B:$M,12,FALSE))</f>
        <v/>
      </c>
      <c r="C140" s="13" t="str">
        <f>IF(ISERROR(VLOOKUP(CONCATENATE($A140,"_",C$2),'Reference data SID'!$B:$M,12,FALSE)),"",VLOOKUP(CONCATENATE($A140,"_",C$2),'Reference data SID'!$B:$M,12,FALSE))</f>
        <v/>
      </c>
      <c r="D140" s="13" t="str">
        <f>IF(ISERROR(VLOOKUP(CONCATENATE($A140,"_",D$2),'Reference data SID'!$B:$M,12,FALSE)),"",VLOOKUP(CONCATENATE($A140,"_",D$2),'Reference data SID'!$B:$M,12,FALSE))</f>
        <v/>
      </c>
      <c r="E140" s="13" t="str">
        <f>IF(ISERROR(VLOOKUP(CONCATENATE($A140,"_",E$2),'Reference data SID'!$B:$M,12,FALSE)),"",VLOOKUP(CONCATENATE($A140,"_",E$2),'Reference data SID'!$B:$M,12,FALSE))</f>
        <v/>
      </c>
      <c r="F140" s="13" t="str">
        <f>IF(ISERROR(VLOOKUP(CONCATENATE($A140,"_",F$2),'Reference data SID'!$B:$M,12,FALSE)),"",VLOOKUP(CONCATENATE($A140,"_",F$2),'Reference data SID'!$B:$M,12,FALSE))</f>
        <v/>
      </c>
      <c r="G140" s="13" t="str">
        <f>IF(ISERROR(VLOOKUP(CONCATENATE($A140,"_",G$2),'Reference data SID'!$B:$M,12,FALSE)),"",VLOOKUP(CONCATENATE($A140,"_",G$2),'Reference data SID'!$B:$M,12,FALSE))</f>
        <v/>
      </c>
      <c r="H140" s="13" t="str">
        <f>IF(ISERROR(VLOOKUP(CONCATENATE($A140,"_",H$2),'Reference data SID'!$B:$M,12,FALSE)),"",VLOOKUP(CONCATENATE($A140,"_",H$2),'Reference data SID'!$B:$M,12,FALSE))</f>
        <v/>
      </c>
      <c r="I140" s="13" t="str">
        <f>IF(ISERROR(VLOOKUP(CONCATENATE($A140,"_",I$2),'Reference data SID'!$B:$M,12,FALSE)),"",VLOOKUP(CONCATENATE($A140,"_",I$2),'Reference data SID'!$B:$M,12,FALSE))</f>
        <v/>
      </c>
      <c r="J140" s="13" t="str">
        <f>IF(ISERROR(VLOOKUP(CONCATENATE($A140,"_",J$2),'Reference data SID'!$B:$M,12,FALSE)),"",VLOOKUP(CONCATENATE($A140,"_",J$2),'Reference data SID'!$B:$M,12,FALSE))</f>
        <v/>
      </c>
      <c r="K140" s="13" t="str">
        <f>IF(ISERROR(VLOOKUP(CONCATENATE($A140,"_",K$2),'Reference data SID'!$B:$M,12,FALSE)),"",VLOOKUP(CONCATENATE($A140,"_",K$2),'Reference data SID'!$B:$M,12,FALSE))</f>
        <v/>
      </c>
      <c r="L140" s="13" t="str">
        <f>IF(ISERROR(VLOOKUP(CONCATENATE($A140,"_",L$2),'Reference data SID'!$B:$M,12,FALSE)),"",VLOOKUP(CONCATENATE($A140,"_",L$2),'Reference data SID'!$B:$M,12,FALSE))</f>
        <v/>
      </c>
      <c r="M140" s="13" t="str">
        <f>IF(ISERROR(VLOOKUP(CONCATENATE($A140,"_",M$2),'Reference data SID'!$B:$M,12,FALSE)),"",VLOOKUP(CONCATENATE($A140,"_",M$2),'Reference data SID'!$B:$M,12,FALSE))</f>
        <v/>
      </c>
      <c r="N140" s="13" t="str">
        <f>IF(ISERROR(VLOOKUP(CONCATENATE($A140,"_",N$2),'Reference data SID'!$B:$M,12,FALSE)),"",VLOOKUP(CONCATENATE($A140,"_",N$2),'Reference data SID'!$B:$M,12,FALSE))</f>
        <v/>
      </c>
      <c r="O140" s="13" t="str">
        <f>IF(ISERROR(VLOOKUP(CONCATENATE($A140,"_",O$2),'Reference data SID'!$B:$M,12,FALSE)),"",VLOOKUP(CONCATENATE($A140,"_",O$2),'Reference data SID'!$B:$M,12,FALSE))</f>
        <v/>
      </c>
      <c r="P140" s="13" t="str">
        <f>IF(ISERROR(VLOOKUP(CONCATENATE($A140,"_",P$2),'Reference data SID'!$B:$M,12,FALSE)),"",VLOOKUP(CONCATENATE($A140,"_",P$2),'Reference data SID'!$B:$M,12,FALSE))</f>
        <v/>
      </c>
      <c r="Q140" s="13" t="str">
        <f>IF(ISERROR(VLOOKUP(CONCATENATE($A140,"_",Q$2),'Reference data SID'!$B:$M,12,FALSE)),"",VLOOKUP(CONCATENATE($A140,"_",Q$2),'Reference data SID'!$B:$M,12,FALSE))</f>
        <v/>
      </c>
      <c r="R140" s="13" t="str">
        <f>IF(ISERROR(VLOOKUP(CONCATENATE($A140,"_",R$2),'Reference data SID'!$B:$M,12,FALSE)),"",VLOOKUP(CONCATENATE($A140,"_",R$2),'Reference data SID'!$B:$M,12,FALSE))</f>
        <v/>
      </c>
      <c r="S140" s="13" t="str">
        <f>IF(ISERROR(VLOOKUP(CONCATENATE($A140,"_",S$2),'Reference data SID'!$B:$M,12,FALSE)),"",VLOOKUP(CONCATENATE($A140,"_",S$2),'Reference data SID'!$B:$M,12,FALSE))</f>
        <v/>
      </c>
      <c r="T140" s="13" t="str">
        <f>IF(ISERROR(VLOOKUP(CONCATENATE($A140,"_",T$2),'Reference data SID'!$B:$M,12,FALSE)),"",VLOOKUP(CONCATENATE($A140,"_",T$2),'Reference data SID'!$B:$M,12,FALSE))</f>
        <v/>
      </c>
      <c r="U140" s="13" t="str">
        <f>IF(ISERROR(VLOOKUP(CONCATENATE($A140,"_",U$2),'Reference data SID'!$B:$M,12,FALSE)),"",VLOOKUP(CONCATENATE($A140,"_",U$2),'Reference data SID'!$B:$M,12,FALSE))</f>
        <v/>
      </c>
      <c r="V140" s="13" t="str">
        <f>IF(ISERROR(VLOOKUP(CONCATENATE($A140,"_",V$2),'Reference data SID'!$B:$M,12,FALSE)),"",VLOOKUP(CONCATENATE($A140,"_",V$2),'Reference data SID'!$B:$M,12,FALSE))</f>
        <v/>
      </c>
      <c r="W140" s="13" t="str">
        <f>IF(ISERROR(VLOOKUP(CONCATENATE($A140,"_",W$2),'Reference data SID'!$B:$M,12,FALSE)),"",VLOOKUP(CONCATENATE($A140,"_",W$2),'Reference data SID'!$B:$M,12,FALSE))</f>
        <v/>
      </c>
      <c r="X140" s="13" t="str">
        <f>IF(ISERROR(VLOOKUP(CONCATENATE($A140,"_",X$2),'Reference data SID'!$B:$M,12,FALSE)),"",VLOOKUP(CONCATENATE($A140,"_",X$2),'Reference data SID'!$B:$M,12,FALSE))</f>
        <v/>
      </c>
      <c r="Y140" s="14" t="str">
        <f>IF(ISERROR(VLOOKUP(CONCATENATE($A140,"_",Y$2),'Reference data SID'!$B:$M,12,FALSE)),"",VLOOKUP(CONCATENATE($A140,"_",Y$2),'Reference data SID'!$B:$M,12,FALSE))</f>
        <v>-</v>
      </c>
      <c r="Z140" s="13" t="str">
        <f>IF(ISERROR(VLOOKUP(CONCATENATE($A140,"_",Z$2),'Reference data SID'!$B:$M,12,FALSE)),"",VLOOKUP(CONCATENATE($A140,"_",Z$2),'Reference data SID'!$B:$M,12,FALSE))</f>
        <v/>
      </c>
      <c r="AA140" s="13" t="str">
        <f>IF(ISERROR(VLOOKUP(CONCATENATE($A140,"_",AA$2),'Reference data SID'!$B:$M,12,FALSE)),"",VLOOKUP(CONCATENATE($A140,"_",AA$2),'Reference data SID'!$B:$M,12,FALSE))</f>
        <v/>
      </c>
      <c r="AB140" s="13" t="str">
        <f>IF(ISERROR(VLOOKUP(CONCATENATE($A140,"_",AB$2),'Reference data SID'!$B:$M,12,FALSE)),"",VLOOKUP(CONCATENATE($A140,"_",AB$2),'Reference data SID'!$B:$M,12,FALSE))</f>
        <v/>
      </c>
      <c r="AC140" s="13" t="str">
        <f>IF(ISERROR(VLOOKUP(CONCATENATE($A140,"_",AC$2),'Reference data SID'!$B:$M,12,FALSE)),"",VLOOKUP(CONCATENATE($A140,"_",AC$2),'Reference data SID'!$B:$M,12,FALSE))</f>
        <v/>
      </c>
      <c r="AD140" s="13" t="str">
        <f>IF(ISERROR(VLOOKUP(CONCATENATE($A140,"_",AD$2),'Reference data SID'!$B:$M,12,FALSE)),"",VLOOKUP(CONCATENATE($A140,"_",AD$2),'Reference data SID'!$B:$M,12,FALSE))</f>
        <v/>
      </c>
      <c r="AE140" s="13" t="str">
        <f>IF(ISERROR(VLOOKUP(CONCATENATE($A140,"_",AE$2),'Reference data SID'!$B:$M,12,FALSE)),"",VLOOKUP(CONCATENATE($A140,"_",AE$2),'Reference data SID'!$B:$M,12,FALSE))</f>
        <v/>
      </c>
      <c r="AF140" s="13" t="str">
        <f>IF(ISERROR(VLOOKUP(CONCATENATE($A140,"_",AF$2),'Reference data SID'!$B:$M,12,FALSE)),"",VLOOKUP(CONCATENATE($A140,"_",AF$2),'Reference data SID'!$B:$M,12,FALSE))</f>
        <v/>
      </c>
      <c r="AG140" s="13" t="str">
        <f>IF(ISERROR(VLOOKUP(CONCATENATE($A140,"_",AG$2),'Reference data SID'!$B:$M,12,FALSE)),"",VLOOKUP(CONCATENATE($A140,"_",AG$2),'Reference data SID'!$B:$M,12,FALSE))</f>
        <v/>
      </c>
      <c r="AH140" s="13" t="str">
        <f>IF(ISERROR(VLOOKUP(CONCATENATE($A140,"_",AH$2),'Reference data SID'!$B:$M,12,FALSE)),"",VLOOKUP(CONCATENATE($A140,"_",AH$2),'Reference data SID'!$B:$M,12,FALSE))</f>
        <v/>
      </c>
      <c r="AI140" s="13" t="str">
        <f>IF(ISERROR(VLOOKUP(CONCATENATE($A140,"_",AI$2),'Reference data SID'!$B:$M,12,FALSE)),"",VLOOKUP(CONCATENATE($A140,"_",AI$2),'Reference data SID'!$B:$M,12,FALSE))</f>
        <v/>
      </c>
      <c r="AJ140" s="13" t="str">
        <f>IF(ISERROR(VLOOKUP(CONCATENATE($A140,"_",AJ$2),'Reference data SID'!$B:$M,12,FALSE)),"",VLOOKUP(CONCATENATE($A140,"_",AJ$2),'Reference data SID'!$B:$M,12,FALSE))</f>
        <v/>
      </c>
      <c r="AK140" s="13" t="str">
        <f>IF(ISERROR(VLOOKUP(CONCATENATE($A140,"_",AK$2),'Reference data SID'!$B:$M,12,FALSE)),"",VLOOKUP(CONCATENATE($A140,"_",AK$2),'Reference data SID'!$B:$M,12,FALSE))</f>
        <v/>
      </c>
      <c r="AL140" s="13" t="str">
        <f>IF(ISERROR(VLOOKUP(CONCATENATE($A140,"_",AL$2),'Reference data SID'!$B:$M,12,FALSE)),"",VLOOKUP(CONCATENATE($A140,"_",AL$2),'Reference data SID'!$B:$M,12,FALSE))</f>
        <v/>
      </c>
      <c r="AM140" s="13" t="str">
        <f>IF(ISERROR(VLOOKUP(CONCATENATE($A140,"_",AM$2),'Reference data SID'!$B:$M,12,FALSE)),"",VLOOKUP(CONCATENATE($A140,"_",AM$2),'Reference data SID'!$B:$M,12,FALSE))</f>
        <v/>
      </c>
      <c r="AN140" s="13" t="str">
        <f>IF(ISERROR(VLOOKUP(CONCATENATE($A140,"_",AN$2),'Reference data SID'!$B:$M,12,FALSE)),"",VLOOKUP(CONCATENATE($A140,"_",AN$2),'Reference data SID'!$B:$M,12,FALSE))</f>
        <v/>
      </c>
      <c r="AO140" s="13" t="str">
        <f>IF(ISERROR(VLOOKUP(CONCATENATE($A140,"_",AO$2),'Reference data SID'!$B:$M,12,FALSE)),"",VLOOKUP(CONCATENATE($A140,"_",AO$2),'Reference data SID'!$B:$M,12,FALSE))</f>
        <v/>
      </c>
      <c r="AP140" s="13" t="str">
        <f>IF(ISERROR(VLOOKUP(CONCATENATE($A140,"_",AP$2),'Reference data SID'!$B:$M,12,FALSE)),"",VLOOKUP(CONCATENATE($A140,"_",AP$2),'Reference data SID'!$B:$M,12,FALSE))</f>
        <v/>
      </c>
      <c r="AQ140" s="13" t="str">
        <f>IF(ISERROR(VLOOKUP(CONCATENATE($A140,"_",AQ$2),'Reference data SID'!$B:$M,12,FALSE)),"",VLOOKUP(CONCATENATE($A140,"_",AQ$2),'Reference data SID'!$B:$M,12,FALSE))</f>
        <v/>
      </c>
      <c r="AR140" s="13" t="str">
        <f>IF(ISERROR(VLOOKUP(CONCATENATE($A140,"_",AR$2),'Reference data SID'!$B:$M,12,FALSE)),"",VLOOKUP(CONCATENATE($A140,"_",AR$2),'Reference data SID'!$B:$M,12,FALSE))</f>
        <v/>
      </c>
      <c r="AS140" s="13" t="str">
        <f>IF(ISERROR(VLOOKUP(CONCATENATE($A140,"_",AS$2),'Reference data SID'!$B:$M,12,FALSE)),"",VLOOKUP(CONCATENATE($A140,"_",AS$2),'Reference data SID'!$B:$M,12,FALSE))</f>
        <v/>
      </c>
      <c r="AT140" s="13" t="str">
        <f>IF(ISERROR(VLOOKUP(CONCATENATE($A140,"_",AT$2),'Reference data SID'!$B:$M,12,FALSE)),"",VLOOKUP(CONCATENATE($A140,"_",AT$2),'Reference data SID'!$B:$M,12,FALSE))</f>
        <v/>
      </c>
    </row>
    <row r="141" spans="1:46" x14ac:dyDescent="0.25">
      <c r="A141">
        <v>137</v>
      </c>
      <c r="B141" s="13" t="str">
        <f>IF(ISERROR(VLOOKUP(CONCATENATE($A141,"_",B$2),'Reference data SID'!$B:$M,12,FALSE)),"",VLOOKUP(CONCATENATE($A141,"_",B$2),'Reference data SID'!$B:$M,12,FALSE))</f>
        <v/>
      </c>
      <c r="C141" s="13" t="str">
        <f>IF(ISERROR(VLOOKUP(CONCATENATE($A141,"_",C$2),'Reference data SID'!$B:$M,12,FALSE)),"",VLOOKUP(CONCATENATE($A141,"_",C$2),'Reference data SID'!$B:$M,12,FALSE))</f>
        <v/>
      </c>
      <c r="D141" s="13" t="str">
        <f>IF(ISERROR(VLOOKUP(CONCATENATE($A141,"_",D$2),'Reference data SID'!$B:$M,12,FALSE)),"",VLOOKUP(CONCATENATE($A141,"_",D$2),'Reference data SID'!$B:$M,12,FALSE))</f>
        <v/>
      </c>
      <c r="E141" s="13" t="str">
        <f>IF(ISERROR(VLOOKUP(CONCATENATE($A141,"_",E$2),'Reference data SID'!$B:$M,12,FALSE)),"",VLOOKUP(CONCATENATE($A141,"_",E$2),'Reference data SID'!$B:$M,12,FALSE))</f>
        <v/>
      </c>
      <c r="F141" s="13" t="str">
        <f>IF(ISERROR(VLOOKUP(CONCATENATE($A141,"_",F$2),'Reference data SID'!$B:$M,12,FALSE)),"",VLOOKUP(CONCATENATE($A141,"_",F$2),'Reference data SID'!$B:$M,12,FALSE))</f>
        <v/>
      </c>
      <c r="G141" s="13" t="str">
        <f>IF(ISERROR(VLOOKUP(CONCATENATE($A141,"_",G$2),'Reference data SID'!$B:$M,12,FALSE)),"",VLOOKUP(CONCATENATE($A141,"_",G$2),'Reference data SID'!$B:$M,12,FALSE))</f>
        <v/>
      </c>
      <c r="H141" s="13" t="str">
        <f>IF(ISERROR(VLOOKUP(CONCATENATE($A141,"_",H$2),'Reference data SID'!$B:$M,12,FALSE)),"",VLOOKUP(CONCATENATE($A141,"_",H$2),'Reference data SID'!$B:$M,12,FALSE))</f>
        <v/>
      </c>
      <c r="I141" s="13" t="str">
        <f>IF(ISERROR(VLOOKUP(CONCATENATE($A141,"_",I$2),'Reference data SID'!$B:$M,12,FALSE)),"",VLOOKUP(CONCATENATE($A141,"_",I$2),'Reference data SID'!$B:$M,12,FALSE))</f>
        <v/>
      </c>
      <c r="J141" s="13" t="str">
        <f>IF(ISERROR(VLOOKUP(CONCATENATE($A141,"_",J$2),'Reference data SID'!$B:$M,12,FALSE)),"",VLOOKUP(CONCATENATE($A141,"_",J$2),'Reference data SID'!$B:$M,12,FALSE))</f>
        <v/>
      </c>
      <c r="K141" s="13" t="str">
        <f>IF(ISERROR(VLOOKUP(CONCATENATE($A141,"_",K$2),'Reference data SID'!$B:$M,12,FALSE)),"",VLOOKUP(CONCATENATE($A141,"_",K$2),'Reference data SID'!$B:$M,12,FALSE))</f>
        <v/>
      </c>
      <c r="L141" s="13" t="str">
        <f>IF(ISERROR(VLOOKUP(CONCATENATE($A141,"_",L$2),'Reference data SID'!$B:$M,12,FALSE)),"",VLOOKUP(CONCATENATE($A141,"_",L$2),'Reference data SID'!$B:$M,12,FALSE))</f>
        <v/>
      </c>
      <c r="M141" s="13" t="str">
        <f>IF(ISERROR(VLOOKUP(CONCATENATE($A141,"_",M$2),'Reference data SID'!$B:$M,12,FALSE)),"",VLOOKUP(CONCATENATE($A141,"_",M$2),'Reference data SID'!$B:$M,12,FALSE))</f>
        <v/>
      </c>
      <c r="N141" s="13" t="str">
        <f>IF(ISERROR(VLOOKUP(CONCATENATE($A141,"_",N$2),'Reference data SID'!$B:$M,12,FALSE)),"",VLOOKUP(CONCATENATE($A141,"_",N$2),'Reference data SID'!$B:$M,12,FALSE))</f>
        <v/>
      </c>
      <c r="O141" s="13" t="str">
        <f>IF(ISERROR(VLOOKUP(CONCATENATE($A141,"_",O$2),'Reference data SID'!$B:$M,12,FALSE)),"",VLOOKUP(CONCATENATE($A141,"_",O$2),'Reference data SID'!$B:$M,12,FALSE))</f>
        <v/>
      </c>
      <c r="P141" s="13" t="str">
        <f>IF(ISERROR(VLOOKUP(CONCATENATE($A141,"_",P$2),'Reference data SID'!$B:$M,12,FALSE)),"",VLOOKUP(CONCATENATE($A141,"_",P$2),'Reference data SID'!$B:$M,12,FALSE))</f>
        <v/>
      </c>
      <c r="Q141" s="13" t="str">
        <f>IF(ISERROR(VLOOKUP(CONCATENATE($A141,"_",Q$2),'Reference data SID'!$B:$M,12,FALSE)),"",VLOOKUP(CONCATENATE($A141,"_",Q$2),'Reference data SID'!$B:$M,12,FALSE))</f>
        <v/>
      </c>
      <c r="R141" s="13" t="str">
        <f>IF(ISERROR(VLOOKUP(CONCATENATE($A141,"_",R$2),'Reference data SID'!$B:$M,12,FALSE)),"",VLOOKUP(CONCATENATE($A141,"_",R$2),'Reference data SID'!$B:$M,12,FALSE))</f>
        <v/>
      </c>
      <c r="S141" s="13" t="str">
        <f>IF(ISERROR(VLOOKUP(CONCATENATE($A141,"_",S$2),'Reference data SID'!$B:$M,12,FALSE)),"",VLOOKUP(CONCATENATE($A141,"_",S$2),'Reference data SID'!$B:$M,12,FALSE))</f>
        <v/>
      </c>
      <c r="T141" s="13" t="str">
        <f>IF(ISERROR(VLOOKUP(CONCATENATE($A141,"_",T$2),'Reference data SID'!$B:$M,12,FALSE)),"",VLOOKUP(CONCATENATE($A141,"_",T$2),'Reference data SID'!$B:$M,12,FALSE))</f>
        <v/>
      </c>
      <c r="U141" s="13" t="str">
        <f>IF(ISERROR(VLOOKUP(CONCATENATE($A141,"_",U$2),'Reference data SID'!$B:$M,12,FALSE)),"",VLOOKUP(CONCATENATE($A141,"_",U$2),'Reference data SID'!$B:$M,12,FALSE))</f>
        <v/>
      </c>
      <c r="V141" s="13" t="str">
        <f>IF(ISERROR(VLOOKUP(CONCATENATE($A141,"_",V$2),'Reference data SID'!$B:$M,12,FALSE)),"",VLOOKUP(CONCATENATE($A141,"_",V$2),'Reference data SID'!$B:$M,12,FALSE))</f>
        <v/>
      </c>
      <c r="W141" s="13" t="str">
        <f>IF(ISERROR(VLOOKUP(CONCATENATE($A141,"_",W$2),'Reference data SID'!$B:$M,12,FALSE)),"",VLOOKUP(CONCATENATE($A141,"_",W$2),'Reference data SID'!$B:$M,12,FALSE))</f>
        <v/>
      </c>
      <c r="X141" s="13" t="str">
        <f>IF(ISERROR(VLOOKUP(CONCATENATE($A141,"_",X$2),'Reference data SID'!$B:$M,12,FALSE)),"",VLOOKUP(CONCATENATE($A141,"_",X$2),'Reference data SID'!$B:$M,12,FALSE))</f>
        <v/>
      </c>
      <c r="Y141" s="14" t="str">
        <f>IF(ISERROR(VLOOKUP(CONCATENATE($A141,"_",Y$2),'Reference data SID'!$B:$M,12,FALSE)),"",VLOOKUP(CONCATENATE($A141,"_",Y$2),'Reference data SID'!$B:$M,12,FALSE))</f>
        <v>-</v>
      </c>
      <c r="Z141" s="13" t="str">
        <f>IF(ISERROR(VLOOKUP(CONCATENATE($A141,"_",Z$2),'Reference data SID'!$B:$M,12,FALSE)),"",VLOOKUP(CONCATENATE($A141,"_",Z$2),'Reference data SID'!$B:$M,12,FALSE))</f>
        <v/>
      </c>
      <c r="AA141" s="13" t="str">
        <f>IF(ISERROR(VLOOKUP(CONCATENATE($A141,"_",AA$2),'Reference data SID'!$B:$M,12,FALSE)),"",VLOOKUP(CONCATENATE($A141,"_",AA$2),'Reference data SID'!$B:$M,12,FALSE))</f>
        <v/>
      </c>
      <c r="AB141" s="13" t="str">
        <f>IF(ISERROR(VLOOKUP(CONCATENATE($A141,"_",AB$2),'Reference data SID'!$B:$M,12,FALSE)),"",VLOOKUP(CONCATENATE($A141,"_",AB$2),'Reference data SID'!$B:$M,12,FALSE))</f>
        <v/>
      </c>
      <c r="AC141" s="13" t="str">
        <f>IF(ISERROR(VLOOKUP(CONCATENATE($A141,"_",AC$2),'Reference data SID'!$B:$M,12,FALSE)),"",VLOOKUP(CONCATENATE($A141,"_",AC$2),'Reference data SID'!$B:$M,12,FALSE))</f>
        <v/>
      </c>
      <c r="AD141" s="13" t="str">
        <f>IF(ISERROR(VLOOKUP(CONCATENATE($A141,"_",AD$2),'Reference data SID'!$B:$M,12,FALSE)),"",VLOOKUP(CONCATENATE($A141,"_",AD$2),'Reference data SID'!$B:$M,12,FALSE))</f>
        <v/>
      </c>
      <c r="AE141" s="13" t="str">
        <f>IF(ISERROR(VLOOKUP(CONCATENATE($A141,"_",AE$2),'Reference data SID'!$B:$M,12,FALSE)),"",VLOOKUP(CONCATENATE($A141,"_",AE$2),'Reference data SID'!$B:$M,12,FALSE))</f>
        <v/>
      </c>
      <c r="AF141" s="13" t="str">
        <f>IF(ISERROR(VLOOKUP(CONCATENATE($A141,"_",AF$2),'Reference data SID'!$B:$M,12,FALSE)),"",VLOOKUP(CONCATENATE($A141,"_",AF$2),'Reference data SID'!$B:$M,12,FALSE))</f>
        <v/>
      </c>
      <c r="AG141" s="13" t="str">
        <f>IF(ISERROR(VLOOKUP(CONCATENATE($A141,"_",AG$2),'Reference data SID'!$B:$M,12,FALSE)),"",VLOOKUP(CONCATENATE($A141,"_",AG$2),'Reference data SID'!$B:$M,12,FALSE))</f>
        <v/>
      </c>
      <c r="AH141" s="13" t="str">
        <f>IF(ISERROR(VLOOKUP(CONCATENATE($A141,"_",AH$2),'Reference data SID'!$B:$M,12,FALSE)),"",VLOOKUP(CONCATENATE($A141,"_",AH$2),'Reference data SID'!$B:$M,12,FALSE))</f>
        <v/>
      </c>
      <c r="AI141" s="13" t="str">
        <f>IF(ISERROR(VLOOKUP(CONCATENATE($A141,"_",AI$2),'Reference data SID'!$B:$M,12,FALSE)),"",VLOOKUP(CONCATENATE($A141,"_",AI$2),'Reference data SID'!$B:$M,12,FALSE))</f>
        <v/>
      </c>
      <c r="AJ141" s="13" t="str">
        <f>IF(ISERROR(VLOOKUP(CONCATENATE($A141,"_",AJ$2),'Reference data SID'!$B:$M,12,FALSE)),"",VLOOKUP(CONCATENATE($A141,"_",AJ$2),'Reference data SID'!$B:$M,12,FALSE))</f>
        <v/>
      </c>
      <c r="AK141" s="13" t="str">
        <f>IF(ISERROR(VLOOKUP(CONCATENATE($A141,"_",AK$2),'Reference data SID'!$B:$M,12,FALSE)),"",VLOOKUP(CONCATENATE($A141,"_",AK$2),'Reference data SID'!$B:$M,12,FALSE))</f>
        <v/>
      </c>
      <c r="AL141" s="13" t="str">
        <f>IF(ISERROR(VLOOKUP(CONCATENATE($A141,"_",AL$2),'Reference data SID'!$B:$M,12,FALSE)),"",VLOOKUP(CONCATENATE($A141,"_",AL$2),'Reference data SID'!$B:$M,12,FALSE))</f>
        <v/>
      </c>
      <c r="AM141" s="13" t="str">
        <f>IF(ISERROR(VLOOKUP(CONCATENATE($A141,"_",AM$2),'Reference data SID'!$B:$M,12,FALSE)),"",VLOOKUP(CONCATENATE($A141,"_",AM$2),'Reference data SID'!$B:$M,12,FALSE))</f>
        <v/>
      </c>
      <c r="AN141" s="13" t="str">
        <f>IF(ISERROR(VLOOKUP(CONCATENATE($A141,"_",AN$2),'Reference data SID'!$B:$M,12,FALSE)),"",VLOOKUP(CONCATENATE($A141,"_",AN$2),'Reference data SID'!$B:$M,12,FALSE))</f>
        <v/>
      </c>
      <c r="AO141" s="13" t="str">
        <f>IF(ISERROR(VLOOKUP(CONCATENATE($A141,"_",AO$2),'Reference data SID'!$B:$M,12,FALSE)),"",VLOOKUP(CONCATENATE($A141,"_",AO$2),'Reference data SID'!$B:$M,12,FALSE))</f>
        <v/>
      </c>
      <c r="AP141" s="13" t="str">
        <f>IF(ISERROR(VLOOKUP(CONCATENATE($A141,"_",AP$2),'Reference data SID'!$B:$M,12,FALSE)),"",VLOOKUP(CONCATENATE($A141,"_",AP$2),'Reference data SID'!$B:$M,12,FALSE))</f>
        <v/>
      </c>
      <c r="AQ141" s="13" t="str">
        <f>IF(ISERROR(VLOOKUP(CONCATENATE($A141,"_",AQ$2),'Reference data SID'!$B:$M,12,FALSE)),"",VLOOKUP(CONCATENATE($A141,"_",AQ$2),'Reference data SID'!$B:$M,12,FALSE))</f>
        <v/>
      </c>
      <c r="AR141" s="13" t="str">
        <f>IF(ISERROR(VLOOKUP(CONCATENATE($A141,"_",AR$2),'Reference data SID'!$B:$M,12,FALSE)),"",VLOOKUP(CONCATENATE($A141,"_",AR$2),'Reference data SID'!$B:$M,12,FALSE))</f>
        <v/>
      </c>
      <c r="AS141" s="13" t="str">
        <f>IF(ISERROR(VLOOKUP(CONCATENATE($A141,"_",AS$2),'Reference data SID'!$B:$M,12,FALSE)),"",VLOOKUP(CONCATENATE($A141,"_",AS$2),'Reference data SID'!$B:$M,12,FALSE))</f>
        <v/>
      </c>
      <c r="AT141" s="13" t="str">
        <f>IF(ISERROR(VLOOKUP(CONCATENATE($A141,"_",AT$2),'Reference data SID'!$B:$M,12,FALSE)),"",VLOOKUP(CONCATENATE($A141,"_",AT$2),'Reference data SID'!$B:$M,12,FALSE))</f>
        <v/>
      </c>
    </row>
    <row r="142" spans="1:46" x14ac:dyDescent="0.25">
      <c r="A142">
        <v>138</v>
      </c>
      <c r="B142" s="13" t="str">
        <f>IF(ISERROR(VLOOKUP(CONCATENATE($A142,"_",B$2),'Reference data SID'!$B:$M,12,FALSE)),"",VLOOKUP(CONCATENATE($A142,"_",B$2),'Reference data SID'!$B:$M,12,FALSE))</f>
        <v/>
      </c>
      <c r="C142" s="13" t="str">
        <f>IF(ISERROR(VLOOKUP(CONCATENATE($A142,"_",C$2),'Reference data SID'!$B:$M,12,FALSE)),"",VLOOKUP(CONCATENATE($A142,"_",C$2),'Reference data SID'!$B:$M,12,FALSE))</f>
        <v/>
      </c>
      <c r="D142" s="13" t="str">
        <f>IF(ISERROR(VLOOKUP(CONCATENATE($A142,"_",D$2),'Reference data SID'!$B:$M,12,FALSE)),"",VLOOKUP(CONCATENATE($A142,"_",D$2),'Reference data SID'!$B:$M,12,FALSE))</f>
        <v/>
      </c>
      <c r="E142" s="13" t="str">
        <f>IF(ISERROR(VLOOKUP(CONCATENATE($A142,"_",E$2),'Reference data SID'!$B:$M,12,FALSE)),"",VLOOKUP(CONCATENATE($A142,"_",E$2),'Reference data SID'!$B:$M,12,FALSE))</f>
        <v/>
      </c>
      <c r="F142" s="13" t="str">
        <f>IF(ISERROR(VLOOKUP(CONCATENATE($A142,"_",F$2),'Reference data SID'!$B:$M,12,FALSE)),"",VLOOKUP(CONCATENATE($A142,"_",F$2),'Reference data SID'!$B:$M,12,FALSE))</f>
        <v/>
      </c>
      <c r="G142" s="13" t="str">
        <f>IF(ISERROR(VLOOKUP(CONCATENATE($A142,"_",G$2),'Reference data SID'!$B:$M,12,FALSE)),"",VLOOKUP(CONCATENATE($A142,"_",G$2),'Reference data SID'!$B:$M,12,FALSE))</f>
        <v/>
      </c>
      <c r="H142" s="13" t="str">
        <f>IF(ISERROR(VLOOKUP(CONCATENATE($A142,"_",H$2),'Reference data SID'!$B:$M,12,FALSE)),"",VLOOKUP(CONCATENATE($A142,"_",H$2),'Reference data SID'!$B:$M,12,FALSE))</f>
        <v/>
      </c>
      <c r="I142" s="13" t="str">
        <f>IF(ISERROR(VLOOKUP(CONCATENATE($A142,"_",I$2),'Reference data SID'!$B:$M,12,FALSE)),"",VLOOKUP(CONCATENATE($A142,"_",I$2),'Reference data SID'!$B:$M,12,FALSE))</f>
        <v/>
      </c>
      <c r="J142" s="13" t="str">
        <f>IF(ISERROR(VLOOKUP(CONCATENATE($A142,"_",J$2),'Reference data SID'!$B:$M,12,FALSE)),"",VLOOKUP(CONCATENATE($A142,"_",J$2),'Reference data SID'!$B:$M,12,FALSE))</f>
        <v/>
      </c>
      <c r="K142" s="13" t="str">
        <f>IF(ISERROR(VLOOKUP(CONCATENATE($A142,"_",K$2),'Reference data SID'!$B:$M,12,FALSE)),"",VLOOKUP(CONCATENATE($A142,"_",K$2),'Reference data SID'!$B:$M,12,FALSE))</f>
        <v/>
      </c>
      <c r="L142" s="13" t="str">
        <f>IF(ISERROR(VLOOKUP(CONCATENATE($A142,"_",L$2),'Reference data SID'!$B:$M,12,FALSE)),"",VLOOKUP(CONCATENATE($A142,"_",L$2),'Reference data SID'!$B:$M,12,FALSE))</f>
        <v/>
      </c>
      <c r="M142" s="13" t="str">
        <f>IF(ISERROR(VLOOKUP(CONCATENATE($A142,"_",M$2),'Reference data SID'!$B:$M,12,FALSE)),"",VLOOKUP(CONCATENATE($A142,"_",M$2),'Reference data SID'!$B:$M,12,FALSE))</f>
        <v/>
      </c>
      <c r="N142" s="13" t="str">
        <f>IF(ISERROR(VLOOKUP(CONCATENATE($A142,"_",N$2),'Reference data SID'!$B:$M,12,FALSE)),"",VLOOKUP(CONCATENATE($A142,"_",N$2),'Reference data SID'!$B:$M,12,FALSE))</f>
        <v/>
      </c>
      <c r="O142" s="13" t="str">
        <f>IF(ISERROR(VLOOKUP(CONCATENATE($A142,"_",O$2),'Reference data SID'!$B:$M,12,FALSE)),"",VLOOKUP(CONCATENATE($A142,"_",O$2),'Reference data SID'!$B:$M,12,FALSE))</f>
        <v/>
      </c>
      <c r="P142" s="13" t="str">
        <f>IF(ISERROR(VLOOKUP(CONCATENATE($A142,"_",P$2),'Reference data SID'!$B:$M,12,FALSE)),"",VLOOKUP(CONCATENATE($A142,"_",P$2),'Reference data SID'!$B:$M,12,FALSE))</f>
        <v/>
      </c>
      <c r="Q142" s="13" t="str">
        <f>IF(ISERROR(VLOOKUP(CONCATENATE($A142,"_",Q$2),'Reference data SID'!$B:$M,12,FALSE)),"",VLOOKUP(CONCATENATE($A142,"_",Q$2),'Reference data SID'!$B:$M,12,FALSE))</f>
        <v/>
      </c>
      <c r="R142" s="13" t="str">
        <f>IF(ISERROR(VLOOKUP(CONCATENATE($A142,"_",R$2),'Reference data SID'!$B:$M,12,FALSE)),"",VLOOKUP(CONCATENATE($A142,"_",R$2),'Reference data SID'!$B:$M,12,FALSE))</f>
        <v/>
      </c>
      <c r="S142" s="13" t="str">
        <f>IF(ISERROR(VLOOKUP(CONCATENATE($A142,"_",S$2),'Reference data SID'!$B:$M,12,FALSE)),"",VLOOKUP(CONCATENATE($A142,"_",S$2),'Reference data SID'!$B:$M,12,FALSE))</f>
        <v/>
      </c>
      <c r="T142" s="13" t="str">
        <f>IF(ISERROR(VLOOKUP(CONCATENATE($A142,"_",T$2),'Reference data SID'!$B:$M,12,FALSE)),"",VLOOKUP(CONCATENATE($A142,"_",T$2),'Reference data SID'!$B:$M,12,FALSE))</f>
        <v/>
      </c>
      <c r="U142" s="13" t="str">
        <f>IF(ISERROR(VLOOKUP(CONCATENATE($A142,"_",U$2),'Reference data SID'!$B:$M,12,FALSE)),"",VLOOKUP(CONCATENATE($A142,"_",U$2),'Reference data SID'!$B:$M,12,FALSE))</f>
        <v/>
      </c>
      <c r="V142" s="13" t="str">
        <f>IF(ISERROR(VLOOKUP(CONCATENATE($A142,"_",V$2),'Reference data SID'!$B:$M,12,FALSE)),"",VLOOKUP(CONCATENATE($A142,"_",V$2),'Reference data SID'!$B:$M,12,FALSE))</f>
        <v/>
      </c>
      <c r="W142" s="13" t="str">
        <f>IF(ISERROR(VLOOKUP(CONCATENATE($A142,"_",W$2),'Reference data SID'!$B:$M,12,FALSE)),"",VLOOKUP(CONCATENATE($A142,"_",W$2),'Reference data SID'!$B:$M,12,FALSE))</f>
        <v/>
      </c>
      <c r="X142" s="13" t="str">
        <f>IF(ISERROR(VLOOKUP(CONCATENATE($A142,"_",X$2),'Reference data SID'!$B:$M,12,FALSE)),"",VLOOKUP(CONCATENATE($A142,"_",X$2),'Reference data SID'!$B:$M,12,FALSE))</f>
        <v/>
      </c>
      <c r="Y142" s="14" t="str">
        <f>IF(ISERROR(VLOOKUP(CONCATENATE($A142,"_",Y$2),'Reference data SID'!$B:$M,12,FALSE)),"",VLOOKUP(CONCATENATE($A142,"_",Y$2),'Reference data SID'!$B:$M,12,FALSE))</f>
        <v>-</v>
      </c>
      <c r="Z142" s="13" t="str">
        <f>IF(ISERROR(VLOOKUP(CONCATENATE($A142,"_",Z$2),'Reference data SID'!$B:$M,12,FALSE)),"",VLOOKUP(CONCATENATE($A142,"_",Z$2),'Reference data SID'!$B:$M,12,FALSE))</f>
        <v/>
      </c>
      <c r="AA142" s="13" t="str">
        <f>IF(ISERROR(VLOOKUP(CONCATENATE($A142,"_",AA$2),'Reference data SID'!$B:$M,12,FALSE)),"",VLOOKUP(CONCATENATE($A142,"_",AA$2),'Reference data SID'!$B:$M,12,FALSE))</f>
        <v/>
      </c>
      <c r="AB142" s="13" t="str">
        <f>IF(ISERROR(VLOOKUP(CONCATENATE($A142,"_",AB$2),'Reference data SID'!$B:$M,12,FALSE)),"",VLOOKUP(CONCATENATE($A142,"_",AB$2),'Reference data SID'!$B:$M,12,FALSE))</f>
        <v/>
      </c>
      <c r="AC142" s="13" t="str">
        <f>IF(ISERROR(VLOOKUP(CONCATENATE($A142,"_",AC$2),'Reference data SID'!$B:$M,12,FALSE)),"",VLOOKUP(CONCATENATE($A142,"_",AC$2),'Reference data SID'!$B:$M,12,FALSE))</f>
        <v/>
      </c>
      <c r="AD142" s="13" t="str">
        <f>IF(ISERROR(VLOOKUP(CONCATENATE($A142,"_",AD$2),'Reference data SID'!$B:$M,12,FALSE)),"",VLOOKUP(CONCATENATE($A142,"_",AD$2),'Reference data SID'!$B:$M,12,FALSE))</f>
        <v/>
      </c>
      <c r="AE142" s="13" t="str">
        <f>IF(ISERROR(VLOOKUP(CONCATENATE($A142,"_",AE$2),'Reference data SID'!$B:$M,12,FALSE)),"",VLOOKUP(CONCATENATE($A142,"_",AE$2),'Reference data SID'!$B:$M,12,FALSE))</f>
        <v/>
      </c>
      <c r="AF142" s="13" t="str">
        <f>IF(ISERROR(VLOOKUP(CONCATENATE($A142,"_",AF$2),'Reference data SID'!$B:$M,12,FALSE)),"",VLOOKUP(CONCATENATE($A142,"_",AF$2),'Reference data SID'!$B:$M,12,FALSE))</f>
        <v/>
      </c>
      <c r="AG142" s="13" t="str">
        <f>IF(ISERROR(VLOOKUP(CONCATENATE($A142,"_",AG$2),'Reference data SID'!$B:$M,12,FALSE)),"",VLOOKUP(CONCATENATE($A142,"_",AG$2),'Reference data SID'!$B:$M,12,FALSE))</f>
        <v/>
      </c>
      <c r="AH142" s="13" t="str">
        <f>IF(ISERROR(VLOOKUP(CONCATENATE($A142,"_",AH$2),'Reference data SID'!$B:$M,12,FALSE)),"",VLOOKUP(CONCATENATE($A142,"_",AH$2),'Reference data SID'!$B:$M,12,FALSE))</f>
        <v/>
      </c>
      <c r="AI142" s="13" t="str">
        <f>IF(ISERROR(VLOOKUP(CONCATENATE($A142,"_",AI$2),'Reference data SID'!$B:$M,12,FALSE)),"",VLOOKUP(CONCATENATE($A142,"_",AI$2),'Reference data SID'!$B:$M,12,FALSE))</f>
        <v/>
      </c>
      <c r="AJ142" s="13" t="str">
        <f>IF(ISERROR(VLOOKUP(CONCATENATE($A142,"_",AJ$2),'Reference data SID'!$B:$M,12,FALSE)),"",VLOOKUP(CONCATENATE($A142,"_",AJ$2),'Reference data SID'!$B:$M,12,FALSE))</f>
        <v/>
      </c>
      <c r="AK142" s="13" t="str">
        <f>IF(ISERROR(VLOOKUP(CONCATENATE($A142,"_",AK$2),'Reference data SID'!$B:$M,12,FALSE)),"",VLOOKUP(CONCATENATE($A142,"_",AK$2),'Reference data SID'!$B:$M,12,FALSE))</f>
        <v/>
      </c>
      <c r="AL142" s="13" t="str">
        <f>IF(ISERROR(VLOOKUP(CONCATENATE($A142,"_",AL$2),'Reference data SID'!$B:$M,12,FALSE)),"",VLOOKUP(CONCATENATE($A142,"_",AL$2),'Reference data SID'!$B:$M,12,FALSE))</f>
        <v/>
      </c>
      <c r="AM142" s="13" t="str">
        <f>IF(ISERROR(VLOOKUP(CONCATENATE($A142,"_",AM$2),'Reference data SID'!$B:$M,12,FALSE)),"",VLOOKUP(CONCATENATE($A142,"_",AM$2),'Reference data SID'!$B:$M,12,FALSE))</f>
        <v/>
      </c>
      <c r="AN142" s="13" t="str">
        <f>IF(ISERROR(VLOOKUP(CONCATENATE($A142,"_",AN$2),'Reference data SID'!$B:$M,12,FALSE)),"",VLOOKUP(CONCATENATE($A142,"_",AN$2),'Reference data SID'!$B:$M,12,FALSE))</f>
        <v/>
      </c>
      <c r="AO142" s="13" t="str">
        <f>IF(ISERROR(VLOOKUP(CONCATENATE($A142,"_",AO$2),'Reference data SID'!$B:$M,12,FALSE)),"",VLOOKUP(CONCATENATE($A142,"_",AO$2),'Reference data SID'!$B:$M,12,FALSE))</f>
        <v/>
      </c>
      <c r="AP142" s="13" t="str">
        <f>IF(ISERROR(VLOOKUP(CONCATENATE($A142,"_",AP$2),'Reference data SID'!$B:$M,12,FALSE)),"",VLOOKUP(CONCATENATE($A142,"_",AP$2),'Reference data SID'!$B:$M,12,FALSE))</f>
        <v/>
      </c>
      <c r="AQ142" s="13" t="str">
        <f>IF(ISERROR(VLOOKUP(CONCATENATE($A142,"_",AQ$2),'Reference data SID'!$B:$M,12,FALSE)),"",VLOOKUP(CONCATENATE($A142,"_",AQ$2),'Reference data SID'!$B:$M,12,FALSE))</f>
        <v/>
      </c>
      <c r="AR142" s="13" t="str">
        <f>IF(ISERROR(VLOOKUP(CONCATENATE($A142,"_",AR$2),'Reference data SID'!$B:$M,12,FALSE)),"",VLOOKUP(CONCATENATE($A142,"_",AR$2),'Reference data SID'!$B:$M,12,FALSE))</f>
        <v/>
      </c>
      <c r="AS142" s="13" t="str">
        <f>IF(ISERROR(VLOOKUP(CONCATENATE($A142,"_",AS$2),'Reference data SID'!$B:$M,12,FALSE)),"",VLOOKUP(CONCATENATE($A142,"_",AS$2),'Reference data SID'!$B:$M,12,FALSE))</f>
        <v/>
      </c>
      <c r="AT142" s="13" t="str">
        <f>IF(ISERROR(VLOOKUP(CONCATENATE($A142,"_",AT$2),'Reference data SID'!$B:$M,12,FALSE)),"",VLOOKUP(CONCATENATE($A142,"_",AT$2),'Reference data SID'!$B:$M,12,FALSE))</f>
        <v/>
      </c>
    </row>
    <row r="143" spans="1:46" x14ac:dyDescent="0.25">
      <c r="A143">
        <v>139</v>
      </c>
      <c r="B143" s="13" t="str">
        <f>IF(ISERROR(VLOOKUP(CONCATENATE($A143,"_",B$2),'Reference data SID'!$B:$M,12,FALSE)),"",VLOOKUP(CONCATENATE($A143,"_",B$2),'Reference data SID'!$B:$M,12,FALSE))</f>
        <v/>
      </c>
      <c r="C143" s="13" t="str">
        <f>IF(ISERROR(VLOOKUP(CONCATENATE($A143,"_",C$2),'Reference data SID'!$B:$M,12,FALSE)),"",VLOOKUP(CONCATENATE($A143,"_",C$2),'Reference data SID'!$B:$M,12,FALSE))</f>
        <v/>
      </c>
      <c r="D143" s="13" t="str">
        <f>IF(ISERROR(VLOOKUP(CONCATENATE($A143,"_",D$2),'Reference data SID'!$B:$M,12,FALSE)),"",VLOOKUP(CONCATENATE($A143,"_",D$2),'Reference data SID'!$B:$M,12,FALSE))</f>
        <v/>
      </c>
      <c r="E143" s="13" t="str">
        <f>IF(ISERROR(VLOOKUP(CONCATENATE($A143,"_",E$2),'Reference data SID'!$B:$M,12,FALSE)),"",VLOOKUP(CONCATENATE($A143,"_",E$2),'Reference data SID'!$B:$M,12,FALSE))</f>
        <v/>
      </c>
      <c r="F143" s="13" t="str">
        <f>IF(ISERROR(VLOOKUP(CONCATENATE($A143,"_",F$2),'Reference data SID'!$B:$M,12,FALSE)),"",VLOOKUP(CONCATENATE($A143,"_",F$2),'Reference data SID'!$B:$M,12,FALSE))</f>
        <v/>
      </c>
      <c r="G143" s="13" t="str">
        <f>IF(ISERROR(VLOOKUP(CONCATENATE($A143,"_",G$2),'Reference data SID'!$B:$M,12,FALSE)),"",VLOOKUP(CONCATENATE($A143,"_",G$2),'Reference data SID'!$B:$M,12,FALSE))</f>
        <v/>
      </c>
      <c r="H143" s="13" t="str">
        <f>IF(ISERROR(VLOOKUP(CONCATENATE($A143,"_",H$2),'Reference data SID'!$B:$M,12,FALSE)),"",VLOOKUP(CONCATENATE($A143,"_",H$2),'Reference data SID'!$B:$M,12,FALSE))</f>
        <v/>
      </c>
      <c r="I143" s="13" t="str">
        <f>IF(ISERROR(VLOOKUP(CONCATENATE($A143,"_",I$2),'Reference data SID'!$B:$M,12,FALSE)),"",VLOOKUP(CONCATENATE($A143,"_",I$2),'Reference data SID'!$B:$M,12,FALSE))</f>
        <v/>
      </c>
      <c r="J143" s="13" t="str">
        <f>IF(ISERROR(VLOOKUP(CONCATENATE($A143,"_",J$2),'Reference data SID'!$B:$M,12,FALSE)),"",VLOOKUP(CONCATENATE($A143,"_",J$2),'Reference data SID'!$B:$M,12,FALSE))</f>
        <v/>
      </c>
      <c r="K143" s="13" t="str">
        <f>IF(ISERROR(VLOOKUP(CONCATENATE($A143,"_",K$2),'Reference data SID'!$B:$M,12,FALSE)),"",VLOOKUP(CONCATENATE($A143,"_",K$2),'Reference data SID'!$B:$M,12,FALSE))</f>
        <v/>
      </c>
      <c r="L143" s="13" t="str">
        <f>IF(ISERROR(VLOOKUP(CONCATENATE($A143,"_",L$2),'Reference data SID'!$B:$M,12,FALSE)),"",VLOOKUP(CONCATENATE($A143,"_",L$2),'Reference data SID'!$B:$M,12,FALSE))</f>
        <v/>
      </c>
      <c r="M143" s="13" t="str">
        <f>IF(ISERROR(VLOOKUP(CONCATENATE($A143,"_",M$2),'Reference data SID'!$B:$M,12,FALSE)),"",VLOOKUP(CONCATENATE($A143,"_",M$2),'Reference data SID'!$B:$M,12,FALSE))</f>
        <v/>
      </c>
      <c r="N143" s="13" t="str">
        <f>IF(ISERROR(VLOOKUP(CONCATENATE($A143,"_",N$2),'Reference data SID'!$B:$M,12,FALSE)),"",VLOOKUP(CONCATENATE($A143,"_",N$2),'Reference data SID'!$B:$M,12,FALSE))</f>
        <v/>
      </c>
      <c r="O143" s="13" t="str">
        <f>IF(ISERROR(VLOOKUP(CONCATENATE($A143,"_",O$2),'Reference data SID'!$B:$M,12,FALSE)),"",VLOOKUP(CONCATENATE($A143,"_",O$2),'Reference data SID'!$B:$M,12,FALSE))</f>
        <v/>
      </c>
      <c r="P143" s="13" t="str">
        <f>IF(ISERROR(VLOOKUP(CONCATENATE($A143,"_",P$2),'Reference data SID'!$B:$M,12,FALSE)),"",VLOOKUP(CONCATENATE($A143,"_",P$2),'Reference data SID'!$B:$M,12,FALSE))</f>
        <v/>
      </c>
      <c r="Q143" s="13" t="str">
        <f>IF(ISERROR(VLOOKUP(CONCATENATE($A143,"_",Q$2),'Reference data SID'!$B:$M,12,FALSE)),"",VLOOKUP(CONCATENATE($A143,"_",Q$2),'Reference data SID'!$B:$M,12,FALSE))</f>
        <v/>
      </c>
      <c r="R143" s="13" t="str">
        <f>IF(ISERROR(VLOOKUP(CONCATENATE($A143,"_",R$2),'Reference data SID'!$B:$M,12,FALSE)),"",VLOOKUP(CONCATENATE($A143,"_",R$2),'Reference data SID'!$B:$M,12,FALSE))</f>
        <v/>
      </c>
      <c r="S143" s="13" t="str">
        <f>IF(ISERROR(VLOOKUP(CONCATENATE($A143,"_",S$2),'Reference data SID'!$B:$M,12,FALSE)),"",VLOOKUP(CONCATENATE($A143,"_",S$2),'Reference data SID'!$B:$M,12,FALSE))</f>
        <v/>
      </c>
      <c r="T143" s="13" t="str">
        <f>IF(ISERROR(VLOOKUP(CONCATENATE($A143,"_",T$2),'Reference data SID'!$B:$M,12,FALSE)),"",VLOOKUP(CONCATENATE($A143,"_",T$2),'Reference data SID'!$B:$M,12,FALSE))</f>
        <v/>
      </c>
      <c r="U143" s="13" t="str">
        <f>IF(ISERROR(VLOOKUP(CONCATENATE($A143,"_",U$2),'Reference data SID'!$B:$M,12,FALSE)),"",VLOOKUP(CONCATENATE($A143,"_",U$2),'Reference data SID'!$B:$M,12,FALSE))</f>
        <v/>
      </c>
      <c r="V143" s="13" t="str">
        <f>IF(ISERROR(VLOOKUP(CONCATENATE($A143,"_",V$2),'Reference data SID'!$B:$M,12,FALSE)),"",VLOOKUP(CONCATENATE($A143,"_",V$2),'Reference data SID'!$B:$M,12,FALSE))</f>
        <v/>
      </c>
      <c r="W143" s="13" t="str">
        <f>IF(ISERROR(VLOOKUP(CONCATENATE($A143,"_",W$2),'Reference data SID'!$B:$M,12,FALSE)),"",VLOOKUP(CONCATENATE($A143,"_",W$2),'Reference data SID'!$B:$M,12,FALSE))</f>
        <v/>
      </c>
      <c r="X143" s="13" t="str">
        <f>IF(ISERROR(VLOOKUP(CONCATENATE($A143,"_",X$2),'Reference data SID'!$B:$M,12,FALSE)),"",VLOOKUP(CONCATENATE($A143,"_",X$2),'Reference data SID'!$B:$M,12,FALSE))</f>
        <v/>
      </c>
      <c r="Y143" s="14" t="str">
        <f>IF(ISERROR(VLOOKUP(CONCATENATE($A143,"_",Y$2),'Reference data SID'!$B:$M,12,FALSE)),"",VLOOKUP(CONCATENATE($A143,"_",Y$2),'Reference data SID'!$B:$M,12,FALSE))</f>
        <v>-</v>
      </c>
      <c r="Z143" s="13" t="str">
        <f>IF(ISERROR(VLOOKUP(CONCATENATE($A143,"_",Z$2),'Reference data SID'!$B:$M,12,FALSE)),"",VLOOKUP(CONCATENATE($A143,"_",Z$2),'Reference data SID'!$B:$M,12,FALSE))</f>
        <v/>
      </c>
      <c r="AA143" s="13" t="str">
        <f>IF(ISERROR(VLOOKUP(CONCATENATE($A143,"_",AA$2),'Reference data SID'!$B:$M,12,FALSE)),"",VLOOKUP(CONCATENATE($A143,"_",AA$2),'Reference data SID'!$B:$M,12,FALSE))</f>
        <v/>
      </c>
      <c r="AB143" s="13" t="str">
        <f>IF(ISERROR(VLOOKUP(CONCATENATE($A143,"_",AB$2),'Reference data SID'!$B:$M,12,FALSE)),"",VLOOKUP(CONCATENATE($A143,"_",AB$2),'Reference data SID'!$B:$M,12,FALSE))</f>
        <v/>
      </c>
      <c r="AC143" s="13" t="str">
        <f>IF(ISERROR(VLOOKUP(CONCATENATE($A143,"_",AC$2),'Reference data SID'!$B:$M,12,FALSE)),"",VLOOKUP(CONCATENATE($A143,"_",AC$2),'Reference data SID'!$B:$M,12,FALSE))</f>
        <v/>
      </c>
      <c r="AD143" s="13" t="str">
        <f>IF(ISERROR(VLOOKUP(CONCATENATE($A143,"_",AD$2),'Reference data SID'!$B:$M,12,FALSE)),"",VLOOKUP(CONCATENATE($A143,"_",AD$2),'Reference data SID'!$B:$M,12,FALSE))</f>
        <v/>
      </c>
      <c r="AE143" s="13" t="str">
        <f>IF(ISERROR(VLOOKUP(CONCATENATE($A143,"_",AE$2),'Reference data SID'!$B:$M,12,FALSE)),"",VLOOKUP(CONCATENATE($A143,"_",AE$2),'Reference data SID'!$B:$M,12,FALSE))</f>
        <v/>
      </c>
      <c r="AF143" s="13" t="str">
        <f>IF(ISERROR(VLOOKUP(CONCATENATE($A143,"_",AF$2),'Reference data SID'!$B:$M,12,FALSE)),"",VLOOKUP(CONCATENATE($A143,"_",AF$2),'Reference data SID'!$B:$M,12,FALSE))</f>
        <v/>
      </c>
      <c r="AG143" s="13" t="str">
        <f>IF(ISERROR(VLOOKUP(CONCATENATE($A143,"_",AG$2),'Reference data SID'!$B:$M,12,FALSE)),"",VLOOKUP(CONCATENATE($A143,"_",AG$2),'Reference data SID'!$B:$M,12,FALSE))</f>
        <v/>
      </c>
      <c r="AH143" s="13" t="str">
        <f>IF(ISERROR(VLOOKUP(CONCATENATE($A143,"_",AH$2),'Reference data SID'!$B:$M,12,FALSE)),"",VLOOKUP(CONCATENATE($A143,"_",AH$2),'Reference data SID'!$B:$M,12,FALSE))</f>
        <v/>
      </c>
      <c r="AI143" s="13" t="str">
        <f>IF(ISERROR(VLOOKUP(CONCATENATE($A143,"_",AI$2),'Reference data SID'!$B:$M,12,FALSE)),"",VLOOKUP(CONCATENATE($A143,"_",AI$2),'Reference data SID'!$B:$M,12,FALSE))</f>
        <v/>
      </c>
      <c r="AJ143" s="13" t="str">
        <f>IF(ISERROR(VLOOKUP(CONCATENATE($A143,"_",AJ$2),'Reference data SID'!$B:$M,12,FALSE)),"",VLOOKUP(CONCATENATE($A143,"_",AJ$2),'Reference data SID'!$B:$M,12,FALSE))</f>
        <v/>
      </c>
      <c r="AK143" s="13" t="str">
        <f>IF(ISERROR(VLOOKUP(CONCATENATE($A143,"_",AK$2),'Reference data SID'!$B:$M,12,FALSE)),"",VLOOKUP(CONCATENATE($A143,"_",AK$2),'Reference data SID'!$B:$M,12,FALSE))</f>
        <v/>
      </c>
      <c r="AL143" s="13" t="str">
        <f>IF(ISERROR(VLOOKUP(CONCATENATE($A143,"_",AL$2),'Reference data SID'!$B:$M,12,FALSE)),"",VLOOKUP(CONCATENATE($A143,"_",AL$2),'Reference data SID'!$B:$M,12,FALSE))</f>
        <v/>
      </c>
      <c r="AM143" s="13" t="str">
        <f>IF(ISERROR(VLOOKUP(CONCATENATE($A143,"_",AM$2),'Reference data SID'!$B:$M,12,FALSE)),"",VLOOKUP(CONCATENATE($A143,"_",AM$2),'Reference data SID'!$B:$M,12,FALSE))</f>
        <v/>
      </c>
      <c r="AN143" s="13" t="str">
        <f>IF(ISERROR(VLOOKUP(CONCATENATE($A143,"_",AN$2),'Reference data SID'!$B:$M,12,FALSE)),"",VLOOKUP(CONCATENATE($A143,"_",AN$2),'Reference data SID'!$B:$M,12,FALSE))</f>
        <v/>
      </c>
      <c r="AO143" s="13" t="str">
        <f>IF(ISERROR(VLOOKUP(CONCATENATE($A143,"_",AO$2),'Reference data SID'!$B:$M,12,FALSE)),"",VLOOKUP(CONCATENATE($A143,"_",AO$2),'Reference data SID'!$B:$M,12,FALSE))</f>
        <v/>
      </c>
      <c r="AP143" s="13" t="str">
        <f>IF(ISERROR(VLOOKUP(CONCATENATE($A143,"_",AP$2),'Reference data SID'!$B:$M,12,FALSE)),"",VLOOKUP(CONCATENATE($A143,"_",AP$2),'Reference data SID'!$B:$M,12,FALSE))</f>
        <v/>
      </c>
      <c r="AQ143" s="13" t="str">
        <f>IF(ISERROR(VLOOKUP(CONCATENATE($A143,"_",AQ$2),'Reference data SID'!$B:$M,12,FALSE)),"",VLOOKUP(CONCATENATE($A143,"_",AQ$2),'Reference data SID'!$B:$M,12,FALSE))</f>
        <v/>
      </c>
      <c r="AR143" s="13" t="str">
        <f>IF(ISERROR(VLOOKUP(CONCATENATE($A143,"_",AR$2),'Reference data SID'!$B:$M,12,FALSE)),"",VLOOKUP(CONCATENATE($A143,"_",AR$2),'Reference data SID'!$B:$M,12,FALSE))</f>
        <v/>
      </c>
      <c r="AS143" s="13" t="str">
        <f>IF(ISERROR(VLOOKUP(CONCATENATE($A143,"_",AS$2),'Reference data SID'!$B:$M,12,FALSE)),"",VLOOKUP(CONCATENATE($A143,"_",AS$2),'Reference data SID'!$B:$M,12,FALSE))</f>
        <v/>
      </c>
      <c r="AT143" s="13" t="str">
        <f>IF(ISERROR(VLOOKUP(CONCATENATE($A143,"_",AT$2),'Reference data SID'!$B:$M,12,FALSE)),"",VLOOKUP(CONCATENATE($A143,"_",AT$2),'Reference data SID'!$B:$M,12,FALSE))</f>
        <v/>
      </c>
    </row>
    <row r="144" spans="1:46" x14ac:dyDescent="0.25">
      <c r="A144">
        <v>140</v>
      </c>
      <c r="B144" s="13" t="str">
        <f>IF(ISERROR(VLOOKUP(CONCATENATE($A144,"_",B$2),'Reference data SID'!$B:$M,12,FALSE)),"",VLOOKUP(CONCATENATE($A144,"_",B$2),'Reference data SID'!$B:$M,12,FALSE))</f>
        <v/>
      </c>
      <c r="C144" s="13" t="str">
        <f>IF(ISERROR(VLOOKUP(CONCATENATE($A144,"_",C$2),'Reference data SID'!$B:$M,12,FALSE)),"",VLOOKUP(CONCATENATE($A144,"_",C$2),'Reference data SID'!$B:$M,12,FALSE))</f>
        <v/>
      </c>
      <c r="D144" s="13" t="str">
        <f>IF(ISERROR(VLOOKUP(CONCATENATE($A144,"_",D$2),'Reference data SID'!$B:$M,12,FALSE)),"",VLOOKUP(CONCATENATE($A144,"_",D$2),'Reference data SID'!$B:$M,12,FALSE))</f>
        <v/>
      </c>
      <c r="E144" s="13" t="str">
        <f>IF(ISERROR(VLOOKUP(CONCATENATE($A144,"_",E$2),'Reference data SID'!$B:$M,12,FALSE)),"",VLOOKUP(CONCATENATE($A144,"_",E$2),'Reference data SID'!$B:$M,12,FALSE))</f>
        <v/>
      </c>
      <c r="F144" s="13" t="str">
        <f>IF(ISERROR(VLOOKUP(CONCATENATE($A144,"_",F$2),'Reference data SID'!$B:$M,12,FALSE)),"",VLOOKUP(CONCATENATE($A144,"_",F$2),'Reference data SID'!$B:$M,12,FALSE))</f>
        <v/>
      </c>
      <c r="G144" s="13" t="str">
        <f>IF(ISERROR(VLOOKUP(CONCATENATE($A144,"_",G$2),'Reference data SID'!$B:$M,12,FALSE)),"",VLOOKUP(CONCATENATE($A144,"_",G$2),'Reference data SID'!$B:$M,12,FALSE))</f>
        <v/>
      </c>
      <c r="H144" s="13" t="str">
        <f>IF(ISERROR(VLOOKUP(CONCATENATE($A144,"_",H$2),'Reference data SID'!$B:$M,12,FALSE)),"",VLOOKUP(CONCATENATE($A144,"_",H$2),'Reference data SID'!$B:$M,12,FALSE))</f>
        <v/>
      </c>
      <c r="I144" s="13" t="str">
        <f>IF(ISERROR(VLOOKUP(CONCATENATE($A144,"_",I$2),'Reference data SID'!$B:$M,12,FALSE)),"",VLOOKUP(CONCATENATE($A144,"_",I$2),'Reference data SID'!$B:$M,12,FALSE))</f>
        <v/>
      </c>
      <c r="J144" s="13" t="str">
        <f>IF(ISERROR(VLOOKUP(CONCATENATE($A144,"_",J$2),'Reference data SID'!$B:$M,12,FALSE)),"",VLOOKUP(CONCATENATE($A144,"_",J$2),'Reference data SID'!$B:$M,12,FALSE))</f>
        <v/>
      </c>
      <c r="K144" s="13" t="str">
        <f>IF(ISERROR(VLOOKUP(CONCATENATE($A144,"_",K$2),'Reference data SID'!$B:$M,12,FALSE)),"",VLOOKUP(CONCATENATE($A144,"_",K$2),'Reference data SID'!$B:$M,12,FALSE))</f>
        <v/>
      </c>
      <c r="L144" s="13" t="str">
        <f>IF(ISERROR(VLOOKUP(CONCATENATE($A144,"_",L$2),'Reference data SID'!$B:$M,12,FALSE)),"",VLOOKUP(CONCATENATE($A144,"_",L$2),'Reference data SID'!$B:$M,12,FALSE))</f>
        <v/>
      </c>
      <c r="M144" s="13" t="str">
        <f>IF(ISERROR(VLOOKUP(CONCATENATE($A144,"_",M$2),'Reference data SID'!$B:$M,12,FALSE)),"",VLOOKUP(CONCATENATE($A144,"_",M$2),'Reference data SID'!$B:$M,12,FALSE))</f>
        <v/>
      </c>
      <c r="N144" s="13" t="str">
        <f>IF(ISERROR(VLOOKUP(CONCATENATE($A144,"_",N$2),'Reference data SID'!$B:$M,12,FALSE)),"",VLOOKUP(CONCATENATE($A144,"_",N$2),'Reference data SID'!$B:$M,12,FALSE))</f>
        <v/>
      </c>
      <c r="O144" s="13" t="str">
        <f>IF(ISERROR(VLOOKUP(CONCATENATE($A144,"_",O$2),'Reference data SID'!$B:$M,12,FALSE)),"",VLOOKUP(CONCATENATE($A144,"_",O$2),'Reference data SID'!$B:$M,12,FALSE))</f>
        <v/>
      </c>
      <c r="P144" s="13" t="str">
        <f>IF(ISERROR(VLOOKUP(CONCATENATE($A144,"_",P$2),'Reference data SID'!$B:$M,12,FALSE)),"",VLOOKUP(CONCATENATE($A144,"_",P$2),'Reference data SID'!$B:$M,12,FALSE))</f>
        <v/>
      </c>
      <c r="Q144" s="13" t="str">
        <f>IF(ISERROR(VLOOKUP(CONCATENATE($A144,"_",Q$2),'Reference data SID'!$B:$M,12,FALSE)),"",VLOOKUP(CONCATENATE($A144,"_",Q$2),'Reference data SID'!$B:$M,12,FALSE))</f>
        <v/>
      </c>
      <c r="R144" s="13" t="str">
        <f>IF(ISERROR(VLOOKUP(CONCATENATE($A144,"_",R$2),'Reference data SID'!$B:$M,12,FALSE)),"",VLOOKUP(CONCATENATE($A144,"_",R$2),'Reference data SID'!$B:$M,12,FALSE))</f>
        <v/>
      </c>
      <c r="S144" s="13" t="str">
        <f>IF(ISERROR(VLOOKUP(CONCATENATE($A144,"_",S$2),'Reference data SID'!$B:$M,12,FALSE)),"",VLOOKUP(CONCATENATE($A144,"_",S$2),'Reference data SID'!$B:$M,12,FALSE))</f>
        <v/>
      </c>
      <c r="T144" s="13" t="str">
        <f>IF(ISERROR(VLOOKUP(CONCATENATE($A144,"_",T$2),'Reference data SID'!$B:$M,12,FALSE)),"",VLOOKUP(CONCATENATE($A144,"_",T$2),'Reference data SID'!$B:$M,12,FALSE))</f>
        <v/>
      </c>
      <c r="U144" s="13" t="str">
        <f>IF(ISERROR(VLOOKUP(CONCATENATE($A144,"_",U$2),'Reference data SID'!$B:$M,12,FALSE)),"",VLOOKUP(CONCATENATE($A144,"_",U$2),'Reference data SID'!$B:$M,12,FALSE))</f>
        <v/>
      </c>
      <c r="V144" s="13" t="str">
        <f>IF(ISERROR(VLOOKUP(CONCATENATE($A144,"_",V$2),'Reference data SID'!$B:$M,12,FALSE)),"",VLOOKUP(CONCATENATE($A144,"_",V$2),'Reference data SID'!$B:$M,12,FALSE))</f>
        <v/>
      </c>
      <c r="W144" s="13" t="str">
        <f>IF(ISERROR(VLOOKUP(CONCATENATE($A144,"_",W$2),'Reference data SID'!$B:$M,12,FALSE)),"",VLOOKUP(CONCATENATE($A144,"_",W$2),'Reference data SID'!$B:$M,12,FALSE))</f>
        <v/>
      </c>
      <c r="X144" s="13" t="str">
        <f>IF(ISERROR(VLOOKUP(CONCATENATE($A144,"_",X$2),'Reference data SID'!$B:$M,12,FALSE)),"",VLOOKUP(CONCATENATE($A144,"_",X$2),'Reference data SID'!$B:$M,12,FALSE))</f>
        <v/>
      </c>
      <c r="Y144" s="14" t="str">
        <f>IF(ISERROR(VLOOKUP(CONCATENATE($A144,"_",Y$2),'Reference data SID'!$B:$M,12,FALSE)),"",VLOOKUP(CONCATENATE($A144,"_",Y$2),'Reference data SID'!$B:$M,12,FALSE))</f>
        <v>-</v>
      </c>
      <c r="Z144" s="13" t="str">
        <f>IF(ISERROR(VLOOKUP(CONCATENATE($A144,"_",Z$2),'Reference data SID'!$B:$M,12,FALSE)),"",VLOOKUP(CONCATENATE($A144,"_",Z$2),'Reference data SID'!$B:$M,12,FALSE))</f>
        <v/>
      </c>
      <c r="AA144" s="13" t="str">
        <f>IF(ISERROR(VLOOKUP(CONCATENATE($A144,"_",AA$2),'Reference data SID'!$B:$M,12,FALSE)),"",VLOOKUP(CONCATENATE($A144,"_",AA$2),'Reference data SID'!$B:$M,12,FALSE))</f>
        <v/>
      </c>
      <c r="AB144" s="13" t="str">
        <f>IF(ISERROR(VLOOKUP(CONCATENATE($A144,"_",AB$2),'Reference data SID'!$B:$M,12,FALSE)),"",VLOOKUP(CONCATENATE($A144,"_",AB$2),'Reference data SID'!$B:$M,12,FALSE))</f>
        <v/>
      </c>
      <c r="AC144" s="13" t="str">
        <f>IF(ISERROR(VLOOKUP(CONCATENATE($A144,"_",AC$2),'Reference data SID'!$B:$M,12,FALSE)),"",VLOOKUP(CONCATENATE($A144,"_",AC$2),'Reference data SID'!$B:$M,12,FALSE))</f>
        <v/>
      </c>
      <c r="AD144" s="13" t="str">
        <f>IF(ISERROR(VLOOKUP(CONCATENATE($A144,"_",AD$2),'Reference data SID'!$B:$M,12,FALSE)),"",VLOOKUP(CONCATENATE($A144,"_",AD$2),'Reference data SID'!$B:$M,12,FALSE))</f>
        <v/>
      </c>
      <c r="AE144" s="13" t="str">
        <f>IF(ISERROR(VLOOKUP(CONCATENATE($A144,"_",AE$2),'Reference data SID'!$B:$M,12,FALSE)),"",VLOOKUP(CONCATENATE($A144,"_",AE$2),'Reference data SID'!$B:$M,12,FALSE))</f>
        <v/>
      </c>
      <c r="AF144" s="13" t="str">
        <f>IF(ISERROR(VLOOKUP(CONCATENATE($A144,"_",AF$2),'Reference data SID'!$B:$M,12,FALSE)),"",VLOOKUP(CONCATENATE($A144,"_",AF$2),'Reference data SID'!$B:$M,12,FALSE))</f>
        <v/>
      </c>
      <c r="AG144" s="13" t="str">
        <f>IF(ISERROR(VLOOKUP(CONCATENATE($A144,"_",AG$2),'Reference data SID'!$B:$M,12,FALSE)),"",VLOOKUP(CONCATENATE($A144,"_",AG$2),'Reference data SID'!$B:$M,12,FALSE))</f>
        <v/>
      </c>
      <c r="AH144" s="13" t="str">
        <f>IF(ISERROR(VLOOKUP(CONCATENATE($A144,"_",AH$2),'Reference data SID'!$B:$M,12,FALSE)),"",VLOOKUP(CONCATENATE($A144,"_",AH$2),'Reference data SID'!$B:$M,12,FALSE))</f>
        <v/>
      </c>
      <c r="AI144" s="13" t="str">
        <f>IF(ISERROR(VLOOKUP(CONCATENATE($A144,"_",AI$2),'Reference data SID'!$B:$M,12,FALSE)),"",VLOOKUP(CONCATENATE($A144,"_",AI$2),'Reference data SID'!$B:$M,12,FALSE))</f>
        <v/>
      </c>
      <c r="AJ144" s="13" t="str">
        <f>IF(ISERROR(VLOOKUP(CONCATENATE($A144,"_",AJ$2),'Reference data SID'!$B:$M,12,FALSE)),"",VLOOKUP(CONCATENATE($A144,"_",AJ$2),'Reference data SID'!$B:$M,12,FALSE))</f>
        <v/>
      </c>
      <c r="AK144" s="13" t="str">
        <f>IF(ISERROR(VLOOKUP(CONCATENATE($A144,"_",AK$2),'Reference data SID'!$B:$M,12,FALSE)),"",VLOOKUP(CONCATENATE($A144,"_",AK$2),'Reference data SID'!$B:$M,12,FALSE))</f>
        <v/>
      </c>
      <c r="AL144" s="13" t="str">
        <f>IF(ISERROR(VLOOKUP(CONCATENATE($A144,"_",AL$2),'Reference data SID'!$B:$M,12,FALSE)),"",VLOOKUP(CONCATENATE($A144,"_",AL$2),'Reference data SID'!$B:$M,12,FALSE))</f>
        <v/>
      </c>
      <c r="AM144" s="13" t="str">
        <f>IF(ISERROR(VLOOKUP(CONCATENATE($A144,"_",AM$2),'Reference data SID'!$B:$M,12,FALSE)),"",VLOOKUP(CONCATENATE($A144,"_",AM$2),'Reference data SID'!$B:$M,12,FALSE))</f>
        <v/>
      </c>
      <c r="AN144" s="13" t="str">
        <f>IF(ISERROR(VLOOKUP(CONCATENATE($A144,"_",AN$2),'Reference data SID'!$B:$M,12,FALSE)),"",VLOOKUP(CONCATENATE($A144,"_",AN$2),'Reference data SID'!$B:$M,12,FALSE))</f>
        <v/>
      </c>
      <c r="AO144" s="13" t="str">
        <f>IF(ISERROR(VLOOKUP(CONCATENATE($A144,"_",AO$2),'Reference data SID'!$B:$M,12,FALSE)),"",VLOOKUP(CONCATENATE($A144,"_",AO$2),'Reference data SID'!$B:$M,12,FALSE))</f>
        <v/>
      </c>
      <c r="AP144" s="13" t="str">
        <f>IF(ISERROR(VLOOKUP(CONCATENATE($A144,"_",AP$2),'Reference data SID'!$B:$M,12,FALSE)),"",VLOOKUP(CONCATENATE($A144,"_",AP$2),'Reference data SID'!$B:$M,12,FALSE))</f>
        <v/>
      </c>
      <c r="AQ144" s="13" t="str">
        <f>IF(ISERROR(VLOOKUP(CONCATENATE($A144,"_",AQ$2),'Reference data SID'!$B:$M,12,FALSE)),"",VLOOKUP(CONCATENATE($A144,"_",AQ$2),'Reference data SID'!$B:$M,12,FALSE))</f>
        <v/>
      </c>
      <c r="AR144" s="13" t="str">
        <f>IF(ISERROR(VLOOKUP(CONCATENATE($A144,"_",AR$2),'Reference data SID'!$B:$M,12,FALSE)),"",VLOOKUP(CONCATENATE($A144,"_",AR$2),'Reference data SID'!$B:$M,12,FALSE))</f>
        <v/>
      </c>
      <c r="AS144" s="13" t="str">
        <f>IF(ISERROR(VLOOKUP(CONCATENATE($A144,"_",AS$2),'Reference data SID'!$B:$M,12,FALSE)),"",VLOOKUP(CONCATENATE($A144,"_",AS$2),'Reference data SID'!$B:$M,12,FALSE))</f>
        <v/>
      </c>
      <c r="AT144" s="13" t="str">
        <f>IF(ISERROR(VLOOKUP(CONCATENATE($A144,"_",AT$2),'Reference data SID'!$B:$M,12,FALSE)),"",VLOOKUP(CONCATENATE($A144,"_",AT$2),'Reference data SID'!$B:$M,12,FALSE))</f>
        <v/>
      </c>
    </row>
    <row r="145" spans="1:46" x14ac:dyDescent="0.25">
      <c r="A145">
        <v>141</v>
      </c>
      <c r="B145" s="13" t="str">
        <f>IF(ISERROR(VLOOKUP(CONCATENATE($A145,"_",B$2),'Reference data SID'!$B:$M,12,FALSE)),"",VLOOKUP(CONCATENATE($A145,"_",B$2),'Reference data SID'!$B:$M,12,FALSE))</f>
        <v/>
      </c>
      <c r="C145" s="13" t="str">
        <f>IF(ISERROR(VLOOKUP(CONCATENATE($A145,"_",C$2),'Reference data SID'!$B:$M,12,FALSE)),"",VLOOKUP(CONCATENATE($A145,"_",C$2),'Reference data SID'!$B:$M,12,FALSE))</f>
        <v/>
      </c>
      <c r="D145" s="13" t="str">
        <f>IF(ISERROR(VLOOKUP(CONCATENATE($A145,"_",D$2),'Reference data SID'!$B:$M,12,FALSE)),"",VLOOKUP(CONCATENATE($A145,"_",D$2),'Reference data SID'!$B:$M,12,FALSE))</f>
        <v/>
      </c>
      <c r="E145" s="13" t="str">
        <f>IF(ISERROR(VLOOKUP(CONCATENATE($A145,"_",E$2),'Reference data SID'!$B:$M,12,FALSE)),"",VLOOKUP(CONCATENATE($A145,"_",E$2),'Reference data SID'!$B:$M,12,FALSE))</f>
        <v/>
      </c>
      <c r="F145" s="13" t="str">
        <f>IF(ISERROR(VLOOKUP(CONCATENATE($A145,"_",F$2),'Reference data SID'!$B:$M,12,FALSE)),"",VLOOKUP(CONCATENATE($A145,"_",F$2),'Reference data SID'!$B:$M,12,FALSE))</f>
        <v/>
      </c>
      <c r="G145" s="13" t="str">
        <f>IF(ISERROR(VLOOKUP(CONCATENATE($A145,"_",G$2),'Reference data SID'!$B:$M,12,FALSE)),"",VLOOKUP(CONCATENATE($A145,"_",G$2),'Reference data SID'!$B:$M,12,FALSE))</f>
        <v/>
      </c>
      <c r="H145" s="13" t="str">
        <f>IF(ISERROR(VLOOKUP(CONCATENATE($A145,"_",H$2),'Reference data SID'!$B:$M,12,FALSE)),"",VLOOKUP(CONCATENATE($A145,"_",H$2),'Reference data SID'!$B:$M,12,FALSE))</f>
        <v/>
      </c>
      <c r="I145" s="13" t="str">
        <f>IF(ISERROR(VLOOKUP(CONCATENATE($A145,"_",I$2),'Reference data SID'!$B:$M,12,FALSE)),"",VLOOKUP(CONCATENATE($A145,"_",I$2),'Reference data SID'!$B:$M,12,FALSE))</f>
        <v/>
      </c>
      <c r="J145" s="13" t="str">
        <f>IF(ISERROR(VLOOKUP(CONCATENATE($A145,"_",J$2),'Reference data SID'!$B:$M,12,FALSE)),"",VLOOKUP(CONCATENATE($A145,"_",J$2),'Reference data SID'!$B:$M,12,FALSE))</f>
        <v/>
      </c>
      <c r="K145" s="13" t="str">
        <f>IF(ISERROR(VLOOKUP(CONCATENATE($A145,"_",K$2),'Reference data SID'!$B:$M,12,FALSE)),"",VLOOKUP(CONCATENATE($A145,"_",K$2),'Reference data SID'!$B:$M,12,FALSE))</f>
        <v/>
      </c>
      <c r="L145" s="13" t="str">
        <f>IF(ISERROR(VLOOKUP(CONCATENATE($A145,"_",L$2),'Reference data SID'!$B:$M,12,FALSE)),"",VLOOKUP(CONCATENATE($A145,"_",L$2),'Reference data SID'!$B:$M,12,FALSE))</f>
        <v/>
      </c>
      <c r="M145" s="13" t="str">
        <f>IF(ISERROR(VLOOKUP(CONCATENATE($A145,"_",M$2),'Reference data SID'!$B:$M,12,FALSE)),"",VLOOKUP(CONCATENATE($A145,"_",M$2),'Reference data SID'!$B:$M,12,FALSE))</f>
        <v/>
      </c>
      <c r="N145" s="13" t="str">
        <f>IF(ISERROR(VLOOKUP(CONCATENATE($A145,"_",N$2),'Reference data SID'!$B:$M,12,FALSE)),"",VLOOKUP(CONCATENATE($A145,"_",N$2),'Reference data SID'!$B:$M,12,FALSE))</f>
        <v/>
      </c>
      <c r="O145" s="13" t="str">
        <f>IF(ISERROR(VLOOKUP(CONCATENATE($A145,"_",O$2),'Reference data SID'!$B:$M,12,FALSE)),"",VLOOKUP(CONCATENATE($A145,"_",O$2),'Reference data SID'!$B:$M,12,FALSE))</f>
        <v/>
      </c>
      <c r="P145" s="13" t="str">
        <f>IF(ISERROR(VLOOKUP(CONCATENATE($A145,"_",P$2),'Reference data SID'!$B:$M,12,FALSE)),"",VLOOKUP(CONCATENATE($A145,"_",P$2),'Reference data SID'!$B:$M,12,FALSE))</f>
        <v/>
      </c>
      <c r="Q145" s="13" t="str">
        <f>IF(ISERROR(VLOOKUP(CONCATENATE($A145,"_",Q$2),'Reference data SID'!$B:$M,12,FALSE)),"",VLOOKUP(CONCATENATE($A145,"_",Q$2),'Reference data SID'!$B:$M,12,FALSE))</f>
        <v/>
      </c>
      <c r="R145" s="13" t="str">
        <f>IF(ISERROR(VLOOKUP(CONCATENATE($A145,"_",R$2),'Reference data SID'!$B:$M,12,FALSE)),"",VLOOKUP(CONCATENATE($A145,"_",R$2),'Reference data SID'!$B:$M,12,FALSE))</f>
        <v/>
      </c>
      <c r="S145" s="13" t="str">
        <f>IF(ISERROR(VLOOKUP(CONCATENATE($A145,"_",S$2),'Reference data SID'!$B:$M,12,FALSE)),"",VLOOKUP(CONCATENATE($A145,"_",S$2),'Reference data SID'!$B:$M,12,FALSE))</f>
        <v/>
      </c>
      <c r="T145" s="13" t="str">
        <f>IF(ISERROR(VLOOKUP(CONCATENATE($A145,"_",T$2),'Reference data SID'!$B:$M,12,FALSE)),"",VLOOKUP(CONCATENATE($A145,"_",T$2),'Reference data SID'!$B:$M,12,FALSE))</f>
        <v/>
      </c>
      <c r="U145" s="13" t="str">
        <f>IF(ISERROR(VLOOKUP(CONCATENATE($A145,"_",U$2),'Reference data SID'!$B:$M,12,FALSE)),"",VLOOKUP(CONCATENATE($A145,"_",U$2),'Reference data SID'!$B:$M,12,FALSE))</f>
        <v/>
      </c>
      <c r="V145" s="13" t="str">
        <f>IF(ISERROR(VLOOKUP(CONCATENATE($A145,"_",V$2),'Reference data SID'!$B:$M,12,FALSE)),"",VLOOKUP(CONCATENATE($A145,"_",V$2),'Reference data SID'!$B:$M,12,FALSE))</f>
        <v/>
      </c>
      <c r="W145" s="13" t="str">
        <f>IF(ISERROR(VLOOKUP(CONCATENATE($A145,"_",W$2),'Reference data SID'!$B:$M,12,FALSE)),"",VLOOKUP(CONCATENATE($A145,"_",W$2),'Reference data SID'!$B:$M,12,FALSE))</f>
        <v/>
      </c>
      <c r="X145" s="13" t="str">
        <f>IF(ISERROR(VLOOKUP(CONCATENATE($A145,"_",X$2),'Reference data SID'!$B:$M,12,FALSE)),"",VLOOKUP(CONCATENATE($A145,"_",X$2),'Reference data SID'!$B:$M,12,FALSE))</f>
        <v/>
      </c>
      <c r="Y145" s="14" t="str">
        <f>IF(ISERROR(VLOOKUP(CONCATENATE($A145,"_",Y$2),'Reference data SID'!$B:$M,12,FALSE)),"",VLOOKUP(CONCATENATE($A145,"_",Y$2),'Reference data SID'!$B:$M,12,FALSE))</f>
        <v>-</v>
      </c>
      <c r="Z145" s="13" t="str">
        <f>IF(ISERROR(VLOOKUP(CONCATENATE($A145,"_",Z$2),'Reference data SID'!$B:$M,12,FALSE)),"",VLOOKUP(CONCATENATE($A145,"_",Z$2),'Reference data SID'!$B:$M,12,FALSE))</f>
        <v/>
      </c>
      <c r="AA145" s="13" t="str">
        <f>IF(ISERROR(VLOOKUP(CONCATENATE($A145,"_",AA$2),'Reference data SID'!$B:$M,12,FALSE)),"",VLOOKUP(CONCATENATE($A145,"_",AA$2),'Reference data SID'!$B:$M,12,FALSE))</f>
        <v/>
      </c>
      <c r="AB145" s="13" t="str">
        <f>IF(ISERROR(VLOOKUP(CONCATENATE($A145,"_",AB$2),'Reference data SID'!$B:$M,12,FALSE)),"",VLOOKUP(CONCATENATE($A145,"_",AB$2),'Reference data SID'!$B:$M,12,FALSE))</f>
        <v/>
      </c>
      <c r="AC145" s="13" t="str">
        <f>IF(ISERROR(VLOOKUP(CONCATENATE($A145,"_",AC$2),'Reference data SID'!$B:$M,12,FALSE)),"",VLOOKUP(CONCATENATE($A145,"_",AC$2),'Reference data SID'!$B:$M,12,FALSE))</f>
        <v/>
      </c>
      <c r="AD145" s="13" t="str">
        <f>IF(ISERROR(VLOOKUP(CONCATENATE($A145,"_",AD$2),'Reference data SID'!$B:$M,12,FALSE)),"",VLOOKUP(CONCATENATE($A145,"_",AD$2),'Reference data SID'!$B:$M,12,FALSE))</f>
        <v/>
      </c>
      <c r="AE145" s="13" t="str">
        <f>IF(ISERROR(VLOOKUP(CONCATENATE($A145,"_",AE$2),'Reference data SID'!$B:$M,12,FALSE)),"",VLOOKUP(CONCATENATE($A145,"_",AE$2),'Reference data SID'!$B:$M,12,FALSE))</f>
        <v/>
      </c>
      <c r="AF145" s="13" t="str">
        <f>IF(ISERROR(VLOOKUP(CONCATENATE($A145,"_",AF$2),'Reference data SID'!$B:$M,12,FALSE)),"",VLOOKUP(CONCATENATE($A145,"_",AF$2),'Reference data SID'!$B:$M,12,FALSE))</f>
        <v/>
      </c>
      <c r="AG145" s="13" t="str">
        <f>IF(ISERROR(VLOOKUP(CONCATENATE($A145,"_",AG$2),'Reference data SID'!$B:$M,12,FALSE)),"",VLOOKUP(CONCATENATE($A145,"_",AG$2),'Reference data SID'!$B:$M,12,FALSE))</f>
        <v/>
      </c>
      <c r="AH145" s="13" t="str">
        <f>IF(ISERROR(VLOOKUP(CONCATENATE($A145,"_",AH$2),'Reference data SID'!$B:$M,12,FALSE)),"",VLOOKUP(CONCATENATE($A145,"_",AH$2),'Reference data SID'!$B:$M,12,FALSE))</f>
        <v/>
      </c>
      <c r="AI145" s="13" t="str">
        <f>IF(ISERROR(VLOOKUP(CONCATENATE($A145,"_",AI$2),'Reference data SID'!$B:$M,12,FALSE)),"",VLOOKUP(CONCATENATE($A145,"_",AI$2),'Reference data SID'!$B:$M,12,FALSE))</f>
        <v/>
      </c>
      <c r="AJ145" s="13" t="str">
        <f>IF(ISERROR(VLOOKUP(CONCATENATE($A145,"_",AJ$2),'Reference data SID'!$B:$M,12,FALSE)),"",VLOOKUP(CONCATENATE($A145,"_",AJ$2),'Reference data SID'!$B:$M,12,FALSE))</f>
        <v/>
      </c>
      <c r="AK145" s="13" t="str">
        <f>IF(ISERROR(VLOOKUP(CONCATENATE($A145,"_",AK$2),'Reference data SID'!$B:$M,12,FALSE)),"",VLOOKUP(CONCATENATE($A145,"_",AK$2),'Reference data SID'!$B:$M,12,FALSE))</f>
        <v/>
      </c>
      <c r="AL145" s="13" t="str">
        <f>IF(ISERROR(VLOOKUP(CONCATENATE($A145,"_",AL$2),'Reference data SID'!$B:$M,12,FALSE)),"",VLOOKUP(CONCATENATE($A145,"_",AL$2),'Reference data SID'!$B:$M,12,FALSE))</f>
        <v/>
      </c>
      <c r="AM145" s="13" t="str">
        <f>IF(ISERROR(VLOOKUP(CONCATENATE($A145,"_",AM$2),'Reference data SID'!$B:$M,12,FALSE)),"",VLOOKUP(CONCATENATE($A145,"_",AM$2),'Reference data SID'!$B:$M,12,FALSE))</f>
        <v/>
      </c>
      <c r="AN145" s="13" t="str">
        <f>IF(ISERROR(VLOOKUP(CONCATENATE($A145,"_",AN$2),'Reference data SID'!$B:$M,12,FALSE)),"",VLOOKUP(CONCATENATE($A145,"_",AN$2),'Reference data SID'!$B:$M,12,FALSE))</f>
        <v/>
      </c>
      <c r="AO145" s="13" t="str">
        <f>IF(ISERROR(VLOOKUP(CONCATENATE($A145,"_",AO$2),'Reference data SID'!$B:$M,12,FALSE)),"",VLOOKUP(CONCATENATE($A145,"_",AO$2),'Reference data SID'!$B:$M,12,FALSE))</f>
        <v/>
      </c>
      <c r="AP145" s="13" t="str">
        <f>IF(ISERROR(VLOOKUP(CONCATENATE($A145,"_",AP$2),'Reference data SID'!$B:$M,12,FALSE)),"",VLOOKUP(CONCATENATE($A145,"_",AP$2),'Reference data SID'!$B:$M,12,FALSE))</f>
        <v/>
      </c>
      <c r="AQ145" s="13" t="str">
        <f>IF(ISERROR(VLOOKUP(CONCATENATE($A145,"_",AQ$2),'Reference data SID'!$B:$M,12,FALSE)),"",VLOOKUP(CONCATENATE($A145,"_",AQ$2),'Reference data SID'!$B:$M,12,FALSE))</f>
        <v/>
      </c>
      <c r="AR145" s="13" t="str">
        <f>IF(ISERROR(VLOOKUP(CONCATENATE($A145,"_",AR$2),'Reference data SID'!$B:$M,12,FALSE)),"",VLOOKUP(CONCATENATE($A145,"_",AR$2),'Reference data SID'!$B:$M,12,FALSE))</f>
        <v/>
      </c>
      <c r="AS145" s="13" t="str">
        <f>IF(ISERROR(VLOOKUP(CONCATENATE($A145,"_",AS$2),'Reference data SID'!$B:$M,12,FALSE)),"",VLOOKUP(CONCATENATE($A145,"_",AS$2),'Reference data SID'!$B:$M,12,FALSE))</f>
        <v/>
      </c>
      <c r="AT145" s="13" t="str">
        <f>IF(ISERROR(VLOOKUP(CONCATENATE($A145,"_",AT$2),'Reference data SID'!$B:$M,12,FALSE)),"",VLOOKUP(CONCATENATE($A145,"_",AT$2),'Reference data SID'!$B:$M,12,FALSE))</f>
        <v/>
      </c>
    </row>
    <row r="146" spans="1:46" x14ac:dyDescent="0.25">
      <c r="A146">
        <v>142</v>
      </c>
      <c r="B146" s="13" t="str">
        <f>IF(ISERROR(VLOOKUP(CONCATENATE($A146,"_",B$2),'Reference data SID'!$B:$M,12,FALSE)),"",VLOOKUP(CONCATENATE($A146,"_",B$2),'Reference data SID'!$B:$M,12,FALSE))</f>
        <v/>
      </c>
      <c r="C146" s="13" t="str">
        <f>IF(ISERROR(VLOOKUP(CONCATENATE($A146,"_",C$2),'Reference data SID'!$B:$M,12,FALSE)),"",VLOOKUP(CONCATENATE($A146,"_",C$2),'Reference data SID'!$B:$M,12,FALSE))</f>
        <v/>
      </c>
      <c r="D146" s="13" t="str">
        <f>IF(ISERROR(VLOOKUP(CONCATENATE($A146,"_",D$2),'Reference data SID'!$B:$M,12,FALSE)),"",VLOOKUP(CONCATENATE($A146,"_",D$2),'Reference data SID'!$B:$M,12,FALSE))</f>
        <v/>
      </c>
      <c r="E146" s="13" t="str">
        <f>IF(ISERROR(VLOOKUP(CONCATENATE($A146,"_",E$2),'Reference data SID'!$B:$M,12,FALSE)),"",VLOOKUP(CONCATENATE($A146,"_",E$2),'Reference data SID'!$B:$M,12,FALSE))</f>
        <v/>
      </c>
      <c r="F146" s="13" t="str">
        <f>IF(ISERROR(VLOOKUP(CONCATENATE($A146,"_",F$2),'Reference data SID'!$B:$M,12,FALSE)),"",VLOOKUP(CONCATENATE($A146,"_",F$2),'Reference data SID'!$B:$M,12,FALSE))</f>
        <v/>
      </c>
      <c r="G146" s="13" t="str">
        <f>IF(ISERROR(VLOOKUP(CONCATENATE($A146,"_",G$2),'Reference data SID'!$B:$M,12,FALSE)),"",VLOOKUP(CONCATENATE($A146,"_",G$2),'Reference data SID'!$B:$M,12,FALSE))</f>
        <v/>
      </c>
      <c r="H146" s="13" t="str">
        <f>IF(ISERROR(VLOOKUP(CONCATENATE($A146,"_",H$2),'Reference data SID'!$B:$M,12,FALSE)),"",VLOOKUP(CONCATENATE($A146,"_",H$2),'Reference data SID'!$B:$M,12,FALSE))</f>
        <v/>
      </c>
      <c r="I146" s="13" t="str">
        <f>IF(ISERROR(VLOOKUP(CONCATENATE($A146,"_",I$2),'Reference data SID'!$B:$M,12,FALSE)),"",VLOOKUP(CONCATENATE($A146,"_",I$2),'Reference data SID'!$B:$M,12,FALSE))</f>
        <v/>
      </c>
      <c r="J146" s="13" t="str">
        <f>IF(ISERROR(VLOOKUP(CONCATENATE($A146,"_",J$2),'Reference data SID'!$B:$M,12,FALSE)),"",VLOOKUP(CONCATENATE($A146,"_",J$2),'Reference data SID'!$B:$M,12,FALSE))</f>
        <v/>
      </c>
      <c r="K146" s="13" t="str">
        <f>IF(ISERROR(VLOOKUP(CONCATENATE($A146,"_",K$2),'Reference data SID'!$B:$M,12,FALSE)),"",VLOOKUP(CONCATENATE($A146,"_",K$2),'Reference data SID'!$B:$M,12,FALSE))</f>
        <v/>
      </c>
      <c r="L146" s="13" t="str">
        <f>IF(ISERROR(VLOOKUP(CONCATENATE($A146,"_",L$2),'Reference data SID'!$B:$M,12,FALSE)),"",VLOOKUP(CONCATENATE($A146,"_",L$2),'Reference data SID'!$B:$M,12,FALSE))</f>
        <v/>
      </c>
      <c r="M146" s="13" t="str">
        <f>IF(ISERROR(VLOOKUP(CONCATENATE($A146,"_",M$2),'Reference data SID'!$B:$M,12,FALSE)),"",VLOOKUP(CONCATENATE($A146,"_",M$2),'Reference data SID'!$B:$M,12,FALSE))</f>
        <v/>
      </c>
      <c r="N146" s="13" t="str">
        <f>IF(ISERROR(VLOOKUP(CONCATENATE($A146,"_",N$2),'Reference data SID'!$B:$M,12,FALSE)),"",VLOOKUP(CONCATENATE($A146,"_",N$2),'Reference data SID'!$B:$M,12,FALSE))</f>
        <v/>
      </c>
      <c r="O146" s="13" t="str">
        <f>IF(ISERROR(VLOOKUP(CONCATENATE($A146,"_",O$2),'Reference data SID'!$B:$M,12,FALSE)),"",VLOOKUP(CONCATENATE($A146,"_",O$2),'Reference data SID'!$B:$M,12,FALSE))</f>
        <v/>
      </c>
      <c r="P146" s="13" t="str">
        <f>IF(ISERROR(VLOOKUP(CONCATENATE($A146,"_",P$2),'Reference data SID'!$B:$M,12,FALSE)),"",VLOOKUP(CONCATENATE($A146,"_",P$2),'Reference data SID'!$B:$M,12,FALSE))</f>
        <v/>
      </c>
      <c r="Q146" s="13" t="str">
        <f>IF(ISERROR(VLOOKUP(CONCATENATE($A146,"_",Q$2),'Reference data SID'!$B:$M,12,FALSE)),"",VLOOKUP(CONCATENATE($A146,"_",Q$2),'Reference data SID'!$B:$M,12,FALSE))</f>
        <v/>
      </c>
      <c r="R146" s="13" t="str">
        <f>IF(ISERROR(VLOOKUP(CONCATENATE($A146,"_",R$2),'Reference data SID'!$B:$M,12,FALSE)),"",VLOOKUP(CONCATENATE($A146,"_",R$2),'Reference data SID'!$B:$M,12,FALSE))</f>
        <v/>
      </c>
      <c r="S146" s="13" t="str">
        <f>IF(ISERROR(VLOOKUP(CONCATENATE($A146,"_",S$2),'Reference data SID'!$B:$M,12,FALSE)),"",VLOOKUP(CONCATENATE($A146,"_",S$2),'Reference data SID'!$B:$M,12,FALSE))</f>
        <v/>
      </c>
      <c r="T146" s="13" t="str">
        <f>IF(ISERROR(VLOOKUP(CONCATENATE($A146,"_",T$2),'Reference data SID'!$B:$M,12,FALSE)),"",VLOOKUP(CONCATENATE($A146,"_",T$2),'Reference data SID'!$B:$M,12,FALSE))</f>
        <v/>
      </c>
      <c r="U146" s="13" t="str">
        <f>IF(ISERROR(VLOOKUP(CONCATENATE($A146,"_",U$2),'Reference data SID'!$B:$M,12,FALSE)),"",VLOOKUP(CONCATENATE($A146,"_",U$2),'Reference data SID'!$B:$M,12,FALSE))</f>
        <v/>
      </c>
      <c r="V146" s="13" t="str">
        <f>IF(ISERROR(VLOOKUP(CONCATENATE($A146,"_",V$2),'Reference data SID'!$B:$M,12,FALSE)),"",VLOOKUP(CONCATENATE($A146,"_",V$2),'Reference data SID'!$B:$M,12,FALSE))</f>
        <v/>
      </c>
      <c r="W146" s="13" t="str">
        <f>IF(ISERROR(VLOOKUP(CONCATENATE($A146,"_",W$2),'Reference data SID'!$B:$M,12,FALSE)),"",VLOOKUP(CONCATENATE($A146,"_",W$2),'Reference data SID'!$B:$M,12,FALSE))</f>
        <v/>
      </c>
      <c r="X146" s="13" t="str">
        <f>IF(ISERROR(VLOOKUP(CONCATENATE($A146,"_",X$2),'Reference data SID'!$B:$M,12,FALSE)),"",VLOOKUP(CONCATENATE($A146,"_",X$2),'Reference data SID'!$B:$M,12,FALSE))</f>
        <v/>
      </c>
      <c r="Y146" s="14" t="str">
        <f>IF(ISERROR(VLOOKUP(CONCATENATE($A146,"_",Y$2),'Reference data SID'!$B:$M,12,FALSE)),"",VLOOKUP(CONCATENATE($A146,"_",Y$2),'Reference data SID'!$B:$M,12,FALSE))</f>
        <v>-</v>
      </c>
      <c r="Z146" s="13" t="str">
        <f>IF(ISERROR(VLOOKUP(CONCATENATE($A146,"_",Z$2),'Reference data SID'!$B:$M,12,FALSE)),"",VLOOKUP(CONCATENATE($A146,"_",Z$2),'Reference data SID'!$B:$M,12,FALSE))</f>
        <v/>
      </c>
      <c r="AA146" s="13" t="str">
        <f>IF(ISERROR(VLOOKUP(CONCATENATE($A146,"_",AA$2),'Reference data SID'!$B:$M,12,FALSE)),"",VLOOKUP(CONCATENATE($A146,"_",AA$2),'Reference data SID'!$B:$M,12,FALSE))</f>
        <v/>
      </c>
      <c r="AB146" s="13" t="str">
        <f>IF(ISERROR(VLOOKUP(CONCATENATE($A146,"_",AB$2),'Reference data SID'!$B:$M,12,FALSE)),"",VLOOKUP(CONCATENATE($A146,"_",AB$2),'Reference data SID'!$B:$M,12,FALSE))</f>
        <v/>
      </c>
      <c r="AC146" s="13" t="str">
        <f>IF(ISERROR(VLOOKUP(CONCATENATE($A146,"_",AC$2),'Reference data SID'!$B:$M,12,FALSE)),"",VLOOKUP(CONCATENATE($A146,"_",AC$2),'Reference data SID'!$B:$M,12,FALSE))</f>
        <v/>
      </c>
      <c r="AD146" s="13" t="str">
        <f>IF(ISERROR(VLOOKUP(CONCATENATE($A146,"_",AD$2),'Reference data SID'!$B:$M,12,FALSE)),"",VLOOKUP(CONCATENATE($A146,"_",AD$2),'Reference data SID'!$B:$M,12,FALSE))</f>
        <v/>
      </c>
      <c r="AE146" s="13" t="str">
        <f>IF(ISERROR(VLOOKUP(CONCATENATE($A146,"_",AE$2),'Reference data SID'!$B:$M,12,FALSE)),"",VLOOKUP(CONCATENATE($A146,"_",AE$2),'Reference data SID'!$B:$M,12,FALSE))</f>
        <v/>
      </c>
      <c r="AF146" s="13" t="str">
        <f>IF(ISERROR(VLOOKUP(CONCATENATE($A146,"_",AF$2),'Reference data SID'!$B:$M,12,FALSE)),"",VLOOKUP(CONCATENATE($A146,"_",AF$2),'Reference data SID'!$B:$M,12,FALSE))</f>
        <v/>
      </c>
      <c r="AG146" s="13" t="str">
        <f>IF(ISERROR(VLOOKUP(CONCATENATE($A146,"_",AG$2),'Reference data SID'!$B:$M,12,FALSE)),"",VLOOKUP(CONCATENATE($A146,"_",AG$2),'Reference data SID'!$B:$M,12,FALSE))</f>
        <v/>
      </c>
      <c r="AH146" s="13" t="str">
        <f>IF(ISERROR(VLOOKUP(CONCATENATE($A146,"_",AH$2),'Reference data SID'!$B:$M,12,FALSE)),"",VLOOKUP(CONCATENATE($A146,"_",AH$2),'Reference data SID'!$B:$M,12,FALSE))</f>
        <v/>
      </c>
      <c r="AI146" s="13" t="str">
        <f>IF(ISERROR(VLOOKUP(CONCATENATE($A146,"_",AI$2),'Reference data SID'!$B:$M,12,FALSE)),"",VLOOKUP(CONCATENATE($A146,"_",AI$2),'Reference data SID'!$B:$M,12,FALSE))</f>
        <v/>
      </c>
      <c r="AJ146" s="13" t="str">
        <f>IF(ISERROR(VLOOKUP(CONCATENATE($A146,"_",AJ$2),'Reference data SID'!$B:$M,12,FALSE)),"",VLOOKUP(CONCATENATE($A146,"_",AJ$2),'Reference data SID'!$B:$M,12,FALSE))</f>
        <v/>
      </c>
      <c r="AK146" s="13" t="str">
        <f>IF(ISERROR(VLOOKUP(CONCATENATE($A146,"_",AK$2),'Reference data SID'!$B:$M,12,FALSE)),"",VLOOKUP(CONCATENATE($A146,"_",AK$2),'Reference data SID'!$B:$M,12,FALSE))</f>
        <v/>
      </c>
      <c r="AL146" s="13" t="str">
        <f>IF(ISERROR(VLOOKUP(CONCATENATE($A146,"_",AL$2),'Reference data SID'!$B:$M,12,FALSE)),"",VLOOKUP(CONCATENATE($A146,"_",AL$2),'Reference data SID'!$B:$M,12,FALSE))</f>
        <v/>
      </c>
      <c r="AM146" s="13" t="str">
        <f>IF(ISERROR(VLOOKUP(CONCATENATE($A146,"_",AM$2),'Reference data SID'!$B:$M,12,FALSE)),"",VLOOKUP(CONCATENATE($A146,"_",AM$2),'Reference data SID'!$B:$M,12,FALSE))</f>
        <v/>
      </c>
      <c r="AN146" s="13" t="str">
        <f>IF(ISERROR(VLOOKUP(CONCATENATE($A146,"_",AN$2),'Reference data SID'!$B:$M,12,FALSE)),"",VLOOKUP(CONCATENATE($A146,"_",AN$2),'Reference data SID'!$B:$M,12,FALSE))</f>
        <v/>
      </c>
      <c r="AO146" s="13" t="str">
        <f>IF(ISERROR(VLOOKUP(CONCATENATE($A146,"_",AO$2),'Reference data SID'!$B:$M,12,FALSE)),"",VLOOKUP(CONCATENATE($A146,"_",AO$2),'Reference data SID'!$B:$M,12,FALSE))</f>
        <v/>
      </c>
      <c r="AP146" s="13" t="str">
        <f>IF(ISERROR(VLOOKUP(CONCATENATE($A146,"_",AP$2),'Reference data SID'!$B:$M,12,FALSE)),"",VLOOKUP(CONCATENATE($A146,"_",AP$2),'Reference data SID'!$B:$M,12,FALSE))</f>
        <v/>
      </c>
      <c r="AQ146" s="13" t="str">
        <f>IF(ISERROR(VLOOKUP(CONCATENATE($A146,"_",AQ$2),'Reference data SID'!$B:$M,12,FALSE)),"",VLOOKUP(CONCATENATE($A146,"_",AQ$2),'Reference data SID'!$B:$M,12,FALSE))</f>
        <v/>
      </c>
      <c r="AR146" s="13" t="str">
        <f>IF(ISERROR(VLOOKUP(CONCATENATE($A146,"_",AR$2),'Reference data SID'!$B:$M,12,FALSE)),"",VLOOKUP(CONCATENATE($A146,"_",AR$2),'Reference data SID'!$B:$M,12,FALSE))</f>
        <v/>
      </c>
      <c r="AS146" s="13" t="str">
        <f>IF(ISERROR(VLOOKUP(CONCATENATE($A146,"_",AS$2),'Reference data SID'!$B:$M,12,FALSE)),"",VLOOKUP(CONCATENATE($A146,"_",AS$2),'Reference data SID'!$B:$M,12,FALSE))</f>
        <v/>
      </c>
      <c r="AT146" s="13" t="str">
        <f>IF(ISERROR(VLOOKUP(CONCATENATE($A146,"_",AT$2),'Reference data SID'!$B:$M,12,FALSE)),"",VLOOKUP(CONCATENATE($A146,"_",AT$2),'Reference data SID'!$B:$M,12,FALSE))</f>
        <v/>
      </c>
    </row>
    <row r="147" spans="1:46" x14ac:dyDescent="0.25">
      <c r="A147">
        <v>143</v>
      </c>
      <c r="B147" s="13" t="str">
        <f>IF(ISERROR(VLOOKUP(CONCATENATE($A147,"_",B$2),'Reference data SID'!$B:$M,12,FALSE)),"",VLOOKUP(CONCATENATE($A147,"_",B$2),'Reference data SID'!$B:$M,12,FALSE))</f>
        <v/>
      </c>
      <c r="C147" s="13" t="str">
        <f>IF(ISERROR(VLOOKUP(CONCATENATE($A147,"_",C$2),'Reference data SID'!$B:$M,12,FALSE)),"",VLOOKUP(CONCATENATE($A147,"_",C$2),'Reference data SID'!$B:$M,12,FALSE))</f>
        <v/>
      </c>
      <c r="D147" s="13" t="str">
        <f>IF(ISERROR(VLOOKUP(CONCATENATE($A147,"_",D$2),'Reference data SID'!$B:$M,12,FALSE)),"",VLOOKUP(CONCATENATE($A147,"_",D$2),'Reference data SID'!$B:$M,12,FALSE))</f>
        <v/>
      </c>
      <c r="E147" s="13" t="str">
        <f>IF(ISERROR(VLOOKUP(CONCATENATE($A147,"_",E$2),'Reference data SID'!$B:$M,12,FALSE)),"",VLOOKUP(CONCATENATE($A147,"_",E$2),'Reference data SID'!$B:$M,12,FALSE))</f>
        <v/>
      </c>
      <c r="F147" s="13" t="str">
        <f>IF(ISERROR(VLOOKUP(CONCATENATE($A147,"_",F$2),'Reference data SID'!$B:$M,12,FALSE)),"",VLOOKUP(CONCATENATE($A147,"_",F$2),'Reference data SID'!$B:$M,12,FALSE))</f>
        <v/>
      </c>
      <c r="G147" s="13" t="str">
        <f>IF(ISERROR(VLOOKUP(CONCATENATE($A147,"_",G$2),'Reference data SID'!$B:$M,12,FALSE)),"",VLOOKUP(CONCATENATE($A147,"_",G$2),'Reference data SID'!$B:$M,12,FALSE))</f>
        <v/>
      </c>
      <c r="H147" s="13" t="str">
        <f>IF(ISERROR(VLOOKUP(CONCATENATE($A147,"_",H$2),'Reference data SID'!$B:$M,12,FALSE)),"",VLOOKUP(CONCATENATE($A147,"_",H$2),'Reference data SID'!$B:$M,12,FALSE))</f>
        <v/>
      </c>
      <c r="I147" s="13" t="str">
        <f>IF(ISERROR(VLOOKUP(CONCATENATE($A147,"_",I$2),'Reference data SID'!$B:$M,12,FALSE)),"",VLOOKUP(CONCATENATE($A147,"_",I$2),'Reference data SID'!$B:$M,12,FALSE))</f>
        <v/>
      </c>
      <c r="J147" s="13" t="str">
        <f>IF(ISERROR(VLOOKUP(CONCATENATE($A147,"_",J$2),'Reference data SID'!$B:$M,12,FALSE)),"",VLOOKUP(CONCATENATE($A147,"_",J$2),'Reference data SID'!$B:$M,12,FALSE))</f>
        <v/>
      </c>
      <c r="K147" s="13" t="str">
        <f>IF(ISERROR(VLOOKUP(CONCATENATE($A147,"_",K$2),'Reference data SID'!$B:$M,12,FALSE)),"",VLOOKUP(CONCATENATE($A147,"_",K$2),'Reference data SID'!$B:$M,12,FALSE))</f>
        <v/>
      </c>
      <c r="L147" s="13" t="str">
        <f>IF(ISERROR(VLOOKUP(CONCATENATE($A147,"_",L$2),'Reference data SID'!$B:$M,12,FALSE)),"",VLOOKUP(CONCATENATE($A147,"_",L$2),'Reference data SID'!$B:$M,12,FALSE))</f>
        <v/>
      </c>
      <c r="M147" s="13" t="str">
        <f>IF(ISERROR(VLOOKUP(CONCATENATE($A147,"_",M$2),'Reference data SID'!$B:$M,12,FALSE)),"",VLOOKUP(CONCATENATE($A147,"_",M$2),'Reference data SID'!$B:$M,12,FALSE))</f>
        <v/>
      </c>
      <c r="N147" s="13" t="str">
        <f>IF(ISERROR(VLOOKUP(CONCATENATE($A147,"_",N$2),'Reference data SID'!$B:$M,12,FALSE)),"",VLOOKUP(CONCATENATE($A147,"_",N$2),'Reference data SID'!$B:$M,12,FALSE))</f>
        <v/>
      </c>
      <c r="O147" s="13" t="str">
        <f>IF(ISERROR(VLOOKUP(CONCATENATE($A147,"_",O$2),'Reference data SID'!$B:$M,12,FALSE)),"",VLOOKUP(CONCATENATE($A147,"_",O$2),'Reference data SID'!$B:$M,12,FALSE))</f>
        <v/>
      </c>
      <c r="P147" s="13" t="str">
        <f>IF(ISERROR(VLOOKUP(CONCATENATE($A147,"_",P$2),'Reference data SID'!$B:$M,12,FALSE)),"",VLOOKUP(CONCATENATE($A147,"_",P$2),'Reference data SID'!$B:$M,12,FALSE))</f>
        <v/>
      </c>
      <c r="Q147" s="13" t="str">
        <f>IF(ISERROR(VLOOKUP(CONCATENATE($A147,"_",Q$2),'Reference data SID'!$B:$M,12,FALSE)),"",VLOOKUP(CONCATENATE($A147,"_",Q$2),'Reference data SID'!$B:$M,12,FALSE))</f>
        <v/>
      </c>
      <c r="R147" s="13" t="str">
        <f>IF(ISERROR(VLOOKUP(CONCATENATE($A147,"_",R$2),'Reference data SID'!$B:$M,12,FALSE)),"",VLOOKUP(CONCATENATE($A147,"_",R$2),'Reference data SID'!$B:$M,12,FALSE))</f>
        <v/>
      </c>
      <c r="S147" s="13" t="str">
        <f>IF(ISERROR(VLOOKUP(CONCATENATE($A147,"_",S$2),'Reference data SID'!$B:$M,12,FALSE)),"",VLOOKUP(CONCATENATE($A147,"_",S$2),'Reference data SID'!$B:$M,12,FALSE))</f>
        <v/>
      </c>
      <c r="T147" s="13" t="str">
        <f>IF(ISERROR(VLOOKUP(CONCATENATE($A147,"_",T$2),'Reference data SID'!$B:$M,12,FALSE)),"",VLOOKUP(CONCATENATE($A147,"_",T$2),'Reference data SID'!$B:$M,12,FALSE))</f>
        <v/>
      </c>
      <c r="U147" s="13" t="str">
        <f>IF(ISERROR(VLOOKUP(CONCATENATE($A147,"_",U$2),'Reference data SID'!$B:$M,12,FALSE)),"",VLOOKUP(CONCATENATE($A147,"_",U$2),'Reference data SID'!$B:$M,12,FALSE))</f>
        <v/>
      </c>
      <c r="V147" s="13" t="str">
        <f>IF(ISERROR(VLOOKUP(CONCATENATE($A147,"_",V$2),'Reference data SID'!$B:$M,12,FALSE)),"",VLOOKUP(CONCATENATE($A147,"_",V$2),'Reference data SID'!$B:$M,12,FALSE))</f>
        <v/>
      </c>
      <c r="W147" s="13" t="str">
        <f>IF(ISERROR(VLOOKUP(CONCATENATE($A147,"_",W$2),'Reference data SID'!$B:$M,12,FALSE)),"",VLOOKUP(CONCATENATE($A147,"_",W$2),'Reference data SID'!$B:$M,12,FALSE))</f>
        <v/>
      </c>
      <c r="X147" s="13" t="str">
        <f>IF(ISERROR(VLOOKUP(CONCATENATE($A147,"_",X$2),'Reference data SID'!$B:$M,12,FALSE)),"",VLOOKUP(CONCATENATE($A147,"_",X$2),'Reference data SID'!$B:$M,12,FALSE))</f>
        <v/>
      </c>
      <c r="Y147" s="14" t="str">
        <f>IF(ISERROR(VLOOKUP(CONCATENATE($A147,"_",Y$2),'Reference data SID'!$B:$M,12,FALSE)),"",VLOOKUP(CONCATENATE($A147,"_",Y$2),'Reference data SID'!$B:$M,12,FALSE))</f>
        <v>-</v>
      </c>
      <c r="Z147" s="13" t="str">
        <f>IF(ISERROR(VLOOKUP(CONCATENATE($A147,"_",Z$2),'Reference data SID'!$B:$M,12,FALSE)),"",VLOOKUP(CONCATENATE($A147,"_",Z$2),'Reference data SID'!$B:$M,12,FALSE))</f>
        <v/>
      </c>
      <c r="AA147" s="13" t="str">
        <f>IF(ISERROR(VLOOKUP(CONCATENATE($A147,"_",AA$2),'Reference data SID'!$B:$M,12,FALSE)),"",VLOOKUP(CONCATENATE($A147,"_",AA$2),'Reference data SID'!$B:$M,12,FALSE))</f>
        <v/>
      </c>
      <c r="AB147" s="13" t="str">
        <f>IF(ISERROR(VLOOKUP(CONCATENATE($A147,"_",AB$2),'Reference data SID'!$B:$M,12,FALSE)),"",VLOOKUP(CONCATENATE($A147,"_",AB$2),'Reference data SID'!$B:$M,12,FALSE))</f>
        <v/>
      </c>
      <c r="AC147" s="13" t="str">
        <f>IF(ISERROR(VLOOKUP(CONCATENATE($A147,"_",AC$2),'Reference data SID'!$B:$M,12,FALSE)),"",VLOOKUP(CONCATENATE($A147,"_",AC$2),'Reference data SID'!$B:$M,12,FALSE))</f>
        <v/>
      </c>
      <c r="AD147" s="13" t="str">
        <f>IF(ISERROR(VLOOKUP(CONCATENATE($A147,"_",AD$2),'Reference data SID'!$B:$M,12,FALSE)),"",VLOOKUP(CONCATENATE($A147,"_",AD$2),'Reference data SID'!$B:$M,12,FALSE))</f>
        <v/>
      </c>
      <c r="AE147" s="13" t="str">
        <f>IF(ISERROR(VLOOKUP(CONCATENATE($A147,"_",AE$2),'Reference data SID'!$B:$M,12,FALSE)),"",VLOOKUP(CONCATENATE($A147,"_",AE$2),'Reference data SID'!$B:$M,12,FALSE))</f>
        <v/>
      </c>
      <c r="AF147" s="13" t="str">
        <f>IF(ISERROR(VLOOKUP(CONCATENATE($A147,"_",AF$2),'Reference data SID'!$B:$M,12,FALSE)),"",VLOOKUP(CONCATENATE($A147,"_",AF$2),'Reference data SID'!$B:$M,12,FALSE))</f>
        <v/>
      </c>
      <c r="AG147" s="13" t="str">
        <f>IF(ISERROR(VLOOKUP(CONCATENATE($A147,"_",AG$2),'Reference data SID'!$B:$M,12,FALSE)),"",VLOOKUP(CONCATENATE($A147,"_",AG$2),'Reference data SID'!$B:$M,12,FALSE))</f>
        <v/>
      </c>
      <c r="AH147" s="13" t="str">
        <f>IF(ISERROR(VLOOKUP(CONCATENATE($A147,"_",AH$2),'Reference data SID'!$B:$M,12,FALSE)),"",VLOOKUP(CONCATENATE($A147,"_",AH$2),'Reference data SID'!$B:$M,12,FALSE))</f>
        <v/>
      </c>
      <c r="AI147" s="13" t="str">
        <f>IF(ISERROR(VLOOKUP(CONCATENATE($A147,"_",AI$2),'Reference data SID'!$B:$M,12,FALSE)),"",VLOOKUP(CONCATENATE($A147,"_",AI$2),'Reference data SID'!$B:$M,12,FALSE))</f>
        <v/>
      </c>
      <c r="AJ147" s="13" t="str">
        <f>IF(ISERROR(VLOOKUP(CONCATENATE($A147,"_",AJ$2),'Reference data SID'!$B:$M,12,FALSE)),"",VLOOKUP(CONCATENATE($A147,"_",AJ$2),'Reference data SID'!$B:$M,12,FALSE))</f>
        <v/>
      </c>
      <c r="AK147" s="13" t="str">
        <f>IF(ISERROR(VLOOKUP(CONCATENATE($A147,"_",AK$2),'Reference data SID'!$B:$M,12,FALSE)),"",VLOOKUP(CONCATENATE($A147,"_",AK$2),'Reference data SID'!$B:$M,12,FALSE))</f>
        <v/>
      </c>
      <c r="AL147" s="13" t="str">
        <f>IF(ISERROR(VLOOKUP(CONCATENATE($A147,"_",AL$2),'Reference data SID'!$B:$M,12,FALSE)),"",VLOOKUP(CONCATENATE($A147,"_",AL$2),'Reference data SID'!$B:$M,12,FALSE))</f>
        <v/>
      </c>
      <c r="AM147" s="13" t="str">
        <f>IF(ISERROR(VLOOKUP(CONCATENATE($A147,"_",AM$2),'Reference data SID'!$B:$M,12,FALSE)),"",VLOOKUP(CONCATENATE($A147,"_",AM$2),'Reference data SID'!$B:$M,12,FALSE))</f>
        <v/>
      </c>
      <c r="AN147" s="13" t="str">
        <f>IF(ISERROR(VLOOKUP(CONCATENATE($A147,"_",AN$2),'Reference data SID'!$B:$M,12,FALSE)),"",VLOOKUP(CONCATENATE($A147,"_",AN$2),'Reference data SID'!$B:$M,12,FALSE))</f>
        <v/>
      </c>
      <c r="AO147" s="13" t="str">
        <f>IF(ISERROR(VLOOKUP(CONCATENATE($A147,"_",AO$2),'Reference data SID'!$B:$M,12,FALSE)),"",VLOOKUP(CONCATENATE($A147,"_",AO$2),'Reference data SID'!$B:$M,12,FALSE))</f>
        <v/>
      </c>
      <c r="AP147" s="13" t="str">
        <f>IF(ISERROR(VLOOKUP(CONCATENATE($A147,"_",AP$2),'Reference data SID'!$B:$M,12,FALSE)),"",VLOOKUP(CONCATENATE($A147,"_",AP$2),'Reference data SID'!$B:$M,12,FALSE))</f>
        <v/>
      </c>
      <c r="AQ147" s="13" t="str">
        <f>IF(ISERROR(VLOOKUP(CONCATENATE($A147,"_",AQ$2),'Reference data SID'!$B:$M,12,FALSE)),"",VLOOKUP(CONCATENATE($A147,"_",AQ$2),'Reference data SID'!$B:$M,12,FALSE))</f>
        <v/>
      </c>
      <c r="AR147" s="13" t="str">
        <f>IF(ISERROR(VLOOKUP(CONCATENATE($A147,"_",AR$2),'Reference data SID'!$B:$M,12,FALSE)),"",VLOOKUP(CONCATENATE($A147,"_",AR$2),'Reference data SID'!$B:$M,12,FALSE))</f>
        <v/>
      </c>
      <c r="AS147" s="13" t="str">
        <f>IF(ISERROR(VLOOKUP(CONCATENATE($A147,"_",AS$2),'Reference data SID'!$B:$M,12,FALSE)),"",VLOOKUP(CONCATENATE($A147,"_",AS$2),'Reference data SID'!$B:$M,12,FALSE))</f>
        <v/>
      </c>
      <c r="AT147" s="13" t="str">
        <f>IF(ISERROR(VLOOKUP(CONCATENATE($A147,"_",AT$2),'Reference data SID'!$B:$M,12,FALSE)),"",VLOOKUP(CONCATENATE($A147,"_",AT$2),'Reference data SID'!$B:$M,12,FALSE))</f>
        <v/>
      </c>
    </row>
    <row r="148" spans="1:46" x14ac:dyDescent="0.25">
      <c r="A148">
        <v>144</v>
      </c>
      <c r="B148" s="13" t="str">
        <f>IF(ISERROR(VLOOKUP(CONCATENATE($A148,"_",B$2),'Reference data SID'!$B:$M,12,FALSE)),"",VLOOKUP(CONCATENATE($A148,"_",B$2),'Reference data SID'!$B:$M,12,FALSE))</f>
        <v/>
      </c>
      <c r="C148" s="13" t="str">
        <f>IF(ISERROR(VLOOKUP(CONCATENATE($A148,"_",C$2),'Reference data SID'!$B:$M,12,FALSE)),"",VLOOKUP(CONCATENATE($A148,"_",C$2),'Reference data SID'!$B:$M,12,FALSE))</f>
        <v/>
      </c>
      <c r="D148" s="13" t="str">
        <f>IF(ISERROR(VLOOKUP(CONCATENATE($A148,"_",D$2),'Reference data SID'!$B:$M,12,FALSE)),"",VLOOKUP(CONCATENATE($A148,"_",D$2),'Reference data SID'!$B:$M,12,FALSE))</f>
        <v/>
      </c>
      <c r="E148" s="13" t="str">
        <f>IF(ISERROR(VLOOKUP(CONCATENATE($A148,"_",E$2),'Reference data SID'!$B:$M,12,FALSE)),"",VLOOKUP(CONCATENATE($A148,"_",E$2),'Reference data SID'!$B:$M,12,FALSE))</f>
        <v/>
      </c>
      <c r="F148" s="13" t="str">
        <f>IF(ISERROR(VLOOKUP(CONCATENATE($A148,"_",F$2),'Reference data SID'!$B:$M,12,FALSE)),"",VLOOKUP(CONCATENATE($A148,"_",F$2),'Reference data SID'!$B:$M,12,FALSE))</f>
        <v/>
      </c>
      <c r="G148" s="13" t="str">
        <f>IF(ISERROR(VLOOKUP(CONCATENATE($A148,"_",G$2),'Reference data SID'!$B:$M,12,FALSE)),"",VLOOKUP(CONCATENATE($A148,"_",G$2),'Reference data SID'!$B:$M,12,FALSE))</f>
        <v/>
      </c>
      <c r="H148" s="13" t="str">
        <f>IF(ISERROR(VLOOKUP(CONCATENATE($A148,"_",H$2),'Reference data SID'!$B:$M,12,FALSE)),"",VLOOKUP(CONCATENATE($A148,"_",H$2),'Reference data SID'!$B:$M,12,FALSE))</f>
        <v/>
      </c>
      <c r="I148" s="13" t="str">
        <f>IF(ISERROR(VLOOKUP(CONCATENATE($A148,"_",I$2),'Reference data SID'!$B:$M,12,FALSE)),"",VLOOKUP(CONCATENATE($A148,"_",I$2),'Reference data SID'!$B:$M,12,FALSE))</f>
        <v/>
      </c>
      <c r="J148" s="13" t="str">
        <f>IF(ISERROR(VLOOKUP(CONCATENATE($A148,"_",J$2),'Reference data SID'!$B:$M,12,FALSE)),"",VLOOKUP(CONCATENATE($A148,"_",J$2),'Reference data SID'!$B:$M,12,FALSE))</f>
        <v/>
      </c>
      <c r="K148" s="13" t="str">
        <f>IF(ISERROR(VLOOKUP(CONCATENATE($A148,"_",K$2),'Reference data SID'!$B:$M,12,FALSE)),"",VLOOKUP(CONCATENATE($A148,"_",K$2),'Reference data SID'!$B:$M,12,FALSE))</f>
        <v/>
      </c>
      <c r="L148" s="13" t="str">
        <f>IF(ISERROR(VLOOKUP(CONCATENATE($A148,"_",L$2),'Reference data SID'!$B:$M,12,FALSE)),"",VLOOKUP(CONCATENATE($A148,"_",L$2),'Reference data SID'!$B:$M,12,FALSE))</f>
        <v/>
      </c>
      <c r="M148" s="13" t="str">
        <f>IF(ISERROR(VLOOKUP(CONCATENATE($A148,"_",M$2),'Reference data SID'!$B:$M,12,FALSE)),"",VLOOKUP(CONCATENATE($A148,"_",M$2),'Reference data SID'!$B:$M,12,FALSE))</f>
        <v/>
      </c>
      <c r="N148" s="13" t="str">
        <f>IF(ISERROR(VLOOKUP(CONCATENATE($A148,"_",N$2),'Reference data SID'!$B:$M,12,FALSE)),"",VLOOKUP(CONCATENATE($A148,"_",N$2),'Reference data SID'!$B:$M,12,FALSE))</f>
        <v/>
      </c>
      <c r="O148" s="13" t="str">
        <f>IF(ISERROR(VLOOKUP(CONCATENATE($A148,"_",O$2),'Reference data SID'!$B:$M,12,FALSE)),"",VLOOKUP(CONCATENATE($A148,"_",O$2),'Reference data SID'!$B:$M,12,FALSE))</f>
        <v/>
      </c>
      <c r="P148" s="13" t="str">
        <f>IF(ISERROR(VLOOKUP(CONCATENATE($A148,"_",P$2),'Reference data SID'!$B:$M,12,FALSE)),"",VLOOKUP(CONCATENATE($A148,"_",P$2),'Reference data SID'!$B:$M,12,FALSE))</f>
        <v/>
      </c>
      <c r="Q148" s="13" t="str">
        <f>IF(ISERROR(VLOOKUP(CONCATENATE($A148,"_",Q$2),'Reference data SID'!$B:$M,12,FALSE)),"",VLOOKUP(CONCATENATE($A148,"_",Q$2),'Reference data SID'!$B:$M,12,FALSE))</f>
        <v/>
      </c>
      <c r="R148" s="13" t="str">
        <f>IF(ISERROR(VLOOKUP(CONCATENATE($A148,"_",R$2),'Reference data SID'!$B:$M,12,FALSE)),"",VLOOKUP(CONCATENATE($A148,"_",R$2),'Reference data SID'!$B:$M,12,FALSE))</f>
        <v/>
      </c>
      <c r="S148" s="13" t="str">
        <f>IF(ISERROR(VLOOKUP(CONCATENATE($A148,"_",S$2),'Reference data SID'!$B:$M,12,FALSE)),"",VLOOKUP(CONCATENATE($A148,"_",S$2),'Reference data SID'!$B:$M,12,FALSE))</f>
        <v/>
      </c>
      <c r="T148" s="13" t="str">
        <f>IF(ISERROR(VLOOKUP(CONCATENATE($A148,"_",T$2),'Reference data SID'!$B:$M,12,FALSE)),"",VLOOKUP(CONCATENATE($A148,"_",T$2),'Reference data SID'!$B:$M,12,FALSE))</f>
        <v/>
      </c>
      <c r="U148" s="13" t="str">
        <f>IF(ISERROR(VLOOKUP(CONCATENATE($A148,"_",U$2),'Reference data SID'!$B:$M,12,FALSE)),"",VLOOKUP(CONCATENATE($A148,"_",U$2),'Reference data SID'!$B:$M,12,FALSE))</f>
        <v/>
      </c>
      <c r="V148" s="13" t="str">
        <f>IF(ISERROR(VLOOKUP(CONCATENATE($A148,"_",V$2),'Reference data SID'!$B:$M,12,FALSE)),"",VLOOKUP(CONCATENATE($A148,"_",V$2),'Reference data SID'!$B:$M,12,FALSE))</f>
        <v/>
      </c>
      <c r="W148" s="13" t="str">
        <f>IF(ISERROR(VLOOKUP(CONCATENATE($A148,"_",W$2),'Reference data SID'!$B:$M,12,FALSE)),"",VLOOKUP(CONCATENATE($A148,"_",W$2),'Reference data SID'!$B:$M,12,FALSE))</f>
        <v/>
      </c>
      <c r="X148" s="13" t="str">
        <f>IF(ISERROR(VLOOKUP(CONCATENATE($A148,"_",X$2),'Reference data SID'!$B:$M,12,FALSE)),"",VLOOKUP(CONCATENATE($A148,"_",X$2),'Reference data SID'!$B:$M,12,FALSE))</f>
        <v/>
      </c>
      <c r="Y148" s="14" t="str">
        <f>IF(ISERROR(VLOOKUP(CONCATENATE($A148,"_",Y$2),'Reference data SID'!$B:$M,12,FALSE)),"",VLOOKUP(CONCATENATE($A148,"_",Y$2),'Reference data SID'!$B:$M,12,FALSE))</f>
        <v>-</v>
      </c>
      <c r="Z148" s="13" t="str">
        <f>IF(ISERROR(VLOOKUP(CONCATENATE($A148,"_",Z$2),'Reference data SID'!$B:$M,12,FALSE)),"",VLOOKUP(CONCATENATE($A148,"_",Z$2),'Reference data SID'!$B:$M,12,FALSE))</f>
        <v/>
      </c>
      <c r="AA148" s="13" t="str">
        <f>IF(ISERROR(VLOOKUP(CONCATENATE($A148,"_",AA$2),'Reference data SID'!$B:$M,12,FALSE)),"",VLOOKUP(CONCATENATE($A148,"_",AA$2),'Reference data SID'!$B:$M,12,FALSE))</f>
        <v/>
      </c>
      <c r="AB148" s="13" t="str">
        <f>IF(ISERROR(VLOOKUP(CONCATENATE($A148,"_",AB$2),'Reference data SID'!$B:$M,12,FALSE)),"",VLOOKUP(CONCATENATE($A148,"_",AB$2),'Reference data SID'!$B:$M,12,FALSE))</f>
        <v/>
      </c>
      <c r="AC148" s="13" t="str">
        <f>IF(ISERROR(VLOOKUP(CONCATENATE($A148,"_",AC$2),'Reference data SID'!$B:$M,12,FALSE)),"",VLOOKUP(CONCATENATE($A148,"_",AC$2),'Reference data SID'!$B:$M,12,FALSE))</f>
        <v/>
      </c>
      <c r="AD148" s="13" t="str">
        <f>IF(ISERROR(VLOOKUP(CONCATENATE($A148,"_",AD$2),'Reference data SID'!$B:$M,12,FALSE)),"",VLOOKUP(CONCATENATE($A148,"_",AD$2),'Reference data SID'!$B:$M,12,FALSE))</f>
        <v/>
      </c>
      <c r="AE148" s="13" t="str">
        <f>IF(ISERROR(VLOOKUP(CONCATENATE($A148,"_",AE$2),'Reference data SID'!$B:$M,12,FALSE)),"",VLOOKUP(CONCATENATE($A148,"_",AE$2),'Reference data SID'!$B:$M,12,FALSE))</f>
        <v/>
      </c>
      <c r="AF148" s="13" t="str">
        <f>IF(ISERROR(VLOOKUP(CONCATENATE($A148,"_",AF$2),'Reference data SID'!$B:$M,12,FALSE)),"",VLOOKUP(CONCATENATE($A148,"_",AF$2),'Reference data SID'!$B:$M,12,FALSE))</f>
        <v/>
      </c>
      <c r="AG148" s="13" t="str">
        <f>IF(ISERROR(VLOOKUP(CONCATENATE($A148,"_",AG$2),'Reference data SID'!$B:$M,12,FALSE)),"",VLOOKUP(CONCATENATE($A148,"_",AG$2),'Reference data SID'!$B:$M,12,FALSE))</f>
        <v/>
      </c>
      <c r="AH148" s="13" t="str">
        <f>IF(ISERROR(VLOOKUP(CONCATENATE($A148,"_",AH$2),'Reference data SID'!$B:$M,12,FALSE)),"",VLOOKUP(CONCATENATE($A148,"_",AH$2),'Reference data SID'!$B:$M,12,FALSE))</f>
        <v/>
      </c>
      <c r="AI148" s="13" t="str">
        <f>IF(ISERROR(VLOOKUP(CONCATENATE($A148,"_",AI$2),'Reference data SID'!$B:$M,12,FALSE)),"",VLOOKUP(CONCATENATE($A148,"_",AI$2),'Reference data SID'!$B:$M,12,FALSE))</f>
        <v/>
      </c>
      <c r="AJ148" s="13" t="str">
        <f>IF(ISERROR(VLOOKUP(CONCATENATE($A148,"_",AJ$2),'Reference data SID'!$B:$M,12,FALSE)),"",VLOOKUP(CONCATENATE($A148,"_",AJ$2),'Reference data SID'!$B:$M,12,FALSE))</f>
        <v/>
      </c>
      <c r="AK148" s="13" t="str">
        <f>IF(ISERROR(VLOOKUP(CONCATENATE($A148,"_",AK$2),'Reference data SID'!$B:$M,12,FALSE)),"",VLOOKUP(CONCATENATE($A148,"_",AK$2),'Reference data SID'!$B:$M,12,FALSE))</f>
        <v/>
      </c>
      <c r="AL148" s="13" t="str">
        <f>IF(ISERROR(VLOOKUP(CONCATENATE($A148,"_",AL$2),'Reference data SID'!$B:$M,12,FALSE)),"",VLOOKUP(CONCATENATE($A148,"_",AL$2),'Reference data SID'!$B:$M,12,FALSE))</f>
        <v/>
      </c>
      <c r="AM148" s="13" t="str">
        <f>IF(ISERROR(VLOOKUP(CONCATENATE($A148,"_",AM$2),'Reference data SID'!$B:$M,12,FALSE)),"",VLOOKUP(CONCATENATE($A148,"_",AM$2),'Reference data SID'!$B:$M,12,FALSE))</f>
        <v/>
      </c>
      <c r="AN148" s="13" t="str">
        <f>IF(ISERROR(VLOOKUP(CONCATENATE($A148,"_",AN$2),'Reference data SID'!$B:$M,12,FALSE)),"",VLOOKUP(CONCATENATE($A148,"_",AN$2),'Reference data SID'!$B:$M,12,FALSE))</f>
        <v/>
      </c>
      <c r="AO148" s="13" t="str">
        <f>IF(ISERROR(VLOOKUP(CONCATENATE($A148,"_",AO$2),'Reference data SID'!$B:$M,12,FALSE)),"",VLOOKUP(CONCATENATE($A148,"_",AO$2),'Reference data SID'!$B:$M,12,FALSE))</f>
        <v/>
      </c>
      <c r="AP148" s="13" t="str">
        <f>IF(ISERROR(VLOOKUP(CONCATENATE($A148,"_",AP$2),'Reference data SID'!$B:$M,12,FALSE)),"",VLOOKUP(CONCATENATE($A148,"_",AP$2),'Reference data SID'!$B:$M,12,FALSE))</f>
        <v/>
      </c>
      <c r="AQ148" s="13" t="str">
        <f>IF(ISERROR(VLOOKUP(CONCATENATE($A148,"_",AQ$2),'Reference data SID'!$B:$M,12,FALSE)),"",VLOOKUP(CONCATENATE($A148,"_",AQ$2),'Reference data SID'!$B:$M,12,FALSE))</f>
        <v/>
      </c>
      <c r="AR148" s="13" t="str">
        <f>IF(ISERROR(VLOOKUP(CONCATENATE($A148,"_",AR$2),'Reference data SID'!$B:$M,12,FALSE)),"",VLOOKUP(CONCATENATE($A148,"_",AR$2),'Reference data SID'!$B:$M,12,FALSE))</f>
        <v/>
      </c>
      <c r="AS148" s="13" t="str">
        <f>IF(ISERROR(VLOOKUP(CONCATENATE($A148,"_",AS$2),'Reference data SID'!$B:$M,12,FALSE)),"",VLOOKUP(CONCATENATE($A148,"_",AS$2),'Reference data SID'!$B:$M,12,FALSE))</f>
        <v/>
      </c>
      <c r="AT148" s="13" t="str">
        <f>IF(ISERROR(VLOOKUP(CONCATENATE($A148,"_",AT$2),'Reference data SID'!$B:$M,12,FALSE)),"",VLOOKUP(CONCATENATE($A148,"_",AT$2),'Reference data SID'!$B:$M,12,FALSE))</f>
        <v/>
      </c>
    </row>
    <row r="149" spans="1:46" x14ac:dyDescent="0.25">
      <c r="A149">
        <v>145</v>
      </c>
      <c r="B149" s="13" t="str">
        <f>IF(ISERROR(VLOOKUP(CONCATENATE($A149,"_",B$2),'Reference data SID'!$B:$M,12,FALSE)),"",VLOOKUP(CONCATENATE($A149,"_",B$2),'Reference data SID'!$B:$M,12,FALSE))</f>
        <v/>
      </c>
      <c r="C149" s="13" t="str">
        <f>IF(ISERROR(VLOOKUP(CONCATENATE($A149,"_",C$2),'Reference data SID'!$B:$M,12,FALSE)),"",VLOOKUP(CONCATENATE($A149,"_",C$2),'Reference data SID'!$B:$M,12,FALSE))</f>
        <v/>
      </c>
      <c r="D149" s="13" t="str">
        <f>IF(ISERROR(VLOOKUP(CONCATENATE($A149,"_",D$2),'Reference data SID'!$B:$M,12,FALSE)),"",VLOOKUP(CONCATENATE($A149,"_",D$2),'Reference data SID'!$B:$M,12,FALSE))</f>
        <v/>
      </c>
      <c r="E149" s="13" t="str">
        <f>IF(ISERROR(VLOOKUP(CONCATENATE($A149,"_",E$2),'Reference data SID'!$B:$M,12,FALSE)),"",VLOOKUP(CONCATENATE($A149,"_",E$2),'Reference data SID'!$B:$M,12,FALSE))</f>
        <v/>
      </c>
      <c r="F149" s="13" t="str">
        <f>IF(ISERROR(VLOOKUP(CONCATENATE($A149,"_",F$2),'Reference data SID'!$B:$M,12,FALSE)),"",VLOOKUP(CONCATENATE($A149,"_",F$2),'Reference data SID'!$B:$M,12,FALSE))</f>
        <v/>
      </c>
      <c r="G149" s="13" t="str">
        <f>IF(ISERROR(VLOOKUP(CONCATENATE($A149,"_",G$2),'Reference data SID'!$B:$M,12,FALSE)),"",VLOOKUP(CONCATENATE($A149,"_",G$2),'Reference data SID'!$B:$M,12,FALSE))</f>
        <v/>
      </c>
      <c r="H149" s="13" t="str">
        <f>IF(ISERROR(VLOOKUP(CONCATENATE($A149,"_",H$2),'Reference data SID'!$B:$M,12,FALSE)),"",VLOOKUP(CONCATENATE($A149,"_",H$2),'Reference data SID'!$B:$M,12,FALSE))</f>
        <v/>
      </c>
      <c r="I149" s="13" t="str">
        <f>IF(ISERROR(VLOOKUP(CONCATENATE($A149,"_",I$2),'Reference data SID'!$B:$M,12,FALSE)),"",VLOOKUP(CONCATENATE($A149,"_",I$2),'Reference data SID'!$B:$M,12,FALSE))</f>
        <v/>
      </c>
      <c r="J149" s="13" t="str">
        <f>IF(ISERROR(VLOOKUP(CONCATENATE($A149,"_",J$2),'Reference data SID'!$B:$M,12,FALSE)),"",VLOOKUP(CONCATENATE($A149,"_",J$2),'Reference data SID'!$B:$M,12,FALSE))</f>
        <v/>
      </c>
      <c r="K149" s="13" t="str">
        <f>IF(ISERROR(VLOOKUP(CONCATENATE($A149,"_",K$2),'Reference data SID'!$B:$M,12,FALSE)),"",VLOOKUP(CONCATENATE($A149,"_",K$2),'Reference data SID'!$B:$M,12,FALSE))</f>
        <v/>
      </c>
      <c r="L149" s="13" t="str">
        <f>IF(ISERROR(VLOOKUP(CONCATENATE($A149,"_",L$2),'Reference data SID'!$B:$M,12,FALSE)),"",VLOOKUP(CONCATENATE($A149,"_",L$2),'Reference data SID'!$B:$M,12,FALSE))</f>
        <v/>
      </c>
      <c r="M149" s="13" t="str">
        <f>IF(ISERROR(VLOOKUP(CONCATENATE($A149,"_",M$2),'Reference data SID'!$B:$M,12,FALSE)),"",VLOOKUP(CONCATENATE($A149,"_",M$2),'Reference data SID'!$B:$M,12,FALSE))</f>
        <v/>
      </c>
      <c r="N149" s="13" t="str">
        <f>IF(ISERROR(VLOOKUP(CONCATENATE($A149,"_",N$2),'Reference data SID'!$B:$M,12,FALSE)),"",VLOOKUP(CONCATENATE($A149,"_",N$2),'Reference data SID'!$B:$M,12,FALSE))</f>
        <v/>
      </c>
      <c r="O149" s="13" t="str">
        <f>IF(ISERROR(VLOOKUP(CONCATENATE($A149,"_",O$2),'Reference data SID'!$B:$M,12,FALSE)),"",VLOOKUP(CONCATENATE($A149,"_",O$2),'Reference data SID'!$B:$M,12,FALSE))</f>
        <v/>
      </c>
      <c r="P149" s="13" t="str">
        <f>IF(ISERROR(VLOOKUP(CONCATENATE($A149,"_",P$2),'Reference data SID'!$B:$M,12,FALSE)),"",VLOOKUP(CONCATENATE($A149,"_",P$2),'Reference data SID'!$B:$M,12,FALSE))</f>
        <v/>
      </c>
      <c r="Q149" s="13" t="str">
        <f>IF(ISERROR(VLOOKUP(CONCATENATE($A149,"_",Q$2),'Reference data SID'!$B:$M,12,FALSE)),"",VLOOKUP(CONCATENATE($A149,"_",Q$2),'Reference data SID'!$B:$M,12,FALSE))</f>
        <v/>
      </c>
      <c r="R149" s="13" t="str">
        <f>IF(ISERROR(VLOOKUP(CONCATENATE($A149,"_",R$2),'Reference data SID'!$B:$M,12,FALSE)),"",VLOOKUP(CONCATENATE($A149,"_",R$2),'Reference data SID'!$B:$M,12,FALSE))</f>
        <v/>
      </c>
      <c r="S149" s="13" t="str">
        <f>IF(ISERROR(VLOOKUP(CONCATENATE($A149,"_",S$2),'Reference data SID'!$B:$M,12,FALSE)),"",VLOOKUP(CONCATENATE($A149,"_",S$2),'Reference data SID'!$B:$M,12,FALSE))</f>
        <v/>
      </c>
      <c r="T149" s="13" t="str">
        <f>IF(ISERROR(VLOOKUP(CONCATENATE($A149,"_",T$2),'Reference data SID'!$B:$M,12,FALSE)),"",VLOOKUP(CONCATENATE($A149,"_",T$2),'Reference data SID'!$B:$M,12,FALSE))</f>
        <v/>
      </c>
      <c r="U149" s="13" t="str">
        <f>IF(ISERROR(VLOOKUP(CONCATENATE($A149,"_",U$2),'Reference data SID'!$B:$M,12,FALSE)),"",VLOOKUP(CONCATENATE($A149,"_",U$2),'Reference data SID'!$B:$M,12,FALSE))</f>
        <v/>
      </c>
      <c r="V149" s="13" t="str">
        <f>IF(ISERROR(VLOOKUP(CONCATENATE($A149,"_",V$2),'Reference data SID'!$B:$M,12,FALSE)),"",VLOOKUP(CONCATENATE($A149,"_",V$2),'Reference data SID'!$B:$M,12,FALSE))</f>
        <v/>
      </c>
      <c r="W149" s="13" t="str">
        <f>IF(ISERROR(VLOOKUP(CONCATENATE($A149,"_",W$2),'Reference data SID'!$B:$M,12,FALSE)),"",VLOOKUP(CONCATENATE($A149,"_",W$2),'Reference data SID'!$B:$M,12,FALSE))</f>
        <v/>
      </c>
      <c r="X149" s="13" t="str">
        <f>IF(ISERROR(VLOOKUP(CONCATENATE($A149,"_",X$2),'Reference data SID'!$B:$M,12,FALSE)),"",VLOOKUP(CONCATENATE($A149,"_",X$2),'Reference data SID'!$B:$M,12,FALSE))</f>
        <v/>
      </c>
      <c r="Y149" s="14" t="str">
        <f>IF(ISERROR(VLOOKUP(CONCATENATE($A149,"_",Y$2),'Reference data SID'!$B:$M,12,FALSE)),"",VLOOKUP(CONCATENATE($A149,"_",Y$2),'Reference data SID'!$B:$M,12,FALSE))</f>
        <v>-</v>
      </c>
      <c r="Z149" s="13" t="str">
        <f>IF(ISERROR(VLOOKUP(CONCATENATE($A149,"_",Z$2),'Reference data SID'!$B:$M,12,FALSE)),"",VLOOKUP(CONCATENATE($A149,"_",Z$2),'Reference data SID'!$B:$M,12,FALSE))</f>
        <v/>
      </c>
      <c r="AA149" s="13" t="str">
        <f>IF(ISERROR(VLOOKUP(CONCATENATE($A149,"_",AA$2),'Reference data SID'!$B:$M,12,FALSE)),"",VLOOKUP(CONCATENATE($A149,"_",AA$2),'Reference data SID'!$B:$M,12,FALSE))</f>
        <v/>
      </c>
      <c r="AB149" s="13" t="str">
        <f>IF(ISERROR(VLOOKUP(CONCATENATE($A149,"_",AB$2),'Reference data SID'!$B:$M,12,FALSE)),"",VLOOKUP(CONCATENATE($A149,"_",AB$2),'Reference data SID'!$B:$M,12,FALSE))</f>
        <v/>
      </c>
      <c r="AC149" s="13" t="str">
        <f>IF(ISERROR(VLOOKUP(CONCATENATE($A149,"_",AC$2),'Reference data SID'!$B:$M,12,FALSE)),"",VLOOKUP(CONCATENATE($A149,"_",AC$2),'Reference data SID'!$B:$M,12,FALSE))</f>
        <v/>
      </c>
      <c r="AD149" s="13" t="str">
        <f>IF(ISERROR(VLOOKUP(CONCATENATE($A149,"_",AD$2),'Reference data SID'!$B:$M,12,FALSE)),"",VLOOKUP(CONCATENATE($A149,"_",AD$2),'Reference data SID'!$B:$M,12,FALSE))</f>
        <v/>
      </c>
      <c r="AE149" s="13" t="str">
        <f>IF(ISERROR(VLOOKUP(CONCATENATE($A149,"_",AE$2),'Reference data SID'!$B:$M,12,FALSE)),"",VLOOKUP(CONCATENATE($A149,"_",AE$2),'Reference data SID'!$B:$M,12,FALSE))</f>
        <v/>
      </c>
      <c r="AF149" s="13" t="str">
        <f>IF(ISERROR(VLOOKUP(CONCATENATE($A149,"_",AF$2),'Reference data SID'!$B:$M,12,FALSE)),"",VLOOKUP(CONCATENATE($A149,"_",AF$2),'Reference data SID'!$B:$M,12,FALSE))</f>
        <v/>
      </c>
      <c r="AG149" s="13" t="str">
        <f>IF(ISERROR(VLOOKUP(CONCATENATE($A149,"_",AG$2),'Reference data SID'!$B:$M,12,FALSE)),"",VLOOKUP(CONCATENATE($A149,"_",AG$2),'Reference data SID'!$B:$M,12,FALSE))</f>
        <v/>
      </c>
      <c r="AH149" s="13" t="str">
        <f>IF(ISERROR(VLOOKUP(CONCATENATE($A149,"_",AH$2),'Reference data SID'!$B:$M,12,FALSE)),"",VLOOKUP(CONCATENATE($A149,"_",AH$2),'Reference data SID'!$B:$M,12,FALSE))</f>
        <v/>
      </c>
      <c r="AI149" s="13" t="str">
        <f>IF(ISERROR(VLOOKUP(CONCATENATE($A149,"_",AI$2),'Reference data SID'!$B:$M,12,FALSE)),"",VLOOKUP(CONCATENATE($A149,"_",AI$2),'Reference data SID'!$B:$M,12,FALSE))</f>
        <v/>
      </c>
      <c r="AJ149" s="13" t="str">
        <f>IF(ISERROR(VLOOKUP(CONCATENATE($A149,"_",AJ$2),'Reference data SID'!$B:$M,12,FALSE)),"",VLOOKUP(CONCATENATE($A149,"_",AJ$2),'Reference data SID'!$B:$M,12,FALSE))</f>
        <v/>
      </c>
      <c r="AK149" s="13" t="str">
        <f>IF(ISERROR(VLOOKUP(CONCATENATE($A149,"_",AK$2),'Reference data SID'!$B:$M,12,FALSE)),"",VLOOKUP(CONCATENATE($A149,"_",AK$2),'Reference data SID'!$B:$M,12,FALSE))</f>
        <v/>
      </c>
      <c r="AL149" s="13" t="str">
        <f>IF(ISERROR(VLOOKUP(CONCATENATE($A149,"_",AL$2),'Reference data SID'!$B:$M,12,FALSE)),"",VLOOKUP(CONCATENATE($A149,"_",AL$2),'Reference data SID'!$B:$M,12,FALSE))</f>
        <v/>
      </c>
      <c r="AM149" s="13" t="str">
        <f>IF(ISERROR(VLOOKUP(CONCATENATE($A149,"_",AM$2),'Reference data SID'!$B:$M,12,FALSE)),"",VLOOKUP(CONCATENATE($A149,"_",AM$2),'Reference data SID'!$B:$M,12,FALSE))</f>
        <v/>
      </c>
      <c r="AN149" s="13" t="str">
        <f>IF(ISERROR(VLOOKUP(CONCATENATE($A149,"_",AN$2),'Reference data SID'!$B:$M,12,FALSE)),"",VLOOKUP(CONCATENATE($A149,"_",AN$2),'Reference data SID'!$B:$M,12,FALSE))</f>
        <v/>
      </c>
      <c r="AO149" s="13" t="str">
        <f>IF(ISERROR(VLOOKUP(CONCATENATE($A149,"_",AO$2),'Reference data SID'!$B:$M,12,FALSE)),"",VLOOKUP(CONCATENATE($A149,"_",AO$2),'Reference data SID'!$B:$M,12,FALSE))</f>
        <v/>
      </c>
      <c r="AP149" s="13" t="str">
        <f>IF(ISERROR(VLOOKUP(CONCATENATE($A149,"_",AP$2),'Reference data SID'!$B:$M,12,FALSE)),"",VLOOKUP(CONCATENATE($A149,"_",AP$2),'Reference data SID'!$B:$M,12,FALSE))</f>
        <v/>
      </c>
      <c r="AQ149" s="13" t="str">
        <f>IF(ISERROR(VLOOKUP(CONCATENATE($A149,"_",AQ$2),'Reference data SID'!$B:$M,12,FALSE)),"",VLOOKUP(CONCATENATE($A149,"_",AQ$2),'Reference data SID'!$B:$M,12,FALSE))</f>
        <v/>
      </c>
      <c r="AR149" s="13" t="str">
        <f>IF(ISERROR(VLOOKUP(CONCATENATE($A149,"_",AR$2),'Reference data SID'!$B:$M,12,FALSE)),"",VLOOKUP(CONCATENATE($A149,"_",AR$2),'Reference data SID'!$B:$M,12,FALSE))</f>
        <v/>
      </c>
      <c r="AS149" s="13" t="str">
        <f>IF(ISERROR(VLOOKUP(CONCATENATE($A149,"_",AS$2),'Reference data SID'!$B:$M,12,FALSE)),"",VLOOKUP(CONCATENATE($A149,"_",AS$2),'Reference data SID'!$B:$M,12,FALSE))</f>
        <v/>
      </c>
      <c r="AT149" s="13" t="str">
        <f>IF(ISERROR(VLOOKUP(CONCATENATE($A149,"_",AT$2),'Reference data SID'!$B:$M,12,FALSE)),"",VLOOKUP(CONCATENATE($A149,"_",AT$2),'Reference data SID'!$B:$M,12,FALSE))</f>
        <v/>
      </c>
    </row>
    <row r="150" spans="1:46" x14ac:dyDescent="0.25">
      <c r="A150">
        <v>146</v>
      </c>
      <c r="B150" s="13" t="str">
        <f>IF(ISERROR(VLOOKUP(CONCATENATE($A150,"_",B$2),'Reference data SID'!$B:$M,12,FALSE)),"",VLOOKUP(CONCATENATE($A150,"_",B$2),'Reference data SID'!$B:$M,12,FALSE))</f>
        <v/>
      </c>
      <c r="C150" s="13" t="str">
        <f>IF(ISERROR(VLOOKUP(CONCATENATE($A150,"_",C$2),'Reference data SID'!$B:$M,12,FALSE)),"",VLOOKUP(CONCATENATE($A150,"_",C$2),'Reference data SID'!$B:$M,12,FALSE))</f>
        <v/>
      </c>
      <c r="D150" s="13" t="str">
        <f>IF(ISERROR(VLOOKUP(CONCATENATE($A150,"_",D$2),'Reference data SID'!$B:$M,12,FALSE)),"",VLOOKUP(CONCATENATE($A150,"_",D$2),'Reference data SID'!$B:$M,12,FALSE))</f>
        <v/>
      </c>
      <c r="E150" s="13" t="str">
        <f>IF(ISERROR(VLOOKUP(CONCATENATE($A150,"_",E$2),'Reference data SID'!$B:$M,12,FALSE)),"",VLOOKUP(CONCATENATE($A150,"_",E$2),'Reference data SID'!$B:$M,12,FALSE))</f>
        <v/>
      </c>
      <c r="F150" s="13" t="str">
        <f>IF(ISERROR(VLOOKUP(CONCATENATE($A150,"_",F$2),'Reference data SID'!$B:$M,12,FALSE)),"",VLOOKUP(CONCATENATE($A150,"_",F$2),'Reference data SID'!$B:$M,12,FALSE))</f>
        <v/>
      </c>
      <c r="G150" s="13" t="str">
        <f>IF(ISERROR(VLOOKUP(CONCATENATE($A150,"_",G$2),'Reference data SID'!$B:$M,12,FALSE)),"",VLOOKUP(CONCATENATE($A150,"_",G$2),'Reference data SID'!$B:$M,12,FALSE))</f>
        <v/>
      </c>
      <c r="H150" s="13" t="str">
        <f>IF(ISERROR(VLOOKUP(CONCATENATE($A150,"_",H$2),'Reference data SID'!$B:$M,12,FALSE)),"",VLOOKUP(CONCATENATE($A150,"_",H$2),'Reference data SID'!$B:$M,12,FALSE))</f>
        <v/>
      </c>
      <c r="I150" s="13" t="str">
        <f>IF(ISERROR(VLOOKUP(CONCATENATE($A150,"_",I$2),'Reference data SID'!$B:$M,12,FALSE)),"",VLOOKUP(CONCATENATE($A150,"_",I$2),'Reference data SID'!$B:$M,12,FALSE))</f>
        <v/>
      </c>
      <c r="J150" s="13" t="str">
        <f>IF(ISERROR(VLOOKUP(CONCATENATE($A150,"_",J$2),'Reference data SID'!$B:$M,12,FALSE)),"",VLOOKUP(CONCATENATE($A150,"_",J$2),'Reference data SID'!$B:$M,12,FALSE))</f>
        <v/>
      </c>
      <c r="K150" s="13" t="str">
        <f>IF(ISERROR(VLOOKUP(CONCATENATE($A150,"_",K$2),'Reference data SID'!$B:$M,12,FALSE)),"",VLOOKUP(CONCATENATE($A150,"_",K$2),'Reference data SID'!$B:$M,12,FALSE))</f>
        <v/>
      </c>
      <c r="L150" s="13" t="str">
        <f>IF(ISERROR(VLOOKUP(CONCATENATE($A150,"_",L$2),'Reference data SID'!$B:$M,12,FALSE)),"",VLOOKUP(CONCATENATE($A150,"_",L$2),'Reference data SID'!$B:$M,12,FALSE))</f>
        <v/>
      </c>
      <c r="M150" s="13" t="str">
        <f>IF(ISERROR(VLOOKUP(CONCATENATE($A150,"_",M$2),'Reference data SID'!$B:$M,12,FALSE)),"",VLOOKUP(CONCATENATE($A150,"_",M$2),'Reference data SID'!$B:$M,12,FALSE))</f>
        <v/>
      </c>
      <c r="N150" s="13" t="str">
        <f>IF(ISERROR(VLOOKUP(CONCATENATE($A150,"_",N$2),'Reference data SID'!$B:$M,12,FALSE)),"",VLOOKUP(CONCATENATE($A150,"_",N$2),'Reference data SID'!$B:$M,12,FALSE))</f>
        <v/>
      </c>
      <c r="O150" s="13" t="str">
        <f>IF(ISERROR(VLOOKUP(CONCATENATE($A150,"_",O$2),'Reference data SID'!$B:$M,12,FALSE)),"",VLOOKUP(CONCATENATE($A150,"_",O$2),'Reference data SID'!$B:$M,12,FALSE))</f>
        <v/>
      </c>
      <c r="P150" s="13" t="str">
        <f>IF(ISERROR(VLOOKUP(CONCATENATE($A150,"_",P$2),'Reference data SID'!$B:$M,12,FALSE)),"",VLOOKUP(CONCATENATE($A150,"_",P$2),'Reference data SID'!$B:$M,12,FALSE))</f>
        <v/>
      </c>
      <c r="Q150" s="13" t="str">
        <f>IF(ISERROR(VLOOKUP(CONCATENATE($A150,"_",Q$2),'Reference data SID'!$B:$M,12,FALSE)),"",VLOOKUP(CONCATENATE($A150,"_",Q$2),'Reference data SID'!$B:$M,12,FALSE))</f>
        <v/>
      </c>
      <c r="R150" s="13" t="str">
        <f>IF(ISERROR(VLOOKUP(CONCATENATE($A150,"_",R$2),'Reference data SID'!$B:$M,12,FALSE)),"",VLOOKUP(CONCATENATE($A150,"_",R$2),'Reference data SID'!$B:$M,12,FALSE))</f>
        <v/>
      </c>
      <c r="S150" s="13" t="str">
        <f>IF(ISERROR(VLOOKUP(CONCATENATE($A150,"_",S$2),'Reference data SID'!$B:$M,12,FALSE)),"",VLOOKUP(CONCATENATE($A150,"_",S$2),'Reference data SID'!$B:$M,12,FALSE))</f>
        <v/>
      </c>
      <c r="T150" s="13" t="str">
        <f>IF(ISERROR(VLOOKUP(CONCATENATE($A150,"_",T$2),'Reference data SID'!$B:$M,12,FALSE)),"",VLOOKUP(CONCATENATE($A150,"_",T$2),'Reference data SID'!$B:$M,12,FALSE))</f>
        <v/>
      </c>
      <c r="U150" s="13" t="str">
        <f>IF(ISERROR(VLOOKUP(CONCATENATE($A150,"_",U$2),'Reference data SID'!$B:$M,12,FALSE)),"",VLOOKUP(CONCATENATE($A150,"_",U$2),'Reference data SID'!$B:$M,12,FALSE))</f>
        <v/>
      </c>
      <c r="V150" s="13" t="str">
        <f>IF(ISERROR(VLOOKUP(CONCATENATE($A150,"_",V$2),'Reference data SID'!$B:$M,12,FALSE)),"",VLOOKUP(CONCATENATE($A150,"_",V$2),'Reference data SID'!$B:$M,12,FALSE))</f>
        <v/>
      </c>
      <c r="W150" s="13" t="str">
        <f>IF(ISERROR(VLOOKUP(CONCATENATE($A150,"_",W$2),'Reference data SID'!$B:$M,12,FALSE)),"",VLOOKUP(CONCATENATE($A150,"_",W$2),'Reference data SID'!$B:$M,12,FALSE))</f>
        <v/>
      </c>
      <c r="X150" s="13" t="str">
        <f>IF(ISERROR(VLOOKUP(CONCATENATE($A150,"_",X$2),'Reference data SID'!$B:$M,12,FALSE)),"",VLOOKUP(CONCATENATE($A150,"_",X$2),'Reference data SID'!$B:$M,12,FALSE))</f>
        <v/>
      </c>
      <c r="Y150" s="14" t="str">
        <f>IF(ISERROR(VLOOKUP(CONCATENATE($A150,"_",Y$2),'Reference data SID'!$B:$M,12,FALSE)),"",VLOOKUP(CONCATENATE($A150,"_",Y$2),'Reference data SID'!$B:$M,12,FALSE))</f>
        <v>-</v>
      </c>
      <c r="Z150" s="13" t="str">
        <f>IF(ISERROR(VLOOKUP(CONCATENATE($A150,"_",Z$2),'Reference data SID'!$B:$M,12,FALSE)),"",VLOOKUP(CONCATENATE($A150,"_",Z$2),'Reference data SID'!$B:$M,12,FALSE))</f>
        <v/>
      </c>
      <c r="AA150" s="13" t="str">
        <f>IF(ISERROR(VLOOKUP(CONCATENATE($A150,"_",AA$2),'Reference data SID'!$B:$M,12,FALSE)),"",VLOOKUP(CONCATENATE($A150,"_",AA$2),'Reference data SID'!$B:$M,12,FALSE))</f>
        <v/>
      </c>
      <c r="AB150" s="13" t="str">
        <f>IF(ISERROR(VLOOKUP(CONCATENATE($A150,"_",AB$2),'Reference data SID'!$B:$M,12,FALSE)),"",VLOOKUP(CONCATENATE($A150,"_",AB$2),'Reference data SID'!$B:$M,12,FALSE))</f>
        <v/>
      </c>
      <c r="AC150" s="13" t="str">
        <f>IF(ISERROR(VLOOKUP(CONCATENATE($A150,"_",AC$2),'Reference data SID'!$B:$M,12,FALSE)),"",VLOOKUP(CONCATENATE($A150,"_",AC$2),'Reference data SID'!$B:$M,12,FALSE))</f>
        <v/>
      </c>
      <c r="AD150" s="13" t="str">
        <f>IF(ISERROR(VLOOKUP(CONCATENATE($A150,"_",AD$2),'Reference data SID'!$B:$M,12,FALSE)),"",VLOOKUP(CONCATENATE($A150,"_",AD$2),'Reference data SID'!$B:$M,12,FALSE))</f>
        <v/>
      </c>
      <c r="AE150" s="13" t="str">
        <f>IF(ISERROR(VLOOKUP(CONCATENATE($A150,"_",AE$2),'Reference data SID'!$B:$M,12,FALSE)),"",VLOOKUP(CONCATENATE($A150,"_",AE$2),'Reference data SID'!$B:$M,12,FALSE))</f>
        <v/>
      </c>
      <c r="AF150" s="13" t="str">
        <f>IF(ISERROR(VLOOKUP(CONCATENATE($A150,"_",AF$2),'Reference data SID'!$B:$M,12,FALSE)),"",VLOOKUP(CONCATENATE($A150,"_",AF$2),'Reference data SID'!$B:$M,12,FALSE))</f>
        <v/>
      </c>
      <c r="AG150" s="13" t="str">
        <f>IF(ISERROR(VLOOKUP(CONCATENATE($A150,"_",AG$2),'Reference data SID'!$B:$M,12,FALSE)),"",VLOOKUP(CONCATENATE($A150,"_",AG$2),'Reference data SID'!$B:$M,12,FALSE))</f>
        <v/>
      </c>
      <c r="AH150" s="13" t="str">
        <f>IF(ISERROR(VLOOKUP(CONCATENATE($A150,"_",AH$2),'Reference data SID'!$B:$M,12,FALSE)),"",VLOOKUP(CONCATENATE($A150,"_",AH$2),'Reference data SID'!$B:$M,12,FALSE))</f>
        <v/>
      </c>
      <c r="AI150" s="13" t="str">
        <f>IF(ISERROR(VLOOKUP(CONCATENATE($A150,"_",AI$2),'Reference data SID'!$B:$M,12,FALSE)),"",VLOOKUP(CONCATENATE($A150,"_",AI$2),'Reference data SID'!$B:$M,12,FALSE))</f>
        <v/>
      </c>
      <c r="AJ150" s="13" t="str">
        <f>IF(ISERROR(VLOOKUP(CONCATENATE($A150,"_",AJ$2),'Reference data SID'!$B:$M,12,FALSE)),"",VLOOKUP(CONCATENATE($A150,"_",AJ$2),'Reference data SID'!$B:$M,12,FALSE))</f>
        <v/>
      </c>
      <c r="AK150" s="13" t="str">
        <f>IF(ISERROR(VLOOKUP(CONCATENATE($A150,"_",AK$2),'Reference data SID'!$B:$M,12,FALSE)),"",VLOOKUP(CONCATENATE($A150,"_",AK$2),'Reference data SID'!$B:$M,12,FALSE))</f>
        <v/>
      </c>
      <c r="AL150" s="13" t="str">
        <f>IF(ISERROR(VLOOKUP(CONCATENATE($A150,"_",AL$2),'Reference data SID'!$B:$M,12,FALSE)),"",VLOOKUP(CONCATENATE($A150,"_",AL$2),'Reference data SID'!$B:$M,12,FALSE))</f>
        <v/>
      </c>
      <c r="AM150" s="13" t="str">
        <f>IF(ISERROR(VLOOKUP(CONCATENATE($A150,"_",AM$2),'Reference data SID'!$B:$M,12,FALSE)),"",VLOOKUP(CONCATENATE($A150,"_",AM$2),'Reference data SID'!$B:$M,12,FALSE))</f>
        <v/>
      </c>
      <c r="AN150" s="13" t="str">
        <f>IF(ISERROR(VLOOKUP(CONCATENATE($A150,"_",AN$2),'Reference data SID'!$B:$M,12,FALSE)),"",VLOOKUP(CONCATENATE($A150,"_",AN$2),'Reference data SID'!$B:$M,12,FALSE))</f>
        <v/>
      </c>
      <c r="AO150" s="13" t="str">
        <f>IF(ISERROR(VLOOKUP(CONCATENATE($A150,"_",AO$2),'Reference data SID'!$B:$M,12,FALSE)),"",VLOOKUP(CONCATENATE($A150,"_",AO$2),'Reference data SID'!$B:$M,12,FALSE))</f>
        <v/>
      </c>
      <c r="AP150" s="13" t="str">
        <f>IF(ISERROR(VLOOKUP(CONCATENATE($A150,"_",AP$2),'Reference data SID'!$B:$M,12,FALSE)),"",VLOOKUP(CONCATENATE($A150,"_",AP$2),'Reference data SID'!$B:$M,12,FALSE))</f>
        <v/>
      </c>
      <c r="AQ150" s="13" t="str">
        <f>IF(ISERROR(VLOOKUP(CONCATENATE($A150,"_",AQ$2),'Reference data SID'!$B:$M,12,FALSE)),"",VLOOKUP(CONCATENATE($A150,"_",AQ$2),'Reference data SID'!$B:$M,12,FALSE))</f>
        <v/>
      </c>
      <c r="AR150" s="13" t="str">
        <f>IF(ISERROR(VLOOKUP(CONCATENATE($A150,"_",AR$2),'Reference data SID'!$B:$M,12,FALSE)),"",VLOOKUP(CONCATENATE($A150,"_",AR$2),'Reference data SID'!$B:$M,12,FALSE))</f>
        <v/>
      </c>
      <c r="AS150" s="13" t="str">
        <f>IF(ISERROR(VLOOKUP(CONCATENATE($A150,"_",AS$2),'Reference data SID'!$B:$M,12,FALSE)),"",VLOOKUP(CONCATENATE($A150,"_",AS$2),'Reference data SID'!$B:$M,12,FALSE))</f>
        <v/>
      </c>
      <c r="AT150" s="13" t="str">
        <f>IF(ISERROR(VLOOKUP(CONCATENATE($A150,"_",AT$2),'Reference data SID'!$B:$M,12,FALSE)),"",VLOOKUP(CONCATENATE($A150,"_",AT$2),'Reference data SID'!$B:$M,12,FALSE))</f>
        <v/>
      </c>
    </row>
    <row r="151" spans="1:46" x14ac:dyDescent="0.25">
      <c r="A151">
        <v>147</v>
      </c>
      <c r="B151" s="13" t="str">
        <f>IF(ISERROR(VLOOKUP(CONCATENATE($A151,"_",B$2),'Reference data SID'!$B:$M,12,FALSE)),"",VLOOKUP(CONCATENATE($A151,"_",B$2),'Reference data SID'!$B:$M,12,FALSE))</f>
        <v/>
      </c>
      <c r="C151" s="13" t="str">
        <f>IF(ISERROR(VLOOKUP(CONCATENATE($A151,"_",C$2),'Reference data SID'!$B:$M,12,FALSE)),"",VLOOKUP(CONCATENATE($A151,"_",C$2),'Reference data SID'!$B:$M,12,FALSE))</f>
        <v/>
      </c>
      <c r="D151" s="13" t="str">
        <f>IF(ISERROR(VLOOKUP(CONCATENATE($A151,"_",D$2),'Reference data SID'!$B:$M,12,FALSE)),"",VLOOKUP(CONCATENATE($A151,"_",D$2),'Reference data SID'!$B:$M,12,FALSE))</f>
        <v/>
      </c>
      <c r="E151" s="13" t="str">
        <f>IF(ISERROR(VLOOKUP(CONCATENATE($A151,"_",E$2),'Reference data SID'!$B:$M,12,FALSE)),"",VLOOKUP(CONCATENATE($A151,"_",E$2),'Reference data SID'!$B:$M,12,FALSE))</f>
        <v/>
      </c>
      <c r="F151" s="13" t="str">
        <f>IF(ISERROR(VLOOKUP(CONCATENATE($A151,"_",F$2),'Reference data SID'!$B:$M,12,FALSE)),"",VLOOKUP(CONCATENATE($A151,"_",F$2),'Reference data SID'!$B:$M,12,FALSE))</f>
        <v/>
      </c>
      <c r="G151" s="13" t="str">
        <f>IF(ISERROR(VLOOKUP(CONCATENATE($A151,"_",G$2),'Reference data SID'!$B:$M,12,FALSE)),"",VLOOKUP(CONCATENATE($A151,"_",G$2),'Reference data SID'!$B:$M,12,FALSE))</f>
        <v/>
      </c>
      <c r="H151" s="13" t="str">
        <f>IF(ISERROR(VLOOKUP(CONCATENATE($A151,"_",H$2),'Reference data SID'!$B:$M,12,FALSE)),"",VLOOKUP(CONCATENATE($A151,"_",H$2),'Reference data SID'!$B:$M,12,FALSE))</f>
        <v/>
      </c>
      <c r="I151" s="13" t="str">
        <f>IF(ISERROR(VLOOKUP(CONCATENATE($A151,"_",I$2),'Reference data SID'!$B:$M,12,FALSE)),"",VLOOKUP(CONCATENATE($A151,"_",I$2),'Reference data SID'!$B:$M,12,FALSE))</f>
        <v/>
      </c>
      <c r="J151" s="13" t="str">
        <f>IF(ISERROR(VLOOKUP(CONCATENATE($A151,"_",J$2),'Reference data SID'!$B:$M,12,FALSE)),"",VLOOKUP(CONCATENATE($A151,"_",J$2),'Reference data SID'!$B:$M,12,FALSE))</f>
        <v/>
      </c>
      <c r="K151" s="13" t="str">
        <f>IF(ISERROR(VLOOKUP(CONCATENATE($A151,"_",K$2),'Reference data SID'!$B:$M,12,FALSE)),"",VLOOKUP(CONCATENATE($A151,"_",K$2),'Reference data SID'!$B:$M,12,FALSE))</f>
        <v/>
      </c>
      <c r="L151" s="13" t="str">
        <f>IF(ISERROR(VLOOKUP(CONCATENATE($A151,"_",L$2),'Reference data SID'!$B:$M,12,FALSE)),"",VLOOKUP(CONCATENATE($A151,"_",L$2),'Reference data SID'!$B:$M,12,FALSE))</f>
        <v/>
      </c>
      <c r="M151" s="13" t="str">
        <f>IF(ISERROR(VLOOKUP(CONCATENATE($A151,"_",M$2),'Reference data SID'!$B:$M,12,FALSE)),"",VLOOKUP(CONCATENATE($A151,"_",M$2),'Reference data SID'!$B:$M,12,FALSE))</f>
        <v/>
      </c>
      <c r="N151" s="13" t="str">
        <f>IF(ISERROR(VLOOKUP(CONCATENATE($A151,"_",N$2),'Reference data SID'!$B:$M,12,FALSE)),"",VLOOKUP(CONCATENATE($A151,"_",N$2),'Reference data SID'!$B:$M,12,FALSE))</f>
        <v/>
      </c>
      <c r="O151" s="13" t="str">
        <f>IF(ISERROR(VLOOKUP(CONCATENATE($A151,"_",O$2),'Reference data SID'!$B:$M,12,FALSE)),"",VLOOKUP(CONCATENATE($A151,"_",O$2),'Reference data SID'!$B:$M,12,FALSE))</f>
        <v/>
      </c>
      <c r="P151" s="13" t="str">
        <f>IF(ISERROR(VLOOKUP(CONCATENATE($A151,"_",P$2),'Reference data SID'!$B:$M,12,FALSE)),"",VLOOKUP(CONCATENATE($A151,"_",P$2),'Reference data SID'!$B:$M,12,FALSE))</f>
        <v/>
      </c>
      <c r="Q151" s="13" t="str">
        <f>IF(ISERROR(VLOOKUP(CONCATENATE($A151,"_",Q$2),'Reference data SID'!$B:$M,12,FALSE)),"",VLOOKUP(CONCATENATE($A151,"_",Q$2),'Reference data SID'!$B:$M,12,FALSE))</f>
        <v/>
      </c>
      <c r="R151" s="13" t="str">
        <f>IF(ISERROR(VLOOKUP(CONCATENATE($A151,"_",R$2),'Reference data SID'!$B:$M,12,FALSE)),"",VLOOKUP(CONCATENATE($A151,"_",R$2),'Reference data SID'!$B:$M,12,FALSE))</f>
        <v/>
      </c>
      <c r="S151" s="13" t="str">
        <f>IF(ISERROR(VLOOKUP(CONCATENATE($A151,"_",S$2),'Reference data SID'!$B:$M,12,FALSE)),"",VLOOKUP(CONCATENATE($A151,"_",S$2),'Reference data SID'!$B:$M,12,FALSE))</f>
        <v/>
      </c>
      <c r="T151" s="13" t="str">
        <f>IF(ISERROR(VLOOKUP(CONCATENATE($A151,"_",T$2),'Reference data SID'!$B:$M,12,FALSE)),"",VLOOKUP(CONCATENATE($A151,"_",T$2),'Reference data SID'!$B:$M,12,FALSE))</f>
        <v/>
      </c>
      <c r="U151" s="13" t="str">
        <f>IF(ISERROR(VLOOKUP(CONCATENATE($A151,"_",U$2),'Reference data SID'!$B:$M,12,FALSE)),"",VLOOKUP(CONCATENATE($A151,"_",U$2),'Reference data SID'!$B:$M,12,FALSE))</f>
        <v/>
      </c>
      <c r="V151" s="13" t="str">
        <f>IF(ISERROR(VLOOKUP(CONCATENATE($A151,"_",V$2),'Reference data SID'!$B:$M,12,FALSE)),"",VLOOKUP(CONCATENATE($A151,"_",V$2),'Reference data SID'!$B:$M,12,FALSE))</f>
        <v/>
      </c>
      <c r="W151" s="13" t="str">
        <f>IF(ISERROR(VLOOKUP(CONCATENATE($A151,"_",W$2),'Reference data SID'!$B:$M,12,FALSE)),"",VLOOKUP(CONCATENATE($A151,"_",W$2),'Reference data SID'!$B:$M,12,FALSE))</f>
        <v/>
      </c>
      <c r="X151" s="13" t="str">
        <f>IF(ISERROR(VLOOKUP(CONCATENATE($A151,"_",X$2),'Reference data SID'!$B:$M,12,FALSE)),"",VLOOKUP(CONCATENATE($A151,"_",X$2),'Reference data SID'!$B:$M,12,FALSE))</f>
        <v/>
      </c>
      <c r="Y151" s="14" t="str">
        <f>IF(ISERROR(VLOOKUP(CONCATENATE($A151,"_",Y$2),'Reference data SID'!$B:$M,12,FALSE)),"",VLOOKUP(CONCATENATE($A151,"_",Y$2),'Reference data SID'!$B:$M,12,FALSE))</f>
        <v>-</v>
      </c>
      <c r="Z151" s="13" t="str">
        <f>IF(ISERROR(VLOOKUP(CONCATENATE($A151,"_",Z$2),'Reference data SID'!$B:$M,12,FALSE)),"",VLOOKUP(CONCATENATE($A151,"_",Z$2),'Reference data SID'!$B:$M,12,FALSE))</f>
        <v/>
      </c>
      <c r="AA151" s="13" t="str">
        <f>IF(ISERROR(VLOOKUP(CONCATENATE($A151,"_",AA$2),'Reference data SID'!$B:$M,12,FALSE)),"",VLOOKUP(CONCATENATE($A151,"_",AA$2),'Reference data SID'!$B:$M,12,FALSE))</f>
        <v/>
      </c>
      <c r="AB151" s="13" t="str">
        <f>IF(ISERROR(VLOOKUP(CONCATENATE($A151,"_",AB$2),'Reference data SID'!$B:$M,12,FALSE)),"",VLOOKUP(CONCATENATE($A151,"_",AB$2),'Reference data SID'!$B:$M,12,FALSE))</f>
        <v/>
      </c>
      <c r="AC151" s="13" t="str">
        <f>IF(ISERROR(VLOOKUP(CONCATENATE($A151,"_",AC$2),'Reference data SID'!$B:$M,12,FALSE)),"",VLOOKUP(CONCATENATE($A151,"_",AC$2),'Reference data SID'!$B:$M,12,FALSE))</f>
        <v/>
      </c>
      <c r="AD151" s="13" t="str">
        <f>IF(ISERROR(VLOOKUP(CONCATENATE($A151,"_",AD$2),'Reference data SID'!$B:$M,12,FALSE)),"",VLOOKUP(CONCATENATE($A151,"_",AD$2),'Reference data SID'!$B:$M,12,FALSE))</f>
        <v/>
      </c>
      <c r="AE151" s="13" t="str">
        <f>IF(ISERROR(VLOOKUP(CONCATENATE($A151,"_",AE$2),'Reference data SID'!$B:$M,12,FALSE)),"",VLOOKUP(CONCATENATE($A151,"_",AE$2),'Reference data SID'!$B:$M,12,FALSE))</f>
        <v/>
      </c>
      <c r="AF151" s="13" t="str">
        <f>IF(ISERROR(VLOOKUP(CONCATENATE($A151,"_",AF$2),'Reference data SID'!$B:$M,12,FALSE)),"",VLOOKUP(CONCATENATE($A151,"_",AF$2),'Reference data SID'!$B:$M,12,FALSE))</f>
        <v/>
      </c>
      <c r="AG151" s="13" t="str">
        <f>IF(ISERROR(VLOOKUP(CONCATENATE($A151,"_",AG$2),'Reference data SID'!$B:$M,12,FALSE)),"",VLOOKUP(CONCATENATE($A151,"_",AG$2),'Reference data SID'!$B:$M,12,FALSE))</f>
        <v/>
      </c>
      <c r="AH151" s="13" t="str">
        <f>IF(ISERROR(VLOOKUP(CONCATENATE($A151,"_",AH$2),'Reference data SID'!$B:$M,12,FALSE)),"",VLOOKUP(CONCATENATE($A151,"_",AH$2),'Reference data SID'!$B:$M,12,FALSE))</f>
        <v/>
      </c>
      <c r="AI151" s="13" t="str">
        <f>IF(ISERROR(VLOOKUP(CONCATENATE($A151,"_",AI$2),'Reference data SID'!$B:$M,12,FALSE)),"",VLOOKUP(CONCATENATE($A151,"_",AI$2),'Reference data SID'!$B:$M,12,FALSE))</f>
        <v/>
      </c>
      <c r="AJ151" s="13" t="str">
        <f>IF(ISERROR(VLOOKUP(CONCATENATE($A151,"_",AJ$2),'Reference data SID'!$B:$M,12,FALSE)),"",VLOOKUP(CONCATENATE($A151,"_",AJ$2),'Reference data SID'!$B:$M,12,FALSE))</f>
        <v/>
      </c>
      <c r="AK151" s="13" t="str">
        <f>IF(ISERROR(VLOOKUP(CONCATENATE($A151,"_",AK$2),'Reference data SID'!$B:$M,12,FALSE)),"",VLOOKUP(CONCATENATE($A151,"_",AK$2),'Reference data SID'!$B:$M,12,FALSE))</f>
        <v/>
      </c>
      <c r="AL151" s="13" t="str">
        <f>IF(ISERROR(VLOOKUP(CONCATENATE($A151,"_",AL$2),'Reference data SID'!$B:$M,12,FALSE)),"",VLOOKUP(CONCATENATE($A151,"_",AL$2),'Reference data SID'!$B:$M,12,FALSE))</f>
        <v/>
      </c>
      <c r="AM151" s="13" t="str">
        <f>IF(ISERROR(VLOOKUP(CONCATENATE($A151,"_",AM$2),'Reference data SID'!$B:$M,12,FALSE)),"",VLOOKUP(CONCATENATE($A151,"_",AM$2),'Reference data SID'!$B:$M,12,FALSE))</f>
        <v/>
      </c>
      <c r="AN151" s="13" t="str">
        <f>IF(ISERROR(VLOOKUP(CONCATENATE($A151,"_",AN$2),'Reference data SID'!$B:$M,12,FALSE)),"",VLOOKUP(CONCATENATE($A151,"_",AN$2),'Reference data SID'!$B:$M,12,FALSE))</f>
        <v/>
      </c>
      <c r="AO151" s="13" t="str">
        <f>IF(ISERROR(VLOOKUP(CONCATENATE($A151,"_",AO$2),'Reference data SID'!$B:$M,12,FALSE)),"",VLOOKUP(CONCATENATE($A151,"_",AO$2),'Reference data SID'!$B:$M,12,FALSE))</f>
        <v/>
      </c>
      <c r="AP151" s="13" t="str">
        <f>IF(ISERROR(VLOOKUP(CONCATENATE($A151,"_",AP$2),'Reference data SID'!$B:$M,12,FALSE)),"",VLOOKUP(CONCATENATE($A151,"_",AP$2),'Reference data SID'!$B:$M,12,FALSE))</f>
        <v/>
      </c>
      <c r="AQ151" s="13" t="str">
        <f>IF(ISERROR(VLOOKUP(CONCATENATE($A151,"_",AQ$2),'Reference data SID'!$B:$M,12,FALSE)),"",VLOOKUP(CONCATENATE($A151,"_",AQ$2),'Reference data SID'!$B:$M,12,FALSE))</f>
        <v/>
      </c>
      <c r="AR151" s="13" t="str">
        <f>IF(ISERROR(VLOOKUP(CONCATENATE($A151,"_",AR$2),'Reference data SID'!$B:$M,12,FALSE)),"",VLOOKUP(CONCATENATE($A151,"_",AR$2),'Reference data SID'!$B:$M,12,FALSE))</f>
        <v/>
      </c>
      <c r="AS151" s="13" t="str">
        <f>IF(ISERROR(VLOOKUP(CONCATENATE($A151,"_",AS$2),'Reference data SID'!$B:$M,12,FALSE)),"",VLOOKUP(CONCATENATE($A151,"_",AS$2),'Reference data SID'!$B:$M,12,FALSE))</f>
        <v/>
      </c>
      <c r="AT151" s="13" t="str">
        <f>IF(ISERROR(VLOOKUP(CONCATENATE($A151,"_",AT$2),'Reference data SID'!$B:$M,12,FALSE)),"",VLOOKUP(CONCATENATE($A151,"_",AT$2),'Reference data SID'!$B:$M,12,FALSE))</f>
        <v/>
      </c>
    </row>
    <row r="152" spans="1:46" x14ac:dyDescent="0.25">
      <c r="A152">
        <v>148</v>
      </c>
      <c r="B152" s="13" t="str">
        <f>IF(ISERROR(VLOOKUP(CONCATENATE($A152,"_",B$2),'Reference data SID'!$B:$M,12,FALSE)),"",VLOOKUP(CONCATENATE($A152,"_",B$2),'Reference data SID'!$B:$M,12,FALSE))</f>
        <v/>
      </c>
      <c r="C152" s="13" t="str">
        <f>IF(ISERROR(VLOOKUP(CONCATENATE($A152,"_",C$2),'Reference data SID'!$B:$M,12,FALSE)),"",VLOOKUP(CONCATENATE($A152,"_",C$2),'Reference data SID'!$B:$M,12,FALSE))</f>
        <v/>
      </c>
      <c r="D152" s="13" t="str">
        <f>IF(ISERROR(VLOOKUP(CONCATENATE($A152,"_",D$2),'Reference data SID'!$B:$M,12,FALSE)),"",VLOOKUP(CONCATENATE($A152,"_",D$2),'Reference data SID'!$B:$M,12,FALSE))</f>
        <v/>
      </c>
      <c r="E152" s="13" t="str">
        <f>IF(ISERROR(VLOOKUP(CONCATENATE($A152,"_",E$2),'Reference data SID'!$B:$M,12,FALSE)),"",VLOOKUP(CONCATENATE($A152,"_",E$2),'Reference data SID'!$B:$M,12,FALSE))</f>
        <v/>
      </c>
      <c r="F152" s="13" t="str">
        <f>IF(ISERROR(VLOOKUP(CONCATENATE($A152,"_",F$2),'Reference data SID'!$B:$M,12,FALSE)),"",VLOOKUP(CONCATENATE($A152,"_",F$2),'Reference data SID'!$B:$M,12,FALSE))</f>
        <v/>
      </c>
      <c r="G152" s="13" t="str">
        <f>IF(ISERROR(VLOOKUP(CONCATENATE($A152,"_",G$2),'Reference data SID'!$B:$M,12,FALSE)),"",VLOOKUP(CONCATENATE($A152,"_",G$2),'Reference data SID'!$B:$M,12,FALSE))</f>
        <v/>
      </c>
      <c r="H152" s="13" t="str">
        <f>IF(ISERROR(VLOOKUP(CONCATENATE($A152,"_",H$2),'Reference data SID'!$B:$M,12,FALSE)),"",VLOOKUP(CONCATENATE($A152,"_",H$2),'Reference data SID'!$B:$M,12,FALSE))</f>
        <v/>
      </c>
      <c r="I152" s="13" t="str">
        <f>IF(ISERROR(VLOOKUP(CONCATENATE($A152,"_",I$2),'Reference data SID'!$B:$M,12,FALSE)),"",VLOOKUP(CONCATENATE($A152,"_",I$2),'Reference data SID'!$B:$M,12,FALSE))</f>
        <v/>
      </c>
      <c r="J152" s="13" t="str">
        <f>IF(ISERROR(VLOOKUP(CONCATENATE($A152,"_",J$2),'Reference data SID'!$B:$M,12,FALSE)),"",VLOOKUP(CONCATENATE($A152,"_",J$2),'Reference data SID'!$B:$M,12,FALSE))</f>
        <v/>
      </c>
      <c r="K152" s="13" t="str">
        <f>IF(ISERROR(VLOOKUP(CONCATENATE($A152,"_",K$2),'Reference data SID'!$B:$M,12,FALSE)),"",VLOOKUP(CONCATENATE($A152,"_",K$2),'Reference data SID'!$B:$M,12,FALSE))</f>
        <v/>
      </c>
      <c r="L152" s="13" t="str">
        <f>IF(ISERROR(VLOOKUP(CONCATENATE($A152,"_",L$2),'Reference data SID'!$B:$M,12,FALSE)),"",VLOOKUP(CONCATENATE($A152,"_",L$2),'Reference data SID'!$B:$M,12,FALSE))</f>
        <v/>
      </c>
      <c r="M152" s="13" t="str">
        <f>IF(ISERROR(VLOOKUP(CONCATENATE($A152,"_",M$2),'Reference data SID'!$B:$M,12,FALSE)),"",VLOOKUP(CONCATENATE($A152,"_",M$2),'Reference data SID'!$B:$M,12,FALSE))</f>
        <v/>
      </c>
      <c r="N152" s="13" t="str">
        <f>IF(ISERROR(VLOOKUP(CONCATENATE($A152,"_",N$2),'Reference data SID'!$B:$M,12,FALSE)),"",VLOOKUP(CONCATENATE($A152,"_",N$2),'Reference data SID'!$B:$M,12,FALSE))</f>
        <v/>
      </c>
      <c r="O152" s="13" t="str">
        <f>IF(ISERROR(VLOOKUP(CONCATENATE($A152,"_",O$2),'Reference data SID'!$B:$M,12,FALSE)),"",VLOOKUP(CONCATENATE($A152,"_",O$2),'Reference data SID'!$B:$M,12,FALSE))</f>
        <v/>
      </c>
      <c r="P152" s="13" t="str">
        <f>IF(ISERROR(VLOOKUP(CONCATENATE($A152,"_",P$2),'Reference data SID'!$B:$M,12,FALSE)),"",VLOOKUP(CONCATENATE($A152,"_",P$2),'Reference data SID'!$B:$M,12,FALSE))</f>
        <v/>
      </c>
      <c r="Q152" s="13" t="str">
        <f>IF(ISERROR(VLOOKUP(CONCATENATE($A152,"_",Q$2),'Reference data SID'!$B:$M,12,FALSE)),"",VLOOKUP(CONCATENATE($A152,"_",Q$2),'Reference data SID'!$B:$M,12,FALSE))</f>
        <v/>
      </c>
      <c r="R152" s="13" t="str">
        <f>IF(ISERROR(VLOOKUP(CONCATENATE($A152,"_",R$2),'Reference data SID'!$B:$M,12,FALSE)),"",VLOOKUP(CONCATENATE($A152,"_",R$2),'Reference data SID'!$B:$M,12,FALSE))</f>
        <v/>
      </c>
      <c r="S152" s="13" t="str">
        <f>IF(ISERROR(VLOOKUP(CONCATENATE($A152,"_",S$2),'Reference data SID'!$B:$M,12,FALSE)),"",VLOOKUP(CONCATENATE($A152,"_",S$2),'Reference data SID'!$B:$M,12,FALSE))</f>
        <v/>
      </c>
      <c r="T152" s="13" t="str">
        <f>IF(ISERROR(VLOOKUP(CONCATENATE($A152,"_",T$2),'Reference data SID'!$B:$M,12,FALSE)),"",VLOOKUP(CONCATENATE($A152,"_",T$2),'Reference data SID'!$B:$M,12,FALSE))</f>
        <v/>
      </c>
      <c r="U152" s="13" t="str">
        <f>IF(ISERROR(VLOOKUP(CONCATENATE($A152,"_",U$2),'Reference data SID'!$B:$M,12,FALSE)),"",VLOOKUP(CONCATENATE($A152,"_",U$2),'Reference data SID'!$B:$M,12,FALSE))</f>
        <v/>
      </c>
      <c r="V152" s="13" t="str">
        <f>IF(ISERROR(VLOOKUP(CONCATENATE($A152,"_",V$2),'Reference data SID'!$B:$M,12,FALSE)),"",VLOOKUP(CONCATENATE($A152,"_",V$2),'Reference data SID'!$B:$M,12,FALSE))</f>
        <v/>
      </c>
      <c r="W152" s="13" t="str">
        <f>IF(ISERROR(VLOOKUP(CONCATENATE($A152,"_",W$2),'Reference data SID'!$B:$M,12,FALSE)),"",VLOOKUP(CONCATENATE($A152,"_",W$2),'Reference data SID'!$B:$M,12,FALSE))</f>
        <v/>
      </c>
      <c r="X152" s="13" t="str">
        <f>IF(ISERROR(VLOOKUP(CONCATENATE($A152,"_",X$2),'Reference data SID'!$B:$M,12,FALSE)),"",VLOOKUP(CONCATENATE($A152,"_",X$2),'Reference data SID'!$B:$M,12,FALSE))</f>
        <v/>
      </c>
      <c r="Y152" s="14" t="str">
        <f>IF(ISERROR(VLOOKUP(CONCATENATE($A152,"_",Y$2),'Reference data SID'!$B:$M,12,FALSE)),"",VLOOKUP(CONCATENATE($A152,"_",Y$2),'Reference data SID'!$B:$M,12,FALSE))</f>
        <v>-</v>
      </c>
      <c r="Z152" s="13" t="str">
        <f>IF(ISERROR(VLOOKUP(CONCATENATE($A152,"_",Z$2),'Reference data SID'!$B:$M,12,FALSE)),"",VLOOKUP(CONCATENATE($A152,"_",Z$2),'Reference data SID'!$B:$M,12,FALSE))</f>
        <v/>
      </c>
      <c r="AA152" s="13" t="str">
        <f>IF(ISERROR(VLOOKUP(CONCATENATE($A152,"_",AA$2),'Reference data SID'!$B:$M,12,FALSE)),"",VLOOKUP(CONCATENATE($A152,"_",AA$2),'Reference data SID'!$B:$M,12,FALSE))</f>
        <v/>
      </c>
      <c r="AB152" s="13" t="str">
        <f>IF(ISERROR(VLOOKUP(CONCATENATE($A152,"_",AB$2),'Reference data SID'!$B:$M,12,FALSE)),"",VLOOKUP(CONCATENATE($A152,"_",AB$2),'Reference data SID'!$B:$M,12,FALSE))</f>
        <v/>
      </c>
      <c r="AC152" s="13" t="str">
        <f>IF(ISERROR(VLOOKUP(CONCATENATE($A152,"_",AC$2),'Reference data SID'!$B:$M,12,FALSE)),"",VLOOKUP(CONCATENATE($A152,"_",AC$2),'Reference data SID'!$B:$M,12,FALSE))</f>
        <v/>
      </c>
      <c r="AD152" s="13" t="str">
        <f>IF(ISERROR(VLOOKUP(CONCATENATE($A152,"_",AD$2),'Reference data SID'!$B:$M,12,FALSE)),"",VLOOKUP(CONCATENATE($A152,"_",AD$2),'Reference data SID'!$B:$M,12,FALSE))</f>
        <v/>
      </c>
      <c r="AE152" s="13" t="str">
        <f>IF(ISERROR(VLOOKUP(CONCATENATE($A152,"_",AE$2),'Reference data SID'!$B:$M,12,FALSE)),"",VLOOKUP(CONCATENATE($A152,"_",AE$2),'Reference data SID'!$B:$M,12,FALSE))</f>
        <v/>
      </c>
      <c r="AF152" s="13" t="str">
        <f>IF(ISERROR(VLOOKUP(CONCATENATE($A152,"_",AF$2),'Reference data SID'!$B:$M,12,FALSE)),"",VLOOKUP(CONCATENATE($A152,"_",AF$2),'Reference data SID'!$B:$M,12,FALSE))</f>
        <v/>
      </c>
      <c r="AG152" s="13" t="str">
        <f>IF(ISERROR(VLOOKUP(CONCATENATE($A152,"_",AG$2),'Reference data SID'!$B:$M,12,FALSE)),"",VLOOKUP(CONCATENATE($A152,"_",AG$2),'Reference data SID'!$B:$M,12,FALSE))</f>
        <v/>
      </c>
      <c r="AH152" s="13" t="str">
        <f>IF(ISERROR(VLOOKUP(CONCATENATE($A152,"_",AH$2),'Reference data SID'!$B:$M,12,FALSE)),"",VLOOKUP(CONCATENATE($A152,"_",AH$2),'Reference data SID'!$B:$M,12,FALSE))</f>
        <v/>
      </c>
      <c r="AI152" s="13" t="str">
        <f>IF(ISERROR(VLOOKUP(CONCATENATE($A152,"_",AI$2),'Reference data SID'!$B:$M,12,FALSE)),"",VLOOKUP(CONCATENATE($A152,"_",AI$2),'Reference data SID'!$B:$M,12,FALSE))</f>
        <v/>
      </c>
      <c r="AJ152" s="13" t="str">
        <f>IF(ISERROR(VLOOKUP(CONCATENATE($A152,"_",AJ$2),'Reference data SID'!$B:$M,12,FALSE)),"",VLOOKUP(CONCATENATE($A152,"_",AJ$2),'Reference data SID'!$B:$M,12,FALSE))</f>
        <v/>
      </c>
      <c r="AK152" s="13" t="str">
        <f>IF(ISERROR(VLOOKUP(CONCATENATE($A152,"_",AK$2),'Reference data SID'!$B:$M,12,FALSE)),"",VLOOKUP(CONCATENATE($A152,"_",AK$2),'Reference data SID'!$B:$M,12,FALSE))</f>
        <v/>
      </c>
      <c r="AL152" s="13" t="str">
        <f>IF(ISERROR(VLOOKUP(CONCATENATE($A152,"_",AL$2),'Reference data SID'!$B:$M,12,FALSE)),"",VLOOKUP(CONCATENATE($A152,"_",AL$2),'Reference data SID'!$B:$M,12,FALSE))</f>
        <v/>
      </c>
      <c r="AM152" s="13" t="str">
        <f>IF(ISERROR(VLOOKUP(CONCATENATE($A152,"_",AM$2),'Reference data SID'!$B:$M,12,FALSE)),"",VLOOKUP(CONCATENATE($A152,"_",AM$2),'Reference data SID'!$B:$M,12,FALSE))</f>
        <v/>
      </c>
      <c r="AN152" s="13" t="str">
        <f>IF(ISERROR(VLOOKUP(CONCATENATE($A152,"_",AN$2),'Reference data SID'!$B:$M,12,FALSE)),"",VLOOKUP(CONCATENATE($A152,"_",AN$2),'Reference data SID'!$B:$M,12,FALSE))</f>
        <v/>
      </c>
      <c r="AO152" s="13" t="str">
        <f>IF(ISERROR(VLOOKUP(CONCATENATE($A152,"_",AO$2),'Reference data SID'!$B:$M,12,FALSE)),"",VLOOKUP(CONCATENATE($A152,"_",AO$2),'Reference data SID'!$B:$M,12,FALSE))</f>
        <v/>
      </c>
      <c r="AP152" s="13" t="str">
        <f>IF(ISERROR(VLOOKUP(CONCATENATE($A152,"_",AP$2),'Reference data SID'!$B:$M,12,FALSE)),"",VLOOKUP(CONCATENATE($A152,"_",AP$2),'Reference data SID'!$B:$M,12,FALSE))</f>
        <v/>
      </c>
      <c r="AQ152" s="13" t="str">
        <f>IF(ISERROR(VLOOKUP(CONCATENATE($A152,"_",AQ$2),'Reference data SID'!$B:$M,12,FALSE)),"",VLOOKUP(CONCATENATE($A152,"_",AQ$2),'Reference data SID'!$B:$M,12,FALSE))</f>
        <v/>
      </c>
      <c r="AR152" s="13" t="str">
        <f>IF(ISERROR(VLOOKUP(CONCATENATE($A152,"_",AR$2),'Reference data SID'!$B:$M,12,FALSE)),"",VLOOKUP(CONCATENATE($A152,"_",AR$2),'Reference data SID'!$B:$M,12,FALSE))</f>
        <v/>
      </c>
      <c r="AS152" s="13" t="str">
        <f>IF(ISERROR(VLOOKUP(CONCATENATE($A152,"_",AS$2),'Reference data SID'!$B:$M,12,FALSE)),"",VLOOKUP(CONCATENATE($A152,"_",AS$2),'Reference data SID'!$B:$M,12,FALSE))</f>
        <v/>
      </c>
      <c r="AT152" s="13" t="str">
        <f>IF(ISERROR(VLOOKUP(CONCATENATE($A152,"_",AT$2),'Reference data SID'!$B:$M,12,FALSE)),"",VLOOKUP(CONCATENATE($A152,"_",AT$2),'Reference data SID'!$B:$M,12,FALSE))</f>
        <v/>
      </c>
    </row>
    <row r="153" spans="1:46" x14ac:dyDescent="0.25">
      <c r="A153">
        <v>149</v>
      </c>
      <c r="B153" s="13" t="str">
        <f>IF(ISERROR(VLOOKUP(CONCATENATE($A153,"_",B$2),'Reference data SID'!$B:$M,12,FALSE)),"",VLOOKUP(CONCATENATE($A153,"_",B$2),'Reference data SID'!$B:$M,12,FALSE))</f>
        <v/>
      </c>
      <c r="C153" s="13" t="str">
        <f>IF(ISERROR(VLOOKUP(CONCATENATE($A153,"_",C$2),'Reference data SID'!$B:$M,12,FALSE)),"",VLOOKUP(CONCATENATE($A153,"_",C$2),'Reference data SID'!$B:$M,12,FALSE))</f>
        <v/>
      </c>
      <c r="D153" s="13" t="str">
        <f>IF(ISERROR(VLOOKUP(CONCATENATE($A153,"_",D$2),'Reference data SID'!$B:$M,12,FALSE)),"",VLOOKUP(CONCATENATE($A153,"_",D$2),'Reference data SID'!$B:$M,12,FALSE))</f>
        <v/>
      </c>
      <c r="E153" s="13" t="str">
        <f>IF(ISERROR(VLOOKUP(CONCATENATE($A153,"_",E$2),'Reference data SID'!$B:$M,12,FALSE)),"",VLOOKUP(CONCATENATE($A153,"_",E$2),'Reference data SID'!$B:$M,12,FALSE))</f>
        <v/>
      </c>
      <c r="F153" s="13" t="str">
        <f>IF(ISERROR(VLOOKUP(CONCATENATE($A153,"_",F$2),'Reference data SID'!$B:$M,12,FALSE)),"",VLOOKUP(CONCATENATE($A153,"_",F$2),'Reference data SID'!$B:$M,12,FALSE))</f>
        <v/>
      </c>
      <c r="G153" s="13" t="str">
        <f>IF(ISERROR(VLOOKUP(CONCATENATE($A153,"_",G$2),'Reference data SID'!$B:$M,12,FALSE)),"",VLOOKUP(CONCATENATE($A153,"_",G$2),'Reference data SID'!$B:$M,12,FALSE))</f>
        <v/>
      </c>
      <c r="H153" s="13" t="str">
        <f>IF(ISERROR(VLOOKUP(CONCATENATE($A153,"_",H$2),'Reference data SID'!$B:$M,12,FALSE)),"",VLOOKUP(CONCATENATE($A153,"_",H$2),'Reference data SID'!$B:$M,12,FALSE))</f>
        <v/>
      </c>
      <c r="I153" s="13" t="str">
        <f>IF(ISERROR(VLOOKUP(CONCATENATE($A153,"_",I$2),'Reference data SID'!$B:$M,12,FALSE)),"",VLOOKUP(CONCATENATE($A153,"_",I$2),'Reference data SID'!$B:$M,12,FALSE))</f>
        <v/>
      </c>
      <c r="J153" s="13" t="str">
        <f>IF(ISERROR(VLOOKUP(CONCATENATE($A153,"_",J$2),'Reference data SID'!$B:$M,12,FALSE)),"",VLOOKUP(CONCATENATE($A153,"_",J$2),'Reference data SID'!$B:$M,12,FALSE))</f>
        <v/>
      </c>
      <c r="K153" s="13" t="str">
        <f>IF(ISERROR(VLOOKUP(CONCATENATE($A153,"_",K$2),'Reference data SID'!$B:$M,12,FALSE)),"",VLOOKUP(CONCATENATE($A153,"_",K$2),'Reference data SID'!$B:$M,12,FALSE))</f>
        <v/>
      </c>
      <c r="L153" s="13" t="str">
        <f>IF(ISERROR(VLOOKUP(CONCATENATE($A153,"_",L$2),'Reference data SID'!$B:$M,12,FALSE)),"",VLOOKUP(CONCATENATE($A153,"_",L$2),'Reference data SID'!$B:$M,12,FALSE))</f>
        <v/>
      </c>
      <c r="M153" s="13" t="str">
        <f>IF(ISERROR(VLOOKUP(CONCATENATE($A153,"_",M$2),'Reference data SID'!$B:$M,12,FALSE)),"",VLOOKUP(CONCATENATE($A153,"_",M$2),'Reference data SID'!$B:$M,12,FALSE))</f>
        <v/>
      </c>
      <c r="N153" s="13" t="str">
        <f>IF(ISERROR(VLOOKUP(CONCATENATE($A153,"_",N$2),'Reference data SID'!$B:$M,12,FALSE)),"",VLOOKUP(CONCATENATE($A153,"_",N$2),'Reference data SID'!$B:$M,12,FALSE))</f>
        <v/>
      </c>
      <c r="O153" s="13" t="str">
        <f>IF(ISERROR(VLOOKUP(CONCATENATE($A153,"_",O$2),'Reference data SID'!$B:$M,12,FALSE)),"",VLOOKUP(CONCATENATE($A153,"_",O$2),'Reference data SID'!$B:$M,12,FALSE))</f>
        <v/>
      </c>
      <c r="P153" s="13" t="str">
        <f>IF(ISERROR(VLOOKUP(CONCATENATE($A153,"_",P$2),'Reference data SID'!$B:$M,12,FALSE)),"",VLOOKUP(CONCATENATE($A153,"_",P$2),'Reference data SID'!$B:$M,12,FALSE))</f>
        <v/>
      </c>
      <c r="Q153" s="13" t="str">
        <f>IF(ISERROR(VLOOKUP(CONCATENATE($A153,"_",Q$2),'Reference data SID'!$B:$M,12,FALSE)),"",VLOOKUP(CONCATENATE($A153,"_",Q$2),'Reference data SID'!$B:$M,12,FALSE))</f>
        <v/>
      </c>
      <c r="R153" s="13" t="str">
        <f>IF(ISERROR(VLOOKUP(CONCATENATE($A153,"_",R$2),'Reference data SID'!$B:$M,12,FALSE)),"",VLOOKUP(CONCATENATE($A153,"_",R$2),'Reference data SID'!$B:$M,12,FALSE))</f>
        <v/>
      </c>
      <c r="S153" s="13" t="str">
        <f>IF(ISERROR(VLOOKUP(CONCATENATE($A153,"_",S$2),'Reference data SID'!$B:$M,12,FALSE)),"",VLOOKUP(CONCATENATE($A153,"_",S$2),'Reference data SID'!$B:$M,12,FALSE))</f>
        <v/>
      </c>
      <c r="T153" s="13" t="str">
        <f>IF(ISERROR(VLOOKUP(CONCATENATE($A153,"_",T$2),'Reference data SID'!$B:$M,12,FALSE)),"",VLOOKUP(CONCATENATE($A153,"_",T$2),'Reference data SID'!$B:$M,12,FALSE))</f>
        <v/>
      </c>
      <c r="U153" s="13" t="str">
        <f>IF(ISERROR(VLOOKUP(CONCATENATE($A153,"_",U$2),'Reference data SID'!$B:$M,12,FALSE)),"",VLOOKUP(CONCATENATE($A153,"_",U$2),'Reference data SID'!$B:$M,12,FALSE))</f>
        <v/>
      </c>
      <c r="V153" s="13" t="str">
        <f>IF(ISERROR(VLOOKUP(CONCATENATE($A153,"_",V$2),'Reference data SID'!$B:$M,12,FALSE)),"",VLOOKUP(CONCATENATE($A153,"_",V$2),'Reference data SID'!$B:$M,12,FALSE))</f>
        <v/>
      </c>
      <c r="W153" s="13" t="str">
        <f>IF(ISERROR(VLOOKUP(CONCATENATE($A153,"_",W$2),'Reference data SID'!$B:$M,12,FALSE)),"",VLOOKUP(CONCATENATE($A153,"_",W$2),'Reference data SID'!$B:$M,12,FALSE))</f>
        <v/>
      </c>
      <c r="X153" s="13" t="str">
        <f>IF(ISERROR(VLOOKUP(CONCATENATE($A153,"_",X$2),'Reference data SID'!$B:$M,12,FALSE)),"",VLOOKUP(CONCATENATE($A153,"_",X$2),'Reference data SID'!$B:$M,12,FALSE))</f>
        <v/>
      </c>
      <c r="Y153" s="14" t="str">
        <f>IF(ISERROR(VLOOKUP(CONCATENATE($A153,"_",Y$2),'Reference data SID'!$B:$M,12,FALSE)),"",VLOOKUP(CONCATENATE($A153,"_",Y$2),'Reference data SID'!$B:$M,12,FALSE))</f>
        <v>-</v>
      </c>
      <c r="Z153" s="13" t="str">
        <f>IF(ISERROR(VLOOKUP(CONCATENATE($A153,"_",Z$2),'Reference data SID'!$B:$M,12,FALSE)),"",VLOOKUP(CONCATENATE($A153,"_",Z$2),'Reference data SID'!$B:$M,12,FALSE))</f>
        <v/>
      </c>
      <c r="AA153" s="13" t="str">
        <f>IF(ISERROR(VLOOKUP(CONCATENATE($A153,"_",AA$2),'Reference data SID'!$B:$M,12,FALSE)),"",VLOOKUP(CONCATENATE($A153,"_",AA$2),'Reference data SID'!$B:$M,12,FALSE))</f>
        <v/>
      </c>
      <c r="AB153" s="13" t="str">
        <f>IF(ISERROR(VLOOKUP(CONCATENATE($A153,"_",AB$2),'Reference data SID'!$B:$M,12,FALSE)),"",VLOOKUP(CONCATENATE($A153,"_",AB$2),'Reference data SID'!$B:$M,12,FALSE))</f>
        <v/>
      </c>
      <c r="AC153" s="13" t="str">
        <f>IF(ISERROR(VLOOKUP(CONCATENATE($A153,"_",AC$2),'Reference data SID'!$B:$M,12,FALSE)),"",VLOOKUP(CONCATENATE($A153,"_",AC$2),'Reference data SID'!$B:$M,12,FALSE))</f>
        <v/>
      </c>
      <c r="AD153" s="13" t="str">
        <f>IF(ISERROR(VLOOKUP(CONCATENATE($A153,"_",AD$2),'Reference data SID'!$B:$M,12,FALSE)),"",VLOOKUP(CONCATENATE($A153,"_",AD$2),'Reference data SID'!$B:$M,12,FALSE))</f>
        <v/>
      </c>
      <c r="AE153" s="13" t="str">
        <f>IF(ISERROR(VLOOKUP(CONCATENATE($A153,"_",AE$2),'Reference data SID'!$B:$M,12,FALSE)),"",VLOOKUP(CONCATENATE($A153,"_",AE$2),'Reference data SID'!$B:$M,12,FALSE))</f>
        <v/>
      </c>
      <c r="AF153" s="13" t="str">
        <f>IF(ISERROR(VLOOKUP(CONCATENATE($A153,"_",AF$2),'Reference data SID'!$B:$M,12,FALSE)),"",VLOOKUP(CONCATENATE($A153,"_",AF$2),'Reference data SID'!$B:$M,12,FALSE))</f>
        <v/>
      </c>
      <c r="AG153" s="13" t="str">
        <f>IF(ISERROR(VLOOKUP(CONCATENATE($A153,"_",AG$2),'Reference data SID'!$B:$M,12,FALSE)),"",VLOOKUP(CONCATENATE($A153,"_",AG$2),'Reference data SID'!$B:$M,12,FALSE))</f>
        <v/>
      </c>
      <c r="AH153" s="13" t="str">
        <f>IF(ISERROR(VLOOKUP(CONCATENATE($A153,"_",AH$2),'Reference data SID'!$B:$M,12,FALSE)),"",VLOOKUP(CONCATENATE($A153,"_",AH$2),'Reference data SID'!$B:$M,12,FALSE))</f>
        <v/>
      </c>
      <c r="AI153" s="13" t="str">
        <f>IF(ISERROR(VLOOKUP(CONCATENATE($A153,"_",AI$2),'Reference data SID'!$B:$M,12,FALSE)),"",VLOOKUP(CONCATENATE($A153,"_",AI$2),'Reference data SID'!$B:$M,12,FALSE))</f>
        <v/>
      </c>
      <c r="AJ153" s="13" t="str">
        <f>IF(ISERROR(VLOOKUP(CONCATENATE($A153,"_",AJ$2),'Reference data SID'!$B:$M,12,FALSE)),"",VLOOKUP(CONCATENATE($A153,"_",AJ$2),'Reference data SID'!$B:$M,12,FALSE))</f>
        <v/>
      </c>
      <c r="AK153" s="13" t="str">
        <f>IF(ISERROR(VLOOKUP(CONCATENATE($A153,"_",AK$2),'Reference data SID'!$B:$M,12,FALSE)),"",VLOOKUP(CONCATENATE($A153,"_",AK$2),'Reference data SID'!$B:$M,12,FALSE))</f>
        <v/>
      </c>
      <c r="AL153" s="13" t="str">
        <f>IF(ISERROR(VLOOKUP(CONCATENATE($A153,"_",AL$2),'Reference data SID'!$B:$M,12,FALSE)),"",VLOOKUP(CONCATENATE($A153,"_",AL$2),'Reference data SID'!$B:$M,12,FALSE))</f>
        <v/>
      </c>
      <c r="AM153" s="13" t="str">
        <f>IF(ISERROR(VLOOKUP(CONCATENATE($A153,"_",AM$2),'Reference data SID'!$B:$M,12,FALSE)),"",VLOOKUP(CONCATENATE($A153,"_",AM$2),'Reference data SID'!$B:$M,12,FALSE))</f>
        <v/>
      </c>
      <c r="AN153" s="13" t="str">
        <f>IF(ISERROR(VLOOKUP(CONCATENATE($A153,"_",AN$2),'Reference data SID'!$B:$M,12,FALSE)),"",VLOOKUP(CONCATENATE($A153,"_",AN$2),'Reference data SID'!$B:$M,12,FALSE))</f>
        <v/>
      </c>
      <c r="AO153" s="13" t="str">
        <f>IF(ISERROR(VLOOKUP(CONCATENATE($A153,"_",AO$2),'Reference data SID'!$B:$M,12,FALSE)),"",VLOOKUP(CONCATENATE($A153,"_",AO$2),'Reference data SID'!$B:$M,12,FALSE))</f>
        <v/>
      </c>
      <c r="AP153" s="13" t="str">
        <f>IF(ISERROR(VLOOKUP(CONCATENATE($A153,"_",AP$2),'Reference data SID'!$B:$M,12,FALSE)),"",VLOOKUP(CONCATENATE($A153,"_",AP$2),'Reference data SID'!$B:$M,12,FALSE))</f>
        <v/>
      </c>
      <c r="AQ153" s="13" t="str">
        <f>IF(ISERROR(VLOOKUP(CONCATENATE($A153,"_",AQ$2),'Reference data SID'!$B:$M,12,FALSE)),"",VLOOKUP(CONCATENATE($A153,"_",AQ$2),'Reference data SID'!$B:$M,12,FALSE))</f>
        <v/>
      </c>
      <c r="AR153" s="13" t="str">
        <f>IF(ISERROR(VLOOKUP(CONCATENATE($A153,"_",AR$2),'Reference data SID'!$B:$M,12,FALSE)),"",VLOOKUP(CONCATENATE($A153,"_",AR$2),'Reference data SID'!$B:$M,12,FALSE))</f>
        <v/>
      </c>
      <c r="AS153" s="13" t="str">
        <f>IF(ISERROR(VLOOKUP(CONCATENATE($A153,"_",AS$2),'Reference data SID'!$B:$M,12,FALSE)),"",VLOOKUP(CONCATENATE($A153,"_",AS$2),'Reference data SID'!$B:$M,12,FALSE))</f>
        <v/>
      </c>
      <c r="AT153" s="13" t="str">
        <f>IF(ISERROR(VLOOKUP(CONCATENATE($A153,"_",AT$2),'Reference data SID'!$B:$M,12,FALSE)),"",VLOOKUP(CONCATENATE($A153,"_",AT$2),'Reference data SID'!$B:$M,12,FALSE))</f>
        <v/>
      </c>
    </row>
    <row r="154" spans="1:46" x14ac:dyDescent="0.25">
      <c r="A154">
        <v>150</v>
      </c>
      <c r="B154" s="13" t="str">
        <f>IF(ISERROR(VLOOKUP(CONCATENATE($A154,"_",B$2),'Reference data SID'!$B:$M,12,FALSE)),"",VLOOKUP(CONCATENATE($A154,"_",B$2),'Reference data SID'!$B:$M,12,FALSE))</f>
        <v/>
      </c>
      <c r="C154" s="13" t="str">
        <f>IF(ISERROR(VLOOKUP(CONCATENATE($A154,"_",C$2),'Reference data SID'!$B:$M,12,FALSE)),"",VLOOKUP(CONCATENATE($A154,"_",C$2),'Reference data SID'!$B:$M,12,FALSE))</f>
        <v/>
      </c>
      <c r="D154" s="13" t="str">
        <f>IF(ISERROR(VLOOKUP(CONCATENATE($A154,"_",D$2),'Reference data SID'!$B:$M,12,FALSE)),"",VLOOKUP(CONCATENATE($A154,"_",D$2),'Reference data SID'!$B:$M,12,FALSE))</f>
        <v/>
      </c>
      <c r="E154" s="13" t="str">
        <f>IF(ISERROR(VLOOKUP(CONCATENATE($A154,"_",E$2),'Reference data SID'!$B:$M,12,FALSE)),"",VLOOKUP(CONCATENATE($A154,"_",E$2),'Reference data SID'!$B:$M,12,FALSE))</f>
        <v/>
      </c>
      <c r="F154" s="13" t="str">
        <f>IF(ISERROR(VLOOKUP(CONCATENATE($A154,"_",F$2),'Reference data SID'!$B:$M,12,FALSE)),"",VLOOKUP(CONCATENATE($A154,"_",F$2),'Reference data SID'!$B:$M,12,FALSE))</f>
        <v/>
      </c>
      <c r="G154" s="13" t="str">
        <f>IF(ISERROR(VLOOKUP(CONCATENATE($A154,"_",G$2),'Reference data SID'!$B:$M,12,FALSE)),"",VLOOKUP(CONCATENATE($A154,"_",G$2),'Reference data SID'!$B:$M,12,FALSE))</f>
        <v/>
      </c>
      <c r="H154" s="13" t="str">
        <f>IF(ISERROR(VLOOKUP(CONCATENATE($A154,"_",H$2),'Reference data SID'!$B:$M,12,FALSE)),"",VLOOKUP(CONCATENATE($A154,"_",H$2),'Reference data SID'!$B:$M,12,FALSE))</f>
        <v/>
      </c>
      <c r="I154" s="13" t="str">
        <f>IF(ISERROR(VLOOKUP(CONCATENATE($A154,"_",I$2),'Reference data SID'!$B:$M,12,FALSE)),"",VLOOKUP(CONCATENATE($A154,"_",I$2),'Reference data SID'!$B:$M,12,FALSE))</f>
        <v/>
      </c>
      <c r="J154" s="13" t="str">
        <f>IF(ISERROR(VLOOKUP(CONCATENATE($A154,"_",J$2),'Reference data SID'!$B:$M,12,FALSE)),"",VLOOKUP(CONCATENATE($A154,"_",J$2),'Reference data SID'!$B:$M,12,FALSE))</f>
        <v/>
      </c>
      <c r="K154" s="13" t="str">
        <f>IF(ISERROR(VLOOKUP(CONCATENATE($A154,"_",K$2),'Reference data SID'!$B:$M,12,FALSE)),"",VLOOKUP(CONCATENATE($A154,"_",K$2),'Reference data SID'!$B:$M,12,FALSE))</f>
        <v/>
      </c>
      <c r="L154" s="13" t="str">
        <f>IF(ISERROR(VLOOKUP(CONCATENATE($A154,"_",L$2),'Reference data SID'!$B:$M,12,FALSE)),"",VLOOKUP(CONCATENATE($A154,"_",L$2),'Reference data SID'!$B:$M,12,FALSE))</f>
        <v/>
      </c>
      <c r="M154" s="13" t="str">
        <f>IF(ISERROR(VLOOKUP(CONCATENATE($A154,"_",M$2),'Reference data SID'!$B:$M,12,FALSE)),"",VLOOKUP(CONCATENATE($A154,"_",M$2),'Reference data SID'!$B:$M,12,FALSE))</f>
        <v/>
      </c>
      <c r="N154" s="13" t="str">
        <f>IF(ISERROR(VLOOKUP(CONCATENATE($A154,"_",N$2),'Reference data SID'!$B:$M,12,FALSE)),"",VLOOKUP(CONCATENATE($A154,"_",N$2),'Reference data SID'!$B:$M,12,FALSE))</f>
        <v/>
      </c>
      <c r="O154" s="13" t="str">
        <f>IF(ISERROR(VLOOKUP(CONCATENATE($A154,"_",O$2),'Reference data SID'!$B:$M,12,FALSE)),"",VLOOKUP(CONCATENATE($A154,"_",O$2),'Reference data SID'!$B:$M,12,FALSE))</f>
        <v/>
      </c>
      <c r="P154" s="13" t="str">
        <f>IF(ISERROR(VLOOKUP(CONCATENATE($A154,"_",P$2),'Reference data SID'!$B:$M,12,FALSE)),"",VLOOKUP(CONCATENATE($A154,"_",P$2),'Reference data SID'!$B:$M,12,FALSE))</f>
        <v/>
      </c>
      <c r="Q154" s="13" t="str">
        <f>IF(ISERROR(VLOOKUP(CONCATENATE($A154,"_",Q$2),'Reference data SID'!$B:$M,12,FALSE)),"",VLOOKUP(CONCATENATE($A154,"_",Q$2),'Reference data SID'!$B:$M,12,FALSE))</f>
        <v/>
      </c>
      <c r="R154" s="13" t="str">
        <f>IF(ISERROR(VLOOKUP(CONCATENATE($A154,"_",R$2),'Reference data SID'!$B:$M,12,FALSE)),"",VLOOKUP(CONCATENATE($A154,"_",R$2),'Reference data SID'!$B:$M,12,FALSE))</f>
        <v/>
      </c>
      <c r="S154" s="13" t="str">
        <f>IF(ISERROR(VLOOKUP(CONCATENATE($A154,"_",S$2),'Reference data SID'!$B:$M,12,FALSE)),"",VLOOKUP(CONCATENATE($A154,"_",S$2),'Reference data SID'!$B:$M,12,FALSE))</f>
        <v/>
      </c>
      <c r="T154" s="13" t="str">
        <f>IF(ISERROR(VLOOKUP(CONCATENATE($A154,"_",T$2),'Reference data SID'!$B:$M,12,FALSE)),"",VLOOKUP(CONCATENATE($A154,"_",T$2),'Reference data SID'!$B:$M,12,FALSE))</f>
        <v/>
      </c>
      <c r="U154" s="13" t="str">
        <f>IF(ISERROR(VLOOKUP(CONCATENATE($A154,"_",U$2),'Reference data SID'!$B:$M,12,FALSE)),"",VLOOKUP(CONCATENATE($A154,"_",U$2),'Reference data SID'!$B:$M,12,FALSE))</f>
        <v/>
      </c>
      <c r="V154" s="13" t="str">
        <f>IF(ISERROR(VLOOKUP(CONCATENATE($A154,"_",V$2),'Reference data SID'!$B:$M,12,FALSE)),"",VLOOKUP(CONCATENATE($A154,"_",V$2),'Reference data SID'!$B:$M,12,FALSE))</f>
        <v/>
      </c>
      <c r="W154" s="13" t="str">
        <f>IF(ISERROR(VLOOKUP(CONCATENATE($A154,"_",W$2),'Reference data SID'!$B:$M,12,FALSE)),"",VLOOKUP(CONCATENATE($A154,"_",W$2),'Reference data SID'!$B:$M,12,FALSE))</f>
        <v/>
      </c>
      <c r="X154" s="13" t="str">
        <f>IF(ISERROR(VLOOKUP(CONCATENATE($A154,"_",X$2),'Reference data SID'!$B:$M,12,FALSE)),"",VLOOKUP(CONCATENATE($A154,"_",X$2),'Reference data SID'!$B:$M,12,FALSE))</f>
        <v/>
      </c>
      <c r="Y154" s="14" t="str">
        <f>IF(ISERROR(VLOOKUP(CONCATENATE($A154,"_",Y$2),'Reference data SID'!$B:$M,12,FALSE)),"",VLOOKUP(CONCATENATE($A154,"_",Y$2),'Reference data SID'!$B:$M,12,FALSE))</f>
        <v>-</v>
      </c>
      <c r="Z154" s="13" t="str">
        <f>IF(ISERROR(VLOOKUP(CONCATENATE($A154,"_",Z$2),'Reference data SID'!$B:$M,12,FALSE)),"",VLOOKUP(CONCATENATE($A154,"_",Z$2),'Reference data SID'!$B:$M,12,FALSE))</f>
        <v/>
      </c>
      <c r="AA154" s="13" t="str">
        <f>IF(ISERROR(VLOOKUP(CONCATENATE($A154,"_",AA$2),'Reference data SID'!$B:$M,12,FALSE)),"",VLOOKUP(CONCATENATE($A154,"_",AA$2),'Reference data SID'!$B:$M,12,FALSE))</f>
        <v/>
      </c>
      <c r="AB154" s="13" t="str">
        <f>IF(ISERROR(VLOOKUP(CONCATENATE($A154,"_",AB$2),'Reference data SID'!$B:$M,12,FALSE)),"",VLOOKUP(CONCATENATE($A154,"_",AB$2),'Reference data SID'!$B:$M,12,FALSE))</f>
        <v/>
      </c>
      <c r="AC154" s="13" t="str">
        <f>IF(ISERROR(VLOOKUP(CONCATENATE($A154,"_",AC$2),'Reference data SID'!$B:$M,12,FALSE)),"",VLOOKUP(CONCATENATE($A154,"_",AC$2),'Reference data SID'!$B:$M,12,FALSE))</f>
        <v/>
      </c>
      <c r="AD154" s="13" t="str">
        <f>IF(ISERROR(VLOOKUP(CONCATENATE($A154,"_",AD$2),'Reference data SID'!$B:$M,12,FALSE)),"",VLOOKUP(CONCATENATE($A154,"_",AD$2),'Reference data SID'!$B:$M,12,FALSE))</f>
        <v/>
      </c>
      <c r="AE154" s="13" t="str">
        <f>IF(ISERROR(VLOOKUP(CONCATENATE($A154,"_",AE$2),'Reference data SID'!$B:$M,12,FALSE)),"",VLOOKUP(CONCATENATE($A154,"_",AE$2),'Reference data SID'!$B:$M,12,FALSE))</f>
        <v/>
      </c>
      <c r="AF154" s="13" t="str">
        <f>IF(ISERROR(VLOOKUP(CONCATENATE($A154,"_",AF$2),'Reference data SID'!$B:$M,12,FALSE)),"",VLOOKUP(CONCATENATE($A154,"_",AF$2),'Reference data SID'!$B:$M,12,FALSE))</f>
        <v/>
      </c>
      <c r="AG154" s="13" t="str">
        <f>IF(ISERROR(VLOOKUP(CONCATENATE($A154,"_",AG$2),'Reference data SID'!$B:$M,12,FALSE)),"",VLOOKUP(CONCATENATE($A154,"_",AG$2),'Reference data SID'!$B:$M,12,FALSE))</f>
        <v/>
      </c>
      <c r="AH154" s="13" t="str">
        <f>IF(ISERROR(VLOOKUP(CONCATENATE($A154,"_",AH$2),'Reference data SID'!$B:$M,12,FALSE)),"",VLOOKUP(CONCATENATE($A154,"_",AH$2),'Reference data SID'!$B:$M,12,FALSE))</f>
        <v/>
      </c>
      <c r="AI154" s="13" t="str">
        <f>IF(ISERROR(VLOOKUP(CONCATENATE($A154,"_",AI$2),'Reference data SID'!$B:$M,12,FALSE)),"",VLOOKUP(CONCATENATE($A154,"_",AI$2),'Reference data SID'!$B:$M,12,FALSE))</f>
        <v/>
      </c>
      <c r="AJ154" s="13" t="str">
        <f>IF(ISERROR(VLOOKUP(CONCATENATE($A154,"_",AJ$2),'Reference data SID'!$B:$M,12,FALSE)),"",VLOOKUP(CONCATENATE($A154,"_",AJ$2),'Reference data SID'!$B:$M,12,FALSE))</f>
        <v/>
      </c>
      <c r="AK154" s="13" t="str">
        <f>IF(ISERROR(VLOOKUP(CONCATENATE($A154,"_",AK$2),'Reference data SID'!$B:$M,12,FALSE)),"",VLOOKUP(CONCATENATE($A154,"_",AK$2),'Reference data SID'!$B:$M,12,FALSE))</f>
        <v/>
      </c>
      <c r="AL154" s="13" t="str">
        <f>IF(ISERROR(VLOOKUP(CONCATENATE($A154,"_",AL$2),'Reference data SID'!$B:$M,12,FALSE)),"",VLOOKUP(CONCATENATE($A154,"_",AL$2),'Reference data SID'!$B:$M,12,FALSE))</f>
        <v/>
      </c>
      <c r="AM154" s="13" t="str">
        <f>IF(ISERROR(VLOOKUP(CONCATENATE($A154,"_",AM$2),'Reference data SID'!$B:$M,12,FALSE)),"",VLOOKUP(CONCATENATE($A154,"_",AM$2),'Reference data SID'!$B:$M,12,FALSE))</f>
        <v/>
      </c>
      <c r="AN154" s="13" t="str">
        <f>IF(ISERROR(VLOOKUP(CONCATENATE($A154,"_",AN$2),'Reference data SID'!$B:$M,12,FALSE)),"",VLOOKUP(CONCATENATE($A154,"_",AN$2),'Reference data SID'!$B:$M,12,FALSE))</f>
        <v/>
      </c>
      <c r="AO154" s="13" t="str">
        <f>IF(ISERROR(VLOOKUP(CONCATENATE($A154,"_",AO$2),'Reference data SID'!$B:$M,12,FALSE)),"",VLOOKUP(CONCATENATE($A154,"_",AO$2),'Reference data SID'!$B:$M,12,FALSE))</f>
        <v/>
      </c>
      <c r="AP154" s="13" t="str">
        <f>IF(ISERROR(VLOOKUP(CONCATENATE($A154,"_",AP$2),'Reference data SID'!$B:$M,12,FALSE)),"",VLOOKUP(CONCATENATE($A154,"_",AP$2),'Reference data SID'!$B:$M,12,FALSE))</f>
        <v/>
      </c>
      <c r="AQ154" s="13" t="str">
        <f>IF(ISERROR(VLOOKUP(CONCATENATE($A154,"_",AQ$2),'Reference data SID'!$B:$M,12,FALSE)),"",VLOOKUP(CONCATENATE($A154,"_",AQ$2),'Reference data SID'!$B:$M,12,FALSE))</f>
        <v/>
      </c>
      <c r="AR154" s="13" t="str">
        <f>IF(ISERROR(VLOOKUP(CONCATENATE($A154,"_",AR$2),'Reference data SID'!$B:$M,12,FALSE)),"",VLOOKUP(CONCATENATE($A154,"_",AR$2),'Reference data SID'!$B:$M,12,FALSE))</f>
        <v/>
      </c>
      <c r="AS154" s="13" t="str">
        <f>IF(ISERROR(VLOOKUP(CONCATENATE($A154,"_",AS$2),'Reference data SID'!$B:$M,12,FALSE)),"",VLOOKUP(CONCATENATE($A154,"_",AS$2),'Reference data SID'!$B:$M,12,FALSE))</f>
        <v/>
      </c>
      <c r="AT154" s="13" t="str">
        <f>IF(ISERROR(VLOOKUP(CONCATENATE($A154,"_",AT$2),'Reference data SID'!$B:$M,12,FALSE)),"",VLOOKUP(CONCATENATE($A154,"_",AT$2),'Reference data SID'!$B:$M,12,FALSE))</f>
        <v/>
      </c>
    </row>
    <row r="155" spans="1:46" x14ac:dyDescent="0.25">
      <c r="A155">
        <v>151</v>
      </c>
      <c r="B155" s="13" t="str">
        <f>IF(ISERROR(VLOOKUP(CONCATENATE($A155,"_",B$2),'Reference data SID'!$B:$M,12,FALSE)),"",VLOOKUP(CONCATENATE($A155,"_",B$2),'Reference data SID'!$B:$M,12,FALSE))</f>
        <v/>
      </c>
      <c r="C155" s="13" t="str">
        <f>IF(ISERROR(VLOOKUP(CONCATENATE($A155,"_",C$2),'Reference data SID'!$B:$M,12,FALSE)),"",VLOOKUP(CONCATENATE($A155,"_",C$2),'Reference data SID'!$B:$M,12,FALSE))</f>
        <v/>
      </c>
      <c r="D155" s="13" t="str">
        <f>IF(ISERROR(VLOOKUP(CONCATENATE($A155,"_",D$2),'Reference data SID'!$B:$M,12,FALSE)),"",VLOOKUP(CONCATENATE($A155,"_",D$2),'Reference data SID'!$B:$M,12,FALSE))</f>
        <v/>
      </c>
      <c r="E155" s="13" t="str">
        <f>IF(ISERROR(VLOOKUP(CONCATENATE($A155,"_",E$2),'Reference data SID'!$B:$M,12,FALSE)),"",VLOOKUP(CONCATENATE($A155,"_",E$2),'Reference data SID'!$B:$M,12,FALSE))</f>
        <v/>
      </c>
      <c r="F155" s="13" t="str">
        <f>IF(ISERROR(VLOOKUP(CONCATENATE($A155,"_",F$2),'Reference data SID'!$B:$M,12,FALSE)),"",VLOOKUP(CONCATENATE($A155,"_",F$2),'Reference data SID'!$B:$M,12,FALSE))</f>
        <v/>
      </c>
      <c r="G155" s="13" t="str">
        <f>IF(ISERROR(VLOOKUP(CONCATENATE($A155,"_",G$2),'Reference data SID'!$B:$M,12,FALSE)),"",VLOOKUP(CONCATENATE($A155,"_",G$2),'Reference data SID'!$B:$M,12,FALSE))</f>
        <v/>
      </c>
      <c r="H155" s="13" t="str">
        <f>IF(ISERROR(VLOOKUP(CONCATENATE($A155,"_",H$2),'Reference data SID'!$B:$M,12,FALSE)),"",VLOOKUP(CONCATENATE($A155,"_",H$2),'Reference data SID'!$B:$M,12,FALSE))</f>
        <v/>
      </c>
      <c r="I155" s="13" t="str">
        <f>IF(ISERROR(VLOOKUP(CONCATENATE($A155,"_",I$2),'Reference data SID'!$B:$M,12,FALSE)),"",VLOOKUP(CONCATENATE($A155,"_",I$2),'Reference data SID'!$B:$M,12,FALSE))</f>
        <v/>
      </c>
      <c r="J155" s="13" t="str">
        <f>IF(ISERROR(VLOOKUP(CONCATENATE($A155,"_",J$2),'Reference data SID'!$B:$M,12,FALSE)),"",VLOOKUP(CONCATENATE($A155,"_",J$2),'Reference data SID'!$B:$M,12,FALSE))</f>
        <v/>
      </c>
      <c r="K155" s="13" t="str">
        <f>IF(ISERROR(VLOOKUP(CONCATENATE($A155,"_",K$2),'Reference data SID'!$B:$M,12,FALSE)),"",VLOOKUP(CONCATENATE($A155,"_",K$2),'Reference data SID'!$B:$M,12,FALSE))</f>
        <v/>
      </c>
      <c r="L155" s="13" t="str">
        <f>IF(ISERROR(VLOOKUP(CONCATENATE($A155,"_",L$2),'Reference data SID'!$B:$M,12,FALSE)),"",VLOOKUP(CONCATENATE($A155,"_",L$2),'Reference data SID'!$B:$M,12,FALSE))</f>
        <v/>
      </c>
      <c r="M155" s="13" t="str">
        <f>IF(ISERROR(VLOOKUP(CONCATENATE($A155,"_",M$2),'Reference data SID'!$B:$M,12,FALSE)),"",VLOOKUP(CONCATENATE($A155,"_",M$2),'Reference data SID'!$B:$M,12,FALSE))</f>
        <v/>
      </c>
      <c r="N155" s="13" t="str">
        <f>IF(ISERROR(VLOOKUP(CONCATENATE($A155,"_",N$2),'Reference data SID'!$B:$M,12,FALSE)),"",VLOOKUP(CONCATENATE($A155,"_",N$2),'Reference data SID'!$B:$M,12,FALSE))</f>
        <v/>
      </c>
      <c r="O155" s="13" t="str">
        <f>IF(ISERROR(VLOOKUP(CONCATENATE($A155,"_",O$2),'Reference data SID'!$B:$M,12,FALSE)),"",VLOOKUP(CONCATENATE($A155,"_",O$2),'Reference data SID'!$B:$M,12,FALSE))</f>
        <v/>
      </c>
      <c r="P155" s="13" t="str">
        <f>IF(ISERROR(VLOOKUP(CONCATENATE($A155,"_",P$2),'Reference data SID'!$B:$M,12,FALSE)),"",VLOOKUP(CONCATENATE($A155,"_",P$2),'Reference data SID'!$B:$M,12,FALSE))</f>
        <v/>
      </c>
      <c r="Q155" s="13" t="str">
        <f>IF(ISERROR(VLOOKUP(CONCATENATE($A155,"_",Q$2),'Reference data SID'!$B:$M,12,FALSE)),"",VLOOKUP(CONCATENATE($A155,"_",Q$2),'Reference data SID'!$B:$M,12,FALSE))</f>
        <v/>
      </c>
      <c r="R155" s="13" t="str">
        <f>IF(ISERROR(VLOOKUP(CONCATENATE($A155,"_",R$2),'Reference data SID'!$B:$M,12,FALSE)),"",VLOOKUP(CONCATENATE($A155,"_",R$2),'Reference data SID'!$B:$M,12,FALSE))</f>
        <v/>
      </c>
      <c r="S155" s="13" t="str">
        <f>IF(ISERROR(VLOOKUP(CONCATENATE($A155,"_",S$2),'Reference data SID'!$B:$M,12,FALSE)),"",VLOOKUP(CONCATENATE($A155,"_",S$2),'Reference data SID'!$B:$M,12,FALSE))</f>
        <v/>
      </c>
      <c r="T155" s="13" t="str">
        <f>IF(ISERROR(VLOOKUP(CONCATENATE($A155,"_",T$2),'Reference data SID'!$B:$M,12,FALSE)),"",VLOOKUP(CONCATENATE($A155,"_",T$2),'Reference data SID'!$B:$M,12,FALSE))</f>
        <v/>
      </c>
      <c r="U155" s="13" t="str">
        <f>IF(ISERROR(VLOOKUP(CONCATENATE($A155,"_",U$2),'Reference data SID'!$B:$M,12,FALSE)),"",VLOOKUP(CONCATENATE($A155,"_",U$2),'Reference data SID'!$B:$M,12,FALSE))</f>
        <v/>
      </c>
      <c r="V155" s="13" t="str">
        <f>IF(ISERROR(VLOOKUP(CONCATENATE($A155,"_",V$2),'Reference data SID'!$B:$M,12,FALSE)),"",VLOOKUP(CONCATENATE($A155,"_",V$2),'Reference data SID'!$B:$M,12,FALSE))</f>
        <v/>
      </c>
      <c r="W155" s="13" t="str">
        <f>IF(ISERROR(VLOOKUP(CONCATENATE($A155,"_",W$2),'Reference data SID'!$B:$M,12,FALSE)),"",VLOOKUP(CONCATENATE($A155,"_",W$2),'Reference data SID'!$B:$M,12,FALSE))</f>
        <v/>
      </c>
      <c r="X155" s="13" t="str">
        <f>IF(ISERROR(VLOOKUP(CONCATENATE($A155,"_",X$2),'Reference data SID'!$B:$M,12,FALSE)),"",VLOOKUP(CONCATENATE($A155,"_",X$2),'Reference data SID'!$B:$M,12,FALSE))</f>
        <v/>
      </c>
      <c r="Y155" s="14" t="str">
        <f>IF(ISERROR(VLOOKUP(CONCATENATE($A155,"_",Y$2),'Reference data SID'!$B:$M,12,FALSE)),"",VLOOKUP(CONCATENATE($A155,"_",Y$2),'Reference data SID'!$B:$M,12,FALSE))</f>
        <v>-</v>
      </c>
      <c r="Z155" s="13" t="str">
        <f>IF(ISERROR(VLOOKUP(CONCATENATE($A155,"_",Z$2),'Reference data SID'!$B:$M,12,FALSE)),"",VLOOKUP(CONCATENATE($A155,"_",Z$2),'Reference data SID'!$B:$M,12,FALSE))</f>
        <v/>
      </c>
      <c r="AA155" s="13" t="str">
        <f>IF(ISERROR(VLOOKUP(CONCATENATE($A155,"_",AA$2),'Reference data SID'!$B:$M,12,FALSE)),"",VLOOKUP(CONCATENATE($A155,"_",AA$2),'Reference data SID'!$B:$M,12,FALSE))</f>
        <v/>
      </c>
      <c r="AB155" s="13" t="str">
        <f>IF(ISERROR(VLOOKUP(CONCATENATE($A155,"_",AB$2),'Reference data SID'!$B:$M,12,FALSE)),"",VLOOKUP(CONCATENATE($A155,"_",AB$2),'Reference data SID'!$B:$M,12,FALSE))</f>
        <v/>
      </c>
      <c r="AC155" s="13" t="str">
        <f>IF(ISERROR(VLOOKUP(CONCATENATE($A155,"_",AC$2),'Reference data SID'!$B:$M,12,FALSE)),"",VLOOKUP(CONCATENATE($A155,"_",AC$2),'Reference data SID'!$B:$M,12,FALSE))</f>
        <v/>
      </c>
      <c r="AD155" s="13" t="str">
        <f>IF(ISERROR(VLOOKUP(CONCATENATE($A155,"_",AD$2),'Reference data SID'!$B:$M,12,FALSE)),"",VLOOKUP(CONCATENATE($A155,"_",AD$2),'Reference data SID'!$B:$M,12,FALSE))</f>
        <v/>
      </c>
      <c r="AE155" s="13" t="str">
        <f>IF(ISERROR(VLOOKUP(CONCATENATE($A155,"_",AE$2),'Reference data SID'!$B:$M,12,FALSE)),"",VLOOKUP(CONCATENATE($A155,"_",AE$2),'Reference data SID'!$B:$M,12,FALSE))</f>
        <v/>
      </c>
      <c r="AF155" s="13" t="str">
        <f>IF(ISERROR(VLOOKUP(CONCATENATE($A155,"_",AF$2),'Reference data SID'!$B:$M,12,FALSE)),"",VLOOKUP(CONCATENATE($A155,"_",AF$2),'Reference data SID'!$B:$M,12,FALSE))</f>
        <v/>
      </c>
      <c r="AG155" s="13" t="str">
        <f>IF(ISERROR(VLOOKUP(CONCATENATE($A155,"_",AG$2),'Reference data SID'!$B:$M,12,FALSE)),"",VLOOKUP(CONCATENATE($A155,"_",AG$2),'Reference data SID'!$B:$M,12,FALSE))</f>
        <v/>
      </c>
      <c r="AH155" s="13" t="str">
        <f>IF(ISERROR(VLOOKUP(CONCATENATE($A155,"_",AH$2),'Reference data SID'!$B:$M,12,FALSE)),"",VLOOKUP(CONCATENATE($A155,"_",AH$2),'Reference data SID'!$B:$M,12,FALSE))</f>
        <v/>
      </c>
      <c r="AI155" s="13" t="str">
        <f>IF(ISERROR(VLOOKUP(CONCATENATE($A155,"_",AI$2),'Reference data SID'!$B:$M,12,FALSE)),"",VLOOKUP(CONCATENATE($A155,"_",AI$2),'Reference data SID'!$B:$M,12,FALSE))</f>
        <v/>
      </c>
      <c r="AJ155" s="13" t="str">
        <f>IF(ISERROR(VLOOKUP(CONCATENATE($A155,"_",AJ$2),'Reference data SID'!$B:$M,12,FALSE)),"",VLOOKUP(CONCATENATE($A155,"_",AJ$2),'Reference data SID'!$B:$M,12,FALSE))</f>
        <v/>
      </c>
      <c r="AK155" s="13" t="str">
        <f>IF(ISERROR(VLOOKUP(CONCATENATE($A155,"_",AK$2),'Reference data SID'!$B:$M,12,FALSE)),"",VLOOKUP(CONCATENATE($A155,"_",AK$2),'Reference data SID'!$B:$M,12,FALSE))</f>
        <v/>
      </c>
      <c r="AL155" s="13" t="str">
        <f>IF(ISERROR(VLOOKUP(CONCATENATE($A155,"_",AL$2),'Reference data SID'!$B:$M,12,FALSE)),"",VLOOKUP(CONCATENATE($A155,"_",AL$2),'Reference data SID'!$B:$M,12,FALSE))</f>
        <v/>
      </c>
      <c r="AM155" s="13" t="str">
        <f>IF(ISERROR(VLOOKUP(CONCATENATE($A155,"_",AM$2),'Reference data SID'!$B:$M,12,FALSE)),"",VLOOKUP(CONCATENATE($A155,"_",AM$2),'Reference data SID'!$B:$M,12,FALSE))</f>
        <v/>
      </c>
      <c r="AN155" s="13" t="str">
        <f>IF(ISERROR(VLOOKUP(CONCATENATE($A155,"_",AN$2),'Reference data SID'!$B:$M,12,FALSE)),"",VLOOKUP(CONCATENATE($A155,"_",AN$2),'Reference data SID'!$B:$M,12,FALSE))</f>
        <v/>
      </c>
      <c r="AO155" s="13" t="str">
        <f>IF(ISERROR(VLOOKUP(CONCATENATE($A155,"_",AO$2),'Reference data SID'!$B:$M,12,FALSE)),"",VLOOKUP(CONCATENATE($A155,"_",AO$2),'Reference data SID'!$B:$M,12,FALSE))</f>
        <v/>
      </c>
      <c r="AP155" s="13" t="str">
        <f>IF(ISERROR(VLOOKUP(CONCATENATE($A155,"_",AP$2),'Reference data SID'!$B:$M,12,FALSE)),"",VLOOKUP(CONCATENATE($A155,"_",AP$2),'Reference data SID'!$B:$M,12,FALSE))</f>
        <v/>
      </c>
      <c r="AQ155" s="13" t="str">
        <f>IF(ISERROR(VLOOKUP(CONCATENATE($A155,"_",AQ$2),'Reference data SID'!$B:$M,12,FALSE)),"",VLOOKUP(CONCATENATE($A155,"_",AQ$2),'Reference data SID'!$B:$M,12,FALSE))</f>
        <v/>
      </c>
      <c r="AR155" s="13" t="str">
        <f>IF(ISERROR(VLOOKUP(CONCATENATE($A155,"_",AR$2),'Reference data SID'!$B:$M,12,FALSE)),"",VLOOKUP(CONCATENATE($A155,"_",AR$2),'Reference data SID'!$B:$M,12,FALSE))</f>
        <v/>
      </c>
      <c r="AS155" s="13" t="str">
        <f>IF(ISERROR(VLOOKUP(CONCATENATE($A155,"_",AS$2),'Reference data SID'!$B:$M,12,FALSE)),"",VLOOKUP(CONCATENATE($A155,"_",AS$2),'Reference data SID'!$B:$M,12,FALSE))</f>
        <v/>
      </c>
      <c r="AT155" s="13" t="str">
        <f>IF(ISERROR(VLOOKUP(CONCATENATE($A155,"_",AT$2),'Reference data SID'!$B:$M,12,FALSE)),"",VLOOKUP(CONCATENATE($A155,"_",AT$2),'Reference data SID'!$B:$M,12,FALSE))</f>
        <v/>
      </c>
    </row>
    <row r="156" spans="1:46" x14ac:dyDescent="0.25">
      <c r="A156">
        <v>152</v>
      </c>
      <c r="B156" s="13" t="str">
        <f>IF(ISERROR(VLOOKUP(CONCATENATE($A156,"_",B$2),'Reference data SID'!$B:$M,12,FALSE)),"",VLOOKUP(CONCATENATE($A156,"_",B$2),'Reference data SID'!$B:$M,12,FALSE))</f>
        <v/>
      </c>
      <c r="C156" s="13" t="str">
        <f>IF(ISERROR(VLOOKUP(CONCATENATE($A156,"_",C$2),'Reference data SID'!$B:$M,12,FALSE)),"",VLOOKUP(CONCATENATE($A156,"_",C$2),'Reference data SID'!$B:$M,12,FALSE))</f>
        <v/>
      </c>
      <c r="D156" s="13" t="str">
        <f>IF(ISERROR(VLOOKUP(CONCATENATE($A156,"_",D$2),'Reference data SID'!$B:$M,12,FALSE)),"",VLOOKUP(CONCATENATE($A156,"_",D$2),'Reference data SID'!$B:$M,12,FALSE))</f>
        <v/>
      </c>
      <c r="E156" s="13" t="str">
        <f>IF(ISERROR(VLOOKUP(CONCATENATE($A156,"_",E$2),'Reference data SID'!$B:$M,12,FALSE)),"",VLOOKUP(CONCATENATE($A156,"_",E$2),'Reference data SID'!$B:$M,12,FALSE))</f>
        <v/>
      </c>
      <c r="F156" s="13" t="str">
        <f>IF(ISERROR(VLOOKUP(CONCATENATE($A156,"_",F$2),'Reference data SID'!$B:$M,12,FALSE)),"",VLOOKUP(CONCATENATE($A156,"_",F$2),'Reference data SID'!$B:$M,12,FALSE))</f>
        <v/>
      </c>
      <c r="G156" s="13" t="str">
        <f>IF(ISERROR(VLOOKUP(CONCATENATE($A156,"_",G$2),'Reference data SID'!$B:$M,12,FALSE)),"",VLOOKUP(CONCATENATE($A156,"_",G$2),'Reference data SID'!$B:$M,12,FALSE))</f>
        <v/>
      </c>
      <c r="H156" s="13" t="str">
        <f>IF(ISERROR(VLOOKUP(CONCATENATE($A156,"_",H$2),'Reference data SID'!$B:$M,12,FALSE)),"",VLOOKUP(CONCATENATE($A156,"_",H$2),'Reference data SID'!$B:$M,12,FALSE))</f>
        <v/>
      </c>
      <c r="I156" s="13" t="str">
        <f>IF(ISERROR(VLOOKUP(CONCATENATE($A156,"_",I$2),'Reference data SID'!$B:$M,12,FALSE)),"",VLOOKUP(CONCATENATE($A156,"_",I$2),'Reference data SID'!$B:$M,12,FALSE))</f>
        <v/>
      </c>
      <c r="J156" s="13" t="str">
        <f>IF(ISERROR(VLOOKUP(CONCATENATE($A156,"_",J$2),'Reference data SID'!$B:$M,12,FALSE)),"",VLOOKUP(CONCATENATE($A156,"_",J$2),'Reference data SID'!$B:$M,12,FALSE))</f>
        <v/>
      </c>
      <c r="K156" s="13" t="str">
        <f>IF(ISERROR(VLOOKUP(CONCATENATE($A156,"_",K$2),'Reference data SID'!$B:$M,12,FALSE)),"",VLOOKUP(CONCATENATE($A156,"_",K$2),'Reference data SID'!$B:$M,12,FALSE))</f>
        <v/>
      </c>
      <c r="L156" s="13" t="str">
        <f>IF(ISERROR(VLOOKUP(CONCATENATE($A156,"_",L$2),'Reference data SID'!$B:$M,12,FALSE)),"",VLOOKUP(CONCATENATE($A156,"_",L$2),'Reference data SID'!$B:$M,12,FALSE))</f>
        <v/>
      </c>
      <c r="M156" s="13" t="str">
        <f>IF(ISERROR(VLOOKUP(CONCATENATE($A156,"_",M$2),'Reference data SID'!$B:$M,12,FALSE)),"",VLOOKUP(CONCATENATE($A156,"_",M$2),'Reference data SID'!$B:$M,12,FALSE))</f>
        <v/>
      </c>
      <c r="N156" s="13" t="str">
        <f>IF(ISERROR(VLOOKUP(CONCATENATE($A156,"_",N$2),'Reference data SID'!$B:$M,12,FALSE)),"",VLOOKUP(CONCATENATE($A156,"_",N$2),'Reference data SID'!$B:$M,12,FALSE))</f>
        <v/>
      </c>
      <c r="O156" s="13" t="str">
        <f>IF(ISERROR(VLOOKUP(CONCATENATE($A156,"_",O$2),'Reference data SID'!$B:$M,12,FALSE)),"",VLOOKUP(CONCATENATE($A156,"_",O$2),'Reference data SID'!$B:$M,12,FALSE))</f>
        <v/>
      </c>
      <c r="P156" s="13" t="str">
        <f>IF(ISERROR(VLOOKUP(CONCATENATE($A156,"_",P$2),'Reference data SID'!$B:$M,12,FALSE)),"",VLOOKUP(CONCATENATE($A156,"_",P$2),'Reference data SID'!$B:$M,12,FALSE))</f>
        <v/>
      </c>
      <c r="Q156" s="13" t="str">
        <f>IF(ISERROR(VLOOKUP(CONCATENATE($A156,"_",Q$2),'Reference data SID'!$B:$M,12,FALSE)),"",VLOOKUP(CONCATENATE($A156,"_",Q$2),'Reference data SID'!$B:$M,12,FALSE))</f>
        <v/>
      </c>
      <c r="R156" s="13" t="str">
        <f>IF(ISERROR(VLOOKUP(CONCATENATE($A156,"_",R$2),'Reference data SID'!$B:$M,12,FALSE)),"",VLOOKUP(CONCATENATE($A156,"_",R$2),'Reference data SID'!$B:$M,12,FALSE))</f>
        <v/>
      </c>
      <c r="S156" s="13" t="str">
        <f>IF(ISERROR(VLOOKUP(CONCATENATE($A156,"_",S$2),'Reference data SID'!$B:$M,12,FALSE)),"",VLOOKUP(CONCATENATE($A156,"_",S$2),'Reference data SID'!$B:$M,12,FALSE))</f>
        <v/>
      </c>
      <c r="T156" s="13" t="str">
        <f>IF(ISERROR(VLOOKUP(CONCATENATE($A156,"_",T$2),'Reference data SID'!$B:$M,12,FALSE)),"",VLOOKUP(CONCATENATE($A156,"_",T$2),'Reference data SID'!$B:$M,12,FALSE))</f>
        <v/>
      </c>
      <c r="U156" s="13" t="str">
        <f>IF(ISERROR(VLOOKUP(CONCATENATE($A156,"_",U$2),'Reference data SID'!$B:$M,12,FALSE)),"",VLOOKUP(CONCATENATE($A156,"_",U$2),'Reference data SID'!$B:$M,12,FALSE))</f>
        <v/>
      </c>
      <c r="V156" s="13" t="str">
        <f>IF(ISERROR(VLOOKUP(CONCATENATE($A156,"_",V$2),'Reference data SID'!$B:$M,12,FALSE)),"",VLOOKUP(CONCATENATE($A156,"_",V$2),'Reference data SID'!$B:$M,12,FALSE))</f>
        <v/>
      </c>
      <c r="W156" s="13" t="str">
        <f>IF(ISERROR(VLOOKUP(CONCATENATE($A156,"_",W$2),'Reference data SID'!$B:$M,12,FALSE)),"",VLOOKUP(CONCATENATE($A156,"_",W$2),'Reference data SID'!$B:$M,12,FALSE))</f>
        <v/>
      </c>
      <c r="X156" s="13" t="str">
        <f>IF(ISERROR(VLOOKUP(CONCATENATE($A156,"_",X$2),'Reference data SID'!$B:$M,12,FALSE)),"",VLOOKUP(CONCATENATE($A156,"_",X$2),'Reference data SID'!$B:$M,12,FALSE))</f>
        <v/>
      </c>
      <c r="Y156" s="14" t="str">
        <f>IF(ISERROR(VLOOKUP(CONCATENATE($A156,"_",Y$2),'Reference data SID'!$B:$M,12,FALSE)),"",VLOOKUP(CONCATENATE($A156,"_",Y$2),'Reference data SID'!$B:$M,12,FALSE))</f>
        <v>-</v>
      </c>
      <c r="Z156" s="13" t="str">
        <f>IF(ISERROR(VLOOKUP(CONCATENATE($A156,"_",Z$2),'Reference data SID'!$B:$M,12,FALSE)),"",VLOOKUP(CONCATENATE($A156,"_",Z$2),'Reference data SID'!$B:$M,12,FALSE))</f>
        <v/>
      </c>
      <c r="AA156" s="13" t="str">
        <f>IF(ISERROR(VLOOKUP(CONCATENATE($A156,"_",AA$2),'Reference data SID'!$B:$M,12,FALSE)),"",VLOOKUP(CONCATENATE($A156,"_",AA$2),'Reference data SID'!$B:$M,12,FALSE))</f>
        <v/>
      </c>
      <c r="AB156" s="13" t="str">
        <f>IF(ISERROR(VLOOKUP(CONCATENATE($A156,"_",AB$2),'Reference data SID'!$B:$M,12,FALSE)),"",VLOOKUP(CONCATENATE($A156,"_",AB$2),'Reference data SID'!$B:$M,12,FALSE))</f>
        <v/>
      </c>
      <c r="AC156" s="13" t="str">
        <f>IF(ISERROR(VLOOKUP(CONCATENATE($A156,"_",AC$2),'Reference data SID'!$B:$M,12,FALSE)),"",VLOOKUP(CONCATENATE($A156,"_",AC$2),'Reference data SID'!$B:$M,12,FALSE))</f>
        <v/>
      </c>
      <c r="AD156" s="13" t="str">
        <f>IF(ISERROR(VLOOKUP(CONCATENATE($A156,"_",AD$2),'Reference data SID'!$B:$M,12,FALSE)),"",VLOOKUP(CONCATENATE($A156,"_",AD$2),'Reference data SID'!$B:$M,12,FALSE))</f>
        <v/>
      </c>
      <c r="AE156" s="13" t="str">
        <f>IF(ISERROR(VLOOKUP(CONCATENATE($A156,"_",AE$2),'Reference data SID'!$B:$M,12,FALSE)),"",VLOOKUP(CONCATENATE($A156,"_",AE$2),'Reference data SID'!$B:$M,12,FALSE))</f>
        <v/>
      </c>
      <c r="AF156" s="13" t="str">
        <f>IF(ISERROR(VLOOKUP(CONCATENATE($A156,"_",AF$2),'Reference data SID'!$B:$M,12,FALSE)),"",VLOOKUP(CONCATENATE($A156,"_",AF$2),'Reference data SID'!$B:$M,12,FALSE))</f>
        <v/>
      </c>
      <c r="AG156" s="13" t="str">
        <f>IF(ISERROR(VLOOKUP(CONCATENATE($A156,"_",AG$2),'Reference data SID'!$B:$M,12,FALSE)),"",VLOOKUP(CONCATENATE($A156,"_",AG$2),'Reference data SID'!$B:$M,12,FALSE))</f>
        <v/>
      </c>
      <c r="AH156" s="13" t="str">
        <f>IF(ISERROR(VLOOKUP(CONCATENATE($A156,"_",AH$2),'Reference data SID'!$B:$M,12,FALSE)),"",VLOOKUP(CONCATENATE($A156,"_",AH$2),'Reference data SID'!$B:$M,12,FALSE))</f>
        <v/>
      </c>
      <c r="AI156" s="13" t="str">
        <f>IF(ISERROR(VLOOKUP(CONCATENATE($A156,"_",AI$2),'Reference data SID'!$B:$M,12,FALSE)),"",VLOOKUP(CONCATENATE($A156,"_",AI$2),'Reference data SID'!$B:$M,12,FALSE))</f>
        <v/>
      </c>
      <c r="AJ156" s="13" t="str">
        <f>IF(ISERROR(VLOOKUP(CONCATENATE($A156,"_",AJ$2),'Reference data SID'!$B:$M,12,FALSE)),"",VLOOKUP(CONCATENATE($A156,"_",AJ$2),'Reference data SID'!$B:$M,12,FALSE))</f>
        <v/>
      </c>
      <c r="AK156" s="13" t="str">
        <f>IF(ISERROR(VLOOKUP(CONCATENATE($A156,"_",AK$2),'Reference data SID'!$B:$M,12,FALSE)),"",VLOOKUP(CONCATENATE($A156,"_",AK$2),'Reference data SID'!$B:$M,12,FALSE))</f>
        <v/>
      </c>
      <c r="AL156" s="13" t="str">
        <f>IF(ISERROR(VLOOKUP(CONCATENATE($A156,"_",AL$2),'Reference data SID'!$B:$M,12,FALSE)),"",VLOOKUP(CONCATENATE($A156,"_",AL$2),'Reference data SID'!$B:$M,12,FALSE))</f>
        <v/>
      </c>
      <c r="AM156" s="13" t="str">
        <f>IF(ISERROR(VLOOKUP(CONCATENATE($A156,"_",AM$2),'Reference data SID'!$B:$M,12,FALSE)),"",VLOOKUP(CONCATENATE($A156,"_",AM$2),'Reference data SID'!$B:$M,12,FALSE))</f>
        <v/>
      </c>
      <c r="AN156" s="13" t="str">
        <f>IF(ISERROR(VLOOKUP(CONCATENATE($A156,"_",AN$2),'Reference data SID'!$B:$M,12,FALSE)),"",VLOOKUP(CONCATENATE($A156,"_",AN$2),'Reference data SID'!$B:$M,12,FALSE))</f>
        <v/>
      </c>
      <c r="AO156" s="13" t="str">
        <f>IF(ISERROR(VLOOKUP(CONCATENATE($A156,"_",AO$2),'Reference data SID'!$B:$M,12,FALSE)),"",VLOOKUP(CONCATENATE($A156,"_",AO$2),'Reference data SID'!$B:$M,12,FALSE))</f>
        <v/>
      </c>
      <c r="AP156" s="13" t="str">
        <f>IF(ISERROR(VLOOKUP(CONCATENATE($A156,"_",AP$2),'Reference data SID'!$B:$M,12,FALSE)),"",VLOOKUP(CONCATENATE($A156,"_",AP$2),'Reference data SID'!$B:$M,12,FALSE))</f>
        <v/>
      </c>
      <c r="AQ156" s="13" t="str">
        <f>IF(ISERROR(VLOOKUP(CONCATENATE($A156,"_",AQ$2),'Reference data SID'!$B:$M,12,FALSE)),"",VLOOKUP(CONCATENATE($A156,"_",AQ$2),'Reference data SID'!$B:$M,12,FALSE))</f>
        <v/>
      </c>
      <c r="AR156" s="13" t="str">
        <f>IF(ISERROR(VLOOKUP(CONCATENATE($A156,"_",AR$2),'Reference data SID'!$B:$M,12,FALSE)),"",VLOOKUP(CONCATENATE($A156,"_",AR$2),'Reference data SID'!$B:$M,12,FALSE))</f>
        <v/>
      </c>
      <c r="AS156" s="13" t="str">
        <f>IF(ISERROR(VLOOKUP(CONCATENATE($A156,"_",AS$2),'Reference data SID'!$B:$M,12,FALSE)),"",VLOOKUP(CONCATENATE($A156,"_",AS$2),'Reference data SID'!$B:$M,12,FALSE))</f>
        <v/>
      </c>
      <c r="AT156" s="13" t="str">
        <f>IF(ISERROR(VLOOKUP(CONCATENATE($A156,"_",AT$2),'Reference data SID'!$B:$M,12,FALSE)),"",VLOOKUP(CONCATENATE($A156,"_",AT$2),'Reference data SID'!$B:$M,12,FALSE))</f>
        <v/>
      </c>
    </row>
    <row r="157" spans="1:46" x14ac:dyDescent="0.25">
      <c r="A157">
        <v>153</v>
      </c>
      <c r="B157" s="13" t="str">
        <f>IF(ISERROR(VLOOKUP(CONCATENATE($A157,"_",B$2),'Reference data SID'!$B:$M,12,FALSE)),"",VLOOKUP(CONCATENATE($A157,"_",B$2),'Reference data SID'!$B:$M,12,FALSE))</f>
        <v/>
      </c>
      <c r="C157" s="13" t="str">
        <f>IF(ISERROR(VLOOKUP(CONCATENATE($A157,"_",C$2),'Reference data SID'!$B:$M,12,FALSE)),"",VLOOKUP(CONCATENATE($A157,"_",C$2),'Reference data SID'!$B:$M,12,FALSE))</f>
        <v/>
      </c>
      <c r="D157" s="13" t="str">
        <f>IF(ISERROR(VLOOKUP(CONCATENATE($A157,"_",D$2),'Reference data SID'!$B:$M,12,FALSE)),"",VLOOKUP(CONCATENATE($A157,"_",D$2),'Reference data SID'!$B:$M,12,FALSE))</f>
        <v/>
      </c>
      <c r="E157" s="13" t="str">
        <f>IF(ISERROR(VLOOKUP(CONCATENATE($A157,"_",E$2),'Reference data SID'!$B:$M,12,FALSE)),"",VLOOKUP(CONCATENATE($A157,"_",E$2),'Reference data SID'!$B:$M,12,FALSE))</f>
        <v/>
      </c>
      <c r="F157" s="13" t="str">
        <f>IF(ISERROR(VLOOKUP(CONCATENATE($A157,"_",F$2),'Reference data SID'!$B:$M,12,FALSE)),"",VLOOKUP(CONCATENATE($A157,"_",F$2),'Reference data SID'!$B:$M,12,FALSE))</f>
        <v/>
      </c>
      <c r="G157" s="13" t="str">
        <f>IF(ISERROR(VLOOKUP(CONCATENATE($A157,"_",G$2),'Reference data SID'!$B:$M,12,FALSE)),"",VLOOKUP(CONCATENATE($A157,"_",G$2),'Reference data SID'!$B:$M,12,FALSE))</f>
        <v/>
      </c>
      <c r="H157" s="13" t="str">
        <f>IF(ISERROR(VLOOKUP(CONCATENATE($A157,"_",H$2),'Reference data SID'!$B:$M,12,FALSE)),"",VLOOKUP(CONCATENATE($A157,"_",H$2),'Reference data SID'!$B:$M,12,FALSE))</f>
        <v/>
      </c>
      <c r="I157" s="13" t="str">
        <f>IF(ISERROR(VLOOKUP(CONCATENATE($A157,"_",I$2),'Reference data SID'!$B:$M,12,FALSE)),"",VLOOKUP(CONCATENATE($A157,"_",I$2),'Reference data SID'!$B:$M,12,FALSE))</f>
        <v/>
      </c>
      <c r="J157" s="13" t="str">
        <f>IF(ISERROR(VLOOKUP(CONCATENATE($A157,"_",J$2),'Reference data SID'!$B:$M,12,FALSE)),"",VLOOKUP(CONCATENATE($A157,"_",J$2),'Reference data SID'!$B:$M,12,FALSE))</f>
        <v/>
      </c>
      <c r="K157" s="13" t="str">
        <f>IF(ISERROR(VLOOKUP(CONCATENATE($A157,"_",K$2),'Reference data SID'!$B:$M,12,FALSE)),"",VLOOKUP(CONCATENATE($A157,"_",K$2),'Reference data SID'!$B:$M,12,FALSE))</f>
        <v/>
      </c>
      <c r="L157" s="13" t="str">
        <f>IF(ISERROR(VLOOKUP(CONCATENATE($A157,"_",L$2),'Reference data SID'!$B:$M,12,FALSE)),"",VLOOKUP(CONCATENATE($A157,"_",L$2),'Reference data SID'!$B:$M,12,FALSE))</f>
        <v/>
      </c>
      <c r="M157" s="13" t="str">
        <f>IF(ISERROR(VLOOKUP(CONCATENATE($A157,"_",M$2),'Reference data SID'!$B:$M,12,FALSE)),"",VLOOKUP(CONCATENATE($A157,"_",M$2),'Reference data SID'!$B:$M,12,FALSE))</f>
        <v/>
      </c>
      <c r="N157" s="13" t="str">
        <f>IF(ISERROR(VLOOKUP(CONCATENATE($A157,"_",N$2),'Reference data SID'!$B:$M,12,FALSE)),"",VLOOKUP(CONCATENATE($A157,"_",N$2),'Reference data SID'!$B:$M,12,FALSE))</f>
        <v/>
      </c>
      <c r="O157" s="13" t="str">
        <f>IF(ISERROR(VLOOKUP(CONCATENATE($A157,"_",O$2),'Reference data SID'!$B:$M,12,FALSE)),"",VLOOKUP(CONCATENATE($A157,"_",O$2),'Reference data SID'!$B:$M,12,FALSE))</f>
        <v/>
      </c>
      <c r="P157" s="13" t="str">
        <f>IF(ISERROR(VLOOKUP(CONCATENATE($A157,"_",P$2),'Reference data SID'!$B:$M,12,FALSE)),"",VLOOKUP(CONCATENATE($A157,"_",P$2),'Reference data SID'!$B:$M,12,FALSE))</f>
        <v/>
      </c>
      <c r="Q157" s="13" t="str">
        <f>IF(ISERROR(VLOOKUP(CONCATENATE($A157,"_",Q$2),'Reference data SID'!$B:$M,12,FALSE)),"",VLOOKUP(CONCATENATE($A157,"_",Q$2),'Reference data SID'!$B:$M,12,FALSE))</f>
        <v/>
      </c>
      <c r="R157" s="13" t="str">
        <f>IF(ISERROR(VLOOKUP(CONCATENATE($A157,"_",R$2),'Reference data SID'!$B:$M,12,FALSE)),"",VLOOKUP(CONCATENATE($A157,"_",R$2),'Reference data SID'!$B:$M,12,FALSE))</f>
        <v/>
      </c>
      <c r="S157" s="13" t="str">
        <f>IF(ISERROR(VLOOKUP(CONCATENATE($A157,"_",S$2),'Reference data SID'!$B:$M,12,FALSE)),"",VLOOKUP(CONCATENATE($A157,"_",S$2),'Reference data SID'!$B:$M,12,FALSE))</f>
        <v/>
      </c>
      <c r="T157" s="13" t="str">
        <f>IF(ISERROR(VLOOKUP(CONCATENATE($A157,"_",T$2),'Reference data SID'!$B:$M,12,FALSE)),"",VLOOKUP(CONCATENATE($A157,"_",T$2),'Reference data SID'!$B:$M,12,FALSE))</f>
        <v/>
      </c>
      <c r="U157" s="13" t="str">
        <f>IF(ISERROR(VLOOKUP(CONCATENATE($A157,"_",U$2),'Reference data SID'!$B:$M,12,FALSE)),"",VLOOKUP(CONCATENATE($A157,"_",U$2),'Reference data SID'!$B:$M,12,FALSE))</f>
        <v/>
      </c>
      <c r="V157" s="13" t="str">
        <f>IF(ISERROR(VLOOKUP(CONCATENATE($A157,"_",V$2),'Reference data SID'!$B:$M,12,FALSE)),"",VLOOKUP(CONCATENATE($A157,"_",V$2),'Reference data SID'!$B:$M,12,FALSE))</f>
        <v/>
      </c>
      <c r="W157" s="13" t="str">
        <f>IF(ISERROR(VLOOKUP(CONCATENATE($A157,"_",W$2),'Reference data SID'!$B:$M,12,FALSE)),"",VLOOKUP(CONCATENATE($A157,"_",W$2),'Reference data SID'!$B:$M,12,FALSE))</f>
        <v/>
      </c>
      <c r="X157" s="13" t="str">
        <f>IF(ISERROR(VLOOKUP(CONCATENATE($A157,"_",X$2),'Reference data SID'!$B:$M,12,FALSE)),"",VLOOKUP(CONCATENATE($A157,"_",X$2),'Reference data SID'!$B:$M,12,FALSE))</f>
        <v/>
      </c>
      <c r="Y157" s="14" t="str">
        <f>IF(ISERROR(VLOOKUP(CONCATENATE($A157,"_",Y$2),'Reference data SID'!$B:$M,12,FALSE)),"",VLOOKUP(CONCATENATE($A157,"_",Y$2),'Reference data SID'!$B:$M,12,FALSE))</f>
        <v>-</v>
      </c>
      <c r="Z157" s="13" t="str">
        <f>IF(ISERROR(VLOOKUP(CONCATENATE($A157,"_",Z$2),'Reference data SID'!$B:$M,12,FALSE)),"",VLOOKUP(CONCATENATE($A157,"_",Z$2),'Reference data SID'!$B:$M,12,FALSE))</f>
        <v/>
      </c>
      <c r="AA157" s="13" t="str">
        <f>IF(ISERROR(VLOOKUP(CONCATENATE($A157,"_",AA$2),'Reference data SID'!$B:$M,12,FALSE)),"",VLOOKUP(CONCATENATE($A157,"_",AA$2),'Reference data SID'!$B:$M,12,FALSE))</f>
        <v/>
      </c>
      <c r="AB157" s="13" t="str">
        <f>IF(ISERROR(VLOOKUP(CONCATENATE($A157,"_",AB$2),'Reference data SID'!$B:$M,12,FALSE)),"",VLOOKUP(CONCATENATE($A157,"_",AB$2),'Reference data SID'!$B:$M,12,FALSE))</f>
        <v/>
      </c>
      <c r="AC157" s="13" t="str">
        <f>IF(ISERROR(VLOOKUP(CONCATENATE($A157,"_",AC$2),'Reference data SID'!$B:$M,12,FALSE)),"",VLOOKUP(CONCATENATE($A157,"_",AC$2),'Reference data SID'!$B:$M,12,FALSE))</f>
        <v/>
      </c>
      <c r="AD157" s="13" t="str">
        <f>IF(ISERROR(VLOOKUP(CONCATENATE($A157,"_",AD$2),'Reference data SID'!$B:$M,12,FALSE)),"",VLOOKUP(CONCATENATE($A157,"_",AD$2),'Reference data SID'!$B:$M,12,FALSE))</f>
        <v/>
      </c>
      <c r="AE157" s="13" t="str">
        <f>IF(ISERROR(VLOOKUP(CONCATENATE($A157,"_",AE$2),'Reference data SID'!$B:$M,12,FALSE)),"",VLOOKUP(CONCATENATE($A157,"_",AE$2),'Reference data SID'!$B:$M,12,FALSE))</f>
        <v/>
      </c>
      <c r="AF157" s="13" t="str">
        <f>IF(ISERROR(VLOOKUP(CONCATENATE($A157,"_",AF$2),'Reference data SID'!$B:$M,12,FALSE)),"",VLOOKUP(CONCATENATE($A157,"_",AF$2),'Reference data SID'!$B:$M,12,FALSE))</f>
        <v/>
      </c>
      <c r="AG157" s="13" t="str">
        <f>IF(ISERROR(VLOOKUP(CONCATENATE($A157,"_",AG$2),'Reference data SID'!$B:$M,12,FALSE)),"",VLOOKUP(CONCATENATE($A157,"_",AG$2),'Reference data SID'!$B:$M,12,FALSE))</f>
        <v/>
      </c>
      <c r="AH157" s="13" t="str">
        <f>IF(ISERROR(VLOOKUP(CONCATENATE($A157,"_",AH$2),'Reference data SID'!$B:$M,12,FALSE)),"",VLOOKUP(CONCATENATE($A157,"_",AH$2),'Reference data SID'!$B:$M,12,FALSE))</f>
        <v/>
      </c>
      <c r="AI157" s="13" t="str">
        <f>IF(ISERROR(VLOOKUP(CONCATENATE($A157,"_",AI$2),'Reference data SID'!$B:$M,12,FALSE)),"",VLOOKUP(CONCATENATE($A157,"_",AI$2),'Reference data SID'!$B:$M,12,FALSE))</f>
        <v/>
      </c>
      <c r="AJ157" s="13" t="str">
        <f>IF(ISERROR(VLOOKUP(CONCATENATE($A157,"_",AJ$2),'Reference data SID'!$B:$M,12,FALSE)),"",VLOOKUP(CONCATENATE($A157,"_",AJ$2),'Reference data SID'!$B:$M,12,FALSE))</f>
        <v/>
      </c>
      <c r="AK157" s="13" t="str">
        <f>IF(ISERROR(VLOOKUP(CONCATENATE($A157,"_",AK$2),'Reference data SID'!$B:$M,12,FALSE)),"",VLOOKUP(CONCATENATE($A157,"_",AK$2),'Reference data SID'!$B:$M,12,FALSE))</f>
        <v/>
      </c>
      <c r="AL157" s="13" t="str">
        <f>IF(ISERROR(VLOOKUP(CONCATENATE($A157,"_",AL$2),'Reference data SID'!$B:$M,12,FALSE)),"",VLOOKUP(CONCATENATE($A157,"_",AL$2),'Reference data SID'!$B:$M,12,FALSE))</f>
        <v/>
      </c>
      <c r="AM157" s="13" t="str">
        <f>IF(ISERROR(VLOOKUP(CONCATENATE($A157,"_",AM$2),'Reference data SID'!$B:$M,12,FALSE)),"",VLOOKUP(CONCATENATE($A157,"_",AM$2),'Reference data SID'!$B:$M,12,FALSE))</f>
        <v/>
      </c>
      <c r="AN157" s="13" t="str">
        <f>IF(ISERROR(VLOOKUP(CONCATENATE($A157,"_",AN$2),'Reference data SID'!$B:$M,12,FALSE)),"",VLOOKUP(CONCATENATE($A157,"_",AN$2),'Reference data SID'!$B:$M,12,FALSE))</f>
        <v/>
      </c>
      <c r="AO157" s="13" t="str">
        <f>IF(ISERROR(VLOOKUP(CONCATENATE($A157,"_",AO$2),'Reference data SID'!$B:$M,12,FALSE)),"",VLOOKUP(CONCATENATE($A157,"_",AO$2),'Reference data SID'!$B:$M,12,FALSE))</f>
        <v/>
      </c>
      <c r="AP157" s="13" t="str">
        <f>IF(ISERROR(VLOOKUP(CONCATENATE($A157,"_",AP$2),'Reference data SID'!$B:$M,12,FALSE)),"",VLOOKUP(CONCATENATE($A157,"_",AP$2),'Reference data SID'!$B:$M,12,FALSE))</f>
        <v/>
      </c>
      <c r="AQ157" s="13" t="str">
        <f>IF(ISERROR(VLOOKUP(CONCATENATE($A157,"_",AQ$2),'Reference data SID'!$B:$M,12,FALSE)),"",VLOOKUP(CONCATENATE($A157,"_",AQ$2),'Reference data SID'!$B:$M,12,FALSE))</f>
        <v/>
      </c>
      <c r="AR157" s="13" t="str">
        <f>IF(ISERROR(VLOOKUP(CONCATENATE($A157,"_",AR$2),'Reference data SID'!$B:$M,12,FALSE)),"",VLOOKUP(CONCATENATE($A157,"_",AR$2),'Reference data SID'!$B:$M,12,FALSE))</f>
        <v/>
      </c>
      <c r="AS157" s="13" t="str">
        <f>IF(ISERROR(VLOOKUP(CONCATENATE($A157,"_",AS$2),'Reference data SID'!$B:$M,12,FALSE)),"",VLOOKUP(CONCATENATE($A157,"_",AS$2),'Reference data SID'!$B:$M,12,FALSE))</f>
        <v/>
      </c>
      <c r="AT157" s="13" t="str">
        <f>IF(ISERROR(VLOOKUP(CONCATENATE($A157,"_",AT$2),'Reference data SID'!$B:$M,12,FALSE)),"",VLOOKUP(CONCATENATE($A157,"_",AT$2),'Reference data SID'!$B:$M,12,FALSE))</f>
        <v/>
      </c>
    </row>
    <row r="158" spans="1:46" x14ac:dyDescent="0.25">
      <c r="A158">
        <v>154</v>
      </c>
      <c r="B158" s="13" t="str">
        <f>IF(ISERROR(VLOOKUP(CONCATENATE($A158,"_",B$2),'Reference data SID'!$B:$M,12,FALSE)),"",VLOOKUP(CONCATENATE($A158,"_",B$2),'Reference data SID'!$B:$M,12,FALSE))</f>
        <v/>
      </c>
      <c r="C158" s="13" t="str">
        <f>IF(ISERROR(VLOOKUP(CONCATENATE($A158,"_",C$2),'Reference data SID'!$B:$M,12,FALSE)),"",VLOOKUP(CONCATENATE($A158,"_",C$2),'Reference data SID'!$B:$M,12,FALSE))</f>
        <v/>
      </c>
      <c r="D158" s="13" t="str">
        <f>IF(ISERROR(VLOOKUP(CONCATENATE($A158,"_",D$2),'Reference data SID'!$B:$M,12,FALSE)),"",VLOOKUP(CONCATENATE($A158,"_",D$2),'Reference data SID'!$B:$M,12,FALSE))</f>
        <v/>
      </c>
      <c r="E158" s="13" t="str">
        <f>IF(ISERROR(VLOOKUP(CONCATENATE($A158,"_",E$2),'Reference data SID'!$B:$M,12,FALSE)),"",VLOOKUP(CONCATENATE($A158,"_",E$2),'Reference data SID'!$B:$M,12,FALSE))</f>
        <v/>
      </c>
      <c r="F158" s="13" t="str">
        <f>IF(ISERROR(VLOOKUP(CONCATENATE($A158,"_",F$2),'Reference data SID'!$B:$M,12,FALSE)),"",VLOOKUP(CONCATENATE($A158,"_",F$2),'Reference data SID'!$B:$M,12,FALSE))</f>
        <v/>
      </c>
      <c r="G158" s="13" t="str">
        <f>IF(ISERROR(VLOOKUP(CONCATENATE($A158,"_",G$2),'Reference data SID'!$B:$M,12,FALSE)),"",VLOOKUP(CONCATENATE($A158,"_",G$2),'Reference data SID'!$B:$M,12,FALSE))</f>
        <v/>
      </c>
      <c r="H158" s="13" t="str">
        <f>IF(ISERROR(VLOOKUP(CONCATENATE($A158,"_",H$2),'Reference data SID'!$B:$M,12,FALSE)),"",VLOOKUP(CONCATENATE($A158,"_",H$2),'Reference data SID'!$B:$M,12,FALSE))</f>
        <v/>
      </c>
      <c r="I158" s="13" t="str">
        <f>IF(ISERROR(VLOOKUP(CONCATENATE($A158,"_",I$2),'Reference data SID'!$B:$M,12,FALSE)),"",VLOOKUP(CONCATENATE($A158,"_",I$2),'Reference data SID'!$B:$M,12,FALSE))</f>
        <v/>
      </c>
      <c r="J158" s="13" t="str">
        <f>IF(ISERROR(VLOOKUP(CONCATENATE($A158,"_",J$2),'Reference data SID'!$B:$M,12,FALSE)),"",VLOOKUP(CONCATENATE($A158,"_",J$2),'Reference data SID'!$B:$M,12,FALSE))</f>
        <v/>
      </c>
      <c r="K158" s="13" t="str">
        <f>IF(ISERROR(VLOOKUP(CONCATENATE($A158,"_",K$2),'Reference data SID'!$B:$M,12,FALSE)),"",VLOOKUP(CONCATENATE($A158,"_",K$2),'Reference data SID'!$B:$M,12,FALSE))</f>
        <v/>
      </c>
      <c r="L158" s="13" t="str">
        <f>IF(ISERROR(VLOOKUP(CONCATENATE($A158,"_",L$2),'Reference data SID'!$B:$M,12,FALSE)),"",VLOOKUP(CONCATENATE($A158,"_",L$2),'Reference data SID'!$B:$M,12,FALSE))</f>
        <v/>
      </c>
      <c r="M158" s="13" t="str">
        <f>IF(ISERROR(VLOOKUP(CONCATENATE($A158,"_",M$2),'Reference data SID'!$B:$M,12,FALSE)),"",VLOOKUP(CONCATENATE($A158,"_",M$2),'Reference data SID'!$B:$M,12,FALSE))</f>
        <v/>
      </c>
      <c r="N158" s="13" t="str">
        <f>IF(ISERROR(VLOOKUP(CONCATENATE($A158,"_",N$2),'Reference data SID'!$B:$M,12,FALSE)),"",VLOOKUP(CONCATENATE($A158,"_",N$2),'Reference data SID'!$B:$M,12,FALSE))</f>
        <v/>
      </c>
      <c r="O158" s="13" t="str">
        <f>IF(ISERROR(VLOOKUP(CONCATENATE($A158,"_",O$2),'Reference data SID'!$B:$M,12,FALSE)),"",VLOOKUP(CONCATENATE($A158,"_",O$2),'Reference data SID'!$B:$M,12,FALSE))</f>
        <v/>
      </c>
      <c r="P158" s="13" t="str">
        <f>IF(ISERROR(VLOOKUP(CONCATENATE($A158,"_",P$2),'Reference data SID'!$B:$M,12,FALSE)),"",VLOOKUP(CONCATENATE($A158,"_",P$2),'Reference data SID'!$B:$M,12,FALSE))</f>
        <v/>
      </c>
      <c r="Q158" s="13" t="str">
        <f>IF(ISERROR(VLOOKUP(CONCATENATE($A158,"_",Q$2),'Reference data SID'!$B:$M,12,FALSE)),"",VLOOKUP(CONCATENATE($A158,"_",Q$2),'Reference data SID'!$B:$M,12,FALSE))</f>
        <v/>
      </c>
      <c r="R158" s="13" t="str">
        <f>IF(ISERROR(VLOOKUP(CONCATENATE($A158,"_",R$2),'Reference data SID'!$B:$M,12,FALSE)),"",VLOOKUP(CONCATENATE($A158,"_",R$2),'Reference data SID'!$B:$M,12,FALSE))</f>
        <v/>
      </c>
      <c r="S158" s="13" t="str">
        <f>IF(ISERROR(VLOOKUP(CONCATENATE($A158,"_",S$2),'Reference data SID'!$B:$M,12,FALSE)),"",VLOOKUP(CONCATENATE($A158,"_",S$2),'Reference data SID'!$B:$M,12,FALSE))</f>
        <v/>
      </c>
      <c r="T158" s="13" t="str">
        <f>IF(ISERROR(VLOOKUP(CONCATENATE($A158,"_",T$2),'Reference data SID'!$B:$M,12,FALSE)),"",VLOOKUP(CONCATENATE($A158,"_",T$2),'Reference data SID'!$B:$M,12,FALSE))</f>
        <v/>
      </c>
      <c r="U158" s="13" t="str">
        <f>IF(ISERROR(VLOOKUP(CONCATENATE($A158,"_",U$2),'Reference data SID'!$B:$M,12,FALSE)),"",VLOOKUP(CONCATENATE($A158,"_",U$2),'Reference data SID'!$B:$M,12,FALSE))</f>
        <v/>
      </c>
      <c r="V158" s="13" t="str">
        <f>IF(ISERROR(VLOOKUP(CONCATENATE($A158,"_",V$2),'Reference data SID'!$B:$M,12,FALSE)),"",VLOOKUP(CONCATENATE($A158,"_",V$2),'Reference data SID'!$B:$M,12,FALSE))</f>
        <v/>
      </c>
      <c r="W158" s="13" t="str">
        <f>IF(ISERROR(VLOOKUP(CONCATENATE($A158,"_",W$2),'Reference data SID'!$B:$M,12,FALSE)),"",VLOOKUP(CONCATENATE($A158,"_",W$2),'Reference data SID'!$B:$M,12,FALSE))</f>
        <v/>
      </c>
      <c r="X158" s="13" t="str">
        <f>IF(ISERROR(VLOOKUP(CONCATENATE($A158,"_",X$2),'Reference data SID'!$B:$M,12,FALSE)),"",VLOOKUP(CONCATENATE($A158,"_",X$2),'Reference data SID'!$B:$M,12,FALSE))</f>
        <v/>
      </c>
      <c r="Y158" s="14" t="str">
        <f>IF(ISERROR(VLOOKUP(CONCATENATE($A158,"_",Y$2),'Reference data SID'!$B:$M,12,FALSE)),"",VLOOKUP(CONCATENATE($A158,"_",Y$2),'Reference data SID'!$B:$M,12,FALSE))</f>
        <v>-</v>
      </c>
      <c r="Z158" s="13" t="str">
        <f>IF(ISERROR(VLOOKUP(CONCATENATE($A158,"_",Z$2),'Reference data SID'!$B:$M,12,FALSE)),"",VLOOKUP(CONCATENATE($A158,"_",Z$2),'Reference data SID'!$B:$M,12,FALSE))</f>
        <v/>
      </c>
      <c r="AA158" s="13" t="str">
        <f>IF(ISERROR(VLOOKUP(CONCATENATE($A158,"_",AA$2),'Reference data SID'!$B:$M,12,FALSE)),"",VLOOKUP(CONCATENATE($A158,"_",AA$2),'Reference data SID'!$B:$M,12,FALSE))</f>
        <v/>
      </c>
      <c r="AB158" s="13" t="str">
        <f>IF(ISERROR(VLOOKUP(CONCATENATE($A158,"_",AB$2),'Reference data SID'!$B:$M,12,FALSE)),"",VLOOKUP(CONCATENATE($A158,"_",AB$2),'Reference data SID'!$B:$M,12,FALSE))</f>
        <v/>
      </c>
      <c r="AC158" s="13" t="str">
        <f>IF(ISERROR(VLOOKUP(CONCATENATE($A158,"_",AC$2),'Reference data SID'!$B:$M,12,FALSE)),"",VLOOKUP(CONCATENATE($A158,"_",AC$2),'Reference data SID'!$B:$M,12,FALSE))</f>
        <v/>
      </c>
      <c r="AD158" s="13" t="str">
        <f>IF(ISERROR(VLOOKUP(CONCATENATE($A158,"_",AD$2),'Reference data SID'!$B:$M,12,FALSE)),"",VLOOKUP(CONCATENATE($A158,"_",AD$2),'Reference data SID'!$B:$M,12,FALSE))</f>
        <v/>
      </c>
      <c r="AE158" s="13" t="str">
        <f>IF(ISERROR(VLOOKUP(CONCATENATE($A158,"_",AE$2),'Reference data SID'!$B:$M,12,FALSE)),"",VLOOKUP(CONCATENATE($A158,"_",AE$2),'Reference data SID'!$B:$M,12,FALSE))</f>
        <v/>
      </c>
      <c r="AF158" s="13" t="str">
        <f>IF(ISERROR(VLOOKUP(CONCATENATE($A158,"_",AF$2),'Reference data SID'!$B:$M,12,FALSE)),"",VLOOKUP(CONCATENATE($A158,"_",AF$2),'Reference data SID'!$B:$M,12,FALSE))</f>
        <v/>
      </c>
      <c r="AG158" s="13" t="str">
        <f>IF(ISERROR(VLOOKUP(CONCATENATE($A158,"_",AG$2),'Reference data SID'!$B:$M,12,FALSE)),"",VLOOKUP(CONCATENATE($A158,"_",AG$2),'Reference data SID'!$B:$M,12,FALSE))</f>
        <v/>
      </c>
      <c r="AH158" s="13" t="str">
        <f>IF(ISERROR(VLOOKUP(CONCATENATE($A158,"_",AH$2),'Reference data SID'!$B:$M,12,FALSE)),"",VLOOKUP(CONCATENATE($A158,"_",AH$2),'Reference data SID'!$B:$M,12,FALSE))</f>
        <v/>
      </c>
      <c r="AI158" s="13" t="str">
        <f>IF(ISERROR(VLOOKUP(CONCATENATE($A158,"_",AI$2),'Reference data SID'!$B:$M,12,FALSE)),"",VLOOKUP(CONCATENATE($A158,"_",AI$2),'Reference data SID'!$B:$M,12,FALSE))</f>
        <v/>
      </c>
      <c r="AJ158" s="13" t="str">
        <f>IF(ISERROR(VLOOKUP(CONCATENATE($A158,"_",AJ$2),'Reference data SID'!$B:$M,12,FALSE)),"",VLOOKUP(CONCATENATE($A158,"_",AJ$2),'Reference data SID'!$B:$M,12,FALSE))</f>
        <v/>
      </c>
      <c r="AK158" s="13" t="str">
        <f>IF(ISERROR(VLOOKUP(CONCATENATE($A158,"_",AK$2),'Reference data SID'!$B:$M,12,FALSE)),"",VLOOKUP(CONCATENATE($A158,"_",AK$2),'Reference data SID'!$B:$M,12,FALSE))</f>
        <v/>
      </c>
      <c r="AL158" s="13" t="str">
        <f>IF(ISERROR(VLOOKUP(CONCATENATE($A158,"_",AL$2),'Reference data SID'!$B:$M,12,FALSE)),"",VLOOKUP(CONCATENATE($A158,"_",AL$2),'Reference data SID'!$B:$M,12,FALSE))</f>
        <v/>
      </c>
      <c r="AM158" s="13" t="str">
        <f>IF(ISERROR(VLOOKUP(CONCATENATE($A158,"_",AM$2),'Reference data SID'!$B:$M,12,FALSE)),"",VLOOKUP(CONCATENATE($A158,"_",AM$2),'Reference data SID'!$B:$M,12,FALSE))</f>
        <v/>
      </c>
      <c r="AN158" s="13" t="str">
        <f>IF(ISERROR(VLOOKUP(CONCATENATE($A158,"_",AN$2),'Reference data SID'!$B:$M,12,FALSE)),"",VLOOKUP(CONCATENATE($A158,"_",AN$2),'Reference data SID'!$B:$M,12,FALSE))</f>
        <v/>
      </c>
      <c r="AO158" s="13" t="str">
        <f>IF(ISERROR(VLOOKUP(CONCATENATE($A158,"_",AO$2),'Reference data SID'!$B:$M,12,FALSE)),"",VLOOKUP(CONCATENATE($A158,"_",AO$2),'Reference data SID'!$B:$M,12,FALSE))</f>
        <v/>
      </c>
      <c r="AP158" s="13" t="str">
        <f>IF(ISERROR(VLOOKUP(CONCATENATE($A158,"_",AP$2),'Reference data SID'!$B:$M,12,FALSE)),"",VLOOKUP(CONCATENATE($A158,"_",AP$2),'Reference data SID'!$B:$M,12,FALSE))</f>
        <v/>
      </c>
      <c r="AQ158" s="13" t="str">
        <f>IF(ISERROR(VLOOKUP(CONCATENATE($A158,"_",AQ$2),'Reference data SID'!$B:$M,12,FALSE)),"",VLOOKUP(CONCATENATE($A158,"_",AQ$2),'Reference data SID'!$B:$M,12,FALSE))</f>
        <v/>
      </c>
      <c r="AR158" s="13" t="str">
        <f>IF(ISERROR(VLOOKUP(CONCATENATE($A158,"_",AR$2),'Reference data SID'!$B:$M,12,FALSE)),"",VLOOKUP(CONCATENATE($A158,"_",AR$2),'Reference data SID'!$B:$M,12,FALSE))</f>
        <v/>
      </c>
      <c r="AS158" s="13" t="str">
        <f>IF(ISERROR(VLOOKUP(CONCATENATE($A158,"_",AS$2),'Reference data SID'!$B:$M,12,FALSE)),"",VLOOKUP(CONCATENATE($A158,"_",AS$2),'Reference data SID'!$B:$M,12,FALSE))</f>
        <v/>
      </c>
      <c r="AT158" s="13" t="str">
        <f>IF(ISERROR(VLOOKUP(CONCATENATE($A158,"_",AT$2),'Reference data SID'!$B:$M,12,FALSE)),"",VLOOKUP(CONCATENATE($A158,"_",AT$2),'Reference data SID'!$B:$M,12,FALSE))</f>
        <v/>
      </c>
    </row>
    <row r="159" spans="1:46" x14ac:dyDescent="0.25">
      <c r="A159">
        <v>155</v>
      </c>
      <c r="B159" s="13" t="str">
        <f>IF(ISERROR(VLOOKUP(CONCATENATE($A159,"_",B$2),'Reference data SID'!$B:$M,12,FALSE)),"",VLOOKUP(CONCATENATE($A159,"_",B$2),'Reference data SID'!$B:$M,12,FALSE))</f>
        <v/>
      </c>
      <c r="C159" s="13" t="str">
        <f>IF(ISERROR(VLOOKUP(CONCATENATE($A159,"_",C$2),'Reference data SID'!$B:$M,12,FALSE)),"",VLOOKUP(CONCATENATE($A159,"_",C$2),'Reference data SID'!$B:$M,12,FALSE))</f>
        <v/>
      </c>
      <c r="D159" s="13" t="str">
        <f>IF(ISERROR(VLOOKUP(CONCATENATE($A159,"_",D$2),'Reference data SID'!$B:$M,12,FALSE)),"",VLOOKUP(CONCATENATE($A159,"_",D$2),'Reference data SID'!$B:$M,12,FALSE))</f>
        <v/>
      </c>
      <c r="E159" s="13" t="str">
        <f>IF(ISERROR(VLOOKUP(CONCATENATE($A159,"_",E$2),'Reference data SID'!$B:$M,12,FALSE)),"",VLOOKUP(CONCATENATE($A159,"_",E$2),'Reference data SID'!$B:$M,12,FALSE))</f>
        <v/>
      </c>
      <c r="F159" s="13" t="str">
        <f>IF(ISERROR(VLOOKUP(CONCATENATE($A159,"_",F$2),'Reference data SID'!$B:$M,12,FALSE)),"",VLOOKUP(CONCATENATE($A159,"_",F$2),'Reference data SID'!$B:$M,12,FALSE))</f>
        <v/>
      </c>
      <c r="G159" s="13" t="str">
        <f>IF(ISERROR(VLOOKUP(CONCATENATE($A159,"_",G$2),'Reference data SID'!$B:$M,12,FALSE)),"",VLOOKUP(CONCATENATE($A159,"_",G$2),'Reference data SID'!$B:$M,12,FALSE))</f>
        <v/>
      </c>
      <c r="H159" s="13" t="str">
        <f>IF(ISERROR(VLOOKUP(CONCATENATE($A159,"_",H$2),'Reference data SID'!$B:$M,12,FALSE)),"",VLOOKUP(CONCATENATE($A159,"_",H$2),'Reference data SID'!$B:$M,12,FALSE))</f>
        <v/>
      </c>
      <c r="I159" s="13" t="str">
        <f>IF(ISERROR(VLOOKUP(CONCATENATE($A159,"_",I$2),'Reference data SID'!$B:$M,12,FALSE)),"",VLOOKUP(CONCATENATE($A159,"_",I$2),'Reference data SID'!$B:$M,12,FALSE))</f>
        <v/>
      </c>
      <c r="J159" s="13" t="str">
        <f>IF(ISERROR(VLOOKUP(CONCATENATE($A159,"_",J$2),'Reference data SID'!$B:$M,12,FALSE)),"",VLOOKUP(CONCATENATE($A159,"_",J$2),'Reference data SID'!$B:$M,12,FALSE))</f>
        <v/>
      </c>
      <c r="K159" s="13" t="str">
        <f>IF(ISERROR(VLOOKUP(CONCATENATE($A159,"_",K$2),'Reference data SID'!$B:$M,12,FALSE)),"",VLOOKUP(CONCATENATE($A159,"_",K$2),'Reference data SID'!$B:$M,12,FALSE))</f>
        <v/>
      </c>
      <c r="L159" s="13" t="str">
        <f>IF(ISERROR(VLOOKUP(CONCATENATE($A159,"_",L$2),'Reference data SID'!$B:$M,12,FALSE)),"",VLOOKUP(CONCATENATE($A159,"_",L$2),'Reference data SID'!$B:$M,12,FALSE))</f>
        <v/>
      </c>
      <c r="M159" s="13" t="str">
        <f>IF(ISERROR(VLOOKUP(CONCATENATE($A159,"_",M$2),'Reference data SID'!$B:$M,12,FALSE)),"",VLOOKUP(CONCATENATE($A159,"_",M$2),'Reference data SID'!$B:$M,12,FALSE))</f>
        <v/>
      </c>
      <c r="N159" s="13" t="str">
        <f>IF(ISERROR(VLOOKUP(CONCATENATE($A159,"_",N$2),'Reference data SID'!$B:$M,12,FALSE)),"",VLOOKUP(CONCATENATE($A159,"_",N$2),'Reference data SID'!$B:$M,12,FALSE))</f>
        <v/>
      </c>
      <c r="O159" s="13" t="str">
        <f>IF(ISERROR(VLOOKUP(CONCATENATE($A159,"_",O$2),'Reference data SID'!$B:$M,12,FALSE)),"",VLOOKUP(CONCATENATE($A159,"_",O$2),'Reference data SID'!$B:$M,12,FALSE))</f>
        <v/>
      </c>
      <c r="P159" s="13" t="str">
        <f>IF(ISERROR(VLOOKUP(CONCATENATE($A159,"_",P$2),'Reference data SID'!$B:$M,12,FALSE)),"",VLOOKUP(CONCATENATE($A159,"_",P$2),'Reference data SID'!$B:$M,12,FALSE))</f>
        <v/>
      </c>
      <c r="Q159" s="13" t="str">
        <f>IF(ISERROR(VLOOKUP(CONCATENATE($A159,"_",Q$2),'Reference data SID'!$B:$M,12,FALSE)),"",VLOOKUP(CONCATENATE($A159,"_",Q$2),'Reference data SID'!$B:$M,12,FALSE))</f>
        <v/>
      </c>
      <c r="R159" s="13" t="str">
        <f>IF(ISERROR(VLOOKUP(CONCATENATE($A159,"_",R$2),'Reference data SID'!$B:$M,12,FALSE)),"",VLOOKUP(CONCATENATE($A159,"_",R$2),'Reference data SID'!$B:$M,12,FALSE))</f>
        <v/>
      </c>
      <c r="S159" s="13" t="str">
        <f>IF(ISERROR(VLOOKUP(CONCATENATE($A159,"_",S$2),'Reference data SID'!$B:$M,12,FALSE)),"",VLOOKUP(CONCATENATE($A159,"_",S$2),'Reference data SID'!$B:$M,12,FALSE))</f>
        <v/>
      </c>
      <c r="T159" s="13" t="str">
        <f>IF(ISERROR(VLOOKUP(CONCATENATE($A159,"_",T$2),'Reference data SID'!$B:$M,12,FALSE)),"",VLOOKUP(CONCATENATE($A159,"_",T$2),'Reference data SID'!$B:$M,12,FALSE))</f>
        <v/>
      </c>
      <c r="U159" s="13" t="str">
        <f>IF(ISERROR(VLOOKUP(CONCATENATE($A159,"_",U$2),'Reference data SID'!$B:$M,12,FALSE)),"",VLOOKUP(CONCATENATE($A159,"_",U$2),'Reference data SID'!$B:$M,12,FALSE))</f>
        <v/>
      </c>
      <c r="V159" s="13" t="str">
        <f>IF(ISERROR(VLOOKUP(CONCATENATE($A159,"_",V$2),'Reference data SID'!$B:$M,12,FALSE)),"",VLOOKUP(CONCATENATE($A159,"_",V$2),'Reference data SID'!$B:$M,12,FALSE))</f>
        <v/>
      </c>
      <c r="W159" s="13" t="str">
        <f>IF(ISERROR(VLOOKUP(CONCATENATE($A159,"_",W$2),'Reference data SID'!$B:$M,12,FALSE)),"",VLOOKUP(CONCATENATE($A159,"_",W$2),'Reference data SID'!$B:$M,12,FALSE))</f>
        <v/>
      </c>
      <c r="X159" s="13" t="str">
        <f>IF(ISERROR(VLOOKUP(CONCATENATE($A159,"_",X$2),'Reference data SID'!$B:$M,12,FALSE)),"",VLOOKUP(CONCATENATE($A159,"_",X$2),'Reference data SID'!$B:$M,12,FALSE))</f>
        <v/>
      </c>
      <c r="Y159" s="14" t="str">
        <f>IF(ISERROR(VLOOKUP(CONCATENATE($A159,"_",Y$2),'Reference data SID'!$B:$M,12,FALSE)),"",VLOOKUP(CONCATENATE($A159,"_",Y$2),'Reference data SID'!$B:$M,12,FALSE))</f>
        <v>-</v>
      </c>
      <c r="Z159" s="13" t="str">
        <f>IF(ISERROR(VLOOKUP(CONCATENATE($A159,"_",Z$2),'Reference data SID'!$B:$M,12,FALSE)),"",VLOOKUP(CONCATENATE($A159,"_",Z$2),'Reference data SID'!$B:$M,12,FALSE))</f>
        <v/>
      </c>
      <c r="AA159" s="13" t="str">
        <f>IF(ISERROR(VLOOKUP(CONCATENATE($A159,"_",AA$2),'Reference data SID'!$B:$M,12,FALSE)),"",VLOOKUP(CONCATENATE($A159,"_",AA$2),'Reference data SID'!$B:$M,12,FALSE))</f>
        <v/>
      </c>
      <c r="AB159" s="13" t="str">
        <f>IF(ISERROR(VLOOKUP(CONCATENATE($A159,"_",AB$2),'Reference data SID'!$B:$M,12,FALSE)),"",VLOOKUP(CONCATENATE($A159,"_",AB$2),'Reference data SID'!$B:$M,12,FALSE))</f>
        <v/>
      </c>
      <c r="AC159" s="13" t="str">
        <f>IF(ISERROR(VLOOKUP(CONCATENATE($A159,"_",AC$2),'Reference data SID'!$B:$M,12,FALSE)),"",VLOOKUP(CONCATENATE($A159,"_",AC$2),'Reference data SID'!$B:$M,12,FALSE))</f>
        <v/>
      </c>
      <c r="AD159" s="13" t="str">
        <f>IF(ISERROR(VLOOKUP(CONCATENATE($A159,"_",AD$2),'Reference data SID'!$B:$M,12,FALSE)),"",VLOOKUP(CONCATENATE($A159,"_",AD$2),'Reference data SID'!$B:$M,12,FALSE))</f>
        <v/>
      </c>
      <c r="AE159" s="13" t="str">
        <f>IF(ISERROR(VLOOKUP(CONCATENATE($A159,"_",AE$2),'Reference data SID'!$B:$M,12,FALSE)),"",VLOOKUP(CONCATENATE($A159,"_",AE$2),'Reference data SID'!$B:$M,12,FALSE))</f>
        <v/>
      </c>
      <c r="AF159" s="13" t="str">
        <f>IF(ISERROR(VLOOKUP(CONCATENATE($A159,"_",AF$2),'Reference data SID'!$B:$M,12,FALSE)),"",VLOOKUP(CONCATENATE($A159,"_",AF$2),'Reference data SID'!$B:$M,12,FALSE))</f>
        <v/>
      </c>
      <c r="AG159" s="13" t="str">
        <f>IF(ISERROR(VLOOKUP(CONCATENATE($A159,"_",AG$2),'Reference data SID'!$B:$M,12,FALSE)),"",VLOOKUP(CONCATENATE($A159,"_",AG$2),'Reference data SID'!$B:$M,12,FALSE))</f>
        <v/>
      </c>
      <c r="AH159" s="13" t="str">
        <f>IF(ISERROR(VLOOKUP(CONCATENATE($A159,"_",AH$2),'Reference data SID'!$B:$M,12,FALSE)),"",VLOOKUP(CONCATENATE($A159,"_",AH$2),'Reference data SID'!$B:$M,12,FALSE))</f>
        <v/>
      </c>
      <c r="AI159" s="13" t="str">
        <f>IF(ISERROR(VLOOKUP(CONCATENATE($A159,"_",AI$2),'Reference data SID'!$B:$M,12,FALSE)),"",VLOOKUP(CONCATENATE($A159,"_",AI$2),'Reference data SID'!$B:$M,12,FALSE))</f>
        <v/>
      </c>
      <c r="AJ159" s="13" t="str">
        <f>IF(ISERROR(VLOOKUP(CONCATENATE($A159,"_",AJ$2),'Reference data SID'!$B:$M,12,FALSE)),"",VLOOKUP(CONCATENATE($A159,"_",AJ$2),'Reference data SID'!$B:$M,12,FALSE))</f>
        <v/>
      </c>
      <c r="AK159" s="13" t="str">
        <f>IF(ISERROR(VLOOKUP(CONCATENATE($A159,"_",AK$2),'Reference data SID'!$B:$M,12,FALSE)),"",VLOOKUP(CONCATENATE($A159,"_",AK$2),'Reference data SID'!$B:$M,12,FALSE))</f>
        <v/>
      </c>
      <c r="AL159" s="13" t="str">
        <f>IF(ISERROR(VLOOKUP(CONCATENATE($A159,"_",AL$2),'Reference data SID'!$B:$M,12,FALSE)),"",VLOOKUP(CONCATENATE($A159,"_",AL$2),'Reference data SID'!$B:$M,12,FALSE))</f>
        <v/>
      </c>
      <c r="AM159" s="13" t="str">
        <f>IF(ISERROR(VLOOKUP(CONCATENATE($A159,"_",AM$2),'Reference data SID'!$B:$M,12,FALSE)),"",VLOOKUP(CONCATENATE($A159,"_",AM$2),'Reference data SID'!$B:$M,12,FALSE))</f>
        <v/>
      </c>
      <c r="AN159" s="13" t="str">
        <f>IF(ISERROR(VLOOKUP(CONCATENATE($A159,"_",AN$2),'Reference data SID'!$B:$M,12,FALSE)),"",VLOOKUP(CONCATENATE($A159,"_",AN$2),'Reference data SID'!$B:$M,12,FALSE))</f>
        <v/>
      </c>
      <c r="AO159" s="13" t="str">
        <f>IF(ISERROR(VLOOKUP(CONCATENATE($A159,"_",AO$2),'Reference data SID'!$B:$M,12,FALSE)),"",VLOOKUP(CONCATENATE($A159,"_",AO$2),'Reference data SID'!$B:$M,12,FALSE))</f>
        <v/>
      </c>
      <c r="AP159" s="13" t="str">
        <f>IF(ISERROR(VLOOKUP(CONCATENATE($A159,"_",AP$2),'Reference data SID'!$B:$M,12,FALSE)),"",VLOOKUP(CONCATENATE($A159,"_",AP$2),'Reference data SID'!$B:$M,12,FALSE))</f>
        <v/>
      </c>
      <c r="AQ159" s="13" t="str">
        <f>IF(ISERROR(VLOOKUP(CONCATENATE($A159,"_",AQ$2),'Reference data SID'!$B:$M,12,FALSE)),"",VLOOKUP(CONCATENATE($A159,"_",AQ$2),'Reference data SID'!$B:$M,12,FALSE))</f>
        <v/>
      </c>
      <c r="AR159" s="13" t="str">
        <f>IF(ISERROR(VLOOKUP(CONCATENATE($A159,"_",AR$2),'Reference data SID'!$B:$M,12,FALSE)),"",VLOOKUP(CONCATENATE($A159,"_",AR$2),'Reference data SID'!$B:$M,12,FALSE))</f>
        <v/>
      </c>
      <c r="AS159" s="13" t="str">
        <f>IF(ISERROR(VLOOKUP(CONCATENATE($A159,"_",AS$2),'Reference data SID'!$B:$M,12,FALSE)),"",VLOOKUP(CONCATENATE($A159,"_",AS$2),'Reference data SID'!$B:$M,12,FALSE))</f>
        <v/>
      </c>
      <c r="AT159" s="13" t="str">
        <f>IF(ISERROR(VLOOKUP(CONCATENATE($A159,"_",AT$2),'Reference data SID'!$B:$M,12,FALSE)),"",VLOOKUP(CONCATENATE($A159,"_",AT$2),'Reference data SID'!$B:$M,12,FALSE))</f>
        <v/>
      </c>
    </row>
    <row r="160" spans="1:46" x14ac:dyDescent="0.25">
      <c r="A160">
        <v>156</v>
      </c>
      <c r="B160" s="13" t="str">
        <f>IF(ISERROR(VLOOKUP(CONCATENATE($A160,"_",B$2),'Reference data SID'!$B:$M,12,FALSE)),"",VLOOKUP(CONCATENATE($A160,"_",B$2),'Reference data SID'!$B:$M,12,FALSE))</f>
        <v/>
      </c>
      <c r="C160" s="13" t="str">
        <f>IF(ISERROR(VLOOKUP(CONCATENATE($A160,"_",C$2),'Reference data SID'!$B:$M,12,FALSE)),"",VLOOKUP(CONCATENATE($A160,"_",C$2),'Reference data SID'!$B:$M,12,FALSE))</f>
        <v/>
      </c>
      <c r="D160" s="13" t="str">
        <f>IF(ISERROR(VLOOKUP(CONCATENATE($A160,"_",D$2),'Reference data SID'!$B:$M,12,FALSE)),"",VLOOKUP(CONCATENATE($A160,"_",D$2),'Reference data SID'!$B:$M,12,FALSE))</f>
        <v/>
      </c>
      <c r="E160" s="13" t="str">
        <f>IF(ISERROR(VLOOKUP(CONCATENATE($A160,"_",E$2),'Reference data SID'!$B:$M,12,FALSE)),"",VLOOKUP(CONCATENATE($A160,"_",E$2),'Reference data SID'!$B:$M,12,FALSE))</f>
        <v/>
      </c>
      <c r="F160" s="13" t="str">
        <f>IF(ISERROR(VLOOKUP(CONCATENATE($A160,"_",F$2),'Reference data SID'!$B:$M,12,FALSE)),"",VLOOKUP(CONCATENATE($A160,"_",F$2),'Reference data SID'!$B:$M,12,FALSE))</f>
        <v/>
      </c>
      <c r="G160" s="13" t="str">
        <f>IF(ISERROR(VLOOKUP(CONCATENATE($A160,"_",G$2),'Reference data SID'!$B:$M,12,FALSE)),"",VLOOKUP(CONCATENATE($A160,"_",G$2),'Reference data SID'!$B:$M,12,FALSE))</f>
        <v/>
      </c>
      <c r="H160" s="13" t="str">
        <f>IF(ISERROR(VLOOKUP(CONCATENATE($A160,"_",H$2),'Reference data SID'!$B:$M,12,FALSE)),"",VLOOKUP(CONCATENATE($A160,"_",H$2),'Reference data SID'!$B:$M,12,FALSE))</f>
        <v/>
      </c>
      <c r="I160" s="13" t="str">
        <f>IF(ISERROR(VLOOKUP(CONCATENATE($A160,"_",I$2),'Reference data SID'!$B:$M,12,FALSE)),"",VLOOKUP(CONCATENATE($A160,"_",I$2),'Reference data SID'!$B:$M,12,FALSE))</f>
        <v/>
      </c>
      <c r="J160" s="13" t="str">
        <f>IF(ISERROR(VLOOKUP(CONCATENATE($A160,"_",J$2),'Reference data SID'!$B:$M,12,FALSE)),"",VLOOKUP(CONCATENATE($A160,"_",J$2),'Reference data SID'!$B:$M,12,FALSE))</f>
        <v/>
      </c>
      <c r="K160" s="13" t="str">
        <f>IF(ISERROR(VLOOKUP(CONCATENATE($A160,"_",K$2),'Reference data SID'!$B:$M,12,FALSE)),"",VLOOKUP(CONCATENATE($A160,"_",K$2),'Reference data SID'!$B:$M,12,FALSE))</f>
        <v/>
      </c>
      <c r="L160" s="13" t="str">
        <f>IF(ISERROR(VLOOKUP(CONCATENATE($A160,"_",L$2),'Reference data SID'!$B:$M,12,FALSE)),"",VLOOKUP(CONCATENATE($A160,"_",L$2),'Reference data SID'!$B:$M,12,FALSE))</f>
        <v/>
      </c>
      <c r="M160" s="13" t="str">
        <f>IF(ISERROR(VLOOKUP(CONCATENATE($A160,"_",M$2),'Reference data SID'!$B:$M,12,FALSE)),"",VLOOKUP(CONCATENATE($A160,"_",M$2),'Reference data SID'!$B:$M,12,FALSE))</f>
        <v/>
      </c>
      <c r="N160" s="13" t="str">
        <f>IF(ISERROR(VLOOKUP(CONCATENATE($A160,"_",N$2),'Reference data SID'!$B:$M,12,FALSE)),"",VLOOKUP(CONCATENATE($A160,"_",N$2),'Reference data SID'!$B:$M,12,FALSE))</f>
        <v/>
      </c>
      <c r="O160" s="13" t="str">
        <f>IF(ISERROR(VLOOKUP(CONCATENATE($A160,"_",O$2),'Reference data SID'!$B:$M,12,FALSE)),"",VLOOKUP(CONCATENATE($A160,"_",O$2),'Reference data SID'!$B:$M,12,FALSE))</f>
        <v/>
      </c>
      <c r="P160" s="13" t="str">
        <f>IF(ISERROR(VLOOKUP(CONCATENATE($A160,"_",P$2),'Reference data SID'!$B:$M,12,FALSE)),"",VLOOKUP(CONCATENATE($A160,"_",P$2),'Reference data SID'!$B:$M,12,FALSE))</f>
        <v/>
      </c>
      <c r="Q160" s="13" t="str">
        <f>IF(ISERROR(VLOOKUP(CONCATENATE($A160,"_",Q$2),'Reference data SID'!$B:$M,12,FALSE)),"",VLOOKUP(CONCATENATE($A160,"_",Q$2),'Reference data SID'!$B:$M,12,FALSE))</f>
        <v/>
      </c>
      <c r="R160" s="13" t="str">
        <f>IF(ISERROR(VLOOKUP(CONCATENATE($A160,"_",R$2),'Reference data SID'!$B:$M,12,FALSE)),"",VLOOKUP(CONCATENATE($A160,"_",R$2),'Reference data SID'!$B:$M,12,FALSE))</f>
        <v/>
      </c>
      <c r="S160" s="13" t="str">
        <f>IF(ISERROR(VLOOKUP(CONCATENATE($A160,"_",S$2),'Reference data SID'!$B:$M,12,FALSE)),"",VLOOKUP(CONCATENATE($A160,"_",S$2),'Reference data SID'!$B:$M,12,FALSE))</f>
        <v/>
      </c>
      <c r="T160" s="13" t="str">
        <f>IF(ISERROR(VLOOKUP(CONCATENATE($A160,"_",T$2),'Reference data SID'!$B:$M,12,FALSE)),"",VLOOKUP(CONCATENATE($A160,"_",T$2),'Reference data SID'!$B:$M,12,FALSE))</f>
        <v/>
      </c>
      <c r="U160" s="13" t="str">
        <f>IF(ISERROR(VLOOKUP(CONCATENATE($A160,"_",U$2),'Reference data SID'!$B:$M,12,FALSE)),"",VLOOKUP(CONCATENATE($A160,"_",U$2),'Reference data SID'!$B:$M,12,FALSE))</f>
        <v/>
      </c>
      <c r="V160" s="13" t="str">
        <f>IF(ISERROR(VLOOKUP(CONCATENATE($A160,"_",V$2),'Reference data SID'!$B:$M,12,FALSE)),"",VLOOKUP(CONCATENATE($A160,"_",V$2),'Reference data SID'!$B:$M,12,FALSE))</f>
        <v/>
      </c>
      <c r="W160" s="13" t="str">
        <f>IF(ISERROR(VLOOKUP(CONCATENATE($A160,"_",W$2),'Reference data SID'!$B:$M,12,FALSE)),"",VLOOKUP(CONCATENATE($A160,"_",W$2),'Reference data SID'!$B:$M,12,FALSE))</f>
        <v/>
      </c>
      <c r="X160" s="13" t="str">
        <f>IF(ISERROR(VLOOKUP(CONCATENATE($A160,"_",X$2),'Reference data SID'!$B:$M,12,FALSE)),"",VLOOKUP(CONCATENATE($A160,"_",X$2),'Reference data SID'!$B:$M,12,FALSE))</f>
        <v/>
      </c>
      <c r="Y160" s="14" t="str">
        <f>IF(ISERROR(VLOOKUP(CONCATENATE($A160,"_",Y$2),'Reference data SID'!$B:$M,12,FALSE)),"",VLOOKUP(CONCATENATE($A160,"_",Y$2),'Reference data SID'!$B:$M,12,FALSE))</f>
        <v>-</v>
      </c>
      <c r="Z160" s="13" t="str">
        <f>IF(ISERROR(VLOOKUP(CONCATENATE($A160,"_",Z$2),'Reference data SID'!$B:$M,12,FALSE)),"",VLOOKUP(CONCATENATE($A160,"_",Z$2),'Reference data SID'!$B:$M,12,FALSE))</f>
        <v/>
      </c>
      <c r="AA160" s="13" t="str">
        <f>IF(ISERROR(VLOOKUP(CONCATENATE($A160,"_",AA$2),'Reference data SID'!$B:$M,12,FALSE)),"",VLOOKUP(CONCATENATE($A160,"_",AA$2),'Reference data SID'!$B:$M,12,FALSE))</f>
        <v/>
      </c>
      <c r="AB160" s="13" t="str">
        <f>IF(ISERROR(VLOOKUP(CONCATENATE($A160,"_",AB$2),'Reference data SID'!$B:$M,12,FALSE)),"",VLOOKUP(CONCATENATE($A160,"_",AB$2),'Reference data SID'!$B:$M,12,FALSE))</f>
        <v/>
      </c>
      <c r="AC160" s="13" t="str">
        <f>IF(ISERROR(VLOOKUP(CONCATENATE($A160,"_",AC$2),'Reference data SID'!$B:$M,12,FALSE)),"",VLOOKUP(CONCATENATE($A160,"_",AC$2),'Reference data SID'!$B:$M,12,FALSE))</f>
        <v/>
      </c>
      <c r="AD160" s="13" t="str">
        <f>IF(ISERROR(VLOOKUP(CONCATENATE($A160,"_",AD$2),'Reference data SID'!$B:$M,12,FALSE)),"",VLOOKUP(CONCATENATE($A160,"_",AD$2),'Reference data SID'!$B:$M,12,FALSE))</f>
        <v/>
      </c>
      <c r="AE160" s="13" t="str">
        <f>IF(ISERROR(VLOOKUP(CONCATENATE($A160,"_",AE$2),'Reference data SID'!$B:$M,12,FALSE)),"",VLOOKUP(CONCATENATE($A160,"_",AE$2),'Reference data SID'!$B:$M,12,FALSE))</f>
        <v/>
      </c>
      <c r="AF160" s="13" t="str">
        <f>IF(ISERROR(VLOOKUP(CONCATENATE($A160,"_",AF$2),'Reference data SID'!$B:$M,12,FALSE)),"",VLOOKUP(CONCATENATE($A160,"_",AF$2),'Reference data SID'!$B:$M,12,FALSE))</f>
        <v/>
      </c>
      <c r="AG160" s="13" t="str">
        <f>IF(ISERROR(VLOOKUP(CONCATENATE($A160,"_",AG$2),'Reference data SID'!$B:$M,12,FALSE)),"",VLOOKUP(CONCATENATE($A160,"_",AG$2),'Reference data SID'!$B:$M,12,FALSE))</f>
        <v/>
      </c>
      <c r="AH160" s="13" t="str">
        <f>IF(ISERROR(VLOOKUP(CONCATENATE($A160,"_",AH$2),'Reference data SID'!$B:$M,12,FALSE)),"",VLOOKUP(CONCATENATE($A160,"_",AH$2),'Reference data SID'!$B:$M,12,FALSE))</f>
        <v/>
      </c>
      <c r="AI160" s="13" t="str">
        <f>IF(ISERROR(VLOOKUP(CONCATENATE($A160,"_",AI$2),'Reference data SID'!$B:$M,12,FALSE)),"",VLOOKUP(CONCATENATE($A160,"_",AI$2),'Reference data SID'!$B:$M,12,FALSE))</f>
        <v/>
      </c>
      <c r="AJ160" s="13" t="str">
        <f>IF(ISERROR(VLOOKUP(CONCATENATE($A160,"_",AJ$2),'Reference data SID'!$B:$M,12,FALSE)),"",VLOOKUP(CONCATENATE($A160,"_",AJ$2),'Reference data SID'!$B:$M,12,FALSE))</f>
        <v/>
      </c>
      <c r="AK160" s="13" t="str">
        <f>IF(ISERROR(VLOOKUP(CONCATENATE($A160,"_",AK$2),'Reference data SID'!$B:$M,12,FALSE)),"",VLOOKUP(CONCATENATE($A160,"_",AK$2),'Reference data SID'!$B:$M,12,FALSE))</f>
        <v/>
      </c>
      <c r="AL160" s="13" t="str">
        <f>IF(ISERROR(VLOOKUP(CONCATENATE($A160,"_",AL$2),'Reference data SID'!$B:$M,12,FALSE)),"",VLOOKUP(CONCATENATE($A160,"_",AL$2),'Reference data SID'!$B:$M,12,FALSE))</f>
        <v/>
      </c>
      <c r="AM160" s="13" t="str">
        <f>IF(ISERROR(VLOOKUP(CONCATENATE($A160,"_",AM$2),'Reference data SID'!$B:$M,12,FALSE)),"",VLOOKUP(CONCATENATE($A160,"_",AM$2),'Reference data SID'!$B:$M,12,FALSE))</f>
        <v/>
      </c>
      <c r="AN160" s="13" t="str">
        <f>IF(ISERROR(VLOOKUP(CONCATENATE($A160,"_",AN$2),'Reference data SID'!$B:$M,12,FALSE)),"",VLOOKUP(CONCATENATE($A160,"_",AN$2),'Reference data SID'!$B:$M,12,FALSE))</f>
        <v/>
      </c>
      <c r="AO160" s="13" t="str">
        <f>IF(ISERROR(VLOOKUP(CONCATENATE($A160,"_",AO$2),'Reference data SID'!$B:$M,12,FALSE)),"",VLOOKUP(CONCATENATE($A160,"_",AO$2),'Reference data SID'!$B:$M,12,FALSE))</f>
        <v/>
      </c>
      <c r="AP160" s="13" t="str">
        <f>IF(ISERROR(VLOOKUP(CONCATENATE($A160,"_",AP$2),'Reference data SID'!$B:$M,12,FALSE)),"",VLOOKUP(CONCATENATE($A160,"_",AP$2),'Reference data SID'!$B:$M,12,FALSE))</f>
        <v/>
      </c>
      <c r="AQ160" s="13" t="str">
        <f>IF(ISERROR(VLOOKUP(CONCATENATE($A160,"_",AQ$2),'Reference data SID'!$B:$M,12,FALSE)),"",VLOOKUP(CONCATENATE($A160,"_",AQ$2),'Reference data SID'!$B:$M,12,FALSE))</f>
        <v/>
      </c>
      <c r="AR160" s="13" t="str">
        <f>IF(ISERROR(VLOOKUP(CONCATENATE($A160,"_",AR$2),'Reference data SID'!$B:$M,12,FALSE)),"",VLOOKUP(CONCATENATE($A160,"_",AR$2),'Reference data SID'!$B:$M,12,FALSE))</f>
        <v/>
      </c>
      <c r="AS160" s="13" t="str">
        <f>IF(ISERROR(VLOOKUP(CONCATENATE($A160,"_",AS$2),'Reference data SID'!$B:$M,12,FALSE)),"",VLOOKUP(CONCATENATE($A160,"_",AS$2),'Reference data SID'!$B:$M,12,FALSE))</f>
        <v/>
      </c>
      <c r="AT160" s="13" t="str">
        <f>IF(ISERROR(VLOOKUP(CONCATENATE($A160,"_",AT$2),'Reference data SID'!$B:$M,12,FALSE)),"",VLOOKUP(CONCATENATE($A160,"_",AT$2),'Reference data SID'!$B:$M,12,FALSE))</f>
        <v/>
      </c>
    </row>
    <row r="161" spans="1:46" x14ac:dyDescent="0.25">
      <c r="A161">
        <v>157</v>
      </c>
      <c r="B161" s="13" t="str">
        <f>IF(ISERROR(VLOOKUP(CONCATENATE($A161,"_",B$2),'Reference data SID'!$B:$M,12,FALSE)),"",VLOOKUP(CONCATENATE($A161,"_",B$2),'Reference data SID'!$B:$M,12,FALSE))</f>
        <v/>
      </c>
      <c r="C161" s="13" t="str">
        <f>IF(ISERROR(VLOOKUP(CONCATENATE($A161,"_",C$2),'Reference data SID'!$B:$M,12,FALSE)),"",VLOOKUP(CONCATENATE($A161,"_",C$2),'Reference data SID'!$B:$M,12,FALSE))</f>
        <v/>
      </c>
      <c r="D161" s="13" t="str">
        <f>IF(ISERROR(VLOOKUP(CONCATENATE($A161,"_",D$2),'Reference data SID'!$B:$M,12,FALSE)),"",VLOOKUP(CONCATENATE($A161,"_",D$2),'Reference data SID'!$B:$M,12,FALSE))</f>
        <v/>
      </c>
      <c r="E161" s="13" t="str">
        <f>IF(ISERROR(VLOOKUP(CONCATENATE($A161,"_",E$2),'Reference data SID'!$B:$M,12,FALSE)),"",VLOOKUP(CONCATENATE($A161,"_",E$2),'Reference data SID'!$B:$M,12,FALSE))</f>
        <v/>
      </c>
      <c r="F161" s="13" t="str">
        <f>IF(ISERROR(VLOOKUP(CONCATENATE($A161,"_",F$2),'Reference data SID'!$B:$M,12,FALSE)),"",VLOOKUP(CONCATENATE($A161,"_",F$2),'Reference data SID'!$B:$M,12,FALSE))</f>
        <v/>
      </c>
      <c r="G161" s="13" t="str">
        <f>IF(ISERROR(VLOOKUP(CONCATENATE($A161,"_",G$2),'Reference data SID'!$B:$M,12,FALSE)),"",VLOOKUP(CONCATENATE($A161,"_",G$2),'Reference data SID'!$B:$M,12,FALSE))</f>
        <v/>
      </c>
      <c r="H161" s="13" t="str">
        <f>IF(ISERROR(VLOOKUP(CONCATENATE($A161,"_",H$2),'Reference data SID'!$B:$M,12,FALSE)),"",VLOOKUP(CONCATENATE($A161,"_",H$2),'Reference data SID'!$B:$M,12,FALSE))</f>
        <v/>
      </c>
      <c r="I161" s="13" t="str">
        <f>IF(ISERROR(VLOOKUP(CONCATENATE($A161,"_",I$2),'Reference data SID'!$B:$M,12,FALSE)),"",VLOOKUP(CONCATENATE($A161,"_",I$2),'Reference data SID'!$B:$M,12,FALSE))</f>
        <v/>
      </c>
      <c r="J161" s="13" t="str">
        <f>IF(ISERROR(VLOOKUP(CONCATENATE($A161,"_",J$2),'Reference data SID'!$B:$M,12,FALSE)),"",VLOOKUP(CONCATENATE($A161,"_",J$2),'Reference data SID'!$B:$M,12,FALSE))</f>
        <v/>
      </c>
      <c r="K161" s="13" t="str">
        <f>IF(ISERROR(VLOOKUP(CONCATENATE($A161,"_",K$2),'Reference data SID'!$B:$M,12,FALSE)),"",VLOOKUP(CONCATENATE($A161,"_",K$2),'Reference data SID'!$B:$M,12,FALSE))</f>
        <v/>
      </c>
      <c r="L161" s="13" t="str">
        <f>IF(ISERROR(VLOOKUP(CONCATENATE($A161,"_",L$2),'Reference data SID'!$B:$M,12,FALSE)),"",VLOOKUP(CONCATENATE($A161,"_",L$2),'Reference data SID'!$B:$M,12,FALSE))</f>
        <v/>
      </c>
      <c r="M161" s="13" t="str">
        <f>IF(ISERROR(VLOOKUP(CONCATENATE($A161,"_",M$2),'Reference data SID'!$B:$M,12,FALSE)),"",VLOOKUP(CONCATENATE($A161,"_",M$2),'Reference data SID'!$B:$M,12,FALSE))</f>
        <v/>
      </c>
      <c r="N161" s="13" t="str">
        <f>IF(ISERROR(VLOOKUP(CONCATENATE($A161,"_",N$2),'Reference data SID'!$B:$M,12,FALSE)),"",VLOOKUP(CONCATENATE($A161,"_",N$2),'Reference data SID'!$B:$M,12,FALSE))</f>
        <v/>
      </c>
      <c r="O161" s="13" t="str">
        <f>IF(ISERROR(VLOOKUP(CONCATENATE($A161,"_",O$2),'Reference data SID'!$B:$M,12,FALSE)),"",VLOOKUP(CONCATENATE($A161,"_",O$2),'Reference data SID'!$B:$M,12,FALSE))</f>
        <v/>
      </c>
      <c r="P161" s="13" t="str">
        <f>IF(ISERROR(VLOOKUP(CONCATENATE($A161,"_",P$2),'Reference data SID'!$B:$M,12,FALSE)),"",VLOOKUP(CONCATENATE($A161,"_",P$2),'Reference data SID'!$B:$M,12,FALSE))</f>
        <v/>
      </c>
      <c r="Q161" s="13" t="str">
        <f>IF(ISERROR(VLOOKUP(CONCATENATE($A161,"_",Q$2),'Reference data SID'!$B:$M,12,FALSE)),"",VLOOKUP(CONCATENATE($A161,"_",Q$2),'Reference data SID'!$B:$M,12,FALSE))</f>
        <v/>
      </c>
      <c r="R161" s="13" t="str">
        <f>IF(ISERROR(VLOOKUP(CONCATENATE($A161,"_",R$2),'Reference data SID'!$B:$M,12,FALSE)),"",VLOOKUP(CONCATENATE($A161,"_",R$2),'Reference data SID'!$B:$M,12,FALSE))</f>
        <v/>
      </c>
      <c r="S161" s="13" t="str">
        <f>IF(ISERROR(VLOOKUP(CONCATENATE($A161,"_",S$2),'Reference data SID'!$B:$M,12,FALSE)),"",VLOOKUP(CONCATENATE($A161,"_",S$2),'Reference data SID'!$B:$M,12,FALSE))</f>
        <v/>
      </c>
      <c r="T161" s="13" t="str">
        <f>IF(ISERROR(VLOOKUP(CONCATENATE($A161,"_",T$2),'Reference data SID'!$B:$M,12,FALSE)),"",VLOOKUP(CONCATENATE($A161,"_",T$2),'Reference data SID'!$B:$M,12,FALSE))</f>
        <v/>
      </c>
      <c r="U161" s="13" t="str">
        <f>IF(ISERROR(VLOOKUP(CONCATENATE($A161,"_",U$2),'Reference data SID'!$B:$M,12,FALSE)),"",VLOOKUP(CONCATENATE($A161,"_",U$2),'Reference data SID'!$B:$M,12,FALSE))</f>
        <v/>
      </c>
      <c r="V161" s="13" t="str">
        <f>IF(ISERROR(VLOOKUP(CONCATENATE($A161,"_",V$2),'Reference data SID'!$B:$M,12,FALSE)),"",VLOOKUP(CONCATENATE($A161,"_",V$2),'Reference data SID'!$B:$M,12,FALSE))</f>
        <v/>
      </c>
      <c r="W161" s="13" t="str">
        <f>IF(ISERROR(VLOOKUP(CONCATENATE($A161,"_",W$2),'Reference data SID'!$B:$M,12,FALSE)),"",VLOOKUP(CONCATENATE($A161,"_",W$2),'Reference data SID'!$B:$M,12,FALSE))</f>
        <v/>
      </c>
      <c r="X161" s="13" t="str">
        <f>IF(ISERROR(VLOOKUP(CONCATENATE($A161,"_",X$2),'Reference data SID'!$B:$M,12,FALSE)),"",VLOOKUP(CONCATENATE($A161,"_",X$2),'Reference data SID'!$B:$M,12,FALSE))</f>
        <v/>
      </c>
      <c r="Y161" s="14" t="str">
        <f>IF(ISERROR(VLOOKUP(CONCATENATE($A161,"_",Y$2),'Reference data SID'!$B:$M,12,FALSE)),"",VLOOKUP(CONCATENATE($A161,"_",Y$2),'Reference data SID'!$B:$M,12,FALSE))</f>
        <v>-</v>
      </c>
      <c r="Z161" s="13" t="str">
        <f>IF(ISERROR(VLOOKUP(CONCATENATE($A161,"_",Z$2),'Reference data SID'!$B:$M,12,FALSE)),"",VLOOKUP(CONCATENATE($A161,"_",Z$2),'Reference data SID'!$B:$M,12,FALSE))</f>
        <v/>
      </c>
      <c r="AA161" s="13" t="str">
        <f>IF(ISERROR(VLOOKUP(CONCATENATE($A161,"_",AA$2),'Reference data SID'!$B:$M,12,FALSE)),"",VLOOKUP(CONCATENATE($A161,"_",AA$2),'Reference data SID'!$B:$M,12,FALSE))</f>
        <v/>
      </c>
      <c r="AB161" s="13" t="str">
        <f>IF(ISERROR(VLOOKUP(CONCATENATE($A161,"_",AB$2),'Reference data SID'!$B:$M,12,FALSE)),"",VLOOKUP(CONCATENATE($A161,"_",AB$2),'Reference data SID'!$B:$M,12,FALSE))</f>
        <v/>
      </c>
      <c r="AC161" s="13" t="str">
        <f>IF(ISERROR(VLOOKUP(CONCATENATE($A161,"_",AC$2),'Reference data SID'!$B:$M,12,FALSE)),"",VLOOKUP(CONCATENATE($A161,"_",AC$2),'Reference data SID'!$B:$M,12,FALSE))</f>
        <v/>
      </c>
      <c r="AD161" s="13" t="str">
        <f>IF(ISERROR(VLOOKUP(CONCATENATE($A161,"_",AD$2),'Reference data SID'!$B:$M,12,FALSE)),"",VLOOKUP(CONCATENATE($A161,"_",AD$2),'Reference data SID'!$B:$M,12,FALSE))</f>
        <v/>
      </c>
      <c r="AE161" s="13" t="str">
        <f>IF(ISERROR(VLOOKUP(CONCATENATE($A161,"_",AE$2),'Reference data SID'!$B:$M,12,FALSE)),"",VLOOKUP(CONCATENATE($A161,"_",AE$2),'Reference data SID'!$B:$M,12,FALSE))</f>
        <v/>
      </c>
      <c r="AF161" s="13" t="str">
        <f>IF(ISERROR(VLOOKUP(CONCATENATE($A161,"_",AF$2),'Reference data SID'!$B:$M,12,FALSE)),"",VLOOKUP(CONCATENATE($A161,"_",AF$2),'Reference data SID'!$B:$M,12,FALSE))</f>
        <v/>
      </c>
      <c r="AG161" s="13" t="str">
        <f>IF(ISERROR(VLOOKUP(CONCATENATE($A161,"_",AG$2),'Reference data SID'!$B:$M,12,FALSE)),"",VLOOKUP(CONCATENATE($A161,"_",AG$2),'Reference data SID'!$B:$M,12,FALSE))</f>
        <v/>
      </c>
      <c r="AH161" s="13" t="str">
        <f>IF(ISERROR(VLOOKUP(CONCATENATE($A161,"_",AH$2),'Reference data SID'!$B:$M,12,FALSE)),"",VLOOKUP(CONCATENATE($A161,"_",AH$2),'Reference data SID'!$B:$M,12,FALSE))</f>
        <v/>
      </c>
      <c r="AI161" s="13" t="str">
        <f>IF(ISERROR(VLOOKUP(CONCATENATE($A161,"_",AI$2),'Reference data SID'!$B:$M,12,FALSE)),"",VLOOKUP(CONCATENATE($A161,"_",AI$2),'Reference data SID'!$B:$M,12,FALSE))</f>
        <v/>
      </c>
      <c r="AJ161" s="13" t="str">
        <f>IF(ISERROR(VLOOKUP(CONCATENATE($A161,"_",AJ$2),'Reference data SID'!$B:$M,12,FALSE)),"",VLOOKUP(CONCATENATE($A161,"_",AJ$2),'Reference data SID'!$B:$M,12,FALSE))</f>
        <v/>
      </c>
      <c r="AK161" s="13" t="str">
        <f>IF(ISERROR(VLOOKUP(CONCATENATE($A161,"_",AK$2),'Reference data SID'!$B:$M,12,FALSE)),"",VLOOKUP(CONCATENATE($A161,"_",AK$2),'Reference data SID'!$B:$M,12,FALSE))</f>
        <v/>
      </c>
      <c r="AL161" s="13" t="str">
        <f>IF(ISERROR(VLOOKUP(CONCATENATE($A161,"_",AL$2),'Reference data SID'!$B:$M,12,FALSE)),"",VLOOKUP(CONCATENATE($A161,"_",AL$2),'Reference data SID'!$B:$M,12,FALSE))</f>
        <v/>
      </c>
      <c r="AM161" s="13" t="str">
        <f>IF(ISERROR(VLOOKUP(CONCATENATE($A161,"_",AM$2),'Reference data SID'!$B:$M,12,FALSE)),"",VLOOKUP(CONCATENATE($A161,"_",AM$2),'Reference data SID'!$B:$M,12,FALSE))</f>
        <v/>
      </c>
      <c r="AN161" s="13" t="str">
        <f>IF(ISERROR(VLOOKUP(CONCATENATE($A161,"_",AN$2),'Reference data SID'!$B:$M,12,FALSE)),"",VLOOKUP(CONCATENATE($A161,"_",AN$2),'Reference data SID'!$B:$M,12,FALSE))</f>
        <v/>
      </c>
      <c r="AO161" s="13" t="str">
        <f>IF(ISERROR(VLOOKUP(CONCATENATE($A161,"_",AO$2),'Reference data SID'!$B:$M,12,FALSE)),"",VLOOKUP(CONCATENATE($A161,"_",AO$2),'Reference data SID'!$B:$M,12,FALSE))</f>
        <v/>
      </c>
      <c r="AP161" s="13" t="str">
        <f>IF(ISERROR(VLOOKUP(CONCATENATE($A161,"_",AP$2),'Reference data SID'!$B:$M,12,FALSE)),"",VLOOKUP(CONCATENATE($A161,"_",AP$2),'Reference data SID'!$B:$M,12,FALSE))</f>
        <v/>
      </c>
      <c r="AQ161" s="13" t="str">
        <f>IF(ISERROR(VLOOKUP(CONCATENATE($A161,"_",AQ$2),'Reference data SID'!$B:$M,12,FALSE)),"",VLOOKUP(CONCATENATE($A161,"_",AQ$2),'Reference data SID'!$B:$M,12,FALSE))</f>
        <v/>
      </c>
      <c r="AR161" s="13" t="str">
        <f>IF(ISERROR(VLOOKUP(CONCATENATE($A161,"_",AR$2),'Reference data SID'!$B:$M,12,FALSE)),"",VLOOKUP(CONCATENATE($A161,"_",AR$2),'Reference data SID'!$B:$M,12,FALSE))</f>
        <v/>
      </c>
      <c r="AS161" s="13" t="str">
        <f>IF(ISERROR(VLOOKUP(CONCATENATE($A161,"_",AS$2),'Reference data SID'!$B:$M,12,FALSE)),"",VLOOKUP(CONCATENATE($A161,"_",AS$2),'Reference data SID'!$B:$M,12,FALSE))</f>
        <v/>
      </c>
      <c r="AT161" s="13" t="str">
        <f>IF(ISERROR(VLOOKUP(CONCATENATE($A161,"_",AT$2),'Reference data SID'!$B:$M,12,FALSE)),"",VLOOKUP(CONCATENATE($A161,"_",AT$2),'Reference data SID'!$B:$M,12,FALSE))</f>
        <v/>
      </c>
    </row>
    <row r="162" spans="1:46" x14ac:dyDescent="0.25">
      <c r="A162">
        <v>158</v>
      </c>
      <c r="B162" s="13" t="str">
        <f>IF(ISERROR(VLOOKUP(CONCATENATE($A162,"_",B$2),'Reference data SID'!$B:$M,12,FALSE)),"",VLOOKUP(CONCATENATE($A162,"_",B$2),'Reference data SID'!$B:$M,12,FALSE))</f>
        <v/>
      </c>
      <c r="C162" s="13" t="str">
        <f>IF(ISERROR(VLOOKUP(CONCATENATE($A162,"_",C$2),'Reference data SID'!$B:$M,12,FALSE)),"",VLOOKUP(CONCATENATE($A162,"_",C$2),'Reference data SID'!$B:$M,12,FALSE))</f>
        <v/>
      </c>
      <c r="D162" s="13" t="str">
        <f>IF(ISERROR(VLOOKUP(CONCATENATE($A162,"_",D$2),'Reference data SID'!$B:$M,12,FALSE)),"",VLOOKUP(CONCATENATE($A162,"_",D$2),'Reference data SID'!$B:$M,12,FALSE))</f>
        <v/>
      </c>
      <c r="E162" s="13" t="str">
        <f>IF(ISERROR(VLOOKUP(CONCATENATE($A162,"_",E$2),'Reference data SID'!$B:$M,12,FALSE)),"",VLOOKUP(CONCATENATE($A162,"_",E$2),'Reference data SID'!$B:$M,12,FALSE))</f>
        <v/>
      </c>
      <c r="F162" s="13" t="str">
        <f>IF(ISERROR(VLOOKUP(CONCATENATE($A162,"_",F$2),'Reference data SID'!$B:$M,12,FALSE)),"",VLOOKUP(CONCATENATE($A162,"_",F$2),'Reference data SID'!$B:$M,12,FALSE))</f>
        <v/>
      </c>
      <c r="G162" s="13" t="str">
        <f>IF(ISERROR(VLOOKUP(CONCATENATE($A162,"_",G$2),'Reference data SID'!$B:$M,12,FALSE)),"",VLOOKUP(CONCATENATE($A162,"_",G$2),'Reference data SID'!$B:$M,12,FALSE))</f>
        <v/>
      </c>
      <c r="H162" s="13" t="str">
        <f>IF(ISERROR(VLOOKUP(CONCATENATE($A162,"_",H$2),'Reference data SID'!$B:$M,12,FALSE)),"",VLOOKUP(CONCATENATE($A162,"_",H$2),'Reference data SID'!$B:$M,12,FALSE))</f>
        <v/>
      </c>
      <c r="I162" s="13" t="str">
        <f>IF(ISERROR(VLOOKUP(CONCATENATE($A162,"_",I$2),'Reference data SID'!$B:$M,12,FALSE)),"",VLOOKUP(CONCATENATE($A162,"_",I$2),'Reference data SID'!$B:$M,12,FALSE))</f>
        <v/>
      </c>
      <c r="J162" s="13" t="str">
        <f>IF(ISERROR(VLOOKUP(CONCATENATE($A162,"_",J$2),'Reference data SID'!$B:$M,12,FALSE)),"",VLOOKUP(CONCATENATE($A162,"_",J$2),'Reference data SID'!$B:$M,12,FALSE))</f>
        <v/>
      </c>
      <c r="K162" s="13" t="str">
        <f>IF(ISERROR(VLOOKUP(CONCATENATE($A162,"_",K$2),'Reference data SID'!$B:$M,12,FALSE)),"",VLOOKUP(CONCATENATE($A162,"_",K$2),'Reference data SID'!$B:$M,12,FALSE))</f>
        <v/>
      </c>
      <c r="L162" s="13" t="str">
        <f>IF(ISERROR(VLOOKUP(CONCATENATE($A162,"_",L$2),'Reference data SID'!$B:$M,12,FALSE)),"",VLOOKUP(CONCATENATE($A162,"_",L$2),'Reference data SID'!$B:$M,12,FALSE))</f>
        <v/>
      </c>
      <c r="M162" s="13" t="str">
        <f>IF(ISERROR(VLOOKUP(CONCATENATE($A162,"_",M$2),'Reference data SID'!$B:$M,12,FALSE)),"",VLOOKUP(CONCATENATE($A162,"_",M$2),'Reference data SID'!$B:$M,12,FALSE))</f>
        <v/>
      </c>
      <c r="N162" s="13" t="str">
        <f>IF(ISERROR(VLOOKUP(CONCATENATE($A162,"_",N$2),'Reference data SID'!$B:$M,12,FALSE)),"",VLOOKUP(CONCATENATE($A162,"_",N$2),'Reference data SID'!$B:$M,12,FALSE))</f>
        <v/>
      </c>
      <c r="O162" s="13" t="str">
        <f>IF(ISERROR(VLOOKUP(CONCATENATE($A162,"_",O$2),'Reference data SID'!$B:$M,12,FALSE)),"",VLOOKUP(CONCATENATE($A162,"_",O$2),'Reference data SID'!$B:$M,12,FALSE))</f>
        <v/>
      </c>
      <c r="P162" s="13" t="str">
        <f>IF(ISERROR(VLOOKUP(CONCATENATE($A162,"_",P$2),'Reference data SID'!$B:$M,12,FALSE)),"",VLOOKUP(CONCATENATE($A162,"_",P$2),'Reference data SID'!$B:$M,12,FALSE))</f>
        <v/>
      </c>
      <c r="Q162" s="13" t="str">
        <f>IF(ISERROR(VLOOKUP(CONCATENATE($A162,"_",Q$2),'Reference data SID'!$B:$M,12,FALSE)),"",VLOOKUP(CONCATENATE($A162,"_",Q$2),'Reference data SID'!$B:$M,12,FALSE))</f>
        <v/>
      </c>
      <c r="R162" s="13" t="str">
        <f>IF(ISERROR(VLOOKUP(CONCATENATE($A162,"_",R$2),'Reference data SID'!$B:$M,12,FALSE)),"",VLOOKUP(CONCATENATE($A162,"_",R$2),'Reference data SID'!$B:$M,12,FALSE))</f>
        <v/>
      </c>
      <c r="S162" s="13" t="str">
        <f>IF(ISERROR(VLOOKUP(CONCATENATE($A162,"_",S$2),'Reference data SID'!$B:$M,12,FALSE)),"",VLOOKUP(CONCATENATE($A162,"_",S$2),'Reference data SID'!$B:$M,12,FALSE))</f>
        <v/>
      </c>
      <c r="T162" s="13" t="str">
        <f>IF(ISERROR(VLOOKUP(CONCATENATE($A162,"_",T$2),'Reference data SID'!$B:$M,12,FALSE)),"",VLOOKUP(CONCATENATE($A162,"_",T$2),'Reference data SID'!$B:$M,12,FALSE))</f>
        <v/>
      </c>
      <c r="U162" s="13" t="str">
        <f>IF(ISERROR(VLOOKUP(CONCATENATE($A162,"_",U$2),'Reference data SID'!$B:$M,12,FALSE)),"",VLOOKUP(CONCATENATE($A162,"_",U$2),'Reference data SID'!$B:$M,12,FALSE))</f>
        <v/>
      </c>
      <c r="V162" s="13" t="str">
        <f>IF(ISERROR(VLOOKUP(CONCATENATE($A162,"_",V$2),'Reference data SID'!$B:$M,12,FALSE)),"",VLOOKUP(CONCATENATE($A162,"_",V$2),'Reference data SID'!$B:$M,12,FALSE))</f>
        <v/>
      </c>
      <c r="W162" s="13" t="str">
        <f>IF(ISERROR(VLOOKUP(CONCATENATE($A162,"_",W$2),'Reference data SID'!$B:$M,12,FALSE)),"",VLOOKUP(CONCATENATE($A162,"_",W$2),'Reference data SID'!$B:$M,12,FALSE))</f>
        <v/>
      </c>
      <c r="X162" s="13" t="str">
        <f>IF(ISERROR(VLOOKUP(CONCATENATE($A162,"_",X$2),'Reference data SID'!$B:$M,12,FALSE)),"",VLOOKUP(CONCATENATE($A162,"_",X$2),'Reference data SID'!$B:$M,12,FALSE))</f>
        <v/>
      </c>
      <c r="Y162" s="14" t="str">
        <f>IF(ISERROR(VLOOKUP(CONCATENATE($A162,"_",Y$2),'Reference data SID'!$B:$M,12,FALSE)),"",VLOOKUP(CONCATENATE($A162,"_",Y$2),'Reference data SID'!$B:$M,12,FALSE))</f>
        <v>-</v>
      </c>
      <c r="Z162" s="13" t="str">
        <f>IF(ISERROR(VLOOKUP(CONCATENATE($A162,"_",Z$2),'Reference data SID'!$B:$M,12,FALSE)),"",VLOOKUP(CONCATENATE($A162,"_",Z$2),'Reference data SID'!$B:$M,12,FALSE))</f>
        <v/>
      </c>
      <c r="AA162" s="13" t="str">
        <f>IF(ISERROR(VLOOKUP(CONCATENATE($A162,"_",AA$2),'Reference data SID'!$B:$M,12,FALSE)),"",VLOOKUP(CONCATENATE($A162,"_",AA$2),'Reference data SID'!$B:$M,12,FALSE))</f>
        <v/>
      </c>
      <c r="AB162" s="13" t="str">
        <f>IF(ISERROR(VLOOKUP(CONCATENATE($A162,"_",AB$2),'Reference data SID'!$B:$M,12,FALSE)),"",VLOOKUP(CONCATENATE($A162,"_",AB$2),'Reference data SID'!$B:$M,12,FALSE))</f>
        <v/>
      </c>
      <c r="AC162" s="13" t="str">
        <f>IF(ISERROR(VLOOKUP(CONCATENATE($A162,"_",AC$2),'Reference data SID'!$B:$M,12,FALSE)),"",VLOOKUP(CONCATENATE($A162,"_",AC$2),'Reference data SID'!$B:$M,12,FALSE))</f>
        <v/>
      </c>
      <c r="AD162" s="13" t="str">
        <f>IF(ISERROR(VLOOKUP(CONCATENATE($A162,"_",AD$2),'Reference data SID'!$B:$M,12,FALSE)),"",VLOOKUP(CONCATENATE($A162,"_",AD$2),'Reference data SID'!$B:$M,12,FALSE))</f>
        <v/>
      </c>
      <c r="AE162" s="13" t="str">
        <f>IF(ISERROR(VLOOKUP(CONCATENATE($A162,"_",AE$2),'Reference data SID'!$B:$M,12,FALSE)),"",VLOOKUP(CONCATENATE($A162,"_",AE$2),'Reference data SID'!$B:$M,12,FALSE))</f>
        <v/>
      </c>
      <c r="AF162" s="13" t="str">
        <f>IF(ISERROR(VLOOKUP(CONCATENATE($A162,"_",AF$2),'Reference data SID'!$B:$M,12,FALSE)),"",VLOOKUP(CONCATENATE($A162,"_",AF$2),'Reference data SID'!$B:$M,12,FALSE))</f>
        <v/>
      </c>
      <c r="AG162" s="13" t="str">
        <f>IF(ISERROR(VLOOKUP(CONCATENATE($A162,"_",AG$2),'Reference data SID'!$B:$M,12,FALSE)),"",VLOOKUP(CONCATENATE($A162,"_",AG$2),'Reference data SID'!$B:$M,12,FALSE))</f>
        <v/>
      </c>
      <c r="AH162" s="13" t="str">
        <f>IF(ISERROR(VLOOKUP(CONCATENATE($A162,"_",AH$2),'Reference data SID'!$B:$M,12,FALSE)),"",VLOOKUP(CONCATENATE($A162,"_",AH$2),'Reference data SID'!$B:$M,12,FALSE))</f>
        <v/>
      </c>
      <c r="AI162" s="13" t="str">
        <f>IF(ISERROR(VLOOKUP(CONCATENATE($A162,"_",AI$2),'Reference data SID'!$B:$M,12,FALSE)),"",VLOOKUP(CONCATENATE($A162,"_",AI$2),'Reference data SID'!$B:$M,12,FALSE))</f>
        <v/>
      </c>
      <c r="AJ162" s="13" t="str">
        <f>IF(ISERROR(VLOOKUP(CONCATENATE($A162,"_",AJ$2),'Reference data SID'!$B:$M,12,FALSE)),"",VLOOKUP(CONCATENATE($A162,"_",AJ$2),'Reference data SID'!$B:$M,12,FALSE))</f>
        <v/>
      </c>
      <c r="AK162" s="13" t="str">
        <f>IF(ISERROR(VLOOKUP(CONCATENATE($A162,"_",AK$2),'Reference data SID'!$B:$M,12,FALSE)),"",VLOOKUP(CONCATENATE($A162,"_",AK$2),'Reference data SID'!$B:$M,12,FALSE))</f>
        <v/>
      </c>
      <c r="AL162" s="13" t="str">
        <f>IF(ISERROR(VLOOKUP(CONCATENATE($A162,"_",AL$2),'Reference data SID'!$B:$M,12,FALSE)),"",VLOOKUP(CONCATENATE($A162,"_",AL$2),'Reference data SID'!$B:$M,12,FALSE))</f>
        <v/>
      </c>
      <c r="AM162" s="13" t="str">
        <f>IF(ISERROR(VLOOKUP(CONCATENATE($A162,"_",AM$2),'Reference data SID'!$B:$M,12,FALSE)),"",VLOOKUP(CONCATENATE($A162,"_",AM$2),'Reference data SID'!$B:$M,12,FALSE))</f>
        <v/>
      </c>
      <c r="AN162" s="13" t="str">
        <f>IF(ISERROR(VLOOKUP(CONCATENATE($A162,"_",AN$2),'Reference data SID'!$B:$M,12,FALSE)),"",VLOOKUP(CONCATENATE($A162,"_",AN$2),'Reference data SID'!$B:$M,12,FALSE))</f>
        <v/>
      </c>
      <c r="AO162" s="13" t="str">
        <f>IF(ISERROR(VLOOKUP(CONCATENATE($A162,"_",AO$2),'Reference data SID'!$B:$M,12,FALSE)),"",VLOOKUP(CONCATENATE($A162,"_",AO$2),'Reference data SID'!$B:$M,12,FALSE))</f>
        <v/>
      </c>
      <c r="AP162" s="13" t="str">
        <f>IF(ISERROR(VLOOKUP(CONCATENATE($A162,"_",AP$2),'Reference data SID'!$B:$M,12,FALSE)),"",VLOOKUP(CONCATENATE($A162,"_",AP$2),'Reference data SID'!$B:$M,12,FALSE))</f>
        <v/>
      </c>
      <c r="AQ162" s="13" t="str">
        <f>IF(ISERROR(VLOOKUP(CONCATENATE($A162,"_",AQ$2),'Reference data SID'!$B:$M,12,FALSE)),"",VLOOKUP(CONCATENATE($A162,"_",AQ$2),'Reference data SID'!$B:$M,12,FALSE))</f>
        <v/>
      </c>
      <c r="AR162" s="13" t="str">
        <f>IF(ISERROR(VLOOKUP(CONCATENATE($A162,"_",AR$2),'Reference data SID'!$B:$M,12,FALSE)),"",VLOOKUP(CONCATENATE($A162,"_",AR$2),'Reference data SID'!$B:$M,12,FALSE))</f>
        <v/>
      </c>
      <c r="AS162" s="13" t="str">
        <f>IF(ISERROR(VLOOKUP(CONCATENATE($A162,"_",AS$2),'Reference data SID'!$B:$M,12,FALSE)),"",VLOOKUP(CONCATENATE($A162,"_",AS$2),'Reference data SID'!$B:$M,12,FALSE))</f>
        <v/>
      </c>
      <c r="AT162" s="13" t="str">
        <f>IF(ISERROR(VLOOKUP(CONCATENATE($A162,"_",AT$2),'Reference data SID'!$B:$M,12,FALSE)),"",VLOOKUP(CONCATENATE($A162,"_",AT$2),'Reference data SID'!$B:$M,12,FALSE))</f>
        <v/>
      </c>
    </row>
    <row r="163" spans="1:46" x14ac:dyDescent="0.25">
      <c r="A163">
        <v>159</v>
      </c>
      <c r="B163" s="13" t="str">
        <f>IF(ISERROR(VLOOKUP(CONCATENATE($A163,"_",B$2),'Reference data SID'!$B:$M,12,FALSE)),"",VLOOKUP(CONCATENATE($A163,"_",B$2),'Reference data SID'!$B:$M,12,FALSE))</f>
        <v/>
      </c>
      <c r="C163" s="13" t="str">
        <f>IF(ISERROR(VLOOKUP(CONCATENATE($A163,"_",C$2),'Reference data SID'!$B:$M,12,FALSE)),"",VLOOKUP(CONCATENATE($A163,"_",C$2),'Reference data SID'!$B:$M,12,FALSE))</f>
        <v/>
      </c>
      <c r="D163" s="13" t="str">
        <f>IF(ISERROR(VLOOKUP(CONCATENATE($A163,"_",D$2),'Reference data SID'!$B:$M,12,FALSE)),"",VLOOKUP(CONCATENATE($A163,"_",D$2),'Reference data SID'!$B:$M,12,FALSE))</f>
        <v/>
      </c>
      <c r="E163" s="13" t="str">
        <f>IF(ISERROR(VLOOKUP(CONCATENATE($A163,"_",E$2),'Reference data SID'!$B:$M,12,FALSE)),"",VLOOKUP(CONCATENATE($A163,"_",E$2),'Reference data SID'!$B:$M,12,FALSE))</f>
        <v/>
      </c>
      <c r="F163" s="13" t="str">
        <f>IF(ISERROR(VLOOKUP(CONCATENATE($A163,"_",F$2),'Reference data SID'!$B:$M,12,FALSE)),"",VLOOKUP(CONCATENATE($A163,"_",F$2),'Reference data SID'!$B:$M,12,FALSE))</f>
        <v/>
      </c>
      <c r="G163" s="13" t="str">
        <f>IF(ISERROR(VLOOKUP(CONCATENATE($A163,"_",G$2),'Reference data SID'!$B:$M,12,FALSE)),"",VLOOKUP(CONCATENATE($A163,"_",G$2),'Reference data SID'!$B:$M,12,FALSE))</f>
        <v/>
      </c>
      <c r="H163" s="13" t="str">
        <f>IF(ISERROR(VLOOKUP(CONCATENATE($A163,"_",H$2),'Reference data SID'!$B:$M,12,FALSE)),"",VLOOKUP(CONCATENATE($A163,"_",H$2),'Reference data SID'!$B:$M,12,FALSE))</f>
        <v/>
      </c>
      <c r="I163" s="13" t="str">
        <f>IF(ISERROR(VLOOKUP(CONCATENATE($A163,"_",I$2),'Reference data SID'!$B:$M,12,FALSE)),"",VLOOKUP(CONCATENATE($A163,"_",I$2),'Reference data SID'!$B:$M,12,FALSE))</f>
        <v/>
      </c>
      <c r="J163" s="13" t="str">
        <f>IF(ISERROR(VLOOKUP(CONCATENATE($A163,"_",J$2),'Reference data SID'!$B:$M,12,FALSE)),"",VLOOKUP(CONCATENATE($A163,"_",J$2),'Reference data SID'!$B:$M,12,FALSE))</f>
        <v/>
      </c>
      <c r="K163" s="13" t="str">
        <f>IF(ISERROR(VLOOKUP(CONCATENATE($A163,"_",K$2),'Reference data SID'!$B:$M,12,FALSE)),"",VLOOKUP(CONCATENATE($A163,"_",K$2),'Reference data SID'!$B:$M,12,FALSE))</f>
        <v/>
      </c>
      <c r="L163" s="13" t="str">
        <f>IF(ISERROR(VLOOKUP(CONCATENATE($A163,"_",L$2),'Reference data SID'!$B:$M,12,FALSE)),"",VLOOKUP(CONCATENATE($A163,"_",L$2),'Reference data SID'!$B:$M,12,FALSE))</f>
        <v/>
      </c>
      <c r="M163" s="13" t="str">
        <f>IF(ISERROR(VLOOKUP(CONCATENATE($A163,"_",M$2),'Reference data SID'!$B:$M,12,FALSE)),"",VLOOKUP(CONCATENATE($A163,"_",M$2),'Reference data SID'!$B:$M,12,FALSE))</f>
        <v/>
      </c>
      <c r="N163" s="13" t="str">
        <f>IF(ISERROR(VLOOKUP(CONCATENATE($A163,"_",N$2),'Reference data SID'!$B:$M,12,FALSE)),"",VLOOKUP(CONCATENATE($A163,"_",N$2),'Reference data SID'!$B:$M,12,FALSE))</f>
        <v/>
      </c>
      <c r="O163" s="13" t="str">
        <f>IF(ISERROR(VLOOKUP(CONCATENATE($A163,"_",O$2),'Reference data SID'!$B:$M,12,FALSE)),"",VLOOKUP(CONCATENATE($A163,"_",O$2),'Reference data SID'!$B:$M,12,FALSE))</f>
        <v/>
      </c>
      <c r="P163" s="13" t="str">
        <f>IF(ISERROR(VLOOKUP(CONCATENATE($A163,"_",P$2),'Reference data SID'!$B:$M,12,FALSE)),"",VLOOKUP(CONCATENATE($A163,"_",P$2),'Reference data SID'!$B:$M,12,FALSE))</f>
        <v/>
      </c>
      <c r="Q163" s="13" t="str">
        <f>IF(ISERROR(VLOOKUP(CONCATENATE($A163,"_",Q$2),'Reference data SID'!$B:$M,12,FALSE)),"",VLOOKUP(CONCATENATE($A163,"_",Q$2),'Reference data SID'!$B:$M,12,FALSE))</f>
        <v/>
      </c>
      <c r="R163" s="13" t="str">
        <f>IF(ISERROR(VLOOKUP(CONCATENATE($A163,"_",R$2),'Reference data SID'!$B:$M,12,FALSE)),"",VLOOKUP(CONCATENATE($A163,"_",R$2),'Reference data SID'!$B:$M,12,FALSE))</f>
        <v/>
      </c>
      <c r="S163" s="13" t="str">
        <f>IF(ISERROR(VLOOKUP(CONCATENATE($A163,"_",S$2),'Reference data SID'!$B:$M,12,FALSE)),"",VLOOKUP(CONCATENATE($A163,"_",S$2),'Reference data SID'!$B:$M,12,FALSE))</f>
        <v/>
      </c>
      <c r="T163" s="13" t="str">
        <f>IF(ISERROR(VLOOKUP(CONCATENATE($A163,"_",T$2),'Reference data SID'!$B:$M,12,FALSE)),"",VLOOKUP(CONCATENATE($A163,"_",T$2),'Reference data SID'!$B:$M,12,FALSE))</f>
        <v/>
      </c>
      <c r="U163" s="13" t="str">
        <f>IF(ISERROR(VLOOKUP(CONCATENATE($A163,"_",U$2),'Reference data SID'!$B:$M,12,FALSE)),"",VLOOKUP(CONCATENATE($A163,"_",U$2),'Reference data SID'!$B:$M,12,FALSE))</f>
        <v/>
      </c>
      <c r="V163" s="13" t="str">
        <f>IF(ISERROR(VLOOKUP(CONCATENATE($A163,"_",V$2),'Reference data SID'!$B:$M,12,FALSE)),"",VLOOKUP(CONCATENATE($A163,"_",V$2),'Reference data SID'!$B:$M,12,FALSE))</f>
        <v/>
      </c>
      <c r="W163" s="13" t="str">
        <f>IF(ISERROR(VLOOKUP(CONCATENATE($A163,"_",W$2),'Reference data SID'!$B:$M,12,FALSE)),"",VLOOKUP(CONCATENATE($A163,"_",W$2),'Reference data SID'!$B:$M,12,FALSE))</f>
        <v/>
      </c>
      <c r="X163" s="13" t="str">
        <f>IF(ISERROR(VLOOKUP(CONCATENATE($A163,"_",X$2),'Reference data SID'!$B:$M,12,FALSE)),"",VLOOKUP(CONCATENATE($A163,"_",X$2),'Reference data SID'!$B:$M,12,FALSE))</f>
        <v/>
      </c>
      <c r="Y163" s="14" t="str">
        <f>IF(ISERROR(VLOOKUP(CONCATENATE($A163,"_",Y$2),'Reference data SID'!$B:$M,12,FALSE)),"",VLOOKUP(CONCATENATE($A163,"_",Y$2),'Reference data SID'!$B:$M,12,FALSE))</f>
        <v>-</v>
      </c>
      <c r="Z163" s="13" t="str">
        <f>IF(ISERROR(VLOOKUP(CONCATENATE($A163,"_",Z$2),'Reference data SID'!$B:$M,12,FALSE)),"",VLOOKUP(CONCATENATE($A163,"_",Z$2),'Reference data SID'!$B:$M,12,FALSE))</f>
        <v/>
      </c>
      <c r="AA163" s="13" t="str">
        <f>IF(ISERROR(VLOOKUP(CONCATENATE($A163,"_",AA$2),'Reference data SID'!$B:$M,12,FALSE)),"",VLOOKUP(CONCATENATE($A163,"_",AA$2),'Reference data SID'!$B:$M,12,FALSE))</f>
        <v/>
      </c>
      <c r="AB163" s="13" t="str">
        <f>IF(ISERROR(VLOOKUP(CONCATENATE($A163,"_",AB$2),'Reference data SID'!$B:$M,12,FALSE)),"",VLOOKUP(CONCATENATE($A163,"_",AB$2),'Reference data SID'!$B:$M,12,FALSE))</f>
        <v/>
      </c>
      <c r="AC163" s="13" t="str">
        <f>IF(ISERROR(VLOOKUP(CONCATENATE($A163,"_",AC$2),'Reference data SID'!$B:$M,12,FALSE)),"",VLOOKUP(CONCATENATE($A163,"_",AC$2),'Reference data SID'!$B:$M,12,FALSE))</f>
        <v/>
      </c>
      <c r="AD163" s="13" t="str">
        <f>IF(ISERROR(VLOOKUP(CONCATENATE($A163,"_",AD$2),'Reference data SID'!$B:$M,12,FALSE)),"",VLOOKUP(CONCATENATE($A163,"_",AD$2),'Reference data SID'!$B:$M,12,FALSE))</f>
        <v/>
      </c>
      <c r="AE163" s="13" t="str">
        <f>IF(ISERROR(VLOOKUP(CONCATENATE($A163,"_",AE$2),'Reference data SID'!$B:$M,12,FALSE)),"",VLOOKUP(CONCATENATE($A163,"_",AE$2),'Reference data SID'!$B:$M,12,FALSE))</f>
        <v/>
      </c>
      <c r="AF163" s="13" t="str">
        <f>IF(ISERROR(VLOOKUP(CONCATENATE($A163,"_",AF$2),'Reference data SID'!$B:$M,12,FALSE)),"",VLOOKUP(CONCATENATE($A163,"_",AF$2),'Reference data SID'!$B:$M,12,FALSE))</f>
        <v/>
      </c>
      <c r="AG163" s="13" t="str">
        <f>IF(ISERROR(VLOOKUP(CONCATENATE($A163,"_",AG$2),'Reference data SID'!$B:$M,12,FALSE)),"",VLOOKUP(CONCATENATE($A163,"_",AG$2),'Reference data SID'!$B:$M,12,FALSE))</f>
        <v/>
      </c>
      <c r="AH163" s="13" t="str">
        <f>IF(ISERROR(VLOOKUP(CONCATENATE($A163,"_",AH$2),'Reference data SID'!$B:$M,12,FALSE)),"",VLOOKUP(CONCATENATE($A163,"_",AH$2),'Reference data SID'!$B:$M,12,FALSE))</f>
        <v/>
      </c>
      <c r="AI163" s="13" t="str">
        <f>IF(ISERROR(VLOOKUP(CONCATENATE($A163,"_",AI$2),'Reference data SID'!$B:$M,12,FALSE)),"",VLOOKUP(CONCATENATE($A163,"_",AI$2),'Reference data SID'!$B:$M,12,FALSE))</f>
        <v/>
      </c>
      <c r="AJ163" s="13" t="str">
        <f>IF(ISERROR(VLOOKUP(CONCATENATE($A163,"_",AJ$2),'Reference data SID'!$B:$M,12,FALSE)),"",VLOOKUP(CONCATENATE($A163,"_",AJ$2),'Reference data SID'!$B:$M,12,FALSE))</f>
        <v/>
      </c>
      <c r="AK163" s="13" t="str">
        <f>IF(ISERROR(VLOOKUP(CONCATENATE($A163,"_",AK$2),'Reference data SID'!$B:$M,12,FALSE)),"",VLOOKUP(CONCATENATE($A163,"_",AK$2),'Reference data SID'!$B:$M,12,FALSE))</f>
        <v/>
      </c>
      <c r="AL163" s="13" t="str">
        <f>IF(ISERROR(VLOOKUP(CONCATENATE($A163,"_",AL$2),'Reference data SID'!$B:$M,12,FALSE)),"",VLOOKUP(CONCATENATE($A163,"_",AL$2),'Reference data SID'!$B:$M,12,FALSE))</f>
        <v/>
      </c>
      <c r="AM163" s="13" t="str">
        <f>IF(ISERROR(VLOOKUP(CONCATENATE($A163,"_",AM$2),'Reference data SID'!$B:$M,12,FALSE)),"",VLOOKUP(CONCATENATE($A163,"_",AM$2),'Reference data SID'!$B:$M,12,FALSE))</f>
        <v/>
      </c>
      <c r="AN163" s="13" t="str">
        <f>IF(ISERROR(VLOOKUP(CONCATENATE($A163,"_",AN$2),'Reference data SID'!$B:$M,12,FALSE)),"",VLOOKUP(CONCATENATE($A163,"_",AN$2),'Reference data SID'!$B:$M,12,FALSE))</f>
        <v/>
      </c>
      <c r="AO163" s="13" t="str">
        <f>IF(ISERROR(VLOOKUP(CONCATENATE($A163,"_",AO$2),'Reference data SID'!$B:$M,12,FALSE)),"",VLOOKUP(CONCATENATE($A163,"_",AO$2),'Reference data SID'!$B:$M,12,FALSE))</f>
        <v/>
      </c>
      <c r="AP163" s="13" t="str">
        <f>IF(ISERROR(VLOOKUP(CONCATENATE($A163,"_",AP$2),'Reference data SID'!$B:$M,12,FALSE)),"",VLOOKUP(CONCATENATE($A163,"_",AP$2),'Reference data SID'!$B:$M,12,FALSE))</f>
        <v/>
      </c>
      <c r="AQ163" s="13" t="str">
        <f>IF(ISERROR(VLOOKUP(CONCATENATE($A163,"_",AQ$2),'Reference data SID'!$B:$M,12,FALSE)),"",VLOOKUP(CONCATENATE($A163,"_",AQ$2),'Reference data SID'!$B:$M,12,FALSE))</f>
        <v/>
      </c>
      <c r="AR163" s="13" t="str">
        <f>IF(ISERROR(VLOOKUP(CONCATENATE($A163,"_",AR$2),'Reference data SID'!$B:$M,12,FALSE)),"",VLOOKUP(CONCATENATE($A163,"_",AR$2),'Reference data SID'!$B:$M,12,FALSE))</f>
        <v/>
      </c>
      <c r="AS163" s="13" t="str">
        <f>IF(ISERROR(VLOOKUP(CONCATENATE($A163,"_",AS$2),'Reference data SID'!$B:$M,12,FALSE)),"",VLOOKUP(CONCATENATE($A163,"_",AS$2),'Reference data SID'!$B:$M,12,FALSE))</f>
        <v/>
      </c>
      <c r="AT163" s="13" t="str">
        <f>IF(ISERROR(VLOOKUP(CONCATENATE($A163,"_",AT$2),'Reference data SID'!$B:$M,12,FALSE)),"",VLOOKUP(CONCATENATE($A163,"_",AT$2),'Reference data SID'!$B:$M,12,FALSE))</f>
        <v/>
      </c>
    </row>
    <row r="164" spans="1:46" x14ac:dyDescent="0.25">
      <c r="A164">
        <v>160</v>
      </c>
      <c r="B164" s="13" t="str">
        <f>IF(ISERROR(VLOOKUP(CONCATENATE($A164,"_",B$2),'Reference data SID'!$B:$M,12,FALSE)),"",VLOOKUP(CONCATENATE($A164,"_",B$2),'Reference data SID'!$B:$M,12,FALSE))</f>
        <v/>
      </c>
      <c r="C164" s="13" t="str">
        <f>IF(ISERROR(VLOOKUP(CONCATENATE($A164,"_",C$2),'Reference data SID'!$B:$M,12,FALSE)),"",VLOOKUP(CONCATENATE($A164,"_",C$2),'Reference data SID'!$B:$M,12,FALSE))</f>
        <v/>
      </c>
      <c r="D164" s="13" t="str">
        <f>IF(ISERROR(VLOOKUP(CONCATENATE($A164,"_",D$2),'Reference data SID'!$B:$M,12,FALSE)),"",VLOOKUP(CONCATENATE($A164,"_",D$2),'Reference data SID'!$B:$M,12,FALSE))</f>
        <v/>
      </c>
      <c r="E164" s="13" t="str">
        <f>IF(ISERROR(VLOOKUP(CONCATENATE($A164,"_",E$2),'Reference data SID'!$B:$M,12,FALSE)),"",VLOOKUP(CONCATENATE($A164,"_",E$2),'Reference data SID'!$B:$M,12,FALSE))</f>
        <v/>
      </c>
      <c r="F164" s="13" t="str">
        <f>IF(ISERROR(VLOOKUP(CONCATENATE($A164,"_",F$2),'Reference data SID'!$B:$M,12,FALSE)),"",VLOOKUP(CONCATENATE($A164,"_",F$2),'Reference data SID'!$B:$M,12,FALSE))</f>
        <v/>
      </c>
      <c r="G164" s="13" t="str">
        <f>IF(ISERROR(VLOOKUP(CONCATENATE($A164,"_",G$2),'Reference data SID'!$B:$M,12,FALSE)),"",VLOOKUP(CONCATENATE($A164,"_",G$2),'Reference data SID'!$B:$M,12,FALSE))</f>
        <v/>
      </c>
      <c r="H164" s="13" t="str">
        <f>IF(ISERROR(VLOOKUP(CONCATENATE($A164,"_",H$2),'Reference data SID'!$B:$M,12,FALSE)),"",VLOOKUP(CONCATENATE($A164,"_",H$2),'Reference data SID'!$B:$M,12,FALSE))</f>
        <v/>
      </c>
      <c r="I164" s="13" t="str">
        <f>IF(ISERROR(VLOOKUP(CONCATENATE($A164,"_",I$2),'Reference data SID'!$B:$M,12,FALSE)),"",VLOOKUP(CONCATENATE($A164,"_",I$2),'Reference data SID'!$B:$M,12,FALSE))</f>
        <v/>
      </c>
      <c r="J164" s="13" t="str">
        <f>IF(ISERROR(VLOOKUP(CONCATENATE($A164,"_",J$2),'Reference data SID'!$B:$M,12,FALSE)),"",VLOOKUP(CONCATENATE($A164,"_",J$2),'Reference data SID'!$B:$M,12,FALSE))</f>
        <v/>
      </c>
      <c r="K164" s="13" t="str">
        <f>IF(ISERROR(VLOOKUP(CONCATENATE($A164,"_",K$2),'Reference data SID'!$B:$M,12,FALSE)),"",VLOOKUP(CONCATENATE($A164,"_",K$2),'Reference data SID'!$B:$M,12,FALSE))</f>
        <v/>
      </c>
      <c r="L164" s="13" t="str">
        <f>IF(ISERROR(VLOOKUP(CONCATENATE($A164,"_",L$2),'Reference data SID'!$B:$M,12,FALSE)),"",VLOOKUP(CONCATENATE($A164,"_",L$2),'Reference data SID'!$B:$M,12,FALSE))</f>
        <v/>
      </c>
      <c r="M164" s="13" t="str">
        <f>IF(ISERROR(VLOOKUP(CONCATENATE($A164,"_",M$2),'Reference data SID'!$B:$M,12,FALSE)),"",VLOOKUP(CONCATENATE($A164,"_",M$2),'Reference data SID'!$B:$M,12,FALSE))</f>
        <v/>
      </c>
      <c r="N164" s="13" t="str">
        <f>IF(ISERROR(VLOOKUP(CONCATENATE($A164,"_",N$2),'Reference data SID'!$B:$M,12,FALSE)),"",VLOOKUP(CONCATENATE($A164,"_",N$2),'Reference data SID'!$B:$M,12,FALSE))</f>
        <v/>
      </c>
      <c r="O164" s="13" t="str">
        <f>IF(ISERROR(VLOOKUP(CONCATENATE($A164,"_",O$2),'Reference data SID'!$B:$M,12,FALSE)),"",VLOOKUP(CONCATENATE($A164,"_",O$2),'Reference data SID'!$B:$M,12,FALSE))</f>
        <v/>
      </c>
      <c r="P164" s="13" t="str">
        <f>IF(ISERROR(VLOOKUP(CONCATENATE($A164,"_",P$2),'Reference data SID'!$B:$M,12,FALSE)),"",VLOOKUP(CONCATENATE($A164,"_",P$2),'Reference data SID'!$B:$M,12,FALSE))</f>
        <v/>
      </c>
      <c r="Q164" s="13" t="str">
        <f>IF(ISERROR(VLOOKUP(CONCATENATE($A164,"_",Q$2),'Reference data SID'!$B:$M,12,FALSE)),"",VLOOKUP(CONCATENATE($A164,"_",Q$2),'Reference data SID'!$B:$M,12,FALSE))</f>
        <v/>
      </c>
      <c r="R164" s="13" t="str">
        <f>IF(ISERROR(VLOOKUP(CONCATENATE($A164,"_",R$2),'Reference data SID'!$B:$M,12,FALSE)),"",VLOOKUP(CONCATENATE($A164,"_",R$2),'Reference data SID'!$B:$M,12,FALSE))</f>
        <v/>
      </c>
      <c r="S164" s="13" t="str">
        <f>IF(ISERROR(VLOOKUP(CONCATENATE($A164,"_",S$2),'Reference data SID'!$B:$M,12,FALSE)),"",VLOOKUP(CONCATENATE($A164,"_",S$2),'Reference data SID'!$B:$M,12,FALSE))</f>
        <v/>
      </c>
      <c r="T164" s="13" t="str">
        <f>IF(ISERROR(VLOOKUP(CONCATENATE($A164,"_",T$2),'Reference data SID'!$B:$M,12,FALSE)),"",VLOOKUP(CONCATENATE($A164,"_",T$2),'Reference data SID'!$B:$M,12,FALSE))</f>
        <v/>
      </c>
      <c r="U164" s="13" t="str">
        <f>IF(ISERROR(VLOOKUP(CONCATENATE($A164,"_",U$2),'Reference data SID'!$B:$M,12,FALSE)),"",VLOOKUP(CONCATENATE($A164,"_",U$2),'Reference data SID'!$B:$M,12,FALSE))</f>
        <v/>
      </c>
      <c r="V164" s="13" t="str">
        <f>IF(ISERROR(VLOOKUP(CONCATENATE($A164,"_",V$2),'Reference data SID'!$B:$M,12,FALSE)),"",VLOOKUP(CONCATENATE($A164,"_",V$2),'Reference data SID'!$B:$M,12,FALSE))</f>
        <v/>
      </c>
      <c r="W164" s="13" t="str">
        <f>IF(ISERROR(VLOOKUP(CONCATENATE($A164,"_",W$2),'Reference data SID'!$B:$M,12,FALSE)),"",VLOOKUP(CONCATENATE($A164,"_",W$2),'Reference data SID'!$B:$M,12,FALSE))</f>
        <v/>
      </c>
      <c r="X164" s="13" t="str">
        <f>IF(ISERROR(VLOOKUP(CONCATENATE($A164,"_",X$2),'Reference data SID'!$B:$M,12,FALSE)),"",VLOOKUP(CONCATENATE($A164,"_",X$2),'Reference data SID'!$B:$M,12,FALSE))</f>
        <v/>
      </c>
      <c r="Y164" s="14" t="str">
        <f>IF(ISERROR(VLOOKUP(CONCATENATE($A164,"_",Y$2),'Reference data SID'!$B:$M,12,FALSE)),"",VLOOKUP(CONCATENATE($A164,"_",Y$2),'Reference data SID'!$B:$M,12,FALSE))</f>
        <v>-</v>
      </c>
      <c r="Z164" s="13" t="str">
        <f>IF(ISERROR(VLOOKUP(CONCATENATE($A164,"_",Z$2),'Reference data SID'!$B:$M,12,FALSE)),"",VLOOKUP(CONCATENATE($A164,"_",Z$2),'Reference data SID'!$B:$M,12,FALSE))</f>
        <v/>
      </c>
      <c r="AA164" s="13" t="str">
        <f>IF(ISERROR(VLOOKUP(CONCATENATE($A164,"_",AA$2),'Reference data SID'!$B:$M,12,FALSE)),"",VLOOKUP(CONCATENATE($A164,"_",AA$2),'Reference data SID'!$B:$M,12,FALSE))</f>
        <v/>
      </c>
      <c r="AB164" s="13" t="str">
        <f>IF(ISERROR(VLOOKUP(CONCATENATE($A164,"_",AB$2),'Reference data SID'!$B:$M,12,FALSE)),"",VLOOKUP(CONCATENATE($A164,"_",AB$2),'Reference data SID'!$B:$M,12,FALSE))</f>
        <v/>
      </c>
      <c r="AC164" s="13" t="str">
        <f>IF(ISERROR(VLOOKUP(CONCATENATE($A164,"_",AC$2),'Reference data SID'!$B:$M,12,FALSE)),"",VLOOKUP(CONCATENATE($A164,"_",AC$2),'Reference data SID'!$B:$M,12,FALSE))</f>
        <v/>
      </c>
      <c r="AD164" s="13" t="str">
        <f>IF(ISERROR(VLOOKUP(CONCATENATE($A164,"_",AD$2),'Reference data SID'!$B:$M,12,FALSE)),"",VLOOKUP(CONCATENATE($A164,"_",AD$2),'Reference data SID'!$B:$M,12,FALSE))</f>
        <v/>
      </c>
      <c r="AE164" s="13" t="str">
        <f>IF(ISERROR(VLOOKUP(CONCATENATE($A164,"_",AE$2),'Reference data SID'!$B:$M,12,FALSE)),"",VLOOKUP(CONCATENATE($A164,"_",AE$2),'Reference data SID'!$B:$M,12,FALSE))</f>
        <v/>
      </c>
      <c r="AF164" s="13" t="str">
        <f>IF(ISERROR(VLOOKUP(CONCATENATE($A164,"_",AF$2),'Reference data SID'!$B:$M,12,FALSE)),"",VLOOKUP(CONCATENATE($A164,"_",AF$2),'Reference data SID'!$B:$M,12,FALSE))</f>
        <v/>
      </c>
      <c r="AG164" s="13" t="str">
        <f>IF(ISERROR(VLOOKUP(CONCATENATE($A164,"_",AG$2),'Reference data SID'!$B:$M,12,FALSE)),"",VLOOKUP(CONCATENATE($A164,"_",AG$2),'Reference data SID'!$B:$M,12,FALSE))</f>
        <v/>
      </c>
      <c r="AH164" s="13" t="str">
        <f>IF(ISERROR(VLOOKUP(CONCATENATE($A164,"_",AH$2),'Reference data SID'!$B:$M,12,FALSE)),"",VLOOKUP(CONCATENATE($A164,"_",AH$2),'Reference data SID'!$B:$M,12,FALSE))</f>
        <v/>
      </c>
      <c r="AI164" s="13" t="str">
        <f>IF(ISERROR(VLOOKUP(CONCATENATE($A164,"_",AI$2),'Reference data SID'!$B:$M,12,FALSE)),"",VLOOKUP(CONCATENATE($A164,"_",AI$2),'Reference data SID'!$B:$M,12,FALSE))</f>
        <v/>
      </c>
      <c r="AJ164" s="13" t="str">
        <f>IF(ISERROR(VLOOKUP(CONCATENATE($A164,"_",AJ$2),'Reference data SID'!$B:$M,12,FALSE)),"",VLOOKUP(CONCATENATE($A164,"_",AJ$2),'Reference data SID'!$B:$M,12,FALSE))</f>
        <v/>
      </c>
      <c r="AK164" s="13" t="str">
        <f>IF(ISERROR(VLOOKUP(CONCATENATE($A164,"_",AK$2),'Reference data SID'!$B:$M,12,FALSE)),"",VLOOKUP(CONCATENATE($A164,"_",AK$2),'Reference data SID'!$B:$M,12,FALSE))</f>
        <v/>
      </c>
      <c r="AL164" s="13" t="str">
        <f>IF(ISERROR(VLOOKUP(CONCATENATE($A164,"_",AL$2),'Reference data SID'!$B:$M,12,FALSE)),"",VLOOKUP(CONCATENATE($A164,"_",AL$2),'Reference data SID'!$B:$M,12,FALSE))</f>
        <v/>
      </c>
      <c r="AM164" s="13" t="str">
        <f>IF(ISERROR(VLOOKUP(CONCATENATE($A164,"_",AM$2),'Reference data SID'!$B:$M,12,FALSE)),"",VLOOKUP(CONCATENATE($A164,"_",AM$2),'Reference data SID'!$B:$M,12,FALSE))</f>
        <v/>
      </c>
      <c r="AN164" s="13" t="str">
        <f>IF(ISERROR(VLOOKUP(CONCATENATE($A164,"_",AN$2),'Reference data SID'!$B:$M,12,FALSE)),"",VLOOKUP(CONCATENATE($A164,"_",AN$2),'Reference data SID'!$B:$M,12,FALSE))</f>
        <v/>
      </c>
      <c r="AO164" s="13" t="str">
        <f>IF(ISERROR(VLOOKUP(CONCATENATE($A164,"_",AO$2),'Reference data SID'!$B:$M,12,FALSE)),"",VLOOKUP(CONCATENATE($A164,"_",AO$2),'Reference data SID'!$B:$M,12,FALSE))</f>
        <v/>
      </c>
      <c r="AP164" s="13" t="str">
        <f>IF(ISERROR(VLOOKUP(CONCATENATE($A164,"_",AP$2),'Reference data SID'!$B:$M,12,FALSE)),"",VLOOKUP(CONCATENATE($A164,"_",AP$2),'Reference data SID'!$B:$M,12,FALSE))</f>
        <v/>
      </c>
      <c r="AQ164" s="13" t="str">
        <f>IF(ISERROR(VLOOKUP(CONCATENATE($A164,"_",AQ$2),'Reference data SID'!$B:$M,12,FALSE)),"",VLOOKUP(CONCATENATE($A164,"_",AQ$2),'Reference data SID'!$B:$M,12,FALSE))</f>
        <v/>
      </c>
      <c r="AR164" s="13" t="str">
        <f>IF(ISERROR(VLOOKUP(CONCATENATE($A164,"_",AR$2),'Reference data SID'!$B:$M,12,FALSE)),"",VLOOKUP(CONCATENATE($A164,"_",AR$2),'Reference data SID'!$B:$M,12,FALSE))</f>
        <v/>
      </c>
      <c r="AS164" s="13" t="str">
        <f>IF(ISERROR(VLOOKUP(CONCATENATE($A164,"_",AS$2),'Reference data SID'!$B:$M,12,FALSE)),"",VLOOKUP(CONCATENATE($A164,"_",AS$2),'Reference data SID'!$B:$M,12,FALSE))</f>
        <v/>
      </c>
      <c r="AT164" s="13" t="str">
        <f>IF(ISERROR(VLOOKUP(CONCATENATE($A164,"_",AT$2),'Reference data SID'!$B:$M,12,FALSE)),"",VLOOKUP(CONCATENATE($A164,"_",AT$2),'Reference data SID'!$B:$M,12,FALSE))</f>
        <v/>
      </c>
    </row>
    <row r="165" spans="1:46" x14ac:dyDescent="0.25">
      <c r="A165">
        <v>161</v>
      </c>
      <c r="B165" s="13" t="str">
        <f>IF(ISERROR(VLOOKUP(CONCATENATE($A165,"_",B$2),'Reference data SID'!$B:$M,12,FALSE)),"",VLOOKUP(CONCATENATE($A165,"_",B$2),'Reference data SID'!$B:$M,12,FALSE))</f>
        <v/>
      </c>
      <c r="C165" s="13" t="str">
        <f>IF(ISERROR(VLOOKUP(CONCATENATE($A165,"_",C$2),'Reference data SID'!$B:$M,12,FALSE)),"",VLOOKUP(CONCATENATE($A165,"_",C$2),'Reference data SID'!$B:$M,12,FALSE))</f>
        <v/>
      </c>
      <c r="D165" s="13" t="str">
        <f>IF(ISERROR(VLOOKUP(CONCATENATE($A165,"_",D$2),'Reference data SID'!$B:$M,12,FALSE)),"",VLOOKUP(CONCATENATE($A165,"_",D$2),'Reference data SID'!$B:$M,12,FALSE))</f>
        <v/>
      </c>
      <c r="E165" s="13" t="str">
        <f>IF(ISERROR(VLOOKUP(CONCATENATE($A165,"_",E$2),'Reference data SID'!$B:$M,12,FALSE)),"",VLOOKUP(CONCATENATE($A165,"_",E$2),'Reference data SID'!$B:$M,12,FALSE))</f>
        <v/>
      </c>
      <c r="F165" s="13" t="str">
        <f>IF(ISERROR(VLOOKUP(CONCATENATE($A165,"_",F$2),'Reference data SID'!$B:$M,12,FALSE)),"",VLOOKUP(CONCATENATE($A165,"_",F$2),'Reference data SID'!$B:$M,12,FALSE))</f>
        <v/>
      </c>
      <c r="G165" s="13" t="str">
        <f>IF(ISERROR(VLOOKUP(CONCATENATE($A165,"_",G$2),'Reference data SID'!$B:$M,12,FALSE)),"",VLOOKUP(CONCATENATE($A165,"_",G$2),'Reference data SID'!$B:$M,12,FALSE))</f>
        <v/>
      </c>
      <c r="H165" s="13" t="str">
        <f>IF(ISERROR(VLOOKUP(CONCATENATE($A165,"_",H$2),'Reference data SID'!$B:$M,12,FALSE)),"",VLOOKUP(CONCATENATE($A165,"_",H$2),'Reference data SID'!$B:$M,12,FALSE))</f>
        <v/>
      </c>
      <c r="I165" s="13" t="str">
        <f>IF(ISERROR(VLOOKUP(CONCATENATE($A165,"_",I$2),'Reference data SID'!$B:$M,12,FALSE)),"",VLOOKUP(CONCATENATE($A165,"_",I$2),'Reference data SID'!$B:$M,12,FALSE))</f>
        <v/>
      </c>
      <c r="J165" s="13" t="str">
        <f>IF(ISERROR(VLOOKUP(CONCATENATE($A165,"_",J$2),'Reference data SID'!$B:$M,12,FALSE)),"",VLOOKUP(CONCATENATE($A165,"_",J$2),'Reference data SID'!$B:$M,12,FALSE))</f>
        <v/>
      </c>
      <c r="K165" s="13" t="str">
        <f>IF(ISERROR(VLOOKUP(CONCATENATE($A165,"_",K$2),'Reference data SID'!$B:$M,12,FALSE)),"",VLOOKUP(CONCATENATE($A165,"_",K$2),'Reference data SID'!$B:$M,12,FALSE))</f>
        <v/>
      </c>
      <c r="L165" s="13" t="str">
        <f>IF(ISERROR(VLOOKUP(CONCATENATE($A165,"_",L$2),'Reference data SID'!$B:$M,12,FALSE)),"",VLOOKUP(CONCATENATE($A165,"_",L$2),'Reference data SID'!$B:$M,12,FALSE))</f>
        <v/>
      </c>
      <c r="M165" s="13" t="str">
        <f>IF(ISERROR(VLOOKUP(CONCATENATE($A165,"_",M$2),'Reference data SID'!$B:$M,12,FALSE)),"",VLOOKUP(CONCATENATE($A165,"_",M$2),'Reference data SID'!$B:$M,12,FALSE))</f>
        <v/>
      </c>
      <c r="N165" s="13" t="str">
        <f>IF(ISERROR(VLOOKUP(CONCATENATE($A165,"_",N$2),'Reference data SID'!$B:$M,12,FALSE)),"",VLOOKUP(CONCATENATE($A165,"_",N$2),'Reference data SID'!$B:$M,12,FALSE))</f>
        <v/>
      </c>
      <c r="O165" s="13" t="str">
        <f>IF(ISERROR(VLOOKUP(CONCATENATE($A165,"_",O$2),'Reference data SID'!$B:$M,12,FALSE)),"",VLOOKUP(CONCATENATE($A165,"_",O$2),'Reference data SID'!$B:$M,12,FALSE))</f>
        <v/>
      </c>
      <c r="P165" s="13" t="str">
        <f>IF(ISERROR(VLOOKUP(CONCATENATE($A165,"_",P$2),'Reference data SID'!$B:$M,12,FALSE)),"",VLOOKUP(CONCATENATE($A165,"_",P$2),'Reference data SID'!$B:$M,12,FALSE))</f>
        <v/>
      </c>
      <c r="Q165" s="13" t="str">
        <f>IF(ISERROR(VLOOKUP(CONCATENATE($A165,"_",Q$2),'Reference data SID'!$B:$M,12,FALSE)),"",VLOOKUP(CONCATENATE($A165,"_",Q$2),'Reference data SID'!$B:$M,12,FALSE))</f>
        <v/>
      </c>
      <c r="R165" s="13" t="str">
        <f>IF(ISERROR(VLOOKUP(CONCATENATE($A165,"_",R$2),'Reference data SID'!$B:$M,12,FALSE)),"",VLOOKUP(CONCATENATE($A165,"_",R$2),'Reference data SID'!$B:$M,12,FALSE))</f>
        <v/>
      </c>
      <c r="S165" s="13" t="str">
        <f>IF(ISERROR(VLOOKUP(CONCATENATE($A165,"_",S$2),'Reference data SID'!$B:$M,12,FALSE)),"",VLOOKUP(CONCATENATE($A165,"_",S$2),'Reference data SID'!$B:$M,12,FALSE))</f>
        <v/>
      </c>
      <c r="T165" s="13" t="str">
        <f>IF(ISERROR(VLOOKUP(CONCATENATE($A165,"_",T$2),'Reference data SID'!$B:$M,12,FALSE)),"",VLOOKUP(CONCATENATE($A165,"_",T$2),'Reference data SID'!$B:$M,12,FALSE))</f>
        <v/>
      </c>
      <c r="U165" s="13" t="str">
        <f>IF(ISERROR(VLOOKUP(CONCATENATE($A165,"_",U$2),'Reference data SID'!$B:$M,12,FALSE)),"",VLOOKUP(CONCATENATE($A165,"_",U$2),'Reference data SID'!$B:$M,12,FALSE))</f>
        <v/>
      </c>
      <c r="V165" s="13" t="str">
        <f>IF(ISERROR(VLOOKUP(CONCATENATE($A165,"_",V$2),'Reference data SID'!$B:$M,12,FALSE)),"",VLOOKUP(CONCATENATE($A165,"_",V$2),'Reference data SID'!$B:$M,12,FALSE))</f>
        <v/>
      </c>
      <c r="W165" s="13" t="str">
        <f>IF(ISERROR(VLOOKUP(CONCATENATE($A165,"_",W$2),'Reference data SID'!$B:$M,12,FALSE)),"",VLOOKUP(CONCATENATE($A165,"_",W$2),'Reference data SID'!$B:$M,12,FALSE))</f>
        <v/>
      </c>
      <c r="X165" s="13" t="str">
        <f>IF(ISERROR(VLOOKUP(CONCATENATE($A165,"_",X$2),'Reference data SID'!$B:$M,12,FALSE)),"",VLOOKUP(CONCATENATE($A165,"_",X$2),'Reference data SID'!$B:$M,12,FALSE))</f>
        <v/>
      </c>
      <c r="Y165" s="14" t="str">
        <f>IF(ISERROR(VLOOKUP(CONCATENATE($A165,"_",Y$2),'Reference data SID'!$B:$M,12,FALSE)),"",VLOOKUP(CONCATENATE($A165,"_",Y$2),'Reference data SID'!$B:$M,12,FALSE))</f>
        <v>-</v>
      </c>
      <c r="Z165" s="13" t="str">
        <f>IF(ISERROR(VLOOKUP(CONCATENATE($A165,"_",Z$2),'Reference data SID'!$B:$M,12,FALSE)),"",VLOOKUP(CONCATENATE($A165,"_",Z$2),'Reference data SID'!$B:$M,12,FALSE))</f>
        <v/>
      </c>
      <c r="AA165" s="13" t="str">
        <f>IF(ISERROR(VLOOKUP(CONCATENATE($A165,"_",AA$2),'Reference data SID'!$B:$M,12,FALSE)),"",VLOOKUP(CONCATENATE($A165,"_",AA$2),'Reference data SID'!$B:$M,12,FALSE))</f>
        <v/>
      </c>
      <c r="AB165" s="13" t="str">
        <f>IF(ISERROR(VLOOKUP(CONCATENATE($A165,"_",AB$2),'Reference data SID'!$B:$M,12,FALSE)),"",VLOOKUP(CONCATENATE($A165,"_",AB$2),'Reference data SID'!$B:$M,12,FALSE))</f>
        <v/>
      </c>
      <c r="AC165" s="13" t="str">
        <f>IF(ISERROR(VLOOKUP(CONCATENATE($A165,"_",AC$2),'Reference data SID'!$B:$M,12,FALSE)),"",VLOOKUP(CONCATENATE($A165,"_",AC$2),'Reference data SID'!$B:$M,12,FALSE))</f>
        <v/>
      </c>
      <c r="AD165" s="13" t="str">
        <f>IF(ISERROR(VLOOKUP(CONCATENATE($A165,"_",AD$2),'Reference data SID'!$B:$M,12,FALSE)),"",VLOOKUP(CONCATENATE($A165,"_",AD$2),'Reference data SID'!$B:$M,12,FALSE))</f>
        <v/>
      </c>
      <c r="AE165" s="13" t="str">
        <f>IF(ISERROR(VLOOKUP(CONCATENATE($A165,"_",AE$2),'Reference data SID'!$B:$M,12,FALSE)),"",VLOOKUP(CONCATENATE($A165,"_",AE$2),'Reference data SID'!$B:$M,12,FALSE))</f>
        <v/>
      </c>
      <c r="AF165" s="13" t="str">
        <f>IF(ISERROR(VLOOKUP(CONCATENATE($A165,"_",AF$2),'Reference data SID'!$B:$M,12,FALSE)),"",VLOOKUP(CONCATENATE($A165,"_",AF$2),'Reference data SID'!$B:$M,12,FALSE))</f>
        <v/>
      </c>
      <c r="AG165" s="13" t="str">
        <f>IF(ISERROR(VLOOKUP(CONCATENATE($A165,"_",AG$2),'Reference data SID'!$B:$M,12,FALSE)),"",VLOOKUP(CONCATENATE($A165,"_",AG$2),'Reference data SID'!$B:$M,12,FALSE))</f>
        <v/>
      </c>
      <c r="AH165" s="13" t="str">
        <f>IF(ISERROR(VLOOKUP(CONCATENATE($A165,"_",AH$2),'Reference data SID'!$B:$M,12,FALSE)),"",VLOOKUP(CONCATENATE($A165,"_",AH$2),'Reference data SID'!$B:$M,12,FALSE))</f>
        <v/>
      </c>
      <c r="AI165" s="13" t="str">
        <f>IF(ISERROR(VLOOKUP(CONCATENATE($A165,"_",AI$2),'Reference data SID'!$B:$M,12,FALSE)),"",VLOOKUP(CONCATENATE($A165,"_",AI$2),'Reference data SID'!$B:$M,12,FALSE))</f>
        <v/>
      </c>
      <c r="AJ165" s="13" t="str">
        <f>IF(ISERROR(VLOOKUP(CONCATENATE($A165,"_",AJ$2),'Reference data SID'!$B:$M,12,FALSE)),"",VLOOKUP(CONCATENATE($A165,"_",AJ$2),'Reference data SID'!$B:$M,12,FALSE))</f>
        <v/>
      </c>
      <c r="AK165" s="13" t="str">
        <f>IF(ISERROR(VLOOKUP(CONCATENATE($A165,"_",AK$2),'Reference data SID'!$B:$M,12,FALSE)),"",VLOOKUP(CONCATENATE($A165,"_",AK$2),'Reference data SID'!$B:$M,12,FALSE))</f>
        <v/>
      </c>
      <c r="AL165" s="13" t="str">
        <f>IF(ISERROR(VLOOKUP(CONCATENATE($A165,"_",AL$2),'Reference data SID'!$B:$M,12,FALSE)),"",VLOOKUP(CONCATENATE($A165,"_",AL$2),'Reference data SID'!$B:$M,12,FALSE))</f>
        <v/>
      </c>
      <c r="AM165" s="13" t="str">
        <f>IF(ISERROR(VLOOKUP(CONCATENATE($A165,"_",AM$2),'Reference data SID'!$B:$M,12,FALSE)),"",VLOOKUP(CONCATENATE($A165,"_",AM$2),'Reference data SID'!$B:$M,12,FALSE))</f>
        <v/>
      </c>
      <c r="AN165" s="13" t="str">
        <f>IF(ISERROR(VLOOKUP(CONCATENATE($A165,"_",AN$2),'Reference data SID'!$B:$M,12,FALSE)),"",VLOOKUP(CONCATENATE($A165,"_",AN$2),'Reference data SID'!$B:$M,12,FALSE))</f>
        <v/>
      </c>
      <c r="AO165" s="13" t="str">
        <f>IF(ISERROR(VLOOKUP(CONCATENATE($A165,"_",AO$2),'Reference data SID'!$B:$M,12,FALSE)),"",VLOOKUP(CONCATENATE($A165,"_",AO$2),'Reference data SID'!$B:$M,12,FALSE))</f>
        <v/>
      </c>
      <c r="AP165" s="13" t="str">
        <f>IF(ISERROR(VLOOKUP(CONCATENATE($A165,"_",AP$2),'Reference data SID'!$B:$M,12,FALSE)),"",VLOOKUP(CONCATENATE($A165,"_",AP$2),'Reference data SID'!$B:$M,12,FALSE))</f>
        <v/>
      </c>
      <c r="AQ165" s="13" t="str">
        <f>IF(ISERROR(VLOOKUP(CONCATENATE($A165,"_",AQ$2),'Reference data SID'!$B:$M,12,FALSE)),"",VLOOKUP(CONCATENATE($A165,"_",AQ$2),'Reference data SID'!$B:$M,12,FALSE))</f>
        <v/>
      </c>
      <c r="AR165" s="13" t="str">
        <f>IF(ISERROR(VLOOKUP(CONCATENATE($A165,"_",AR$2),'Reference data SID'!$B:$M,12,FALSE)),"",VLOOKUP(CONCATENATE($A165,"_",AR$2),'Reference data SID'!$B:$M,12,FALSE))</f>
        <v/>
      </c>
      <c r="AS165" s="13" t="str">
        <f>IF(ISERROR(VLOOKUP(CONCATENATE($A165,"_",AS$2),'Reference data SID'!$B:$M,12,FALSE)),"",VLOOKUP(CONCATENATE($A165,"_",AS$2),'Reference data SID'!$B:$M,12,FALSE))</f>
        <v/>
      </c>
      <c r="AT165" s="13" t="str">
        <f>IF(ISERROR(VLOOKUP(CONCATENATE($A165,"_",AT$2),'Reference data SID'!$B:$M,12,FALSE)),"",VLOOKUP(CONCATENATE($A165,"_",AT$2),'Reference data SID'!$B:$M,12,FALSE))</f>
        <v/>
      </c>
    </row>
    <row r="166" spans="1:46" x14ac:dyDescent="0.25">
      <c r="A166">
        <v>162</v>
      </c>
      <c r="B166" s="13" t="str">
        <f>IF(ISERROR(VLOOKUP(CONCATENATE($A166,"_",B$2),'Reference data SID'!$B:$M,12,FALSE)),"",VLOOKUP(CONCATENATE($A166,"_",B$2),'Reference data SID'!$B:$M,12,FALSE))</f>
        <v/>
      </c>
      <c r="C166" s="13" t="str">
        <f>IF(ISERROR(VLOOKUP(CONCATENATE($A166,"_",C$2),'Reference data SID'!$B:$M,12,FALSE)),"",VLOOKUP(CONCATENATE($A166,"_",C$2),'Reference data SID'!$B:$M,12,FALSE))</f>
        <v/>
      </c>
      <c r="D166" s="13" t="str">
        <f>IF(ISERROR(VLOOKUP(CONCATENATE($A166,"_",D$2),'Reference data SID'!$B:$M,12,FALSE)),"",VLOOKUP(CONCATENATE($A166,"_",D$2),'Reference data SID'!$B:$M,12,FALSE))</f>
        <v/>
      </c>
      <c r="E166" s="13" t="str">
        <f>IF(ISERROR(VLOOKUP(CONCATENATE($A166,"_",E$2),'Reference data SID'!$B:$M,12,FALSE)),"",VLOOKUP(CONCATENATE($A166,"_",E$2),'Reference data SID'!$B:$M,12,FALSE))</f>
        <v/>
      </c>
      <c r="F166" s="13" t="str">
        <f>IF(ISERROR(VLOOKUP(CONCATENATE($A166,"_",F$2),'Reference data SID'!$B:$M,12,FALSE)),"",VLOOKUP(CONCATENATE($A166,"_",F$2),'Reference data SID'!$B:$M,12,FALSE))</f>
        <v/>
      </c>
      <c r="G166" s="13" t="str">
        <f>IF(ISERROR(VLOOKUP(CONCATENATE($A166,"_",G$2),'Reference data SID'!$B:$M,12,FALSE)),"",VLOOKUP(CONCATENATE($A166,"_",G$2),'Reference data SID'!$B:$M,12,FALSE))</f>
        <v/>
      </c>
      <c r="H166" s="13" t="str">
        <f>IF(ISERROR(VLOOKUP(CONCATENATE($A166,"_",H$2),'Reference data SID'!$B:$M,12,FALSE)),"",VLOOKUP(CONCATENATE($A166,"_",H$2),'Reference data SID'!$B:$M,12,FALSE))</f>
        <v/>
      </c>
      <c r="I166" s="13" t="str">
        <f>IF(ISERROR(VLOOKUP(CONCATENATE($A166,"_",I$2),'Reference data SID'!$B:$M,12,FALSE)),"",VLOOKUP(CONCATENATE($A166,"_",I$2),'Reference data SID'!$B:$M,12,FALSE))</f>
        <v/>
      </c>
      <c r="J166" s="13" t="str">
        <f>IF(ISERROR(VLOOKUP(CONCATENATE($A166,"_",J$2),'Reference data SID'!$B:$M,12,FALSE)),"",VLOOKUP(CONCATENATE($A166,"_",J$2),'Reference data SID'!$B:$M,12,FALSE))</f>
        <v/>
      </c>
      <c r="K166" s="13" t="str">
        <f>IF(ISERROR(VLOOKUP(CONCATENATE($A166,"_",K$2),'Reference data SID'!$B:$M,12,FALSE)),"",VLOOKUP(CONCATENATE($A166,"_",K$2),'Reference data SID'!$B:$M,12,FALSE))</f>
        <v/>
      </c>
      <c r="L166" s="13" t="str">
        <f>IF(ISERROR(VLOOKUP(CONCATENATE($A166,"_",L$2),'Reference data SID'!$B:$M,12,FALSE)),"",VLOOKUP(CONCATENATE($A166,"_",L$2),'Reference data SID'!$B:$M,12,FALSE))</f>
        <v/>
      </c>
      <c r="M166" s="13" t="str">
        <f>IF(ISERROR(VLOOKUP(CONCATENATE($A166,"_",M$2),'Reference data SID'!$B:$M,12,FALSE)),"",VLOOKUP(CONCATENATE($A166,"_",M$2),'Reference data SID'!$B:$M,12,FALSE))</f>
        <v/>
      </c>
      <c r="N166" s="13" t="str">
        <f>IF(ISERROR(VLOOKUP(CONCATENATE($A166,"_",N$2),'Reference data SID'!$B:$M,12,FALSE)),"",VLOOKUP(CONCATENATE($A166,"_",N$2),'Reference data SID'!$B:$M,12,FALSE))</f>
        <v/>
      </c>
      <c r="O166" s="13" t="str">
        <f>IF(ISERROR(VLOOKUP(CONCATENATE($A166,"_",O$2),'Reference data SID'!$B:$M,12,FALSE)),"",VLOOKUP(CONCATENATE($A166,"_",O$2),'Reference data SID'!$B:$M,12,FALSE))</f>
        <v/>
      </c>
      <c r="P166" s="13" t="str">
        <f>IF(ISERROR(VLOOKUP(CONCATENATE($A166,"_",P$2),'Reference data SID'!$B:$M,12,FALSE)),"",VLOOKUP(CONCATENATE($A166,"_",P$2),'Reference data SID'!$B:$M,12,FALSE))</f>
        <v/>
      </c>
      <c r="Q166" s="13" t="str">
        <f>IF(ISERROR(VLOOKUP(CONCATENATE($A166,"_",Q$2),'Reference data SID'!$B:$M,12,FALSE)),"",VLOOKUP(CONCATENATE($A166,"_",Q$2),'Reference data SID'!$B:$M,12,FALSE))</f>
        <v/>
      </c>
      <c r="R166" s="13" t="str">
        <f>IF(ISERROR(VLOOKUP(CONCATENATE($A166,"_",R$2),'Reference data SID'!$B:$M,12,FALSE)),"",VLOOKUP(CONCATENATE($A166,"_",R$2),'Reference data SID'!$B:$M,12,FALSE))</f>
        <v/>
      </c>
      <c r="S166" s="13" t="str">
        <f>IF(ISERROR(VLOOKUP(CONCATENATE($A166,"_",S$2),'Reference data SID'!$B:$M,12,FALSE)),"",VLOOKUP(CONCATENATE($A166,"_",S$2),'Reference data SID'!$B:$M,12,FALSE))</f>
        <v/>
      </c>
      <c r="T166" s="13" t="str">
        <f>IF(ISERROR(VLOOKUP(CONCATENATE($A166,"_",T$2),'Reference data SID'!$B:$M,12,FALSE)),"",VLOOKUP(CONCATENATE($A166,"_",T$2),'Reference data SID'!$B:$M,12,FALSE))</f>
        <v/>
      </c>
      <c r="U166" s="13" t="str">
        <f>IF(ISERROR(VLOOKUP(CONCATENATE($A166,"_",U$2),'Reference data SID'!$B:$M,12,FALSE)),"",VLOOKUP(CONCATENATE($A166,"_",U$2),'Reference data SID'!$B:$M,12,FALSE))</f>
        <v/>
      </c>
      <c r="V166" s="13" t="str">
        <f>IF(ISERROR(VLOOKUP(CONCATENATE($A166,"_",V$2),'Reference data SID'!$B:$M,12,FALSE)),"",VLOOKUP(CONCATENATE($A166,"_",V$2),'Reference data SID'!$B:$M,12,FALSE))</f>
        <v/>
      </c>
      <c r="W166" s="13" t="str">
        <f>IF(ISERROR(VLOOKUP(CONCATENATE($A166,"_",W$2),'Reference data SID'!$B:$M,12,FALSE)),"",VLOOKUP(CONCATENATE($A166,"_",W$2),'Reference data SID'!$B:$M,12,FALSE))</f>
        <v/>
      </c>
      <c r="X166" s="13" t="str">
        <f>IF(ISERROR(VLOOKUP(CONCATENATE($A166,"_",X$2),'Reference data SID'!$B:$M,12,FALSE)),"",VLOOKUP(CONCATENATE($A166,"_",X$2),'Reference data SID'!$B:$M,12,FALSE))</f>
        <v/>
      </c>
      <c r="Y166" s="14" t="str">
        <f>IF(ISERROR(VLOOKUP(CONCATENATE($A166,"_",Y$2),'Reference data SID'!$B:$M,12,FALSE)),"",VLOOKUP(CONCATENATE($A166,"_",Y$2),'Reference data SID'!$B:$M,12,FALSE))</f>
        <v>-</v>
      </c>
      <c r="Z166" s="13" t="str">
        <f>IF(ISERROR(VLOOKUP(CONCATENATE($A166,"_",Z$2),'Reference data SID'!$B:$M,12,FALSE)),"",VLOOKUP(CONCATENATE($A166,"_",Z$2),'Reference data SID'!$B:$M,12,FALSE))</f>
        <v/>
      </c>
      <c r="AA166" s="13" t="str">
        <f>IF(ISERROR(VLOOKUP(CONCATENATE($A166,"_",AA$2),'Reference data SID'!$B:$M,12,FALSE)),"",VLOOKUP(CONCATENATE($A166,"_",AA$2),'Reference data SID'!$B:$M,12,FALSE))</f>
        <v/>
      </c>
      <c r="AB166" s="13" t="str">
        <f>IF(ISERROR(VLOOKUP(CONCATENATE($A166,"_",AB$2),'Reference data SID'!$B:$M,12,FALSE)),"",VLOOKUP(CONCATENATE($A166,"_",AB$2),'Reference data SID'!$B:$M,12,FALSE))</f>
        <v/>
      </c>
      <c r="AC166" s="13" t="str">
        <f>IF(ISERROR(VLOOKUP(CONCATENATE($A166,"_",AC$2),'Reference data SID'!$B:$M,12,FALSE)),"",VLOOKUP(CONCATENATE($A166,"_",AC$2),'Reference data SID'!$B:$M,12,FALSE))</f>
        <v/>
      </c>
      <c r="AD166" s="13" t="str">
        <f>IF(ISERROR(VLOOKUP(CONCATENATE($A166,"_",AD$2),'Reference data SID'!$B:$M,12,FALSE)),"",VLOOKUP(CONCATENATE($A166,"_",AD$2),'Reference data SID'!$B:$M,12,FALSE))</f>
        <v/>
      </c>
      <c r="AE166" s="13" t="str">
        <f>IF(ISERROR(VLOOKUP(CONCATENATE($A166,"_",AE$2),'Reference data SID'!$B:$M,12,FALSE)),"",VLOOKUP(CONCATENATE($A166,"_",AE$2),'Reference data SID'!$B:$M,12,FALSE))</f>
        <v/>
      </c>
      <c r="AF166" s="13" t="str">
        <f>IF(ISERROR(VLOOKUP(CONCATENATE($A166,"_",AF$2),'Reference data SID'!$B:$M,12,FALSE)),"",VLOOKUP(CONCATENATE($A166,"_",AF$2),'Reference data SID'!$B:$M,12,FALSE))</f>
        <v/>
      </c>
      <c r="AG166" s="13" t="str">
        <f>IF(ISERROR(VLOOKUP(CONCATENATE($A166,"_",AG$2),'Reference data SID'!$B:$M,12,FALSE)),"",VLOOKUP(CONCATENATE($A166,"_",AG$2),'Reference data SID'!$B:$M,12,FALSE))</f>
        <v/>
      </c>
      <c r="AH166" s="13" t="str">
        <f>IF(ISERROR(VLOOKUP(CONCATENATE($A166,"_",AH$2),'Reference data SID'!$B:$M,12,FALSE)),"",VLOOKUP(CONCATENATE($A166,"_",AH$2),'Reference data SID'!$B:$M,12,FALSE))</f>
        <v/>
      </c>
      <c r="AI166" s="13" t="str">
        <f>IF(ISERROR(VLOOKUP(CONCATENATE($A166,"_",AI$2),'Reference data SID'!$B:$M,12,FALSE)),"",VLOOKUP(CONCATENATE($A166,"_",AI$2),'Reference data SID'!$B:$M,12,FALSE))</f>
        <v/>
      </c>
      <c r="AJ166" s="13" t="str">
        <f>IF(ISERROR(VLOOKUP(CONCATENATE($A166,"_",AJ$2),'Reference data SID'!$B:$M,12,FALSE)),"",VLOOKUP(CONCATENATE($A166,"_",AJ$2),'Reference data SID'!$B:$M,12,FALSE))</f>
        <v/>
      </c>
      <c r="AK166" s="13" t="str">
        <f>IF(ISERROR(VLOOKUP(CONCATENATE($A166,"_",AK$2),'Reference data SID'!$B:$M,12,FALSE)),"",VLOOKUP(CONCATENATE($A166,"_",AK$2),'Reference data SID'!$B:$M,12,FALSE))</f>
        <v/>
      </c>
      <c r="AL166" s="13" t="str">
        <f>IF(ISERROR(VLOOKUP(CONCATENATE($A166,"_",AL$2),'Reference data SID'!$B:$M,12,FALSE)),"",VLOOKUP(CONCATENATE($A166,"_",AL$2),'Reference data SID'!$B:$M,12,FALSE))</f>
        <v/>
      </c>
      <c r="AM166" s="13" t="str">
        <f>IF(ISERROR(VLOOKUP(CONCATENATE($A166,"_",AM$2),'Reference data SID'!$B:$M,12,FALSE)),"",VLOOKUP(CONCATENATE($A166,"_",AM$2),'Reference data SID'!$B:$M,12,FALSE))</f>
        <v/>
      </c>
      <c r="AN166" s="13" t="str">
        <f>IF(ISERROR(VLOOKUP(CONCATENATE($A166,"_",AN$2),'Reference data SID'!$B:$M,12,FALSE)),"",VLOOKUP(CONCATENATE($A166,"_",AN$2),'Reference data SID'!$B:$M,12,FALSE))</f>
        <v/>
      </c>
      <c r="AO166" s="13" t="str">
        <f>IF(ISERROR(VLOOKUP(CONCATENATE($A166,"_",AO$2),'Reference data SID'!$B:$M,12,FALSE)),"",VLOOKUP(CONCATENATE($A166,"_",AO$2),'Reference data SID'!$B:$M,12,FALSE))</f>
        <v/>
      </c>
      <c r="AP166" s="13" t="str">
        <f>IF(ISERROR(VLOOKUP(CONCATENATE($A166,"_",AP$2),'Reference data SID'!$B:$M,12,FALSE)),"",VLOOKUP(CONCATENATE($A166,"_",AP$2),'Reference data SID'!$B:$M,12,FALSE))</f>
        <v/>
      </c>
      <c r="AQ166" s="13" t="str">
        <f>IF(ISERROR(VLOOKUP(CONCATENATE($A166,"_",AQ$2),'Reference data SID'!$B:$M,12,FALSE)),"",VLOOKUP(CONCATENATE($A166,"_",AQ$2),'Reference data SID'!$B:$M,12,FALSE))</f>
        <v/>
      </c>
      <c r="AR166" s="13" t="str">
        <f>IF(ISERROR(VLOOKUP(CONCATENATE($A166,"_",AR$2),'Reference data SID'!$B:$M,12,FALSE)),"",VLOOKUP(CONCATENATE($A166,"_",AR$2),'Reference data SID'!$B:$M,12,FALSE))</f>
        <v/>
      </c>
      <c r="AS166" s="13" t="str">
        <f>IF(ISERROR(VLOOKUP(CONCATENATE($A166,"_",AS$2),'Reference data SID'!$B:$M,12,FALSE)),"",VLOOKUP(CONCATENATE($A166,"_",AS$2),'Reference data SID'!$B:$M,12,FALSE))</f>
        <v/>
      </c>
      <c r="AT166" s="13" t="str">
        <f>IF(ISERROR(VLOOKUP(CONCATENATE($A166,"_",AT$2),'Reference data SID'!$B:$M,12,FALSE)),"",VLOOKUP(CONCATENATE($A166,"_",AT$2),'Reference data SID'!$B:$M,12,FALSE))</f>
        <v/>
      </c>
    </row>
    <row r="167" spans="1:46" x14ac:dyDescent="0.25">
      <c r="A167">
        <v>163</v>
      </c>
      <c r="B167" s="13" t="str">
        <f>IF(ISERROR(VLOOKUP(CONCATENATE($A167,"_",B$2),'Reference data SID'!$B:$M,12,FALSE)),"",VLOOKUP(CONCATENATE($A167,"_",B$2),'Reference data SID'!$B:$M,12,FALSE))</f>
        <v/>
      </c>
      <c r="C167" s="13" t="str">
        <f>IF(ISERROR(VLOOKUP(CONCATENATE($A167,"_",C$2),'Reference data SID'!$B:$M,12,FALSE)),"",VLOOKUP(CONCATENATE($A167,"_",C$2),'Reference data SID'!$B:$M,12,FALSE))</f>
        <v/>
      </c>
      <c r="D167" s="13" t="str">
        <f>IF(ISERROR(VLOOKUP(CONCATENATE($A167,"_",D$2),'Reference data SID'!$B:$M,12,FALSE)),"",VLOOKUP(CONCATENATE($A167,"_",D$2),'Reference data SID'!$B:$M,12,FALSE))</f>
        <v/>
      </c>
      <c r="E167" s="13" t="str">
        <f>IF(ISERROR(VLOOKUP(CONCATENATE($A167,"_",E$2),'Reference data SID'!$B:$M,12,FALSE)),"",VLOOKUP(CONCATENATE($A167,"_",E$2),'Reference data SID'!$B:$M,12,FALSE))</f>
        <v/>
      </c>
      <c r="F167" s="13" t="str">
        <f>IF(ISERROR(VLOOKUP(CONCATENATE($A167,"_",F$2),'Reference data SID'!$B:$M,12,FALSE)),"",VLOOKUP(CONCATENATE($A167,"_",F$2),'Reference data SID'!$B:$M,12,FALSE))</f>
        <v/>
      </c>
      <c r="G167" s="13" t="str">
        <f>IF(ISERROR(VLOOKUP(CONCATENATE($A167,"_",G$2),'Reference data SID'!$B:$M,12,FALSE)),"",VLOOKUP(CONCATENATE($A167,"_",G$2),'Reference data SID'!$B:$M,12,FALSE))</f>
        <v/>
      </c>
      <c r="H167" s="13" t="str">
        <f>IF(ISERROR(VLOOKUP(CONCATENATE($A167,"_",H$2),'Reference data SID'!$B:$M,12,FALSE)),"",VLOOKUP(CONCATENATE($A167,"_",H$2),'Reference data SID'!$B:$M,12,FALSE))</f>
        <v/>
      </c>
      <c r="I167" s="13" t="str">
        <f>IF(ISERROR(VLOOKUP(CONCATENATE($A167,"_",I$2),'Reference data SID'!$B:$M,12,FALSE)),"",VLOOKUP(CONCATENATE($A167,"_",I$2),'Reference data SID'!$B:$M,12,FALSE))</f>
        <v/>
      </c>
      <c r="J167" s="13" t="str">
        <f>IF(ISERROR(VLOOKUP(CONCATENATE($A167,"_",J$2),'Reference data SID'!$B:$M,12,FALSE)),"",VLOOKUP(CONCATENATE($A167,"_",J$2),'Reference data SID'!$B:$M,12,FALSE))</f>
        <v/>
      </c>
      <c r="K167" s="13" t="str">
        <f>IF(ISERROR(VLOOKUP(CONCATENATE($A167,"_",K$2),'Reference data SID'!$B:$M,12,FALSE)),"",VLOOKUP(CONCATENATE($A167,"_",K$2),'Reference data SID'!$B:$M,12,FALSE))</f>
        <v/>
      </c>
      <c r="L167" s="13" t="str">
        <f>IF(ISERROR(VLOOKUP(CONCATENATE($A167,"_",L$2),'Reference data SID'!$B:$M,12,FALSE)),"",VLOOKUP(CONCATENATE($A167,"_",L$2),'Reference data SID'!$B:$M,12,FALSE))</f>
        <v/>
      </c>
      <c r="M167" s="13" t="str">
        <f>IF(ISERROR(VLOOKUP(CONCATENATE($A167,"_",M$2),'Reference data SID'!$B:$M,12,FALSE)),"",VLOOKUP(CONCATENATE($A167,"_",M$2),'Reference data SID'!$B:$M,12,FALSE))</f>
        <v/>
      </c>
      <c r="N167" s="13" t="str">
        <f>IF(ISERROR(VLOOKUP(CONCATENATE($A167,"_",N$2),'Reference data SID'!$B:$M,12,FALSE)),"",VLOOKUP(CONCATENATE($A167,"_",N$2),'Reference data SID'!$B:$M,12,FALSE))</f>
        <v/>
      </c>
      <c r="O167" s="13" t="str">
        <f>IF(ISERROR(VLOOKUP(CONCATENATE($A167,"_",O$2),'Reference data SID'!$B:$M,12,FALSE)),"",VLOOKUP(CONCATENATE($A167,"_",O$2),'Reference data SID'!$B:$M,12,FALSE))</f>
        <v/>
      </c>
      <c r="P167" s="13" t="str">
        <f>IF(ISERROR(VLOOKUP(CONCATENATE($A167,"_",P$2),'Reference data SID'!$B:$M,12,FALSE)),"",VLOOKUP(CONCATENATE($A167,"_",P$2),'Reference data SID'!$B:$M,12,FALSE))</f>
        <v/>
      </c>
      <c r="Q167" s="13" t="str">
        <f>IF(ISERROR(VLOOKUP(CONCATENATE($A167,"_",Q$2),'Reference data SID'!$B:$M,12,FALSE)),"",VLOOKUP(CONCATENATE($A167,"_",Q$2),'Reference data SID'!$B:$M,12,FALSE))</f>
        <v/>
      </c>
      <c r="R167" s="13" t="str">
        <f>IF(ISERROR(VLOOKUP(CONCATENATE($A167,"_",R$2),'Reference data SID'!$B:$M,12,FALSE)),"",VLOOKUP(CONCATENATE($A167,"_",R$2),'Reference data SID'!$B:$M,12,FALSE))</f>
        <v/>
      </c>
      <c r="S167" s="13" t="str">
        <f>IF(ISERROR(VLOOKUP(CONCATENATE($A167,"_",S$2),'Reference data SID'!$B:$M,12,FALSE)),"",VLOOKUP(CONCATENATE($A167,"_",S$2),'Reference data SID'!$B:$M,12,FALSE))</f>
        <v/>
      </c>
      <c r="T167" s="13" t="str">
        <f>IF(ISERROR(VLOOKUP(CONCATENATE($A167,"_",T$2),'Reference data SID'!$B:$M,12,FALSE)),"",VLOOKUP(CONCATENATE($A167,"_",T$2),'Reference data SID'!$B:$M,12,FALSE))</f>
        <v/>
      </c>
      <c r="U167" s="13" t="str">
        <f>IF(ISERROR(VLOOKUP(CONCATENATE($A167,"_",U$2),'Reference data SID'!$B:$M,12,FALSE)),"",VLOOKUP(CONCATENATE($A167,"_",U$2),'Reference data SID'!$B:$M,12,FALSE))</f>
        <v/>
      </c>
      <c r="V167" s="13" t="str">
        <f>IF(ISERROR(VLOOKUP(CONCATENATE($A167,"_",V$2),'Reference data SID'!$B:$M,12,FALSE)),"",VLOOKUP(CONCATENATE($A167,"_",V$2),'Reference data SID'!$B:$M,12,FALSE))</f>
        <v/>
      </c>
      <c r="W167" s="13" t="str">
        <f>IF(ISERROR(VLOOKUP(CONCATENATE($A167,"_",W$2),'Reference data SID'!$B:$M,12,FALSE)),"",VLOOKUP(CONCATENATE($A167,"_",W$2),'Reference data SID'!$B:$M,12,FALSE))</f>
        <v/>
      </c>
      <c r="X167" s="13" t="str">
        <f>IF(ISERROR(VLOOKUP(CONCATENATE($A167,"_",X$2),'Reference data SID'!$B:$M,12,FALSE)),"",VLOOKUP(CONCATENATE($A167,"_",X$2),'Reference data SID'!$B:$M,12,FALSE))</f>
        <v/>
      </c>
      <c r="Y167" s="14" t="str">
        <f>IF(ISERROR(VLOOKUP(CONCATENATE($A167,"_",Y$2),'Reference data SID'!$B:$M,12,FALSE)),"",VLOOKUP(CONCATENATE($A167,"_",Y$2),'Reference data SID'!$B:$M,12,FALSE))</f>
        <v>-</v>
      </c>
      <c r="Z167" s="13" t="str">
        <f>IF(ISERROR(VLOOKUP(CONCATENATE($A167,"_",Z$2),'Reference data SID'!$B:$M,12,FALSE)),"",VLOOKUP(CONCATENATE($A167,"_",Z$2),'Reference data SID'!$B:$M,12,FALSE))</f>
        <v/>
      </c>
      <c r="AA167" s="13" t="str">
        <f>IF(ISERROR(VLOOKUP(CONCATENATE($A167,"_",AA$2),'Reference data SID'!$B:$M,12,FALSE)),"",VLOOKUP(CONCATENATE($A167,"_",AA$2),'Reference data SID'!$B:$M,12,FALSE))</f>
        <v/>
      </c>
      <c r="AB167" s="13" t="str">
        <f>IF(ISERROR(VLOOKUP(CONCATENATE($A167,"_",AB$2),'Reference data SID'!$B:$M,12,FALSE)),"",VLOOKUP(CONCATENATE($A167,"_",AB$2),'Reference data SID'!$B:$M,12,FALSE))</f>
        <v/>
      </c>
      <c r="AC167" s="13" t="str">
        <f>IF(ISERROR(VLOOKUP(CONCATENATE($A167,"_",AC$2),'Reference data SID'!$B:$M,12,FALSE)),"",VLOOKUP(CONCATENATE($A167,"_",AC$2),'Reference data SID'!$B:$M,12,FALSE))</f>
        <v/>
      </c>
      <c r="AD167" s="13" t="str">
        <f>IF(ISERROR(VLOOKUP(CONCATENATE($A167,"_",AD$2),'Reference data SID'!$B:$M,12,FALSE)),"",VLOOKUP(CONCATENATE($A167,"_",AD$2),'Reference data SID'!$B:$M,12,FALSE))</f>
        <v/>
      </c>
      <c r="AE167" s="13" t="str">
        <f>IF(ISERROR(VLOOKUP(CONCATENATE($A167,"_",AE$2),'Reference data SID'!$B:$M,12,FALSE)),"",VLOOKUP(CONCATENATE($A167,"_",AE$2),'Reference data SID'!$B:$M,12,FALSE))</f>
        <v/>
      </c>
      <c r="AF167" s="13" t="str">
        <f>IF(ISERROR(VLOOKUP(CONCATENATE($A167,"_",AF$2),'Reference data SID'!$B:$M,12,FALSE)),"",VLOOKUP(CONCATENATE($A167,"_",AF$2),'Reference data SID'!$B:$M,12,FALSE))</f>
        <v/>
      </c>
      <c r="AG167" s="13" t="str">
        <f>IF(ISERROR(VLOOKUP(CONCATENATE($A167,"_",AG$2),'Reference data SID'!$B:$M,12,FALSE)),"",VLOOKUP(CONCATENATE($A167,"_",AG$2),'Reference data SID'!$B:$M,12,FALSE))</f>
        <v/>
      </c>
      <c r="AH167" s="13" t="str">
        <f>IF(ISERROR(VLOOKUP(CONCATENATE($A167,"_",AH$2),'Reference data SID'!$B:$M,12,FALSE)),"",VLOOKUP(CONCATENATE($A167,"_",AH$2),'Reference data SID'!$B:$M,12,FALSE))</f>
        <v/>
      </c>
      <c r="AI167" s="13" t="str">
        <f>IF(ISERROR(VLOOKUP(CONCATENATE($A167,"_",AI$2),'Reference data SID'!$B:$M,12,FALSE)),"",VLOOKUP(CONCATENATE($A167,"_",AI$2),'Reference data SID'!$B:$M,12,FALSE))</f>
        <v/>
      </c>
      <c r="AJ167" s="13" t="str">
        <f>IF(ISERROR(VLOOKUP(CONCATENATE($A167,"_",AJ$2),'Reference data SID'!$B:$M,12,FALSE)),"",VLOOKUP(CONCATENATE($A167,"_",AJ$2),'Reference data SID'!$B:$M,12,FALSE))</f>
        <v/>
      </c>
      <c r="AK167" s="13" t="str">
        <f>IF(ISERROR(VLOOKUP(CONCATENATE($A167,"_",AK$2),'Reference data SID'!$B:$M,12,FALSE)),"",VLOOKUP(CONCATENATE($A167,"_",AK$2),'Reference data SID'!$B:$M,12,FALSE))</f>
        <v/>
      </c>
      <c r="AL167" s="13" t="str">
        <f>IF(ISERROR(VLOOKUP(CONCATENATE($A167,"_",AL$2),'Reference data SID'!$B:$M,12,FALSE)),"",VLOOKUP(CONCATENATE($A167,"_",AL$2),'Reference data SID'!$B:$M,12,FALSE))</f>
        <v/>
      </c>
      <c r="AM167" s="13" t="str">
        <f>IF(ISERROR(VLOOKUP(CONCATENATE($A167,"_",AM$2),'Reference data SID'!$B:$M,12,FALSE)),"",VLOOKUP(CONCATENATE($A167,"_",AM$2),'Reference data SID'!$B:$M,12,FALSE))</f>
        <v/>
      </c>
      <c r="AN167" s="13" t="str">
        <f>IF(ISERROR(VLOOKUP(CONCATENATE($A167,"_",AN$2),'Reference data SID'!$B:$M,12,FALSE)),"",VLOOKUP(CONCATENATE($A167,"_",AN$2),'Reference data SID'!$B:$M,12,FALSE))</f>
        <v/>
      </c>
      <c r="AO167" s="13" t="str">
        <f>IF(ISERROR(VLOOKUP(CONCATENATE($A167,"_",AO$2),'Reference data SID'!$B:$M,12,FALSE)),"",VLOOKUP(CONCATENATE($A167,"_",AO$2),'Reference data SID'!$B:$M,12,FALSE))</f>
        <v/>
      </c>
      <c r="AP167" s="13" t="str">
        <f>IF(ISERROR(VLOOKUP(CONCATENATE($A167,"_",AP$2),'Reference data SID'!$B:$M,12,FALSE)),"",VLOOKUP(CONCATENATE($A167,"_",AP$2),'Reference data SID'!$B:$M,12,FALSE))</f>
        <v/>
      </c>
      <c r="AQ167" s="13" t="str">
        <f>IF(ISERROR(VLOOKUP(CONCATENATE($A167,"_",AQ$2),'Reference data SID'!$B:$M,12,FALSE)),"",VLOOKUP(CONCATENATE($A167,"_",AQ$2),'Reference data SID'!$B:$M,12,FALSE))</f>
        <v/>
      </c>
      <c r="AR167" s="13" t="str">
        <f>IF(ISERROR(VLOOKUP(CONCATENATE($A167,"_",AR$2),'Reference data SID'!$B:$M,12,FALSE)),"",VLOOKUP(CONCATENATE($A167,"_",AR$2),'Reference data SID'!$B:$M,12,FALSE))</f>
        <v/>
      </c>
      <c r="AS167" s="13" t="str">
        <f>IF(ISERROR(VLOOKUP(CONCATENATE($A167,"_",AS$2),'Reference data SID'!$B:$M,12,FALSE)),"",VLOOKUP(CONCATENATE($A167,"_",AS$2),'Reference data SID'!$B:$M,12,FALSE))</f>
        <v/>
      </c>
      <c r="AT167" s="13" t="str">
        <f>IF(ISERROR(VLOOKUP(CONCATENATE($A167,"_",AT$2),'Reference data SID'!$B:$M,12,FALSE)),"",VLOOKUP(CONCATENATE($A167,"_",AT$2),'Reference data SID'!$B:$M,12,FALSE))</f>
        <v/>
      </c>
    </row>
    <row r="168" spans="1:46" x14ac:dyDescent="0.25">
      <c r="A168">
        <v>164</v>
      </c>
      <c r="B168" s="13" t="str">
        <f>IF(ISERROR(VLOOKUP(CONCATENATE($A168,"_",B$2),'Reference data SID'!$B:$M,12,FALSE)),"",VLOOKUP(CONCATENATE($A168,"_",B$2),'Reference data SID'!$B:$M,12,FALSE))</f>
        <v/>
      </c>
      <c r="C168" s="13" t="str">
        <f>IF(ISERROR(VLOOKUP(CONCATENATE($A168,"_",C$2),'Reference data SID'!$B:$M,12,FALSE)),"",VLOOKUP(CONCATENATE($A168,"_",C$2),'Reference data SID'!$B:$M,12,FALSE))</f>
        <v/>
      </c>
      <c r="D168" s="13" t="str">
        <f>IF(ISERROR(VLOOKUP(CONCATENATE($A168,"_",D$2),'Reference data SID'!$B:$M,12,FALSE)),"",VLOOKUP(CONCATENATE($A168,"_",D$2),'Reference data SID'!$B:$M,12,FALSE))</f>
        <v/>
      </c>
      <c r="E168" s="13" t="str">
        <f>IF(ISERROR(VLOOKUP(CONCATENATE($A168,"_",E$2),'Reference data SID'!$B:$M,12,FALSE)),"",VLOOKUP(CONCATENATE($A168,"_",E$2),'Reference data SID'!$B:$M,12,FALSE))</f>
        <v/>
      </c>
      <c r="F168" s="13" t="str">
        <f>IF(ISERROR(VLOOKUP(CONCATENATE($A168,"_",F$2),'Reference data SID'!$B:$M,12,FALSE)),"",VLOOKUP(CONCATENATE($A168,"_",F$2),'Reference data SID'!$B:$M,12,FALSE))</f>
        <v/>
      </c>
      <c r="G168" s="13" t="str">
        <f>IF(ISERROR(VLOOKUP(CONCATENATE($A168,"_",G$2),'Reference data SID'!$B:$M,12,FALSE)),"",VLOOKUP(CONCATENATE($A168,"_",G$2),'Reference data SID'!$B:$M,12,FALSE))</f>
        <v/>
      </c>
      <c r="H168" s="13" t="str">
        <f>IF(ISERROR(VLOOKUP(CONCATENATE($A168,"_",H$2),'Reference data SID'!$B:$M,12,FALSE)),"",VLOOKUP(CONCATENATE($A168,"_",H$2),'Reference data SID'!$B:$M,12,FALSE))</f>
        <v/>
      </c>
      <c r="I168" s="13" t="str">
        <f>IF(ISERROR(VLOOKUP(CONCATENATE($A168,"_",I$2),'Reference data SID'!$B:$M,12,FALSE)),"",VLOOKUP(CONCATENATE($A168,"_",I$2),'Reference data SID'!$B:$M,12,FALSE))</f>
        <v/>
      </c>
      <c r="J168" s="13" t="str">
        <f>IF(ISERROR(VLOOKUP(CONCATENATE($A168,"_",J$2),'Reference data SID'!$B:$M,12,FALSE)),"",VLOOKUP(CONCATENATE($A168,"_",J$2),'Reference data SID'!$B:$M,12,FALSE))</f>
        <v/>
      </c>
      <c r="K168" s="13" t="str">
        <f>IF(ISERROR(VLOOKUP(CONCATENATE($A168,"_",K$2),'Reference data SID'!$B:$M,12,FALSE)),"",VLOOKUP(CONCATENATE($A168,"_",K$2),'Reference data SID'!$B:$M,12,FALSE))</f>
        <v/>
      </c>
      <c r="L168" s="13" t="str">
        <f>IF(ISERROR(VLOOKUP(CONCATENATE($A168,"_",L$2),'Reference data SID'!$B:$M,12,FALSE)),"",VLOOKUP(CONCATENATE($A168,"_",L$2),'Reference data SID'!$B:$M,12,FALSE))</f>
        <v/>
      </c>
      <c r="M168" s="13" t="str">
        <f>IF(ISERROR(VLOOKUP(CONCATENATE($A168,"_",M$2),'Reference data SID'!$B:$M,12,FALSE)),"",VLOOKUP(CONCATENATE($A168,"_",M$2),'Reference data SID'!$B:$M,12,FALSE))</f>
        <v/>
      </c>
      <c r="N168" s="13" t="str">
        <f>IF(ISERROR(VLOOKUP(CONCATENATE($A168,"_",N$2),'Reference data SID'!$B:$M,12,FALSE)),"",VLOOKUP(CONCATENATE($A168,"_",N$2),'Reference data SID'!$B:$M,12,FALSE))</f>
        <v/>
      </c>
      <c r="O168" s="13" t="str">
        <f>IF(ISERROR(VLOOKUP(CONCATENATE($A168,"_",O$2),'Reference data SID'!$B:$M,12,FALSE)),"",VLOOKUP(CONCATENATE($A168,"_",O$2),'Reference data SID'!$B:$M,12,FALSE))</f>
        <v/>
      </c>
      <c r="P168" s="13" t="str">
        <f>IF(ISERROR(VLOOKUP(CONCATENATE($A168,"_",P$2),'Reference data SID'!$B:$M,12,FALSE)),"",VLOOKUP(CONCATENATE($A168,"_",P$2),'Reference data SID'!$B:$M,12,FALSE))</f>
        <v/>
      </c>
      <c r="Q168" s="13" t="str">
        <f>IF(ISERROR(VLOOKUP(CONCATENATE($A168,"_",Q$2),'Reference data SID'!$B:$M,12,FALSE)),"",VLOOKUP(CONCATENATE($A168,"_",Q$2),'Reference data SID'!$B:$M,12,FALSE))</f>
        <v/>
      </c>
      <c r="R168" s="13" t="str">
        <f>IF(ISERROR(VLOOKUP(CONCATENATE($A168,"_",R$2),'Reference data SID'!$B:$M,12,FALSE)),"",VLOOKUP(CONCATENATE($A168,"_",R$2),'Reference data SID'!$B:$M,12,FALSE))</f>
        <v/>
      </c>
      <c r="S168" s="13" t="str">
        <f>IF(ISERROR(VLOOKUP(CONCATENATE($A168,"_",S$2),'Reference data SID'!$B:$M,12,FALSE)),"",VLOOKUP(CONCATENATE($A168,"_",S$2),'Reference data SID'!$B:$M,12,FALSE))</f>
        <v/>
      </c>
      <c r="T168" s="13" t="str">
        <f>IF(ISERROR(VLOOKUP(CONCATENATE($A168,"_",T$2),'Reference data SID'!$B:$M,12,FALSE)),"",VLOOKUP(CONCATENATE($A168,"_",T$2),'Reference data SID'!$B:$M,12,FALSE))</f>
        <v/>
      </c>
      <c r="U168" s="13" t="str">
        <f>IF(ISERROR(VLOOKUP(CONCATENATE($A168,"_",U$2),'Reference data SID'!$B:$M,12,FALSE)),"",VLOOKUP(CONCATENATE($A168,"_",U$2),'Reference data SID'!$B:$M,12,FALSE))</f>
        <v/>
      </c>
      <c r="V168" s="13" t="str">
        <f>IF(ISERROR(VLOOKUP(CONCATENATE($A168,"_",V$2),'Reference data SID'!$B:$M,12,FALSE)),"",VLOOKUP(CONCATENATE($A168,"_",V$2),'Reference data SID'!$B:$M,12,FALSE))</f>
        <v/>
      </c>
      <c r="W168" s="13" t="str">
        <f>IF(ISERROR(VLOOKUP(CONCATENATE($A168,"_",W$2),'Reference data SID'!$B:$M,12,FALSE)),"",VLOOKUP(CONCATENATE($A168,"_",W$2),'Reference data SID'!$B:$M,12,FALSE))</f>
        <v/>
      </c>
      <c r="X168" s="13" t="str">
        <f>IF(ISERROR(VLOOKUP(CONCATENATE($A168,"_",X$2),'Reference data SID'!$B:$M,12,FALSE)),"",VLOOKUP(CONCATENATE($A168,"_",X$2),'Reference data SID'!$B:$M,12,FALSE))</f>
        <v/>
      </c>
      <c r="Y168" s="14" t="str">
        <f>IF(ISERROR(VLOOKUP(CONCATENATE($A168,"_",Y$2),'Reference data SID'!$B:$M,12,FALSE)),"",VLOOKUP(CONCATENATE($A168,"_",Y$2),'Reference data SID'!$B:$M,12,FALSE))</f>
        <v>-</v>
      </c>
      <c r="Z168" s="13" t="str">
        <f>IF(ISERROR(VLOOKUP(CONCATENATE($A168,"_",Z$2),'Reference data SID'!$B:$M,12,FALSE)),"",VLOOKUP(CONCATENATE($A168,"_",Z$2),'Reference data SID'!$B:$M,12,FALSE))</f>
        <v/>
      </c>
      <c r="AA168" s="13" t="str">
        <f>IF(ISERROR(VLOOKUP(CONCATENATE($A168,"_",AA$2),'Reference data SID'!$B:$M,12,FALSE)),"",VLOOKUP(CONCATENATE($A168,"_",AA$2),'Reference data SID'!$B:$M,12,FALSE))</f>
        <v/>
      </c>
      <c r="AB168" s="13" t="str">
        <f>IF(ISERROR(VLOOKUP(CONCATENATE($A168,"_",AB$2),'Reference data SID'!$B:$M,12,FALSE)),"",VLOOKUP(CONCATENATE($A168,"_",AB$2),'Reference data SID'!$B:$M,12,FALSE))</f>
        <v/>
      </c>
      <c r="AC168" s="13" t="str">
        <f>IF(ISERROR(VLOOKUP(CONCATENATE($A168,"_",AC$2),'Reference data SID'!$B:$M,12,FALSE)),"",VLOOKUP(CONCATENATE($A168,"_",AC$2),'Reference data SID'!$B:$M,12,FALSE))</f>
        <v/>
      </c>
      <c r="AD168" s="13" t="str">
        <f>IF(ISERROR(VLOOKUP(CONCATENATE($A168,"_",AD$2),'Reference data SID'!$B:$M,12,FALSE)),"",VLOOKUP(CONCATENATE($A168,"_",AD$2),'Reference data SID'!$B:$M,12,FALSE))</f>
        <v/>
      </c>
      <c r="AE168" s="13" t="str">
        <f>IF(ISERROR(VLOOKUP(CONCATENATE($A168,"_",AE$2),'Reference data SID'!$B:$M,12,FALSE)),"",VLOOKUP(CONCATENATE($A168,"_",AE$2),'Reference data SID'!$B:$M,12,FALSE))</f>
        <v/>
      </c>
      <c r="AF168" s="13" t="str">
        <f>IF(ISERROR(VLOOKUP(CONCATENATE($A168,"_",AF$2),'Reference data SID'!$B:$M,12,FALSE)),"",VLOOKUP(CONCATENATE($A168,"_",AF$2),'Reference data SID'!$B:$M,12,FALSE))</f>
        <v/>
      </c>
      <c r="AG168" s="13" t="str">
        <f>IF(ISERROR(VLOOKUP(CONCATENATE($A168,"_",AG$2),'Reference data SID'!$B:$M,12,FALSE)),"",VLOOKUP(CONCATENATE($A168,"_",AG$2),'Reference data SID'!$B:$M,12,FALSE))</f>
        <v/>
      </c>
      <c r="AH168" s="13" t="str">
        <f>IF(ISERROR(VLOOKUP(CONCATENATE($A168,"_",AH$2),'Reference data SID'!$B:$M,12,FALSE)),"",VLOOKUP(CONCATENATE($A168,"_",AH$2),'Reference data SID'!$B:$M,12,FALSE))</f>
        <v/>
      </c>
      <c r="AI168" s="13" t="str">
        <f>IF(ISERROR(VLOOKUP(CONCATENATE($A168,"_",AI$2),'Reference data SID'!$B:$M,12,FALSE)),"",VLOOKUP(CONCATENATE($A168,"_",AI$2),'Reference data SID'!$B:$M,12,FALSE))</f>
        <v/>
      </c>
      <c r="AJ168" s="13" t="str">
        <f>IF(ISERROR(VLOOKUP(CONCATENATE($A168,"_",AJ$2),'Reference data SID'!$B:$M,12,FALSE)),"",VLOOKUP(CONCATENATE($A168,"_",AJ$2),'Reference data SID'!$B:$M,12,FALSE))</f>
        <v/>
      </c>
      <c r="AK168" s="13" t="str">
        <f>IF(ISERROR(VLOOKUP(CONCATENATE($A168,"_",AK$2),'Reference data SID'!$B:$M,12,FALSE)),"",VLOOKUP(CONCATENATE($A168,"_",AK$2),'Reference data SID'!$B:$M,12,FALSE))</f>
        <v/>
      </c>
      <c r="AL168" s="13" t="str">
        <f>IF(ISERROR(VLOOKUP(CONCATENATE($A168,"_",AL$2),'Reference data SID'!$B:$M,12,FALSE)),"",VLOOKUP(CONCATENATE($A168,"_",AL$2),'Reference data SID'!$B:$M,12,FALSE))</f>
        <v/>
      </c>
      <c r="AM168" s="13" t="str">
        <f>IF(ISERROR(VLOOKUP(CONCATENATE($A168,"_",AM$2),'Reference data SID'!$B:$M,12,FALSE)),"",VLOOKUP(CONCATENATE($A168,"_",AM$2),'Reference data SID'!$B:$M,12,FALSE))</f>
        <v/>
      </c>
      <c r="AN168" s="13" t="str">
        <f>IF(ISERROR(VLOOKUP(CONCATENATE($A168,"_",AN$2),'Reference data SID'!$B:$M,12,FALSE)),"",VLOOKUP(CONCATENATE($A168,"_",AN$2),'Reference data SID'!$B:$M,12,FALSE))</f>
        <v/>
      </c>
      <c r="AO168" s="13" t="str">
        <f>IF(ISERROR(VLOOKUP(CONCATENATE($A168,"_",AO$2),'Reference data SID'!$B:$M,12,FALSE)),"",VLOOKUP(CONCATENATE($A168,"_",AO$2),'Reference data SID'!$B:$M,12,FALSE))</f>
        <v/>
      </c>
      <c r="AP168" s="13" t="str">
        <f>IF(ISERROR(VLOOKUP(CONCATENATE($A168,"_",AP$2),'Reference data SID'!$B:$M,12,FALSE)),"",VLOOKUP(CONCATENATE($A168,"_",AP$2),'Reference data SID'!$B:$M,12,FALSE))</f>
        <v/>
      </c>
      <c r="AQ168" s="13" t="str">
        <f>IF(ISERROR(VLOOKUP(CONCATENATE($A168,"_",AQ$2),'Reference data SID'!$B:$M,12,FALSE)),"",VLOOKUP(CONCATENATE($A168,"_",AQ$2),'Reference data SID'!$B:$M,12,FALSE))</f>
        <v/>
      </c>
      <c r="AR168" s="13" t="str">
        <f>IF(ISERROR(VLOOKUP(CONCATENATE($A168,"_",AR$2),'Reference data SID'!$B:$M,12,FALSE)),"",VLOOKUP(CONCATENATE($A168,"_",AR$2),'Reference data SID'!$B:$M,12,FALSE))</f>
        <v/>
      </c>
      <c r="AS168" s="13" t="str">
        <f>IF(ISERROR(VLOOKUP(CONCATENATE($A168,"_",AS$2),'Reference data SID'!$B:$M,12,FALSE)),"",VLOOKUP(CONCATENATE($A168,"_",AS$2),'Reference data SID'!$B:$M,12,FALSE))</f>
        <v/>
      </c>
      <c r="AT168" s="13" t="str">
        <f>IF(ISERROR(VLOOKUP(CONCATENATE($A168,"_",AT$2),'Reference data SID'!$B:$M,12,FALSE)),"",VLOOKUP(CONCATENATE($A168,"_",AT$2),'Reference data SID'!$B:$M,12,FALSE))</f>
        <v/>
      </c>
    </row>
    <row r="169" spans="1:46" x14ac:dyDescent="0.25">
      <c r="A169">
        <v>165</v>
      </c>
      <c r="B169" s="13" t="str">
        <f>IF(ISERROR(VLOOKUP(CONCATENATE($A169,"_",B$2),'Reference data SID'!$B:$M,12,FALSE)),"",VLOOKUP(CONCATENATE($A169,"_",B$2),'Reference data SID'!$B:$M,12,FALSE))</f>
        <v/>
      </c>
      <c r="C169" s="13" t="str">
        <f>IF(ISERROR(VLOOKUP(CONCATENATE($A169,"_",C$2),'Reference data SID'!$B:$M,12,FALSE)),"",VLOOKUP(CONCATENATE($A169,"_",C$2),'Reference data SID'!$B:$M,12,FALSE))</f>
        <v/>
      </c>
      <c r="D169" s="13" t="str">
        <f>IF(ISERROR(VLOOKUP(CONCATENATE($A169,"_",D$2),'Reference data SID'!$B:$M,12,FALSE)),"",VLOOKUP(CONCATENATE($A169,"_",D$2),'Reference data SID'!$B:$M,12,FALSE))</f>
        <v/>
      </c>
      <c r="E169" s="13" t="str">
        <f>IF(ISERROR(VLOOKUP(CONCATENATE($A169,"_",E$2),'Reference data SID'!$B:$M,12,FALSE)),"",VLOOKUP(CONCATENATE($A169,"_",E$2),'Reference data SID'!$B:$M,12,FALSE))</f>
        <v/>
      </c>
      <c r="F169" s="13" t="str">
        <f>IF(ISERROR(VLOOKUP(CONCATENATE($A169,"_",F$2),'Reference data SID'!$B:$M,12,FALSE)),"",VLOOKUP(CONCATENATE($A169,"_",F$2),'Reference data SID'!$B:$M,12,FALSE))</f>
        <v/>
      </c>
      <c r="G169" s="13" t="str">
        <f>IF(ISERROR(VLOOKUP(CONCATENATE($A169,"_",G$2),'Reference data SID'!$B:$M,12,FALSE)),"",VLOOKUP(CONCATENATE($A169,"_",G$2),'Reference data SID'!$B:$M,12,FALSE))</f>
        <v/>
      </c>
      <c r="H169" s="13" t="str">
        <f>IF(ISERROR(VLOOKUP(CONCATENATE($A169,"_",H$2),'Reference data SID'!$B:$M,12,FALSE)),"",VLOOKUP(CONCATENATE($A169,"_",H$2),'Reference data SID'!$B:$M,12,FALSE))</f>
        <v/>
      </c>
      <c r="I169" s="13" t="str">
        <f>IF(ISERROR(VLOOKUP(CONCATENATE($A169,"_",I$2),'Reference data SID'!$B:$M,12,FALSE)),"",VLOOKUP(CONCATENATE($A169,"_",I$2),'Reference data SID'!$B:$M,12,FALSE))</f>
        <v/>
      </c>
      <c r="J169" s="13" t="str">
        <f>IF(ISERROR(VLOOKUP(CONCATENATE($A169,"_",J$2),'Reference data SID'!$B:$M,12,FALSE)),"",VLOOKUP(CONCATENATE($A169,"_",J$2),'Reference data SID'!$B:$M,12,FALSE))</f>
        <v/>
      </c>
      <c r="K169" s="13" t="str">
        <f>IF(ISERROR(VLOOKUP(CONCATENATE($A169,"_",K$2),'Reference data SID'!$B:$M,12,FALSE)),"",VLOOKUP(CONCATENATE($A169,"_",K$2),'Reference data SID'!$B:$M,12,FALSE))</f>
        <v/>
      </c>
      <c r="L169" s="13" t="str">
        <f>IF(ISERROR(VLOOKUP(CONCATENATE($A169,"_",L$2),'Reference data SID'!$B:$M,12,FALSE)),"",VLOOKUP(CONCATENATE($A169,"_",L$2),'Reference data SID'!$B:$M,12,FALSE))</f>
        <v/>
      </c>
      <c r="M169" s="13" t="str">
        <f>IF(ISERROR(VLOOKUP(CONCATENATE($A169,"_",M$2),'Reference data SID'!$B:$M,12,FALSE)),"",VLOOKUP(CONCATENATE($A169,"_",M$2),'Reference data SID'!$B:$M,12,FALSE))</f>
        <v/>
      </c>
      <c r="N169" s="13" t="str">
        <f>IF(ISERROR(VLOOKUP(CONCATENATE($A169,"_",N$2),'Reference data SID'!$B:$M,12,FALSE)),"",VLOOKUP(CONCATENATE($A169,"_",N$2),'Reference data SID'!$B:$M,12,FALSE))</f>
        <v/>
      </c>
      <c r="O169" s="13" t="str">
        <f>IF(ISERROR(VLOOKUP(CONCATENATE($A169,"_",O$2),'Reference data SID'!$B:$M,12,FALSE)),"",VLOOKUP(CONCATENATE($A169,"_",O$2),'Reference data SID'!$B:$M,12,FALSE))</f>
        <v/>
      </c>
      <c r="P169" s="13" t="str">
        <f>IF(ISERROR(VLOOKUP(CONCATENATE($A169,"_",P$2),'Reference data SID'!$B:$M,12,FALSE)),"",VLOOKUP(CONCATENATE($A169,"_",P$2),'Reference data SID'!$B:$M,12,FALSE))</f>
        <v/>
      </c>
      <c r="Q169" s="13" t="str">
        <f>IF(ISERROR(VLOOKUP(CONCATENATE($A169,"_",Q$2),'Reference data SID'!$B:$M,12,FALSE)),"",VLOOKUP(CONCATENATE($A169,"_",Q$2),'Reference data SID'!$B:$M,12,FALSE))</f>
        <v/>
      </c>
      <c r="R169" s="13" t="str">
        <f>IF(ISERROR(VLOOKUP(CONCATENATE($A169,"_",R$2),'Reference data SID'!$B:$M,12,FALSE)),"",VLOOKUP(CONCATENATE($A169,"_",R$2),'Reference data SID'!$B:$M,12,FALSE))</f>
        <v/>
      </c>
      <c r="S169" s="13" t="str">
        <f>IF(ISERROR(VLOOKUP(CONCATENATE($A169,"_",S$2),'Reference data SID'!$B:$M,12,FALSE)),"",VLOOKUP(CONCATENATE($A169,"_",S$2),'Reference data SID'!$B:$M,12,FALSE))</f>
        <v/>
      </c>
      <c r="T169" s="13" t="str">
        <f>IF(ISERROR(VLOOKUP(CONCATENATE($A169,"_",T$2),'Reference data SID'!$B:$M,12,FALSE)),"",VLOOKUP(CONCATENATE($A169,"_",T$2),'Reference data SID'!$B:$M,12,FALSE))</f>
        <v/>
      </c>
      <c r="U169" s="13" t="str">
        <f>IF(ISERROR(VLOOKUP(CONCATENATE($A169,"_",U$2),'Reference data SID'!$B:$M,12,FALSE)),"",VLOOKUP(CONCATENATE($A169,"_",U$2),'Reference data SID'!$B:$M,12,FALSE))</f>
        <v/>
      </c>
      <c r="V169" s="13" t="str">
        <f>IF(ISERROR(VLOOKUP(CONCATENATE($A169,"_",V$2),'Reference data SID'!$B:$M,12,FALSE)),"",VLOOKUP(CONCATENATE($A169,"_",V$2),'Reference data SID'!$B:$M,12,FALSE))</f>
        <v/>
      </c>
      <c r="W169" s="13" t="str">
        <f>IF(ISERROR(VLOOKUP(CONCATENATE($A169,"_",W$2),'Reference data SID'!$B:$M,12,FALSE)),"",VLOOKUP(CONCATENATE($A169,"_",W$2),'Reference data SID'!$B:$M,12,FALSE))</f>
        <v/>
      </c>
      <c r="X169" s="13" t="str">
        <f>IF(ISERROR(VLOOKUP(CONCATENATE($A169,"_",X$2),'Reference data SID'!$B:$M,12,FALSE)),"",VLOOKUP(CONCATENATE($A169,"_",X$2),'Reference data SID'!$B:$M,12,FALSE))</f>
        <v/>
      </c>
      <c r="Y169" s="14" t="str">
        <f>IF(ISERROR(VLOOKUP(CONCATENATE($A169,"_",Y$2),'Reference data SID'!$B:$M,12,FALSE)),"",VLOOKUP(CONCATENATE($A169,"_",Y$2),'Reference data SID'!$B:$M,12,FALSE))</f>
        <v>-</v>
      </c>
      <c r="Z169" s="13" t="str">
        <f>IF(ISERROR(VLOOKUP(CONCATENATE($A169,"_",Z$2),'Reference data SID'!$B:$M,12,FALSE)),"",VLOOKUP(CONCATENATE($A169,"_",Z$2),'Reference data SID'!$B:$M,12,FALSE))</f>
        <v/>
      </c>
      <c r="AA169" s="13" t="str">
        <f>IF(ISERROR(VLOOKUP(CONCATENATE($A169,"_",AA$2),'Reference data SID'!$B:$M,12,FALSE)),"",VLOOKUP(CONCATENATE($A169,"_",AA$2),'Reference data SID'!$B:$M,12,FALSE))</f>
        <v/>
      </c>
      <c r="AB169" s="13" t="str">
        <f>IF(ISERROR(VLOOKUP(CONCATENATE($A169,"_",AB$2),'Reference data SID'!$B:$M,12,FALSE)),"",VLOOKUP(CONCATENATE($A169,"_",AB$2),'Reference data SID'!$B:$M,12,FALSE))</f>
        <v/>
      </c>
      <c r="AC169" s="13" t="str">
        <f>IF(ISERROR(VLOOKUP(CONCATENATE($A169,"_",AC$2),'Reference data SID'!$B:$M,12,FALSE)),"",VLOOKUP(CONCATENATE($A169,"_",AC$2),'Reference data SID'!$B:$M,12,FALSE))</f>
        <v/>
      </c>
      <c r="AD169" s="13" t="str">
        <f>IF(ISERROR(VLOOKUP(CONCATENATE($A169,"_",AD$2),'Reference data SID'!$B:$M,12,FALSE)),"",VLOOKUP(CONCATENATE($A169,"_",AD$2),'Reference data SID'!$B:$M,12,FALSE))</f>
        <v/>
      </c>
      <c r="AE169" s="13" t="str">
        <f>IF(ISERROR(VLOOKUP(CONCATENATE($A169,"_",AE$2),'Reference data SID'!$B:$M,12,FALSE)),"",VLOOKUP(CONCATENATE($A169,"_",AE$2),'Reference data SID'!$B:$M,12,FALSE))</f>
        <v/>
      </c>
      <c r="AF169" s="13" t="str">
        <f>IF(ISERROR(VLOOKUP(CONCATENATE($A169,"_",AF$2),'Reference data SID'!$B:$M,12,FALSE)),"",VLOOKUP(CONCATENATE($A169,"_",AF$2),'Reference data SID'!$B:$M,12,FALSE))</f>
        <v/>
      </c>
      <c r="AG169" s="13" t="str">
        <f>IF(ISERROR(VLOOKUP(CONCATENATE($A169,"_",AG$2),'Reference data SID'!$B:$M,12,FALSE)),"",VLOOKUP(CONCATENATE($A169,"_",AG$2),'Reference data SID'!$B:$M,12,FALSE))</f>
        <v/>
      </c>
      <c r="AH169" s="13" t="str">
        <f>IF(ISERROR(VLOOKUP(CONCATENATE($A169,"_",AH$2),'Reference data SID'!$B:$M,12,FALSE)),"",VLOOKUP(CONCATENATE($A169,"_",AH$2),'Reference data SID'!$B:$M,12,FALSE))</f>
        <v/>
      </c>
      <c r="AI169" s="13" t="str">
        <f>IF(ISERROR(VLOOKUP(CONCATENATE($A169,"_",AI$2),'Reference data SID'!$B:$M,12,FALSE)),"",VLOOKUP(CONCATENATE($A169,"_",AI$2),'Reference data SID'!$B:$M,12,FALSE))</f>
        <v/>
      </c>
      <c r="AJ169" s="13" t="str">
        <f>IF(ISERROR(VLOOKUP(CONCATENATE($A169,"_",AJ$2),'Reference data SID'!$B:$M,12,FALSE)),"",VLOOKUP(CONCATENATE($A169,"_",AJ$2),'Reference data SID'!$B:$M,12,FALSE))</f>
        <v/>
      </c>
      <c r="AK169" s="13" t="str">
        <f>IF(ISERROR(VLOOKUP(CONCATENATE($A169,"_",AK$2),'Reference data SID'!$B:$M,12,FALSE)),"",VLOOKUP(CONCATENATE($A169,"_",AK$2),'Reference data SID'!$B:$M,12,FALSE))</f>
        <v/>
      </c>
      <c r="AL169" s="13" t="str">
        <f>IF(ISERROR(VLOOKUP(CONCATENATE($A169,"_",AL$2),'Reference data SID'!$B:$M,12,FALSE)),"",VLOOKUP(CONCATENATE($A169,"_",AL$2),'Reference data SID'!$B:$M,12,FALSE))</f>
        <v/>
      </c>
      <c r="AM169" s="13" t="str">
        <f>IF(ISERROR(VLOOKUP(CONCATENATE($A169,"_",AM$2),'Reference data SID'!$B:$M,12,FALSE)),"",VLOOKUP(CONCATENATE($A169,"_",AM$2),'Reference data SID'!$B:$M,12,FALSE))</f>
        <v/>
      </c>
      <c r="AN169" s="13" t="str">
        <f>IF(ISERROR(VLOOKUP(CONCATENATE($A169,"_",AN$2),'Reference data SID'!$B:$M,12,FALSE)),"",VLOOKUP(CONCATENATE($A169,"_",AN$2),'Reference data SID'!$B:$M,12,FALSE))</f>
        <v/>
      </c>
      <c r="AO169" s="13" t="str">
        <f>IF(ISERROR(VLOOKUP(CONCATENATE($A169,"_",AO$2),'Reference data SID'!$B:$M,12,FALSE)),"",VLOOKUP(CONCATENATE($A169,"_",AO$2),'Reference data SID'!$B:$M,12,FALSE))</f>
        <v/>
      </c>
      <c r="AP169" s="13" t="str">
        <f>IF(ISERROR(VLOOKUP(CONCATENATE($A169,"_",AP$2),'Reference data SID'!$B:$M,12,FALSE)),"",VLOOKUP(CONCATENATE($A169,"_",AP$2),'Reference data SID'!$B:$M,12,FALSE))</f>
        <v/>
      </c>
      <c r="AQ169" s="13" t="str">
        <f>IF(ISERROR(VLOOKUP(CONCATENATE($A169,"_",AQ$2),'Reference data SID'!$B:$M,12,FALSE)),"",VLOOKUP(CONCATENATE($A169,"_",AQ$2),'Reference data SID'!$B:$M,12,FALSE))</f>
        <v/>
      </c>
      <c r="AR169" s="13" t="str">
        <f>IF(ISERROR(VLOOKUP(CONCATENATE($A169,"_",AR$2),'Reference data SID'!$B:$M,12,FALSE)),"",VLOOKUP(CONCATENATE($A169,"_",AR$2),'Reference data SID'!$B:$M,12,FALSE))</f>
        <v/>
      </c>
      <c r="AS169" s="13" t="str">
        <f>IF(ISERROR(VLOOKUP(CONCATENATE($A169,"_",AS$2),'Reference data SID'!$B:$M,12,FALSE)),"",VLOOKUP(CONCATENATE($A169,"_",AS$2),'Reference data SID'!$B:$M,12,FALSE))</f>
        <v/>
      </c>
      <c r="AT169" s="13" t="str">
        <f>IF(ISERROR(VLOOKUP(CONCATENATE($A169,"_",AT$2),'Reference data SID'!$B:$M,12,FALSE)),"",VLOOKUP(CONCATENATE($A169,"_",AT$2),'Reference data SID'!$B:$M,12,FALSE))</f>
        <v/>
      </c>
    </row>
    <row r="170" spans="1:46" x14ac:dyDescent="0.25">
      <c r="A170">
        <v>166</v>
      </c>
      <c r="B170" s="13" t="str">
        <f>IF(ISERROR(VLOOKUP(CONCATENATE($A170,"_",B$2),'Reference data SID'!$B:$M,12,FALSE)),"",VLOOKUP(CONCATENATE($A170,"_",B$2),'Reference data SID'!$B:$M,12,FALSE))</f>
        <v/>
      </c>
      <c r="C170" s="13" t="str">
        <f>IF(ISERROR(VLOOKUP(CONCATENATE($A170,"_",C$2),'Reference data SID'!$B:$M,12,FALSE)),"",VLOOKUP(CONCATENATE($A170,"_",C$2),'Reference data SID'!$B:$M,12,FALSE))</f>
        <v/>
      </c>
      <c r="D170" s="13" t="str">
        <f>IF(ISERROR(VLOOKUP(CONCATENATE($A170,"_",D$2),'Reference data SID'!$B:$M,12,FALSE)),"",VLOOKUP(CONCATENATE($A170,"_",D$2),'Reference data SID'!$B:$M,12,FALSE))</f>
        <v/>
      </c>
      <c r="E170" s="13" t="str">
        <f>IF(ISERROR(VLOOKUP(CONCATENATE($A170,"_",E$2),'Reference data SID'!$B:$M,12,FALSE)),"",VLOOKUP(CONCATENATE($A170,"_",E$2),'Reference data SID'!$B:$M,12,FALSE))</f>
        <v/>
      </c>
      <c r="F170" s="13" t="str">
        <f>IF(ISERROR(VLOOKUP(CONCATENATE($A170,"_",F$2),'Reference data SID'!$B:$M,12,FALSE)),"",VLOOKUP(CONCATENATE($A170,"_",F$2),'Reference data SID'!$B:$M,12,FALSE))</f>
        <v/>
      </c>
      <c r="G170" s="13" t="str">
        <f>IF(ISERROR(VLOOKUP(CONCATENATE($A170,"_",G$2),'Reference data SID'!$B:$M,12,FALSE)),"",VLOOKUP(CONCATENATE($A170,"_",G$2),'Reference data SID'!$B:$M,12,FALSE))</f>
        <v/>
      </c>
      <c r="H170" s="13" t="str">
        <f>IF(ISERROR(VLOOKUP(CONCATENATE($A170,"_",H$2),'Reference data SID'!$B:$M,12,FALSE)),"",VLOOKUP(CONCATENATE($A170,"_",H$2),'Reference data SID'!$B:$M,12,FALSE))</f>
        <v/>
      </c>
      <c r="I170" s="13" t="str">
        <f>IF(ISERROR(VLOOKUP(CONCATENATE($A170,"_",I$2),'Reference data SID'!$B:$M,12,FALSE)),"",VLOOKUP(CONCATENATE($A170,"_",I$2),'Reference data SID'!$B:$M,12,FALSE))</f>
        <v/>
      </c>
      <c r="J170" s="13" t="str">
        <f>IF(ISERROR(VLOOKUP(CONCATENATE($A170,"_",J$2),'Reference data SID'!$B:$M,12,FALSE)),"",VLOOKUP(CONCATENATE($A170,"_",J$2),'Reference data SID'!$B:$M,12,FALSE))</f>
        <v/>
      </c>
      <c r="K170" s="13" t="str">
        <f>IF(ISERROR(VLOOKUP(CONCATENATE($A170,"_",K$2),'Reference data SID'!$B:$M,12,FALSE)),"",VLOOKUP(CONCATENATE($A170,"_",K$2),'Reference data SID'!$B:$M,12,FALSE))</f>
        <v/>
      </c>
      <c r="L170" s="13" t="str">
        <f>IF(ISERROR(VLOOKUP(CONCATENATE($A170,"_",L$2),'Reference data SID'!$B:$M,12,FALSE)),"",VLOOKUP(CONCATENATE($A170,"_",L$2),'Reference data SID'!$B:$M,12,FALSE))</f>
        <v/>
      </c>
      <c r="M170" s="13" t="str">
        <f>IF(ISERROR(VLOOKUP(CONCATENATE($A170,"_",M$2),'Reference data SID'!$B:$M,12,FALSE)),"",VLOOKUP(CONCATENATE($A170,"_",M$2),'Reference data SID'!$B:$M,12,FALSE))</f>
        <v/>
      </c>
      <c r="N170" s="13" t="str">
        <f>IF(ISERROR(VLOOKUP(CONCATENATE($A170,"_",N$2),'Reference data SID'!$B:$M,12,FALSE)),"",VLOOKUP(CONCATENATE($A170,"_",N$2),'Reference data SID'!$B:$M,12,FALSE))</f>
        <v/>
      </c>
      <c r="O170" s="13" t="str">
        <f>IF(ISERROR(VLOOKUP(CONCATENATE($A170,"_",O$2),'Reference data SID'!$B:$M,12,FALSE)),"",VLOOKUP(CONCATENATE($A170,"_",O$2),'Reference data SID'!$B:$M,12,FALSE))</f>
        <v/>
      </c>
      <c r="P170" s="13" t="str">
        <f>IF(ISERROR(VLOOKUP(CONCATENATE($A170,"_",P$2),'Reference data SID'!$B:$M,12,FALSE)),"",VLOOKUP(CONCATENATE($A170,"_",P$2),'Reference data SID'!$B:$M,12,FALSE))</f>
        <v/>
      </c>
      <c r="Q170" s="13" t="str">
        <f>IF(ISERROR(VLOOKUP(CONCATENATE($A170,"_",Q$2),'Reference data SID'!$B:$M,12,FALSE)),"",VLOOKUP(CONCATENATE($A170,"_",Q$2),'Reference data SID'!$B:$M,12,FALSE))</f>
        <v/>
      </c>
      <c r="R170" s="13" t="str">
        <f>IF(ISERROR(VLOOKUP(CONCATENATE($A170,"_",R$2),'Reference data SID'!$B:$M,12,FALSE)),"",VLOOKUP(CONCATENATE($A170,"_",R$2),'Reference data SID'!$B:$M,12,FALSE))</f>
        <v/>
      </c>
      <c r="S170" s="13" t="str">
        <f>IF(ISERROR(VLOOKUP(CONCATENATE($A170,"_",S$2),'Reference data SID'!$B:$M,12,FALSE)),"",VLOOKUP(CONCATENATE($A170,"_",S$2),'Reference data SID'!$B:$M,12,FALSE))</f>
        <v/>
      </c>
      <c r="T170" s="13" t="str">
        <f>IF(ISERROR(VLOOKUP(CONCATENATE($A170,"_",T$2),'Reference data SID'!$B:$M,12,FALSE)),"",VLOOKUP(CONCATENATE($A170,"_",T$2),'Reference data SID'!$B:$M,12,FALSE))</f>
        <v/>
      </c>
      <c r="U170" s="13" t="str">
        <f>IF(ISERROR(VLOOKUP(CONCATENATE($A170,"_",U$2),'Reference data SID'!$B:$M,12,FALSE)),"",VLOOKUP(CONCATENATE($A170,"_",U$2),'Reference data SID'!$B:$M,12,FALSE))</f>
        <v/>
      </c>
      <c r="V170" s="13" t="str">
        <f>IF(ISERROR(VLOOKUP(CONCATENATE($A170,"_",V$2),'Reference data SID'!$B:$M,12,FALSE)),"",VLOOKUP(CONCATENATE($A170,"_",V$2),'Reference data SID'!$B:$M,12,FALSE))</f>
        <v/>
      </c>
      <c r="W170" s="13" t="str">
        <f>IF(ISERROR(VLOOKUP(CONCATENATE($A170,"_",W$2),'Reference data SID'!$B:$M,12,FALSE)),"",VLOOKUP(CONCATENATE($A170,"_",W$2),'Reference data SID'!$B:$M,12,FALSE))</f>
        <v/>
      </c>
      <c r="X170" s="13" t="str">
        <f>IF(ISERROR(VLOOKUP(CONCATENATE($A170,"_",X$2),'Reference data SID'!$B:$M,12,FALSE)),"",VLOOKUP(CONCATENATE($A170,"_",X$2),'Reference data SID'!$B:$M,12,FALSE))</f>
        <v/>
      </c>
      <c r="Y170" s="14" t="str">
        <f>IF(ISERROR(VLOOKUP(CONCATENATE($A170,"_",Y$2),'Reference data SID'!$B:$M,12,FALSE)),"",VLOOKUP(CONCATENATE($A170,"_",Y$2),'Reference data SID'!$B:$M,12,FALSE))</f>
        <v>-</v>
      </c>
      <c r="Z170" s="13" t="str">
        <f>IF(ISERROR(VLOOKUP(CONCATENATE($A170,"_",Z$2),'Reference data SID'!$B:$M,12,FALSE)),"",VLOOKUP(CONCATENATE($A170,"_",Z$2),'Reference data SID'!$B:$M,12,FALSE))</f>
        <v/>
      </c>
      <c r="AA170" s="13" t="str">
        <f>IF(ISERROR(VLOOKUP(CONCATENATE($A170,"_",AA$2),'Reference data SID'!$B:$M,12,FALSE)),"",VLOOKUP(CONCATENATE($A170,"_",AA$2),'Reference data SID'!$B:$M,12,FALSE))</f>
        <v/>
      </c>
      <c r="AB170" s="13" t="str">
        <f>IF(ISERROR(VLOOKUP(CONCATENATE($A170,"_",AB$2),'Reference data SID'!$B:$M,12,FALSE)),"",VLOOKUP(CONCATENATE($A170,"_",AB$2),'Reference data SID'!$B:$M,12,FALSE))</f>
        <v/>
      </c>
      <c r="AC170" s="13" t="str">
        <f>IF(ISERROR(VLOOKUP(CONCATENATE($A170,"_",AC$2),'Reference data SID'!$B:$M,12,FALSE)),"",VLOOKUP(CONCATENATE($A170,"_",AC$2),'Reference data SID'!$B:$M,12,FALSE))</f>
        <v/>
      </c>
      <c r="AD170" s="13" t="str">
        <f>IF(ISERROR(VLOOKUP(CONCATENATE($A170,"_",AD$2),'Reference data SID'!$B:$M,12,FALSE)),"",VLOOKUP(CONCATENATE($A170,"_",AD$2),'Reference data SID'!$B:$M,12,FALSE))</f>
        <v/>
      </c>
      <c r="AE170" s="13" t="str">
        <f>IF(ISERROR(VLOOKUP(CONCATENATE($A170,"_",AE$2),'Reference data SID'!$B:$M,12,FALSE)),"",VLOOKUP(CONCATENATE($A170,"_",AE$2),'Reference data SID'!$B:$M,12,FALSE))</f>
        <v/>
      </c>
      <c r="AF170" s="13" t="str">
        <f>IF(ISERROR(VLOOKUP(CONCATENATE($A170,"_",AF$2),'Reference data SID'!$B:$M,12,FALSE)),"",VLOOKUP(CONCATENATE($A170,"_",AF$2),'Reference data SID'!$B:$M,12,FALSE))</f>
        <v/>
      </c>
      <c r="AG170" s="13" t="str">
        <f>IF(ISERROR(VLOOKUP(CONCATENATE($A170,"_",AG$2),'Reference data SID'!$B:$M,12,FALSE)),"",VLOOKUP(CONCATENATE($A170,"_",AG$2),'Reference data SID'!$B:$M,12,FALSE))</f>
        <v/>
      </c>
      <c r="AH170" s="13" t="str">
        <f>IF(ISERROR(VLOOKUP(CONCATENATE($A170,"_",AH$2),'Reference data SID'!$B:$M,12,FALSE)),"",VLOOKUP(CONCATENATE($A170,"_",AH$2),'Reference data SID'!$B:$M,12,FALSE))</f>
        <v/>
      </c>
      <c r="AI170" s="13" t="str">
        <f>IF(ISERROR(VLOOKUP(CONCATENATE($A170,"_",AI$2),'Reference data SID'!$B:$M,12,FALSE)),"",VLOOKUP(CONCATENATE($A170,"_",AI$2),'Reference data SID'!$B:$M,12,FALSE))</f>
        <v/>
      </c>
      <c r="AJ170" s="13" t="str">
        <f>IF(ISERROR(VLOOKUP(CONCATENATE($A170,"_",AJ$2),'Reference data SID'!$B:$M,12,FALSE)),"",VLOOKUP(CONCATENATE($A170,"_",AJ$2),'Reference data SID'!$B:$M,12,FALSE))</f>
        <v/>
      </c>
      <c r="AK170" s="13" t="str">
        <f>IF(ISERROR(VLOOKUP(CONCATENATE($A170,"_",AK$2),'Reference data SID'!$B:$M,12,FALSE)),"",VLOOKUP(CONCATENATE($A170,"_",AK$2),'Reference data SID'!$B:$M,12,FALSE))</f>
        <v/>
      </c>
      <c r="AL170" s="13" t="str">
        <f>IF(ISERROR(VLOOKUP(CONCATENATE($A170,"_",AL$2),'Reference data SID'!$B:$M,12,FALSE)),"",VLOOKUP(CONCATENATE($A170,"_",AL$2),'Reference data SID'!$B:$M,12,FALSE))</f>
        <v/>
      </c>
      <c r="AM170" s="13" t="str">
        <f>IF(ISERROR(VLOOKUP(CONCATENATE($A170,"_",AM$2),'Reference data SID'!$B:$M,12,FALSE)),"",VLOOKUP(CONCATENATE($A170,"_",AM$2),'Reference data SID'!$B:$M,12,FALSE))</f>
        <v/>
      </c>
      <c r="AN170" s="13" t="str">
        <f>IF(ISERROR(VLOOKUP(CONCATENATE($A170,"_",AN$2),'Reference data SID'!$B:$M,12,FALSE)),"",VLOOKUP(CONCATENATE($A170,"_",AN$2),'Reference data SID'!$B:$M,12,FALSE))</f>
        <v/>
      </c>
      <c r="AO170" s="13" t="str">
        <f>IF(ISERROR(VLOOKUP(CONCATENATE($A170,"_",AO$2),'Reference data SID'!$B:$M,12,FALSE)),"",VLOOKUP(CONCATENATE($A170,"_",AO$2),'Reference data SID'!$B:$M,12,FALSE))</f>
        <v/>
      </c>
      <c r="AP170" s="13" t="str">
        <f>IF(ISERROR(VLOOKUP(CONCATENATE($A170,"_",AP$2),'Reference data SID'!$B:$M,12,FALSE)),"",VLOOKUP(CONCATENATE($A170,"_",AP$2),'Reference data SID'!$B:$M,12,FALSE))</f>
        <v/>
      </c>
      <c r="AQ170" s="13" t="str">
        <f>IF(ISERROR(VLOOKUP(CONCATENATE($A170,"_",AQ$2),'Reference data SID'!$B:$M,12,FALSE)),"",VLOOKUP(CONCATENATE($A170,"_",AQ$2),'Reference data SID'!$B:$M,12,FALSE))</f>
        <v/>
      </c>
      <c r="AR170" s="13" t="str">
        <f>IF(ISERROR(VLOOKUP(CONCATENATE($A170,"_",AR$2),'Reference data SID'!$B:$M,12,FALSE)),"",VLOOKUP(CONCATENATE($A170,"_",AR$2),'Reference data SID'!$B:$M,12,FALSE))</f>
        <v/>
      </c>
      <c r="AS170" s="13" t="str">
        <f>IF(ISERROR(VLOOKUP(CONCATENATE($A170,"_",AS$2),'Reference data SID'!$B:$M,12,FALSE)),"",VLOOKUP(CONCATENATE($A170,"_",AS$2),'Reference data SID'!$B:$M,12,FALSE))</f>
        <v/>
      </c>
      <c r="AT170" s="13" t="str">
        <f>IF(ISERROR(VLOOKUP(CONCATENATE($A170,"_",AT$2),'Reference data SID'!$B:$M,12,FALSE)),"",VLOOKUP(CONCATENATE($A170,"_",AT$2),'Reference data SID'!$B:$M,12,FALSE))</f>
        <v/>
      </c>
    </row>
    <row r="171" spans="1:46" x14ac:dyDescent="0.25">
      <c r="A171">
        <v>167</v>
      </c>
      <c r="B171" s="13" t="str">
        <f>IF(ISERROR(VLOOKUP(CONCATENATE($A171,"_",B$2),'Reference data SID'!$B:$M,12,FALSE)),"",VLOOKUP(CONCATENATE($A171,"_",B$2),'Reference data SID'!$B:$M,12,FALSE))</f>
        <v/>
      </c>
      <c r="C171" s="13" t="str">
        <f>IF(ISERROR(VLOOKUP(CONCATENATE($A171,"_",C$2),'Reference data SID'!$B:$M,12,FALSE)),"",VLOOKUP(CONCATENATE($A171,"_",C$2),'Reference data SID'!$B:$M,12,FALSE))</f>
        <v/>
      </c>
      <c r="D171" s="13" t="str">
        <f>IF(ISERROR(VLOOKUP(CONCATENATE($A171,"_",D$2),'Reference data SID'!$B:$M,12,FALSE)),"",VLOOKUP(CONCATENATE($A171,"_",D$2),'Reference data SID'!$B:$M,12,FALSE))</f>
        <v/>
      </c>
      <c r="E171" s="13" t="str">
        <f>IF(ISERROR(VLOOKUP(CONCATENATE($A171,"_",E$2),'Reference data SID'!$B:$M,12,FALSE)),"",VLOOKUP(CONCATENATE($A171,"_",E$2),'Reference data SID'!$B:$M,12,FALSE))</f>
        <v/>
      </c>
      <c r="F171" s="13" t="str">
        <f>IF(ISERROR(VLOOKUP(CONCATENATE($A171,"_",F$2),'Reference data SID'!$B:$M,12,FALSE)),"",VLOOKUP(CONCATENATE($A171,"_",F$2),'Reference data SID'!$B:$M,12,FALSE))</f>
        <v/>
      </c>
      <c r="G171" s="13" t="str">
        <f>IF(ISERROR(VLOOKUP(CONCATENATE($A171,"_",G$2),'Reference data SID'!$B:$M,12,FALSE)),"",VLOOKUP(CONCATENATE($A171,"_",G$2),'Reference data SID'!$B:$M,12,FALSE))</f>
        <v/>
      </c>
      <c r="H171" s="13" t="str">
        <f>IF(ISERROR(VLOOKUP(CONCATENATE($A171,"_",H$2),'Reference data SID'!$B:$M,12,FALSE)),"",VLOOKUP(CONCATENATE($A171,"_",H$2),'Reference data SID'!$B:$M,12,FALSE))</f>
        <v/>
      </c>
      <c r="I171" s="13" t="str">
        <f>IF(ISERROR(VLOOKUP(CONCATENATE($A171,"_",I$2),'Reference data SID'!$B:$M,12,FALSE)),"",VLOOKUP(CONCATENATE($A171,"_",I$2),'Reference data SID'!$B:$M,12,FALSE))</f>
        <v/>
      </c>
      <c r="J171" s="13" t="str">
        <f>IF(ISERROR(VLOOKUP(CONCATENATE($A171,"_",J$2),'Reference data SID'!$B:$M,12,FALSE)),"",VLOOKUP(CONCATENATE($A171,"_",J$2),'Reference data SID'!$B:$M,12,FALSE))</f>
        <v/>
      </c>
      <c r="K171" s="13" t="str">
        <f>IF(ISERROR(VLOOKUP(CONCATENATE($A171,"_",K$2),'Reference data SID'!$B:$M,12,FALSE)),"",VLOOKUP(CONCATENATE($A171,"_",K$2),'Reference data SID'!$B:$M,12,FALSE))</f>
        <v/>
      </c>
      <c r="L171" s="13" t="str">
        <f>IF(ISERROR(VLOOKUP(CONCATENATE($A171,"_",L$2),'Reference data SID'!$B:$M,12,FALSE)),"",VLOOKUP(CONCATENATE($A171,"_",L$2),'Reference data SID'!$B:$M,12,FALSE))</f>
        <v/>
      </c>
      <c r="M171" s="13" t="str">
        <f>IF(ISERROR(VLOOKUP(CONCATENATE($A171,"_",M$2),'Reference data SID'!$B:$M,12,FALSE)),"",VLOOKUP(CONCATENATE($A171,"_",M$2),'Reference data SID'!$B:$M,12,FALSE))</f>
        <v/>
      </c>
      <c r="N171" s="13" t="str">
        <f>IF(ISERROR(VLOOKUP(CONCATENATE($A171,"_",N$2),'Reference data SID'!$B:$M,12,FALSE)),"",VLOOKUP(CONCATENATE($A171,"_",N$2),'Reference data SID'!$B:$M,12,FALSE))</f>
        <v/>
      </c>
      <c r="O171" s="13" t="str">
        <f>IF(ISERROR(VLOOKUP(CONCATENATE($A171,"_",O$2),'Reference data SID'!$B:$M,12,FALSE)),"",VLOOKUP(CONCATENATE($A171,"_",O$2),'Reference data SID'!$B:$M,12,FALSE))</f>
        <v/>
      </c>
      <c r="P171" s="13" t="str">
        <f>IF(ISERROR(VLOOKUP(CONCATENATE($A171,"_",P$2),'Reference data SID'!$B:$M,12,FALSE)),"",VLOOKUP(CONCATENATE($A171,"_",P$2),'Reference data SID'!$B:$M,12,FALSE))</f>
        <v/>
      </c>
      <c r="Q171" s="13" t="str">
        <f>IF(ISERROR(VLOOKUP(CONCATENATE($A171,"_",Q$2),'Reference data SID'!$B:$M,12,FALSE)),"",VLOOKUP(CONCATENATE($A171,"_",Q$2),'Reference data SID'!$B:$M,12,FALSE))</f>
        <v/>
      </c>
      <c r="R171" s="13" t="str">
        <f>IF(ISERROR(VLOOKUP(CONCATENATE($A171,"_",R$2),'Reference data SID'!$B:$M,12,FALSE)),"",VLOOKUP(CONCATENATE($A171,"_",R$2),'Reference data SID'!$B:$M,12,FALSE))</f>
        <v/>
      </c>
      <c r="S171" s="13" t="str">
        <f>IF(ISERROR(VLOOKUP(CONCATENATE($A171,"_",S$2),'Reference data SID'!$B:$M,12,FALSE)),"",VLOOKUP(CONCATENATE($A171,"_",S$2),'Reference data SID'!$B:$M,12,FALSE))</f>
        <v/>
      </c>
      <c r="T171" s="13" t="str">
        <f>IF(ISERROR(VLOOKUP(CONCATENATE($A171,"_",T$2),'Reference data SID'!$B:$M,12,FALSE)),"",VLOOKUP(CONCATENATE($A171,"_",T$2),'Reference data SID'!$B:$M,12,FALSE))</f>
        <v/>
      </c>
      <c r="U171" s="13" t="str">
        <f>IF(ISERROR(VLOOKUP(CONCATENATE($A171,"_",U$2),'Reference data SID'!$B:$M,12,FALSE)),"",VLOOKUP(CONCATENATE($A171,"_",U$2),'Reference data SID'!$B:$M,12,FALSE))</f>
        <v/>
      </c>
      <c r="V171" s="13" t="str">
        <f>IF(ISERROR(VLOOKUP(CONCATENATE($A171,"_",V$2),'Reference data SID'!$B:$M,12,FALSE)),"",VLOOKUP(CONCATENATE($A171,"_",V$2),'Reference data SID'!$B:$M,12,FALSE))</f>
        <v/>
      </c>
      <c r="W171" s="13" t="str">
        <f>IF(ISERROR(VLOOKUP(CONCATENATE($A171,"_",W$2),'Reference data SID'!$B:$M,12,FALSE)),"",VLOOKUP(CONCATENATE($A171,"_",W$2),'Reference data SID'!$B:$M,12,FALSE))</f>
        <v/>
      </c>
      <c r="X171" s="13" t="str">
        <f>IF(ISERROR(VLOOKUP(CONCATENATE($A171,"_",X$2),'Reference data SID'!$B:$M,12,FALSE)),"",VLOOKUP(CONCATENATE($A171,"_",X$2),'Reference data SID'!$B:$M,12,FALSE))</f>
        <v/>
      </c>
      <c r="Y171" s="14" t="str">
        <f>IF(ISERROR(VLOOKUP(CONCATENATE($A171,"_",Y$2),'Reference data SID'!$B:$M,12,FALSE)),"",VLOOKUP(CONCATENATE($A171,"_",Y$2),'Reference data SID'!$B:$M,12,FALSE))</f>
        <v>-</v>
      </c>
      <c r="Z171" s="13" t="str">
        <f>IF(ISERROR(VLOOKUP(CONCATENATE($A171,"_",Z$2),'Reference data SID'!$B:$M,12,FALSE)),"",VLOOKUP(CONCATENATE($A171,"_",Z$2),'Reference data SID'!$B:$M,12,FALSE))</f>
        <v/>
      </c>
      <c r="AA171" s="13" t="str">
        <f>IF(ISERROR(VLOOKUP(CONCATENATE($A171,"_",AA$2),'Reference data SID'!$B:$M,12,FALSE)),"",VLOOKUP(CONCATENATE($A171,"_",AA$2),'Reference data SID'!$B:$M,12,FALSE))</f>
        <v/>
      </c>
      <c r="AB171" s="13" t="str">
        <f>IF(ISERROR(VLOOKUP(CONCATENATE($A171,"_",AB$2),'Reference data SID'!$B:$M,12,FALSE)),"",VLOOKUP(CONCATENATE($A171,"_",AB$2),'Reference data SID'!$B:$M,12,FALSE))</f>
        <v/>
      </c>
      <c r="AC171" s="13" t="str">
        <f>IF(ISERROR(VLOOKUP(CONCATENATE($A171,"_",AC$2),'Reference data SID'!$B:$M,12,FALSE)),"",VLOOKUP(CONCATENATE($A171,"_",AC$2),'Reference data SID'!$B:$M,12,FALSE))</f>
        <v/>
      </c>
      <c r="AD171" s="13" t="str">
        <f>IF(ISERROR(VLOOKUP(CONCATENATE($A171,"_",AD$2),'Reference data SID'!$B:$M,12,FALSE)),"",VLOOKUP(CONCATENATE($A171,"_",AD$2),'Reference data SID'!$B:$M,12,FALSE))</f>
        <v/>
      </c>
      <c r="AE171" s="13" t="str">
        <f>IF(ISERROR(VLOOKUP(CONCATENATE($A171,"_",AE$2),'Reference data SID'!$B:$M,12,FALSE)),"",VLOOKUP(CONCATENATE($A171,"_",AE$2),'Reference data SID'!$B:$M,12,FALSE))</f>
        <v/>
      </c>
      <c r="AF171" s="13" t="str">
        <f>IF(ISERROR(VLOOKUP(CONCATENATE($A171,"_",AF$2),'Reference data SID'!$B:$M,12,FALSE)),"",VLOOKUP(CONCATENATE($A171,"_",AF$2),'Reference data SID'!$B:$M,12,FALSE))</f>
        <v/>
      </c>
      <c r="AG171" s="13" t="str">
        <f>IF(ISERROR(VLOOKUP(CONCATENATE($A171,"_",AG$2),'Reference data SID'!$B:$M,12,FALSE)),"",VLOOKUP(CONCATENATE($A171,"_",AG$2),'Reference data SID'!$B:$M,12,FALSE))</f>
        <v/>
      </c>
      <c r="AH171" s="13" t="str">
        <f>IF(ISERROR(VLOOKUP(CONCATENATE($A171,"_",AH$2),'Reference data SID'!$B:$M,12,FALSE)),"",VLOOKUP(CONCATENATE($A171,"_",AH$2),'Reference data SID'!$B:$M,12,FALSE))</f>
        <v/>
      </c>
      <c r="AI171" s="13" t="str">
        <f>IF(ISERROR(VLOOKUP(CONCATENATE($A171,"_",AI$2),'Reference data SID'!$B:$M,12,FALSE)),"",VLOOKUP(CONCATENATE($A171,"_",AI$2),'Reference data SID'!$B:$M,12,FALSE))</f>
        <v/>
      </c>
      <c r="AJ171" s="13" t="str">
        <f>IF(ISERROR(VLOOKUP(CONCATENATE($A171,"_",AJ$2),'Reference data SID'!$B:$M,12,FALSE)),"",VLOOKUP(CONCATENATE($A171,"_",AJ$2),'Reference data SID'!$B:$M,12,FALSE))</f>
        <v/>
      </c>
      <c r="AK171" s="13" t="str">
        <f>IF(ISERROR(VLOOKUP(CONCATENATE($A171,"_",AK$2),'Reference data SID'!$B:$M,12,FALSE)),"",VLOOKUP(CONCATENATE($A171,"_",AK$2),'Reference data SID'!$B:$M,12,FALSE))</f>
        <v/>
      </c>
      <c r="AL171" s="13" t="str">
        <f>IF(ISERROR(VLOOKUP(CONCATENATE($A171,"_",AL$2),'Reference data SID'!$B:$M,12,FALSE)),"",VLOOKUP(CONCATENATE($A171,"_",AL$2),'Reference data SID'!$B:$M,12,FALSE))</f>
        <v/>
      </c>
      <c r="AM171" s="13" t="str">
        <f>IF(ISERROR(VLOOKUP(CONCATENATE($A171,"_",AM$2),'Reference data SID'!$B:$M,12,FALSE)),"",VLOOKUP(CONCATENATE($A171,"_",AM$2),'Reference data SID'!$B:$M,12,FALSE))</f>
        <v/>
      </c>
      <c r="AN171" s="13" t="str">
        <f>IF(ISERROR(VLOOKUP(CONCATENATE($A171,"_",AN$2),'Reference data SID'!$B:$M,12,FALSE)),"",VLOOKUP(CONCATENATE($A171,"_",AN$2),'Reference data SID'!$B:$M,12,FALSE))</f>
        <v/>
      </c>
      <c r="AO171" s="13" t="str">
        <f>IF(ISERROR(VLOOKUP(CONCATENATE($A171,"_",AO$2),'Reference data SID'!$B:$M,12,FALSE)),"",VLOOKUP(CONCATENATE($A171,"_",AO$2),'Reference data SID'!$B:$M,12,FALSE))</f>
        <v/>
      </c>
      <c r="AP171" s="13" t="str">
        <f>IF(ISERROR(VLOOKUP(CONCATENATE($A171,"_",AP$2),'Reference data SID'!$B:$M,12,FALSE)),"",VLOOKUP(CONCATENATE($A171,"_",AP$2),'Reference data SID'!$B:$M,12,FALSE))</f>
        <v/>
      </c>
      <c r="AQ171" s="13" t="str">
        <f>IF(ISERROR(VLOOKUP(CONCATENATE($A171,"_",AQ$2),'Reference data SID'!$B:$M,12,FALSE)),"",VLOOKUP(CONCATENATE($A171,"_",AQ$2),'Reference data SID'!$B:$M,12,FALSE))</f>
        <v/>
      </c>
      <c r="AR171" s="13" t="str">
        <f>IF(ISERROR(VLOOKUP(CONCATENATE($A171,"_",AR$2),'Reference data SID'!$B:$M,12,FALSE)),"",VLOOKUP(CONCATENATE($A171,"_",AR$2),'Reference data SID'!$B:$M,12,FALSE))</f>
        <v/>
      </c>
      <c r="AS171" s="13" t="str">
        <f>IF(ISERROR(VLOOKUP(CONCATENATE($A171,"_",AS$2),'Reference data SID'!$B:$M,12,FALSE)),"",VLOOKUP(CONCATENATE($A171,"_",AS$2),'Reference data SID'!$B:$M,12,FALSE))</f>
        <v/>
      </c>
      <c r="AT171" s="13" t="str">
        <f>IF(ISERROR(VLOOKUP(CONCATENATE($A171,"_",AT$2),'Reference data SID'!$B:$M,12,FALSE)),"",VLOOKUP(CONCATENATE($A171,"_",AT$2),'Reference data SID'!$B:$M,12,FALSE))</f>
        <v/>
      </c>
    </row>
    <row r="172" spans="1:46" x14ac:dyDescent="0.25">
      <c r="A172">
        <v>168</v>
      </c>
      <c r="B172" s="13" t="str">
        <f>IF(ISERROR(VLOOKUP(CONCATENATE($A172,"_",B$2),'Reference data SID'!$B:$M,12,FALSE)),"",VLOOKUP(CONCATENATE($A172,"_",B$2),'Reference data SID'!$B:$M,12,FALSE))</f>
        <v/>
      </c>
      <c r="C172" s="13" t="str">
        <f>IF(ISERROR(VLOOKUP(CONCATENATE($A172,"_",C$2),'Reference data SID'!$B:$M,12,FALSE)),"",VLOOKUP(CONCATENATE($A172,"_",C$2),'Reference data SID'!$B:$M,12,FALSE))</f>
        <v/>
      </c>
      <c r="D172" s="13" t="str">
        <f>IF(ISERROR(VLOOKUP(CONCATENATE($A172,"_",D$2),'Reference data SID'!$B:$M,12,FALSE)),"",VLOOKUP(CONCATENATE($A172,"_",D$2),'Reference data SID'!$B:$M,12,FALSE))</f>
        <v/>
      </c>
      <c r="E172" s="13" t="str">
        <f>IF(ISERROR(VLOOKUP(CONCATENATE($A172,"_",E$2),'Reference data SID'!$B:$M,12,FALSE)),"",VLOOKUP(CONCATENATE($A172,"_",E$2),'Reference data SID'!$B:$M,12,FALSE))</f>
        <v/>
      </c>
      <c r="F172" s="13" t="str">
        <f>IF(ISERROR(VLOOKUP(CONCATENATE($A172,"_",F$2),'Reference data SID'!$B:$M,12,FALSE)),"",VLOOKUP(CONCATENATE($A172,"_",F$2),'Reference data SID'!$B:$M,12,FALSE))</f>
        <v/>
      </c>
      <c r="G172" s="13" t="str">
        <f>IF(ISERROR(VLOOKUP(CONCATENATE($A172,"_",G$2),'Reference data SID'!$B:$M,12,FALSE)),"",VLOOKUP(CONCATENATE($A172,"_",G$2),'Reference data SID'!$B:$M,12,FALSE))</f>
        <v/>
      </c>
      <c r="H172" s="13" t="str">
        <f>IF(ISERROR(VLOOKUP(CONCATENATE($A172,"_",H$2),'Reference data SID'!$B:$M,12,FALSE)),"",VLOOKUP(CONCATENATE($A172,"_",H$2),'Reference data SID'!$B:$M,12,FALSE))</f>
        <v/>
      </c>
      <c r="I172" s="13" t="str">
        <f>IF(ISERROR(VLOOKUP(CONCATENATE($A172,"_",I$2),'Reference data SID'!$B:$M,12,FALSE)),"",VLOOKUP(CONCATENATE($A172,"_",I$2),'Reference data SID'!$B:$M,12,FALSE))</f>
        <v/>
      </c>
      <c r="J172" s="13" t="str">
        <f>IF(ISERROR(VLOOKUP(CONCATENATE($A172,"_",J$2),'Reference data SID'!$B:$M,12,FALSE)),"",VLOOKUP(CONCATENATE($A172,"_",J$2),'Reference data SID'!$B:$M,12,FALSE))</f>
        <v/>
      </c>
      <c r="K172" s="13" t="str">
        <f>IF(ISERROR(VLOOKUP(CONCATENATE($A172,"_",K$2),'Reference data SID'!$B:$M,12,FALSE)),"",VLOOKUP(CONCATENATE($A172,"_",K$2),'Reference data SID'!$B:$M,12,FALSE))</f>
        <v/>
      </c>
      <c r="L172" s="13" t="str">
        <f>IF(ISERROR(VLOOKUP(CONCATENATE($A172,"_",L$2),'Reference data SID'!$B:$M,12,FALSE)),"",VLOOKUP(CONCATENATE($A172,"_",L$2),'Reference data SID'!$B:$M,12,FALSE))</f>
        <v/>
      </c>
      <c r="M172" s="13" t="str">
        <f>IF(ISERROR(VLOOKUP(CONCATENATE($A172,"_",M$2),'Reference data SID'!$B:$M,12,FALSE)),"",VLOOKUP(CONCATENATE($A172,"_",M$2),'Reference data SID'!$B:$M,12,FALSE))</f>
        <v/>
      </c>
      <c r="N172" s="13" t="str">
        <f>IF(ISERROR(VLOOKUP(CONCATENATE($A172,"_",N$2),'Reference data SID'!$B:$M,12,FALSE)),"",VLOOKUP(CONCATENATE($A172,"_",N$2),'Reference data SID'!$B:$M,12,FALSE))</f>
        <v/>
      </c>
      <c r="O172" s="13" t="str">
        <f>IF(ISERROR(VLOOKUP(CONCATENATE($A172,"_",O$2),'Reference data SID'!$B:$M,12,FALSE)),"",VLOOKUP(CONCATENATE($A172,"_",O$2),'Reference data SID'!$B:$M,12,FALSE))</f>
        <v/>
      </c>
      <c r="P172" s="13" t="str">
        <f>IF(ISERROR(VLOOKUP(CONCATENATE($A172,"_",P$2),'Reference data SID'!$B:$M,12,FALSE)),"",VLOOKUP(CONCATENATE($A172,"_",P$2),'Reference data SID'!$B:$M,12,FALSE))</f>
        <v/>
      </c>
      <c r="Q172" s="13" t="str">
        <f>IF(ISERROR(VLOOKUP(CONCATENATE($A172,"_",Q$2),'Reference data SID'!$B:$M,12,FALSE)),"",VLOOKUP(CONCATENATE($A172,"_",Q$2),'Reference data SID'!$B:$M,12,FALSE))</f>
        <v/>
      </c>
      <c r="R172" s="13" t="str">
        <f>IF(ISERROR(VLOOKUP(CONCATENATE($A172,"_",R$2),'Reference data SID'!$B:$M,12,FALSE)),"",VLOOKUP(CONCATENATE($A172,"_",R$2),'Reference data SID'!$B:$M,12,FALSE))</f>
        <v/>
      </c>
      <c r="S172" s="13" t="str">
        <f>IF(ISERROR(VLOOKUP(CONCATENATE($A172,"_",S$2),'Reference data SID'!$B:$M,12,FALSE)),"",VLOOKUP(CONCATENATE($A172,"_",S$2),'Reference data SID'!$B:$M,12,FALSE))</f>
        <v/>
      </c>
      <c r="T172" s="13" t="str">
        <f>IF(ISERROR(VLOOKUP(CONCATENATE($A172,"_",T$2),'Reference data SID'!$B:$M,12,FALSE)),"",VLOOKUP(CONCATENATE($A172,"_",T$2),'Reference data SID'!$B:$M,12,FALSE))</f>
        <v/>
      </c>
      <c r="U172" s="13" t="str">
        <f>IF(ISERROR(VLOOKUP(CONCATENATE($A172,"_",U$2),'Reference data SID'!$B:$M,12,FALSE)),"",VLOOKUP(CONCATENATE($A172,"_",U$2),'Reference data SID'!$B:$M,12,FALSE))</f>
        <v/>
      </c>
      <c r="V172" s="13" t="str">
        <f>IF(ISERROR(VLOOKUP(CONCATENATE($A172,"_",V$2),'Reference data SID'!$B:$M,12,FALSE)),"",VLOOKUP(CONCATENATE($A172,"_",V$2),'Reference data SID'!$B:$M,12,FALSE))</f>
        <v/>
      </c>
      <c r="W172" s="13" t="str">
        <f>IF(ISERROR(VLOOKUP(CONCATENATE($A172,"_",W$2),'Reference data SID'!$B:$M,12,FALSE)),"",VLOOKUP(CONCATENATE($A172,"_",W$2),'Reference data SID'!$B:$M,12,FALSE))</f>
        <v/>
      </c>
      <c r="X172" s="13" t="str">
        <f>IF(ISERROR(VLOOKUP(CONCATENATE($A172,"_",X$2),'Reference data SID'!$B:$M,12,FALSE)),"",VLOOKUP(CONCATENATE($A172,"_",X$2),'Reference data SID'!$B:$M,12,FALSE))</f>
        <v/>
      </c>
      <c r="Y172" s="14" t="str">
        <f>IF(ISERROR(VLOOKUP(CONCATENATE($A172,"_",Y$2),'Reference data SID'!$B:$M,12,FALSE)),"",VLOOKUP(CONCATENATE($A172,"_",Y$2),'Reference data SID'!$B:$M,12,FALSE))</f>
        <v>-</v>
      </c>
      <c r="Z172" s="13" t="str">
        <f>IF(ISERROR(VLOOKUP(CONCATENATE($A172,"_",Z$2),'Reference data SID'!$B:$M,12,FALSE)),"",VLOOKUP(CONCATENATE($A172,"_",Z$2),'Reference data SID'!$B:$M,12,FALSE))</f>
        <v/>
      </c>
      <c r="AA172" s="13" t="str">
        <f>IF(ISERROR(VLOOKUP(CONCATENATE($A172,"_",AA$2),'Reference data SID'!$B:$M,12,FALSE)),"",VLOOKUP(CONCATENATE($A172,"_",AA$2),'Reference data SID'!$B:$M,12,FALSE))</f>
        <v/>
      </c>
      <c r="AB172" s="13" t="str">
        <f>IF(ISERROR(VLOOKUP(CONCATENATE($A172,"_",AB$2),'Reference data SID'!$B:$M,12,FALSE)),"",VLOOKUP(CONCATENATE($A172,"_",AB$2),'Reference data SID'!$B:$M,12,FALSE))</f>
        <v/>
      </c>
      <c r="AC172" s="13" t="str">
        <f>IF(ISERROR(VLOOKUP(CONCATENATE($A172,"_",AC$2),'Reference data SID'!$B:$M,12,FALSE)),"",VLOOKUP(CONCATENATE($A172,"_",AC$2),'Reference data SID'!$B:$M,12,FALSE))</f>
        <v/>
      </c>
      <c r="AD172" s="13" t="str">
        <f>IF(ISERROR(VLOOKUP(CONCATENATE($A172,"_",AD$2),'Reference data SID'!$B:$M,12,FALSE)),"",VLOOKUP(CONCATENATE($A172,"_",AD$2),'Reference data SID'!$B:$M,12,FALSE))</f>
        <v/>
      </c>
      <c r="AE172" s="13" t="str">
        <f>IF(ISERROR(VLOOKUP(CONCATENATE($A172,"_",AE$2),'Reference data SID'!$B:$M,12,FALSE)),"",VLOOKUP(CONCATENATE($A172,"_",AE$2),'Reference data SID'!$B:$M,12,FALSE))</f>
        <v/>
      </c>
      <c r="AF172" s="13" t="str">
        <f>IF(ISERROR(VLOOKUP(CONCATENATE($A172,"_",AF$2),'Reference data SID'!$B:$M,12,FALSE)),"",VLOOKUP(CONCATENATE($A172,"_",AF$2),'Reference data SID'!$B:$M,12,FALSE))</f>
        <v/>
      </c>
      <c r="AG172" s="13" t="str">
        <f>IF(ISERROR(VLOOKUP(CONCATENATE($A172,"_",AG$2),'Reference data SID'!$B:$M,12,FALSE)),"",VLOOKUP(CONCATENATE($A172,"_",AG$2),'Reference data SID'!$B:$M,12,FALSE))</f>
        <v/>
      </c>
      <c r="AH172" s="13" t="str">
        <f>IF(ISERROR(VLOOKUP(CONCATENATE($A172,"_",AH$2),'Reference data SID'!$B:$M,12,FALSE)),"",VLOOKUP(CONCATENATE($A172,"_",AH$2),'Reference data SID'!$B:$M,12,FALSE))</f>
        <v/>
      </c>
      <c r="AI172" s="13" t="str">
        <f>IF(ISERROR(VLOOKUP(CONCATENATE($A172,"_",AI$2),'Reference data SID'!$B:$M,12,FALSE)),"",VLOOKUP(CONCATENATE($A172,"_",AI$2),'Reference data SID'!$B:$M,12,FALSE))</f>
        <v/>
      </c>
      <c r="AJ172" s="13" t="str">
        <f>IF(ISERROR(VLOOKUP(CONCATENATE($A172,"_",AJ$2),'Reference data SID'!$B:$M,12,FALSE)),"",VLOOKUP(CONCATENATE($A172,"_",AJ$2),'Reference data SID'!$B:$M,12,FALSE))</f>
        <v/>
      </c>
      <c r="AK172" s="13" t="str">
        <f>IF(ISERROR(VLOOKUP(CONCATENATE($A172,"_",AK$2),'Reference data SID'!$B:$M,12,FALSE)),"",VLOOKUP(CONCATENATE($A172,"_",AK$2),'Reference data SID'!$B:$M,12,FALSE))</f>
        <v/>
      </c>
      <c r="AL172" s="13" t="str">
        <f>IF(ISERROR(VLOOKUP(CONCATENATE($A172,"_",AL$2),'Reference data SID'!$B:$M,12,FALSE)),"",VLOOKUP(CONCATENATE($A172,"_",AL$2),'Reference data SID'!$B:$M,12,FALSE))</f>
        <v/>
      </c>
      <c r="AM172" s="13" t="str">
        <f>IF(ISERROR(VLOOKUP(CONCATENATE($A172,"_",AM$2),'Reference data SID'!$B:$M,12,FALSE)),"",VLOOKUP(CONCATENATE($A172,"_",AM$2),'Reference data SID'!$B:$M,12,FALSE))</f>
        <v/>
      </c>
      <c r="AN172" s="13" t="str">
        <f>IF(ISERROR(VLOOKUP(CONCATENATE($A172,"_",AN$2),'Reference data SID'!$B:$M,12,FALSE)),"",VLOOKUP(CONCATENATE($A172,"_",AN$2),'Reference data SID'!$B:$M,12,FALSE))</f>
        <v/>
      </c>
      <c r="AO172" s="13" t="str">
        <f>IF(ISERROR(VLOOKUP(CONCATENATE($A172,"_",AO$2),'Reference data SID'!$B:$M,12,FALSE)),"",VLOOKUP(CONCATENATE($A172,"_",AO$2),'Reference data SID'!$B:$M,12,FALSE))</f>
        <v/>
      </c>
      <c r="AP172" s="13" t="str">
        <f>IF(ISERROR(VLOOKUP(CONCATENATE($A172,"_",AP$2),'Reference data SID'!$B:$M,12,FALSE)),"",VLOOKUP(CONCATENATE($A172,"_",AP$2),'Reference data SID'!$B:$M,12,FALSE))</f>
        <v/>
      </c>
      <c r="AQ172" s="13" t="str">
        <f>IF(ISERROR(VLOOKUP(CONCATENATE($A172,"_",AQ$2),'Reference data SID'!$B:$M,12,FALSE)),"",VLOOKUP(CONCATENATE($A172,"_",AQ$2),'Reference data SID'!$B:$M,12,FALSE))</f>
        <v/>
      </c>
      <c r="AR172" s="13" t="str">
        <f>IF(ISERROR(VLOOKUP(CONCATENATE($A172,"_",AR$2),'Reference data SID'!$B:$M,12,FALSE)),"",VLOOKUP(CONCATENATE($A172,"_",AR$2),'Reference data SID'!$B:$M,12,FALSE))</f>
        <v/>
      </c>
      <c r="AS172" s="13" t="str">
        <f>IF(ISERROR(VLOOKUP(CONCATENATE($A172,"_",AS$2),'Reference data SID'!$B:$M,12,FALSE)),"",VLOOKUP(CONCATENATE($A172,"_",AS$2),'Reference data SID'!$B:$M,12,FALSE))</f>
        <v/>
      </c>
      <c r="AT172" s="13" t="str">
        <f>IF(ISERROR(VLOOKUP(CONCATENATE($A172,"_",AT$2),'Reference data SID'!$B:$M,12,FALSE)),"",VLOOKUP(CONCATENATE($A172,"_",AT$2),'Reference data SID'!$B:$M,12,FALSE))</f>
        <v/>
      </c>
    </row>
    <row r="173" spans="1:46" x14ac:dyDescent="0.25">
      <c r="A173">
        <v>169</v>
      </c>
      <c r="B173" s="13" t="str">
        <f>IF(ISERROR(VLOOKUP(CONCATENATE($A173,"_",B$2),'Reference data SID'!$B:$M,12,FALSE)),"",VLOOKUP(CONCATENATE($A173,"_",B$2),'Reference data SID'!$B:$M,12,FALSE))</f>
        <v/>
      </c>
      <c r="C173" s="13" t="str">
        <f>IF(ISERROR(VLOOKUP(CONCATENATE($A173,"_",C$2),'Reference data SID'!$B:$M,12,FALSE)),"",VLOOKUP(CONCATENATE($A173,"_",C$2),'Reference data SID'!$B:$M,12,FALSE))</f>
        <v/>
      </c>
      <c r="D173" s="13" t="str">
        <f>IF(ISERROR(VLOOKUP(CONCATENATE($A173,"_",D$2),'Reference data SID'!$B:$M,12,FALSE)),"",VLOOKUP(CONCATENATE($A173,"_",D$2),'Reference data SID'!$B:$M,12,FALSE))</f>
        <v/>
      </c>
      <c r="E173" s="13" t="str">
        <f>IF(ISERROR(VLOOKUP(CONCATENATE($A173,"_",E$2),'Reference data SID'!$B:$M,12,FALSE)),"",VLOOKUP(CONCATENATE($A173,"_",E$2),'Reference data SID'!$B:$M,12,FALSE))</f>
        <v/>
      </c>
      <c r="F173" s="13" t="str">
        <f>IF(ISERROR(VLOOKUP(CONCATENATE($A173,"_",F$2),'Reference data SID'!$B:$M,12,FALSE)),"",VLOOKUP(CONCATENATE($A173,"_",F$2),'Reference data SID'!$B:$M,12,FALSE))</f>
        <v/>
      </c>
      <c r="G173" s="13" t="str">
        <f>IF(ISERROR(VLOOKUP(CONCATENATE($A173,"_",G$2),'Reference data SID'!$B:$M,12,FALSE)),"",VLOOKUP(CONCATENATE($A173,"_",G$2),'Reference data SID'!$B:$M,12,FALSE))</f>
        <v/>
      </c>
      <c r="H173" s="13" t="str">
        <f>IF(ISERROR(VLOOKUP(CONCATENATE($A173,"_",H$2),'Reference data SID'!$B:$M,12,FALSE)),"",VLOOKUP(CONCATENATE($A173,"_",H$2),'Reference data SID'!$B:$M,12,FALSE))</f>
        <v/>
      </c>
      <c r="I173" s="13" t="str">
        <f>IF(ISERROR(VLOOKUP(CONCATENATE($A173,"_",I$2),'Reference data SID'!$B:$M,12,FALSE)),"",VLOOKUP(CONCATENATE($A173,"_",I$2),'Reference data SID'!$B:$M,12,FALSE))</f>
        <v/>
      </c>
      <c r="J173" s="13" t="str">
        <f>IF(ISERROR(VLOOKUP(CONCATENATE($A173,"_",J$2),'Reference data SID'!$B:$M,12,FALSE)),"",VLOOKUP(CONCATENATE($A173,"_",J$2),'Reference data SID'!$B:$M,12,FALSE))</f>
        <v/>
      </c>
      <c r="K173" s="13" t="str">
        <f>IF(ISERROR(VLOOKUP(CONCATENATE($A173,"_",K$2),'Reference data SID'!$B:$M,12,FALSE)),"",VLOOKUP(CONCATENATE($A173,"_",K$2),'Reference data SID'!$B:$M,12,FALSE))</f>
        <v/>
      </c>
      <c r="L173" s="13" t="str">
        <f>IF(ISERROR(VLOOKUP(CONCATENATE($A173,"_",L$2),'Reference data SID'!$B:$M,12,FALSE)),"",VLOOKUP(CONCATENATE($A173,"_",L$2),'Reference data SID'!$B:$M,12,FALSE))</f>
        <v/>
      </c>
      <c r="M173" s="13" t="str">
        <f>IF(ISERROR(VLOOKUP(CONCATENATE($A173,"_",M$2),'Reference data SID'!$B:$M,12,FALSE)),"",VLOOKUP(CONCATENATE($A173,"_",M$2),'Reference data SID'!$B:$M,12,FALSE))</f>
        <v/>
      </c>
      <c r="N173" s="13" t="str">
        <f>IF(ISERROR(VLOOKUP(CONCATENATE($A173,"_",N$2),'Reference data SID'!$B:$M,12,FALSE)),"",VLOOKUP(CONCATENATE($A173,"_",N$2),'Reference data SID'!$B:$M,12,FALSE))</f>
        <v/>
      </c>
      <c r="O173" s="13" t="str">
        <f>IF(ISERROR(VLOOKUP(CONCATENATE($A173,"_",O$2),'Reference data SID'!$B:$M,12,FALSE)),"",VLOOKUP(CONCATENATE($A173,"_",O$2),'Reference data SID'!$B:$M,12,FALSE))</f>
        <v/>
      </c>
      <c r="P173" s="13" t="str">
        <f>IF(ISERROR(VLOOKUP(CONCATENATE($A173,"_",P$2),'Reference data SID'!$B:$M,12,FALSE)),"",VLOOKUP(CONCATENATE($A173,"_",P$2),'Reference data SID'!$B:$M,12,FALSE))</f>
        <v/>
      </c>
      <c r="Q173" s="13" t="str">
        <f>IF(ISERROR(VLOOKUP(CONCATENATE($A173,"_",Q$2),'Reference data SID'!$B:$M,12,FALSE)),"",VLOOKUP(CONCATENATE($A173,"_",Q$2),'Reference data SID'!$B:$M,12,FALSE))</f>
        <v/>
      </c>
      <c r="R173" s="13" t="str">
        <f>IF(ISERROR(VLOOKUP(CONCATENATE($A173,"_",R$2),'Reference data SID'!$B:$M,12,FALSE)),"",VLOOKUP(CONCATENATE($A173,"_",R$2),'Reference data SID'!$B:$M,12,FALSE))</f>
        <v/>
      </c>
      <c r="S173" s="13" t="str">
        <f>IF(ISERROR(VLOOKUP(CONCATENATE($A173,"_",S$2),'Reference data SID'!$B:$M,12,FALSE)),"",VLOOKUP(CONCATENATE($A173,"_",S$2),'Reference data SID'!$B:$M,12,FALSE))</f>
        <v/>
      </c>
      <c r="T173" s="13" t="str">
        <f>IF(ISERROR(VLOOKUP(CONCATENATE($A173,"_",T$2),'Reference data SID'!$B:$M,12,FALSE)),"",VLOOKUP(CONCATENATE($A173,"_",T$2),'Reference data SID'!$B:$M,12,FALSE))</f>
        <v/>
      </c>
      <c r="U173" s="13" t="str">
        <f>IF(ISERROR(VLOOKUP(CONCATENATE($A173,"_",U$2),'Reference data SID'!$B:$M,12,FALSE)),"",VLOOKUP(CONCATENATE($A173,"_",U$2),'Reference data SID'!$B:$M,12,FALSE))</f>
        <v/>
      </c>
      <c r="V173" s="13" t="str">
        <f>IF(ISERROR(VLOOKUP(CONCATENATE($A173,"_",V$2),'Reference data SID'!$B:$M,12,FALSE)),"",VLOOKUP(CONCATENATE($A173,"_",V$2),'Reference data SID'!$B:$M,12,FALSE))</f>
        <v/>
      </c>
      <c r="W173" s="13" t="str">
        <f>IF(ISERROR(VLOOKUP(CONCATENATE($A173,"_",W$2),'Reference data SID'!$B:$M,12,FALSE)),"",VLOOKUP(CONCATENATE($A173,"_",W$2),'Reference data SID'!$B:$M,12,FALSE))</f>
        <v/>
      </c>
      <c r="X173" s="13" t="str">
        <f>IF(ISERROR(VLOOKUP(CONCATENATE($A173,"_",X$2),'Reference data SID'!$B:$M,12,FALSE)),"",VLOOKUP(CONCATENATE($A173,"_",X$2),'Reference data SID'!$B:$M,12,FALSE))</f>
        <v/>
      </c>
      <c r="Y173" s="14" t="str">
        <f>IF(ISERROR(VLOOKUP(CONCATENATE($A173,"_",Y$2),'Reference data SID'!$B:$M,12,FALSE)),"",VLOOKUP(CONCATENATE($A173,"_",Y$2),'Reference data SID'!$B:$M,12,FALSE))</f>
        <v>-</v>
      </c>
      <c r="Z173" s="13" t="str">
        <f>IF(ISERROR(VLOOKUP(CONCATENATE($A173,"_",Z$2),'Reference data SID'!$B:$M,12,FALSE)),"",VLOOKUP(CONCATENATE($A173,"_",Z$2),'Reference data SID'!$B:$M,12,FALSE))</f>
        <v/>
      </c>
      <c r="AA173" s="13" t="str">
        <f>IF(ISERROR(VLOOKUP(CONCATENATE($A173,"_",AA$2),'Reference data SID'!$B:$M,12,FALSE)),"",VLOOKUP(CONCATENATE($A173,"_",AA$2),'Reference data SID'!$B:$M,12,FALSE))</f>
        <v/>
      </c>
      <c r="AB173" s="13" t="str">
        <f>IF(ISERROR(VLOOKUP(CONCATENATE($A173,"_",AB$2),'Reference data SID'!$B:$M,12,FALSE)),"",VLOOKUP(CONCATENATE($A173,"_",AB$2),'Reference data SID'!$B:$M,12,FALSE))</f>
        <v/>
      </c>
      <c r="AC173" s="13" t="str">
        <f>IF(ISERROR(VLOOKUP(CONCATENATE($A173,"_",AC$2),'Reference data SID'!$B:$M,12,FALSE)),"",VLOOKUP(CONCATENATE($A173,"_",AC$2),'Reference data SID'!$B:$M,12,FALSE))</f>
        <v/>
      </c>
      <c r="AD173" s="13" t="str">
        <f>IF(ISERROR(VLOOKUP(CONCATENATE($A173,"_",AD$2),'Reference data SID'!$B:$M,12,FALSE)),"",VLOOKUP(CONCATENATE($A173,"_",AD$2),'Reference data SID'!$B:$M,12,FALSE))</f>
        <v/>
      </c>
      <c r="AE173" s="13" t="str">
        <f>IF(ISERROR(VLOOKUP(CONCATENATE($A173,"_",AE$2),'Reference data SID'!$B:$M,12,FALSE)),"",VLOOKUP(CONCATENATE($A173,"_",AE$2),'Reference data SID'!$B:$M,12,FALSE))</f>
        <v/>
      </c>
      <c r="AF173" s="13" t="str">
        <f>IF(ISERROR(VLOOKUP(CONCATENATE($A173,"_",AF$2),'Reference data SID'!$B:$M,12,FALSE)),"",VLOOKUP(CONCATENATE($A173,"_",AF$2),'Reference data SID'!$B:$M,12,FALSE))</f>
        <v/>
      </c>
      <c r="AG173" s="13" t="str">
        <f>IF(ISERROR(VLOOKUP(CONCATENATE($A173,"_",AG$2),'Reference data SID'!$B:$M,12,FALSE)),"",VLOOKUP(CONCATENATE($A173,"_",AG$2),'Reference data SID'!$B:$M,12,FALSE))</f>
        <v/>
      </c>
      <c r="AH173" s="13" t="str">
        <f>IF(ISERROR(VLOOKUP(CONCATENATE($A173,"_",AH$2),'Reference data SID'!$B:$M,12,FALSE)),"",VLOOKUP(CONCATENATE($A173,"_",AH$2),'Reference data SID'!$B:$M,12,FALSE))</f>
        <v/>
      </c>
      <c r="AI173" s="13" t="str">
        <f>IF(ISERROR(VLOOKUP(CONCATENATE($A173,"_",AI$2),'Reference data SID'!$B:$M,12,FALSE)),"",VLOOKUP(CONCATENATE($A173,"_",AI$2),'Reference data SID'!$B:$M,12,FALSE))</f>
        <v/>
      </c>
      <c r="AJ173" s="13" t="str">
        <f>IF(ISERROR(VLOOKUP(CONCATENATE($A173,"_",AJ$2),'Reference data SID'!$B:$M,12,FALSE)),"",VLOOKUP(CONCATENATE($A173,"_",AJ$2),'Reference data SID'!$B:$M,12,FALSE))</f>
        <v/>
      </c>
      <c r="AK173" s="13" t="str">
        <f>IF(ISERROR(VLOOKUP(CONCATENATE($A173,"_",AK$2),'Reference data SID'!$B:$M,12,FALSE)),"",VLOOKUP(CONCATENATE($A173,"_",AK$2),'Reference data SID'!$B:$M,12,FALSE))</f>
        <v/>
      </c>
      <c r="AL173" s="13" t="str">
        <f>IF(ISERROR(VLOOKUP(CONCATENATE($A173,"_",AL$2),'Reference data SID'!$B:$M,12,FALSE)),"",VLOOKUP(CONCATENATE($A173,"_",AL$2),'Reference data SID'!$B:$M,12,FALSE))</f>
        <v/>
      </c>
      <c r="AM173" s="13" t="str">
        <f>IF(ISERROR(VLOOKUP(CONCATENATE($A173,"_",AM$2),'Reference data SID'!$B:$M,12,FALSE)),"",VLOOKUP(CONCATENATE($A173,"_",AM$2),'Reference data SID'!$B:$M,12,FALSE))</f>
        <v/>
      </c>
      <c r="AN173" s="13" t="str">
        <f>IF(ISERROR(VLOOKUP(CONCATENATE($A173,"_",AN$2),'Reference data SID'!$B:$M,12,FALSE)),"",VLOOKUP(CONCATENATE($A173,"_",AN$2),'Reference data SID'!$B:$M,12,FALSE))</f>
        <v/>
      </c>
      <c r="AO173" s="13" t="str">
        <f>IF(ISERROR(VLOOKUP(CONCATENATE($A173,"_",AO$2),'Reference data SID'!$B:$M,12,FALSE)),"",VLOOKUP(CONCATENATE($A173,"_",AO$2),'Reference data SID'!$B:$M,12,FALSE))</f>
        <v/>
      </c>
      <c r="AP173" s="13" t="str">
        <f>IF(ISERROR(VLOOKUP(CONCATENATE($A173,"_",AP$2),'Reference data SID'!$B:$M,12,FALSE)),"",VLOOKUP(CONCATENATE($A173,"_",AP$2),'Reference data SID'!$B:$M,12,FALSE))</f>
        <v/>
      </c>
      <c r="AQ173" s="13" t="str">
        <f>IF(ISERROR(VLOOKUP(CONCATENATE($A173,"_",AQ$2),'Reference data SID'!$B:$M,12,FALSE)),"",VLOOKUP(CONCATENATE($A173,"_",AQ$2),'Reference data SID'!$B:$M,12,FALSE))</f>
        <v/>
      </c>
      <c r="AR173" s="13" t="str">
        <f>IF(ISERROR(VLOOKUP(CONCATENATE($A173,"_",AR$2),'Reference data SID'!$B:$M,12,FALSE)),"",VLOOKUP(CONCATENATE($A173,"_",AR$2),'Reference data SID'!$B:$M,12,FALSE))</f>
        <v/>
      </c>
      <c r="AS173" s="13" t="str">
        <f>IF(ISERROR(VLOOKUP(CONCATENATE($A173,"_",AS$2),'Reference data SID'!$B:$M,12,FALSE)),"",VLOOKUP(CONCATENATE($A173,"_",AS$2),'Reference data SID'!$B:$M,12,FALSE))</f>
        <v/>
      </c>
      <c r="AT173" s="13" t="str">
        <f>IF(ISERROR(VLOOKUP(CONCATENATE($A173,"_",AT$2),'Reference data SID'!$B:$M,12,FALSE)),"",VLOOKUP(CONCATENATE($A173,"_",AT$2),'Reference data SID'!$B:$M,12,FALSE))</f>
        <v/>
      </c>
    </row>
    <row r="174" spans="1:46" x14ac:dyDescent="0.25">
      <c r="A174">
        <v>170</v>
      </c>
      <c r="B174" s="13" t="str">
        <f>IF(ISERROR(VLOOKUP(CONCATENATE($A174,"_",B$2),'Reference data SID'!$B:$M,12,FALSE)),"",VLOOKUP(CONCATENATE($A174,"_",B$2),'Reference data SID'!$B:$M,12,FALSE))</f>
        <v/>
      </c>
      <c r="C174" s="13" t="str">
        <f>IF(ISERROR(VLOOKUP(CONCATENATE($A174,"_",C$2),'Reference data SID'!$B:$M,12,FALSE)),"",VLOOKUP(CONCATENATE($A174,"_",C$2),'Reference data SID'!$B:$M,12,FALSE))</f>
        <v/>
      </c>
      <c r="D174" s="13" t="str">
        <f>IF(ISERROR(VLOOKUP(CONCATENATE($A174,"_",D$2),'Reference data SID'!$B:$M,12,FALSE)),"",VLOOKUP(CONCATENATE($A174,"_",D$2),'Reference data SID'!$B:$M,12,FALSE))</f>
        <v/>
      </c>
      <c r="E174" s="13" t="str">
        <f>IF(ISERROR(VLOOKUP(CONCATENATE($A174,"_",E$2),'Reference data SID'!$B:$M,12,FALSE)),"",VLOOKUP(CONCATENATE($A174,"_",E$2),'Reference data SID'!$B:$M,12,FALSE))</f>
        <v/>
      </c>
      <c r="F174" s="13" t="str">
        <f>IF(ISERROR(VLOOKUP(CONCATENATE($A174,"_",F$2),'Reference data SID'!$B:$M,12,FALSE)),"",VLOOKUP(CONCATENATE($A174,"_",F$2),'Reference data SID'!$B:$M,12,FALSE))</f>
        <v/>
      </c>
      <c r="G174" s="13" t="str">
        <f>IF(ISERROR(VLOOKUP(CONCATENATE($A174,"_",G$2),'Reference data SID'!$B:$M,12,FALSE)),"",VLOOKUP(CONCATENATE($A174,"_",G$2),'Reference data SID'!$B:$M,12,FALSE))</f>
        <v/>
      </c>
      <c r="H174" s="13" t="str">
        <f>IF(ISERROR(VLOOKUP(CONCATENATE($A174,"_",H$2),'Reference data SID'!$B:$M,12,FALSE)),"",VLOOKUP(CONCATENATE($A174,"_",H$2),'Reference data SID'!$B:$M,12,FALSE))</f>
        <v/>
      </c>
      <c r="I174" s="13" t="str">
        <f>IF(ISERROR(VLOOKUP(CONCATENATE($A174,"_",I$2),'Reference data SID'!$B:$M,12,FALSE)),"",VLOOKUP(CONCATENATE($A174,"_",I$2),'Reference data SID'!$B:$M,12,FALSE))</f>
        <v/>
      </c>
      <c r="J174" s="13" t="str">
        <f>IF(ISERROR(VLOOKUP(CONCATENATE($A174,"_",J$2),'Reference data SID'!$B:$M,12,FALSE)),"",VLOOKUP(CONCATENATE($A174,"_",J$2),'Reference data SID'!$B:$M,12,FALSE))</f>
        <v/>
      </c>
      <c r="K174" s="13" t="str">
        <f>IF(ISERROR(VLOOKUP(CONCATENATE($A174,"_",K$2),'Reference data SID'!$B:$M,12,FALSE)),"",VLOOKUP(CONCATENATE($A174,"_",K$2),'Reference data SID'!$B:$M,12,FALSE))</f>
        <v/>
      </c>
      <c r="L174" s="13" t="str">
        <f>IF(ISERROR(VLOOKUP(CONCATENATE($A174,"_",L$2),'Reference data SID'!$B:$M,12,FALSE)),"",VLOOKUP(CONCATENATE($A174,"_",L$2),'Reference data SID'!$B:$M,12,FALSE))</f>
        <v/>
      </c>
      <c r="M174" s="13" t="str">
        <f>IF(ISERROR(VLOOKUP(CONCATENATE($A174,"_",M$2),'Reference data SID'!$B:$M,12,FALSE)),"",VLOOKUP(CONCATENATE($A174,"_",M$2),'Reference data SID'!$B:$M,12,FALSE))</f>
        <v/>
      </c>
      <c r="N174" s="13" t="str">
        <f>IF(ISERROR(VLOOKUP(CONCATENATE($A174,"_",N$2),'Reference data SID'!$B:$M,12,FALSE)),"",VLOOKUP(CONCATENATE($A174,"_",N$2),'Reference data SID'!$B:$M,12,FALSE))</f>
        <v/>
      </c>
      <c r="O174" s="13" t="str">
        <f>IF(ISERROR(VLOOKUP(CONCATENATE($A174,"_",O$2),'Reference data SID'!$B:$M,12,FALSE)),"",VLOOKUP(CONCATENATE($A174,"_",O$2),'Reference data SID'!$B:$M,12,FALSE))</f>
        <v/>
      </c>
      <c r="P174" s="13" t="str">
        <f>IF(ISERROR(VLOOKUP(CONCATENATE($A174,"_",P$2),'Reference data SID'!$B:$M,12,FALSE)),"",VLOOKUP(CONCATENATE($A174,"_",P$2),'Reference data SID'!$B:$M,12,FALSE))</f>
        <v/>
      </c>
      <c r="Q174" s="13" t="str">
        <f>IF(ISERROR(VLOOKUP(CONCATENATE($A174,"_",Q$2),'Reference data SID'!$B:$M,12,FALSE)),"",VLOOKUP(CONCATENATE($A174,"_",Q$2),'Reference data SID'!$B:$M,12,FALSE))</f>
        <v/>
      </c>
      <c r="R174" s="13" t="str">
        <f>IF(ISERROR(VLOOKUP(CONCATENATE($A174,"_",R$2),'Reference data SID'!$B:$M,12,FALSE)),"",VLOOKUP(CONCATENATE($A174,"_",R$2),'Reference data SID'!$B:$M,12,FALSE))</f>
        <v/>
      </c>
      <c r="S174" s="13" t="str">
        <f>IF(ISERROR(VLOOKUP(CONCATENATE($A174,"_",S$2),'Reference data SID'!$B:$M,12,FALSE)),"",VLOOKUP(CONCATENATE($A174,"_",S$2),'Reference data SID'!$B:$M,12,FALSE))</f>
        <v/>
      </c>
      <c r="T174" s="13" t="str">
        <f>IF(ISERROR(VLOOKUP(CONCATENATE($A174,"_",T$2),'Reference data SID'!$B:$M,12,FALSE)),"",VLOOKUP(CONCATENATE($A174,"_",T$2),'Reference data SID'!$B:$M,12,FALSE))</f>
        <v/>
      </c>
      <c r="U174" s="13" t="str">
        <f>IF(ISERROR(VLOOKUP(CONCATENATE($A174,"_",U$2),'Reference data SID'!$B:$M,12,FALSE)),"",VLOOKUP(CONCATENATE($A174,"_",U$2),'Reference data SID'!$B:$M,12,FALSE))</f>
        <v/>
      </c>
      <c r="V174" s="13" t="str">
        <f>IF(ISERROR(VLOOKUP(CONCATENATE($A174,"_",V$2),'Reference data SID'!$B:$M,12,FALSE)),"",VLOOKUP(CONCATENATE($A174,"_",V$2),'Reference data SID'!$B:$M,12,FALSE))</f>
        <v/>
      </c>
      <c r="W174" s="13" t="str">
        <f>IF(ISERROR(VLOOKUP(CONCATENATE($A174,"_",W$2),'Reference data SID'!$B:$M,12,FALSE)),"",VLOOKUP(CONCATENATE($A174,"_",W$2),'Reference data SID'!$B:$M,12,FALSE))</f>
        <v/>
      </c>
      <c r="X174" s="13" t="str">
        <f>IF(ISERROR(VLOOKUP(CONCATENATE($A174,"_",X$2),'Reference data SID'!$B:$M,12,FALSE)),"",VLOOKUP(CONCATENATE($A174,"_",X$2),'Reference data SID'!$B:$M,12,FALSE))</f>
        <v/>
      </c>
      <c r="Y174" s="14" t="str">
        <f>IF(ISERROR(VLOOKUP(CONCATENATE($A174,"_",Y$2),'Reference data SID'!$B:$M,12,FALSE)),"",VLOOKUP(CONCATENATE($A174,"_",Y$2),'Reference data SID'!$B:$M,12,FALSE))</f>
        <v>-</v>
      </c>
      <c r="Z174" s="13" t="str">
        <f>IF(ISERROR(VLOOKUP(CONCATENATE($A174,"_",Z$2),'Reference data SID'!$B:$M,12,FALSE)),"",VLOOKUP(CONCATENATE($A174,"_",Z$2),'Reference data SID'!$B:$M,12,FALSE))</f>
        <v/>
      </c>
      <c r="AA174" s="13" t="str">
        <f>IF(ISERROR(VLOOKUP(CONCATENATE($A174,"_",AA$2),'Reference data SID'!$B:$M,12,FALSE)),"",VLOOKUP(CONCATENATE($A174,"_",AA$2),'Reference data SID'!$B:$M,12,FALSE))</f>
        <v/>
      </c>
      <c r="AB174" s="13" t="str">
        <f>IF(ISERROR(VLOOKUP(CONCATENATE($A174,"_",AB$2),'Reference data SID'!$B:$M,12,FALSE)),"",VLOOKUP(CONCATENATE($A174,"_",AB$2),'Reference data SID'!$B:$M,12,FALSE))</f>
        <v/>
      </c>
      <c r="AC174" s="13" t="str">
        <f>IF(ISERROR(VLOOKUP(CONCATENATE($A174,"_",AC$2),'Reference data SID'!$B:$M,12,FALSE)),"",VLOOKUP(CONCATENATE($A174,"_",AC$2),'Reference data SID'!$B:$M,12,FALSE))</f>
        <v/>
      </c>
      <c r="AD174" s="13" t="str">
        <f>IF(ISERROR(VLOOKUP(CONCATENATE($A174,"_",AD$2),'Reference data SID'!$B:$M,12,FALSE)),"",VLOOKUP(CONCATENATE($A174,"_",AD$2),'Reference data SID'!$B:$M,12,FALSE))</f>
        <v/>
      </c>
      <c r="AE174" s="13" t="str">
        <f>IF(ISERROR(VLOOKUP(CONCATENATE($A174,"_",AE$2),'Reference data SID'!$B:$M,12,FALSE)),"",VLOOKUP(CONCATENATE($A174,"_",AE$2),'Reference data SID'!$B:$M,12,FALSE))</f>
        <v/>
      </c>
      <c r="AF174" s="13" t="str">
        <f>IF(ISERROR(VLOOKUP(CONCATENATE($A174,"_",AF$2),'Reference data SID'!$B:$M,12,FALSE)),"",VLOOKUP(CONCATENATE($A174,"_",AF$2),'Reference data SID'!$B:$M,12,FALSE))</f>
        <v/>
      </c>
      <c r="AG174" s="13" t="str">
        <f>IF(ISERROR(VLOOKUP(CONCATENATE($A174,"_",AG$2),'Reference data SID'!$B:$M,12,FALSE)),"",VLOOKUP(CONCATENATE($A174,"_",AG$2),'Reference data SID'!$B:$M,12,FALSE))</f>
        <v/>
      </c>
      <c r="AH174" s="13" t="str">
        <f>IF(ISERROR(VLOOKUP(CONCATENATE($A174,"_",AH$2),'Reference data SID'!$B:$M,12,FALSE)),"",VLOOKUP(CONCATENATE($A174,"_",AH$2),'Reference data SID'!$B:$M,12,FALSE))</f>
        <v/>
      </c>
      <c r="AI174" s="13" t="str">
        <f>IF(ISERROR(VLOOKUP(CONCATENATE($A174,"_",AI$2),'Reference data SID'!$B:$M,12,FALSE)),"",VLOOKUP(CONCATENATE($A174,"_",AI$2),'Reference data SID'!$B:$M,12,FALSE))</f>
        <v/>
      </c>
      <c r="AJ174" s="13" t="str">
        <f>IF(ISERROR(VLOOKUP(CONCATENATE($A174,"_",AJ$2),'Reference data SID'!$B:$M,12,FALSE)),"",VLOOKUP(CONCATENATE($A174,"_",AJ$2),'Reference data SID'!$B:$M,12,FALSE))</f>
        <v/>
      </c>
      <c r="AK174" s="13" t="str">
        <f>IF(ISERROR(VLOOKUP(CONCATENATE($A174,"_",AK$2),'Reference data SID'!$B:$M,12,FALSE)),"",VLOOKUP(CONCATENATE($A174,"_",AK$2),'Reference data SID'!$B:$M,12,FALSE))</f>
        <v/>
      </c>
      <c r="AL174" s="13" t="str">
        <f>IF(ISERROR(VLOOKUP(CONCATENATE($A174,"_",AL$2),'Reference data SID'!$B:$M,12,FALSE)),"",VLOOKUP(CONCATENATE($A174,"_",AL$2),'Reference data SID'!$B:$M,12,FALSE))</f>
        <v/>
      </c>
      <c r="AM174" s="13" t="str">
        <f>IF(ISERROR(VLOOKUP(CONCATENATE($A174,"_",AM$2),'Reference data SID'!$B:$M,12,FALSE)),"",VLOOKUP(CONCATENATE($A174,"_",AM$2),'Reference data SID'!$B:$M,12,FALSE))</f>
        <v/>
      </c>
      <c r="AN174" s="13" t="str">
        <f>IF(ISERROR(VLOOKUP(CONCATENATE($A174,"_",AN$2),'Reference data SID'!$B:$M,12,FALSE)),"",VLOOKUP(CONCATENATE($A174,"_",AN$2),'Reference data SID'!$B:$M,12,FALSE))</f>
        <v/>
      </c>
      <c r="AO174" s="13" t="str">
        <f>IF(ISERROR(VLOOKUP(CONCATENATE($A174,"_",AO$2),'Reference data SID'!$B:$M,12,FALSE)),"",VLOOKUP(CONCATENATE($A174,"_",AO$2),'Reference data SID'!$B:$M,12,FALSE))</f>
        <v/>
      </c>
      <c r="AP174" s="13" t="str">
        <f>IF(ISERROR(VLOOKUP(CONCATENATE($A174,"_",AP$2),'Reference data SID'!$B:$M,12,FALSE)),"",VLOOKUP(CONCATENATE($A174,"_",AP$2),'Reference data SID'!$B:$M,12,FALSE))</f>
        <v/>
      </c>
      <c r="AQ174" s="13" t="str">
        <f>IF(ISERROR(VLOOKUP(CONCATENATE($A174,"_",AQ$2),'Reference data SID'!$B:$M,12,FALSE)),"",VLOOKUP(CONCATENATE($A174,"_",AQ$2),'Reference data SID'!$B:$M,12,FALSE))</f>
        <v/>
      </c>
      <c r="AR174" s="13" t="str">
        <f>IF(ISERROR(VLOOKUP(CONCATENATE($A174,"_",AR$2),'Reference data SID'!$B:$M,12,FALSE)),"",VLOOKUP(CONCATENATE($A174,"_",AR$2),'Reference data SID'!$B:$M,12,FALSE))</f>
        <v/>
      </c>
      <c r="AS174" s="13" t="str">
        <f>IF(ISERROR(VLOOKUP(CONCATENATE($A174,"_",AS$2),'Reference data SID'!$B:$M,12,FALSE)),"",VLOOKUP(CONCATENATE($A174,"_",AS$2),'Reference data SID'!$B:$M,12,FALSE))</f>
        <v/>
      </c>
      <c r="AT174" s="13" t="str">
        <f>IF(ISERROR(VLOOKUP(CONCATENATE($A174,"_",AT$2),'Reference data SID'!$B:$M,12,FALSE)),"",VLOOKUP(CONCATENATE($A174,"_",AT$2),'Reference data SID'!$B:$M,12,FALSE))</f>
        <v/>
      </c>
    </row>
    <row r="175" spans="1:46" x14ac:dyDescent="0.25">
      <c r="A175">
        <v>171</v>
      </c>
      <c r="B175" s="13" t="str">
        <f>IF(ISERROR(VLOOKUP(CONCATENATE($A175,"_",B$2),'Reference data SID'!$B:$M,12,FALSE)),"",VLOOKUP(CONCATENATE($A175,"_",B$2),'Reference data SID'!$B:$M,12,FALSE))</f>
        <v/>
      </c>
      <c r="C175" s="13" t="str">
        <f>IF(ISERROR(VLOOKUP(CONCATENATE($A175,"_",C$2),'Reference data SID'!$B:$M,12,FALSE)),"",VLOOKUP(CONCATENATE($A175,"_",C$2),'Reference data SID'!$B:$M,12,FALSE))</f>
        <v/>
      </c>
      <c r="D175" s="13" t="str">
        <f>IF(ISERROR(VLOOKUP(CONCATENATE($A175,"_",D$2),'Reference data SID'!$B:$M,12,FALSE)),"",VLOOKUP(CONCATENATE($A175,"_",D$2),'Reference data SID'!$B:$M,12,FALSE))</f>
        <v/>
      </c>
      <c r="E175" s="13" t="str">
        <f>IF(ISERROR(VLOOKUP(CONCATENATE($A175,"_",E$2),'Reference data SID'!$B:$M,12,FALSE)),"",VLOOKUP(CONCATENATE($A175,"_",E$2),'Reference data SID'!$B:$M,12,FALSE))</f>
        <v/>
      </c>
      <c r="F175" s="13" t="str">
        <f>IF(ISERROR(VLOOKUP(CONCATENATE($A175,"_",F$2),'Reference data SID'!$B:$M,12,FALSE)),"",VLOOKUP(CONCATENATE($A175,"_",F$2),'Reference data SID'!$B:$M,12,FALSE))</f>
        <v/>
      </c>
      <c r="G175" s="13" t="str">
        <f>IF(ISERROR(VLOOKUP(CONCATENATE($A175,"_",G$2),'Reference data SID'!$B:$M,12,FALSE)),"",VLOOKUP(CONCATENATE($A175,"_",G$2),'Reference data SID'!$B:$M,12,FALSE))</f>
        <v/>
      </c>
      <c r="H175" s="13" t="str">
        <f>IF(ISERROR(VLOOKUP(CONCATENATE($A175,"_",H$2),'Reference data SID'!$B:$M,12,FALSE)),"",VLOOKUP(CONCATENATE($A175,"_",H$2),'Reference data SID'!$B:$M,12,FALSE))</f>
        <v/>
      </c>
      <c r="I175" s="13" t="str">
        <f>IF(ISERROR(VLOOKUP(CONCATENATE($A175,"_",I$2),'Reference data SID'!$B:$M,12,FALSE)),"",VLOOKUP(CONCATENATE($A175,"_",I$2),'Reference data SID'!$B:$M,12,FALSE))</f>
        <v/>
      </c>
      <c r="J175" s="13" t="str">
        <f>IF(ISERROR(VLOOKUP(CONCATENATE($A175,"_",J$2),'Reference data SID'!$B:$M,12,FALSE)),"",VLOOKUP(CONCATENATE($A175,"_",J$2),'Reference data SID'!$B:$M,12,FALSE))</f>
        <v/>
      </c>
      <c r="K175" s="13" t="str">
        <f>IF(ISERROR(VLOOKUP(CONCATENATE($A175,"_",K$2),'Reference data SID'!$B:$M,12,FALSE)),"",VLOOKUP(CONCATENATE($A175,"_",K$2),'Reference data SID'!$B:$M,12,FALSE))</f>
        <v/>
      </c>
      <c r="L175" s="13" t="str">
        <f>IF(ISERROR(VLOOKUP(CONCATENATE($A175,"_",L$2),'Reference data SID'!$B:$M,12,FALSE)),"",VLOOKUP(CONCATENATE($A175,"_",L$2),'Reference data SID'!$B:$M,12,FALSE))</f>
        <v/>
      </c>
      <c r="M175" s="13" t="str">
        <f>IF(ISERROR(VLOOKUP(CONCATENATE($A175,"_",M$2),'Reference data SID'!$B:$M,12,FALSE)),"",VLOOKUP(CONCATENATE($A175,"_",M$2),'Reference data SID'!$B:$M,12,FALSE))</f>
        <v/>
      </c>
      <c r="N175" s="13" t="str">
        <f>IF(ISERROR(VLOOKUP(CONCATENATE($A175,"_",N$2),'Reference data SID'!$B:$M,12,FALSE)),"",VLOOKUP(CONCATENATE($A175,"_",N$2),'Reference data SID'!$B:$M,12,FALSE))</f>
        <v/>
      </c>
      <c r="O175" s="13" t="str">
        <f>IF(ISERROR(VLOOKUP(CONCATENATE($A175,"_",O$2),'Reference data SID'!$B:$M,12,FALSE)),"",VLOOKUP(CONCATENATE($A175,"_",O$2),'Reference data SID'!$B:$M,12,FALSE))</f>
        <v/>
      </c>
      <c r="P175" s="13" t="str">
        <f>IF(ISERROR(VLOOKUP(CONCATENATE($A175,"_",P$2),'Reference data SID'!$B:$M,12,FALSE)),"",VLOOKUP(CONCATENATE($A175,"_",P$2),'Reference data SID'!$B:$M,12,FALSE))</f>
        <v/>
      </c>
      <c r="Q175" s="13" t="str">
        <f>IF(ISERROR(VLOOKUP(CONCATENATE($A175,"_",Q$2),'Reference data SID'!$B:$M,12,FALSE)),"",VLOOKUP(CONCATENATE($A175,"_",Q$2),'Reference data SID'!$B:$M,12,FALSE))</f>
        <v/>
      </c>
      <c r="R175" s="13" t="str">
        <f>IF(ISERROR(VLOOKUP(CONCATENATE($A175,"_",R$2),'Reference data SID'!$B:$M,12,FALSE)),"",VLOOKUP(CONCATENATE($A175,"_",R$2),'Reference data SID'!$B:$M,12,FALSE))</f>
        <v/>
      </c>
      <c r="S175" s="13" t="str">
        <f>IF(ISERROR(VLOOKUP(CONCATENATE($A175,"_",S$2),'Reference data SID'!$B:$M,12,FALSE)),"",VLOOKUP(CONCATENATE($A175,"_",S$2),'Reference data SID'!$B:$M,12,FALSE))</f>
        <v/>
      </c>
      <c r="T175" s="13" t="str">
        <f>IF(ISERROR(VLOOKUP(CONCATENATE($A175,"_",T$2),'Reference data SID'!$B:$M,12,FALSE)),"",VLOOKUP(CONCATENATE($A175,"_",T$2),'Reference data SID'!$B:$M,12,FALSE))</f>
        <v/>
      </c>
      <c r="U175" s="13" t="str">
        <f>IF(ISERROR(VLOOKUP(CONCATENATE($A175,"_",U$2),'Reference data SID'!$B:$M,12,FALSE)),"",VLOOKUP(CONCATENATE($A175,"_",U$2),'Reference data SID'!$B:$M,12,FALSE))</f>
        <v/>
      </c>
      <c r="V175" s="13" t="str">
        <f>IF(ISERROR(VLOOKUP(CONCATENATE($A175,"_",V$2),'Reference data SID'!$B:$M,12,FALSE)),"",VLOOKUP(CONCATENATE($A175,"_",V$2),'Reference data SID'!$B:$M,12,FALSE))</f>
        <v/>
      </c>
      <c r="W175" s="13" t="str">
        <f>IF(ISERROR(VLOOKUP(CONCATENATE($A175,"_",W$2),'Reference data SID'!$B:$M,12,FALSE)),"",VLOOKUP(CONCATENATE($A175,"_",W$2),'Reference data SID'!$B:$M,12,FALSE))</f>
        <v/>
      </c>
      <c r="X175" s="13" t="str">
        <f>IF(ISERROR(VLOOKUP(CONCATENATE($A175,"_",X$2),'Reference data SID'!$B:$M,12,FALSE)),"",VLOOKUP(CONCATENATE($A175,"_",X$2),'Reference data SID'!$B:$M,12,FALSE))</f>
        <v/>
      </c>
      <c r="Y175" s="14" t="str">
        <f>IF(ISERROR(VLOOKUP(CONCATENATE($A175,"_",Y$2),'Reference data SID'!$B:$M,12,FALSE)),"",VLOOKUP(CONCATENATE($A175,"_",Y$2),'Reference data SID'!$B:$M,12,FALSE))</f>
        <v>-</v>
      </c>
      <c r="Z175" s="13" t="str">
        <f>IF(ISERROR(VLOOKUP(CONCATENATE($A175,"_",Z$2),'Reference data SID'!$B:$M,12,FALSE)),"",VLOOKUP(CONCATENATE($A175,"_",Z$2),'Reference data SID'!$B:$M,12,FALSE))</f>
        <v/>
      </c>
      <c r="AA175" s="13" t="str">
        <f>IF(ISERROR(VLOOKUP(CONCATENATE($A175,"_",AA$2),'Reference data SID'!$B:$M,12,FALSE)),"",VLOOKUP(CONCATENATE($A175,"_",AA$2),'Reference data SID'!$B:$M,12,FALSE))</f>
        <v/>
      </c>
      <c r="AB175" s="13" t="str">
        <f>IF(ISERROR(VLOOKUP(CONCATENATE($A175,"_",AB$2),'Reference data SID'!$B:$M,12,FALSE)),"",VLOOKUP(CONCATENATE($A175,"_",AB$2),'Reference data SID'!$B:$M,12,FALSE))</f>
        <v/>
      </c>
      <c r="AC175" s="13" t="str">
        <f>IF(ISERROR(VLOOKUP(CONCATENATE($A175,"_",AC$2),'Reference data SID'!$B:$M,12,FALSE)),"",VLOOKUP(CONCATENATE($A175,"_",AC$2),'Reference data SID'!$B:$M,12,FALSE))</f>
        <v/>
      </c>
      <c r="AD175" s="13" t="str">
        <f>IF(ISERROR(VLOOKUP(CONCATENATE($A175,"_",AD$2),'Reference data SID'!$B:$M,12,FALSE)),"",VLOOKUP(CONCATENATE($A175,"_",AD$2),'Reference data SID'!$B:$M,12,FALSE))</f>
        <v/>
      </c>
      <c r="AE175" s="13" t="str">
        <f>IF(ISERROR(VLOOKUP(CONCATENATE($A175,"_",AE$2),'Reference data SID'!$B:$M,12,FALSE)),"",VLOOKUP(CONCATENATE($A175,"_",AE$2),'Reference data SID'!$B:$M,12,FALSE))</f>
        <v/>
      </c>
      <c r="AF175" s="13" t="str">
        <f>IF(ISERROR(VLOOKUP(CONCATENATE($A175,"_",AF$2),'Reference data SID'!$B:$M,12,FALSE)),"",VLOOKUP(CONCATENATE($A175,"_",AF$2),'Reference data SID'!$B:$M,12,FALSE))</f>
        <v/>
      </c>
      <c r="AG175" s="13" t="str">
        <f>IF(ISERROR(VLOOKUP(CONCATENATE($A175,"_",AG$2),'Reference data SID'!$B:$M,12,FALSE)),"",VLOOKUP(CONCATENATE($A175,"_",AG$2),'Reference data SID'!$B:$M,12,FALSE))</f>
        <v/>
      </c>
      <c r="AH175" s="13" t="str">
        <f>IF(ISERROR(VLOOKUP(CONCATENATE($A175,"_",AH$2),'Reference data SID'!$B:$M,12,FALSE)),"",VLOOKUP(CONCATENATE($A175,"_",AH$2),'Reference data SID'!$B:$M,12,FALSE))</f>
        <v/>
      </c>
      <c r="AI175" s="13" t="str">
        <f>IF(ISERROR(VLOOKUP(CONCATENATE($A175,"_",AI$2),'Reference data SID'!$B:$M,12,FALSE)),"",VLOOKUP(CONCATENATE($A175,"_",AI$2),'Reference data SID'!$B:$M,12,FALSE))</f>
        <v/>
      </c>
      <c r="AJ175" s="13" t="str">
        <f>IF(ISERROR(VLOOKUP(CONCATENATE($A175,"_",AJ$2),'Reference data SID'!$B:$M,12,FALSE)),"",VLOOKUP(CONCATENATE($A175,"_",AJ$2),'Reference data SID'!$B:$M,12,FALSE))</f>
        <v/>
      </c>
      <c r="AK175" s="13" t="str">
        <f>IF(ISERROR(VLOOKUP(CONCATENATE($A175,"_",AK$2),'Reference data SID'!$B:$M,12,FALSE)),"",VLOOKUP(CONCATENATE($A175,"_",AK$2),'Reference data SID'!$B:$M,12,FALSE))</f>
        <v/>
      </c>
      <c r="AL175" s="13" t="str">
        <f>IF(ISERROR(VLOOKUP(CONCATENATE($A175,"_",AL$2),'Reference data SID'!$B:$M,12,FALSE)),"",VLOOKUP(CONCATENATE($A175,"_",AL$2),'Reference data SID'!$B:$M,12,FALSE))</f>
        <v/>
      </c>
      <c r="AM175" s="13" t="str">
        <f>IF(ISERROR(VLOOKUP(CONCATENATE($A175,"_",AM$2),'Reference data SID'!$B:$M,12,FALSE)),"",VLOOKUP(CONCATENATE($A175,"_",AM$2),'Reference data SID'!$B:$M,12,FALSE))</f>
        <v/>
      </c>
      <c r="AN175" s="13" t="str">
        <f>IF(ISERROR(VLOOKUP(CONCATENATE($A175,"_",AN$2),'Reference data SID'!$B:$M,12,FALSE)),"",VLOOKUP(CONCATENATE($A175,"_",AN$2),'Reference data SID'!$B:$M,12,FALSE))</f>
        <v/>
      </c>
      <c r="AO175" s="13" t="str">
        <f>IF(ISERROR(VLOOKUP(CONCATENATE($A175,"_",AO$2),'Reference data SID'!$B:$M,12,FALSE)),"",VLOOKUP(CONCATENATE($A175,"_",AO$2),'Reference data SID'!$B:$M,12,FALSE))</f>
        <v/>
      </c>
      <c r="AP175" s="13" t="str">
        <f>IF(ISERROR(VLOOKUP(CONCATENATE($A175,"_",AP$2),'Reference data SID'!$B:$M,12,FALSE)),"",VLOOKUP(CONCATENATE($A175,"_",AP$2),'Reference data SID'!$B:$M,12,FALSE))</f>
        <v/>
      </c>
      <c r="AQ175" s="13" t="str">
        <f>IF(ISERROR(VLOOKUP(CONCATENATE($A175,"_",AQ$2),'Reference data SID'!$B:$M,12,FALSE)),"",VLOOKUP(CONCATENATE($A175,"_",AQ$2),'Reference data SID'!$B:$M,12,FALSE))</f>
        <v/>
      </c>
      <c r="AR175" s="13" t="str">
        <f>IF(ISERROR(VLOOKUP(CONCATENATE($A175,"_",AR$2),'Reference data SID'!$B:$M,12,FALSE)),"",VLOOKUP(CONCATENATE($A175,"_",AR$2),'Reference data SID'!$B:$M,12,FALSE))</f>
        <v/>
      </c>
      <c r="AS175" s="13" t="str">
        <f>IF(ISERROR(VLOOKUP(CONCATENATE($A175,"_",AS$2),'Reference data SID'!$B:$M,12,FALSE)),"",VLOOKUP(CONCATENATE($A175,"_",AS$2),'Reference data SID'!$B:$M,12,FALSE))</f>
        <v/>
      </c>
      <c r="AT175" s="13" t="str">
        <f>IF(ISERROR(VLOOKUP(CONCATENATE($A175,"_",AT$2),'Reference data SID'!$B:$M,12,FALSE)),"",VLOOKUP(CONCATENATE($A175,"_",AT$2),'Reference data SID'!$B:$M,12,FALSE))</f>
        <v/>
      </c>
    </row>
    <row r="176" spans="1:46" x14ac:dyDescent="0.25">
      <c r="A176">
        <v>172</v>
      </c>
      <c r="B176" s="13" t="str">
        <f>IF(ISERROR(VLOOKUP(CONCATENATE($A176,"_",B$2),'Reference data SID'!$B:$M,12,FALSE)),"",VLOOKUP(CONCATENATE($A176,"_",B$2),'Reference data SID'!$B:$M,12,FALSE))</f>
        <v/>
      </c>
      <c r="C176" s="13" t="str">
        <f>IF(ISERROR(VLOOKUP(CONCATENATE($A176,"_",C$2),'Reference data SID'!$B:$M,12,FALSE)),"",VLOOKUP(CONCATENATE($A176,"_",C$2),'Reference data SID'!$B:$M,12,FALSE))</f>
        <v/>
      </c>
      <c r="D176" s="13" t="str">
        <f>IF(ISERROR(VLOOKUP(CONCATENATE($A176,"_",D$2),'Reference data SID'!$B:$M,12,FALSE)),"",VLOOKUP(CONCATENATE($A176,"_",D$2),'Reference data SID'!$B:$M,12,FALSE))</f>
        <v/>
      </c>
      <c r="E176" s="13" t="str">
        <f>IF(ISERROR(VLOOKUP(CONCATENATE($A176,"_",E$2),'Reference data SID'!$B:$M,12,FALSE)),"",VLOOKUP(CONCATENATE($A176,"_",E$2),'Reference data SID'!$B:$M,12,FALSE))</f>
        <v/>
      </c>
      <c r="F176" s="13" t="str">
        <f>IF(ISERROR(VLOOKUP(CONCATENATE($A176,"_",F$2),'Reference data SID'!$B:$M,12,FALSE)),"",VLOOKUP(CONCATENATE($A176,"_",F$2),'Reference data SID'!$B:$M,12,FALSE))</f>
        <v/>
      </c>
      <c r="G176" s="13" t="str">
        <f>IF(ISERROR(VLOOKUP(CONCATENATE($A176,"_",G$2),'Reference data SID'!$B:$M,12,FALSE)),"",VLOOKUP(CONCATENATE($A176,"_",G$2),'Reference data SID'!$B:$M,12,FALSE))</f>
        <v/>
      </c>
      <c r="H176" s="13" t="str">
        <f>IF(ISERROR(VLOOKUP(CONCATENATE($A176,"_",H$2),'Reference data SID'!$B:$M,12,FALSE)),"",VLOOKUP(CONCATENATE($A176,"_",H$2),'Reference data SID'!$B:$M,12,FALSE))</f>
        <v/>
      </c>
      <c r="I176" s="13" t="str">
        <f>IF(ISERROR(VLOOKUP(CONCATENATE($A176,"_",I$2),'Reference data SID'!$B:$M,12,FALSE)),"",VLOOKUP(CONCATENATE($A176,"_",I$2),'Reference data SID'!$B:$M,12,FALSE))</f>
        <v/>
      </c>
      <c r="J176" s="13" t="str">
        <f>IF(ISERROR(VLOOKUP(CONCATENATE($A176,"_",J$2),'Reference data SID'!$B:$M,12,FALSE)),"",VLOOKUP(CONCATENATE($A176,"_",J$2),'Reference data SID'!$B:$M,12,FALSE))</f>
        <v/>
      </c>
      <c r="K176" s="13" t="str">
        <f>IF(ISERROR(VLOOKUP(CONCATENATE($A176,"_",K$2),'Reference data SID'!$B:$M,12,FALSE)),"",VLOOKUP(CONCATENATE($A176,"_",K$2),'Reference data SID'!$B:$M,12,FALSE))</f>
        <v/>
      </c>
      <c r="L176" s="13" t="str">
        <f>IF(ISERROR(VLOOKUP(CONCATENATE($A176,"_",L$2),'Reference data SID'!$B:$M,12,FALSE)),"",VLOOKUP(CONCATENATE($A176,"_",L$2),'Reference data SID'!$B:$M,12,FALSE))</f>
        <v/>
      </c>
      <c r="M176" s="13" t="str">
        <f>IF(ISERROR(VLOOKUP(CONCATENATE($A176,"_",M$2),'Reference data SID'!$B:$M,12,FALSE)),"",VLOOKUP(CONCATENATE($A176,"_",M$2),'Reference data SID'!$B:$M,12,FALSE))</f>
        <v/>
      </c>
      <c r="N176" s="13" t="str">
        <f>IF(ISERROR(VLOOKUP(CONCATENATE($A176,"_",N$2),'Reference data SID'!$B:$M,12,FALSE)),"",VLOOKUP(CONCATENATE($A176,"_",N$2),'Reference data SID'!$B:$M,12,FALSE))</f>
        <v/>
      </c>
      <c r="O176" s="13" t="str">
        <f>IF(ISERROR(VLOOKUP(CONCATENATE($A176,"_",O$2),'Reference data SID'!$B:$M,12,FALSE)),"",VLOOKUP(CONCATENATE($A176,"_",O$2),'Reference data SID'!$B:$M,12,FALSE))</f>
        <v/>
      </c>
      <c r="P176" s="13" t="str">
        <f>IF(ISERROR(VLOOKUP(CONCATENATE($A176,"_",P$2),'Reference data SID'!$B:$M,12,FALSE)),"",VLOOKUP(CONCATENATE($A176,"_",P$2),'Reference data SID'!$B:$M,12,FALSE))</f>
        <v/>
      </c>
      <c r="Q176" s="13" t="str">
        <f>IF(ISERROR(VLOOKUP(CONCATENATE($A176,"_",Q$2),'Reference data SID'!$B:$M,12,FALSE)),"",VLOOKUP(CONCATENATE($A176,"_",Q$2),'Reference data SID'!$B:$M,12,FALSE))</f>
        <v/>
      </c>
      <c r="R176" s="13" t="str">
        <f>IF(ISERROR(VLOOKUP(CONCATENATE($A176,"_",R$2),'Reference data SID'!$B:$M,12,FALSE)),"",VLOOKUP(CONCATENATE($A176,"_",R$2),'Reference data SID'!$B:$M,12,FALSE))</f>
        <v/>
      </c>
      <c r="S176" s="13" t="str">
        <f>IF(ISERROR(VLOOKUP(CONCATENATE($A176,"_",S$2),'Reference data SID'!$B:$M,12,FALSE)),"",VLOOKUP(CONCATENATE($A176,"_",S$2),'Reference data SID'!$B:$M,12,FALSE))</f>
        <v/>
      </c>
      <c r="T176" s="13" t="str">
        <f>IF(ISERROR(VLOOKUP(CONCATENATE($A176,"_",T$2),'Reference data SID'!$B:$M,12,FALSE)),"",VLOOKUP(CONCATENATE($A176,"_",T$2),'Reference data SID'!$B:$M,12,FALSE))</f>
        <v/>
      </c>
      <c r="U176" s="13" t="str">
        <f>IF(ISERROR(VLOOKUP(CONCATENATE($A176,"_",U$2),'Reference data SID'!$B:$M,12,FALSE)),"",VLOOKUP(CONCATENATE($A176,"_",U$2),'Reference data SID'!$B:$M,12,FALSE))</f>
        <v/>
      </c>
      <c r="V176" s="13" t="str">
        <f>IF(ISERROR(VLOOKUP(CONCATENATE($A176,"_",V$2),'Reference data SID'!$B:$M,12,FALSE)),"",VLOOKUP(CONCATENATE($A176,"_",V$2),'Reference data SID'!$B:$M,12,FALSE))</f>
        <v/>
      </c>
      <c r="W176" s="13" t="str">
        <f>IF(ISERROR(VLOOKUP(CONCATENATE($A176,"_",W$2),'Reference data SID'!$B:$M,12,FALSE)),"",VLOOKUP(CONCATENATE($A176,"_",W$2),'Reference data SID'!$B:$M,12,FALSE))</f>
        <v/>
      </c>
      <c r="X176" s="13" t="str">
        <f>IF(ISERROR(VLOOKUP(CONCATENATE($A176,"_",X$2),'Reference data SID'!$B:$M,12,FALSE)),"",VLOOKUP(CONCATENATE($A176,"_",X$2),'Reference data SID'!$B:$M,12,FALSE))</f>
        <v/>
      </c>
      <c r="Y176" s="14" t="str">
        <f>IF(ISERROR(VLOOKUP(CONCATENATE($A176,"_",Y$2),'Reference data SID'!$B:$M,12,FALSE)),"",VLOOKUP(CONCATENATE($A176,"_",Y$2),'Reference data SID'!$B:$M,12,FALSE))</f>
        <v>-</v>
      </c>
      <c r="Z176" s="13" t="str">
        <f>IF(ISERROR(VLOOKUP(CONCATENATE($A176,"_",Z$2),'Reference data SID'!$B:$M,12,FALSE)),"",VLOOKUP(CONCATENATE($A176,"_",Z$2),'Reference data SID'!$B:$M,12,FALSE))</f>
        <v/>
      </c>
      <c r="AA176" s="13" t="str">
        <f>IF(ISERROR(VLOOKUP(CONCATENATE($A176,"_",AA$2),'Reference data SID'!$B:$M,12,FALSE)),"",VLOOKUP(CONCATENATE($A176,"_",AA$2),'Reference data SID'!$B:$M,12,FALSE))</f>
        <v/>
      </c>
      <c r="AB176" s="13" t="str">
        <f>IF(ISERROR(VLOOKUP(CONCATENATE($A176,"_",AB$2),'Reference data SID'!$B:$M,12,FALSE)),"",VLOOKUP(CONCATENATE($A176,"_",AB$2),'Reference data SID'!$B:$M,12,FALSE))</f>
        <v/>
      </c>
      <c r="AC176" s="13" t="str">
        <f>IF(ISERROR(VLOOKUP(CONCATENATE($A176,"_",AC$2),'Reference data SID'!$B:$M,12,FALSE)),"",VLOOKUP(CONCATENATE($A176,"_",AC$2),'Reference data SID'!$B:$M,12,FALSE))</f>
        <v/>
      </c>
      <c r="AD176" s="13" t="str">
        <f>IF(ISERROR(VLOOKUP(CONCATENATE($A176,"_",AD$2),'Reference data SID'!$B:$M,12,FALSE)),"",VLOOKUP(CONCATENATE($A176,"_",AD$2),'Reference data SID'!$B:$M,12,FALSE))</f>
        <v/>
      </c>
      <c r="AE176" s="13" t="str">
        <f>IF(ISERROR(VLOOKUP(CONCATENATE($A176,"_",AE$2),'Reference data SID'!$B:$M,12,FALSE)),"",VLOOKUP(CONCATENATE($A176,"_",AE$2),'Reference data SID'!$B:$M,12,FALSE))</f>
        <v/>
      </c>
      <c r="AF176" s="13" t="str">
        <f>IF(ISERROR(VLOOKUP(CONCATENATE($A176,"_",AF$2),'Reference data SID'!$B:$M,12,FALSE)),"",VLOOKUP(CONCATENATE($A176,"_",AF$2),'Reference data SID'!$B:$M,12,FALSE))</f>
        <v/>
      </c>
      <c r="AG176" s="13" t="str">
        <f>IF(ISERROR(VLOOKUP(CONCATENATE($A176,"_",AG$2),'Reference data SID'!$B:$M,12,FALSE)),"",VLOOKUP(CONCATENATE($A176,"_",AG$2),'Reference data SID'!$B:$M,12,FALSE))</f>
        <v/>
      </c>
      <c r="AH176" s="13" t="str">
        <f>IF(ISERROR(VLOOKUP(CONCATENATE($A176,"_",AH$2),'Reference data SID'!$B:$M,12,FALSE)),"",VLOOKUP(CONCATENATE($A176,"_",AH$2),'Reference data SID'!$B:$M,12,FALSE))</f>
        <v/>
      </c>
      <c r="AI176" s="13" t="str">
        <f>IF(ISERROR(VLOOKUP(CONCATENATE($A176,"_",AI$2),'Reference data SID'!$B:$M,12,FALSE)),"",VLOOKUP(CONCATENATE($A176,"_",AI$2),'Reference data SID'!$B:$M,12,FALSE))</f>
        <v/>
      </c>
      <c r="AJ176" s="13" t="str">
        <f>IF(ISERROR(VLOOKUP(CONCATENATE($A176,"_",AJ$2),'Reference data SID'!$B:$M,12,FALSE)),"",VLOOKUP(CONCATENATE($A176,"_",AJ$2),'Reference data SID'!$B:$M,12,FALSE))</f>
        <v/>
      </c>
      <c r="AK176" s="13" t="str">
        <f>IF(ISERROR(VLOOKUP(CONCATENATE($A176,"_",AK$2),'Reference data SID'!$B:$M,12,FALSE)),"",VLOOKUP(CONCATENATE($A176,"_",AK$2),'Reference data SID'!$B:$M,12,FALSE))</f>
        <v/>
      </c>
      <c r="AL176" s="13" t="str">
        <f>IF(ISERROR(VLOOKUP(CONCATENATE($A176,"_",AL$2),'Reference data SID'!$B:$M,12,FALSE)),"",VLOOKUP(CONCATENATE($A176,"_",AL$2),'Reference data SID'!$B:$M,12,FALSE))</f>
        <v/>
      </c>
      <c r="AM176" s="13" t="str">
        <f>IF(ISERROR(VLOOKUP(CONCATENATE($A176,"_",AM$2),'Reference data SID'!$B:$M,12,FALSE)),"",VLOOKUP(CONCATENATE($A176,"_",AM$2),'Reference data SID'!$B:$M,12,FALSE))</f>
        <v/>
      </c>
      <c r="AN176" s="13" t="str">
        <f>IF(ISERROR(VLOOKUP(CONCATENATE($A176,"_",AN$2),'Reference data SID'!$B:$M,12,FALSE)),"",VLOOKUP(CONCATENATE($A176,"_",AN$2),'Reference data SID'!$B:$M,12,FALSE))</f>
        <v/>
      </c>
      <c r="AO176" s="13" t="str">
        <f>IF(ISERROR(VLOOKUP(CONCATENATE($A176,"_",AO$2),'Reference data SID'!$B:$M,12,FALSE)),"",VLOOKUP(CONCATENATE($A176,"_",AO$2),'Reference data SID'!$B:$M,12,FALSE))</f>
        <v/>
      </c>
      <c r="AP176" s="13" t="str">
        <f>IF(ISERROR(VLOOKUP(CONCATENATE($A176,"_",AP$2),'Reference data SID'!$B:$M,12,FALSE)),"",VLOOKUP(CONCATENATE($A176,"_",AP$2),'Reference data SID'!$B:$M,12,FALSE))</f>
        <v/>
      </c>
      <c r="AQ176" s="13" t="str">
        <f>IF(ISERROR(VLOOKUP(CONCATENATE($A176,"_",AQ$2),'Reference data SID'!$B:$M,12,FALSE)),"",VLOOKUP(CONCATENATE($A176,"_",AQ$2),'Reference data SID'!$B:$M,12,FALSE))</f>
        <v/>
      </c>
      <c r="AR176" s="13" t="str">
        <f>IF(ISERROR(VLOOKUP(CONCATENATE($A176,"_",AR$2),'Reference data SID'!$B:$M,12,FALSE)),"",VLOOKUP(CONCATENATE($A176,"_",AR$2),'Reference data SID'!$B:$M,12,FALSE))</f>
        <v/>
      </c>
      <c r="AS176" s="13" t="str">
        <f>IF(ISERROR(VLOOKUP(CONCATENATE($A176,"_",AS$2),'Reference data SID'!$B:$M,12,FALSE)),"",VLOOKUP(CONCATENATE($A176,"_",AS$2),'Reference data SID'!$B:$M,12,FALSE))</f>
        <v/>
      </c>
      <c r="AT176" s="13" t="str">
        <f>IF(ISERROR(VLOOKUP(CONCATENATE($A176,"_",AT$2),'Reference data SID'!$B:$M,12,FALSE)),"",VLOOKUP(CONCATENATE($A176,"_",AT$2),'Reference data SID'!$B:$M,12,FALSE))</f>
        <v/>
      </c>
    </row>
    <row r="177" spans="1:46" x14ac:dyDescent="0.25">
      <c r="A177">
        <v>173</v>
      </c>
      <c r="B177" s="13" t="str">
        <f>IF(ISERROR(VLOOKUP(CONCATENATE($A177,"_",B$2),'Reference data SID'!$B:$M,12,FALSE)),"",VLOOKUP(CONCATENATE($A177,"_",B$2),'Reference data SID'!$B:$M,12,FALSE))</f>
        <v/>
      </c>
      <c r="C177" s="13" t="str">
        <f>IF(ISERROR(VLOOKUP(CONCATENATE($A177,"_",C$2),'Reference data SID'!$B:$M,12,FALSE)),"",VLOOKUP(CONCATENATE($A177,"_",C$2),'Reference data SID'!$B:$M,12,FALSE))</f>
        <v/>
      </c>
      <c r="D177" s="13" t="str">
        <f>IF(ISERROR(VLOOKUP(CONCATENATE($A177,"_",D$2),'Reference data SID'!$B:$M,12,FALSE)),"",VLOOKUP(CONCATENATE($A177,"_",D$2),'Reference data SID'!$B:$M,12,FALSE))</f>
        <v/>
      </c>
      <c r="E177" s="13" t="str">
        <f>IF(ISERROR(VLOOKUP(CONCATENATE($A177,"_",E$2),'Reference data SID'!$B:$M,12,FALSE)),"",VLOOKUP(CONCATENATE($A177,"_",E$2),'Reference data SID'!$B:$M,12,FALSE))</f>
        <v/>
      </c>
      <c r="F177" s="13" t="str">
        <f>IF(ISERROR(VLOOKUP(CONCATENATE($A177,"_",F$2),'Reference data SID'!$B:$M,12,FALSE)),"",VLOOKUP(CONCATENATE($A177,"_",F$2),'Reference data SID'!$B:$M,12,FALSE))</f>
        <v/>
      </c>
      <c r="G177" s="13" t="str">
        <f>IF(ISERROR(VLOOKUP(CONCATENATE($A177,"_",G$2),'Reference data SID'!$B:$M,12,FALSE)),"",VLOOKUP(CONCATENATE($A177,"_",G$2),'Reference data SID'!$B:$M,12,FALSE))</f>
        <v/>
      </c>
      <c r="H177" s="13" t="str">
        <f>IF(ISERROR(VLOOKUP(CONCATENATE($A177,"_",H$2),'Reference data SID'!$B:$M,12,FALSE)),"",VLOOKUP(CONCATENATE($A177,"_",H$2),'Reference data SID'!$B:$M,12,FALSE))</f>
        <v/>
      </c>
      <c r="I177" s="13" t="str">
        <f>IF(ISERROR(VLOOKUP(CONCATENATE($A177,"_",I$2),'Reference data SID'!$B:$M,12,FALSE)),"",VLOOKUP(CONCATENATE($A177,"_",I$2),'Reference data SID'!$B:$M,12,FALSE))</f>
        <v/>
      </c>
      <c r="J177" s="13" t="str">
        <f>IF(ISERROR(VLOOKUP(CONCATENATE($A177,"_",J$2),'Reference data SID'!$B:$M,12,FALSE)),"",VLOOKUP(CONCATENATE($A177,"_",J$2),'Reference data SID'!$B:$M,12,FALSE))</f>
        <v/>
      </c>
      <c r="K177" s="13" t="str">
        <f>IF(ISERROR(VLOOKUP(CONCATENATE($A177,"_",K$2),'Reference data SID'!$B:$M,12,FALSE)),"",VLOOKUP(CONCATENATE($A177,"_",K$2),'Reference data SID'!$B:$M,12,FALSE))</f>
        <v/>
      </c>
      <c r="L177" s="13" t="str">
        <f>IF(ISERROR(VLOOKUP(CONCATENATE($A177,"_",L$2),'Reference data SID'!$B:$M,12,FALSE)),"",VLOOKUP(CONCATENATE($A177,"_",L$2),'Reference data SID'!$B:$M,12,FALSE))</f>
        <v/>
      </c>
      <c r="M177" s="13" t="str">
        <f>IF(ISERROR(VLOOKUP(CONCATENATE($A177,"_",M$2),'Reference data SID'!$B:$M,12,FALSE)),"",VLOOKUP(CONCATENATE($A177,"_",M$2),'Reference data SID'!$B:$M,12,FALSE))</f>
        <v/>
      </c>
      <c r="N177" s="13" t="str">
        <f>IF(ISERROR(VLOOKUP(CONCATENATE($A177,"_",N$2),'Reference data SID'!$B:$M,12,FALSE)),"",VLOOKUP(CONCATENATE($A177,"_",N$2),'Reference data SID'!$B:$M,12,FALSE))</f>
        <v/>
      </c>
      <c r="O177" s="13" t="str">
        <f>IF(ISERROR(VLOOKUP(CONCATENATE($A177,"_",O$2),'Reference data SID'!$B:$M,12,FALSE)),"",VLOOKUP(CONCATENATE($A177,"_",O$2),'Reference data SID'!$B:$M,12,FALSE))</f>
        <v/>
      </c>
      <c r="P177" s="13" t="str">
        <f>IF(ISERROR(VLOOKUP(CONCATENATE($A177,"_",P$2),'Reference data SID'!$B:$M,12,FALSE)),"",VLOOKUP(CONCATENATE($A177,"_",P$2),'Reference data SID'!$B:$M,12,FALSE))</f>
        <v/>
      </c>
      <c r="Q177" s="13" t="str">
        <f>IF(ISERROR(VLOOKUP(CONCATENATE($A177,"_",Q$2),'Reference data SID'!$B:$M,12,FALSE)),"",VLOOKUP(CONCATENATE($A177,"_",Q$2),'Reference data SID'!$B:$M,12,FALSE))</f>
        <v/>
      </c>
      <c r="R177" s="13" t="str">
        <f>IF(ISERROR(VLOOKUP(CONCATENATE($A177,"_",R$2),'Reference data SID'!$B:$M,12,FALSE)),"",VLOOKUP(CONCATENATE($A177,"_",R$2),'Reference data SID'!$B:$M,12,FALSE))</f>
        <v/>
      </c>
      <c r="S177" s="13" t="str">
        <f>IF(ISERROR(VLOOKUP(CONCATENATE($A177,"_",S$2),'Reference data SID'!$B:$M,12,FALSE)),"",VLOOKUP(CONCATENATE($A177,"_",S$2),'Reference data SID'!$B:$M,12,FALSE))</f>
        <v/>
      </c>
      <c r="T177" s="13" t="str">
        <f>IF(ISERROR(VLOOKUP(CONCATENATE($A177,"_",T$2),'Reference data SID'!$B:$M,12,FALSE)),"",VLOOKUP(CONCATENATE($A177,"_",T$2),'Reference data SID'!$B:$M,12,FALSE))</f>
        <v/>
      </c>
      <c r="U177" s="13" t="str">
        <f>IF(ISERROR(VLOOKUP(CONCATENATE($A177,"_",U$2),'Reference data SID'!$B:$M,12,FALSE)),"",VLOOKUP(CONCATENATE($A177,"_",U$2),'Reference data SID'!$B:$M,12,FALSE))</f>
        <v/>
      </c>
      <c r="V177" s="13" t="str">
        <f>IF(ISERROR(VLOOKUP(CONCATENATE($A177,"_",V$2),'Reference data SID'!$B:$M,12,FALSE)),"",VLOOKUP(CONCATENATE($A177,"_",V$2),'Reference data SID'!$B:$M,12,FALSE))</f>
        <v/>
      </c>
      <c r="W177" s="13" t="str">
        <f>IF(ISERROR(VLOOKUP(CONCATENATE($A177,"_",W$2),'Reference data SID'!$B:$M,12,FALSE)),"",VLOOKUP(CONCATENATE($A177,"_",W$2),'Reference data SID'!$B:$M,12,FALSE))</f>
        <v/>
      </c>
      <c r="X177" s="13" t="str">
        <f>IF(ISERROR(VLOOKUP(CONCATENATE($A177,"_",X$2),'Reference data SID'!$B:$M,12,FALSE)),"",VLOOKUP(CONCATENATE($A177,"_",X$2),'Reference data SID'!$B:$M,12,FALSE))</f>
        <v/>
      </c>
      <c r="Y177" s="14" t="str">
        <f>IF(ISERROR(VLOOKUP(CONCATENATE($A177,"_",Y$2),'Reference data SID'!$B:$M,12,FALSE)),"",VLOOKUP(CONCATENATE($A177,"_",Y$2),'Reference data SID'!$B:$M,12,FALSE))</f>
        <v>-</v>
      </c>
      <c r="Z177" s="13" t="str">
        <f>IF(ISERROR(VLOOKUP(CONCATENATE($A177,"_",Z$2),'Reference data SID'!$B:$M,12,FALSE)),"",VLOOKUP(CONCATENATE($A177,"_",Z$2),'Reference data SID'!$B:$M,12,FALSE))</f>
        <v/>
      </c>
      <c r="AA177" s="13" t="str">
        <f>IF(ISERROR(VLOOKUP(CONCATENATE($A177,"_",AA$2),'Reference data SID'!$B:$M,12,FALSE)),"",VLOOKUP(CONCATENATE($A177,"_",AA$2),'Reference data SID'!$B:$M,12,FALSE))</f>
        <v/>
      </c>
      <c r="AB177" s="13" t="str">
        <f>IF(ISERROR(VLOOKUP(CONCATENATE($A177,"_",AB$2),'Reference data SID'!$B:$M,12,FALSE)),"",VLOOKUP(CONCATENATE($A177,"_",AB$2),'Reference data SID'!$B:$M,12,FALSE))</f>
        <v/>
      </c>
      <c r="AC177" s="13" t="str">
        <f>IF(ISERROR(VLOOKUP(CONCATENATE($A177,"_",AC$2),'Reference data SID'!$B:$M,12,FALSE)),"",VLOOKUP(CONCATENATE($A177,"_",AC$2),'Reference data SID'!$B:$M,12,FALSE))</f>
        <v/>
      </c>
      <c r="AD177" s="13" t="str">
        <f>IF(ISERROR(VLOOKUP(CONCATENATE($A177,"_",AD$2),'Reference data SID'!$B:$M,12,FALSE)),"",VLOOKUP(CONCATENATE($A177,"_",AD$2),'Reference data SID'!$B:$M,12,FALSE))</f>
        <v/>
      </c>
      <c r="AE177" s="13" t="str">
        <f>IF(ISERROR(VLOOKUP(CONCATENATE($A177,"_",AE$2),'Reference data SID'!$B:$M,12,FALSE)),"",VLOOKUP(CONCATENATE($A177,"_",AE$2),'Reference data SID'!$B:$M,12,FALSE))</f>
        <v/>
      </c>
      <c r="AF177" s="13" t="str">
        <f>IF(ISERROR(VLOOKUP(CONCATENATE($A177,"_",AF$2),'Reference data SID'!$B:$M,12,FALSE)),"",VLOOKUP(CONCATENATE($A177,"_",AF$2),'Reference data SID'!$B:$M,12,FALSE))</f>
        <v/>
      </c>
      <c r="AG177" s="13" t="str">
        <f>IF(ISERROR(VLOOKUP(CONCATENATE($A177,"_",AG$2),'Reference data SID'!$B:$M,12,FALSE)),"",VLOOKUP(CONCATENATE($A177,"_",AG$2),'Reference data SID'!$B:$M,12,FALSE))</f>
        <v/>
      </c>
      <c r="AH177" s="13" t="str">
        <f>IF(ISERROR(VLOOKUP(CONCATENATE($A177,"_",AH$2),'Reference data SID'!$B:$M,12,FALSE)),"",VLOOKUP(CONCATENATE($A177,"_",AH$2),'Reference data SID'!$B:$M,12,FALSE))</f>
        <v/>
      </c>
      <c r="AI177" s="13" t="str">
        <f>IF(ISERROR(VLOOKUP(CONCATENATE($A177,"_",AI$2),'Reference data SID'!$B:$M,12,FALSE)),"",VLOOKUP(CONCATENATE($A177,"_",AI$2),'Reference data SID'!$B:$M,12,FALSE))</f>
        <v/>
      </c>
      <c r="AJ177" s="13" t="str">
        <f>IF(ISERROR(VLOOKUP(CONCATENATE($A177,"_",AJ$2),'Reference data SID'!$B:$M,12,FALSE)),"",VLOOKUP(CONCATENATE($A177,"_",AJ$2),'Reference data SID'!$B:$M,12,FALSE))</f>
        <v/>
      </c>
      <c r="AK177" s="13" t="str">
        <f>IF(ISERROR(VLOOKUP(CONCATENATE($A177,"_",AK$2),'Reference data SID'!$B:$M,12,FALSE)),"",VLOOKUP(CONCATENATE($A177,"_",AK$2),'Reference data SID'!$B:$M,12,FALSE))</f>
        <v/>
      </c>
      <c r="AL177" s="13" t="str">
        <f>IF(ISERROR(VLOOKUP(CONCATENATE($A177,"_",AL$2),'Reference data SID'!$B:$M,12,FALSE)),"",VLOOKUP(CONCATENATE($A177,"_",AL$2),'Reference data SID'!$B:$M,12,FALSE))</f>
        <v/>
      </c>
      <c r="AM177" s="13" t="str">
        <f>IF(ISERROR(VLOOKUP(CONCATENATE($A177,"_",AM$2),'Reference data SID'!$B:$M,12,FALSE)),"",VLOOKUP(CONCATENATE($A177,"_",AM$2),'Reference data SID'!$B:$M,12,FALSE))</f>
        <v/>
      </c>
      <c r="AN177" s="13" t="str">
        <f>IF(ISERROR(VLOOKUP(CONCATENATE($A177,"_",AN$2),'Reference data SID'!$B:$M,12,FALSE)),"",VLOOKUP(CONCATENATE($A177,"_",AN$2),'Reference data SID'!$B:$M,12,FALSE))</f>
        <v/>
      </c>
      <c r="AO177" s="13" t="str">
        <f>IF(ISERROR(VLOOKUP(CONCATENATE($A177,"_",AO$2),'Reference data SID'!$B:$M,12,FALSE)),"",VLOOKUP(CONCATENATE($A177,"_",AO$2),'Reference data SID'!$B:$M,12,FALSE))</f>
        <v/>
      </c>
      <c r="AP177" s="13" t="str">
        <f>IF(ISERROR(VLOOKUP(CONCATENATE($A177,"_",AP$2),'Reference data SID'!$B:$M,12,FALSE)),"",VLOOKUP(CONCATENATE($A177,"_",AP$2),'Reference data SID'!$B:$M,12,FALSE))</f>
        <v/>
      </c>
      <c r="AQ177" s="13" t="str">
        <f>IF(ISERROR(VLOOKUP(CONCATENATE($A177,"_",AQ$2),'Reference data SID'!$B:$M,12,FALSE)),"",VLOOKUP(CONCATENATE($A177,"_",AQ$2),'Reference data SID'!$B:$M,12,FALSE))</f>
        <v/>
      </c>
      <c r="AR177" s="13" t="str">
        <f>IF(ISERROR(VLOOKUP(CONCATENATE($A177,"_",AR$2),'Reference data SID'!$B:$M,12,FALSE)),"",VLOOKUP(CONCATENATE($A177,"_",AR$2),'Reference data SID'!$B:$M,12,FALSE))</f>
        <v/>
      </c>
      <c r="AS177" s="13" t="str">
        <f>IF(ISERROR(VLOOKUP(CONCATENATE($A177,"_",AS$2),'Reference data SID'!$B:$M,12,FALSE)),"",VLOOKUP(CONCATENATE($A177,"_",AS$2),'Reference data SID'!$B:$M,12,FALSE))</f>
        <v/>
      </c>
      <c r="AT177" s="13" t="str">
        <f>IF(ISERROR(VLOOKUP(CONCATENATE($A177,"_",AT$2),'Reference data SID'!$B:$M,12,FALSE)),"",VLOOKUP(CONCATENATE($A177,"_",AT$2),'Reference data SID'!$B:$M,12,FALSE))</f>
        <v/>
      </c>
    </row>
    <row r="178" spans="1:46" x14ac:dyDescent="0.25">
      <c r="A178">
        <v>174</v>
      </c>
      <c r="B178" s="13" t="str">
        <f>IF(ISERROR(VLOOKUP(CONCATENATE($A178,"_",B$2),'Reference data SID'!$B:$M,12,FALSE)),"",VLOOKUP(CONCATENATE($A178,"_",B$2),'Reference data SID'!$B:$M,12,FALSE))</f>
        <v/>
      </c>
      <c r="C178" s="13" t="str">
        <f>IF(ISERROR(VLOOKUP(CONCATENATE($A178,"_",C$2),'Reference data SID'!$B:$M,12,FALSE)),"",VLOOKUP(CONCATENATE($A178,"_",C$2),'Reference data SID'!$B:$M,12,FALSE))</f>
        <v/>
      </c>
      <c r="D178" s="13" t="str">
        <f>IF(ISERROR(VLOOKUP(CONCATENATE($A178,"_",D$2),'Reference data SID'!$B:$M,12,FALSE)),"",VLOOKUP(CONCATENATE($A178,"_",D$2),'Reference data SID'!$B:$M,12,FALSE))</f>
        <v/>
      </c>
      <c r="E178" s="13" t="str">
        <f>IF(ISERROR(VLOOKUP(CONCATENATE($A178,"_",E$2),'Reference data SID'!$B:$M,12,FALSE)),"",VLOOKUP(CONCATENATE($A178,"_",E$2),'Reference data SID'!$B:$M,12,FALSE))</f>
        <v/>
      </c>
      <c r="F178" s="13" t="str">
        <f>IF(ISERROR(VLOOKUP(CONCATENATE($A178,"_",F$2),'Reference data SID'!$B:$M,12,FALSE)),"",VLOOKUP(CONCATENATE($A178,"_",F$2),'Reference data SID'!$B:$M,12,FALSE))</f>
        <v/>
      </c>
      <c r="G178" s="13" t="str">
        <f>IF(ISERROR(VLOOKUP(CONCATENATE($A178,"_",G$2),'Reference data SID'!$B:$M,12,FALSE)),"",VLOOKUP(CONCATENATE($A178,"_",G$2),'Reference data SID'!$B:$M,12,FALSE))</f>
        <v/>
      </c>
      <c r="H178" s="13" t="str">
        <f>IF(ISERROR(VLOOKUP(CONCATENATE($A178,"_",H$2),'Reference data SID'!$B:$M,12,FALSE)),"",VLOOKUP(CONCATENATE($A178,"_",H$2),'Reference data SID'!$B:$M,12,FALSE))</f>
        <v/>
      </c>
      <c r="I178" s="13" t="str">
        <f>IF(ISERROR(VLOOKUP(CONCATENATE($A178,"_",I$2),'Reference data SID'!$B:$M,12,FALSE)),"",VLOOKUP(CONCATENATE($A178,"_",I$2),'Reference data SID'!$B:$M,12,FALSE))</f>
        <v/>
      </c>
      <c r="J178" s="13" t="str">
        <f>IF(ISERROR(VLOOKUP(CONCATENATE($A178,"_",J$2),'Reference data SID'!$B:$M,12,FALSE)),"",VLOOKUP(CONCATENATE($A178,"_",J$2),'Reference data SID'!$B:$M,12,FALSE))</f>
        <v/>
      </c>
      <c r="K178" s="13" t="str">
        <f>IF(ISERROR(VLOOKUP(CONCATENATE($A178,"_",K$2),'Reference data SID'!$B:$M,12,FALSE)),"",VLOOKUP(CONCATENATE($A178,"_",K$2),'Reference data SID'!$B:$M,12,FALSE))</f>
        <v/>
      </c>
      <c r="L178" s="13" t="str">
        <f>IF(ISERROR(VLOOKUP(CONCATENATE($A178,"_",L$2),'Reference data SID'!$B:$M,12,FALSE)),"",VLOOKUP(CONCATENATE($A178,"_",L$2),'Reference data SID'!$B:$M,12,FALSE))</f>
        <v/>
      </c>
      <c r="M178" s="13" t="str">
        <f>IF(ISERROR(VLOOKUP(CONCATENATE($A178,"_",M$2),'Reference data SID'!$B:$M,12,FALSE)),"",VLOOKUP(CONCATENATE($A178,"_",M$2),'Reference data SID'!$B:$M,12,FALSE))</f>
        <v/>
      </c>
      <c r="N178" s="13" t="str">
        <f>IF(ISERROR(VLOOKUP(CONCATENATE($A178,"_",N$2),'Reference data SID'!$B:$M,12,FALSE)),"",VLOOKUP(CONCATENATE($A178,"_",N$2),'Reference data SID'!$B:$M,12,FALSE))</f>
        <v/>
      </c>
      <c r="O178" s="13" t="str">
        <f>IF(ISERROR(VLOOKUP(CONCATENATE($A178,"_",O$2),'Reference data SID'!$B:$M,12,FALSE)),"",VLOOKUP(CONCATENATE($A178,"_",O$2),'Reference data SID'!$B:$M,12,FALSE))</f>
        <v/>
      </c>
      <c r="P178" s="13" t="str">
        <f>IF(ISERROR(VLOOKUP(CONCATENATE($A178,"_",P$2),'Reference data SID'!$B:$M,12,FALSE)),"",VLOOKUP(CONCATENATE($A178,"_",P$2),'Reference data SID'!$B:$M,12,FALSE))</f>
        <v/>
      </c>
      <c r="Q178" s="13" t="str">
        <f>IF(ISERROR(VLOOKUP(CONCATENATE($A178,"_",Q$2),'Reference data SID'!$B:$M,12,FALSE)),"",VLOOKUP(CONCATENATE($A178,"_",Q$2),'Reference data SID'!$B:$M,12,FALSE))</f>
        <v/>
      </c>
      <c r="R178" s="13" t="str">
        <f>IF(ISERROR(VLOOKUP(CONCATENATE($A178,"_",R$2),'Reference data SID'!$B:$M,12,FALSE)),"",VLOOKUP(CONCATENATE($A178,"_",R$2),'Reference data SID'!$B:$M,12,FALSE))</f>
        <v/>
      </c>
      <c r="S178" s="13" t="str">
        <f>IF(ISERROR(VLOOKUP(CONCATENATE($A178,"_",S$2),'Reference data SID'!$B:$M,12,FALSE)),"",VLOOKUP(CONCATENATE($A178,"_",S$2),'Reference data SID'!$B:$M,12,FALSE))</f>
        <v/>
      </c>
      <c r="T178" s="13" t="str">
        <f>IF(ISERROR(VLOOKUP(CONCATENATE($A178,"_",T$2),'Reference data SID'!$B:$M,12,FALSE)),"",VLOOKUP(CONCATENATE($A178,"_",T$2),'Reference data SID'!$B:$M,12,FALSE))</f>
        <v/>
      </c>
      <c r="U178" s="13" t="str">
        <f>IF(ISERROR(VLOOKUP(CONCATENATE($A178,"_",U$2),'Reference data SID'!$B:$M,12,FALSE)),"",VLOOKUP(CONCATENATE($A178,"_",U$2),'Reference data SID'!$B:$M,12,FALSE))</f>
        <v/>
      </c>
      <c r="V178" s="13" t="str">
        <f>IF(ISERROR(VLOOKUP(CONCATENATE($A178,"_",V$2),'Reference data SID'!$B:$M,12,FALSE)),"",VLOOKUP(CONCATENATE($A178,"_",V$2),'Reference data SID'!$B:$M,12,FALSE))</f>
        <v/>
      </c>
      <c r="W178" s="13" t="str">
        <f>IF(ISERROR(VLOOKUP(CONCATENATE($A178,"_",W$2),'Reference data SID'!$B:$M,12,FALSE)),"",VLOOKUP(CONCATENATE($A178,"_",W$2),'Reference data SID'!$B:$M,12,FALSE))</f>
        <v/>
      </c>
      <c r="X178" s="13" t="str">
        <f>IF(ISERROR(VLOOKUP(CONCATENATE($A178,"_",X$2),'Reference data SID'!$B:$M,12,FALSE)),"",VLOOKUP(CONCATENATE($A178,"_",X$2),'Reference data SID'!$B:$M,12,FALSE))</f>
        <v/>
      </c>
      <c r="Y178" s="13" t="str">
        <f>IF(ISERROR(VLOOKUP(CONCATENATE($A178,"_",Y$2),'Reference data SID'!$B:$M,12,FALSE)),"",VLOOKUP(CONCATENATE($A178,"_",Y$2),'Reference data SID'!$B:$M,12,FALSE))</f>
        <v/>
      </c>
      <c r="Z178" s="13" t="str">
        <f>IF(ISERROR(VLOOKUP(CONCATENATE($A178,"_",Z$2),'Reference data SID'!$B:$M,12,FALSE)),"",VLOOKUP(CONCATENATE($A178,"_",Z$2),'Reference data SID'!$B:$M,12,FALSE))</f>
        <v/>
      </c>
      <c r="AA178" s="13" t="str">
        <f>IF(ISERROR(VLOOKUP(CONCATENATE($A178,"_",AA$2),'Reference data SID'!$B:$M,12,FALSE)),"",VLOOKUP(CONCATENATE($A178,"_",AA$2),'Reference data SID'!$B:$M,12,FALSE))</f>
        <v/>
      </c>
      <c r="AB178" s="13" t="str">
        <f>IF(ISERROR(VLOOKUP(CONCATENATE($A178,"_",AB$2),'Reference data SID'!$B:$M,12,FALSE)),"",VLOOKUP(CONCATENATE($A178,"_",AB$2),'Reference data SID'!$B:$M,12,FALSE))</f>
        <v/>
      </c>
      <c r="AC178" s="13" t="str">
        <f>IF(ISERROR(VLOOKUP(CONCATENATE($A178,"_",AC$2),'Reference data SID'!$B:$M,12,FALSE)),"",VLOOKUP(CONCATENATE($A178,"_",AC$2),'Reference data SID'!$B:$M,12,FALSE))</f>
        <v/>
      </c>
      <c r="AD178" s="13" t="str">
        <f>IF(ISERROR(VLOOKUP(CONCATENATE($A178,"_",AD$2),'Reference data SID'!$B:$M,12,FALSE)),"",VLOOKUP(CONCATENATE($A178,"_",AD$2),'Reference data SID'!$B:$M,12,FALSE))</f>
        <v/>
      </c>
      <c r="AE178" s="13" t="str">
        <f>IF(ISERROR(VLOOKUP(CONCATENATE($A178,"_",AE$2),'Reference data SID'!$B:$M,12,FALSE)),"",VLOOKUP(CONCATENATE($A178,"_",AE$2),'Reference data SID'!$B:$M,12,FALSE))</f>
        <v/>
      </c>
      <c r="AF178" s="13" t="str">
        <f>IF(ISERROR(VLOOKUP(CONCATENATE($A178,"_",AF$2),'Reference data SID'!$B:$M,12,FALSE)),"",VLOOKUP(CONCATENATE($A178,"_",AF$2),'Reference data SID'!$B:$M,12,FALSE))</f>
        <v/>
      </c>
      <c r="AG178" s="13" t="str">
        <f>IF(ISERROR(VLOOKUP(CONCATENATE($A178,"_",AG$2),'Reference data SID'!$B:$M,12,FALSE)),"",VLOOKUP(CONCATENATE($A178,"_",AG$2),'Reference data SID'!$B:$M,12,FALSE))</f>
        <v/>
      </c>
      <c r="AH178" s="13" t="str">
        <f>IF(ISERROR(VLOOKUP(CONCATENATE($A178,"_",AH$2),'Reference data SID'!$B:$M,12,FALSE)),"",VLOOKUP(CONCATENATE($A178,"_",AH$2),'Reference data SID'!$B:$M,12,FALSE))</f>
        <v/>
      </c>
      <c r="AI178" s="13" t="str">
        <f>IF(ISERROR(VLOOKUP(CONCATENATE($A178,"_",AI$2),'Reference data SID'!$B:$M,12,FALSE)),"",VLOOKUP(CONCATENATE($A178,"_",AI$2),'Reference data SID'!$B:$M,12,FALSE))</f>
        <v/>
      </c>
      <c r="AJ178" s="13" t="str">
        <f>IF(ISERROR(VLOOKUP(CONCATENATE($A178,"_",AJ$2),'Reference data SID'!$B:$M,12,FALSE)),"",VLOOKUP(CONCATENATE($A178,"_",AJ$2),'Reference data SID'!$B:$M,12,FALSE))</f>
        <v/>
      </c>
      <c r="AK178" s="13" t="str">
        <f>IF(ISERROR(VLOOKUP(CONCATENATE($A178,"_",AK$2),'Reference data SID'!$B:$M,12,FALSE)),"",VLOOKUP(CONCATENATE($A178,"_",AK$2),'Reference data SID'!$B:$M,12,FALSE))</f>
        <v/>
      </c>
      <c r="AL178" s="13" t="str">
        <f>IF(ISERROR(VLOOKUP(CONCATENATE($A178,"_",AL$2),'Reference data SID'!$B:$M,12,FALSE)),"",VLOOKUP(CONCATENATE($A178,"_",AL$2),'Reference data SID'!$B:$M,12,FALSE))</f>
        <v/>
      </c>
      <c r="AM178" s="13" t="str">
        <f>IF(ISERROR(VLOOKUP(CONCATENATE($A178,"_",AM$2),'Reference data SID'!$B:$M,12,FALSE)),"",VLOOKUP(CONCATENATE($A178,"_",AM$2),'Reference data SID'!$B:$M,12,FALSE))</f>
        <v/>
      </c>
      <c r="AN178" s="13" t="str">
        <f>IF(ISERROR(VLOOKUP(CONCATENATE($A178,"_",AN$2),'Reference data SID'!$B:$M,12,FALSE)),"",VLOOKUP(CONCATENATE($A178,"_",AN$2),'Reference data SID'!$B:$M,12,FALSE))</f>
        <v/>
      </c>
      <c r="AO178" s="13" t="str">
        <f>IF(ISERROR(VLOOKUP(CONCATENATE($A178,"_",AO$2),'Reference data SID'!$B:$M,12,FALSE)),"",VLOOKUP(CONCATENATE($A178,"_",AO$2),'Reference data SID'!$B:$M,12,FALSE))</f>
        <v/>
      </c>
      <c r="AP178" s="13" t="str">
        <f>IF(ISERROR(VLOOKUP(CONCATENATE($A178,"_",AP$2),'Reference data SID'!$B:$M,12,FALSE)),"",VLOOKUP(CONCATENATE($A178,"_",AP$2),'Reference data SID'!$B:$M,12,FALSE))</f>
        <v/>
      </c>
      <c r="AQ178" s="13" t="str">
        <f>IF(ISERROR(VLOOKUP(CONCATENATE($A178,"_",AQ$2),'Reference data SID'!$B:$M,12,FALSE)),"",VLOOKUP(CONCATENATE($A178,"_",AQ$2),'Reference data SID'!$B:$M,12,FALSE))</f>
        <v/>
      </c>
      <c r="AR178" s="13" t="str">
        <f>IF(ISERROR(VLOOKUP(CONCATENATE($A178,"_",AR$2),'Reference data SID'!$B:$M,12,FALSE)),"",VLOOKUP(CONCATENATE($A178,"_",AR$2),'Reference data SID'!$B:$M,12,FALSE))</f>
        <v/>
      </c>
      <c r="AS178" s="13" t="str">
        <f>IF(ISERROR(VLOOKUP(CONCATENATE($A178,"_",AS$2),'Reference data SID'!$B:$M,12,FALSE)),"",VLOOKUP(CONCATENATE($A178,"_",AS$2),'Reference data SID'!$B:$M,12,FALSE))</f>
        <v/>
      </c>
      <c r="AT178" s="13" t="str">
        <f>IF(ISERROR(VLOOKUP(CONCATENATE($A178,"_",AT$2),'Reference data SID'!$B:$M,12,FALSE)),"",VLOOKUP(CONCATENATE($A178,"_",AT$2),'Reference data SID'!$B:$M,12,FALSE))</f>
        <v/>
      </c>
    </row>
    <row r="179" spans="1:46" x14ac:dyDescent="0.25">
      <c r="A179">
        <v>175</v>
      </c>
      <c r="B179" s="13" t="str">
        <f>IF(ISERROR(VLOOKUP(CONCATENATE($A179,"_",B$2),'Reference data SID'!$B:$M,12,FALSE)),"",VLOOKUP(CONCATENATE($A179,"_",B$2),'Reference data SID'!$B:$M,12,FALSE))</f>
        <v/>
      </c>
      <c r="C179" s="13" t="str">
        <f>IF(ISERROR(VLOOKUP(CONCATENATE($A179,"_",C$2),'Reference data SID'!$B:$M,12,FALSE)),"",VLOOKUP(CONCATENATE($A179,"_",C$2),'Reference data SID'!$B:$M,12,FALSE))</f>
        <v/>
      </c>
      <c r="D179" s="13" t="str">
        <f>IF(ISERROR(VLOOKUP(CONCATENATE($A179,"_",D$2),'Reference data SID'!$B:$M,12,FALSE)),"",VLOOKUP(CONCATENATE($A179,"_",D$2),'Reference data SID'!$B:$M,12,FALSE))</f>
        <v/>
      </c>
      <c r="E179" s="13" t="str">
        <f>IF(ISERROR(VLOOKUP(CONCATENATE($A179,"_",E$2),'Reference data SID'!$B:$M,12,FALSE)),"",VLOOKUP(CONCATENATE($A179,"_",E$2),'Reference data SID'!$B:$M,12,FALSE))</f>
        <v/>
      </c>
      <c r="F179" s="13" t="str">
        <f>IF(ISERROR(VLOOKUP(CONCATENATE($A179,"_",F$2),'Reference data SID'!$B:$M,12,FALSE)),"",VLOOKUP(CONCATENATE($A179,"_",F$2),'Reference data SID'!$B:$M,12,FALSE))</f>
        <v/>
      </c>
      <c r="G179" s="13" t="str">
        <f>IF(ISERROR(VLOOKUP(CONCATENATE($A179,"_",G$2),'Reference data SID'!$B:$M,12,FALSE)),"",VLOOKUP(CONCATENATE($A179,"_",G$2),'Reference data SID'!$B:$M,12,FALSE))</f>
        <v/>
      </c>
      <c r="H179" s="13" t="str">
        <f>IF(ISERROR(VLOOKUP(CONCATENATE($A179,"_",H$2),'Reference data SID'!$B:$M,12,FALSE)),"",VLOOKUP(CONCATENATE($A179,"_",H$2),'Reference data SID'!$B:$M,12,FALSE))</f>
        <v/>
      </c>
      <c r="I179" s="13" t="str">
        <f>IF(ISERROR(VLOOKUP(CONCATENATE($A179,"_",I$2),'Reference data SID'!$B:$M,12,FALSE)),"",VLOOKUP(CONCATENATE($A179,"_",I$2),'Reference data SID'!$B:$M,12,FALSE))</f>
        <v/>
      </c>
      <c r="J179" s="13" t="str">
        <f>IF(ISERROR(VLOOKUP(CONCATENATE($A179,"_",J$2),'Reference data SID'!$B:$M,12,FALSE)),"",VLOOKUP(CONCATENATE($A179,"_",J$2),'Reference data SID'!$B:$M,12,FALSE))</f>
        <v/>
      </c>
      <c r="K179" s="13" t="str">
        <f>IF(ISERROR(VLOOKUP(CONCATENATE($A179,"_",K$2),'Reference data SID'!$B:$M,12,FALSE)),"",VLOOKUP(CONCATENATE($A179,"_",K$2),'Reference data SID'!$B:$M,12,FALSE))</f>
        <v/>
      </c>
      <c r="L179" s="13" t="str">
        <f>IF(ISERROR(VLOOKUP(CONCATENATE($A179,"_",L$2),'Reference data SID'!$B:$M,12,FALSE)),"",VLOOKUP(CONCATENATE($A179,"_",L$2),'Reference data SID'!$B:$M,12,FALSE))</f>
        <v/>
      </c>
      <c r="M179" s="13" t="str">
        <f>IF(ISERROR(VLOOKUP(CONCATENATE($A179,"_",M$2),'Reference data SID'!$B:$M,12,FALSE)),"",VLOOKUP(CONCATENATE($A179,"_",M$2),'Reference data SID'!$B:$M,12,FALSE))</f>
        <v/>
      </c>
      <c r="N179" s="13" t="str">
        <f>IF(ISERROR(VLOOKUP(CONCATENATE($A179,"_",N$2),'Reference data SID'!$B:$M,12,FALSE)),"",VLOOKUP(CONCATENATE($A179,"_",N$2),'Reference data SID'!$B:$M,12,FALSE))</f>
        <v/>
      </c>
      <c r="O179" s="13" t="str">
        <f>IF(ISERROR(VLOOKUP(CONCATENATE($A179,"_",O$2),'Reference data SID'!$B:$M,12,FALSE)),"",VLOOKUP(CONCATENATE($A179,"_",O$2),'Reference data SID'!$B:$M,12,FALSE))</f>
        <v/>
      </c>
      <c r="P179" s="13" t="str">
        <f>IF(ISERROR(VLOOKUP(CONCATENATE($A179,"_",P$2),'Reference data SID'!$B:$M,12,FALSE)),"",VLOOKUP(CONCATENATE($A179,"_",P$2),'Reference data SID'!$B:$M,12,FALSE))</f>
        <v/>
      </c>
      <c r="Q179" s="13" t="str">
        <f>IF(ISERROR(VLOOKUP(CONCATENATE($A179,"_",Q$2),'Reference data SID'!$B:$M,12,FALSE)),"",VLOOKUP(CONCATENATE($A179,"_",Q$2),'Reference data SID'!$B:$M,12,FALSE))</f>
        <v/>
      </c>
      <c r="R179" s="13" t="str">
        <f>IF(ISERROR(VLOOKUP(CONCATENATE($A179,"_",R$2),'Reference data SID'!$B:$M,12,FALSE)),"",VLOOKUP(CONCATENATE($A179,"_",R$2),'Reference data SID'!$B:$M,12,FALSE))</f>
        <v/>
      </c>
      <c r="S179" s="13" t="str">
        <f>IF(ISERROR(VLOOKUP(CONCATENATE($A179,"_",S$2),'Reference data SID'!$B:$M,12,FALSE)),"",VLOOKUP(CONCATENATE($A179,"_",S$2),'Reference data SID'!$B:$M,12,FALSE))</f>
        <v/>
      </c>
      <c r="T179" s="13" t="str">
        <f>IF(ISERROR(VLOOKUP(CONCATENATE($A179,"_",T$2),'Reference data SID'!$B:$M,12,FALSE)),"",VLOOKUP(CONCATENATE($A179,"_",T$2),'Reference data SID'!$B:$M,12,FALSE))</f>
        <v/>
      </c>
      <c r="U179" s="13" t="str">
        <f>IF(ISERROR(VLOOKUP(CONCATENATE($A179,"_",U$2),'Reference data SID'!$B:$M,12,FALSE)),"",VLOOKUP(CONCATENATE($A179,"_",U$2),'Reference data SID'!$B:$M,12,FALSE))</f>
        <v/>
      </c>
      <c r="V179" s="13" t="str">
        <f>IF(ISERROR(VLOOKUP(CONCATENATE($A179,"_",V$2),'Reference data SID'!$B:$M,12,FALSE)),"",VLOOKUP(CONCATENATE($A179,"_",V$2),'Reference data SID'!$B:$M,12,FALSE))</f>
        <v/>
      </c>
      <c r="W179" s="13" t="str">
        <f>IF(ISERROR(VLOOKUP(CONCATENATE($A179,"_",W$2),'Reference data SID'!$B:$M,12,FALSE)),"",VLOOKUP(CONCATENATE($A179,"_",W$2),'Reference data SID'!$B:$M,12,FALSE))</f>
        <v/>
      </c>
      <c r="X179" s="13" t="str">
        <f>IF(ISERROR(VLOOKUP(CONCATENATE($A179,"_",X$2),'Reference data SID'!$B:$M,12,FALSE)),"",VLOOKUP(CONCATENATE($A179,"_",X$2),'Reference data SID'!$B:$M,12,FALSE))</f>
        <v/>
      </c>
      <c r="Y179" s="13" t="str">
        <f>IF(ISERROR(VLOOKUP(CONCATENATE($A179,"_",Y$2),'Reference data SID'!$B:$M,12,FALSE)),"",VLOOKUP(CONCATENATE($A179,"_",Y$2),'Reference data SID'!$B:$M,12,FALSE))</f>
        <v/>
      </c>
      <c r="Z179" s="13" t="str">
        <f>IF(ISERROR(VLOOKUP(CONCATENATE($A179,"_",Z$2),'Reference data SID'!$B:$M,12,FALSE)),"",VLOOKUP(CONCATENATE($A179,"_",Z$2),'Reference data SID'!$B:$M,12,FALSE))</f>
        <v/>
      </c>
      <c r="AA179" s="13" t="str">
        <f>IF(ISERROR(VLOOKUP(CONCATENATE($A179,"_",AA$2),'Reference data SID'!$B:$M,12,FALSE)),"",VLOOKUP(CONCATENATE($A179,"_",AA$2),'Reference data SID'!$B:$M,12,FALSE))</f>
        <v/>
      </c>
      <c r="AB179" s="13" t="str">
        <f>IF(ISERROR(VLOOKUP(CONCATENATE($A179,"_",AB$2),'Reference data SID'!$B:$M,12,FALSE)),"",VLOOKUP(CONCATENATE($A179,"_",AB$2),'Reference data SID'!$B:$M,12,FALSE))</f>
        <v/>
      </c>
      <c r="AC179" s="13" t="str">
        <f>IF(ISERROR(VLOOKUP(CONCATENATE($A179,"_",AC$2),'Reference data SID'!$B:$M,12,FALSE)),"",VLOOKUP(CONCATENATE($A179,"_",AC$2),'Reference data SID'!$B:$M,12,FALSE))</f>
        <v/>
      </c>
      <c r="AD179" s="13" t="str">
        <f>IF(ISERROR(VLOOKUP(CONCATENATE($A179,"_",AD$2),'Reference data SID'!$B:$M,12,FALSE)),"",VLOOKUP(CONCATENATE($A179,"_",AD$2),'Reference data SID'!$B:$M,12,FALSE))</f>
        <v/>
      </c>
      <c r="AE179" s="13" t="str">
        <f>IF(ISERROR(VLOOKUP(CONCATENATE($A179,"_",AE$2),'Reference data SID'!$B:$M,12,FALSE)),"",VLOOKUP(CONCATENATE($A179,"_",AE$2),'Reference data SID'!$B:$M,12,FALSE))</f>
        <v/>
      </c>
      <c r="AF179" s="13" t="str">
        <f>IF(ISERROR(VLOOKUP(CONCATENATE($A179,"_",AF$2),'Reference data SID'!$B:$M,12,FALSE)),"",VLOOKUP(CONCATENATE($A179,"_",AF$2),'Reference data SID'!$B:$M,12,FALSE))</f>
        <v/>
      </c>
      <c r="AG179" s="13" t="str">
        <f>IF(ISERROR(VLOOKUP(CONCATENATE($A179,"_",AG$2),'Reference data SID'!$B:$M,12,FALSE)),"",VLOOKUP(CONCATENATE($A179,"_",AG$2),'Reference data SID'!$B:$M,12,FALSE))</f>
        <v/>
      </c>
      <c r="AH179" s="13" t="str">
        <f>IF(ISERROR(VLOOKUP(CONCATENATE($A179,"_",AH$2),'Reference data SID'!$B:$M,12,FALSE)),"",VLOOKUP(CONCATENATE($A179,"_",AH$2),'Reference data SID'!$B:$M,12,FALSE))</f>
        <v/>
      </c>
      <c r="AI179" s="13" t="str">
        <f>IF(ISERROR(VLOOKUP(CONCATENATE($A179,"_",AI$2),'Reference data SID'!$B:$M,12,FALSE)),"",VLOOKUP(CONCATENATE($A179,"_",AI$2),'Reference data SID'!$B:$M,12,FALSE))</f>
        <v/>
      </c>
      <c r="AJ179" s="13" t="str">
        <f>IF(ISERROR(VLOOKUP(CONCATENATE($A179,"_",AJ$2),'Reference data SID'!$B:$M,12,FALSE)),"",VLOOKUP(CONCATENATE($A179,"_",AJ$2),'Reference data SID'!$B:$M,12,FALSE))</f>
        <v/>
      </c>
      <c r="AK179" s="13" t="str">
        <f>IF(ISERROR(VLOOKUP(CONCATENATE($A179,"_",AK$2),'Reference data SID'!$B:$M,12,FALSE)),"",VLOOKUP(CONCATENATE($A179,"_",AK$2),'Reference data SID'!$B:$M,12,FALSE))</f>
        <v/>
      </c>
      <c r="AL179" s="13" t="str">
        <f>IF(ISERROR(VLOOKUP(CONCATENATE($A179,"_",AL$2),'Reference data SID'!$B:$M,12,FALSE)),"",VLOOKUP(CONCATENATE($A179,"_",AL$2),'Reference data SID'!$B:$M,12,FALSE))</f>
        <v/>
      </c>
      <c r="AM179" s="13" t="str">
        <f>IF(ISERROR(VLOOKUP(CONCATENATE($A179,"_",AM$2),'Reference data SID'!$B:$M,12,FALSE)),"",VLOOKUP(CONCATENATE($A179,"_",AM$2),'Reference data SID'!$B:$M,12,FALSE))</f>
        <v/>
      </c>
      <c r="AN179" s="13" t="str">
        <f>IF(ISERROR(VLOOKUP(CONCATENATE($A179,"_",AN$2),'Reference data SID'!$B:$M,12,FALSE)),"",VLOOKUP(CONCATENATE($A179,"_",AN$2),'Reference data SID'!$B:$M,12,FALSE))</f>
        <v/>
      </c>
      <c r="AO179" s="13" t="str">
        <f>IF(ISERROR(VLOOKUP(CONCATENATE($A179,"_",AO$2),'Reference data SID'!$B:$M,12,FALSE)),"",VLOOKUP(CONCATENATE($A179,"_",AO$2),'Reference data SID'!$B:$M,12,FALSE))</f>
        <v/>
      </c>
      <c r="AP179" s="13" t="str">
        <f>IF(ISERROR(VLOOKUP(CONCATENATE($A179,"_",AP$2),'Reference data SID'!$B:$M,12,FALSE)),"",VLOOKUP(CONCATENATE($A179,"_",AP$2),'Reference data SID'!$B:$M,12,FALSE))</f>
        <v/>
      </c>
      <c r="AQ179" s="13" t="str">
        <f>IF(ISERROR(VLOOKUP(CONCATENATE($A179,"_",AQ$2),'Reference data SID'!$B:$M,12,FALSE)),"",VLOOKUP(CONCATENATE($A179,"_",AQ$2),'Reference data SID'!$B:$M,12,FALSE))</f>
        <v/>
      </c>
      <c r="AR179" s="13" t="str">
        <f>IF(ISERROR(VLOOKUP(CONCATENATE($A179,"_",AR$2),'Reference data SID'!$B:$M,12,FALSE)),"",VLOOKUP(CONCATENATE($A179,"_",AR$2),'Reference data SID'!$B:$M,12,FALSE))</f>
        <v/>
      </c>
      <c r="AS179" s="13" t="str">
        <f>IF(ISERROR(VLOOKUP(CONCATENATE($A179,"_",AS$2),'Reference data SID'!$B:$M,12,FALSE)),"",VLOOKUP(CONCATENATE($A179,"_",AS$2),'Reference data SID'!$B:$M,12,FALSE))</f>
        <v/>
      </c>
      <c r="AT179" s="13" t="str">
        <f>IF(ISERROR(VLOOKUP(CONCATENATE($A179,"_",AT$2),'Reference data SID'!$B:$M,12,FALSE)),"",VLOOKUP(CONCATENATE($A179,"_",AT$2),'Reference data SID'!$B:$M,12,FALSE))</f>
        <v/>
      </c>
    </row>
    <row r="180" spans="1:46" x14ac:dyDescent="0.25">
      <c r="A180">
        <v>176</v>
      </c>
      <c r="B180" s="13" t="str">
        <f>IF(ISERROR(VLOOKUP(CONCATENATE($A180,"_",B$2),'Reference data SID'!$B:$M,12,FALSE)),"",VLOOKUP(CONCATENATE($A180,"_",B$2),'Reference data SID'!$B:$M,12,FALSE))</f>
        <v/>
      </c>
      <c r="C180" s="13" t="str">
        <f>IF(ISERROR(VLOOKUP(CONCATENATE($A180,"_",C$2),'Reference data SID'!$B:$M,12,FALSE)),"",VLOOKUP(CONCATENATE($A180,"_",C$2),'Reference data SID'!$B:$M,12,FALSE))</f>
        <v/>
      </c>
      <c r="D180" s="13" t="str">
        <f>IF(ISERROR(VLOOKUP(CONCATENATE($A180,"_",D$2),'Reference data SID'!$B:$M,12,FALSE)),"",VLOOKUP(CONCATENATE($A180,"_",D$2),'Reference data SID'!$B:$M,12,FALSE))</f>
        <v/>
      </c>
      <c r="E180" s="13" t="str">
        <f>IF(ISERROR(VLOOKUP(CONCATENATE($A180,"_",E$2),'Reference data SID'!$B:$M,12,FALSE)),"",VLOOKUP(CONCATENATE($A180,"_",E$2),'Reference data SID'!$B:$M,12,FALSE))</f>
        <v/>
      </c>
      <c r="F180" s="13" t="str">
        <f>IF(ISERROR(VLOOKUP(CONCATENATE($A180,"_",F$2),'Reference data SID'!$B:$M,12,FALSE)),"",VLOOKUP(CONCATENATE($A180,"_",F$2),'Reference data SID'!$B:$M,12,FALSE))</f>
        <v/>
      </c>
      <c r="G180" s="13" t="str">
        <f>IF(ISERROR(VLOOKUP(CONCATENATE($A180,"_",G$2),'Reference data SID'!$B:$M,12,FALSE)),"",VLOOKUP(CONCATENATE($A180,"_",G$2),'Reference data SID'!$B:$M,12,FALSE))</f>
        <v/>
      </c>
      <c r="H180" s="13" t="str">
        <f>IF(ISERROR(VLOOKUP(CONCATENATE($A180,"_",H$2),'Reference data SID'!$B:$M,12,FALSE)),"",VLOOKUP(CONCATENATE($A180,"_",H$2),'Reference data SID'!$B:$M,12,FALSE))</f>
        <v/>
      </c>
      <c r="I180" s="13" t="str">
        <f>IF(ISERROR(VLOOKUP(CONCATENATE($A180,"_",I$2),'Reference data SID'!$B:$M,12,FALSE)),"",VLOOKUP(CONCATENATE($A180,"_",I$2),'Reference data SID'!$B:$M,12,FALSE))</f>
        <v/>
      </c>
      <c r="J180" s="13" t="str">
        <f>IF(ISERROR(VLOOKUP(CONCATENATE($A180,"_",J$2),'Reference data SID'!$B:$M,12,FALSE)),"",VLOOKUP(CONCATENATE($A180,"_",J$2),'Reference data SID'!$B:$M,12,FALSE))</f>
        <v/>
      </c>
      <c r="K180" s="13" t="str">
        <f>IF(ISERROR(VLOOKUP(CONCATENATE($A180,"_",K$2),'Reference data SID'!$B:$M,12,FALSE)),"",VLOOKUP(CONCATENATE($A180,"_",K$2),'Reference data SID'!$B:$M,12,FALSE))</f>
        <v/>
      </c>
      <c r="L180" s="13" t="str">
        <f>IF(ISERROR(VLOOKUP(CONCATENATE($A180,"_",L$2),'Reference data SID'!$B:$M,12,FALSE)),"",VLOOKUP(CONCATENATE($A180,"_",L$2),'Reference data SID'!$B:$M,12,FALSE))</f>
        <v/>
      </c>
      <c r="M180" s="13" t="str">
        <f>IF(ISERROR(VLOOKUP(CONCATENATE($A180,"_",M$2),'Reference data SID'!$B:$M,12,FALSE)),"",VLOOKUP(CONCATENATE($A180,"_",M$2),'Reference data SID'!$B:$M,12,FALSE))</f>
        <v/>
      </c>
      <c r="N180" s="13" t="str">
        <f>IF(ISERROR(VLOOKUP(CONCATENATE($A180,"_",N$2),'Reference data SID'!$B:$M,12,FALSE)),"",VLOOKUP(CONCATENATE($A180,"_",N$2),'Reference data SID'!$B:$M,12,FALSE))</f>
        <v/>
      </c>
      <c r="O180" s="13" t="str">
        <f>IF(ISERROR(VLOOKUP(CONCATENATE($A180,"_",O$2),'Reference data SID'!$B:$M,12,FALSE)),"",VLOOKUP(CONCATENATE($A180,"_",O$2),'Reference data SID'!$B:$M,12,FALSE))</f>
        <v/>
      </c>
      <c r="P180" s="13" t="str">
        <f>IF(ISERROR(VLOOKUP(CONCATENATE($A180,"_",P$2),'Reference data SID'!$B:$M,12,FALSE)),"",VLOOKUP(CONCATENATE($A180,"_",P$2),'Reference data SID'!$B:$M,12,FALSE))</f>
        <v/>
      </c>
      <c r="Q180" s="13" t="str">
        <f>IF(ISERROR(VLOOKUP(CONCATENATE($A180,"_",Q$2),'Reference data SID'!$B:$M,12,FALSE)),"",VLOOKUP(CONCATENATE($A180,"_",Q$2),'Reference data SID'!$B:$M,12,FALSE))</f>
        <v/>
      </c>
      <c r="R180" s="13" t="str">
        <f>IF(ISERROR(VLOOKUP(CONCATENATE($A180,"_",R$2),'Reference data SID'!$B:$M,12,FALSE)),"",VLOOKUP(CONCATENATE($A180,"_",R$2),'Reference data SID'!$B:$M,12,FALSE))</f>
        <v/>
      </c>
      <c r="S180" s="13" t="str">
        <f>IF(ISERROR(VLOOKUP(CONCATENATE($A180,"_",S$2),'Reference data SID'!$B:$M,12,FALSE)),"",VLOOKUP(CONCATENATE($A180,"_",S$2),'Reference data SID'!$B:$M,12,FALSE))</f>
        <v/>
      </c>
      <c r="T180" s="13" t="str">
        <f>IF(ISERROR(VLOOKUP(CONCATENATE($A180,"_",T$2),'Reference data SID'!$B:$M,12,FALSE)),"",VLOOKUP(CONCATENATE($A180,"_",T$2),'Reference data SID'!$B:$M,12,FALSE))</f>
        <v/>
      </c>
      <c r="U180" s="13" t="str">
        <f>IF(ISERROR(VLOOKUP(CONCATENATE($A180,"_",U$2),'Reference data SID'!$B:$M,12,FALSE)),"",VLOOKUP(CONCATENATE($A180,"_",U$2),'Reference data SID'!$B:$M,12,FALSE))</f>
        <v/>
      </c>
      <c r="V180" s="13" t="str">
        <f>IF(ISERROR(VLOOKUP(CONCATENATE($A180,"_",V$2),'Reference data SID'!$B:$M,12,FALSE)),"",VLOOKUP(CONCATENATE($A180,"_",V$2),'Reference data SID'!$B:$M,12,FALSE))</f>
        <v/>
      </c>
      <c r="W180" s="13" t="str">
        <f>IF(ISERROR(VLOOKUP(CONCATENATE($A180,"_",W$2),'Reference data SID'!$B:$M,12,FALSE)),"",VLOOKUP(CONCATENATE($A180,"_",W$2),'Reference data SID'!$B:$M,12,FALSE))</f>
        <v/>
      </c>
      <c r="X180" s="13" t="str">
        <f>IF(ISERROR(VLOOKUP(CONCATENATE($A180,"_",X$2),'Reference data SID'!$B:$M,12,FALSE)),"",VLOOKUP(CONCATENATE($A180,"_",X$2),'Reference data SID'!$B:$M,12,FALSE))</f>
        <v/>
      </c>
      <c r="Y180" s="13" t="str">
        <f>IF(ISERROR(VLOOKUP(CONCATENATE($A180,"_",Y$2),'Reference data SID'!$B:$M,12,FALSE)),"",VLOOKUP(CONCATENATE($A180,"_",Y$2),'Reference data SID'!$B:$M,12,FALSE))</f>
        <v/>
      </c>
      <c r="Z180" s="13" t="str">
        <f>IF(ISERROR(VLOOKUP(CONCATENATE($A180,"_",Z$2),'Reference data SID'!$B:$M,12,FALSE)),"",VLOOKUP(CONCATENATE($A180,"_",Z$2),'Reference data SID'!$B:$M,12,FALSE))</f>
        <v/>
      </c>
      <c r="AA180" s="13" t="str">
        <f>IF(ISERROR(VLOOKUP(CONCATENATE($A180,"_",AA$2),'Reference data SID'!$B:$M,12,FALSE)),"",VLOOKUP(CONCATENATE($A180,"_",AA$2),'Reference data SID'!$B:$M,12,FALSE))</f>
        <v/>
      </c>
      <c r="AB180" s="13" t="str">
        <f>IF(ISERROR(VLOOKUP(CONCATENATE($A180,"_",AB$2),'Reference data SID'!$B:$M,12,FALSE)),"",VLOOKUP(CONCATENATE($A180,"_",AB$2),'Reference data SID'!$B:$M,12,FALSE))</f>
        <v/>
      </c>
      <c r="AC180" s="13" t="str">
        <f>IF(ISERROR(VLOOKUP(CONCATENATE($A180,"_",AC$2),'Reference data SID'!$B:$M,12,FALSE)),"",VLOOKUP(CONCATENATE($A180,"_",AC$2),'Reference data SID'!$B:$M,12,FALSE))</f>
        <v/>
      </c>
      <c r="AD180" s="13" t="str">
        <f>IF(ISERROR(VLOOKUP(CONCATENATE($A180,"_",AD$2),'Reference data SID'!$B:$M,12,FALSE)),"",VLOOKUP(CONCATENATE($A180,"_",AD$2),'Reference data SID'!$B:$M,12,FALSE))</f>
        <v/>
      </c>
      <c r="AE180" s="13" t="str">
        <f>IF(ISERROR(VLOOKUP(CONCATENATE($A180,"_",AE$2),'Reference data SID'!$B:$M,12,FALSE)),"",VLOOKUP(CONCATENATE($A180,"_",AE$2),'Reference data SID'!$B:$M,12,FALSE))</f>
        <v/>
      </c>
      <c r="AF180" s="13" t="str">
        <f>IF(ISERROR(VLOOKUP(CONCATENATE($A180,"_",AF$2),'Reference data SID'!$B:$M,12,FALSE)),"",VLOOKUP(CONCATENATE($A180,"_",AF$2),'Reference data SID'!$B:$M,12,FALSE))</f>
        <v/>
      </c>
      <c r="AG180" s="13" t="str">
        <f>IF(ISERROR(VLOOKUP(CONCATENATE($A180,"_",AG$2),'Reference data SID'!$B:$M,12,FALSE)),"",VLOOKUP(CONCATENATE($A180,"_",AG$2),'Reference data SID'!$B:$M,12,FALSE))</f>
        <v/>
      </c>
      <c r="AH180" s="13" t="str">
        <f>IF(ISERROR(VLOOKUP(CONCATENATE($A180,"_",AH$2),'Reference data SID'!$B:$M,12,FALSE)),"",VLOOKUP(CONCATENATE($A180,"_",AH$2),'Reference data SID'!$B:$M,12,FALSE))</f>
        <v/>
      </c>
      <c r="AI180" s="13" t="str">
        <f>IF(ISERROR(VLOOKUP(CONCATENATE($A180,"_",AI$2),'Reference data SID'!$B:$M,12,FALSE)),"",VLOOKUP(CONCATENATE($A180,"_",AI$2),'Reference data SID'!$B:$M,12,FALSE))</f>
        <v/>
      </c>
      <c r="AJ180" s="13" t="str">
        <f>IF(ISERROR(VLOOKUP(CONCATENATE($A180,"_",AJ$2),'Reference data SID'!$B:$M,12,FALSE)),"",VLOOKUP(CONCATENATE($A180,"_",AJ$2),'Reference data SID'!$B:$M,12,FALSE))</f>
        <v/>
      </c>
      <c r="AK180" s="13" t="str">
        <f>IF(ISERROR(VLOOKUP(CONCATENATE($A180,"_",AK$2),'Reference data SID'!$B:$M,12,FALSE)),"",VLOOKUP(CONCATENATE($A180,"_",AK$2),'Reference data SID'!$B:$M,12,FALSE))</f>
        <v/>
      </c>
      <c r="AL180" s="13" t="str">
        <f>IF(ISERROR(VLOOKUP(CONCATENATE($A180,"_",AL$2),'Reference data SID'!$B:$M,12,FALSE)),"",VLOOKUP(CONCATENATE($A180,"_",AL$2),'Reference data SID'!$B:$M,12,FALSE))</f>
        <v/>
      </c>
      <c r="AM180" s="13" t="str">
        <f>IF(ISERROR(VLOOKUP(CONCATENATE($A180,"_",AM$2),'Reference data SID'!$B:$M,12,FALSE)),"",VLOOKUP(CONCATENATE($A180,"_",AM$2),'Reference data SID'!$B:$M,12,FALSE))</f>
        <v/>
      </c>
      <c r="AN180" s="13" t="str">
        <f>IF(ISERROR(VLOOKUP(CONCATENATE($A180,"_",AN$2),'Reference data SID'!$B:$M,12,FALSE)),"",VLOOKUP(CONCATENATE($A180,"_",AN$2),'Reference data SID'!$B:$M,12,FALSE))</f>
        <v/>
      </c>
      <c r="AO180" s="13" t="str">
        <f>IF(ISERROR(VLOOKUP(CONCATENATE($A180,"_",AO$2),'Reference data SID'!$B:$M,12,FALSE)),"",VLOOKUP(CONCATENATE($A180,"_",AO$2),'Reference data SID'!$B:$M,12,FALSE))</f>
        <v/>
      </c>
      <c r="AP180" s="13" t="str">
        <f>IF(ISERROR(VLOOKUP(CONCATENATE($A180,"_",AP$2),'Reference data SID'!$B:$M,12,FALSE)),"",VLOOKUP(CONCATENATE($A180,"_",AP$2),'Reference data SID'!$B:$M,12,FALSE))</f>
        <v/>
      </c>
      <c r="AQ180" s="13" t="str">
        <f>IF(ISERROR(VLOOKUP(CONCATENATE($A180,"_",AQ$2),'Reference data SID'!$B:$M,12,FALSE)),"",VLOOKUP(CONCATENATE($A180,"_",AQ$2),'Reference data SID'!$B:$M,12,FALSE))</f>
        <v/>
      </c>
      <c r="AR180" s="13" t="str">
        <f>IF(ISERROR(VLOOKUP(CONCATENATE($A180,"_",AR$2),'Reference data SID'!$B:$M,12,FALSE)),"",VLOOKUP(CONCATENATE($A180,"_",AR$2),'Reference data SID'!$B:$M,12,FALSE))</f>
        <v/>
      </c>
      <c r="AS180" s="13" t="str">
        <f>IF(ISERROR(VLOOKUP(CONCATENATE($A180,"_",AS$2),'Reference data SID'!$B:$M,12,FALSE)),"",VLOOKUP(CONCATENATE($A180,"_",AS$2),'Reference data SID'!$B:$M,12,FALSE))</f>
        <v/>
      </c>
      <c r="AT180" s="13" t="str">
        <f>IF(ISERROR(VLOOKUP(CONCATENATE($A180,"_",AT$2),'Reference data SID'!$B:$M,12,FALSE)),"",VLOOKUP(CONCATENATE($A180,"_",AT$2),'Reference data SID'!$B:$M,12,FALSE))</f>
        <v/>
      </c>
    </row>
    <row r="181" spans="1:46" x14ac:dyDescent="0.25">
      <c r="A181">
        <v>177</v>
      </c>
      <c r="B181" s="13" t="str">
        <f>IF(ISERROR(VLOOKUP(CONCATENATE($A181,"_",B$2),'Reference data SID'!$B:$M,12,FALSE)),"",VLOOKUP(CONCATENATE($A181,"_",B$2),'Reference data SID'!$B:$M,12,FALSE))</f>
        <v/>
      </c>
      <c r="C181" s="13" t="str">
        <f>IF(ISERROR(VLOOKUP(CONCATENATE($A181,"_",C$2),'Reference data SID'!$B:$M,12,FALSE)),"",VLOOKUP(CONCATENATE($A181,"_",C$2),'Reference data SID'!$B:$M,12,FALSE))</f>
        <v/>
      </c>
      <c r="D181" s="13" t="str">
        <f>IF(ISERROR(VLOOKUP(CONCATENATE($A181,"_",D$2),'Reference data SID'!$B:$M,12,FALSE)),"",VLOOKUP(CONCATENATE($A181,"_",D$2),'Reference data SID'!$B:$M,12,FALSE))</f>
        <v/>
      </c>
      <c r="E181" s="13" t="str">
        <f>IF(ISERROR(VLOOKUP(CONCATENATE($A181,"_",E$2),'Reference data SID'!$B:$M,12,FALSE)),"",VLOOKUP(CONCATENATE($A181,"_",E$2),'Reference data SID'!$B:$M,12,FALSE))</f>
        <v/>
      </c>
      <c r="F181" s="13" t="str">
        <f>IF(ISERROR(VLOOKUP(CONCATENATE($A181,"_",F$2),'Reference data SID'!$B:$M,12,FALSE)),"",VLOOKUP(CONCATENATE($A181,"_",F$2),'Reference data SID'!$B:$M,12,FALSE))</f>
        <v/>
      </c>
      <c r="G181" s="13" t="str">
        <f>IF(ISERROR(VLOOKUP(CONCATENATE($A181,"_",G$2),'Reference data SID'!$B:$M,12,FALSE)),"",VLOOKUP(CONCATENATE($A181,"_",G$2),'Reference data SID'!$B:$M,12,FALSE))</f>
        <v/>
      </c>
      <c r="H181" s="13" t="str">
        <f>IF(ISERROR(VLOOKUP(CONCATENATE($A181,"_",H$2),'Reference data SID'!$B:$M,12,FALSE)),"",VLOOKUP(CONCATENATE($A181,"_",H$2),'Reference data SID'!$B:$M,12,FALSE))</f>
        <v/>
      </c>
      <c r="I181" s="13" t="str">
        <f>IF(ISERROR(VLOOKUP(CONCATENATE($A181,"_",I$2),'Reference data SID'!$B:$M,12,FALSE)),"",VLOOKUP(CONCATENATE($A181,"_",I$2),'Reference data SID'!$B:$M,12,FALSE))</f>
        <v/>
      </c>
      <c r="J181" s="13" t="str">
        <f>IF(ISERROR(VLOOKUP(CONCATENATE($A181,"_",J$2),'Reference data SID'!$B:$M,12,FALSE)),"",VLOOKUP(CONCATENATE($A181,"_",J$2),'Reference data SID'!$B:$M,12,FALSE))</f>
        <v/>
      </c>
      <c r="K181" s="13" t="str">
        <f>IF(ISERROR(VLOOKUP(CONCATENATE($A181,"_",K$2),'Reference data SID'!$B:$M,12,FALSE)),"",VLOOKUP(CONCATENATE($A181,"_",K$2),'Reference data SID'!$B:$M,12,FALSE))</f>
        <v/>
      </c>
      <c r="L181" s="13" t="str">
        <f>IF(ISERROR(VLOOKUP(CONCATENATE($A181,"_",L$2),'Reference data SID'!$B:$M,12,FALSE)),"",VLOOKUP(CONCATENATE($A181,"_",L$2),'Reference data SID'!$B:$M,12,FALSE))</f>
        <v/>
      </c>
      <c r="M181" s="13" t="str">
        <f>IF(ISERROR(VLOOKUP(CONCATENATE($A181,"_",M$2),'Reference data SID'!$B:$M,12,FALSE)),"",VLOOKUP(CONCATENATE($A181,"_",M$2),'Reference data SID'!$B:$M,12,FALSE))</f>
        <v/>
      </c>
      <c r="N181" s="13" t="str">
        <f>IF(ISERROR(VLOOKUP(CONCATENATE($A181,"_",N$2),'Reference data SID'!$B:$M,12,FALSE)),"",VLOOKUP(CONCATENATE($A181,"_",N$2),'Reference data SID'!$B:$M,12,FALSE))</f>
        <v/>
      </c>
      <c r="O181" s="13" t="str">
        <f>IF(ISERROR(VLOOKUP(CONCATENATE($A181,"_",O$2),'Reference data SID'!$B:$M,12,FALSE)),"",VLOOKUP(CONCATENATE($A181,"_",O$2),'Reference data SID'!$B:$M,12,FALSE))</f>
        <v/>
      </c>
      <c r="P181" s="13" t="str">
        <f>IF(ISERROR(VLOOKUP(CONCATENATE($A181,"_",P$2),'Reference data SID'!$B:$M,12,FALSE)),"",VLOOKUP(CONCATENATE($A181,"_",P$2),'Reference data SID'!$B:$M,12,FALSE))</f>
        <v/>
      </c>
      <c r="Q181" s="13" t="str">
        <f>IF(ISERROR(VLOOKUP(CONCATENATE($A181,"_",Q$2),'Reference data SID'!$B:$M,12,FALSE)),"",VLOOKUP(CONCATENATE($A181,"_",Q$2),'Reference data SID'!$B:$M,12,FALSE))</f>
        <v/>
      </c>
      <c r="R181" s="13" t="str">
        <f>IF(ISERROR(VLOOKUP(CONCATENATE($A181,"_",R$2),'Reference data SID'!$B:$M,12,FALSE)),"",VLOOKUP(CONCATENATE($A181,"_",R$2),'Reference data SID'!$B:$M,12,FALSE))</f>
        <v/>
      </c>
      <c r="S181" s="13" t="str">
        <f>IF(ISERROR(VLOOKUP(CONCATENATE($A181,"_",S$2),'Reference data SID'!$B:$M,12,FALSE)),"",VLOOKUP(CONCATENATE($A181,"_",S$2),'Reference data SID'!$B:$M,12,FALSE))</f>
        <v/>
      </c>
      <c r="T181" s="13" t="str">
        <f>IF(ISERROR(VLOOKUP(CONCATENATE($A181,"_",T$2),'Reference data SID'!$B:$M,12,FALSE)),"",VLOOKUP(CONCATENATE($A181,"_",T$2),'Reference data SID'!$B:$M,12,FALSE))</f>
        <v/>
      </c>
      <c r="U181" s="13" t="str">
        <f>IF(ISERROR(VLOOKUP(CONCATENATE($A181,"_",U$2),'Reference data SID'!$B:$M,12,FALSE)),"",VLOOKUP(CONCATENATE($A181,"_",U$2),'Reference data SID'!$B:$M,12,FALSE))</f>
        <v/>
      </c>
      <c r="V181" s="13" t="str">
        <f>IF(ISERROR(VLOOKUP(CONCATENATE($A181,"_",V$2),'Reference data SID'!$B:$M,12,FALSE)),"",VLOOKUP(CONCATENATE($A181,"_",V$2),'Reference data SID'!$B:$M,12,FALSE))</f>
        <v/>
      </c>
      <c r="W181" s="13" t="str">
        <f>IF(ISERROR(VLOOKUP(CONCATENATE($A181,"_",W$2),'Reference data SID'!$B:$M,12,FALSE)),"",VLOOKUP(CONCATENATE($A181,"_",W$2),'Reference data SID'!$B:$M,12,FALSE))</f>
        <v/>
      </c>
      <c r="X181" s="13" t="str">
        <f>IF(ISERROR(VLOOKUP(CONCATENATE($A181,"_",X$2),'Reference data SID'!$B:$M,12,FALSE)),"",VLOOKUP(CONCATENATE($A181,"_",X$2),'Reference data SID'!$B:$M,12,FALSE))</f>
        <v/>
      </c>
      <c r="Y181" s="13" t="str">
        <f>IF(ISERROR(VLOOKUP(CONCATENATE($A181,"_",Y$2),'Reference data SID'!$B:$M,12,FALSE)),"",VLOOKUP(CONCATENATE($A181,"_",Y$2),'Reference data SID'!$B:$M,12,FALSE))</f>
        <v/>
      </c>
      <c r="Z181" s="13" t="str">
        <f>IF(ISERROR(VLOOKUP(CONCATENATE($A181,"_",Z$2),'Reference data SID'!$B:$M,12,FALSE)),"",VLOOKUP(CONCATENATE($A181,"_",Z$2),'Reference data SID'!$B:$M,12,FALSE))</f>
        <v/>
      </c>
      <c r="AA181" s="13" t="str">
        <f>IF(ISERROR(VLOOKUP(CONCATENATE($A181,"_",AA$2),'Reference data SID'!$B:$M,12,FALSE)),"",VLOOKUP(CONCATENATE($A181,"_",AA$2),'Reference data SID'!$B:$M,12,FALSE))</f>
        <v/>
      </c>
      <c r="AB181" s="13" t="str">
        <f>IF(ISERROR(VLOOKUP(CONCATENATE($A181,"_",AB$2),'Reference data SID'!$B:$M,12,FALSE)),"",VLOOKUP(CONCATENATE($A181,"_",AB$2),'Reference data SID'!$B:$M,12,FALSE))</f>
        <v/>
      </c>
      <c r="AC181" s="13" t="str">
        <f>IF(ISERROR(VLOOKUP(CONCATENATE($A181,"_",AC$2),'Reference data SID'!$B:$M,12,FALSE)),"",VLOOKUP(CONCATENATE($A181,"_",AC$2),'Reference data SID'!$B:$M,12,FALSE))</f>
        <v/>
      </c>
      <c r="AD181" s="13" t="str">
        <f>IF(ISERROR(VLOOKUP(CONCATENATE($A181,"_",AD$2),'Reference data SID'!$B:$M,12,FALSE)),"",VLOOKUP(CONCATENATE($A181,"_",AD$2),'Reference data SID'!$B:$M,12,FALSE))</f>
        <v/>
      </c>
      <c r="AE181" s="13" t="str">
        <f>IF(ISERROR(VLOOKUP(CONCATENATE($A181,"_",AE$2),'Reference data SID'!$B:$M,12,FALSE)),"",VLOOKUP(CONCATENATE($A181,"_",AE$2),'Reference data SID'!$B:$M,12,FALSE))</f>
        <v/>
      </c>
      <c r="AF181" s="13" t="str">
        <f>IF(ISERROR(VLOOKUP(CONCATENATE($A181,"_",AF$2),'Reference data SID'!$B:$M,12,FALSE)),"",VLOOKUP(CONCATENATE($A181,"_",AF$2),'Reference data SID'!$B:$M,12,FALSE))</f>
        <v/>
      </c>
      <c r="AG181" s="13" t="str">
        <f>IF(ISERROR(VLOOKUP(CONCATENATE($A181,"_",AG$2),'Reference data SID'!$B:$M,12,FALSE)),"",VLOOKUP(CONCATENATE($A181,"_",AG$2),'Reference data SID'!$B:$M,12,FALSE))</f>
        <v/>
      </c>
      <c r="AH181" s="13" t="str">
        <f>IF(ISERROR(VLOOKUP(CONCATENATE($A181,"_",AH$2),'Reference data SID'!$B:$M,12,FALSE)),"",VLOOKUP(CONCATENATE($A181,"_",AH$2),'Reference data SID'!$B:$M,12,FALSE))</f>
        <v/>
      </c>
      <c r="AI181" s="13" t="str">
        <f>IF(ISERROR(VLOOKUP(CONCATENATE($A181,"_",AI$2),'Reference data SID'!$B:$M,12,FALSE)),"",VLOOKUP(CONCATENATE($A181,"_",AI$2),'Reference data SID'!$B:$M,12,FALSE))</f>
        <v/>
      </c>
      <c r="AJ181" s="13" t="str">
        <f>IF(ISERROR(VLOOKUP(CONCATENATE($A181,"_",AJ$2),'Reference data SID'!$B:$M,12,FALSE)),"",VLOOKUP(CONCATENATE($A181,"_",AJ$2),'Reference data SID'!$B:$M,12,FALSE))</f>
        <v/>
      </c>
      <c r="AK181" s="13" t="str">
        <f>IF(ISERROR(VLOOKUP(CONCATENATE($A181,"_",AK$2),'Reference data SID'!$B:$M,12,FALSE)),"",VLOOKUP(CONCATENATE($A181,"_",AK$2),'Reference data SID'!$B:$M,12,FALSE))</f>
        <v/>
      </c>
      <c r="AL181" s="13" t="str">
        <f>IF(ISERROR(VLOOKUP(CONCATENATE($A181,"_",AL$2),'Reference data SID'!$B:$M,12,FALSE)),"",VLOOKUP(CONCATENATE($A181,"_",AL$2),'Reference data SID'!$B:$M,12,FALSE))</f>
        <v/>
      </c>
      <c r="AM181" s="13" t="str">
        <f>IF(ISERROR(VLOOKUP(CONCATENATE($A181,"_",AM$2),'Reference data SID'!$B:$M,12,FALSE)),"",VLOOKUP(CONCATENATE($A181,"_",AM$2),'Reference data SID'!$B:$M,12,FALSE))</f>
        <v/>
      </c>
      <c r="AN181" s="13" t="str">
        <f>IF(ISERROR(VLOOKUP(CONCATENATE($A181,"_",AN$2),'Reference data SID'!$B:$M,12,FALSE)),"",VLOOKUP(CONCATENATE($A181,"_",AN$2),'Reference data SID'!$B:$M,12,FALSE))</f>
        <v/>
      </c>
      <c r="AO181" s="13" t="str">
        <f>IF(ISERROR(VLOOKUP(CONCATENATE($A181,"_",AO$2),'Reference data SID'!$B:$M,12,FALSE)),"",VLOOKUP(CONCATENATE($A181,"_",AO$2),'Reference data SID'!$B:$M,12,FALSE))</f>
        <v/>
      </c>
      <c r="AP181" s="13" t="str">
        <f>IF(ISERROR(VLOOKUP(CONCATENATE($A181,"_",AP$2),'Reference data SID'!$B:$M,12,FALSE)),"",VLOOKUP(CONCATENATE($A181,"_",AP$2),'Reference data SID'!$B:$M,12,FALSE))</f>
        <v/>
      </c>
      <c r="AQ181" s="13" t="str">
        <f>IF(ISERROR(VLOOKUP(CONCATENATE($A181,"_",AQ$2),'Reference data SID'!$B:$M,12,FALSE)),"",VLOOKUP(CONCATENATE($A181,"_",AQ$2),'Reference data SID'!$B:$M,12,FALSE))</f>
        <v/>
      </c>
      <c r="AR181" s="13" t="str">
        <f>IF(ISERROR(VLOOKUP(CONCATENATE($A181,"_",AR$2),'Reference data SID'!$B:$M,12,FALSE)),"",VLOOKUP(CONCATENATE($A181,"_",AR$2),'Reference data SID'!$B:$M,12,FALSE))</f>
        <v/>
      </c>
      <c r="AS181" s="13" t="str">
        <f>IF(ISERROR(VLOOKUP(CONCATENATE($A181,"_",AS$2),'Reference data SID'!$B:$M,12,FALSE)),"",VLOOKUP(CONCATENATE($A181,"_",AS$2),'Reference data SID'!$B:$M,12,FALSE))</f>
        <v/>
      </c>
      <c r="AT181" s="13" t="str">
        <f>IF(ISERROR(VLOOKUP(CONCATENATE($A181,"_",AT$2),'Reference data SID'!$B:$M,12,FALSE)),"",VLOOKUP(CONCATENATE($A181,"_",AT$2),'Reference data SID'!$B:$M,12,FALSE))</f>
        <v/>
      </c>
    </row>
    <row r="182" spans="1:46" x14ac:dyDescent="0.25">
      <c r="A182">
        <v>178</v>
      </c>
      <c r="B182" s="13" t="str">
        <f>IF(ISERROR(VLOOKUP(CONCATENATE($A182,"_",B$2),'Reference data SID'!$B:$M,12,FALSE)),"",VLOOKUP(CONCATENATE($A182,"_",B$2),'Reference data SID'!$B:$M,12,FALSE))</f>
        <v/>
      </c>
      <c r="C182" s="13" t="str">
        <f>IF(ISERROR(VLOOKUP(CONCATENATE($A182,"_",C$2),'Reference data SID'!$B:$M,12,FALSE)),"",VLOOKUP(CONCATENATE($A182,"_",C$2),'Reference data SID'!$B:$M,12,FALSE))</f>
        <v/>
      </c>
      <c r="D182" s="13" t="str">
        <f>IF(ISERROR(VLOOKUP(CONCATENATE($A182,"_",D$2),'Reference data SID'!$B:$M,12,FALSE)),"",VLOOKUP(CONCATENATE($A182,"_",D$2),'Reference data SID'!$B:$M,12,FALSE))</f>
        <v/>
      </c>
      <c r="E182" s="13" t="str">
        <f>IF(ISERROR(VLOOKUP(CONCATENATE($A182,"_",E$2),'Reference data SID'!$B:$M,12,FALSE)),"",VLOOKUP(CONCATENATE($A182,"_",E$2),'Reference data SID'!$B:$M,12,FALSE))</f>
        <v/>
      </c>
      <c r="F182" s="13" t="str">
        <f>IF(ISERROR(VLOOKUP(CONCATENATE($A182,"_",F$2),'Reference data SID'!$B:$M,12,FALSE)),"",VLOOKUP(CONCATENATE($A182,"_",F$2),'Reference data SID'!$B:$M,12,FALSE))</f>
        <v/>
      </c>
      <c r="G182" s="13" t="str">
        <f>IF(ISERROR(VLOOKUP(CONCATENATE($A182,"_",G$2),'Reference data SID'!$B:$M,12,FALSE)),"",VLOOKUP(CONCATENATE($A182,"_",G$2),'Reference data SID'!$B:$M,12,FALSE))</f>
        <v/>
      </c>
      <c r="H182" s="13" t="str">
        <f>IF(ISERROR(VLOOKUP(CONCATENATE($A182,"_",H$2),'Reference data SID'!$B:$M,12,FALSE)),"",VLOOKUP(CONCATENATE($A182,"_",H$2),'Reference data SID'!$B:$M,12,FALSE))</f>
        <v/>
      </c>
      <c r="I182" s="13" t="str">
        <f>IF(ISERROR(VLOOKUP(CONCATENATE($A182,"_",I$2),'Reference data SID'!$B:$M,12,FALSE)),"",VLOOKUP(CONCATENATE($A182,"_",I$2),'Reference data SID'!$B:$M,12,FALSE))</f>
        <v/>
      </c>
      <c r="J182" s="13" t="str">
        <f>IF(ISERROR(VLOOKUP(CONCATENATE($A182,"_",J$2),'Reference data SID'!$B:$M,12,FALSE)),"",VLOOKUP(CONCATENATE($A182,"_",J$2),'Reference data SID'!$B:$M,12,FALSE))</f>
        <v/>
      </c>
      <c r="K182" s="13" t="str">
        <f>IF(ISERROR(VLOOKUP(CONCATENATE($A182,"_",K$2),'Reference data SID'!$B:$M,12,FALSE)),"",VLOOKUP(CONCATENATE($A182,"_",K$2),'Reference data SID'!$B:$M,12,FALSE))</f>
        <v/>
      </c>
      <c r="L182" s="13" t="str">
        <f>IF(ISERROR(VLOOKUP(CONCATENATE($A182,"_",L$2),'Reference data SID'!$B:$M,12,FALSE)),"",VLOOKUP(CONCATENATE($A182,"_",L$2),'Reference data SID'!$B:$M,12,FALSE))</f>
        <v/>
      </c>
      <c r="M182" s="13" t="str">
        <f>IF(ISERROR(VLOOKUP(CONCATENATE($A182,"_",M$2),'Reference data SID'!$B:$M,12,FALSE)),"",VLOOKUP(CONCATENATE($A182,"_",M$2),'Reference data SID'!$B:$M,12,FALSE))</f>
        <v/>
      </c>
      <c r="N182" s="13" t="str">
        <f>IF(ISERROR(VLOOKUP(CONCATENATE($A182,"_",N$2),'Reference data SID'!$B:$M,12,FALSE)),"",VLOOKUP(CONCATENATE($A182,"_",N$2),'Reference data SID'!$B:$M,12,FALSE))</f>
        <v/>
      </c>
      <c r="O182" s="13" t="str">
        <f>IF(ISERROR(VLOOKUP(CONCATENATE($A182,"_",O$2),'Reference data SID'!$B:$M,12,FALSE)),"",VLOOKUP(CONCATENATE($A182,"_",O$2),'Reference data SID'!$B:$M,12,FALSE))</f>
        <v/>
      </c>
      <c r="P182" s="13" t="str">
        <f>IF(ISERROR(VLOOKUP(CONCATENATE($A182,"_",P$2),'Reference data SID'!$B:$M,12,FALSE)),"",VLOOKUP(CONCATENATE($A182,"_",P$2),'Reference data SID'!$B:$M,12,FALSE))</f>
        <v/>
      </c>
      <c r="Q182" s="13" t="str">
        <f>IF(ISERROR(VLOOKUP(CONCATENATE($A182,"_",Q$2),'Reference data SID'!$B:$M,12,FALSE)),"",VLOOKUP(CONCATENATE($A182,"_",Q$2),'Reference data SID'!$B:$M,12,FALSE))</f>
        <v/>
      </c>
      <c r="R182" s="13" t="str">
        <f>IF(ISERROR(VLOOKUP(CONCATENATE($A182,"_",R$2),'Reference data SID'!$B:$M,12,FALSE)),"",VLOOKUP(CONCATENATE($A182,"_",R$2),'Reference data SID'!$B:$M,12,FALSE))</f>
        <v/>
      </c>
      <c r="S182" s="13" t="str">
        <f>IF(ISERROR(VLOOKUP(CONCATENATE($A182,"_",S$2),'Reference data SID'!$B:$M,12,FALSE)),"",VLOOKUP(CONCATENATE($A182,"_",S$2),'Reference data SID'!$B:$M,12,FALSE))</f>
        <v/>
      </c>
      <c r="T182" s="13" t="str">
        <f>IF(ISERROR(VLOOKUP(CONCATENATE($A182,"_",T$2),'Reference data SID'!$B:$M,12,FALSE)),"",VLOOKUP(CONCATENATE($A182,"_",T$2),'Reference data SID'!$B:$M,12,FALSE))</f>
        <v/>
      </c>
      <c r="U182" s="13" t="str">
        <f>IF(ISERROR(VLOOKUP(CONCATENATE($A182,"_",U$2),'Reference data SID'!$B:$M,12,FALSE)),"",VLOOKUP(CONCATENATE($A182,"_",U$2),'Reference data SID'!$B:$M,12,FALSE))</f>
        <v/>
      </c>
      <c r="V182" s="13" t="str">
        <f>IF(ISERROR(VLOOKUP(CONCATENATE($A182,"_",V$2),'Reference data SID'!$B:$M,12,FALSE)),"",VLOOKUP(CONCATENATE($A182,"_",V$2),'Reference data SID'!$B:$M,12,FALSE))</f>
        <v/>
      </c>
      <c r="W182" s="13" t="str">
        <f>IF(ISERROR(VLOOKUP(CONCATENATE($A182,"_",W$2),'Reference data SID'!$B:$M,12,FALSE)),"",VLOOKUP(CONCATENATE($A182,"_",W$2),'Reference data SID'!$B:$M,12,FALSE))</f>
        <v/>
      </c>
      <c r="X182" s="13" t="str">
        <f>IF(ISERROR(VLOOKUP(CONCATENATE($A182,"_",X$2),'Reference data SID'!$B:$M,12,FALSE)),"",VLOOKUP(CONCATENATE($A182,"_",X$2),'Reference data SID'!$B:$M,12,FALSE))</f>
        <v/>
      </c>
      <c r="Y182" s="13" t="str">
        <f>IF(ISERROR(VLOOKUP(CONCATENATE($A182,"_",Y$2),'Reference data SID'!$B:$M,12,FALSE)),"",VLOOKUP(CONCATENATE($A182,"_",Y$2),'Reference data SID'!$B:$M,12,FALSE))</f>
        <v/>
      </c>
      <c r="Z182" s="13" t="str">
        <f>IF(ISERROR(VLOOKUP(CONCATENATE($A182,"_",Z$2),'Reference data SID'!$B:$M,12,FALSE)),"",VLOOKUP(CONCATENATE($A182,"_",Z$2),'Reference data SID'!$B:$M,12,FALSE))</f>
        <v/>
      </c>
      <c r="AA182" s="13" t="str">
        <f>IF(ISERROR(VLOOKUP(CONCATENATE($A182,"_",AA$2),'Reference data SID'!$B:$M,12,FALSE)),"",VLOOKUP(CONCATENATE($A182,"_",AA$2),'Reference data SID'!$B:$M,12,FALSE))</f>
        <v/>
      </c>
      <c r="AB182" s="13" t="str">
        <f>IF(ISERROR(VLOOKUP(CONCATENATE($A182,"_",AB$2),'Reference data SID'!$B:$M,12,FALSE)),"",VLOOKUP(CONCATENATE($A182,"_",AB$2),'Reference data SID'!$B:$M,12,FALSE))</f>
        <v/>
      </c>
      <c r="AC182" s="13" t="str">
        <f>IF(ISERROR(VLOOKUP(CONCATENATE($A182,"_",AC$2),'Reference data SID'!$B:$M,12,FALSE)),"",VLOOKUP(CONCATENATE($A182,"_",AC$2),'Reference data SID'!$B:$M,12,FALSE))</f>
        <v/>
      </c>
      <c r="AD182" s="13" t="str">
        <f>IF(ISERROR(VLOOKUP(CONCATENATE($A182,"_",AD$2),'Reference data SID'!$B:$M,12,FALSE)),"",VLOOKUP(CONCATENATE($A182,"_",AD$2),'Reference data SID'!$B:$M,12,FALSE))</f>
        <v/>
      </c>
      <c r="AE182" s="13" t="str">
        <f>IF(ISERROR(VLOOKUP(CONCATENATE($A182,"_",AE$2),'Reference data SID'!$B:$M,12,FALSE)),"",VLOOKUP(CONCATENATE($A182,"_",AE$2),'Reference data SID'!$B:$M,12,FALSE))</f>
        <v/>
      </c>
      <c r="AF182" s="13" t="str">
        <f>IF(ISERROR(VLOOKUP(CONCATENATE($A182,"_",AF$2),'Reference data SID'!$B:$M,12,FALSE)),"",VLOOKUP(CONCATENATE($A182,"_",AF$2),'Reference data SID'!$B:$M,12,FALSE))</f>
        <v/>
      </c>
      <c r="AG182" s="13" t="str">
        <f>IF(ISERROR(VLOOKUP(CONCATENATE($A182,"_",AG$2),'Reference data SID'!$B:$M,12,FALSE)),"",VLOOKUP(CONCATENATE($A182,"_",AG$2),'Reference data SID'!$B:$M,12,FALSE))</f>
        <v/>
      </c>
      <c r="AH182" s="13" t="str">
        <f>IF(ISERROR(VLOOKUP(CONCATENATE($A182,"_",AH$2),'Reference data SID'!$B:$M,12,FALSE)),"",VLOOKUP(CONCATENATE($A182,"_",AH$2),'Reference data SID'!$B:$M,12,FALSE))</f>
        <v/>
      </c>
      <c r="AI182" s="13" t="str">
        <f>IF(ISERROR(VLOOKUP(CONCATENATE($A182,"_",AI$2),'Reference data SID'!$B:$M,12,FALSE)),"",VLOOKUP(CONCATENATE($A182,"_",AI$2),'Reference data SID'!$B:$M,12,FALSE))</f>
        <v/>
      </c>
      <c r="AJ182" s="13" t="str">
        <f>IF(ISERROR(VLOOKUP(CONCATENATE($A182,"_",AJ$2),'Reference data SID'!$B:$M,12,FALSE)),"",VLOOKUP(CONCATENATE($A182,"_",AJ$2),'Reference data SID'!$B:$M,12,FALSE))</f>
        <v/>
      </c>
      <c r="AK182" s="13" t="str">
        <f>IF(ISERROR(VLOOKUP(CONCATENATE($A182,"_",AK$2),'Reference data SID'!$B:$M,12,FALSE)),"",VLOOKUP(CONCATENATE($A182,"_",AK$2),'Reference data SID'!$B:$M,12,FALSE))</f>
        <v/>
      </c>
      <c r="AL182" s="13" t="str">
        <f>IF(ISERROR(VLOOKUP(CONCATENATE($A182,"_",AL$2),'Reference data SID'!$B:$M,12,FALSE)),"",VLOOKUP(CONCATENATE($A182,"_",AL$2),'Reference data SID'!$B:$M,12,FALSE))</f>
        <v/>
      </c>
      <c r="AM182" s="13" t="str">
        <f>IF(ISERROR(VLOOKUP(CONCATENATE($A182,"_",AM$2),'Reference data SID'!$B:$M,12,FALSE)),"",VLOOKUP(CONCATENATE($A182,"_",AM$2),'Reference data SID'!$B:$M,12,FALSE))</f>
        <v/>
      </c>
      <c r="AN182" s="13" t="str">
        <f>IF(ISERROR(VLOOKUP(CONCATENATE($A182,"_",AN$2),'Reference data SID'!$B:$M,12,FALSE)),"",VLOOKUP(CONCATENATE($A182,"_",AN$2),'Reference data SID'!$B:$M,12,FALSE))</f>
        <v/>
      </c>
      <c r="AO182" s="13" t="str">
        <f>IF(ISERROR(VLOOKUP(CONCATENATE($A182,"_",AO$2),'Reference data SID'!$B:$M,12,FALSE)),"",VLOOKUP(CONCATENATE($A182,"_",AO$2),'Reference data SID'!$B:$M,12,FALSE))</f>
        <v/>
      </c>
      <c r="AP182" s="13" t="str">
        <f>IF(ISERROR(VLOOKUP(CONCATENATE($A182,"_",AP$2),'Reference data SID'!$B:$M,12,FALSE)),"",VLOOKUP(CONCATENATE($A182,"_",AP$2),'Reference data SID'!$B:$M,12,FALSE))</f>
        <v/>
      </c>
      <c r="AQ182" s="13" t="str">
        <f>IF(ISERROR(VLOOKUP(CONCATENATE($A182,"_",AQ$2),'Reference data SID'!$B:$M,12,FALSE)),"",VLOOKUP(CONCATENATE($A182,"_",AQ$2),'Reference data SID'!$B:$M,12,FALSE))</f>
        <v/>
      </c>
      <c r="AR182" s="13" t="str">
        <f>IF(ISERROR(VLOOKUP(CONCATENATE($A182,"_",AR$2),'Reference data SID'!$B:$M,12,FALSE)),"",VLOOKUP(CONCATENATE($A182,"_",AR$2),'Reference data SID'!$B:$M,12,FALSE))</f>
        <v/>
      </c>
      <c r="AS182" s="13" t="str">
        <f>IF(ISERROR(VLOOKUP(CONCATENATE($A182,"_",AS$2),'Reference data SID'!$B:$M,12,FALSE)),"",VLOOKUP(CONCATENATE($A182,"_",AS$2),'Reference data SID'!$B:$M,12,FALSE))</f>
        <v/>
      </c>
      <c r="AT182" s="13" t="str">
        <f>IF(ISERROR(VLOOKUP(CONCATENATE($A182,"_",AT$2),'Reference data SID'!$B:$M,12,FALSE)),"",VLOOKUP(CONCATENATE($A182,"_",AT$2),'Reference data SID'!$B:$M,12,FALSE))</f>
        <v/>
      </c>
    </row>
    <row r="183" spans="1:46" x14ac:dyDescent="0.25">
      <c r="A183">
        <v>179</v>
      </c>
      <c r="B183" s="13" t="str">
        <f>IF(ISERROR(VLOOKUP(CONCATENATE($A183,"_",B$2),'Reference data SID'!$B:$M,12,FALSE)),"",VLOOKUP(CONCATENATE($A183,"_",B$2),'Reference data SID'!$B:$M,12,FALSE))</f>
        <v/>
      </c>
      <c r="C183" s="13" t="str">
        <f>IF(ISERROR(VLOOKUP(CONCATENATE($A183,"_",C$2),'Reference data SID'!$B:$M,12,FALSE)),"",VLOOKUP(CONCATENATE($A183,"_",C$2),'Reference data SID'!$B:$M,12,FALSE))</f>
        <v/>
      </c>
      <c r="D183" s="13" t="str">
        <f>IF(ISERROR(VLOOKUP(CONCATENATE($A183,"_",D$2),'Reference data SID'!$B:$M,12,FALSE)),"",VLOOKUP(CONCATENATE($A183,"_",D$2),'Reference data SID'!$B:$M,12,FALSE))</f>
        <v/>
      </c>
      <c r="E183" s="13" t="str">
        <f>IF(ISERROR(VLOOKUP(CONCATENATE($A183,"_",E$2),'Reference data SID'!$B:$M,12,FALSE)),"",VLOOKUP(CONCATENATE($A183,"_",E$2),'Reference data SID'!$B:$M,12,FALSE))</f>
        <v/>
      </c>
      <c r="F183" s="13" t="str">
        <f>IF(ISERROR(VLOOKUP(CONCATENATE($A183,"_",F$2),'Reference data SID'!$B:$M,12,FALSE)),"",VLOOKUP(CONCATENATE($A183,"_",F$2),'Reference data SID'!$B:$M,12,FALSE))</f>
        <v/>
      </c>
      <c r="G183" s="13" t="str">
        <f>IF(ISERROR(VLOOKUP(CONCATENATE($A183,"_",G$2),'Reference data SID'!$B:$M,12,FALSE)),"",VLOOKUP(CONCATENATE($A183,"_",G$2),'Reference data SID'!$B:$M,12,FALSE))</f>
        <v/>
      </c>
      <c r="H183" s="13" t="str">
        <f>IF(ISERROR(VLOOKUP(CONCATENATE($A183,"_",H$2),'Reference data SID'!$B:$M,12,FALSE)),"",VLOOKUP(CONCATENATE($A183,"_",H$2),'Reference data SID'!$B:$M,12,FALSE))</f>
        <v/>
      </c>
      <c r="I183" s="13" t="str">
        <f>IF(ISERROR(VLOOKUP(CONCATENATE($A183,"_",I$2),'Reference data SID'!$B:$M,12,FALSE)),"",VLOOKUP(CONCATENATE($A183,"_",I$2),'Reference data SID'!$B:$M,12,FALSE))</f>
        <v/>
      </c>
      <c r="J183" s="13" t="str">
        <f>IF(ISERROR(VLOOKUP(CONCATENATE($A183,"_",J$2),'Reference data SID'!$B:$M,12,FALSE)),"",VLOOKUP(CONCATENATE($A183,"_",J$2),'Reference data SID'!$B:$M,12,FALSE))</f>
        <v/>
      </c>
      <c r="K183" s="13" t="str">
        <f>IF(ISERROR(VLOOKUP(CONCATENATE($A183,"_",K$2),'Reference data SID'!$B:$M,12,FALSE)),"",VLOOKUP(CONCATENATE($A183,"_",K$2),'Reference data SID'!$B:$M,12,FALSE))</f>
        <v/>
      </c>
      <c r="L183" s="13" t="str">
        <f>IF(ISERROR(VLOOKUP(CONCATENATE($A183,"_",L$2),'Reference data SID'!$B:$M,12,FALSE)),"",VLOOKUP(CONCATENATE($A183,"_",L$2),'Reference data SID'!$B:$M,12,FALSE))</f>
        <v/>
      </c>
      <c r="M183" s="13" t="str">
        <f>IF(ISERROR(VLOOKUP(CONCATENATE($A183,"_",M$2),'Reference data SID'!$B:$M,12,FALSE)),"",VLOOKUP(CONCATENATE($A183,"_",M$2),'Reference data SID'!$B:$M,12,FALSE))</f>
        <v/>
      </c>
      <c r="N183" s="13" t="str">
        <f>IF(ISERROR(VLOOKUP(CONCATENATE($A183,"_",N$2),'Reference data SID'!$B:$M,12,FALSE)),"",VLOOKUP(CONCATENATE($A183,"_",N$2),'Reference data SID'!$B:$M,12,FALSE))</f>
        <v/>
      </c>
      <c r="O183" s="13" t="str">
        <f>IF(ISERROR(VLOOKUP(CONCATENATE($A183,"_",O$2),'Reference data SID'!$B:$M,12,FALSE)),"",VLOOKUP(CONCATENATE($A183,"_",O$2),'Reference data SID'!$B:$M,12,FALSE))</f>
        <v/>
      </c>
      <c r="P183" s="13" t="str">
        <f>IF(ISERROR(VLOOKUP(CONCATENATE($A183,"_",P$2),'Reference data SID'!$B:$M,12,FALSE)),"",VLOOKUP(CONCATENATE($A183,"_",P$2),'Reference data SID'!$B:$M,12,FALSE))</f>
        <v/>
      </c>
      <c r="Q183" s="13" t="str">
        <f>IF(ISERROR(VLOOKUP(CONCATENATE($A183,"_",Q$2),'Reference data SID'!$B:$M,12,FALSE)),"",VLOOKUP(CONCATENATE($A183,"_",Q$2),'Reference data SID'!$B:$M,12,FALSE))</f>
        <v/>
      </c>
      <c r="R183" s="13" t="str">
        <f>IF(ISERROR(VLOOKUP(CONCATENATE($A183,"_",R$2),'Reference data SID'!$B:$M,12,FALSE)),"",VLOOKUP(CONCATENATE($A183,"_",R$2),'Reference data SID'!$B:$M,12,FALSE))</f>
        <v/>
      </c>
      <c r="S183" s="13" t="str">
        <f>IF(ISERROR(VLOOKUP(CONCATENATE($A183,"_",S$2),'Reference data SID'!$B:$M,12,FALSE)),"",VLOOKUP(CONCATENATE($A183,"_",S$2),'Reference data SID'!$B:$M,12,FALSE))</f>
        <v/>
      </c>
      <c r="T183" s="13" t="str">
        <f>IF(ISERROR(VLOOKUP(CONCATENATE($A183,"_",T$2),'Reference data SID'!$B:$M,12,FALSE)),"",VLOOKUP(CONCATENATE($A183,"_",T$2),'Reference data SID'!$B:$M,12,FALSE))</f>
        <v/>
      </c>
      <c r="U183" s="13" t="str">
        <f>IF(ISERROR(VLOOKUP(CONCATENATE($A183,"_",U$2),'Reference data SID'!$B:$M,12,FALSE)),"",VLOOKUP(CONCATENATE($A183,"_",U$2),'Reference data SID'!$B:$M,12,FALSE))</f>
        <v/>
      </c>
      <c r="V183" s="13" t="str">
        <f>IF(ISERROR(VLOOKUP(CONCATENATE($A183,"_",V$2),'Reference data SID'!$B:$M,12,FALSE)),"",VLOOKUP(CONCATENATE($A183,"_",V$2),'Reference data SID'!$B:$M,12,FALSE))</f>
        <v/>
      </c>
      <c r="W183" s="13" t="str">
        <f>IF(ISERROR(VLOOKUP(CONCATENATE($A183,"_",W$2),'Reference data SID'!$B:$M,12,FALSE)),"",VLOOKUP(CONCATENATE($A183,"_",W$2),'Reference data SID'!$B:$M,12,FALSE))</f>
        <v/>
      </c>
      <c r="X183" s="13" t="str">
        <f>IF(ISERROR(VLOOKUP(CONCATENATE($A183,"_",X$2),'Reference data SID'!$B:$M,12,FALSE)),"",VLOOKUP(CONCATENATE($A183,"_",X$2),'Reference data SID'!$B:$M,12,FALSE))</f>
        <v/>
      </c>
      <c r="Y183" s="13" t="str">
        <f>IF(ISERROR(VLOOKUP(CONCATENATE($A183,"_",Y$2),'Reference data SID'!$B:$M,12,FALSE)),"",VLOOKUP(CONCATENATE($A183,"_",Y$2),'Reference data SID'!$B:$M,12,FALSE))</f>
        <v/>
      </c>
      <c r="Z183" s="13" t="str">
        <f>IF(ISERROR(VLOOKUP(CONCATENATE($A183,"_",Z$2),'Reference data SID'!$B:$M,12,FALSE)),"",VLOOKUP(CONCATENATE($A183,"_",Z$2),'Reference data SID'!$B:$M,12,FALSE))</f>
        <v/>
      </c>
      <c r="AA183" s="13" t="str">
        <f>IF(ISERROR(VLOOKUP(CONCATENATE($A183,"_",AA$2),'Reference data SID'!$B:$M,12,FALSE)),"",VLOOKUP(CONCATENATE($A183,"_",AA$2),'Reference data SID'!$B:$M,12,FALSE))</f>
        <v/>
      </c>
      <c r="AB183" s="13" t="str">
        <f>IF(ISERROR(VLOOKUP(CONCATENATE($A183,"_",AB$2),'Reference data SID'!$B:$M,12,FALSE)),"",VLOOKUP(CONCATENATE($A183,"_",AB$2),'Reference data SID'!$B:$M,12,FALSE))</f>
        <v/>
      </c>
      <c r="AC183" s="13" t="str">
        <f>IF(ISERROR(VLOOKUP(CONCATENATE($A183,"_",AC$2),'Reference data SID'!$B:$M,12,FALSE)),"",VLOOKUP(CONCATENATE($A183,"_",AC$2),'Reference data SID'!$B:$M,12,FALSE))</f>
        <v/>
      </c>
      <c r="AD183" s="13" t="str">
        <f>IF(ISERROR(VLOOKUP(CONCATENATE($A183,"_",AD$2),'Reference data SID'!$B:$M,12,FALSE)),"",VLOOKUP(CONCATENATE($A183,"_",AD$2),'Reference data SID'!$B:$M,12,FALSE))</f>
        <v/>
      </c>
      <c r="AE183" s="13" t="str">
        <f>IF(ISERROR(VLOOKUP(CONCATENATE($A183,"_",AE$2),'Reference data SID'!$B:$M,12,FALSE)),"",VLOOKUP(CONCATENATE($A183,"_",AE$2),'Reference data SID'!$B:$M,12,FALSE))</f>
        <v/>
      </c>
      <c r="AF183" s="13" t="str">
        <f>IF(ISERROR(VLOOKUP(CONCATENATE($A183,"_",AF$2),'Reference data SID'!$B:$M,12,FALSE)),"",VLOOKUP(CONCATENATE($A183,"_",AF$2),'Reference data SID'!$B:$M,12,FALSE))</f>
        <v/>
      </c>
      <c r="AG183" s="13" t="str">
        <f>IF(ISERROR(VLOOKUP(CONCATENATE($A183,"_",AG$2),'Reference data SID'!$B:$M,12,FALSE)),"",VLOOKUP(CONCATENATE($A183,"_",AG$2),'Reference data SID'!$B:$M,12,FALSE))</f>
        <v/>
      </c>
      <c r="AH183" s="13" t="str">
        <f>IF(ISERROR(VLOOKUP(CONCATENATE($A183,"_",AH$2),'Reference data SID'!$B:$M,12,FALSE)),"",VLOOKUP(CONCATENATE($A183,"_",AH$2),'Reference data SID'!$B:$M,12,FALSE))</f>
        <v/>
      </c>
      <c r="AI183" s="13" t="str">
        <f>IF(ISERROR(VLOOKUP(CONCATENATE($A183,"_",AI$2),'Reference data SID'!$B:$M,12,FALSE)),"",VLOOKUP(CONCATENATE($A183,"_",AI$2),'Reference data SID'!$B:$M,12,FALSE))</f>
        <v/>
      </c>
      <c r="AJ183" s="13" t="str">
        <f>IF(ISERROR(VLOOKUP(CONCATENATE($A183,"_",AJ$2),'Reference data SID'!$B:$M,12,FALSE)),"",VLOOKUP(CONCATENATE($A183,"_",AJ$2),'Reference data SID'!$B:$M,12,FALSE))</f>
        <v/>
      </c>
      <c r="AK183" s="13" t="str">
        <f>IF(ISERROR(VLOOKUP(CONCATENATE($A183,"_",AK$2),'Reference data SID'!$B:$M,12,FALSE)),"",VLOOKUP(CONCATENATE($A183,"_",AK$2),'Reference data SID'!$B:$M,12,FALSE))</f>
        <v/>
      </c>
      <c r="AL183" s="13" t="str">
        <f>IF(ISERROR(VLOOKUP(CONCATENATE($A183,"_",AL$2),'Reference data SID'!$B:$M,12,FALSE)),"",VLOOKUP(CONCATENATE($A183,"_",AL$2),'Reference data SID'!$B:$M,12,FALSE))</f>
        <v/>
      </c>
      <c r="AM183" s="13" t="str">
        <f>IF(ISERROR(VLOOKUP(CONCATENATE($A183,"_",AM$2),'Reference data SID'!$B:$M,12,FALSE)),"",VLOOKUP(CONCATENATE($A183,"_",AM$2),'Reference data SID'!$B:$M,12,FALSE))</f>
        <v/>
      </c>
      <c r="AN183" s="13" t="str">
        <f>IF(ISERROR(VLOOKUP(CONCATENATE($A183,"_",AN$2),'Reference data SID'!$B:$M,12,FALSE)),"",VLOOKUP(CONCATENATE($A183,"_",AN$2),'Reference data SID'!$B:$M,12,FALSE))</f>
        <v/>
      </c>
      <c r="AO183" s="13" t="str">
        <f>IF(ISERROR(VLOOKUP(CONCATENATE($A183,"_",AO$2),'Reference data SID'!$B:$M,12,FALSE)),"",VLOOKUP(CONCATENATE($A183,"_",AO$2),'Reference data SID'!$B:$M,12,FALSE))</f>
        <v/>
      </c>
      <c r="AP183" s="13" t="str">
        <f>IF(ISERROR(VLOOKUP(CONCATENATE($A183,"_",AP$2),'Reference data SID'!$B:$M,12,FALSE)),"",VLOOKUP(CONCATENATE($A183,"_",AP$2),'Reference data SID'!$B:$M,12,FALSE))</f>
        <v/>
      </c>
      <c r="AQ183" s="13" t="str">
        <f>IF(ISERROR(VLOOKUP(CONCATENATE($A183,"_",AQ$2),'Reference data SID'!$B:$M,12,FALSE)),"",VLOOKUP(CONCATENATE($A183,"_",AQ$2),'Reference data SID'!$B:$M,12,FALSE))</f>
        <v/>
      </c>
      <c r="AR183" s="13" t="str">
        <f>IF(ISERROR(VLOOKUP(CONCATENATE($A183,"_",AR$2),'Reference data SID'!$B:$M,12,FALSE)),"",VLOOKUP(CONCATENATE($A183,"_",AR$2),'Reference data SID'!$B:$M,12,FALSE))</f>
        <v/>
      </c>
      <c r="AS183" s="13" t="str">
        <f>IF(ISERROR(VLOOKUP(CONCATENATE($A183,"_",AS$2),'Reference data SID'!$B:$M,12,FALSE)),"",VLOOKUP(CONCATENATE($A183,"_",AS$2),'Reference data SID'!$B:$M,12,FALSE))</f>
        <v/>
      </c>
      <c r="AT183" s="13" t="str">
        <f>IF(ISERROR(VLOOKUP(CONCATENATE($A183,"_",AT$2),'Reference data SID'!$B:$M,12,FALSE)),"",VLOOKUP(CONCATENATE($A183,"_",AT$2),'Reference data SID'!$B:$M,12,FALSE))</f>
        <v/>
      </c>
    </row>
    <row r="184" spans="1:46" x14ac:dyDescent="0.25">
      <c r="A184">
        <v>180</v>
      </c>
      <c r="B184" s="13" t="str">
        <f>IF(ISERROR(VLOOKUP(CONCATENATE($A184,"_",B$2),'Reference data SID'!$B:$M,12,FALSE)),"",VLOOKUP(CONCATENATE($A184,"_",B$2),'Reference data SID'!$B:$M,12,FALSE))</f>
        <v/>
      </c>
      <c r="C184" s="13" t="str">
        <f>IF(ISERROR(VLOOKUP(CONCATENATE($A184,"_",C$2),'Reference data SID'!$B:$M,12,FALSE)),"",VLOOKUP(CONCATENATE($A184,"_",C$2),'Reference data SID'!$B:$M,12,FALSE))</f>
        <v/>
      </c>
      <c r="D184" s="13" t="str">
        <f>IF(ISERROR(VLOOKUP(CONCATENATE($A184,"_",D$2),'Reference data SID'!$B:$M,12,FALSE)),"",VLOOKUP(CONCATENATE($A184,"_",D$2),'Reference data SID'!$B:$M,12,FALSE))</f>
        <v/>
      </c>
      <c r="E184" s="13" t="str">
        <f>IF(ISERROR(VLOOKUP(CONCATENATE($A184,"_",E$2),'Reference data SID'!$B:$M,12,FALSE)),"",VLOOKUP(CONCATENATE($A184,"_",E$2),'Reference data SID'!$B:$M,12,FALSE))</f>
        <v/>
      </c>
      <c r="F184" s="13" t="str">
        <f>IF(ISERROR(VLOOKUP(CONCATENATE($A184,"_",F$2),'Reference data SID'!$B:$M,12,FALSE)),"",VLOOKUP(CONCATENATE($A184,"_",F$2),'Reference data SID'!$B:$M,12,FALSE))</f>
        <v/>
      </c>
      <c r="G184" s="13" t="str">
        <f>IF(ISERROR(VLOOKUP(CONCATENATE($A184,"_",G$2),'Reference data SID'!$B:$M,12,FALSE)),"",VLOOKUP(CONCATENATE($A184,"_",G$2),'Reference data SID'!$B:$M,12,FALSE))</f>
        <v/>
      </c>
      <c r="H184" s="13" t="str">
        <f>IF(ISERROR(VLOOKUP(CONCATENATE($A184,"_",H$2),'Reference data SID'!$B:$M,12,FALSE)),"",VLOOKUP(CONCATENATE($A184,"_",H$2),'Reference data SID'!$B:$M,12,FALSE))</f>
        <v/>
      </c>
      <c r="I184" s="13" t="str">
        <f>IF(ISERROR(VLOOKUP(CONCATENATE($A184,"_",I$2),'Reference data SID'!$B:$M,12,FALSE)),"",VLOOKUP(CONCATENATE($A184,"_",I$2),'Reference data SID'!$B:$M,12,FALSE))</f>
        <v/>
      </c>
      <c r="J184" s="13" t="str">
        <f>IF(ISERROR(VLOOKUP(CONCATENATE($A184,"_",J$2),'Reference data SID'!$B:$M,12,FALSE)),"",VLOOKUP(CONCATENATE($A184,"_",J$2),'Reference data SID'!$B:$M,12,FALSE))</f>
        <v/>
      </c>
      <c r="K184" s="13" t="str">
        <f>IF(ISERROR(VLOOKUP(CONCATENATE($A184,"_",K$2),'Reference data SID'!$B:$M,12,FALSE)),"",VLOOKUP(CONCATENATE($A184,"_",K$2),'Reference data SID'!$B:$M,12,FALSE))</f>
        <v/>
      </c>
      <c r="L184" s="13" t="str">
        <f>IF(ISERROR(VLOOKUP(CONCATENATE($A184,"_",L$2),'Reference data SID'!$B:$M,12,FALSE)),"",VLOOKUP(CONCATENATE($A184,"_",L$2),'Reference data SID'!$B:$M,12,FALSE))</f>
        <v/>
      </c>
      <c r="M184" s="13" t="str">
        <f>IF(ISERROR(VLOOKUP(CONCATENATE($A184,"_",M$2),'Reference data SID'!$B:$M,12,FALSE)),"",VLOOKUP(CONCATENATE($A184,"_",M$2),'Reference data SID'!$B:$M,12,FALSE))</f>
        <v/>
      </c>
      <c r="N184" s="13" t="str">
        <f>IF(ISERROR(VLOOKUP(CONCATENATE($A184,"_",N$2),'Reference data SID'!$B:$M,12,FALSE)),"",VLOOKUP(CONCATENATE($A184,"_",N$2),'Reference data SID'!$B:$M,12,FALSE))</f>
        <v/>
      </c>
      <c r="O184" s="13" t="str">
        <f>IF(ISERROR(VLOOKUP(CONCATENATE($A184,"_",O$2),'Reference data SID'!$B:$M,12,FALSE)),"",VLOOKUP(CONCATENATE($A184,"_",O$2),'Reference data SID'!$B:$M,12,FALSE))</f>
        <v/>
      </c>
      <c r="P184" s="13" t="str">
        <f>IF(ISERROR(VLOOKUP(CONCATENATE($A184,"_",P$2),'Reference data SID'!$B:$M,12,FALSE)),"",VLOOKUP(CONCATENATE($A184,"_",P$2),'Reference data SID'!$B:$M,12,FALSE))</f>
        <v/>
      </c>
      <c r="Q184" s="13" t="str">
        <f>IF(ISERROR(VLOOKUP(CONCATENATE($A184,"_",Q$2),'Reference data SID'!$B:$M,12,FALSE)),"",VLOOKUP(CONCATENATE($A184,"_",Q$2),'Reference data SID'!$B:$M,12,FALSE))</f>
        <v/>
      </c>
      <c r="R184" s="13" t="str">
        <f>IF(ISERROR(VLOOKUP(CONCATENATE($A184,"_",R$2),'Reference data SID'!$B:$M,12,FALSE)),"",VLOOKUP(CONCATENATE($A184,"_",R$2),'Reference data SID'!$B:$M,12,FALSE))</f>
        <v/>
      </c>
      <c r="S184" s="13" t="str">
        <f>IF(ISERROR(VLOOKUP(CONCATENATE($A184,"_",S$2),'Reference data SID'!$B:$M,12,FALSE)),"",VLOOKUP(CONCATENATE($A184,"_",S$2),'Reference data SID'!$B:$M,12,FALSE))</f>
        <v/>
      </c>
      <c r="T184" s="13" t="str">
        <f>IF(ISERROR(VLOOKUP(CONCATENATE($A184,"_",T$2),'Reference data SID'!$B:$M,12,FALSE)),"",VLOOKUP(CONCATENATE($A184,"_",T$2),'Reference data SID'!$B:$M,12,FALSE))</f>
        <v/>
      </c>
      <c r="U184" s="13" t="str">
        <f>IF(ISERROR(VLOOKUP(CONCATENATE($A184,"_",U$2),'Reference data SID'!$B:$M,12,FALSE)),"",VLOOKUP(CONCATENATE($A184,"_",U$2),'Reference data SID'!$B:$M,12,FALSE))</f>
        <v/>
      </c>
      <c r="V184" s="13" t="str">
        <f>IF(ISERROR(VLOOKUP(CONCATENATE($A184,"_",V$2),'Reference data SID'!$B:$M,12,FALSE)),"",VLOOKUP(CONCATENATE($A184,"_",V$2),'Reference data SID'!$B:$M,12,FALSE))</f>
        <v/>
      </c>
      <c r="W184" s="13" t="str">
        <f>IF(ISERROR(VLOOKUP(CONCATENATE($A184,"_",W$2),'Reference data SID'!$B:$M,12,FALSE)),"",VLOOKUP(CONCATENATE($A184,"_",W$2),'Reference data SID'!$B:$M,12,FALSE))</f>
        <v/>
      </c>
      <c r="X184" s="13" t="str">
        <f>IF(ISERROR(VLOOKUP(CONCATENATE($A184,"_",X$2),'Reference data SID'!$B:$M,12,FALSE)),"",VLOOKUP(CONCATENATE($A184,"_",X$2),'Reference data SID'!$B:$M,12,FALSE))</f>
        <v/>
      </c>
      <c r="Y184" s="13" t="str">
        <f>IF(ISERROR(VLOOKUP(CONCATENATE($A184,"_",Y$2),'Reference data SID'!$B:$M,12,FALSE)),"",VLOOKUP(CONCATENATE($A184,"_",Y$2),'Reference data SID'!$B:$M,12,FALSE))</f>
        <v/>
      </c>
      <c r="Z184" s="13" t="str">
        <f>IF(ISERROR(VLOOKUP(CONCATENATE($A184,"_",Z$2),'Reference data SID'!$B:$M,12,FALSE)),"",VLOOKUP(CONCATENATE($A184,"_",Z$2),'Reference data SID'!$B:$M,12,FALSE))</f>
        <v/>
      </c>
      <c r="AA184" s="13" t="str">
        <f>IF(ISERROR(VLOOKUP(CONCATENATE($A184,"_",AA$2),'Reference data SID'!$B:$M,12,FALSE)),"",VLOOKUP(CONCATENATE($A184,"_",AA$2),'Reference data SID'!$B:$M,12,FALSE))</f>
        <v/>
      </c>
      <c r="AB184" s="13" t="str">
        <f>IF(ISERROR(VLOOKUP(CONCATENATE($A184,"_",AB$2),'Reference data SID'!$B:$M,12,FALSE)),"",VLOOKUP(CONCATENATE($A184,"_",AB$2),'Reference data SID'!$B:$M,12,FALSE))</f>
        <v/>
      </c>
      <c r="AC184" s="13" t="str">
        <f>IF(ISERROR(VLOOKUP(CONCATENATE($A184,"_",AC$2),'Reference data SID'!$B:$M,12,FALSE)),"",VLOOKUP(CONCATENATE($A184,"_",AC$2),'Reference data SID'!$B:$M,12,FALSE))</f>
        <v/>
      </c>
      <c r="AD184" s="13" t="str">
        <f>IF(ISERROR(VLOOKUP(CONCATENATE($A184,"_",AD$2),'Reference data SID'!$B:$M,12,FALSE)),"",VLOOKUP(CONCATENATE($A184,"_",AD$2),'Reference data SID'!$B:$M,12,FALSE))</f>
        <v/>
      </c>
      <c r="AE184" s="13" t="str">
        <f>IF(ISERROR(VLOOKUP(CONCATENATE($A184,"_",AE$2),'Reference data SID'!$B:$M,12,FALSE)),"",VLOOKUP(CONCATENATE($A184,"_",AE$2),'Reference data SID'!$B:$M,12,FALSE))</f>
        <v/>
      </c>
      <c r="AF184" s="13" t="str">
        <f>IF(ISERROR(VLOOKUP(CONCATENATE($A184,"_",AF$2),'Reference data SID'!$B:$M,12,FALSE)),"",VLOOKUP(CONCATENATE($A184,"_",AF$2),'Reference data SID'!$B:$M,12,FALSE))</f>
        <v/>
      </c>
      <c r="AG184" s="13" t="str">
        <f>IF(ISERROR(VLOOKUP(CONCATENATE($A184,"_",AG$2),'Reference data SID'!$B:$M,12,FALSE)),"",VLOOKUP(CONCATENATE($A184,"_",AG$2),'Reference data SID'!$B:$M,12,FALSE))</f>
        <v/>
      </c>
      <c r="AH184" s="13" t="str">
        <f>IF(ISERROR(VLOOKUP(CONCATENATE($A184,"_",AH$2),'Reference data SID'!$B:$M,12,FALSE)),"",VLOOKUP(CONCATENATE($A184,"_",AH$2),'Reference data SID'!$B:$M,12,FALSE))</f>
        <v/>
      </c>
      <c r="AI184" s="13" t="str">
        <f>IF(ISERROR(VLOOKUP(CONCATENATE($A184,"_",AI$2),'Reference data SID'!$B:$M,12,FALSE)),"",VLOOKUP(CONCATENATE($A184,"_",AI$2),'Reference data SID'!$B:$M,12,FALSE))</f>
        <v/>
      </c>
      <c r="AJ184" s="13" t="str">
        <f>IF(ISERROR(VLOOKUP(CONCATENATE($A184,"_",AJ$2),'Reference data SID'!$B:$M,12,FALSE)),"",VLOOKUP(CONCATENATE($A184,"_",AJ$2),'Reference data SID'!$B:$M,12,FALSE))</f>
        <v/>
      </c>
      <c r="AK184" s="13" t="str">
        <f>IF(ISERROR(VLOOKUP(CONCATENATE($A184,"_",AK$2),'Reference data SID'!$B:$M,12,FALSE)),"",VLOOKUP(CONCATENATE($A184,"_",AK$2),'Reference data SID'!$B:$M,12,FALSE))</f>
        <v/>
      </c>
      <c r="AL184" s="13" t="str">
        <f>IF(ISERROR(VLOOKUP(CONCATENATE($A184,"_",AL$2),'Reference data SID'!$B:$M,12,FALSE)),"",VLOOKUP(CONCATENATE($A184,"_",AL$2),'Reference data SID'!$B:$M,12,FALSE))</f>
        <v/>
      </c>
      <c r="AM184" s="13" t="str">
        <f>IF(ISERROR(VLOOKUP(CONCATENATE($A184,"_",AM$2),'Reference data SID'!$B:$M,12,FALSE)),"",VLOOKUP(CONCATENATE($A184,"_",AM$2),'Reference data SID'!$B:$M,12,FALSE))</f>
        <v/>
      </c>
      <c r="AN184" s="13" t="str">
        <f>IF(ISERROR(VLOOKUP(CONCATENATE($A184,"_",AN$2),'Reference data SID'!$B:$M,12,FALSE)),"",VLOOKUP(CONCATENATE($A184,"_",AN$2),'Reference data SID'!$B:$M,12,FALSE))</f>
        <v/>
      </c>
      <c r="AO184" s="13" t="str">
        <f>IF(ISERROR(VLOOKUP(CONCATENATE($A184,"_",AO$2),'Reference data SID'!$B:$M,12,FALSE)),"",VLOOKUP(CONCATENATE($A184,"_",AO$2),'Reference data SID'!$B:$M,12,FALSE))</f>
        <v/>
      </c>
      <c r="AP184" s="13" t="str">
        <f>IF(ISERROR(VLOOKUP(CONCATENATE($A184,"_",AP$2),'Reference data SID'!$B:$M,12,FALSE)),"",VLOOKUP(CONCATENATE($A184,"_",AP$2),'Reference data SID'!$B:$M,12,FALSE))</f>
        <v/>
      </c>
      <c r="AQ184" s="13" t="str">
        <f>IF(ISERROR(VLOOKUP(CONCATENATE($A184,"_",AQ$2),'Reference data SID'!$B:$M,12,FALSE)),"",VLOOKUP(CONCATENATE($A184,"_",AQ$2),'Reference data SID'!$B:$M,12,FALSE))</f>
        <v/>
      </c>
      <c r="AR184" s="13" t="str">
        <f>IF(ISERROR(VLOOKUP(CONCATENATE($A184,"_",AR$2),'Reference data SID'!$B:$M,12,FALSE)),"",VLOOKUP(CONCATENATE($A184,"_",AR$2),'Reference data SID'!$B:$M,12,FALSE))</f>
        <v/>
      </c>
      <c r="AS184" s="13" t="str">
        <f>IF(ISERROR(VLOOKUP(CONCATENATE($A184,"_",AS$2),'Reference data SID'!$B:$M,12,FALSE)),"",VLOOKUP(CONCATENATE($A184,"_",AS$2),'Reference data SID'!$B:$M,12,FALSE))</f>
        <v/>
      </c>
      <c r="AT184" s="13" t="str">
        <f>IF(ISERROR(VLOOKUP(CONCATENATE($A184,"_",AT$2),'Reference data SID'!$B:$M,12,FALSE)),"",VLOOKUP(CONCATENATE($A184,"_",AT$2),'Reference data SID'!$B:$M,12,FALSE))</f>
        <v/>
      </c>
    </row>
    <row r="185" spans="1:46" x14ac:dyDescent="0.25">
      <c r="A185">
        <v>181</v>
      </c>
      <c r="B185" s="13" t="str">
        <f>IF(ISERROR(VLOOKUP(CONCATENATE($A185,"_",B$2),'Reference data SID'!$B:$M,12,FALSE)),"",VLOOKUP(CONCATENATE($A185,"_",B$2),'Reference data SID'!$B:$M,12,FALSE))</f>
        <v/>
      </c>
      <c r="C185" s="13" t="str">
        <f>IF(ISERROR(VLOOKUP(CONCATENATE($A185,"_",C$2),'Reference data SID'!$B:$M,12,FALSE)),"",VLOOKUP(CONCATENATE($A185,"_",C$2),'Reference data SID'!$B:$M,12,FALSE))</f>
        <v/>
      </c>
      <c r="D185" s="13" t="str">
        <f>IF(ISERROR(VLOOKUP(CONCATENATE($A185,"_",D$2),'Reference data SID'!$B:$M,12,FALSE)),"",VLOOKUP(CONCATENATE($A185,"_",D$2),'Reference data SID'!$B:$M,12,FALSE))</f>
        <v/>
      </c>
      <c r="E185" s="13" t="str">
        <f>IF(ISERROR(VLOOKUP(CONCATENATE($A185,"_",E$2),'Reference data SID'!$B:$M,12,FALSE)),"",VLOOKUP(CONCATENATE($A185,"_",E$2),'Reference data SID'!$B:$M,12,FALSE))</f>
        <v/>
      </c>
      <c r="F185" s="13" t="str">
        <f>IF(ISERROR(VLOOKUP(CONCATENATE($A185,"_",F$2),'Reference data SID'!$B:$M,12,FALSE)),"",VLOOKUP(CONCATENATE($A185,"_",F$2),'Reference data SID'!$B:$M,12,FALSE))</f>
        <v/>
      </c>
      <c r="G185" s="13" t="str">
        <f>IF(ISERROR(VLOOKUP(CONCATENATE($A185,"_",G$2),'Reference data SID'!$B:$M,12,FALSE)),"",VLOOKUP(CONCATENATE($A185,"_",G$2),'Reference data SID'!$B:$M,12,FALSE))</f>
        <v/>
      </c>
      <c r="H185" s="13" t="str">
        <f>IF(ISERROR(VLOOKUP(CONCATENATE($A185,"_",H$2),'Reference data SID'!$B:$M,12,FALSE)),"",VLOOKUP(CONCATENATE($A185,"_",H$2),'Reference data SID'!$B:$M,12,FALSE))</f>
        <v/>
      </c>
      <c r="I185" s="13" t="str">
        <f>IF(ISERROR(VLOOKUP(CONCATENATE($A185,"_",I$2),'Reference data SID'!$B:$M,12,FALSE)),"",VLOOKUP(CONCATENATE($A185,"_",I$2),'Reference data SID'!$B:$M,12,FALSE))</f>
        <v/>
      </c>
      <c r="J185" s="13" t="str">
        <f>IF(ISERROR(VLOOKUP(CONCATENATE($A185,"_",J$2),'Reference data SID'!$B:$M,12,FALSE)),"",VLOOKUP(CONCATENATE($A185,"_",J$2),'Reference data SID'!$B:$M,12,FALSE))</f>
        <v/>
      </c>
      <c r="K185" s="13" t="str">
        <f>IF(ISERROR(VLOOKUP(CONCATENATE($A185,"_",K$2),'Reference data SID'!$B:$M,12,FALSE)),"",VLOOKUP(CONCATENATE($A185,"_",K$2),'Reference data SID'!$B:$M,12,FALSE))</f>
        <v/>
      </c>
      <c r="L185" s="13" t="str">
        <f>IF(ISERROR(VLOOKUP(CONCATENATE($A185,"_",L$2),'Reference data SID'!$B:$M,12,FALSE)),"",VLOOKUP(CONCATENATE($A185,"_",L$2),'Reference data SID'!$B:$M,12,FALSE))</f>
        <v/>
      </c>
      <c r="M185" s="13" t="str">
        <f>IF(ISERROR(VLOOKUP(CONCATENATE($A185,"_",M$2),'Reference data SID'!$B:$M,12,FALSE)),"",VLOOKUP(CONCATENATE($A185,"_",M$2),'Reference data SID'!$B:$M,12,FALSE))</f>
        <v/>
      </c>
      <c r="N185" s="13" t="str">
        <f>IF(ISERROR(VLOOKUP(CONCATENATE($A185,"_",N$2),'Reference data SID'!$B:$M,12,FALSE)),"",VLOOKUP(CONCATENATE($A185,"_",N$2),'Reference data SID'!$B:$M,12,FALSE))</f>
        <v/>
      </c>
      <c r="O185" s="13" t="str">
        <f>IF(ISERROR(VLOOKUP(CONCATENATE($A185,"_",O$2),'Reference data SID'!$B:$M,12,FALSE)),"",VLOOKUP(CONCATENATE($A185,"_",O$2),'Reference data SID'!$B:$M,12,FALSE))</f>
        <v/>
      </c>
      <c r="P185" s="13" t="str">
        <f>IF(ISERROR(VLOOKUP(CONCATENATE($A185,"_",P$2),'Reference data SID'!$B:$M,12,FALSE)),"",VLOOKUP(CONCATENATE($A185,"_",P$2),'Reference data SID'!$B:$M,12,FALSE))</f>
        <v/>
      </c>
      <c r="Q185" s="13" t="str">
        <f>IF(ISERROR(VLOOKUP(CONCATENATE($A185,"_",Q$2),'Reference data SID'!$B:$M,12,FALSE)),"",VLOOKUP(CONCATENATE($A185,"_",Q$2),'Reference data SID'!$B:$M,12,FALSE))</f>
        <v/>
      </c>
      <c r="R185" s="13" t="str">
        <f>IF(ISERROR(VLOOKUP(CONCATENATE($A185,"_",R$2),'Reference data SID'!$B:$M,12,FALSE)),"",VLOOKUP(CONCATENATE($A185,"_",R$2),'Reference data SID'!$B:$M,12,FALSE))</f>
        <v/>
      </c>
      <c r="S185" s="13" t="str">
        <f>IF(ISERROR(VLOOKUP(CONCATENATE($A185,"_",S$2),'Reference data SID'!$B:$M,12,FALSE)),"",VLOOKUP(CONCATENATE($A185,"_",S$2),'Reference data SID'!$B:$M,12,FALSE))</f>
        <v/>
      </c>
      <c r="T185" s="13" t="str">
        <f>IF(ISERROR(VLOOKUP(CONCATENATE($A185,"_",T$2),'Reference data SID'!$B:$M,12,FALSE)),"",VLOOKUP(CONCATENATE($A185,"_",T$2),'Reference data SID'!$B:$M,12,FALSE))</f>
        <v/>
      </c>
      <c r="U185" s="13" t="str">
        <f>IF(ISERROR(VLOOKUP(CONCATENATE($A185,"_",U$2),'Reference data SID'!$B:$M,12,FALSE)),"",VLOOKUP(CONCATENATE($A185,"_",U$2),'Reference data SID'!$B:$M,12,FALSE))</f>
        <v/>
      </c>
      <c r="V185" s="13" t="str">
        <f>IF(ISERROR(VLOOKUP(CONCATENATE($A185,"_",V$2),'Reference data SID'!$B:$M,12,FALSE)),"",VLOOKUP(CONCATENATE($A185,"_",V$2),'Reference data SID'!$B:$M,12,FALSE))</f>
        <v/>
      </c>
      <c r="W185" s="13" t="str">
        <f>IF(ISERROR(VLOOKUP(CONCATENATE($A185,"_",W$2),'Reference data SID'!$B:$M,12,FALSE)),"",VLOOKUP(CONCATENATE($A185,"_",W$2),'Reference data SID'!$B:$M,12,FALSE))</f>
        <v/>
      </c>
      <c r="X185" s="13" t="str">
        <f>IF(ISERROR(VLOOKUP(CONCATENATE($A185,"_",X$2),'Reference data SID'!$B:$M,12,FALSE)),"",VLOOKUP(CONCATENATE($A185,"_",X$2),'Reference data SID'!$B:$M,12,FALSE))</f>
        <v/>
      </c>
      <c r="Y185" s="13" t="str">
        <f>IF(ISERROR(VLOOKUP(CONCATENATE($A185,"_",Y$2),'Reference data SID'!$B:$M,12,FALSE)),"",VLOOKUP(CONCATENATE($A185,"_",Y$2),'Reference data SID'!$B:$M,12,FALSE))</f>
        <v/>
      </c>
      <c r="Z185" s="13" t="str">
        <f>IF(ISERROR(VLOOKUP(CONCATENATE($A185,"_",Z$2),'Reference data SID'!$B:$M,12,FALSE)),"",VLOOKUP(CONCATENATE($A185,"_",Z$2),'Reference data SID'!$B:$M,12,FALSE))</f>
        <v/>
      </c>
      <c r="AA185" s="13" t="str">
        <f>IF(ISERROR(VLOOKUP(CONCATENATE($A185,"_",AA$2),'Reference data SID'!$B:$M,12,FALSE)),"",VLOOKUP(CONCATENATE($A185,"_",AA$2),'Reference data SID'!$B:$M,12,FALSE))</f>
        <v/>
      </c>
      <c r="AB185" s="13" t="str">
        <f>IF(ISERROR(VLOOKUP(CONCATENATE($A185,"_",AB$2),'Reference data SID'!$B:$M,12,FALSE)),"",VLOOKUP(CONCATENATE($A185,"_",AB$2),'Reference data SID'!$B:$M,12,FALSE))</f>
        <v/>
      </c>
      <c r="AC185" s="13" t="str">
        <f>IF(ISERROR(VLOOKUP(CONCATENATE($A185,"_",AC$2),'Reference data SID'!$B:$M,12,FALSE)),"",VLOOKUP(CONCATENATE($A185,"_",AC$2),'Reference data SID'!$B:$M,12,FALSE))</f>
        <v/>
      </c>
      <c r="AD185" s="13" t="str">
        <f>IF(ISERROR(VLOOKUP(CONCATENATE($A185,"_",AD$2),'Reference data SID'!$B:$M,12,FALSE)),"",VLOOKUP(CONCATENATE($A185,"_",AD$2),'Reference data SID'!$B:$M,12,FALSE))</f>
        <v/>
      </c>
      <c r="AE185" s="13" t="str">
        <f>IF(ISERROR(VLOOKUP(CONCATENATE($A185,"_",AE$2),'Reference data SID'!$B:$M,12,FALSE)),"",VLOOKUP(CONCATENATE($A185,"_",AE$2),'Reference data SID'!$B:$M,12,FALSE))</f>
        <v/>
      </c>
      <c r="AF185" s="13" t="str">
        <f>IF(ISERROR(VLOOKUP(CONCATENATE($A185,"_",AF$2),'Reference data SID'!$B:$M,12,FALSE)),"",VLOOKUP(CONCATENATE($A185,"_",AF$2),'Reference data SID'!$B:$M,12,FALSE))</f>
        <v/>
      </c>
      <c r="AG185" s="13" t="str">
        <f>IF(ISERROR(VLOOKUP(CONCATENATE($A185,"_",AG$2),'Reference data SID'!$B:$M,12,FALSE)),"",VLOOKUP(CONCATENATE($A185,"_",AG$2),'Reference data SID'!$B:$M,12,FALSE))</f>
        <v/>
      </c>
      <c r="AH185" s="13" t="str">
        <f>IF(ISERROR(VLOOKUP(CONCATENATE($A185,"_",AH$2),'Reference data SID'!$B:$M,12,FALSE)),"",VLOOKUP(CONCATENATE($A185,"_",AH$2),'Reference data SID'!$B:$M,12,FALSE))</f>
        <v/>
      </c>
      <c r="AI185" s="13" t="str">
        <f>IF(ISERROR(VLOOKUP(CONCATENATE($A185,"_",AI$2),'Reference data SID'!$B:$M,12,FALSE)),"",VLOOKUP(CONCATENATE($A185,"_",AI$2),'Reference data SID'!$B:$M,12,FALSE))</f>
        <v/>
      </c>
      <c r="AJ185" s="13" t="str">
        <f>IF(ISERROR(VLOOKUP(CONCATENATE($A185,"_",AJ$2),'Reference data SID'!$B:$M,12,FALSE)),"",VLOOKUP(CONCATENATE($A185,"_",AJ$2),'Reference data SID'!$B:$M,12,FALSE))</f>
        <v/>
      </c>
      <c r="AK185" s="13" t="str">
        <f>IF(ISERROR(VLOOKUP(CONCATENATE($A185,"_",AK$2),'Reference data SID'!$B:$M,12,FALSE)),"",VLOOKUP(CONCATENATE($A185,"_",AK$2),'Reference data SID'!$B:$M,12,FALSE))</f>
        <v/>
      </c>
      <c r="AL185" s="13" t="str">
        <f>IF(ISERROR(VLOOKUP(CONCATENATE($A185,"_",AL$2),'Reference data SID'!$B:$M,12,FALSE)),"",VLOOKUP(CONCATENATE($A185,"_",AL$2),'Reference data SID'!$B:$M,12,FALSE))</f>
        <v/>
      </c>
      <c r="AM185" s="13" t="str">
        <f>IF(ISERROR(VLOOKUP(CONCATENATE($A185,"_",AM$2),'Reference data SID'!$B:$M,12,FALSE)),"",VLOOKUP(CONCATENATE($A185,"_",AM$2),'Reference data SID'!$B:$M,12,FALSE))</f>
        <v/>
      </c>
      <c r="AN185" s="13" t="str">
        <f>IF(ISERROR(VLOOKUP(CONCATENATE($A185,"_",AN$2),'Reference data SID'!$B:$M,12,FALSE)),"",VLOOKUP(CONCATENATE($A185,"_",AN$2),'Reference data SID'!$B:$M,12,FALSE))</f>
        <v/>
      </c>
      <c r="AO185" s="13" t="str">
        <f>IF(ISERROR(VLOOKUP(CONCATENATE($A185,"_",AO$2),'Reference data SID'!$B:$M,12,FALSE)),"",VLOOKUP(CONCATENATE($A185,"_",AO$2),'Reference data SID'!$B:$M,12,FALSE))</f>
        <v/>
      </c>
      <c r="AP185" s="13" t="str">
        <f>IF(ISERROR(VLOOKUP(CONCATENATE($A185,"_",AP$2),'Reference data SID'!$B:$M,12,FALSE)),"",VLOOKUP(CONCATENATE($A185,"_",AP$2),'Reference data SID'!$B:$M,12,FALSE))</f>
        <v/>
      </c>
      <c r="AQ185" s="13" t="str">
        <f>IF(ISERROR(VLOOKUP(CONCATENATE($A185,"_",AQ$2),'Reference data SID'!$B:$M,12,FALSE)),"",VLOOKUP(CONCATENATE($A185,"_",AQ$2),'Reference data SID'!$B:$M,12,FALSE))</f>
        <v/>
      </c>
      <c r="AR185" s="13" t="str">
        <f>IF(ISERROR(VLOOKUP(CONCATENATE($A185,"_",AR$2),'Reference data SID'!$B:$M,12,FALSE)),"",VLOOKUP(CONCATENATE($A185,"_",AR$2),'Reference data SID'!$B:$M,12,FALSE))</f>
        <v/>
      </c>
      <c r="AS185" s="13" t="str">
        <f>IF(ISERROR(VLOOKUP(CONCATENATE($A185,"_",AS$2),'Reference data SID'!$B:$M,12,FALSE)),"",VLOOKUP(CONCATENATE($A185,"_",AS$2),'Reference data SID'!$B:$M,12,FALSE))</f>
        <v/>
      </c>
      <c r="AT185" s="13" t="str">
        <f>IF(ISERROR(VLOOKUP(CONCATENATE($A185,"_",AT$2),'Reference data SID'!$B:$M,12,FALSE)),"",VLOOKUP(CONCATENATE($A185,"_",AT$2),'Reference data SID'!$B:$M,12,FALSE))</f>
        <v/>
      </c>
    </row>
    <row r="186" spans="1:46" x14ac:dyDescent="0.25">
      <c r="A186">
        <v>182</v>
      </c>
      <c r="B186" s="13" t="str">
        <f>IF(ISERROR(VLOOKUP(CONCATENATE($A186,"_",B$2),'Reference data SID'!$B:$M,12,FALSE)),"",VLOOKUP(CONCATENATE($A186,"_",B$2),'Reference data SID'!$B:$M,12,FALSE))</f>
        <v/>
      </c>
      <c r="C186" s="13" t="str">
        <f>IF(ISERROR(VLOOKUP(CONCATENATE($A186,"_",C$2),'Reference data SID'!$B:$M,12,FALSE)),"",VLOOKUP(CONCATENATE($A186,"_",C$2),'Reference data SID'!$B:$M,12,FALSE))</f>
        <v/>
      </c>
      <c r="D186" s="13" t="str">
        <f>IF(ISERROR(VLOOKUP(CONCATENATE($A186,"_",D$2),'Reference data SID'!$B:$M,12,FALSE)),"",VLOOKUP(CONCATENATE($A186,"_",D$2),'Reference data SID'!$B:$M,12,FALSE))</f>
        <v/>
      </c>
      <c r="E186" s="13" t="str">
        <f>IF(ISERROR(VLOOKUP(CONCATENATE($A186,"_",E$2),'Reference data SID'!$B:$M,12,FALSE)),"",VLOOKUP(CONCATENATE($A186,"_",E$2),'Reference data SID'!$B:$M,12,FALSE))</f>
        <v/>
      </c>
      <c r="F186" s="13" t="str">
        <f>IF(ISERROR(VLOOKUP(CONCATENATE($A186,"_",F$2),'Reference data SID'!$B:$M,12,FALSE)),"",VLOOKUP(CONCATENATE($A186,"_",F$2),'Reference data SID'!$B:$M,12,FALSE))</f>
        <v/>
      </c>
      <c r="G186" s="13" t="str">
        <f>IF(ISERROR(VLOOKUP(CONCATENATE($A186,"_",G$2),'Reference data SID'!$B:$M,12,FALSE)),"",VLOOKUP(CONCATENATE($A186,"_",G$2),'Reference data SID'!$B:$M,12,FALSE))</f>
        <v/>
      </c>
      <c r="H186" s="13" t="str">
        <f>IF(ISERROR(VLOOKUP(CONCATENATE($A186,"_",H$2),'Reference data SID'!$B:$M,12,FALSE)),"",VLOOKUP(CONCATENATE($A186,"_",H$2),'Reference data SID'!$B:$M,12,FALSE))</f>
        <v/>
      </c>
      <c r="I186" s="13" t="str">
        <f>IF(ISERROR(VLOOKUP(CONCATENATE($A186,"_",I$2),'Reference data SID'!$B:$M,12,FALSE)),"",VLOOKUP(CONCATENATE($A186,"_",I$2),'Reference data SID'!$B:$M,12,FALSE))</f>
        <v/>
      </c>
      <c r="J186" s="13" t="str">
        <f>IF(ISERROR(VLOOKUP(CONCATENATE($A186,"_",J$2),'Reference data SID'!$B:$M,12,FALSE)),"",VLOOKUP(CONCATENATE($A186,"_",J$2),'Reference data SID'!$B:$M,12,FALSE))</f>
        <v/>
      </c>
      <c r="K186" s="13" t="str">
        <f>IF(ISERROR(VLOOKUP(CONCATENATE($A186,"_",K$2),'Reference data SID'!$B:$M,12,FALSE)),"",VLOOKUP(CONCATENATE($A186,"_",K$2),'Reference data SID'!$B:$M,12,FALSE))</f>
        <v/>
      </c>
      <c r="L186" s="13" t="str">
        <f>IF(ISERROR(VLOOKUP(CONCATENATE($A186,"_",L$2),'Reference data SID'!$B:$M,12,FALSE)),"",VLOOKUP(CONCATENATE($A186,"_",L$2),'Reference data SID'!$B:$M,12,FALSE))</f>
        <v/>
      </c>
      <c r="M186" s="13" t="str">
        <f>IF(ISERROR(VLOOKUP(CONCATENATE($A186,"_",M$2),'Reference data SID'!$B:$M,12,FALSE)),"",VLOOKUP(CONCATENATE($A186,"_",M$2),'Reference data SID'!$B:$M,12,FALSE))</f>
        <v/>
      </c>
      <c r="N186" s="13" t="str">
        <f>IF(ISERROR(VLOOKUP(CONCATENATE($A186,"_",N$2),'Reference data SID'!$B:$M,12,FALSE)),"",VLOOKUP(CONCATENATE($A186,"_",N$2),'Reference data SID'!$B:$M,12,FALSE))</f>
        <v/>
      </c>
      <c r="O186" s="13" t="str">
        <f>IF(ISERROR(VLOOKUP(CONCATENATE($A186,"_",O$2),'Reference data SID'!$B:$M,12,FALSE)),"",VLOOKUP(CONCATENATE($A186,"_",O$2),'Reference data SID'!$B:$M,12,FALSE))</f>
        <v/>
      </c>
      <c r="P186" s="13" t="str">
        <f>IF(ISERROR(VLOOKUP(CONCATENATE($A186,"_",P$2),'Reference data SID'!$B:$M,12,FALSE)),"",VLOOKUP(CONCATENATE($A186,"_",P$2),'Reference data SID'!$B:$M,12,FALSE))</f>
        <v/>
      </c>
      <c r="Q186" s="13" t="str">
        <f>IF(ISERROR(VLOOKUP(CONCATENATE($A186,"_",Q$2),'Reference data SID'!$B:$M,12,FALSE)),"",VLOOKUP(CONCATENATE($A186,"_",Q$2),'Reference data SID'!$B:$M,12,FALSE))</f>
        <v/>
      </c>
      <c r="R186" s="13" t="str">
        <f>IF(ISERROR(VLOOKUP(CONCATENATE($A186,"_",R$2),'Reference data SID'!$B:$M,12,FALSE)),"",VLOOKUP(CONCATENATE($A186,"_",R$2),'Reference data SID'!$B:$M,12,FALSE))</f>
        <v/>
      </c>
      <c r="S186" s="13" t="str">
        <f>IF(ISERROR(VLOOKUP(CONCATENATE($A186,"_",S$2),'Reference data SID'!$B:$M,12,FALSE)),"",VLOOKUP(CONCATENATE($A186,"_",S$2),'Reference data SID'!$B:$M,12,FALSE))</f>
        <v/>
      </c>
      <c r="T186" s="13" t="str">
        <f>IF(ISERROR(VLOOKUP(CONCATENATE($A186,"_",T$2),'Reference data SID'!$B:$M,12,FALSE)),"",VLOOKUP(CONCATENATE($A186,"_",T$2),'Reference data SID'!$B:$M,12,FALSE))</f>
        <v/>
      </c>
      <c r="U186" s="13" t="str">
        <f>IF(ISERROR(VLOOKUP(CONCATENATE($A186,"_",U$2),'Reference data SID'!$B:$M,12,FALSE)),"",VLOOKUP(CONCATENATE($A186,"_",U$2),'Reference data SID'!$B:$M,12,FALSE))</f>
        <v/>
      </c>
      <c r="V186" s="13" t="str">
        <f>IF(ISERROR(VLOOKUP(CONCATENATE($A186,"_",V$2),'Reference data SID'!$B:$M,12,FALSE)),"",VLOOKUP(CONCATENATE($A186,"_",V$2),'Reference data SID'!$B:$M,12,FALSE))</f>
        <v/>
      </c>
      <c r="W186" s="13" t="str">
        <f>IF(ISERROR(VLOOKUP(CONCATENATE($A186,"_",W$2),'Reference data SID'!$B:$M,12,FALSE)),"",VLOOKUP(CONCATENATE($A186,"_",W$2),'Reference data SID'!$B:$M,12,FALSE))</f>
        <v/>
      </c>
      <c r="X186" s="13" t="str">
        <f>IF(ISERROR(VLOOKUP(CONCATENATE($A186,"_",X$2),'Reference data SID'!$B:$M,12,FALSE)),"",VLOOKUP(CONCATENATE($A186,"_",X$2),'Reference data SID'!$B:$M,12,FALSE))</f>
        <v/>
      </c>
      <c r="Y186" s="13" t="str">
        <f>IF(ISERROR(VLOOKUP(CONCATENATE($A186,"_",Y$2),'Reference data SID'!$B:$M,12,FALSE)),"",VLOOKUP(CONCATENATE($A186,"_",Y$2),'Reference data SID'!$B:$M,12,FALSE))</f>
        <v/>
      </c>
      <c r="Z186" s="13" t="str">
        <f>IF(ISERROR(VLOOKUP(CONCATENATE($A186,"_",Z$2),'Reference data SID'!$B:$M,12,FALSE)),"",VLOOKUP(CONCATENATE($A186,"_",Z$2),'Reference data SID'!$B:$M,12,FALSE))</f>
        <v/>
      </c>
      <c r="AA186" s="13" t="str">
        <f>IF(ISERROR(VLOOKUP(CONCATENATE($A186,"_",AA$2),'Reference data SID'!$B:$M,12,FALSE)),"",VLOOKUP(CONCATENATE($A186,"_",AA$2),'Reference data SID'!$B:$M,12,FALSE))</f>
        <v/>
      </c>
      <c r="AB186" s="13" t="str">
        <f>IF(ISERROR(VLOOKUP(CONCATENATE($A186,"_",AB$2),'Reference data SID'!$B:$M,12,FALSE)),"",VLOOKUP(CONCATENATE($A186,"_",AB$2),'Reference data SID'!$B:$M,12,FALSE))</f>
        <v/>
      </c>
      <c r="AC186" s="13" t="str">
        <f>IF(ISERROR(VLOOKUP(CONCATENATE($A186,"_",AC$2),'Reference data SID'!$B:$M,12,FALSE)),"",VLOOKUP(CONCATENATE($A186,"_",AC$2),'Reference data SID'!$B:$M,12,FALSE))</f>
        <v/>
      </c>
      <c r="AD186" s="13" t="str">
        <f>IF(ISERROR(VLOOKUP(CONCATENATE($A186,"_",AD$2),'Reference data SID'!$B:$M,12,FALSE)),"",VLOOKUP(CONCATENATE($A186,"_",AD$2),'Reference data SID'!$B:$M,12,FALSE))</f>
        <v/>
      </c>
      <c r="AE186" s="13" t="str">
        <f>IF(ISERROR(VLOOKUP(CONCATENATE($A186,"_",AE$2),'Reference data SID'!$B:$M,12,FALSE)),"",VLOOKUP(CONCATENATE($A186,"_",AE$2),'Reference data SID'!$B:$M,12,FALSE))</f>
        <v/>
      </c>
      <c r="AF186" s="13" t="str">
        <f>IF(ISERROR(VLOOKUP(CONCATENATE($A186,"_",AF$2),'Reference data SID'!$B:$M,12,FALSE)),"",VLOOKUP(CONCATENATE($A186,"_",AF$2),'Reference data SID'!$B:$M,12,FALSE))</f>
        <v/>
      </c>
      <c r="AG186" s="13" t="str">
        <f>IF(ISERROR(VLOOKUP(CONCATENATE($A186,"_",AG$2),'Reference data SID'!$B:$M,12,FALSE)),"",VLOOKUP(CONCATENATE($A186,"_",AG$2),'Reference data SID'!$B:$M,12,FALSE))</f>
        <v/>
      </c>
      <c r="AH186" s="13" t="str">
        <f>IF(ISERROR(VLOOKUP(CONCATENATE($A186,"_",AH$2),'Reference data SID'!$B:$M,12,FALSE)),"",VLOOKUP(CONCATENATE($A186,"_",AH$2),'Reference data SID'!$B:$M,12,FALSE))</f>
        <v/>
      </c>
      <c r="AI186" s="13" t="str">
        <f>IF(ISERROR(VLOOKUP(CONCATENATE($A186,"_",AI$2),'Reference data SID'!$B:$M,12,FALSE)),"",VLOOKUP(CONCATENATE($A186,"_",AI$2),'Reference data SID'!$B:$M,12,FALSE))</f>
        <v/>
      </c>
      <c r="AJ186" s="13" t="str">
        <f>IF(ISERROR(VLOOKUP(CONCATENATE($A186,"_",AJ$2),'Reference data SID'!$B:$M,12,FALSE)),"",VLOOKUP(CONCATENATE($A186,"_",AJ$2),'Reference data SID'!$B:$M,12,FALSE))</f>
        <v/>
      </c>
      <c r="AK186" s="13" t="str">
        <f>IF(ISERROR(VLOOKUP(CONCATENATE($A186,"_",AK$2),'Reference data SID'!$B:$M,12,FALSE)),"",VLOOKUP(CONCATENATE($A186,"_",AK$2),'Reference data SID'!$B:$M,12,FALSE))</f>
        <v/>
      </c>
      <c r="AL186" s="13" t="str">
        <f>IF(ISERROR(VLOOKUP(CONCATENATE($A186,"_",AL$2),'Reference data SID'!$B:$M,12,FALSE)),"",VLOOKUP(CONCATENATE($A186,"_",AL$2),'Reference data SID'!$B:$M,12,FALSE))</f>
        <v/>
      </c>
      <c r="AM186" s="13" t="str">
        <f>IF(ISERROR(VLOOKUP(CONCATENATE($A186,"_",AM$2),'Reference data SID'!$B:$M,12,FALSE)),"",VLOOKUP(CONCATENATE($A186,"_",AM$2),'Reference data SID'!$B:$M,12,FALSE))</f>
        <v/>
      </c>
      <c r="AN186" s="13" t="str">
        <f>IF(ISERROR(VLOOKUP(CONCATENATE($A186,"_",AN$2),'Reference data SID'!$B:$M,12,FALSE)),"",VLOOKUP(CONCATENATE($A186,"_",AN$2),'Reference data SID'!$B:$M,12,FALSE))</f>
        <v/>
      </c>
      <c r="AO186" s="13" t="str">
        <f>IF(ISERROR(VLOOKUP(CONCATENATE($A186,"_",AO$2),'Reference data SID'!$B:$M,12,FALSE)),"",VLOOKUP(CONCATENATE($A186,"_",AO$2),'Reference data SID'!$B:$M,12,FALSE))</f>
        <v/>
      </c>
      <c r="AP186" s="13" t="str">
        <f>IF(ISERROR(VLOOKUP(CONCATENATE($A186,"_",AP$2),'Reference data SID'!$B:$M,12,FALSE)),"",VLOOKUP(CONCATENATE($A186,"_",AP$2),'Reference data SID'!$B:$M,12,FALSE))</f>
        <v/>
      </c>
      <c r="AQ186" s="13" t="str">
        <f>IF(ISERROR(VLOOKUP(CONCATENATE($A186,"_",AQ$2),'Reference data SID'!$B:$M,12,FALSE)),"",VLOOKUP(CONCATENATE($A186,"_",AQ$2),'Reference data SID'!$B:$M,12,FALSE))</f>
        <v/>
      </c>
      <c r="AR186" s="13" t="str">
        <f>IF(ISERROR(VLOOKUP(CONCATENATE($A186,"_",AR$2),'Reference data SID'!$B:$M,12,FALSE)),"",VLOOKUP(CONCATENATE($A186,"_",AR$2),'Reference data SID'!$B:$M,12,FALSE))</f>
        <v/>
      </c>
      <c r="AS186" s="13" t="str">
        <f>IF(ISERROR(VLOOKUP(CONCATENATE($A186,"_",AS$2),'Reference data SID'!$B:$M,12,FALSE)),"",VLOOKUP(CONCATENATE($A186,"_",AS$2),'Reference data SID'!$B:$M,12,FALSE))</f>
        <v/>
      </c>
      <c r="AT186" s="13" t="str">
        <f>IF(ISERROR(VLOOKUP(CONCATENATE($A186,"_",AT$2),'Reference data SID'!$B:$M,12,FALSE)),"",VLOOKUP(CONCATENATE($A186,"_",AT$2),'Reference data SID'!$B:$M,12,FALSE))</f>
        <v/>
      </c>
    </row>
    <row r="187" spans="1:46" x14ac:dyDescent="0.25">
      <c r="A187">
        <v>183</v>
      </c>
      <c r="B187" s="13" t="str">
        <f>IF(ISERROR(VLOOKUP(CONCATENATE($A187,"_",B$2),'Reference data SID'!$B:$M,12,FALSE)),"",VLOOKUP(CONCATENATE($A187,"_",B$2),'Reference data SID'!$B:$M,12,FALSE))</f>
        <v/>
      </c>
      <c r="C187" s="13" t="str">
        <f>IF(ISERROR(VLOOKUP(CONCATENATE($A187,"_",C$2),'Reference data SID'!$B:$M,12,FALSE)),"",VLOOKUP(CONCATENATE($A187,"_",C$2),'Reference data SID'!$B:$M,12,FALSE))</f>
        <v/>
      </c>
      <c r="D187" s="13" t="str">
        <f>IF(ISERROR(VLOOKUP(CONCATENATE($A187,"_",D$2),'Reference data SID'!$B:$M,12,FALSE)),"",VLOOKUP(CONCATENATE($A187,"_",D$2),'Reference data SID'!$B:$M,12,FALSE))</f>
        <v/>
      </c>
      <c r="E187" s="13" t="str">
        <f>IF(ISERROR(VLOOKUP(CONCATENATE($A187,"_",E$2),'Reference data SID'!$B:$M,12,FALSE)),"",VLOOKUP(CONCATENATE($A187,"_",E$2),'Reference data SID'!$B:$M,12,FALSE))</f>
        <v/>
      </c>
      <c r="F187" s="13" t="str">
        <f>IF(ISERROR(VLOOKUP(CONCATENATE($A187,"_",F$2),'Reference data SID'!$B:$M,12,FALSE)),"",VLOOKUP(CONCATENATE($A187,"_",F$2),'Reference data SID'!$B:$M,12,FALSE))</f>
        <v/>
      </c>
      <c r="G187" s="13" t="str">
        <f>IF(ISERROR(VLOOKUP(CONCATENATE($A187,"_",G$2),'Reference data SID'!$B:$M,12,FALSE)),"",VLOOKUP(CONCATENATE($A187,"_",G$2),'Reference data SID'!$B:$M,12,FALSE))</f>
        <v/>
      </c>
      <c r="H187" s="13" t="str">
        <f>IF(ISERROR(VLOOKUP(CONCATENATE($A187,"_",H$2),'Reference data SID'!$B:$M,12,FALSE)),"",VLOOKUP(CONCATENATE($A187,"_",H$2),'Reference data SID'!$B:$M,12,FALSE))</f>
        <v/>
      </c>
      <c r="I187" s="13" t="str">
        <f>IF(ISERROR(VLOOKUP(CONCATENATE($A187,"_",I$2),'Reference data SID'!$B:$M,12,FALSE)),"",VLOOKUP(CONCATENATE($A187,"_",I$2),'Reference data SID'!$B:$M,12,FALSE))</f>
        <v/>
      </c>
      <c r="J187" s="13" t="str">
        <f>IF(ISERROR(VLOOKUP(CONCATENATE($A187,"_",J$2),'Reference data SID'!$B:$M,12,FALSE)),"",VLOOKUP(CONCATENATE($A187,"_",J$2),'Reference data SID'!$B:$M,12,FALSE))</f>
        <v/>
      </c>
      <c r="K187" s="13" t="str">
        <f>IF(ISERROR(VLOOKUP(CONCATENATE($A187,"_",K$2),'Reference data SID'!$B:$M,12,FALSE)),"",VLOOKUP(CONCATENATE($A187,"_",K$2),'Reference data SID'!$B:$M,12,FALSE))</f>
        <v/>
      </c>
      <c r="L187" s="13" t="str">
        <f>IF(ISERROR(VLOOKUP(CONCATENATE($A187,"_",L$2),'Reference data SID'!$B:$M,12,FALSE)),"",VLOOKUP(CONCATENATE($A187,"_",L$2),'Reference data SID'!$B:$M,12,FALSE))</f>
        <v/>
      </c>
      <c r="M187" s="13" t="str">
        <f>IF(ISERROR(VLOOKUP(CONCATENATE($A187,"_",M$2),'Reference data SID'!$B:$M,12,FALSE)),"",VLOOKUP(CONCATENATE($A187,"_",M$2),'Reference data SID'!$B:$M,12,FALSE))</f>
        <v/>
      </c>
      <c r="N187" s="13" t="str">
        <f>IF(ISERROR(VLOOKUP(CONCATENATE($A187,"_",N$2),'Reference data SID'!$B:$M,12,FALSE)),"",VLOOKUP(CONCATENATE($A187,"_",N$2),'Reference data SID'!$B:$M,12,FALSE))</f>
        <v/>
      </c>
      <c r="O187" s="13" t="str">
        <f>IF(ISERROR(VLOOKUP(CONCATENATE($A187,"_",O$2),'Reference data SID'!$B:$M,12,FALSE)),"",VLOOKUP(CONCATENATE($A187,"_",O$2),'Reference data SID'!$B:$M,12,FALSE))</f>
        <v/>
      </c>
      <c r="P187" s="13" t="str">
        <f>IF(ISERROR(VLOOKUP(CONCATENATE($A187,"_",P$2),'Reference data SID'!$B:$M,12,FALSE)),"",VLOOKUP(CONCATENATE($A187,"_",P$2),'Reference data SID'!$B:$M,12,FALSE))</f>
        <v/>
      </c>
      <c r="Q187" s="13" t="str">
        <f>IF(ISERROR(VLOOKUP(CONCATENATE($A187,"_",Q$2),'Reference data SID'!$B:$M,12,FALSE)),"",VLOOKUP(CONCATENATE($A187,"_",Q$2),'Reference data SID'!$B:$M,12,FALSE))</f>
        <v/>
      </c>
      <c r="R187" s="13" t="str">
        <f>IF(ISERROR(VLOOKUP(CONCATENATE($A187,"_",R$2),'Reference data SID'!$B:$M,12,FALSE)),"",VLOOKUP(CONCATENATE($A187,"_",R$2),'Reference data SID'!$B:$M,12,FALSE))</f>
        <v/>
      </c>
      <c r="S187" s="13" t="str">
        <f>IF(ISERROR(VLOOKUP(CONCATENATE($A187,"_",S$2),'Reference data SID'!$B:$M,12,FALSE)),"",VLOOKUP(CONCATENATE($A187,"_",S$2),'Reference data SID'!$B:$M,12,FALSE))</f>
        <v/>
      </c>
      <c r="T187" s="13" t="str">
        <f>IF(ISERROR(VLOOKUP(CONCATENATE($A187,"_",T$2),'Reference data SID'!$B:$M,12,FALSE)),"",VLOOKUP(CONCATENATE($A187,"_",T$2),'Reference data SID'!$B:$M,12,FALSE))</f>
        <v/>
      </c>
      <c r="U187" s="13" t="str">
        <f>IF(ISERROR(VLOOKUP(CONCATENATE($A187,"_",U$2),'Reference data SID'!$B:$M,12,FALSE)),"",VLOOKUP(CONCATENATE($A187,"_",U$2),'Reference data SID'!$B:$M,12,FALSE))</f>
        <v/>
      </c>
      <c r="V187" s="13" t="str">
        <f>IF(ISERROR(VLOOKUP(CONCATENATE($A187,"_",V$2),'Reference data SID'!$B:$M,12,FALSE)),"",VLOOKUP(CONCATENATE($A187,"_",V$2),'Reference data SID'!$B:$M,12,FALSE))</f>
        <v/>
      </c>
      <c r="W187" s="13" t="str">
        <f>IF(ISERROR(VLOOKUP(CONCATENATE($A187,"_",W$2),'Reference data SID'!$B:$M,12,FALSE)),"",VLOOKUP(CONCATENATE($A187,"_",W$2),'Reference data SID'!$B:$M,12,FALSE))</f>
        <v/>
      </c>
      <c r="X187" s="13" t="str">
        <f>IF(ISERROR(VLOOKUP(CONCATENATE($A187,"_",X$2),'Reference data SID'!$B:$M,12,FALSE)),"",VLOOKUP(CONCATENATE($A187,"_",X$2),'Reference data SID'!$B:$M,12,FALSE))</f>
        <v/>
      </c>
      <c r="Y187" s="13" t="str">
        <f>IF(ISERROR(VLOOKUP(CONCATENATE($A187,"_",Y$2),'Reference data SID'!$B:$M,12,FALSE)),"",VLOOKUP(CONCATENATE($A187,"_",Y$2),'Reference data SID'!$B:$M,12,FALSE))</f>
        <v/>
      </c>
      <c r="Z187" s="13" t="str">
        <f>IF(ISERROR(VLOOKUP(CONCATENATE($A187,"_",Z$2),'Reference data SID'!$B:$M,12,FALSE)),"",VLOOKUP(CONCATENATE($A187,"_",Z$2),'Reference data SID'!$B:$M,12,FALSE))</f>
        <v/>
      </c>
      <c r="AA187" s="13" t="str">
        <f>IF(ISERROR(VLOOKUP(CONCATENATE($A187,"_",AA$2),'Reference data SID'!$B:$M,12,FALSE)),"",VLOOKUP(CONCATENATE($A187,"_",AA$2),'Reference data SID'!$B:$M,12,FALSE))</f>
        <v/>
      </c>
      <c r="AB187" s="13" t="str">
        <f>IF(ISERROR(VLOOKUP(CONCATENATE($A187,"_",AB$2),'Reference data SID'!$B:$M,12,FALSE)),"",VLOOKUP(CONCATENATE($A187,"_",AB$2),'Reference data SID'!$B:$M,12,FALSE))</f>
        <v/>
      </c>
      <c r="AC187" s="13" t="str">
        <f>IF(ISERROR(VLOOKUP(CONCATENATE($A187,"_",AC$2),'Reference data SID'!$B:$M,12,FALSE)),"",VLOOKUP(CONCATENATE($A187,"_",AC$2),'Reference data SID'!$B:$M,12,FALSE))</f>
        <v/>
      </c>
      <c r="AD187" s="13" t="str">
        <f>IF(ISERROR(VLOOKUP(CONCATENATE($A187,"_",AD$2),'Reference data SID'!$B:$M,12,FALSE)),"",VLOOKUP(CONCATENATE($A187,"_",AD$2),'Reference data SID'!$B:$M,12,FALSE))</f>
        <v/>
      </c>
      <c r="AE187" s="13" t="str">
        <f>IF(ISERROR(VLOOKUP(CONCATENATE($A187,"_",AE$2),'Reference data SID'!$B:$M,12,FALSE)),"",VLOOKUP(CONCATENATE($A187,"_",AE$2),'Reference data SID'!$B:$M,12,FALSE))</f>
        <v/>
      </c>
      <c r="AF187" s="13" t="str">
        <f>IF(ISERROR(VLOOKUP(CONCATENATE($A187,"_",AF$2),'Reference data SID'!$B:$M,12,FALSE)),"",VLOOKUP(CONCATENATE($A187,"_",AF$2),'Reference data SID'!$B:$M,12,FALSE))</f>
        <v/>
      </c>
      <c r="AG187" s="13" t="str">
        <f>IF(ISERROR(VLOOKUP(CONCATENATE($A187,"_",AG$2),'Reference data SID'!$B:$M,12,FALSE)),"",VLOOKUP(CONCATENATE($A187,"_",AG$2),'Reference data SID'!$B:$M,12,FALSE))</f>
        <v/>
      </c>
      <c r="AH187" s="13" t="str">
        <f>IF(ISERROR(VLOOKUP(CONCATENATE($A187,"_",AH$2),'Reference data SID'!$B:$M,12,FALSE)),"",VLOOKUP(CONCATENATE($A187,"_",AH$2),'Reference data SID'!$B:$M,12,FALSE))</f>
        <v/>
      </c>
      <c r="AI187" s="13" t="str">
        <f>IF(ISERROR(VLOOKUP(CONCATENATE($A187,"_",AI$2),'Reference data SID'!$B:$M,12,FALSE)),"",VLOOKUP(CONCATENATE($A187,"_",AI$2),'Reference data SID'!$B:$M,12,FALSE))</f>
        <v/>
      </c>
      <c r="AJ187" s="13" t="str">
        <f>IF(ISERROR(VLOOKUP(CONCATENATE($A187,"_",AJ$2),'Reference data SID'!$B:$M,12,FALSE)),"",VLOOKUP(CONCATENATE($A187,"_",AJ$2),'Reference data SID'!$B:$M,12,FALSE))</f>
        <v/>
      </c>
      <c r="AK187" s="13" t="str">
        <f>IF(ISERROR(VLOOKUP(CONCATENATE($A187,"_",AK$2),'Reference data SID'!$B:$M,12,FALSE)),"",VLOOKUP(CONCATENATE($A187,"_",AK$2),'Reference data SID'!$B:$M,12,FALSE))</f>
        <v/>
      </c>
      <c r="AL187" s="13" t="str">
        <f>IF(ISERROR(VLOOKUP(CONCATENATE($A187,"_",AL$2),'Reference data SID'!$B:$M,12,FALSE)),"",VLOOKUP(CONCATENATE($A187,"_",AL$2),'Reference data SID'!$B:$M,12,FALSE))</f>
        <v/>
      </c>
      <c r="AM187" s="13" t="str">
        <f>IF(ISERROR(VLOOKUP(CONCATENATE($A187,"_",AM$2),'Reference data SID'!$B:$M,12,FALSE)),"",VLOOKUP(CONCATENATE($A187,"_",AM$2),'Reference data SID'!$B:$M,12,FALSE))</f>
        <v/>
      </c>
      <c r="AN187" s="13" t="str">
        <f>IF(ISERROR(VLOOKUP(CONCATENATE($A187,"_",AN$2),'Reference data SID'!$B:$M,12,FALSE)),"",VLOOKUP(CONCATENATE($A187,"_",AN$2),'Reference data SID'!$B:$M,12,FALSE))</f>
        <v/>
      </c>
      <c r="AO187" s="13" t="str">
        <f>IF(ISERROR(VLOOKUP(CONCATENATE($A187,"_",AO$2),'Reference data SID'!$B:$M,12,FALSE)),"",VLOOKUP(CONCATENATE($A187,"_",AO$2),'Reference data SID'!$B:$M,12,FALSE))</f>
        <v/>
      </c>
      <c r="AP187" s="13" t="str">
        <f>IF(ISERROR(VLOOKUP(CONCATENATE($A187,"_",AP$2),'Reference data SID'!$B:$M,12,FALSE)),"",VLOOKUP(CONCATENATE($A187,"_",AP$2),'Reference data SID'!$B:$M,12,FALSE))</f>
        <v/>
      </c>
      <c r="AQ187" s="13" t="str">
        <f>IF(ISERROR(VLOOKUP(CONCATENATE($A187,"_",AQ$2),'Reference data SID'!$B:$M,12,FALSE)),"",VLOOKUP(CONCATENATE($A187,"_",AQ$2),'Reference data SID'!$B:$M,12,FALSE))</f>
        <v/>
      </c>
      <c r="AR187" s="13" t="str">
        <f>IF(ISERROR(VLOOKUP(CONCATENATE($A187,"_",AR$2),'Reference data SID'!$B:$M,12,FALSE)),"",VLOOKUP(CONCATENATE($A187,"_",AR$2),'Reference data SID'!$B:$M,12,FALSE))</f>
        <v/>
      </c>
      <c r="AS187" s="13" t="str">
        <f>IF(ISERROR(VLOOKUP(CONCATENATE($A187,"_",AS$2),'Reference data SID'!$B:$M,12,FALSE)),"",VLOOKUP(CONCATENATE($A187,"_",AS$2),'Reference data SID'!$B:$M,12,FALSE))</f>
        <v/>
      </c>
      <c r="AT187" s="13" t="str">
        <f>IF(ISERROR(VLOOKUP(CONCATENATE($A187,"_",AT$2),'Reference data SID'!$B:$M,12,FALSE)),"",VLOOKUP(CONCATENATE($A187,"_",AT$2),'Reference data SID'!$B:$M,12,FALSE))</f>
        <v/>
      </c>
    </row>
    <row r="188" spans="1:46" x14ac:dyDescent="0.25">
      <c r="A188">
        <v>184</v>
      </c>
      <c r="B188" s="13" t="str">
        <f>IF(ISERROR(VLOOKUP(CONCATENATE($A188,"_",B$2),'Reference data SID'!$B:$M,12,FALSE)),"",VLOOKUP(CONCATENATE($A188,"_",B$2),'Reference data SID'!$B:$M,12,FALSE))</f>
        <v/>
      </c>
      <c r="C188" s="13" t="str">
        <f>IF(ISERROR(VLOOKUP(CONCATENATE($A188,"_",C$2),'Reference data SID'!$B:$M,12,FALSE)),"",VLOOKUP(CONCATENATE($A188,"_",C$2),'Reference data SID'!$B:$M,12,FALSE))</f>
        <v/>
      </c>
      <c r="D188" s="13" t="str">
        <f>IF(ISERROR(VLOOKUP(CONCATENATE($A188,"_",D$2),'Reference data SID'!$B:$M,12,FALSE)),"",VLOOKUP(CONCATENATE($A188,"_",D$2),'Reference data SID'!$B:$M,12,FALSE))</f>
        <v/>
      </c>
      <c r="E188" s="13" t="str">
        <f>IF(ISERROR(VLOOKUP(CONCATENATE($A188,"_",E$2),'Reference data SID'!$B:$M,12,FALSE)),"",VLOOKUP(CONCATENATE($A188,"_",E$2),'Reference data SID'!$B:$M,12,FALSE))</f>
        <v/>
      </c>
      <c r="F188" s="13" t="str">
        <f>IF(ISERROR(VLOOKUP(CONCATENATE($A188,"_",F$2),'Reference data SID'!$B:$M,12,FALSE)),"",VLOOKUP(CONCATENATE($A188,"_",F$2),'Reference data SID'!$B:$M,12,FALSE))</f>
        <v/>
      </c>
      <c r="G188" s="13" t="str">
        <f>IF(ISERROR(VLOOKUP(CONCATENATE($A188,"_",G$2),'Reference data SID'!$B:$M,12,FALSE)),"",VLOOKUP(CONCATENATE($A188,"_",G$2),'Reference data SID'!$B:$M,12,FALSE))</f>
        <v/>
      </c>
      <c r="H188" s="13" t="str">
        <f>IF(ISERROR(VLOOKUP(CONCATENATE($A188,"_",H$2),'Reference data SID'!$B:$M,12,FALSE)),"",VLOOKUP(CONCATENATE($A188,"_",H$2),'Reference data SID'!$B:$M,12,FALSE))</f>
        <v/>
      </c>
      <c r="I188" s="13" t="str">
        <f>IF(ISERROR(VLOOKUP(CONCATENATE($A188,"_",I$2),'Reference data SID'!$B:$M,12,FALSE)),"",VLOOKUP(CONCATENATE($A188,"_",I$2),'Reference data SID'!$B:$M,12,FALSE))</f>
        <v/>
      </c>
      <c r="J188" s="13" t="str">
        <f>IF(ISERROR(VLOOKUP(CONCATENATE($A188,"_",J$2),'Reference data SID'!$B:$M,12,FALSE)),"",VLOOKUP(CONCATENATE($A188,"_",J$2),'Reference data SID'!$B:$M,12,FALSE))</f>
        <v/>
      </c>
      <c r="K188" s="13" t="str">
        <f>IF(ISERROR(VLOOKUP(CONCATENATE($A188,"_",K$2),'Reference data SID'!$B:$M,12,FALSE)),"",VLOOKUP(CONCATENATE($A188,"_",K$2),'Reference data SID'!$B:$M,12,FALSE))</f>
        <v/>
      </c>
      <c r="L188" s="13" t="str">
        <f>IF(ISERROR(VLOOKUP(CONCATENATE($A188,"_",L$2),'Reference data SID'!$B:$M,12,FALSE)),"",VLOOKUP(CONCATENATE($A188,"_",L$2),'Reference data SID'!$B:$M,12,FALSE))</f>
        <v/>
      </c>
      <c r="M188" s="13" t="str">
        <f>IF(ISERROR(VLOOKUP(CONCATENATE($A188,"_",M$2),'Reference data SID'!$B:$M,12,FALSE)),"",VLOOKUP(CONCATENATE($A188,"_",M$2),'Reference data SID'!$B:$M,12,FALSE))</f>
        <v/>
      </c>
      <c r="N188" s="13" t="str">
        <f>IF(ISERROR(VLOOKUP(CONCATENATE($A188,"_",N$2),'Reference data SID'!$B:$M,12,FALSE)),"",VLOOKUP(CONCATENATE($A188,"_",N$2),'Reference data SID'!$B:$M,12,FALSE))</f>
        <v/>
      </c>
      <c r="O188" s="13" t="str">
        <f>IF(ISERROR(VLOOKUP(CONCATENATE($A188,"_",O$2),'Reference data SID'!$B:$M,12,FALSE)),"",VLOOKUP(CONCATENATE($A188,"_",O$2),'Reference data SID'!$B:$M,12,FALSE))</f>
        <v/>
      </c>
      <c r="P188" s="13" t="str">
        <f>IF(ISERROR(VLOOKUP(CONCATENATE($A188,"_",P$2),'Reference data SID'!$B:$M,12,FALSE)),"",VLOOKUP(CONCATENATE($A188,"_",P$2),'Reference data SID'!$B:$M,12,FALSE))</f>
        <v/>
      </c>
      <c r="Q188" s="13" t="str">
        <f>IF(ISERROR(VLOOKUP(CONCATENATE($A188,"_",Q$2),'Reference data SID'!$B:$M,12,FALSE)),"",VLOOKUP(CONCATENATE($A188,"_",Q$2),'Reference data SID'!$B:$M,12,FALSE))</f>
        <v/>
      </c>
      <c r="R188" s="13" t="str">
        <f>IF(ISERROR(VLOOKUP(CONCATENATE($A188,"_",R$2),'Reference data SID'!$B:$M,12,FALSE)),"",VLOOKUP(CONCATENATE($A188,"_",R$2),'Reference data SID'!$B:$M,12,FALSE))</f>
        <v/>
      </c>
      <c r="S188" s="13" t="str">
        <f>IF(ISERROR(VLOOKUP(CONCATENATE($A188,"_",S$2),'Reference data SID'!$B:$M,12,FALSE)),"",VLOOKUP(CONCATENATE($A188,"_",S$2),'Reference data SID'!$B:$M,12,FALSE))</f>
        <v/>
      </c>
      <c r="T188" s="13" t="str">
        <f>IF(ISERROR(VLOOKUP(CONCATENATE($A188,"_",T$2),'Reference data SID'!$B:$M,12,FALSE)),"",VLOOKUP(CONCATENATE($A188,"_",T$2),'Reference data SID'!$B:$M,12,FALSE))</f>
        <v/>
      </c>
      <c r="U188" s="13" t="str">
        <f>IF(ISERROR(VLOOKUP(CONCATENATE($A188,"_",U$2),'Reference data SID'!$B:$M,12,FALSE)),"",VLOOKUP(CONCATENATE($A188,"_",U$2),'Reference data SID'!$B:$M,12,FALSE))</f>
        <v/>
      </c>
      <c r="V188" s="13" t="str">
        <f>IF(ISERROR(VLOOKUP(CONCATENATE($A188,"_",V$2),'Reference data SID'!$B:$M,12,FALSE)),"",VLOOKUP(CONCATENATE($A188,"_",V$2),'Reference data SID'!$B:$M,12,FALSE))</f>
        <v/>
      </c>
      <c r="W188" s="13" t="str">
        <f>IF(ISERROR(VLOOKUP(CONCATENATE($A188,"_",W$2),'Reference data SID'!$B:$M,12,FALSE)),"",VLOOKUP(CONCATENATE($A188,"_",W$2),'Reference data SID'!$B:$M,12,FALSE))</f>
        <v/>
      </c>
      <c r="X188" s="13" t="str">
        <f>IF(ISERROR(VLOOKUP(CONCATENATE($A188,"_",X$2),'Reference data SID'!$B:$M,12,FALSE)),"",VLOOKUP(CONCATENATE($A188,"_",X$2),'Reference data SID'!$B:$M,12,FALSE))</f>
        <v/>
      </c>
      <c r="Y188" s="13" t="str">
        <f>IF(ISERROR(VLOOKUP(CONCATENATE($A188,"_",Y$2),'Reference data SID'!$B:$M,12,FALSE)),"",VLOOKUP(CONCATENATE($A188,"_",Y$2),'Reference data SID'!$B:$M,12,FALSE))</f>
        <v/>
      </c>
      <c r="Z188" s="13" t="str">
        <f>IF(ISERROR(VLOOKUP(CONCATENATE($A188,"_",Z$2),'Reference data SID'!$B:$M,12,FALSE)),"",VLOOKUP(CONCATENATE($A188,"_",Z$2),'Reference data SID'!$B:$M,12,FALSE))</f>
        <v/>
      </c>
      <c r="AA188" s="13" t="str">
        <f>IF(ISERROR(VLOOKUP(CONCATENATE($A188,"_",AA$2),'Reference data SID'!$B:$M,12,FALSE)),"",VLOOKUP(CONCATENATE($A188,"_",AA$2),'Reference data SID'!$B:$M,12,FALSE))</f>
        <v/>
      </c>
      <c r="AB188" s="13" t="str">
        <f>IF(ISERROR(VLOOKUP(CONCATENATE($A188,"_",AB$2),'Reference data SID'!$B:$M,12,FALSE)),"",VLOOKUP(CONCATENATE($A188,"_",AB$2),'Reference data SID'!$B:$M,12,FALSE))</f>
        <v/>
      </c>
      <c r="AC188" s="13" t="str">
        <f>IF(ISERROR(VLOOKUP(CONCATENATE($A188,"_",AC$2),'Reference data SID'!$B:$M,12,FALSE)),"",VLOOKUP(CONCATENATE($A188,"_",AC$2),'Reference data SID'!$B:$M,12,FALSE))</f>
        <v/>
      </c>
      <c r="AD188" s="13" t="str">
        <f>IF(ISERROR(VLOOKUP(CONCATENATE($A188,"_",AD$2),'Reference data SID'!$B:$M,12,FALSE)),"",VLOOKUP(CONCATENATE($A188,"_",AD$2),'Reference data SID'!$B:$M,12,FALSE))</f>
        <v/>
      </c>
      <c r="AE188" s="13" t="str">
        <f>IF(ISERROR(VLOOKUP(CONCATENATE($A188,"_",AE$2),'Reference data SID'!$B:$M,12,FALSE)),"",VLOOKUP(CONCATENATE($A188,"_",AE$2),'Reference data SID'!$B:$M,12,FALSE))</f>
        <v/>
      </c>
      <c r="AF188" s="13" t="str">
        <f>IF(ISERROR(VLOOKUP(CONCATENATE($A188,"_",AF$2),'Reference data SID'!$B:$M,12,FALSE)),"",VLOOKUP(CONCATENATE($A188,"_",AF$2),'Reference data SID'!$B:$M,12,FALSE))</f>
        <v/>
      </c>
      <c r="AG188" s="13" t="str">
        <f>IF(ISERROR(VLOOKUP(CONCATENATE($A188,"_",AG$2),'Reference data SID'!$B:$M,12,FALSE)),"",VLOOKUP(CONCATENATE($A188,"_",AG$2),'Reference data SID'!$B:$M,12,FALSE))</f>
        <v/>
      </c>
      <c r="AH188" s="13" t="str">
        <f>IF(ISERROR(VLOOKUP(CONCATENATE($A188,"_",AH$2),'Reference data SID'!$B:$M,12,FALSE)),"",VLOOKUP(CONCATENATE($A188,"_",AH$2),'Reference data SID'!$B:$M,12,FALSE))</f>
        <v/>
      </c>
      <c r="AI188" s="13" t="str">
        <f>IF(ISERROR(VLOOKUP(CONCATENATE($A188,"_",AI$2),'Reference data SID'!$B:$M,12,FALSE)),"",VLOOKUP(CONCATENATE($A188,"_",AI$2),'Reference data SID'!$B:$M,12,FALSE))</f>
        <v/>
      </c>
      <c r="AJ188" s="13" t="str">
        <f>IF(ISERROR(VLOOKUP(CONCATENATE($A188,"_",AJ$2),'Reference data SID'!$B:$M,12,FALSE)),"",VLOOKUP(CONCATENATE($A188,"_",AJ$2),'Reference data SID'!$B:$M,12,FALSE))</f>
        <v/>
      </c>
      <c r="AK188" s="13" t="str">
        <f>IF(ISERROR(VLOOKUP(CONCATENATE($A188,"_",AK$2),'Reference data SID'!$B:$M,12,FALSE)),"",VLOOKUP(CONCATENATE($A188,"_",AK$2),'Reference data SID'!$B:$M,12,FALSE))</f>
        <v/>
      </c>
      <c r="AL188" s="13" t="str">
        <f>IF(ISERROR(VLOOKUP(CONCATENATE($A188,"_",AL$2),'Reference data SID'!$B:$M,12,FALSE)),"",VLOOKUP(CONCATENATE($A188,"_",AL$2),'Reference data SID'!$B:$M,12,FALSE))</f>
        <v/>
      </c>
      <c r="AM188" s="13" t="str">
        <f>IF(ISERROR(VLOOKUP(CONCATENATE($A188,"_",AM$2),'Reference data SID'!$B:$M,12,FALSE)),"",VLOOKUP(CONCATENATE($A188,"_",AM$2),'Reference data SID'!$B:$M,12,FALSE))</f>
        <v/>
      </c>
      <c r="AN188" s="13" t="str">
        <f>IF(ISERROR(VLOOKUP(CONCATENATE($A188,"_",AN$2),'Reference data SID'!$B:$M,12,FALSE)),"",VLOOKUP(CONCATENATE($A188,"_",AN$2),'Reference data SID'!$B:$M,12,FALSE))</f>
        <v/>
      </c>
      <c r="AO188" s="13" t="str">
        <f>IF(ISERROR(VLOOKUP(CONCATENATE($A188,"_",AO$2),'Reference data SID'!$B:$M,12,FALSE)),"",VLOOKUP(CONCATENATE($A188,"_",AO$2),'Reference data SID'!$B:$M,12,FALSE))</f>
        <v/>
      </c>
      <c r="AP188" s="13" t="str">
        <f>IF(ISERROR(VLOOKUP(CONCATENATE($A188,"_",AP$2),'Reference data SID'!$B:$M,12,FALSE)),"",VLOOKUP(CONCATENATE($A188,"_",AP$2),'Reference data SID'!$B:$M,12,FALSE))</f>
        <v/>
      </c>
      <c r="AQ188" s="13" t="str">
        <f>IF(ISERROR(VLOOKUP(CONCATENATE($A188,"_",AQ$2),'Reference data SID'!$B:$M,12,FALSE)),"",VLOOKUP(CONCATENATE($A188,"_",AQ$2),'Reference data SID'!$B:$M,12,FALSE))</f>
        <v/>
      </c>
      <c r="AR188" s="13" t="str">
        <f>IF(ISERROR(VLOOKUP(CONCATENATE($A188,"_",AR$2),'Reference data SID'!$B:$M,12,FALSE)),"",VLOOKUP(CONCATENATE($A188,"_",AR$2),'Reference data SID'!$B:$M,12,FALSE))</f>
        <v/>
      </c>
      <c r="AS188" s="13" t="str">
        <f>IF(ISERROR(VLOOKUP(CONCATENATE($A188,"_",AS$2),'Reference data SID'!$B:$M,12,FALSE)),"",VLOOKUP(CONCATENATE($A188,"_",AS$2),'Reference data SID'!$B:$M,12,FALSE))</f>
        <v/>
      </c>
      <c r="AT188" s="13" t="str">
        <f>IF(ISERROR(VLOOKUP(CONCATENATE($A188,"_",AT$2),'Reference data SID'!$B:$M,12,FALSE)),"",VLOOKUP(CONCATENATE($A188,"_",AT$2),'Reference data SID'!$B:$M,12,FALSE))</f>
        <v/>
      </c>
    </row>
    <row r="189" spans="1:46" x14ac:dyDescent="0.25">
      <c r="A189">
        <v>185</v>
      </c>
      <c r="B189" s="13" t="str">
        <f>IF(ISERROR(VLOOKUP(CONCATENATE($A189,"_",B$2),'Reference data SID'!$B:$M,12,FALSE)),"",VLOOKUP(CONCATENATE($A189,"_",B$2),'Reference data SID'!$B:$M,12,FALSE))</f>
        <v/>
      </c>
      <c r="C189" s="13" t="str">
        <f>IF(ISERROR(VLOOKUP(CONCATENATE($A189,"_",C$2),'Reference data SID'!$B:$M,12,FALSE)),"",VLOOKUP(CONCATENATE($A189,"_",C$2),'Reference data SID'!$B:$M,12,FALSE))</f>
        <v/>
      </c>
      <c r="D189" s="13" t="str">
        <f>IF(ISERROR(VLOOKUP(CONCATENATE($A189,"_",D$2),'Reference data SID'!$B:$M,12,FALSE)),"",VLOOKUP(CONCATENATE($A189,"_",D$2),'Reference data SID'!$B:$M,12,FALSE))</f>
        <v/>
      </c>
      <c r="E189" s="13" t="str">
        <f>IF(ISERROR(VLOOKUP(CONCATENATE($A189,"_",E$2),'Reference data SID'!$B:$M,12,FALSE)),"",VLOOKUP(CONCATENATE($A189,"_",E$2),'Reference data SID'!$B:$M,12,FALSE))</f>
        <v/>
      </c>
      <c r="F189" s="13" t="str">
        <f>IF(ISERROR(VLOOKUP(CONCATENATE($A189,"_",F$2),'Reference data SID'!$B:$M,12,FALSE)),"",VLOOKUP(CONCATENATE($A189,"_",F$2),'Reference data SID'!$B:$M,12,FALSE))</f>
        <v/>
      </c>
      <c r="G189" s="13" t="str">
        <f>IF(ISERROR(VLOOKUP(CONCATENATE($A189,"_",G$2),'Reference data SID'!$B:$M,12,FALSE)),"",VLOOKUP(CONCATENATE($A189,"_",G$2),'Reference data SID'!$B:$M,12,FALSE))</f>
        <v/>
      </c>
      <c r="H189" s="13" t="str">
        <f>IF(ISERROR(VLOOKUP(CONCATENATE($A189,"_",H$2),'Reference data SID'!$B:$M,12,FALSE)),"",VLOOKUP(CONCATENATE($A189,"_",H$2),'Reference data SID'!$B:$M,12,FALSE))</f>
        <v/>
      </c>
      <c r="I189" s="13" t="str">
        <f>IF(ISERROR(VLOOKUP(CONCATENATE($A189,"_",I$2),'Reference data SID'!$B:$M,12,FALSE)),"",VLOOKUP(CONCATENATE($A189,"_",I$2),'Reference data SID'!$B:$M,12,FALSE))</f>
        <v/>
      </c>
      <c r="J189" s="13" t="str">
        <f>IF(ISERROR(VLOOKUP(CONCATENATE($A189,"_",J$2),'Reference data SID'!$B:$M,12,FALSE)),"",VLOOKUP(CONCATENATE($A189,"_",J$2),'Reference data SID'!$B:$M,12,FALSE))</f>
        <v/>
      </c>
      <c r="K189" s="13" t="str">
        <f>IF(ISERROR(VLOOKUP(CONCATENATE($A189,"_",K$2),'Reference data SID'!$B:$M,12,FALSE)),"",VLOOKUP(CONCATENATE($A189,"_",K$2),'Reference data SID'!$B:$M,12,FALSE))</f>
        <v/>
      </c>
      <c r="L189" s="13" t="str">
        <f>IF(ISERROR(VLOOKUP(CONCATENATE($A189,"_",L$2),'Reference data SID'!$B:$M,12,FALSE)),"",VLOOKUP(CONCATENATE($A189,"_",L$2),'Reference data SID'!$B:$M,12,FALSE))</f>
        <v/>
      </c>
      <c r="M189" s="13" t="str">
        <f>IF(ISERROR(VLOOKUP(CONCATENATE($A189,"_",M$2),'Reference data SID'!$B:$M,12,FALSE)),"",VLOOKUP(CONCATENATE($A189,"_",M$2),'Reference data SID'!$B:$M,12,FALSE))</f>
        <v/>
      </c>
      <c r="N189" s="13" t="str">
        <f>IF(ISERROR(VLOOKUP(CONCATENATE($A189,"_",N$2),'Reference data SID'!$B:$M,12,FALSE)),"",VLOOKUP(CONCATENATE($A189,"_",N$2),'Reference data SID'!$B:$M,12,FALSE))</f>
        <v/>
      </c>
      <c r="O189" s="13" t="str">
        <f>IF(ISERROR(VLOOKUP(CONCATENATE($A189,"_",O$2),'Reference data SID'!$B:$M,12,FALSE)),"",VLOOKUP(CONCATENATE($A189,"_",O$2),'Reference data SID'!$B:$M,12,FALSE))</f>
        <v/>
      </c>
      <c r="P189" s="13" t="str">
        <f>IF(ISERROR(VLOOKUP(CONCATENATE($A189,"_",P$2),'Reference data SID'!$B:$M,12,FALSE)),"",VLOOKUP(CONCATENATE($A189,"_",P$2),'Reference data SID'!$B:$M,12,FALSE))</f>
        <v/>
      </c>
      <c r="Q189" s="13" t="str">
        <f>IF(ISERROR(VLOOKUP(CONCATENATE($A189,"_",Q$2),'Reference data SID'!$B:$M,12,FALSE)),"",VLOOKUP(CONCATENATE($A189,"_",Q$2),'Reference data SID'!$B:$M,12,FALSE))</f>
        <v/>
      </c>
      <c r="R189" s="13" t="str">
        <f>IF(ISERROR(VLOOKUP(CONCATENATE($A189,"_",R$2),'Reference data SID'!$B:$M,12,FALSE)),"",VLOOKUP(CONCATENATE($A189,"_",R$2),'Reference data SID'!$B:$M,12,FALSE))</f>
        <v/>
      </c>
      <c r="S189" s="13" t="str">
        <f>IF(ISERROR(VLOOKUP(CONCATENATE($A189,"_",S$2),'Reference data SID'!$B:$M,12,FALSE)),"",VLOOKUP(CONCATENATE($A189,"_",S$2),'Reference data SID'!$B:$M,12,FALSE))</f>
        <v/>
      </c>
      <c r="T189" s="13" t="str">
        <f>IF(ISERROR(VLOOKUP(CONCATENATE($A189,"_",T$2),'Reference data SID'!$B:$M,12,FALSE)),"",VLOOKUP(CONCATENATE($A189,"_",T$2),'Reference data SID'!$B:$M,12,FALSE))</f>
        <v/>
      </c>
      <c r="U189" s="13" t="str">
        <f>IF(ISERROR(VLOOKUP(CONCATENATE($A189,"_",U$2),'Reference data SID'!$B:$M,12,FALSE)),"",VLOOKUP(CONCATENATE($A189,"_",U$2),'Reference data SID'!$B:$M,12,FALSE))</f>
        <v/>
      </c>
      <c r="V189" s="13" t="str">
        <f>IF(ISERROR(VLOOKUP(CONCATENATE($A189,"_",V$2),'Reference data SID'!$B:$M,12,FALSE)),"",VLOOKUP(CONCATENATE($A189,"_",V$2),'Reference data SID'!$B:$M,12,FALSE))</f>
        <v/>
      </c>
      <c r="W189" s="13" t="str">
        <f>IF(ISERROR(VLOOKUP(CONCATENATE($A189,"_",W$2),'Reference data SID'!$B:$M,12,FALSE)),"",VLOOKUP(CONCATENATE($A189,"_",W$2),'Reference data SID'!$B:$M,12,FALSE))</f>
        <v/>
      </c>
      <c r="X189" s="13" t="str">
        <f>IF(ISERROR(VLOOKUP(CONCATENATE($A189,"_",X$2),'Reference data SID'!$B:$M,12,FALSE)),"",VLOOKUP(CONCATENATE($A189,"_",X$2),'Reference data SID'!$B:$M,12,FALSE))</f>
        <v/>
      </c>
      <c r="Y189" s="13" t="str">
        <f>IF(ISERROR(VLOOKUP(CONCATENATE($A189,"_",Y$2),'Reference data SID'!$B:$M,12,FALSE)),"",VLOOKUP(CONCATENATE($A189,"_",Y$2),'Reference data SID'!$B:$M,12,FALSE))</f>
        <v/>
      </c>
      <c r="Z189" s="13" t="str">
        <f>IF(ISERROR(VLOOKUP(CONCATENATE($A189,"_",Z$2),'Reference data SID'!$B:$M,12,FALSE)),"",VLOOKUP(CONCATENATE($A189,"_",Z$2),'Reference data SID'!$B:$M,12,FALSE))</f>
        <v/>
      </c>
      <c r="AA189" s="13" t="str">
        <f>IF(ISERROR(VLOOKUP(CONCATENATE($A189,"_",AA$2),'Reference data SID'!$B:$M,12,FALSE)),"",VLOOKUP(CONCATENATE($A189,"_",AA$2),'Reference data SID'!$B:$M,12,FALSE))</f>
        <v/>
      </c>
      <c r="AB189" s="13" t="str">
        <f>IF(ISERROR(VLOOKUP(CONCATENATE($A189,"_",AB$2),'Reference data SID'!$B:$M,12,FALSE)),"",VLOOKUP(CONCATENATE($A189,"_",AB$2),'Reference data SID'!$B:$M,12,FALSE))</f>
        <v/>
      </c>
      <c r="AC189" s="13" t="str">
        <f>IF(ISERROR(VLOOKUP(CONCATENATE($A189,"_",AC$2),'Reference data SID'!$B:$M,12,FALSE)),"",VLOOKUP(CONCATENATE($A189,"_",AC$2),'Reference data SID'!$B:$M,12,FALSE))</f>
        <v/>
      </c>
      <c r="AD189" s="13" t="str">
        <f>IF(ISERROR(VLOOKUP(CONCATENATE($A189,"_",AD$2),'Reference data SID'!$B:$M,12,FALSE)),"",VLOOKUP(CONCATENATE($A189,"_",AD$2),'Reference data SID'!$B:$M,12,FALSE))</f>
        <v/>
      </c>
      <c r="AE189" s="13" t="str">
        <f>IF(ISERROR(VLOOKUP(CONCATENATE($A189,"_",AE$2),'Reference data SID'!$B:$M,12,FALSE)),"",VLOOKUP(CONCATENATE($A189,"_",AE$2),'Reference data SID'!$B:$M,12,FALSE))</f>
        <v/>
      </c>
      <c r="AF189" s="13" t="str">
        <f>IF(ISERROR(VLOOKUP(CONCATENATE($A189,"_",AF$2),'Reference data SID'!$B:$M,12,FALSE)),"",VLOOKUP(CONCATENATE($A189,"_",AF$2),'Reference data SID'!$B:$M,12,FALSE))</f>
        <v/>
      </c>
      <c r="AG189" s="13" t="str">
        <f>IF(ISERROR(VLOOKUP(CONCATENATE($A189,"_",AG$2),'Reference data SID'!$B:$M,12,FALSE)),"",VLOOKUP(CONCATENATE($A189,"_",AG$2),'Reference data SID'!$B:$M,12,FALSE))</f>
        <v/>
      </c>
      <c r="AH189" s="13" t="str">
        <f>IF(ISERROR(VLOOKUP(CONCATENATE($A189,"_",AH$2),'Reference data SID'!$B:$M,12,FALSE)),"",VLOOKUP(CONCATENATE($A189,"_",AH$2),'Reference data SID'!$B:$M,12,FALSE))</f>
        <v/>
      </c>
      <c r="AI189" s="13" t="str">
        <f>IF(ISERROR(VLOOKUP(CONCATENATE($A189,"_",AI$2),'Reference data SID'!$B:$M,12,FALSE)),"",VLOOKUP(CONCATENATE($A189,"_",AI$2),'Reference data SID'!$B:$M,12,FALSE))</f>
        <v/>
      </c>
      <c r="AJ189" s="13" t="str">
        <f>IF(ISERROR(VLOOKUP(CONCATENATE($A189,"_",AJ$2),'Reference data SID'!$B:$M,12,FALSE)),"",VLOOKUP(CONCATENATE($A189,"_",AJ$2),'Reference data SID'!$B:$M,12,FALSE))</f>
        <v/>
      </c>
      <c r="AK189" s="13" t="str">
        <f>IF(ISERROR(VLOOKUP(CONCATENATE($A189,"_",AK$2),'Reference data SID'!$B:$M,12,FALSE)),"",VLOOKUP(CONCATENATE($A189,"_",AK$2),'Reference data SID'!$B:$M,12,FALSE))</f>
        <v/>
      </c>
      <c r="AL189" s="13" t="str">
        <f>IF(ISERROR(VLOOKUP(CONCATENATE($A189,"_",AL$2),'Reference data SID'!$B:$M,12,FALSE)),"",VLOOKUP(CONCATENATE($A189,"_",AL$2),'Reference data SID'!$B:$M,12,FALSE))</f>
        <v/>
      </c>
      <c r="AM189" s="13" t="str">
        <f>IF(ISERROR(VLOOKUP(CONCATENATE($A189,"_",AM$2),'Reference data SID'!$B:$M,12,FALSE)),"",VLOOKUP(CONCATENATE($A189,"_",AM$2),'Reference data SID'!$B:$M,12,FALSE))</f>
        <v/>
      </c>
      <c r="AN189" s="13" t="str">
        <f>IF(ISERROR(VLOOKUP(CONCATENATE($A189,"_",AN$2),'Reference data SID'!$B:$M,12,FALSE)),"",VLOOKUP(CONCATENATE($A189,"_",AN$2),'Reference data SID'!$B:$M,12,FALSE))</f>
        <v/>
      </c>
      <c r="AO189" s="13" t="str">
        <f>IF(ISERROR(VLOOKUP(CONCATENATE($A189,"_",AO$2),'Reference data SID'!$B:$M,12,FALSE)),"",VLOOKUP(CONCATENATE($A189,"_",AO$2),'Reference data SID'!$B:$M,12,FALSE))</f>
        <v/>
      </c>
      <c r="AP189" s="13" t="str">
        <f>IF(ISERROR(VLOOKUP(CONCATENATE($A189,"_",AP$2),'Reference data SID'!$B:$M,12,FALSE)),"",VLOOKUP(CONCATENATE($A189,"_",AP$2),'Reference data SID'!$B:$M,12,FALSE))</f>
        <v/>
      </c>
      <c r="AQ189" s="13" t="str">
        <f>IF(ISERROR(VLOOKUP(CONCATENATE($A189,"_",AQ$2),'Reference data SID'!$B:$M,12,FALSE)),"",VLOOKUP(CONCATENATE($A189,"_",AQ$2),'Reference data SID'!$B:$M,12,FALSE))</f>
        <v/>
      </c>
      <c r="AR189" s="13" t="str">
        <f>IF(ISERROR(VLOOKUP(CONCATENATE($A189,"_",AR$2),'Reference data SID'!$B:$M,12,FALSE)),"",VLOOKUP(CONCATENATE($A189,"_",AR$2),'Reference data SID'!$B:$M,12,FALSE))</f>
        <v/>
      </c>
      <c r="AS189" s="13" t="str">
        <f>IF(ISERROR(VLOOKUP(CONCATENATE($A189,"_",AS$2),'Reference data SID'!$B:$M,12,FALSE)),"",VLOOKUP(CONCATENATE($A189,"_",AS$2),'Reference data SID'!$B:$M,12,FALSE))</f>
        <v/>
      </c>
      <c r="AT189" s="13" t="str">
        <f>IF(ISERROR(VLOOKUP(CONCATENATE($A189,"_",AT$2),'Reference data SID'!$B:$M,12,FALSE)),"",VLOOKUP(CONCATENATE($A189,"_",AT$2),'Reference data SID'!$B:$M,12,FALSE))</f>
        <v/>
      </c>
    </row>
    <row r="190" spans="1:46" x14ac:dyDescent="0.25">
      <c r="A190">
        <v>186</v>
      </c>
      <c r="B190" s="13" t="str">
        <f>IF(ISERROR(VLOOKUP(CONCATENATE($A190,"_",B$2),'Reference data SID'!$B:$M,12,FALSE)),"",VLOOKUP(CONCATENATE($A190,"_",B$2),'Reference data SID'!$B:$M,12,FALSE))</f>
        <v/>
      </c>
      <c r="C190" s="13" t="str">
        <f>IF(ISERROR(VLOOKUP(CONCATENATE($A190,"_",C$2),'Reference data SID'!$B:$M,12,FALSE)),"",VLOOKUP(CONCATENATE($A190,"_",C$2),'Reference data SID'!$B:$M,12,FALSE))</f>
        <v/>
      </c>
      <c r="D190" s="13" t="str">
        <f>IF(ISERROR(VLOOKUP(CONCATENATE($A190,"_",D$2),'Reference data SID'!$B:$M,12,FALSE)),"",VLOOKUP(CONCATENATE($A190,"_",D$2),'Reference data SID'!$B:$M,12,FALSE))</f>
        <v/>
      </c>
      <c r="E190" s="13" t="str">
        <f>IF(ISERROR(VLOOKUP(CONCATENATE($A190,"_",E$2),'Reference data SID'!$B:$M,12,FALSE)),"",VLOOKUP(CONCATENATE($A190,"_",E$2),'Reference data SID'!$B:$M,12,FALSE))</f>
        <v/>
      </c>
      <c r="F190" s="13" t="str">
        <f>IF(ISERROR(VLOOKUP(CONCATENATE($A190,"_",F$2),'Reference data SID'!$B:$M,12,FALSE)),"",VLOOKUP(CONCATENATE($A190,"_",F$2),'Reference data SID'!$B:$M,12,FALSE))</f>
        <v/>
      </c>
      <c r="G190" s="13" t="str">
        <f>IF(ISERROR(VLOOKUP(CONCATENATE($A190,"_",G$2),'Reference data SID'!$B:$M,12,FALSE)),"",VLOOKUP(CONCATENATE($A190,"_",G$2),'Reference data SID'!$B:$M,12,FALSE))</f>
        <v/>
      </c>
      <c r="H190" s="13" t="str">
        <f>IF(ISERROR(VLOOKUP(CONCATENATE($A190,"_",H$2),'Reference data SID'!$B:$M,12,FALSE)),"",VLOOKUP(CONCATENATE($A190,"_",H$2),'Reference data SID'!$B:$M,12,FALSE))</f>
        <v/>
      </c>
      <c r="I190" s="13" t="str">
        <f>IF(ISERROR(VLOOKUP(CONCATENATE($A190,"_",I$2),'Reference data SID'!$B:$M,12,FALSE)),"",VLOOKUP(CONCATENATE($A190,"_",I$2),'Reference data SID'!$B:$M,12,FALSE))</f>
        <v/>
      </c>
      <c r="J190" s="13" t="str">
        <f>IF(ISERROR(VLOOKUP(CONCATENATE($A190,"_",J$2),'Reference data SID'!$B:$M,12,FALSE)),"",VLOOKUP(CONCATENATE($A190,"_",J$2),'Reference data SID'!$B:$M,12,FALSE))</f>
        <v/>
      </c>
      <c r="K190" s="13" t="str">
        <f>IF(ISERROR(VLOOKUP(CONCATENATE($A190,"_",K$2),'Reference data SID'!$B:$M,12,FALSE)),"",VLOOKUP(CONCATENATE($A190,"_",K$2),'Reference data SID'!$B:$M,12,FALSE))</f>
        <v/>
      </c>
      <c r="L190" s="13" t="str">
        <f>IF(ISERROR(VLOOKUP(CONCATENATE($A190,"_",L$2),'Reference data SID'!$B:$M,12,FALSE)),"",VLOOKUP(CONCATENATE($A190,"_",L$2),'Reference data SID'!$B:$M,12,FALSE))</f>
        <v/>
      </c>
      <c r="M190" s="13" t="str">
        <f>IF(ISERROR(VLOOKUP(CONCATENATE($A190,"_",M$2),'Reference data SID'!$B:$M,12,FALSE)),"",VLOOKUP(CONCATENATE($A190,"_",M$2),'Reference data SID'!$B:$M,12,FALSE))</f>
        <v/>
      </c>
      <c r="N190" s="13" t="str">
        <f>IF(ISERROR(VLOOKUP(CONCATENATE($A190,"_",N$2),'Reference data SID'!$B:$M,12,FALSE)),"",VLOOKUP(CONCATENATE($A190,"_",N$2),'Reference data SID'!$B:$M,12,FALSE))</f>
        <v/>
      </c>
      <c r="O190" s="13" t="str">
        <f>IF(ISERROR(VLOOKUP(CONCATENATE($A190,"_",O$2),'Reference data SID'!$B:$M,12,FALSE)),"",VLOOKUP(CONCATENATE($A190,"_",O$2),'Reference data SID'!$B:$M,12,FALSE))</f>
        <v/>
      </c>
      <c r="P190" s="13" t="str">
        <f>IF(ISERROR(VLOOKUP(CONCATENATE($A190,"_",P$2),'Reference data SID'!$B:$M,12,FALSE)),"",VLOOKUP(CONCATENATE($A190,"_",P$2),'Reference data SID'!$B:$M,12,FALSE))</f>
        <v/>
      </c>
      <c r="Q190" s="13" t="str">
        <f>IF(ISERROR(VLOOKUP(CONCATENATE($A190,"_",Q$2),'Reference data SID'!$B:$M,12,FALSE)),"",VLOOKUP(CONCATENATE($A190,"_",Q$2),'Reference data SID'!$B:$M,12,FALSE))</f>
        <v/>
      </c>
      <c r="R190" s="13" t="str">
        <f>IF(ISERROR(VLOOKUP(CONCATENATE($A190,"_",R$2),'Reference data SID'!$B:$M,12,FALSE)),"",VLOOKUP(CONCATENATE($A190,"_",R$2),'Reference data SID'!$B:$M,12,FALSE))</f>
        <v/>
      </c>
      <c r="S190" s="13" t="str">
        <f>IF(ISERROR(VLOOKUP(CONCATENATE($A190,"_",S$2),'Reference data SID'!$B:$M,12,FALSE)),"",VLOOKUP(CONCATENATE($A190,"_",S$2),'Reference data SID'!$B:$M,12,FALSE))</f>
        <v/>
      </c>
      <c r="T190" s="13" t="str">
        <f>IF(ISERROR(VLOOKUP(CONCATENATE($A190,"_",T$2),'Reference data SID'!$B:$M,12,FALSE)),"",VLOOKUP(CONCATENATE($A190,"_",T$2),'Reference data SID'!$B:$M,12,FALSE))</f>
        <v/>
      </c>
      <c r="U190" s="13" t="str">
        <f>IF(ISERROR(VLOOKUP(CONCATENATE($A190,"_",U$2),'Reference data SID'!$B:$M,12,FALSE)),"",VLOOKUP(CONCATENATE($A190,"_",U$2),'Reference data SID'!$B:$M,12,FALSE))</f>
        <v/>
      </c>
      <c r="V190" s="13" t="str">
        <f>IF(ISERROR(VLOOKUP(CONCATENATE($A190,"_",V$2),'Reference data SID'!$B:$M,12,FALSE)),"",VLOOKUP(CONCATENATE($A190,"_",V$2),'Reference data SID'!$B:$M,12,FALSE))</f>
        <v/>
      </c>
      <c r="W190" s="13" t="str">
        <f>IF(ISERROR(VLOOKUP(CONCATENATE($A190,"_",W$2),'Reference data SID'!$B:$M,12,FALSE)),"",VLOOKUP(CONCATENATE($A190,"_",W$2),'Reference data SID'!$B:$M,12,FALSE))</f>
        <v/>
      </c>
      <c r="X190" s="13" t="str">
        <f>IF(ISERROR(VLOOKUP(CONCATENATE($A190,"_",X$2),'Reference data SID'!$B:$M,12,FALSE)),"",VLOOKUP(CONCATENATE($A190,"_",X$2),'Reference data SID'!$B:$M,12,FALSE))</f>
        <v/>
      </c>
      <c r="Y190" s="13" t="str">
        <f>IF(ISERROR(VLOOKUP(CONCATENATE($A190,"_",Y$2),'Reference data SID'!$B:$M,12,FALSE)),"",VLOOKUP(CONCATENATE($A190,"_",Y$2),'Reference data SID'!$B:$M,12,FALSE))</f>
        <v/>
      </c>
      <c r="Z190" s="13" t="str">
        <f>IF(ISERROR(VLOOKUP(CONCATENATE($A190,"_",Z$2),'Reference data SID'!$B:$M,12,FALSE)),"",VLOOKUP(CONCATENATE($A190,"_",Z$2),'Reference data SID'!$B:$M,12,FALSE))</f>
        <v/>
      </c>
      <c r="AA190" s="13" t="str">
        <f>IF(ISERROR(VLOOKUP(CONCATENATE($A190,"_",AA$2),'Reference data SID'!$B:$M,12,FALSE)),"",VLOOKUP(CONCATENATE($A190,"_",AA$2),'Reference data SID'!$B:$M,12,FALSE))</f>
        <v/>
      </c>
      <c r="AB190" s="13" t="str">
        <f>IF(ISERROR(VLOOKUP(CONCATENATE($A190,"_",AB$2),'Reference data SID'!$B:$M,12,FALSE)),"",VLOOKUP(CONCATENATE($A190,"_",AB$2),'Reference data SID'!$B:$M,12,FALSE))</f>
        <v/>
      </c>
      <c r="AC190" s="13" t="str">
        <f>IF(ISERROR(VLOOKUP(CONCATENATE($A190,"_",AC$2),'Reference data SID'!$B:$M,12,FALSE)),"",VLOOKUP(CONCATENATE($A190,"_",AC$2),'Reference data SID'!$B:$M,12,FALSE))</f>
        <v/>
      </c>
      <c r="AD190" s="13" t="str">
        <f>IF(ISERROR(VLOOKUP(CONCATENATE($A190,"_",AD$2),'Reference data SID'!$B:$M,12,FALSE)),"",VLOOKUP(CONCATENATE($A190,"_",AD$2),'Reference data SID'!$B:$M,12,FALSE))</f>
        <v/>
      </c>
      <c r="AE190" s="13" t="str">
        <f>IF(ISERROR(VLOOKUP(CONCATENATE($A190,"_",AE$2),'Reference data SID'!$B:$M,12,FALSE)),"",VLOOKUP(CONCATENATE($A190,"_",AE$2),'Reference data SID'!$B:$M,12,FALSE))</f>
        <v/>
      </c>
      <c r="AF190" s="13" t="str">
        <f>IF(ISERROR(VLOOKUP(CONCATENATE($A190,"_",AF$2),'Reference data SID'!$B:$M,12,FALSE)),"",VLOOKUP(CONCATENATE($A190,"_",AF$2),'Reference data SID'!$B:$M,12,FALSE))</f>
        <v/>
      </c>
      <c r="AG190" s="13" t="str">
        <f>IF(ISERROR(VLOOKUP(CONCATENATE($A190,"_",AG$2),'Reference data SID'!$B:$M,12,FALSE)),"",VLOOKUP(CONCATENATE($A190,"_",AG$2),'Reference data SID'!$B:$M,12,FALSE))</f>
        <v/>
      </c>
      <c r="AH190" s="13" t="str">
        <f>IF(ISERROR(VLOOKUP(CONCATENATE($A190,"_",AH$2),'Reference data SID'!$B:$M,12,FALSE)),"",VLOOKUP(CONCATENATE($A190,"_",AH$2),'Reference data SID'!$B:$M,12,FALSE))</f>
        <v/>
      </c>
      <c r="AI190" s="13" t="str">
        <f>IF(ISERROR(VLOOKUP(CONCATENATE($A190,"_",AI$2),'Reference data SID'!$B:$M,12,FALSE)),"",VLOOKUP(CONCATENATE($A190,"_",AI$2),'Reference data SID'!$B:$M,12,FALSE))</f>
        <v/>
      </c>
      <c r="AJ190" s="13" t="str">
        <f>IF(ISERROR(VLOOKUP(CONCATENATE($A190,"_",AJ$2),'Reference data SID'!$B:$M,12,FALSE)),"",VLOOKUP(CONCATENATE($A190,"_",AJ$2),'Reference data SID'!$B:$M,12,FALSE))</f>
        <v/>
      </c>
      <c r="AK190" s="13" t="str">
        <f>IF(ISERROR(VLOOKUP(CONCATENATE($A190,"_",AK$2),'Reference data SID'!$B:$M,12,FALSE)),"",VLOOKUP(CONCATENATE($A190,"_",AK$2),'Reference data SID'!$B:$M,12,FALSE))</f>
        <v/>
      </c>
      <c r="AL190" s="13" t="str">
        <f>IF(ISERROR(VLOOKUP(CONCATENATE($A190,"_",AL$2),'Reference data SID'!$B:$M,12,FALSE)),"",VLOOKUP(CONCATENATE($A190,"_",AL$2),'Reference data SID'!$B:$M,12,FALSE))</f>
        <v/>
      </c>
      <c r="AM190" s="13" t="str">
        <f>IF(ISERROR(VLOOKUP(CONCATENATE($A190,"_",AM$2),'Reference data SID'!$B:$M,12,FALSE)),"",VLOOKUP(CONCATENATE($A190,"_",AM$2),'Reference data SID'!$B:$M,12,FALSE))</f>
        <v/>
      </c>
      <c r="AN190" s="13" t="str">
        <f>IF(ISERROR(VLOOKUP(CONCATENATE($A190,"_",AN$2),'Reference data SID'!$B:$M,12,FALSE)),"",VLOOKUP(CONCATENATE($A190,"_",AN$2),'Reference data SID'!$B:$M,12,FALSE))</f>
        <v/>
      </c>
      <c r="AO190" s="13" t="str">
        <f>IF(ISERROR(VLOOKUP(CONCATENATE($A190,"_",AO$2),'Reference data SID'!$B:$M,12,FALSE)),"",VLOOKUP(CONCATENATE($A190,"_",AO$2),'Reference data SID'!$B:$M,12,FALSE))</f>
        <v/>
      </c>
      <c r="AP190" s="13" t="str">
        <f>IF(ISERROR(VLOOKUP(CONCATENATE($A190,"_",AP$2),'Reference data SID'!$B:$M,12,FALSE)),"",VLOOKUP(CONCATENATE($A190,"_",AP$2),'Reference data SID'!$B:$M,12,FALSE))</f>
        <v/>
      </c>
      <c r="AQ190" s="13" t="str">
        <f>IF(ISERROR(VLOOKUP(CONCATENATE($A190,"_",AQ$2),'Reference data SID'!$B:$M,12,FALSE)),"",VLOOKUP(CONCATENATE($A190,"_",AQ$2),'Reference data SID'!$B:$M,12,FALSE))</f>
        <v/>
      </c>
      <c r="AR190" s="13" t="str">
        <f>IF(ISERROR(VLOOKUP(CONCATENATE($A190,"_",AR$2),'Reference data SID'!$B:$M,12,FALSE)),"",VLOOKUP(CONCATENATE($A190,"_",AR$2),'Reference data SID'!$B:$M,12,FALSE))</f>
        <v/>
      </c>
      <c r="AS190" s="13" t="str">
        <f>IF(ISERROR(VLOOKUP(CONCATENATE($A190,"_",AS$2),'Reference data SID'!$B:$M,12,FALSE)),"",VLOOKUP(CONCATENATE($A190,"_",AS$2),'Reference data SID'!$B:$M,12,FALSE))</f>
        <v/>
      </c>
      <c r="AT190" s="13" t="str">
        <f>IF(ISERROR(VLOOKUP(CONCATENATE($A190,"_",AT$2),'Reference data SID'!$B:$M,12,FALSE)),"",VLOOKUP(CONCATENATE($A190,"_",AT$2),'Reference data SID'!$B:$M,12,FALSE))</f>
        <v/>
      </c>
    </row>
    <row r="191" spans="1:46" x14ac:dyDescent="0.25">
      <c r="A191">
        <v>187</v>
      </c>
      <c r="B191" s="13" t="str">
        <f>IF(ISERROR(VLOOKUP(CONCATENATE($A191,"_",B$2),'Reference data SID'!$B:$M,12,FALSE)),"",VLOOKUP(CONCATENATE($A191,"_",B$2),'Reference data SID'!$B:$M,12,FALSE))</f>
        <v/>
      </c>
      <c r="C191" s="13" t="str">
        <f>IF(ISERROR(VLOOKUP(CONCATENATE($A191,"_",C$2),'Reference data SID'!$B:$M,12,FALSE)),"",VLOOKUP(CONCATENATE($A191,"_",C$2),'Reference data SID'!$B:$M,12,FALSE))</f>
        <v/>
      </c>
      <c r="D191" s="13" t="str">
        <f>IF(ISERROR(VLOOKUP(CONCATENATE($A191,"_",D$2),'Reference data SID'!$B:$M,12,FALSE)),"",VLOOKUP(CONCATENATE($A191,"_",D$2),'Reference data SID'!$B:$M,12,FALSE))</f>
        <v/>
      </c>
      <c r="E191" s="13" t="str">
        <f>IF(ISERROR(VLOOKUP(CONCATENATE($A191,"_",E$2),'Reference data SID'!$B:$M,12,FALSE)),"",VLOOKUP(CONCATENATE($A191,"_",E$2),'Reference data SID'!$B:$M,12,FALSE))</f>
        <v/>
      </c>
      <c r="F191" s="13" t="str">
        <f>IF(ISERROR(VLOOKUP(CONCATENATE($A191,"_",F$2),'Reference data SID'!$B:$M,12,FALSE)),"",VLOOKUP(CONCATENATE($A191,"_",F$2),'Reference data SID'!$B:$M,12,FALSE))</f>
        <v/>
      </c>
      <c r="G191" s="13" t="str">
        <f>IF(ISERROR(VLOOKUP(CONCATENATE($A191,"_",G$2),'Reference data SID'!$B:$M,12,FALSE)),"",VLOOKUP(CONCATENATE($A191,"_",G$2),'Reference data SID'!$B:$M,12,FALSE))</f>
        <v/>
      </c>
      <c r="H191" s="13" t="str">
        <f>IF(ISERROR(VLOOKUP(CONCATENATE($A191,"_",H$2),'Reference data SID'!$B:$M,12,FALSE)),"",VLOOKUP(CONCATENATE($A191,"_",H$2),'Reference data SID'!$B:$M,12,FALSE))</f>
        <v/>
      </c>
      <c r="I191" s="13" t="str">
        <f>IF(ISERROR(VLOOKUP(CONCATENATE($A191,"_",I$2),'Reference data SID'!$B:$M,12,FALSE)),"",VLOOKUP(CONCATENATE($A191,"_",I$2),'Reference data SID'!$B:$M,12,FALSE))</f>
        <v/>
      </c>
      <c r="J191" s="13" t="str">
        <f>IF(ISERROR(VLOOKUP(CONCATENATE($A191,"_",J$2),'Reference data SID'!$B:$M,12,FALSE)),"",VLOOKUP(CONCATENATE($A191,"_",J$2),'Reference data SID'!$B:$M,12,FALSE))</f>
        <v/>
      </c>
      <c r="K191" s="13" t="str">
        <f>IF(ISERROR(VLOOKUP(CONCATENATE($A191,"_",K$2),'Reference data SID'!$B:$M,12,FALSE)),"",VLOOKUP(CONCATENATE($A191,"_",K$2),'Reference data SID'!$B:$M,12,FALSE))</f>
        <v/>
      </c>
      <c r="L191" s="13" t="str">
        <f>IF(ISERROR(VLOOKUP(CONCATENATE($A191,"_",L$2),'Reference data SID'!$B:$M,12,FALSE)),"",VLOOKUP(CONCATENATE($A191,"_",L$2),'Reference data SID'!$B:$M,12,FALSE))</f>
        <v/>
      </c>
      <c r="M191" s="13" t="str">
        <f>IF(ISERROR(VLOOKUP(CONCATENATE($A191,"_",M$2),'Reference data SID'!$B:$M,12,FALSE)),"",VLOOKUP(CONCATENATE($A191,"_",M$2),'Reference data SID'!$B:$M,12,FALSE))</f>
        <v/>
      </c>
      <c r="N191" s="13" t="str">
        <f>IF(ISERROR(VLOOKUP(CONCATENATE($A191,"_",N$2),'Reference data SID'!$B:$M,12,FALSE)),"",VLOOKUP(CONCATENATE($A191,"_",N$2),'Reference data SID'!$B:$M,12,FALSE))</f>
        <v/>
      </c>
      <c r="O191" s="13" t="str">
        <f>IF(ISERROR(VLOOKUP(CONCATENATE($A191,"_",O$2),'Reference data SID'!$B:$M,12,FALSE)),"",VLOOKUP(CONCATENATE($A191,"_",O$2),'Reference data SID'!$B:$M,12,FALSE))</f>
        <v/>
      </c>
      <c r="P191" s="13" t="str">
        <f>IF(ISERROR(VLOOKUP(CONCATENATE($A191,"_",P$2),'Reference data SID'!$B:$M,12,FALSE)),"",VLOOKUP(CONCATENATE($A191,"_",P$2),'Reference data SID'!$B:$M,12,FALSE))</f>
        <v/>
      </c>
      <c r="Q191" s="13" t="str">
        <f>IF(ISERROR(VLOOKUP(CONCATENATE($A191,"_",Q$2),'Reference data SID'!$B:$M,12,FALSE)),"",VLOOKUP(CONCATENATE($A191,"_",Q$2),'Reference data SID'!$B:$M,12,FALSE))</f>
        <v/>
      </c>
      <c r="R191" s="13" t="str">
        <f>IF(ISERROR(VLOOKUP(CONCATENATE($A191,"_",R$2),'Reference data SID'!$B:$M,12,FALSE)),"",VLOOKUP(CONCATENATE($A191,"_",R$2),'Reference data SID'!$B:$M,12,FALSE))</f>
        <v/>
      </c>
      <c r="S191" s="13" t="str">
        <f>IF(ISERROR(VLOOKUP(CONCATENATE($A191,"_",S$2),'Reference data SID'!$B:$M,12,FALSE)),"",VLOOKUP(CONCATENATE($A191,"_",S$2),'Reference data SID'!$B:$M,12,FALSE))</f>
        <v/>
      </c>
      <c r="T191" s="13" t="str">
        <f>IF(ISERROR(VLOOKUP(CONCATENATE($A191,"_",T$2),'Reference data SID'!$B:$M,12,FALSE)),"",VLOOKUP(CONCATENATE($A191,"_",T$2),'Reference data SID'!$B:$M,12,FALSE))</f>
        <v/>
      </c>
      <c r="U191" s="13" t="str">
        <f>IF(ISERROR(VLOOKUP(CONCATENATE($A191,"_",U$2),'Reference data SID'!$B:$M,12,FALSE)),"",VLOOKUP(CONCATENATE($A191,"_",U$2),'Reference data SID'!$B:$M,12,FALSE))</f>
        <v/>
      </c>
      <c r="V191" s="13" t="str">
        <f>IF(ISERROR(VLOOKUP(CONCATENATE($A191,"_",V$2),'Reference data SID'!$B:$M,12,FALSE)),"",VLOOKUP(CONCATENATE($A191,"_",V$2),'Reference data SID'!$B:$M,12,FALSE))</f>
        <v/>
      </c>
      <c r="W191" s="13" t="str">
        <f>IF(ISERROR(VLOOKUP(CONCATENATE($A191,"_",W$2),'Reference data SID'!$B:$M,12,FALSE)),"",VLOOKUP(CONCATENATE($A191,"_",W$2),'Reference data SID'!$B:$M,12,FALSE))</f>
        <v/>
      </c>
      <c r="X191" s="13" t="str">
        <f>IF(ISERROR(VLOOKUP(CONCATENATE($A191,"_",X$2),'Reference data SID'!$B:$M,12,FALSE)),"",VLOOKUP(CONCATENATE($A191,"_",X$2),'Reference data SID'!$B:$M,12,FALSE))</f>
        <v/>
      </c>
      <c r="Y191" s="13" t="str">
        <f>IF(ISERROR(VLOOKUP(CONCATENATE($A191,"_",Y$2),'Reference data SID'!$B:$M,12,FALSE)),"",VLOOKUP(CONCATENATE($A191,"_",Y$2),'Reference data SID'!$B:$M,12,FALSE))</f>
        <v/>
      </c>
      <c r="Z191" s="13" t="str">
        <f>IF(ISERROR(VLOOKUP(CONCATENATE($A191,"_",Z$2),'Reference data SID'!$B:$M,12,FALSE)),"",VLOOKUP(CONCATENATE($A191,"_",Z$2),'Reference data SID'!$B:$M,12,FALSE))</f>
        <v/>
      </c>
      <c r="AA191" s="13" t="str">
        <f>IF(ISERROR(VLOOKUP(CONCATENATE($A191,"_",AA$2),'Reference data SID'!$B:$M,12,FALSE)),"",VLOOKUP(CONCATENATE($A191,"_",AA$2),'Reference data SID'!$B:$M,12,FALSE))</f>
        <v/>
      </c>
      <c r="AB191" s="13" t="str">
        <f>IF(ISERROR(VLOOKUP(CONCATENATE($A191,"_",AB$2),'Reference data SID'!$B:$M,12,FALSE)),"",VLOOKUP(CONCATENATE($A191,"_",AB$2),'Reference data SID'!$B:$M,12,FALSE))</f>
        <v/>
      </c>
      <c r="AC191" s="13" t="str">
        <f>IF(ISERROR(VLOOKUP(CONCATENATE($A191,"_",AC$2),'Reference data SID'!$B:$M,12,FALSE)),"",VLOOKUP(CONCATENATE($A191,"_",AC$2),'Reference data SID'!$B:$M,12,FALSE))</f>
        <v/>
      </c>
      <c r="AD191" s="13" t="str">
        <f>IF(ISERROR(VLOOKUP(CONCATENATE($A191,"_",AD$2),'Reference data SID'!$B:$M,12,FALSE)),"",VLOOKUP(CONCATENATE($A191,"_",AD$2),'Reference data SID'!$B:$M,12,FALSE))</f>
        <v/>
      </c>
      <c r="AE191" s="13" t="str">
        <f>IF(ISERROR(VLOOKUP(CONCATENATE($A191,"_",AE$2),'Reference data SID'!$B:$M,12,FALSE)),"",VLOOKUP(CONCATENATE($A191,"_",AE$2),'Reference data SID'!$B:$M,12,FALSE))</f>
        <v/>
      </c>
      <c r="AF191" s="13" t="str">
        <f>IF(ISERROR(VLOOKUP(CONCATENATE($A191,"_",AF$2),'Reference data SID'!$B:$M,12,FALSE)),"",VLOOKUP(CONCATENATE($A191,"_",AF$2),'Reference data SID'!$B:$M,12,FALSE))</f>
        <v/>
      </c>
      <c r="AG191" s="13" t="str">
        <f>IF(ISERROR(VLOOKUP(CONCATENATE($A191,"_",AG$2),'Reference data SID'!$B:$M,12,FALSE)),"",VLOOKUP(CONCATENATE($A191,"_",AG$2),'Reference data SID'!$B:$M,12,FALSE))</f>
        <v/>
      </c>
      <c r="AH191" s="13" t="str">
        <f>IF(ISERROR(VLOOKUP(CONCATENATE($A191,"_",AH$2),'Reference data SID'!$B:$M,12,FALSE)),"",VLOOKUP(CONCATENATE($A191,"_",AH$2),'Reference data SID'!$B:$M,12,FALSE))</f>
        <v/>
      </c>
      <c r="AI191" s="13" t="str">
        <f>IF(ISERROR(VLOOKUP(CONCATENATE($A191,"_",AI$2),'Reference data SID'!$B:$M,12,FALSE)),"",VLOOKUP(CONCATENATE($A191,"_",AI$2),'Reference data SID'!$B:$M,12,FALSE))</f>
        <v/>
      </c>
      <c r="AJ191" s="13" t="str">
        <f>IF(ISERROR(VLOOKUP(CONCATENATE($A191,"_",AJ$2),'Reference data SID'!$B:$M,12,FALSE)),"",VLOOKUP(CONCATENATE($A191,"_",AJ$2),'Reference data SID'!$B:$M,12,FALSE))</f>
        <v/>
      </c>
      <c r="AK191" s="13" t="str">
        <f>IF(ISERROR(VLOOKUP(CONCATENATE($A191,"_",AK$2),'Reference data SID'!$B:$M,12,FALSE)),"",VLOOKUP(CONCATENATE($A191,"_",AK$2),'Reference data SID'!$B:$M,12,FALSE))</f>
        <v/>
      </c>
      <c r="AL191" s="13" t="str">
        <f>IF(ISERROR(VLOOKUP(CONCATENATE($A191,"_",AL$2),'Reference data SID'!$B:$M,12,FALSE)),"",VLOOKUP(CONCATENATE($A191,"_",AL$2),'Reference data SID'!$B:$M,12,FALSE))</f>
        <v/>
      </c>
      <c r="AM191" s="13" t="str">
        <f>IF(ISERROR(VLOOKUP(CONCATENATE($A191,"_",AM$2),'Reference data SID'!$B:$M,12,FALSE)),"",VLOOKUP(CONCATENATE($A191,"_",AM$2),'Reference data SID'!$B:$M,12,FALSE))</f>
        <v/>
      </c>
      <c r="AN191" s="13" t="str">
        <f>IF(ISERROR(VLOOKUP(CONCATENATE($A191,"_",AN$2),'Reference data SID'!$B:$M,12,FALSE)),"",VLOOKUP(CONCATENATE($A191,"_",AN$2),'Reference data SID'!$B:$M,12,FALSE))</f>
        <v/>
      </c>
      <c r="AO191" s="13" t="str">
        <f>IF(ISERROR(VLOOKUP(CONCATENATE($A191,"_",AO$2),'Reference data SID'!$B:$M,12,FALSE)),"",VLOOKUP(CONCATENATE($A191,"_",AO$2),'Reference data SID'!$B:$M,12,FALSE))</f>
        <v/>
      </c>
      <c r="AP191" s="13" t="str">
        <f>IF(ISERROR(VLOOKUP(CONCATENATE($A191,"_",AP$2),'Reference data SID'!$B:$M,12,FALSE)),"",VLOOKUP(CONCATENATE($A191,"_",AP$2),'Reference data SID'!$B:$M,12,FALSE))</f>
        <v/>
      </c>
      <c r="AQ191" s="13" t="str">
        <f>IF(ISERROR(VLOOKUP(CONCATENATE($A191,"_",AQ$2),'Reference data SID'!$B:$M,12,FALSE)),"",VLOOKUP(CONCATENATE($A191,"_",AQ$2),'Reference data SID'!$B:$M,12,FALSE))</f>
        <v/>
      </c>
      <c r="AR191" s="13" t="str">
        <f>IF(ISERROR(VLOOKUP(CONCATENATE($A191,"_",AR$2),'Reference data SID'!$B:$M,12,FALSE)),"",VLOOKUP(CONCATENATE($A191,"_",AR$2),'Reference data SID'!$B:$M,12,FALSE))</f>
        <v/>
      </c>
      <c r="AS191" s="13" t="str">
        <f>IF(ISERROR(VLOOKUP(CONCATENATE($A191,"_",AS$2),'Reference data SID'!$B:$M,12,FALSE)),"",VLOOKUP(CONCATENATE($A191,"_",AS$2),'Reference data SID'!$B:$M,12,FALSE))</f>
        <v/>
      </c>
      <c r="AT191" s="13" t="str">
        <f>IF(ISERROR(VLOOKUP(CONCATENATE($A191,"_",AT$2),'Reference data SID'!$B:$M,12,FALSE)),"",VLOOKUP(CONCATENATE($A191,"_",AT$2),'Reference data SID'!$B:$M,12,FALSE))</f>
        <v/>
      </c>
    </row>
    <row r="192" spans="1:46" x14ac:dyDescent="0.25">
      <c r="A192">
        <v>188</v>
      </c>
      <c r="B192" s="13" t="str">
        <f>IF(ISERROR(VLOOKUP(CONCATENATE($A192,"_",B$2),'Reference data SID'!$B:$M,12,FALSE)),"",VLOOKUP(CONCATENATE($A192,"_",B$2),'Reference data SID'!$B:$M,12,FALSE))</f>
        <v/>
      </c>
      <c r="C192" s="13" t="str">
        <f>IF(ISERROR(VLOOKUP(CONCATENATE($A192,"_",C$2),'Reference data SID'!$B:$M,12,FALSE)),"",VLOOKUP(CONCATENATE($A192,"_",C$2),'Reference data SID'!$B:$M,12,FALSE))</f>
        <v/>
      </c>
      <c r="D192" s="13" t="str">
        <f>IF(ISERROR(VLOOKUP(CONCATENATE($A192,"_",D$2),'Reference data SID'!$B:$M,12,FALSE)),"",VLOOKUP(CONCATENATE($A192,"_",D$2),'Reference data SID'!$B:$M,12,FALSE))</f>
        <v/>
      </c>
      <c r="E192" s="13" t="str">
        <f>IF(ISERROR(VLOOKUP(CONCATENATE($A192,"_",E$2),'Reference data SID'!$B:$M,12,FALSE)),"",VLOOKUP(CONCATENATE($A192,"_",E$2),'Reference data SID'!$B:$M,12,FALSE))</f>
        <v/>
      </c>
      <c r="F192" s="13" t="str">
        <f>IF(ISERROR(VLOOKUP(CONCATENATE($A192,"_",F$2),'Reference data SID'!$B:$M,12,FALSE)),"",VLOOKUP(CONCATENATE($A192,"_",F$2),'Reference data SID'!$B:$M,12,FALSE))</f>
        <v/>
      </c>
      <c r="G192" s="13" t="str">
        <f>IF(ISERROR(VLOOKUP(CONCATENATE($A192,"_",G$2),'Reference data SID'!$B:$M,12,FALSE)),"",VLOOKUP(CONCATENATE($A192,"_",G$2),'Reference data SID'!$B:$M,12,FALSE))</f>
        <v/>
      </c>
      <c r="H192" s="13" t="str">
        <f>IF(ISERROR(VLOOKUP(CONCATENATE($A192,"_",H$2),'Reference data SID'!$B:$M,12,FALSE)),"",VLOOKUP(CONCATENATE($A192,"_",H$2),'Reference data SID'!$B:$M,12,FALSE))</f>
        <v/>
      </c>
      <c r="I192" s="13" t="str">
        <f>IF(ISERROR(VLOOKUP(CONCATENATE($A192,"_",I$2),'Reference data SID'!$B:$M,12,FALSE)),"",VLOOKUP(CONCATENATE($A192,"_",I$2),'Reference data SID'!$B:$M,12,FALSE))</f>
        <v/>
      </c>
      <c r="J192" s="13" t="str">
        <f>IF(ISERROR(VLOOKUP(CONCATENATE($A192,"_",J$2),'Reference data SID'!$B:$M,12,FALSE)),"",VLOOKUP(CONCATENATE($A192,"_",J$2),'Reference data SID'!$B:$M,12,FALSE))</f>
        <v/>
      </c>
      <c r="K192" s="13" t="str">
        <f>IF(ISERROR(VLOOKUP(CONCATENATE($A192,"_",K$2),'Reference data SID'!$B:$M,12,FALSE)),"",VLOOKUP(CONCATENATE($A192,"_",K$2),'Reference data SID'!$B:$M,12,FALSE))</f>
        <v/>
      </c>
      <c r="L192" s="13" t="str">
        <f>IF(ISERROR(VLOOKUP(CONCATENATE($A192,"_",L$2),'Reference data SID'!$B:$M,12,FALSE)),"",VLOOKUP(CONCATENATE($A192,"_",L$2),'Reference data SID'!$B:$M,12,FALSE))</f>
        <v/>
      </c>
      <c r="M192" s="13" t="str">
        <f>IF(ISERROR(VLOOKUP(CONCATENATE($A192,"_",M$2),'Reference data SID'!$B:$M,12,FALSE)),"",VLOOKUP(CONCATENATE($A192,"_",M$2),'Reference data SID'!$B:$M,12,FALSE))</f>
        <v/>
      </c>
      <c r="N192" s="13" t="str">
        <f>IF(ISERROR(VLOOKUP(CONCATENATE($A192,"_",N$2),'Reference data SID'!$B:$M,12,FALSE)),"",VLOOKUP(CONCATENATE($A192,"_",N$2),'Reference data SID'!$B:$M,12,FALSE))</f>
        <v/>
      </c>
      <c r="O192" s="13" t="str">
        <f>IF(ISERROR(VLOOKUP(CONCATENATE($A192,"_",O$2),'Reference data SID'!$B:$M,12,FALSE)),"",VLOOKUP(CONCATENATE($A192,"_",O$2),'Reference data SID'!$B:$M,12,FALSE))</f>
        <v/>
      </c>
      <c r="P192" s="13" t="str">
        <f>IF(ISERROR(VLOOKUP(CONCATENATE($A192,"_",P$2),'Reference data SID'!$B:$M,12,FALSE)),"",VLOOKUP(CONCATENATE($A192,"_",P$2),'Reference data SID'!$B:$M,12,FALSE))</f>
        <v/>
      </c>
      <c r="Q192" s="13" t="str">
        <f>IF(ISERROR(VLOOKUP(CONCATENATE($A192,"_",Q$2),'Reference data SID'!$B:$M,12,FALSE)),"",VLOOKUP(CONCATENATE($A192,"_",Q$2),'Reference data SID'!$B:$M,12,FALSE))</f>
        <v/>
      </c>
      <c r="R192" s="13" t="str">
        <f>IF(ISERROR(VLOOKUP(CONCATENATE($A192,"_",R$2),'Reference data SID'!$B:$M,12,FALSE)),"",VLOOKUP(CONCATENATE($A192,"_",R$2),'Reference data SID'!$B:$M,12,FALSE))</f>
        <v/>
      </c>
      <c r="S192" s="13" t="str">
        <f>IF(ISERROR(VLOOKUP(CONCATENATE($A192,"_",S$2),'Reference data SID'!$B:$M,12,FALSE)),"",VLOOKUP(CONCATENATE($A192,"_",S$2),'Reference data SID'!$B:$M,12,FALSE))</f>
        <v/>
      </c>
      <c r="T192" s="13" t="str">
        <f>IF(ISERROR(VLOOKUP(CONCATENATE($A192,"_",T$2),'Reference data SID'!$B:$M,12,FALSE)),"",VLOOKUP(CONCATENATE($A192,"_",T$2),'Reference data SID'!$B:$M,12,FALSE))</f>
        <v/>
      </c>
      <c r="U192" s="13" t="str">
        <f>IF(ISERROR(VLOOKUP(CONCATENATE($A192,"_",U$2),'Reference data SID'!$B:$M,12,FALSE)),"",VLOOKUP(CONCATENATE($A192,"_",U$2),'Reference data SID'!$B:$M,12,FALSE))</f>
        <v/>
      </c>
      <c r="V192" s="13" t="str">
        <f>IF(ISERROR(VLOOKUP(CONCATENATE($A192,"_",V$2),'Reference data SID'!$B:$M,12,FALSE)),"",VLOOKUP(CONCATENATE($A192,"_",V$2),'Reference data SID'!$B:$M,12,FALSE))</f>
        <v/>
      </c>
      <c r="W192" s="13" t="str">
        <f>IF(ISERROR(VLOOKUP(CONCATENATE($A192,"_",W$2),'Reference data SID'!$B:$M,12,FALSE)),"",VLOOKUP(CONCATENATE($A192,"_",W$2),'Reference data SID'!$B:$M,12,FALSE))</f>
        <v/>
      </c>
      <c r="X192" s="13" t="str">
        <f>IF(ISERROR(VLOOKUP(CONCATENATE($A192,"_",X$2),'Reference data SID'!$B:$M,12,FALSE)),"",VLOOKUP(CONCATENATE($A192,"_",X$2),'Reference data SID'!$B:$M,12,FALSE))</f>
        <v/>
      </c>
      <c r="Y192" s="13" t="str">
        <f>IF(ISERROR(VLOOKUP(CONCATENATE($A192,"_",Y$2),'Reference data SID'!$B:$M,12,FALSE)),"",VLOOKUP(CONCATENATE($A192,"_",Y$2),'Reference data SID'!$B:$M,12,FALSE))</f>
        <v/>
      </c>
      <c r="Z192" s="13" t="str">
        <f>IF(ISERROR(VLOOKUP(CONCATENATE($A192,"_",Z$2),'Reference data SID'!$B:$M,12,FALSE)),"",VLOOKUP(CONCATENATE($A192,"_",Z$2),'Reference data SID'!$B:$M,12,FALSE))</f>
        <v/>
      </c>
      <c r="AA192" s="13" t="str">
        <f>IF(ISERROR(VLOOKUP(CONCATENATE($A192,"_",AA$2),'Reference data SID'!$B:$M,12,FALSE)),"",VLOOKUP(CONCATENATE($A192,"_",AA$2),'Reference data SID'!$B:$M,12,FALSE))</f>
        <v/>
      </c>
      <c r="AB192" s="13" t="str">
        <f>IF(ISERROR(VLOOKUP(CONCATENATE($A192,"_",AB$2),'Reference data SID'!$B:$M,12,FALSE)),"",VLOOKUP(CONCATENATE($A192,"_",AB$2),'Reference data SID'!$B:$M,12,FALSE))</f>
        <v/>
      </c>
      <c r="AC192" s="13" t="str">
        <f>IF(ISERROR(VLOOKUP(CONCATENATE($A192,"_",AC$2),'Reference data SID'!$B:$M,12,FALSE)),"",VLOOKUP(CONCATENATE($A192,"_",AC$2),'Reference data SID'!$B:$M,12,FALSE))</f>
        <v/>
      </c>
      <c r="AD192" s="13" t="str">
        <f>IF(ISERROR(VLOOKUP(CONCATENATE($A192,"_",AD$2),'Reference data SID'!$B:$M,12,FALSE)),"",VLOOKUP(CONCATENATE($A192,"_",AD$2),'Reference data SID'!$B:$M,12,FALSE))</f>
        <v/>
      </c>
      <c r="AE192" s="13" t="str">
        <f>IF(ISERROR(VLOOKUP(CONCATENATE($A192,"_",AE$2),'Reference data SID'!$B:$M,12,FALSE)),"",VLOOKUP(CONCATENATE($A192,"_",AE$2),'Reference data SID'!$B:$M,12,FALSE))</f>
        <v/>
      </c>
      <c r="AF192" s="13" t="str">
        <f>IF(ISERROR(VLOOKUP(CONCATENATE($A192,"_",AF$2),'Reference data SID'!$B:$M,12,FALSE)),"",VLOOKUP(CONCATENATE($A192,"_",AF$2),'Reference data SID'!$B:$M,12,FALSE))</f>
        <v/>
      </c>
      <c r="AG192" s="13" t="str">
        <f>IF(ISERROR(VLOOKUP(CONCATENATE($A192,"_",AG$2),'Reference data SID'!$B:$M,12,FALSE)),"",VLOOKUP(CONCATENATE($A192,"_",AG$2),'Reference data SID'!$B:$M,12,FALSE))</f>
        <v/>
      </c>
      <c r="AH192" s="13" t="str">
        <f>IF(ISERROR(VLOOKUP(CONCATENATE($A192,"_",AH$2),'Reference data SID'!$B:$M,12,FALSE)),"",VLOOKUP(CONCATENATE($A192,"_",AH$2),'Reference data SID'!$B:$M,12,FALSE))</f>
        <v/>
      </c>
      <c r="AI192" s="13" t="str">
        <f>IF(ISERROR(VLOOKUP(CONCATENATE($A192,"_",AI$2),'Reference data SID'!$B:$M,12,FALSE)),"",VLOOKUP(CONCATENATE($A192,"_",AI$2),'Reference data SID'!$B:$M,12,FALSE))</f>
        <v/>
      </c>
      <c r="AJ192" s="13" t="str">
        <f>IF(ISERROR(VLOOKUP(CONCATENATE($A192,"_",AJ$2),'Reference data SID'!$B:$M,12,FALSE)),"",VLOOKUP(CONCATENATE($A192,"_",AJ$2),'Reference data SID'!$B:$M,12,FALSE))</f>
        <v/>
      </c>
      <c r="AK192" s="13" t="str">
        <f>IF(ISERROR(VLOOKUP(CONCATENATE($A192,"_",AK$2),'Reference data SID'!$B:$M,12,FALSE)),"",VLOOKUP(CONCATENATE($A192,"_",AK$2),'Reference data SID'!$B:$M,12,FALSE))</f>
        <v/>
      </c>
      <c r="AL192" s="13" t="str">
        <f>IF(ISERROR(VLOOKUP(CONCATENATE($A192,"_",AL$2),'Reference data SID'!$B:$M,12,FALSE)),"",VLOOKUP(CONCATENATE($A192,"_",AL$2),'Reference data SID'!$B:$M,12,FALSE))</f>
        <v/>
      </c>
      <c r="AM192" s="13" t="str">
        <f>IF(ISERROR(VLOOKUP(CONCATENATE($A192,"_",AM$2),'Reference data SID'!$B:$M,12,FALSE)),"",VLOOKUP(CONCATENATE($A192,"_",AM$2),'Reference data SID'!$B:$M,12,FALSE))</f>
        <v/>
      </c>
      <c r="AN192" s="13" t="str">
        <f>IF(ISERROR(VLOOKUP(CONCATENATE($A192,"_",AN$2),'Reference data SID'!$B:$M,12,FALSE)),"",VLOOKUP(CONCATENATE($A192,"_",AN$2),'Reference data SID'!$B:$M,12,FALSE))</f>
        <v/>
      </c>
      <c r="AO192" s="13" t="str">
        <f>IF(ISERROR(VLOOKUP(CONCATENATE($A192,"_",AO$2),'Reference data SID'!$B:$M,12,FALSE)),"",VLOOKUP(CONCATENATE($A192,"_",AO$2),'Reference data SID'!$B:$M,12,FALSE))</f>
        <v/>
      </c>
      <c r="AP192" s="13" t="str">
        <f>IF(ISERROR(VLOOKUP(CONCATENATE($A192,"_",AP$2),'Reference data SID'!$B:$M,12,FALSE)),"",VLOOKUP(CONCATENATE($A192,"_",AP$2),'Reference data SID'!$B:$M,12,FALSE))</f>
        <v/>
      </c>
      <c r="AQ192" s="13" t="str">
        <f>IF(ISERROR(VLOOKUP(CONCATENATE($A192,"_",AQ$2),'Reference data SID'!$B:$M,12,FALSE)),"",VLOOKUP(CONCATENATE($A192,"_",AQ$2),'Reference data SID'!$B:$M,12,FALSE))</f>
        <v/>
      </c>
      <c r="AR192" s="13" t="str">
        <f>IF(ISERROR(VLOOKUP(CONCATENATE($A192,"_",AR$2),'Reference data SID'!$B:$M,12,FALSE)),"",VLOOKUP(CONCATENATE($A192,"_",AR$2),'Reference data SID'!$B:$M,12,FALSE))</f>
        <v/>
      </c>
      <c r="AS192" s="13" t="str">
        <f>IF(ISERROR(VLOOKUP(CONCATENATE($A192,"_",AS$2),'Reference data SID'!$B:$M,12,FALSE)),"",VLOOKUP(CONCATENATE($A192,"_",AS$2),'Reference data SID'!$B:$M,12,FALSE))</f>
        <v/>
      </c>
      <c r="AT192" s="13" t="str">
        <f>IF(ISERROR(VLOOKUP(CONCATENATE($A192,"_",AT$2),'Reference data SID'!$B:$M,12,FALSE)),"",VLOOKUP(CONCATENATE($A192,"_",AT$2),'Reference data SID'!$B:$M,12,FALSE))</f>
        <v/>
      </c>
    </row>
    <row r="193" spans="1:46" x14ac:dyDescent="0.25">
      <c r="A193">
        <v>189</v>
      </c>
      <c r="B193" s="13" t="str">
        <f>IF(ISERROR(VLOOKUP(CONCATENATE($A193,"_",B$2),'Reference data SID'!$B:$M,12,FALSE)),"",VLOOKUP(CONCATENATE($A193,"_",B$2),'Reference data SID'!$B:$M,12,FALSE))</f>
        <v/>
      </c>
      <c r="C193" s="13" t="str">
        <f>IF(ISERROR(VLOOKUP(CONCATENATE($A193,"_",C$2),'Reference data SID'!$B:$M,12,FALSE)),"",VLOOKUP(CONCATENATE($A193,"_",C$2),'Reference data SID'!$B:$M,12,FALSE))</f>
        <v/>
      </c>
      <c r="D193" s="13" t="str">
        <f>IF(ISERROR(VLOOKUP(CONCATENATE($A193,"_",D$2),'Reference data SID'!$B:$M,12,FALSE)),"",VLOOKUP(CONCATENATE($A193,"_",D$2),'Reference data SID'!$B:$M,12,FALSE))</f>
        <v/>
      </c>
      <c r="E193" s="13" t="str">
        <f>IF(ISERROR(VLOOKUP(CONCATENATE($A193,"_",E$2),'Reference data SID'!$B:$M,12,FALSE)),"",VLOOKUP(CONCATENATE($A193,"_",E$2),'Reference data SID'!$B:$M,12,FALSE))</f>
        <v/>
      </c>
      <c r="F193" s="13" t="str">
        <f>IF(ISERROR(VLOOKUP(CONCATENATE($A193,"_",F$2),'Reference data SID'!$B:$M,12,FALSE)),"",VLOOKUP(CONCATENATE($A193,"_",F$2),'Reference data SID'!$B:$M,12,FALSE))</f>
        <v/>
      </c>
      <c r="G193" s="13" t="str">
        <f>IF(ISERROR(VLOOKUP(CONCATENATE($A193,"_",G$2),'Reference data SID'!$B:$M,12,FALSE)),"",VLOOKUP(CONCATENATE($A193,"_",G$2),'Reference data SID'!$B:$M,12,FALSE))</f>
        <v/>
      </c>
      <c r="H193" s="13" t="str">
        <f>IF(ISERROR(VLOOKUP(CONCATENATE($A193,"_",H$2),'Reference data SID'!$B:$M,12,FALSE)),"",VLOOKUP(CONCATENATE($A193,"_",H$2),'Reference data SID'!$B:$M,12,FALSE))</f>
        <v/>
      </c>
      <c r="I193" s="13" t="str">
        <f>IF(ISERROR(VLOOKUP(CONCATENATE($A193,"_",I$2),'Reference data SID'!$B:$M,12,FALSE)),"",VLOOKUP(CONCATENATE($A193,"_",I$2),'Reference data SID'!$B:$M,12,FALSE))</f>
        <v/>
      </c>
      <c r="J193" s="13" t="str">
        <f>IF(ISERROR(VLOOKUP(CONCATENATE($A193,"_",J$2),'Reference data SID'!$B:$M,12,FALSE)),"",VLOOKUP(CONCATENATE($A193,"_",J$2),'Reference data SID'!$B:$M,12,FALSE))</f>
        <v/>
      </c>
      <c r="K193" s="13" t="str">
        <f>IF(ISERROR(VLOOKUP(CONCATENATE($A193,"_",K$2),'Reference data SID'!$B:$M,12,FALSE)),"",VLOOKUP(CONCATENATE($A193,"_",K$2),'Reference data SID'!$B:$M,12,FALSE))</f>
        <v/>
      </c>
      <c r="L193" s="13" t="str">
        <f>IF(ISERROR(VLOOKUP(CONCATENATE($A193,"_",L$2),'Reference data SID'!$B:$M,12,FALSE)),"",VLOOKUP(CONCATENATE($A193,"_",L$2),'Reference data SID'!$B:$M,12,FALSE))</f>
        <v/>
      </c>
      <c r="M193" s="13" t="str">
        <f>IF(ISERROR(VLOOKUP(CONCATENATE($A193,"_",M$2),'Reference data SID'!$B:$M,12,FALSE)),"",VLOOKUP(CONCATENATE($A193,"_",M$2),'Reference data SID'!$B:$M,12,FALSE))</f>
        <v/>
      </c>
      <c r="N193" s="13" t="str">
        <f>IF(ISERROR(VLOOKUP(CONCATENATE($A193,"_",N$2),'Reference data SID'!$B:$M,12,FALSE)),"",VLOOKUP(CONCATENATE($A193,"_",N$2),'Reference data SID'!$B:$M,12,FALSE))</f>
        <v/>
      </c>
      <c r="O193" s="13" t="str">
        <f>IF(ISERROR(VLOOKUP(CONCATENATE($A193,"_",O$2),'Reference data SID'!$B:$M,12,FALSE)),"",VLOOKUP(CONCATENATE($A193,"_",O$2),'Reference data SID'!$B:$M,12,FALSE))</f>
        <v/>
      </c>
      <c r="P193" s="13" t="str">
        <f>IF(ISERROR(VLOOKUP(CONCATENATE($A193,"_",P$2),'Reference data SID'!$B:$M,12,FALSE)),"",VLOOKUP(CONCATENATE($A193,"_",P$2),'Reference data SID'!$B:$M,12,FALSE))</f>
        <v/>
      </c>
      <c r="Q193" s="13" t="str">
        <f>IF(ISERROR(VLOOKUP(CONCATENATE($A193,"_",Q$2),'Reference data SID'!$B:$M,12,FALSE)),"",VLOOKUP(CONCATENATE($A193,"_",Q$2),'Reference data SID'!$B:$M,12,FALSE))</f>
        <v/>
      </c>
      <c r="R193" s="13" t="str">
        <f>IF(ISERROR(VLOOKUP(CONCATENATE($A193,"_",R$2),'Reference data SID'!$B:$M,12,FALSE)),"",VLOOKUP(CONCATENATE($A193,"_",R$2),'Reference data SID'!$B:$M,12,FALSE))</f>
        <v/>
      </c>
      <c r="S193" s="13" t="str">
        <f>IF(ISERROR(VLOOKUP(CONCATENATE($A193,"_",S$2),'Reference data SID'!$B:$M,12,FALSE)),"",VLOOKUP(CONCATENATE($A193,"_",S$2),'Reference data SID'!$B:$M,12,FALSE))</f>
        <v/>
      </c>
      <c r="T193" s="13" t="str">
        <f>IF(ISERROR(VLOOKUP(CONCATENATE($A193,"_",T$2),'Reference data SID'!$B:$M,12,FALSE)),"",VLOOKUP(CONCATENATE($A193,"_",T$2),'Reference data SID'!$B:$M,12,FALSE))</f>
        <v/>
      </c>
      <c r="U193" s="13" t="str">
        <f>IF(ISERROR(VLOOKUP(CONCATENATE($A193,"_",U$2),'Reference data SID'!$B:$M,12,FALSE)),"",VLOOKUP(CONCATENATE($A193,"_",U$2),'Reference data SID'!$B:$M,12,FALSE))</f>
        <v/>
      </c>
      <c r="V193" s="13" t="str">
        <f>IF(ISERROR(VLOOKUP(CONCATENATE($A193,"_",V$2),'Reference data SID'!$B:$M,12,FALSE)),"",VLOOKUP(CONCATENATE($A193,"_",V$2),'Reference data SID'!$B:$M,12,FALSE))</f>
        <v/>
      </c>
      <c r="W193" s="13" t="str">
        <f>IF(ISERROR(VLOOKUP(CONCATENATE($A193,"_",W$2),'Reference data SID'!$B:$M,12,FALSE)),"",VLOOKUP(CONCATENATE($A193,"_",W$2),'Reference data SID'!$B:$M,12,FALSE))</f>
        <v/>
      </c>
      <c r="X193" s="13" t="str">
        <f>IF(ISERROR(VLOOKUP(CONCATENATE($A193,"_",X$2),'Reference data SID'!$B:$M,12,FALSE)),"",VLOOKUP(CONCATENATE($A193,"_",X$2),'Reference data SID'!$B:$M,12,FALSE))</f>
        <v/>
      </c>
      <c r="Y193" s="13" t="str">
        <f>IF(ISERROR(VLOOKUP(CONCATENATE($A193,"_",Y$2),'Reference data SID'!$B:$M,12,FALSE)),"",VLOOKUP(CONCATENATE($A193,"_",Y$2),'Reference data SID'!$B:$M,12,FALSE))</f>
        <v/>
      </c>
      <c r="Z193" s="13" t="str">
        <f>IF(ISERROR(VLOOKUP(CONCATENATE($A193,"_",Z$2),'Reference data SID'!$B:$M,12,FALSE)),"",VLOOKUP(CONCATENATE($A193,"_",Z$2),'Reference data SID'!$B:$M,12,FALSE))</f>
        <v/>
      </c>
      <c r="AA193" s="13" t="str">
        <f>IF(ISERROR(VLOOKUP(CONCATENATE($A193,"_",AA$2),'Reference data SID'!$B:$M,12,FALSE)),"",VLOOKUP(CONCATENATE($A193,"_",AA$2),'Reference data SID'!$B:$M,12,FALSE))</f>
        <v/>
      </c>
      <c r="AB193" s="13" t="str">
        <f>IF(ISERROR(VLOOKUP(CONCATENATE($A193,"_",AB$2),'Reference data SID'!$B:$M,12,FALSE)),"",VLOOKUP(CONCATENATE($A193,"_",AB$2),'Reference data SID'!$B:$M,12,FALSE))</f>
        <v/>
      </c>
      <c r="AC193" s="13" t="str">
        <f>IF(ISERROR(VLOOKUP(CONCATENATE($A193,"_",AC$2),'Reference data SID'!$B:$M,12,FALSE)),"",VLOOKUP(CONCATENATE($A193,"_",AC$2),'Reference data SID'!$B:$M,12,FALSE))</f>
        <v/>
      </c>
      <c r="AD193" s="13" t="str">
        <f>IF(ISERROR(VLOOKUP(CONCATENATE($A193,"_",AD$2),'Reference data SID'!$B:$M,12,FALSE)),"",VLOOKUP(CONCATENATE($A193,"_",AD$2),'Reference data SID'!$B:$M,12,FALSE))</f>
        <v/>
      </c>
      <c r="AE193" s="13" t="str">
        <f>IF(ISERROR(VLOOKUP(CONCATENATE($A193,"_",AE$2),'Reference data SID'!$B:$M,12,FALSE)),"",VLOOKUP(CONCATENATE($A193,"_",AE$2),'Reference data SID'!$B:$M,12,FALSE))</f>
        <v/>
      </c>
      <c r="AF193" s="13" t="str">
        <f>IF(ISERROR(VLOOKUP(CONCATENATE($A193,"_",AF$2),'Reference data SID'!$B:$M,12,FALSE)),"",VLOOKUP(CONCATENATE($A193,"_",AF$2),'Reference data SID'!$B:$M,12,FALSE))</f>
        <v/>
      </c>
      <c r="AG193" s="13" t="str">
        <f>IF(ISERROR(VLOOKUP(CONCATENATE($A193,"_",AG$2),'Reference data SID'!$B:$M,12,FALSE)),"",VLOOKUP(CONCATENATE($A193,"_",AG$2),'Reference data SID'!$B:$M,12,FALSE))</f>
        <v/>
      </c>
      <c r="AH193" s="13" t="str">
        <f>IF(ISERROR(VLOOKUP(CONCATENATE($A193,"_",AH$2),'Reference data SID'!$B:$M,12,FALSE)),"",VLOOKUP(CONCATENATE($A193,"_",AH$2),'Reference data SID'!$B:$M,12,FALSE))</f>
        <v/>
      </c>
      <c r="AI193" s="13" t="str">
        <f>IF(ISERROR(VLOOKUP(CONCATENATE($A193,"_",AI$2),'Reference data SID'!$B:$M,12,FALSE)),"",VLOOKUP(CONCATENATE($A193,"_",AI$2),'Reference data SID'!$B:$M,12,FALSE))</f>
        <v/>
      </c>
      <c r="AJ193" s="13" t="str">
        <f>IF(ISERROR(VLOOKUP(CONCATENATE($A193,"_",AJ$2),'Reference data SID'!$B:$M,12,FALSE)),"",VLOOKUP(CONCATENATE($A193,"_",AJ$2),'Reference data SID'!$B:$M,12,FALSE))</f>
        <v/>
      </c>
      <c r="AK193" s="13" t="str">
        <f>IF(ISERROR(VLOOKUP(CONCATENATE($A193,"_",AK$2),'Reference data SID'!$B:$M,12,FALSE)),"",VLOOKUP(CONCATENATE($A193,"_",AK$2),'Reference data SID'!$B:$M,12,FALSE))</f>
        <v/>
      </c>
      <c r="AL193" s="13" t="str">
        <f>IF(ISERROR(VLOOKUP(CONCATENATE($A193,"_",AL$2),'Reference data SID'!$B:$M,12,FALSE)),"",VLOOKUP(CONCATENATE($A193,"_",AL$2),'Reference data SID'!$B:$M,12,FALSE))</f>
        <v/>
      </c>
      <c r="AM193" s="13" t="str">
        <f>IF(ISERROR(VLOOKUP(CONCATENATE($A193,"_",AM$2),'Reference data SID'!$B:$M,12,FALSE)),"",VLOOKUP(CONCATENATE($A193,"_",AM$2),'Reference data SID'!$B:$M,12,FALSE))</f>
        <v/>
      </c>
      <c r="AN193" s="13" t="str">
        <f>IF(ISERROR(VLOOKUP(CONCATENATE($A193,"_",AN$2),'Reference data SID'!$B:$M,12,FALSE)),"",VLOOKUP(CONCATENATE($A193,"_",AN$2),'Reference data SID'!$B:$M,12,FALSE))</f>
        <v/>
      </c>
      <c r="AO193" s="13" t="str">
        <f>IF(ISERROR(VLOOKUP(CONCATENATE($A193,"_",AO$2),'Reference data SID'!$B:$M,12,FALSE)),"",VLOOKUP(CONCATENATE($A193,"_",AO$2),'Reference data SID'!$B:$M,12,FALSE))</f>
        <v/>
      </c>
      <c r="AP193" s="13" t="str">
        <f>IF(ISERROR(VLOOKUP(CONCATENATE($A193,"_",AP$2),'Reference data SID'!$B:$M,12,FALSE)),"",VLOOKUP(CONCATENATE($A193,"_",AP$2),'Reference data SID'!$B:$M,12,FALSE))</f>
        <v/>
      </c>
      <c r="AQ193" s="13" t="str">
        <f>IF(ISERROR(VLOOKUP(CONCATENATE($A193,"_",AQ$2),'Reference data SID'!$B:$M,12,FALSE)),"",VLOOKUP(CONCATENATE($A193,"_",AQ$2),'Reference data SID'!$B:$M,12,FALSE))</f>
        <v/>
      </c>
      <c r="AR193" s="13" t="str">
        <f>IF(ISERROR(VLOOKUP(CONCATENATE($A193,"_",AR$2),'Reference data SID'!$B:$M,12,FALSE)),"",VLOOKUP(CONCATENATE($A193,"_",AR$2),'Reference data SID'!$B:$M,12,FALSE))</f>
        <v/>
      </c>
      <c r="AS193" s="13" t="str">
        <f>IF(ISERROR(VLOOKUP(CONCATENATE($A193,"_",AS$2),'Reference data SID'!$B:$M,12,FALSE)),"",VLOOKUP(CONCATENATE($A193,"_",AS$2),'Reference data SID'!$B:$M,12,FALSE))</f>
        <v/>
      </c>
      <c r="AT193" s="13" t="str">
        <f>IF(ISERROR(VLOOKUP(CONCATENATE($A193,"_",AT$2),'Reference data SID'!$B:$M,12,FALSE)),"",VLOOKUP(CONCATENATE($A193,"_",AT$2),'Reference data SID'!$B:$M,12,FALSE))</f>
        <v/>
      </c>
    </row>
    <row r="194" spans="1:46" x14ac:dyDescent="0.25">
      <c r="A194">
        <v>190</v>
      </c>
      <c r="B194" s="13" t="str">
        <f>IF(ISERROR(VLOOKUP(CONCATENATE($A194,"_",B$2),'Reference data SID'!$B:$M,12,FALSE)),"",VLOOKUP(CONCATENATE($A194,"_",B$2),'Reference data SID'!$B:$M,12,FALSE))</f>
        <v/>
      </c>
      <c r="C194" s="13" t="str">
        <f>IF(ISERROR(VLOOKUP(CONCATENATE($A194,"_",C$2),'Reference data SID'!$B:$M,12,FALSE)),"",VLOOKUP(CONCATENATE($A194,"_",C$2),'Reference data SID'!$B:$M,12,FALSE))</f>
        <v/>
      </c>
      <c r="D194" s="13" t="str">
        <f>IF(ISERROR(VLOOKUP(CONCATENATE($A194,"_",D$2),'Reference data SID'!$B:$M,12,FALSE)),"",VLOOKUP(CONCATENATE($A194,"_",D$2),'Reference data SID'!$B:$M,12,FALSE))</f>
        <v/>
      </c>
      <c r="E194" s="13" t="str">
        <f>IF(ISERROR(VLOOKUP(CONCATENATE($A194,"_",E$2),'Reference data SID'!$B:$M,12,FALSE)),"",VLOOKUP(CONCATENATE($A194,"_",E$2),'Reference data SID'!$B:$M,12,FALSE))</f>
        <v/>
      </c>
      <c r="F194" s="13" t="str">
        <f>IF(ISERROR(VLOOKUP(CONCATENATE($A194,"_",F$2),'Reference data SID'!$B:$M,12,FALSE)),"",VLOOKUP(CONCATENATE($A194,"_",F$2),'Reference data SID'!$B:$M,12,FALSE))</f>
        <v/>
      </c>
      <c r="G194" s="13" t="str">
        <f>IF(ISERROR(VLOOKUP(CONCATENATE($A194,"_",G$2),'Reference data SID'!$B:$M,12,FALSE)),"",VLOOKUP(CONCATENATE($A194,"_",G$2),'Reference data SID'!$B:$M,12,FALSE))</f>
        <v/>
      </c>
      <c r="H194" s="13" t="str">
        <f>IF(ISERROR(VLOOKUP(CONCATENATE($A194,"_",H$2),'Reference data SID'!$B:$M,12,FALSE)),"",VLOOKUP(CONCATENATE($A194,"_",H$2),'Reference data SID'!$B:$M,12,FALSE))</f>
        <v/>
      </c>
      <c r="I194" s="13" t="str">
        <f>IF(ISERROR(VLOOKUP(CONCATENATE($A194,"_",I$2),'Reference data SID'!$B:$M,12,FALSE)),"",VLOOKUP(CONCATENATE($A194,"_",I$2),'Reference data SID'!$B:$M,12,FALSE))</f>
        <v/>
      </c>
      <c r="J194" s="13" t="str">
        <f>IF(ISERROR(VLOOKUP(CONCATENATE($A194,"_",J$2),'Reference data SID'!$B:$M,12,FALSE)),"",VLOOKUP(CONCATENATE($A194,"_",J$2),'Reference data SID'!$B:$M,12,FALSE))</f>
        <v/>
      </c>
      <c r="K194" s="13" t="str">
        <f>IF(ISERROR(VLOOKUP(CONCATENATE($A194,"_",K$2),'Reference data SID'!$B:$M,12,FALSE)),"",VLOOKUP(CONCATENATE($A194,"_",K$2),'Reference data SID'!$B:$M,12,FALSE))</f>
        <v/>
      </c>
      <c r="L194" s="13" t="str">
        <f>IF(ISERROR(VLOOKUP(CONCATENATE($A194,"_",L$2),'Reference data SID'!$B:$M,12,FALSE)),"",VLOOKUP(CONCATENATE($A194,"_",L$2),'Reference data SID'!$B:$M,12,FALSE))</f>
        <v/>
      </c>
      <c r="M194" s="13" t="str">
        <f>IF(ISERROR(VLOOKUP(CONCATENATE($A194,"_",M$2),'Reference data SID'!$B:$M,12,FALSE)),"",VLOOKUP(CONCATENATE($A194,"_",M$2),'Reference data SID'!$B:$M,12,FALSE))</f>
        <v/>
      </c>
      <c r="N194" s="13" t="str">
        <f>IF(ISERROR(VLOOKUP(CONCATENATE($A194,"_",N$2),'Reference data SID'!$B:$M,12,FALSE)),"",VLOOKUP(CONCATENATE($A194,"_",N$2),'Reference data SID'!$B:$M,12,FALSE))</f>
        <v/>
      </c>
      <c r="O194" s="13" t="str">
        <f>IF(ISERROR(VLOOKUP(CONCATENATE($A194,"_",O$2),'Reference data SID'!$B:$M,12,FALSE)),"",VLOOKUP(CONCATENATE($A194,"_",O$2),'Reference data SID'!$B:$M,12,FALSE))</f>
        <v/>
      </c>
      <c r="P194" s="13" t="str">
        <f>IF(ISERROR(VLOOKUP(CONCATENATE($A194,"_",P$2),'Reference data SID'!$B:$M,12,FALSE)),"",VLOOKUP(CONCATENATE($A194,"_",P$2),'Reference data SID'!$B:$M,12,FALSE))</f>
        <v/>
      </c>
      <c r="Q194" s="13" t="str">
        <f>IF(ISERROR(VLOOKUP(CONCATENATE($A194,"_",Q$2),'Reference data SID'!$B:$M,12,FALSE)),"",VLOOKUP(CONCATENATE($A194,"_",Q$2),'Reference data SID'!$B:$M,12,FALSE))</f>
        <v/>
      </c>
      <c r="R194" s="13" t="str">
        <f>IF(ISERROR(VLOOKUP(CONCATENATE($A194,"_",R$2),'Reference data SID'!$B:$M,12,FALSE)),"",VLOOKUP(CONCATENATE($A194,"_",R$2),'Reference data SID'!$B:$M,12,FALSE))</f>
        <v/>
      </c>
      <c r="S194" s="13" t="str">
        <f>IF(ISERROR(VLOOKUP(CONCATENATE($A194,"_",S$2),'Reference data SID'!$B:$M,12,FALSE)),"",VLOOKUP(CONCATENATE($A194,"_",S$2),'Reference data SID'!$B:$M,12,FALSE))</f>
        <v/>
      </c>
      <c r="T194" s="13" t="str">
        <f>IF(ISERROR(VLOOKUP(CONCATENATE($A194,"_",T$2),'Reference data SID'!$B:$M,12,FALSE)),"",VLOOKUP(CONCATENATE($A194,"_",T$2),'Reference data SID'!$B:$M,12,FALSE))</f>
        <v/>
      </c>
      <c r="U194" s="13" t="str">
        <f>IF(ISERROR(VLOOKUP(CONCATENATE($A194,"_",U$2),'Reference data SID'!$B:$M,12,FALSE)),"",VLOOKUP(CONCATENATE($A194,"_",U$2),'Reference data SID'!$B:$M,12,FALSE))</f>
        <v/>
      </c>
      <c r="V194" s="13" t="str">
        <f>IF(ISERROR(VLOOKUP(CONCATENATE($A194,"_",V$2),'Reference data SID'!$B:$M,12,FALSE)),"",VLOOKUP(CONCATENATE($A194,"_",V$2),'Reference data SID'!$B:$M,12,FALSE))</f>
        <v/>
      </c>
      <c r="W194" s="13" t="str">
        <f>IF(ISERROR(VLOOKUP(CONCATENATE($A194,"_",W$2),'Reference data SID'!$B:$M,12,FALSE)),"",VLOOKUP(CONCATENATE($A194,"_",W$2),'Reference data SID'!$B:$M,12,FALSE))</f>
        <v/>
      </c>
      <c r="X194" s="13" t="str">
        <f>IF(ISERROR(VLOOKUP(CONCATENATE($A194,"_",X$2),'Reference data SID'!$B:$M,12,FALSE)),"",VLOOKUP(CONCATENATE($A194,"_",X$2),'Reference data SID'!$B:$M,12,FALSE))</f>
        <v/>
      </c>
      <c r="Y194" s="13" t="str">
        <f>IF(ISERROR(VLOOKUP(CONCATENATE($A194,"_",Y$2),'Reference data SID'!$B:$M,12,FALSE)),"",VLOOKUP(CONCATENATE($A194,"_",Y$2),'Reference data SID'!$B:$M,12,FALSE))</f>
        <v/>
      </c>
      <c r="Z194" s="13" t="str">
        <f>IF(ISERROR(VLOOKUP(CONCATENATE($A194,"_",Z$2),'Reference data SID'!$B:$M,12,FALSE)),"",VLOOKUP(CONCATENATE($A194,"_",Z$2),'Reference data SID'!$B:$M,12,FALSE))</f>
        <v/>
      </c>
      <c r="AA194" s="13" t="str">
        <f>IF(ISERROR(VLOOKUP(CONCATENATE($A194,"_",AA$2),'Reference data SID'!$B:$M,12,FALSE)),"",VLOOKUP(CONCATENATE($A194,"_",AA$2),'Reference data SID'!$B:$M,12,FALSE))</f>
        <v/>
      </c>
      <c r="AB194" s="13" t="str">
        <f>IF(ISERROR(VLOOKUP(CONCATENATE($A194,"_",AB$2),'Reference data SID'!$B:$M,12,FALSE)),"",VLOOKUP(CONCATENATE($A194,"_",AB$2),'Reference data SID'!$B:$M,12,FALSE))</f>
        <v/>
      </c>
      <c r="AC194" s="13" t="str">
        <f>IF(ISERROR(VLOOKUP(CONCATENATE($A194,"_",AC$2),'Reference data SID'!$B:$M,12,FALSE)),"",VLOOKUP(CONCATENATE($A194,"_",AC$2),'Reference data SID'!$B:$M,12,FALSE))</f>
        <v/>
      </c>
      <c r="AD194" s="13" t="str">
        <f>IF(ISERROR(VLOOKUP(CONCATENATE($A194,"_",AD$2),'Reference data SID'!$B:$M,12,FALSE)),"",VLOOKUP(CONCATENATE($A194,"_",AD$2),'Reference data SID'!$B:$M,12,FALSE))</f>
        <v/>
      </c>
      <c r="AE194" s="13" t="str">
        <f>IF(ISERROR(VLOOKUP(CONCATENATE($A194,"_",AE$2),'Reference data SID'!$B:$M,12,FALSE)),"",VLOOKUP(CONCATENATE($A194,"_",AE$2),'Reference data SID'!$B:$M,12,FALSE))</f>
        <v/>
      </c>
      <c r="AF194" s="13" t="str">
        <f>IF(ISERROR(VLOOKUP(CONCATENATE($A194,"_",AF$2),'Reference data SID'!$B:$M,12,FALSE)),"",VLOOKUP(CONCATENATE($A194,"_",AF$2),'Reference data SID'!$B:$M,12,FALSE))</f>
        <v/>
      </c>
      <c r="AG194" s="13" t="str">
        <f>IF(ISERROR(VLOOKUP(CONCATENATE($A194,"_",AG$2),'Reference data SID'!$B:$M,12,FALSE)),"",VLOOKUP(CONCATENATE($A194,"_",AG$2),'Reference data SID'!$B:$M,12,FALSE))</f>
        <v/>
      </c>
      <c r="AH194" s="13" t="str">
        <f>IF(ISERROR(VLOOKUP(CONCATENATE($A194,"_",AH$2),'Reference data SID'!$B:$M,12,FALSE)),"",VLOOKUP(CONCATENATE($A194,"_",AH$2),'Reference data SID'!$B:$M,12,FALSE))</f>
        <v/>
      </c>
      <c r="AI194" s="13" t="str">
        <f>IF(ISERROR(VLOOKUP(CONCATENATE($A194,"_",AI$2),'Reference data SID'!$B:$M,12,FALSE)),"",VLOOKUP(CONCATENATE($A194,"_",AI$2),'Reference data SID'!$B:$M,12,FALSE))</f>
        <v/>
      </c>
      <c r="AJ194" s="13" t="str">
        <f>IF(ISERROR(VLOOKUP(CONCATENATE($A194,"_",AJ$2),'Reference data SID'!$B:$M,12,FALSE)),"",VLOOKUP(CONCATENATE($A194,"_",AJ$2),'Reference data SID'!$B:$M,12,FALSE))</f>
        <v/>
      </c>
      <c r="AK194" s="13" t="str">
        <f>IF(ISERROR(VLOOKUP(CONCATENATE($A194,"_",AK$2),'Reference data SID'!$B:$M,12,FALSE)),"",VLOOKUP(CONCATENATE($A194,"_",AK$2),'Reference data SID'!$B:$M,12,FALSE))</f>
        <v/>
      </c>
      <c r="AL194" s="13" t="str">
        <f>IF(ISERROR(VLOOKUP(CONCATENATE($A194,"_",AL$2),'Reference data SID'!$B:$M,12,FALSE)),"",VLOOKUP(CONCATENATE($A194,"_",AL$2),'Reference data SID'!$B:$M,12,FALSE))</f>
        <v/>
      </c>
      <c r="AM194" s="13" t="str">
        <f>IF(ISERROR(VLOOKUP(CONCATENATE($A194,"_",AM$2),'Reference data SID'!$B:$M,12,FALSE)),"",VLOOKUP(CONCATENATE($A194,"_",AM$2),'Reference data SID'!$B:$M,12,FALSE))</f>
        <v/>
      </c>
      <c r="AN194" s="13" t="str">
        <f>IF(ISERROR(VLOOKUP(CONCATENATE($A194,"_",AN$2),'Reference data SID'!$B:$M,12,FALSE)),"",VLOOKUP(CONCATENATE($A194,"_",AN$2),'Reference data SID'!$B:$M,12,FALSE))</f>
        <v/>
      </c>
      <c r="AO194" s="13" t="str">
        <f>IF(ISERROR(VLOOKUP(CONCATENATE($A194,"_",AO$2),'Reference data SID'!$B:$M,12,FALSE)),"",VLOOKUP(CONCATENATE($A194,"_",AO$2),'Reference data SID'!$B:$M,12,FALSE))</f>
        <v/>
      </c>
      <c r="AP194" s="13" t="str">
        <f>IF(ISERROR(VLOOKUP(CONCATENATE($A194,"_",AP$2),'Reference data SID'!$B:$M,12,FALSE)),"",VLOOKUP(CONCATENATE($A194,"_",AP$2),'Reference data SID'!$B:$M,12,FALSE))</f>
        <v/>
      </c>
      <c r="AQ194" s="13" t="str">
        <f>IF(ISERROR(VLOOKUP(CONCATENATE($A194,"_",AQ$2),'Reference data SID'!$B:$M,12,FALSE)),"",VLOOKUP(CONCATENATE($A194,"_",AQ$2),'Reference data SID'!$B:$M,12,FALSE))</f>
        <v/>
      </c>
      <c r="AR194" s="13" t="str">
        <f>IF(ISERROR(VLOOKUP(CONCATENATE($A194,"_",AR$2),'Reference data SID'!$B:$M,12,FALSE)),"",VLOOKUP(CONCATENATE($A194,"_",AR$2),'Reference data SID'!$B:$M,12,FALSE))</f>
        <v/>
      </c>
      <c r="AS194" s="13" t="str">
        <f>IF(ISERROR(VLOOKUP(CONCATENATE($A194,"_",AS$2),'Reference data SID'!$B:$M,12,FALSE)),"",VLOOKUP(CONCATENATE($A194,"_",AS$2),'Reference data SID'!$B:$M,12,FALSE))</f>
        <v/>
      </c>
      <c r="AT194" s="13" t="str">
        <f>IF(ISERROR(VLOOKUP(CONCATENATE($A194,"_",AT$2),'Reference data SID'!$B:$M,12,FALSE)),"",VLOOKUP(CONCATENATE($A194,"_",AT$2),'Reference data SID'!$B:$M,12,FALSE))</f>
        <v/>
      </c>
    </row>
    <row r="195" spans="1:46" x14ac:dyDescent="0.25">
      <c r="A195">
        <v>191</v>
      </c>
      <c r="B195" s="13" t="str">
        <f>IF(ISERROR(VLOOKUP(CONCATENATE($A195,"_",B$2),'Reference data SID'!$B:$M,12,FALSE)),"",VLOOKUP(CONCATENATE($A195,"_",B$2),'Reference data SID'!$B:$M,12,FALSE))</f>
        <v/>
      </c>
      <c r="C195" s="13" t="str">
        <f>IF(ISERROR(VLOOKUP(CONCATENATE($A195,"_",C$2),'Reference data SID'!$B:$M,12,FALSE)),"",VLOOKUP(CONCATENATE($A195,"_",C$2),'Reference data SID'!$B:$M,12,FALSE))</f>
        <v/>
      </c>
      <c r="D195" s="13" t="str">
        <f>IF(ISERROR(VLOOKUP(CONCATENATE($A195,"_",D$2),'Reference data SID'!$B:$M,12,FALSE)),"",VLOOKUP(CONCATENATE($A195,"_",D$2),'Reference data SID'!$B:$M,12,FALSE))</f>
        <v/>
      </c>
      <c r="E195" s="13" t="str">
        <f>IF(ISERROR(VLOOKUP(CONCATENATE($A195,"_",E$2),'Reference data SID'!$B:$M,12,FALSE)),"",VLOOKUP(CONCATENATE($A195,"_",E$2),'Reference data SID'!$B:$M,12,FALSE))</f>
        <v/>
      </c>
      <c r="F195" s="13" t="str">
        <f>IF(ISERROR(VLOOKUP(CONCATENATE($A195,"_",F$2),'Reference data SID'!$B:$M,12,FALSE)),"",VLOOKUP(CONCATENATE($A195,"_",F$2),'Reference data SID'!$B:$M,12,FALSE))</f>
        <v/>
      </c>
      <c r="G195" s="13" t="str">
        <f>IF(ISERROR(VLOOKUP(CONCATENATE($A195,"_",G$2),'Reference data SID'!$B:$M,12,FALSE)),"",VLOOKUP(CONCATENATE($A195,"_",G$2),'Reference data SID'!$B:$M,12,FALSE))</f>
        <v/>
      </c>
      <c r="H195" s="13" t="str">
        <f>IF(ISERROR(VLOOKUP(CONCATENATE($A195,"_",H$2),'Reference data SID'!$B:$M,12,FALSE)),"",VLOOKUP(CONCATENATE($A195,"_",H$2),'Reference data SID'!$B:$M,12,FALSE))</f>
        <v/>
      </c>
      <c r="I195" s="13" t="str">
        <f>IF(ISERROR(VLOOKUP(CONCATENATE($A195,"_",I$2),'Reference data SID'!$B:$M,12,FALSE)),"",VLOOKUP(CONCATENATE($A195,"_",I$2),'Reference data SID'!$B:$M,12,FALSE))</f>
        <v/>
      </c>
      <c r="J195" s="13" t="str">
        <f>IF(ISERROR(VLOOKUP(CONCATENATE($A195,"_",J$2),'Reference data SID'!$B:$M,12,FALSE)),"",VLOOKUP(CONCATENATE($A195,"_",J$2),'Reference data SID'!$B:$M,12,FALSE))</f>
        <v/>
      </c>
      <c r="K195" s="13" t="str">
        <f>IF(ISERROR(VLOOKUP(CONCATENATE($A195,"_",K$2),'Reference data SID'!$B:$M,12,FALSE)),"",VLOOKUP(CONCATENATE($A195,"_",K$2),'Reference data SID'!$B:$M,12,FALSE))</f>
        <v/>
      </c>
      <c r="L195" s="13" t="str">
        <f>IF(ISERROR(VLOOKUP(CONCATENATE($A195,"_",L$2),'Reference data SID'!$B:$M,12,FALSE)),"",VLOOKUP(CONCATENATE($A195,"_",L$2),'Reference data SID'!$B:$M,12,FALSE))</f>
        <v/>
      </c>
      <c r="M195" s="13" t="str">
        <f>IF(ISERROR(VLOOKUP(CONCATENATE($A195,"_",M$2),'Reference data SID'!$B:$M,12,FALSE)),"",VLOOKUP(CONCATENATE($A195,"_",M$2),'Reference data SID'!$B:$M,12,FALSE))</f>
        <v/>
      </c>
      <c r="N195" s="13" t="str">
        <f>IF(ISERROR(VLOOKUP(CONCATENATE($A195,"_",N$2),'Reference data SID'!$B:$M,12,FALSE)),"",VLOOKUP(CONCATENATE($A195,"_",N$2),'Reference data SID'!$B:$M,12,FALSE))</f>
        <v/>
      </c>
      <c r="O195" s="13" t="str">
        <f>IF(ISERROR(VLOOKUP(CONCATENATE($A195,"_",O$2),'Reference data SID'!$B:$M,12,FALSE)),"",VLOOKUP(CONCATENATE($A195,"_",O$2),'Reference data SID'!$B:$M,12,FALSE))</f>
        <v/>
      </c>
      <c r="P195" s="13" t="str">
        <f>IF(ISERROR(VLOOKUP(CONCATENATE($A195,"_",P$2),'Reference data SID'!$B:$M,12,FALSE)),"",VLOOKUP(CONCATENATE($A195,"_",P$2),'Reference data SID'!$B:$M,12,FALSE))</f>
        <v/>
      </c>
      <c r="Q195" s="13" t="str">
        <f>IF(ISERROR(VLOOKUP(CONCATENATE($A195,"_",Q$2),'Reference data SID'!$B:$M,12,FALSE)),"",VLOOKUP(CONCATENATE($A195,"_",Q$2),'Reference data SID'!$B:$M,12,FALSE))</f>
        <v/>
      </c>
      <c r="R195" s="13" t="str">
        <f>IF(ISERROR(VLOOKUP(CONCATENATE($A195,"_",R$2),'Reference data SID'!$B:$M,12,FALSE)),"",VLOOKUP(CONCATENATE($A195,"_",R$2),'Reference data SID'!$B:$M,12,FALSE))</f>
        <v/>
      </c>
      <c r="S195" s="13" t="str">
        <f>IF(ISERROR(VLOOKUP(CONCATENATE($A195,"_",S$2),'Reference data SID'!$B:$M,12,FALSE)),"",VLOOKUP(CONCATENATE($A195,"_",S$2),'Reference data SID'!$B:$M,12,FALSE))</f>
        <v/>
      </c>
      <c r="T195" s="13" t="str">
        <f>IF(ISERROR(VLOOKUP(CONCATENATE($A195,"_",T$2),'Reference data SID'!$B:$M,12,FALSE)),"",VLOOKUP(CONCATENATE($A195,"_",T$2),'Reference data SID'!$B:$M,12,FALSE))</f>
        <v/>
      </c>
      <c r="U195" s="13" t="str">
        <f>IF(ISERROR(VLOOKUP(CONCATENATE($A195,"_",U$2),'Reference data SID'!$B:$M,12,FALSE)),"",VLOOKUP(CONCATENATE($A195,"_",U$2),'Reference data SID'!$B:$M,12,FALSE))</f>
        <v/>
      </c>
      <c r="V195" s="13" t="str">
        <f>IF(ISERROR(VLOOKUP(CONCATENATE($A195,"_",V$2),'Reference data SID'!$B:$M,12,FALSE)),"",VLOOKUP(CONCATENATE($A195,"_",V$2),'Reference data SID'!$B:$M,12,FALSE))</f>
        <v/>
      </c>
      <c r="W195" s="13" t="str">
        <f>IF(ISERROR(VLOOKUP(CONCATENATE($A195,"_",W$2),'Reference data SID'!$B:$M,12,FALSE)),"",VLOOKUP(CONCATENATE($A195,"_",W$2),'Reference data SID'!$B:$M,12,FALSE))</f>
        <v/>
      </c>
      <c r="X195" s="13" t="str">
        <f>IF(ISERROR(VLOOKUP(CONCATENATE($A195,"_",X$2),'Reference data SID'!$B:$M,12,FALSE)),"",VLOOKUP(CONCATENATE($A195,"_",X$2),'Reference data SID'!$B:$M,12,FALSE))</f>
        <v/>
      </c>
      <c r="Y195" s="13" t="str">
        <f>IF(ISERROR(VLOOKUP(CONCATENATE($A195,"_",Y$2),'Reference data SID'!$B:$M,12,FALSE)),"",VLOOKUP(CONCATENATE($A195,"_",Y$2),'Reference data SID'!$B:$M,12,FALSE))</f>
        <v/>
      </c>
      <c r="Z195" s="13" t="str">
        <f>IF(ISERROR(VLOOKUP(CONCATENATE($A195,"_",Z$2),'Reference data SID'!$B:$M,12,FALSE)),"",VLOOKUP(CONCATENATE($A195,"_",Z$2),'Reference data SID'!$B:$M,12,FALSE))</f>
        <v/>
      </c>
      <c r="AA195" s="13" t="str">
        <f>IF(ISERROR(VLOOKUP(CONCATENATE($A195,"_",AA$2),'Reference data SID'!$B:$M,12,FALSE)),"",VLOOKUP(CONCATENATE($A195,"_",AA$2),'Reference data SID'!$B:$M,12,FALSE))</f>
        <v/>
      </c>
      <c r="AB195" s="13" t="str">
        <f>IF(ISERROR(VLOOKUP(CONCATENATE($A195,"_",AB$2),'Reference data SID'!$B:$M,12,FALSE)),"",VLOOKUP(CONCATENATE($A195,"_",AB$2),'Reference data SID'!$B:$M,12,FALSE))</f>
        <v/>
      </c>
      <c r="AC195" s="13" t="str">
        <f>IF(ISERROR(VLOOKUP(CONCATENATE($A195,"_",AC$2),'Reference data SID'!$B:$M,12,FALSE)),"",VLOOKUP(CONCATENATE($A195,"_",AC$2),'Reference data SID'!$B:$M,12,FALSE))</f>
        <v/>
      </c>
      <c r="AD195" s="13" t="str">
        <f>IF(ISERROR(VLOOKUP(CONCATENATE($A195,"_",AD$2),'Reference data SID'!$B:$M,12,FALSE)),"",VLOOKUP(CONCATENATE($A195,"_",AD$2),'Reference data SID'!$B:$M,12,FALSE))</f>
        <v/>
      </c>
      <c r="AE195" s="13" t="str">
        <f>IF(ISERROR(VLOOKUP(CONCATENATE($A195,"_",AE$2),'Reference data SID'!$B:$M,12,FALSE)),"",VLOOKUP(CONCATENATE($A195,"_",AE$2),'Reference data SID'!$B:$M,12,FALSE))</f>
        <v/>
      </c>
      <c r="AF195" s="13" t="str">
        <f>IF(ISERROR(VLOOKUP(CONCATENATE($A195,"_",AF$2),'Reference data SID'!$B:$M,12,FALSE)),"",VLOOKUP(CONCATENATE($A195,"_",AF$2),'Reference data SID'!$B:$M,12,FALSE))</f>
        <v/>
      </c>
      <c r="AG195" s="13" t="str">
        <f>IF(ISERROR(VLOOKUP(CONCATENATE($A195,"_",AG$2),'Reference data SID'!$B:$M,12,FALSE)),"",VLOOKUP(CONCATENATE($A195,"_",AG$2),'Reference data SID'!$B:$M,12,FALSE))</f>
        <v/>
      </c>
      <c r="AH195" s="13" t="str">
        <f>IF(ISERROR(VLOOKUP(CONCATENATE($A195,"_",AH$2),'Reference data SID'!$B:$M,12,FALSE)),"",VLOOKUP(CONCATENATE($A195,"_",AH$2),'Reference data SID'!$B:$M,12,FALSE))</f>
        <v/>
      </c>
      <c r="AI195" s="13" t="str">
        <f>IF(ISERROR(VLOOKUP(CONCATENATE($A195,"_",AI$2),'Reference data SID'!$B:$M,12,FALSE)),"",VLOOKUP(CONCATENATE($A195,"_",AI$2),'Reference data SID'!$B:$M,12,FALSE))</f>
        <v/>
      </c>
      <c r="AJ195" s="13" t="str">
        <f>IF(ISERROR(VLOOKUP(CONCATENATE($A195,"_",AJ$2),'Reference data SID'!$B:$M,12,FALSE)),"",VLOOKUP(CONCATENATE($A195,"_",AJ$2),'Reference data SID'!$B:$M,12,FALSE))</f>
        <v/>
      </c>
      <c r="AK195" s="13" t="str">
        <f>IF(ISERROR(VLOOKUP(CONCATENATE($A195,"_",AK$2),'Reference data SID'!$B:$M,12,FALSE)),"",VLOOKUP(CONCATENATE($A195,"_",AK$2),'Reference data SID'!$B:$M,12,FALSE))</f>
        <v/>
      </c>
      <c r="AL195" s="13" t="str">
        <f>IF(ISERROR(VLOOKUP(CONCATENATE($A195,"_",AL$2),'Reference data SID'!$B:$M,12,FALSE)),"",VLOOKUP(CONCATENATE($A195,"_",AL$2),'Reference data SID'!$B:$M,12,FALSE))</f>
        <v/>
      </c>
      <c r="AM195" s="13" t="str">
        <f>IF(ISERROR(VLOOKUP(CONCATENATE($A195,"_",AM$2),'Reference data SID'!$B:$M,12,FALSE)),"",VLOOKUP(CONCATENATE($A195,"_",AM$2),'Reference data SID'!$B:$M,12,FALSE))</f>
        <v/>
      </c>
      <c r="AN195" s="13" t="str">
        <f>IF(ISERROR(VLOOKUP(CONCATENATE($A195,"_",AN$2),'Reference data SID'!$B:$M,12,FALSE)),"",VLOOKUP(CONCATENATE($A195,"_",AN$2),'Reference data SID'!$B:$M,12,FALSE))</f>
        <v/>
      </c>
      <c r="AO195" s="13" t="str">
        <f>IF(ISERROR(VLOOKUP(CONCATENATE($A195,"_",AO$2),'Reference data SID'!$B:$M,12,FALSE)),"",VLOOKUP(CONCATENATE($A195,"_",AO$2),'Reference data SID'!$B:$M,12,FALSE))</f>
        <v/>
      </c>
      <c r="AP195" s="13" t="str">
        <f>IF(ISERROR(VLOOKUP(CONCATENATE($A195,"_",AP$2),'Reference data SID'!$B:$M,12,FALSE)),"",VLOOKUP(CONCATENATE($A195,"_",AP$2),'Reference data SID'!$B:$M,12,FALSE))</f>
        <v/>
      </c>
      <c r="AQ195" s="13" t="str">
        <f>IF(ISERROR(VLOOKUP(CONCATENATE($A195,"_",AQ$2),'Reference data SID'!$B:$M,12,FALSE)),"",VLOOKUP(CONCATENATE($A195,"_",AQ$2),'Reference data SID'!$B:$M,12,FALSE))</f>
        <v/>
      </c>
      <c r="AR195" s="13" t="str">
        <f>IF(ISERROR(VLOOKUP(CONCATENATE($A195,"_",AR$2),'Reference data SID'!$B:$M,12,FALSE)),"",VLOOKUP(CONCATENATE($A195,"_",AR$2),'Reference data SID'!$B:$M,12,FALSE))</f>
        <v/>
      </c>
      <c r="AS195" s="13" t="str">
        <f>IF(ISERROR(VLOOKUP(CONCATENATE($A195,"_",AS$2),'Reference data SID'!$B:$M,12,FALSE)),"",VLOOKUP(CONCATENATE($A195,"_",AS$2),'Reference data SID'!$B:$M,12,FALSE))</f>
        <v/>
      </c>
      <c r="AT195" s="13" t="str">
        <f>IF(ISERROR(VLOOKUP(CONCATENATE($A195,"_",AT$2),'Reference data SID'!$B:$M,12,FALSE)),"",VLOOKUP(CONCATENATE($A195,"_",AT$2),'Reference data SID'!$B:$M,12,FALSE))</f>
        <v/>
      </c>
    </row>
    <row r="196" spans="1:46" x14ac:dyDescent="0.25">
      <c r="A196">
        <v>192</v>
      </c>
      <c r="B196" s="13" t="str">
        <f>IF(ISERROR(VLOOKUP(CONCATENATE($A196,"_",B$2),'Reference data SID'!$B:$M,12,FALSE)),"",VLOOKUP(CONCATENATE($A196,"_",B$2),'Reference data SID'!$B:$M,12,FALSE))</f>
        <v/>
      </c>
      <c r="C196" s="13" t="str">
        <f>IF(ISERROR(VLOOKUP(CONCATENATE($A196,"_",C$2),'Reference data SID'!$B:$M,12,FALSE)),"",VLOOKUP(CONCATENATE($A196,"_",C$2),'Reference data SID'!$B:$M,12,FALSE))</f>
        <v/>
      </c>
      <c r="D196" s="13" t="str">
        <f>IF(ISERROR(VLOOKUP(CONCATENATE($A196,"_",D$2),'Reference data SID'!$B:$M,12,FALSE)),"",VLOOKUP(CONCATENATE($A196,"_",D$2),'Reference data SID'!$B:$M,12,FALSE))</f>
        <v/>
      </c>
      <c r="E196" s="13" t="str">
        <f>IF(ISERROR(VLOOKUP(CONCATENATE($A196,"_",E$2),'Reference data SID'!$B:$M,12,FALSE)),"",VLOOKUP(CONCATENATE($A196,"_",E$2),'Reference data SID'!$B:$M,12,FALSE))</f>
        <v/>
      </c>
      <c r="F196" s="13" t="str">
        <f>IF(ISERROR(VLOOKUP(CONCATENATE($A196,"_",F$2),'Reference data SID'!$B:$M,12,FALSE)),"",VLOOKUP(CONCATENATE($A196,"_",F$2),'Reference data SID'!$B:$M,12,FALSE))</f>
        <v/>
      </c>
      <c r="G196" s="13" t="str">
        <f>IF(ISERROR(VLOOKUP(CONCATENATE($A196,"_",G$2),'Reference data SID'!$B:$M,12,FALSE)),"",VLOOKUP(CONCATENATE($A196,"_",G$2),'Reference data SID'!$B:$M,12,FALSE))</f>
        <v/>
      </c>
      <c r="H196" s="13" t="str">
        <f>IF(ISERROR(VLOOKUP(CONCATENATE($A196,"_",H$2),'Reference data SID'!$B:$M,12,FALSE)),"",VLOOKUP(CONCATENATE($A196,"_",H$2),'Reference data SID'!$B:$M,12,FALSE))</f>
        <v/>
      </c>
      <c r="I196" s="13" t="str">
        <f>IF(ISERROR(VLOOKUP(CONCATENATE($A196,"_",I$2),'Reference data SID'!$B:$M,12,FALSE)),"",VLOOKUP(CONCATENATE($A196,"_",I$2),'Reference data SID'!$B:$M,12,FALSE))</f>
        <v/>
      </c>
      <c r="J196" s="13" t="str">
        <f>IF(ISERROR(VLOOKUP(CONCATENATE($A196,"_",J$2),'Reference data SID'!$B:$M,12,FALSE)),"",VLOOKUP(CONCATENATE($A196,"_",J$2),'Reference data SID'!$B:$M,12,FALSE))</f>
        <v/>
      </c>
      <c r="K196" s="13" t="str">
        <f>IF(ISERROR(VLOOKUP(CONCATENATE($A196,"_",K$2),'Reference data SID'!$B:$M,12,FALSE)),"",VLOOKUP(CONCATENATE($A196,"_",K$2),'Reference data SID'!$B:$M,12,FALSE))</f>
        <v/>
      </c>
      <c r="L196" s="13" t="str">
        <f>IF(ISERROR(VLOOKUP(CONCATENATE($A196,"_",L$2),'Reference data SID'!$B:$M,12,FALSE)),"",VLOOKUP(CONCATENATE($A196,"_",L$2),'Reference data SID'!$B:$M,12,FALSE))</f>
        <v/>
      </c>
      <c r="M196" s="13" t="str">
        <f>IF(ISERROR(VLOOKUP(CONCATENATE($A196,"_",M$2),'Reference data SID'!$B:$M,12,FALSE)),"",VLOOKUP(CONCATENATE($A196,"_",M$2),'Reference data SID'!$B:$M,12,FALSE))</f>
        <v/>
      </c>
      <c r="N196" s="13" t="str">
        <f>IF(ISERROR(VLOOKUP(CONCATENATE($A196,"_",N$2),'Reference data SID'!$B:$M,12,FALSE)),"",VLOOKUP(CONCATENATE($A196,"_",N$2),'Reference data SID'!$B:$M,12,FALSE))</f>
        <v/>
      </c>
      <c r="O196" s="13" t="str">
        <f>IF(ISERROR(VLOOKUP(CONCATENATE($A196,"_",O$2),'Reference data SID'!$B:$M,12,FALSE)),"",VLOOKUP(CONCATENATE($A196,"_",O$2),'Reference data SID'!$B:$M,12,FALSE))</f>
        <v/>
      </c>
      <c r="P196" s="13" t="str">
        <f>IF(ISERROR(VLOOKUP(CONCATENATE($A196,"_",P$2),'Reference data SID'!$B:$M,12,FALSE)),"",VLOOKUP(CONCATENATE($A196,"_",P$2),'Reference data SID'!$B:$M,12,FALSE))</f>
        <v/>
      </c>
      <c r="Q196" s="13" t="str">
        <f>IF(ISERROR(VLOOKUP(CONCATENATE($A196,"_",Q$2),'Reference data SID'!$B:$M,12,FALSE)),"",VLOOKUP(CONCATENATE($A196,"_",Q$2),'Reference data SID'!$B:$M,12,FALSE))</f>
        <v/>
      </c>
      <c r="R196" s="13" t="str">
        <f>IF(ISERROR(VLOOKUP(CONCATENATE($A196,"_",R$2),'Reference data SID'!$B:$M,12,FALSE)),"",VLOOKUP(CONCATENATE($A196,"_",R$2),'Reference data SID'!$B:$M,12,FALSE))</f>
        <v/>
      </c>
      <c r="S196" s="13" t="str">
        <f>IF(ISERROR(VLOOKUP(CONCATENATE($A196,"_",S$2),'Reference data SID'!$B:$M,12,FALSE)),"",VLOOKUP(CONCATENATE($A196,"_",S$2),'Reference data SID'!$B:$M,12,FALSE))</f>
        <v/>
      </c>
      <c r="T196" s="13" t="str">
        <f>IF(ISERROR(VLOOKUP(CONCATENATE($A196,"_",T$2),'Reference data SID'!$B:$M,12,FALSE)),"",VLOOKUP(CONCATENATE($A196,"_",T$2),'Reference data SID'!$B:$M,12,FALSE))</f>
        <v/>
      </c>
      <c r="U196" s="13" t="str">
        <f>IF(ISERROR(VLOOKUP(CONCATENATE($A196,"_",U$2),'Reference data SID'!$B:$M,12,FALSE)),"",VLOOKUP(CONCATENATE($A196,"_",U$2),'Reference data SID'!$B:$M,12,FALSE))</f>
        <v/>
      </c>
      <c r="V196" s="13" t="str">
        <f>IF(ISERROR(VLOOKUP(CONCATENATE($A196,"_",V$2),'Reference data SID'!$B:$M,12,FALSE)),"",VLOOKUP(CONCATENATE($A196,"_",V$2),'Reference data SID'!$B:$M,12,FALSE))</f>
        <v/>
      </c>
      <c r="W196" s="13" t="str">
        <f>IF(ISERROR(VLOOKUP(CONCATENATE($A196,"_",W$2),'Reference data SID'!$B:$M,12,FALSE)),"",VLOOKUP(CONCATENATE($A196,"_",W$2),'Reference data SID'!$B:$M,12,FALSE))</f>
        <v/>
      </c>
      <c r="X196" s="13" t="str">
        <f>IF(ISERROR(VLOOKUP(CONCATENATE($A196,"_",X$2),'Reference data SID'!$B:$M,12,FALSE)),"",VLOOKUP(CONCATENATE($A196,"_",X$2),'Reference data SID'!$B:$M,12,FALSE))</f>
        <v/>
      </c>
      <c r="Y196" s="13" t="str">
        <f>IF(ISERROR(VLOOKUP(CONCATENATE($A196,"_",Y$2),'Reference data SID'!$B:$M,12,FALSE)),"",VLOOKUP(CONCATENATE($A196,"_",Y$2),'Reference data SID'!$B:$M,12,FALSE))</f>
        <v/>
      </c>
      <c r="Z196" s="13" t="str">
        <f>IF(ISERROR(VLOOKUP(CONCATENATE($A196,"_",Z$2),'Reference data SID'!$B:$M,12,FALSE)),"",VLOOKUP(CONCATENATE($A196,"_",Z$2),'Reference data SID'!$B:$M,12,FALSE))</f>
        <v/>
      </c>
      <c r="AA196" s="13" t="str">
        <f>IF(ISERROR(VLOOKUP(CONCATENATE($A196,"_",AA$2),'Reference data SID'!$B:$M,12,FALSE)),"",VLOOKUP(CONCATENATE($A196,"_",AA$2),'Reference data SID'!$B:$M,12,FALSE))</f>
        <v/>
      </c>
      <c r="AB196" s="13" t="str">
        <f>IF(ISERROR(VLOOKUP(CONCATENATE($A196,"_",AB$2),'Reference data SID'!$B:$M,12,FALSE)),"",VLOOKUP(CONCATENATE($A196,"_",AB$2),'Reference data SID'!$B:$M,12,FALSE))</f>
        <v/>
      </c>
      <c r="AC196" s="13" t="str">
        <f>IF(ISERROR(VLOOKUP(CONCATENATE($A196,"_",AC$2),'Reference data SID'!$B:$M,12,FALSE)),"",VLOOKUP(CONCATENATE($A196,"_",AC$2),'Reference data SID'!$B:$M,12,FALSE))</f>
        <v/>
      </c>
      <c r="AD196" s="13" t="str">
        <f>IF(ISERROR(VLOOKUP(CONCATENATE($A196,"_",AD$2),'Reference data SID'!$B:$M,12,FALSE)),"",VLOOKUP(CONCATENATE($A196,"_",AD$2),'Reference data SID'!$B:$M,12,FALSE))</f>
        <v/>
      </c>
      <c r="AE196" s="13" t="str">
        <f>IF(ISERROR(VLOOKUP(CONCATENATE($A196,"_",AE$2),'Reference data SID'!$B:$M,12,FALSE)),"",VLOOKUP(CONCATENATE($A196,"_",AE$2),'Reference data SID'!$B:$M,12,FALSE))</f>
        <v/>
      </c>
      <c r="AF196" s="13" t="str">
        <f>IF(ISERROR(VLOOKUP(CONCATENATE($A196,"_",AF$2),'Reference data SID'!$B:$M,12,FALSE)),"",VLOOKUP(CONCATENATE($A196,"_",AF$2),'Reference data SID'!$B:$M,12,FALSE))</f>
        <v/>
      </c>
      <c r="AG196" s="13" t="str">
        <f>IF(ISERROR(VLOOKUP(CONCATENATE($A196,"_",AG$2),'Reference data SID'!$B:$M,12,FALSE)),"",VLOOKUP(CONCATENATE($A196,"_",AG$2),'Reference data SID'!$B:$M,12,FALSE))</f>
        <v/>
      </c>
      <c r="AH196" s="13" t="str">
        <f>IF(ISERROR(VLOOKUP(CONCATENATE($A196,"_",AH$2),'Reference data SID'!$B:$M,12,FALSE)),"",VLOOKUP(CONCATENATE($A196,"_",AH$2),'Reference data SID'!$B:$M,12,FALSE))</f>
        <v/>
      </c>
      <c r="AI196" s="13" t="str">
        <f>IF(ISERROR(VLOOKUP(CONCATENATE($A196,"_",AI$2),'Reference data SID'!$B:$M,12,FALSE)),"",VLOOKUP(CONCATENATE($A196,"_",AI$2),'Reference data SID'!$B:$M,12,FALSE))</f>
        <v/>
      </c>
      <c r="AJ196" s="13" t="str">
        <f>IF(ISERROR(VLOOKUP(CONCATENATE($A196,"_",AJ$2),'Reference data SID'!$B:$M,12,FALSE)),"",VLOOKUP(CONCATENATE($A196,"_",AJ$2),'Reference data SID'!$B:$M,12,FALSE))</f>
        <v/>
      </c>
      <c r="AK196" s="13" t="str">
        <f>IF(ISERROR(VLOOKUP(CONCATENATE($A196,"_",AK$2),'Reference data SID'!$B:$M,12,FALSE)),"",VLOOKUP(CONCATENATE($A196,"_",AK$2),'Reference data SID'!$B:$M,12,FALSE))</f>
        <v/>
      </c>
      <c r="AL196" s="13" t="str">
        <f>IF(ISERROR(VLOOKUP(CONCATENATE($A196,"_",AL$2),'Reference data SID'!$B:$M,12,FALSE)),"",VLOOKUP(CONCATENATE($A196,"_",AL$2),'Reference data SID'!$B:$M,12,FALSE))</f>
        <v/>
      </c>
      <c r="AM196" s="13" t="str">
        <f>IF(ISERROR(VLOOKUP(CONCATENATE($A196,"_",AM$2),'Reference data SID'!$B:$M,12,FALSE)),"",VLOOKUP(CONCATENATE($A196,"_",AM$2),'Reference data SID'!$B:$M,12,FALSE))</f>
        <v/>
      </c>
      <c r="AN196" s="13" t="str">
        <f>IF(ISERROR(VLOOKUP(CONCATENATE($A196,"_",AN$2),'Reference data SID'!$B:$M,12,FALSE)),"",VLOOKUP(CONCATENATE($A196,"_",AN$2),'Reference data SID'!$B:$M,12,FALSE))</f>
        <v/>
      </c>
      <c r="AO196" s="13" t="str">
        <f>IF(ISERROR(VLOOKUP(CONCATENATE($A196,"_",AO$2),'Reference data SID'!$B:$M,12,FALSE)),"",VLOOKUP(CONCATENATE($A196,"_",AO$2),'Reference data SID'!$B:$M,12,FALSE))</f>
        <v/>
      </c>
      <c r="AP196" s="13" t="str">
        <f>IF(ISERROR(VLOOKUP(CONCATENATE($A196,"_",AP$2),'Reference data SID'!$B:$M,12,FALSE)),"",VLOOKUP(CONCATENATE($A196,"_",AP$2),'Reference data SID'!$B:$M,12,FALSE))</f>
        <v/>
      </c>
      <c r="AQ196" s="13" t="str">
        <f>IF(ISERROR(VLOOKUP(CONCATENATE($A196,"_",AQ$2),'Reference data SID'!$B:$M,12,FALSE)),"",VLOOKUP(CONCATENATE($A196,"_",AQ$2),'Reference data SID'!$B:$M,12,FALSE))</f>
        <v/>
      </c>
      <c r="AR196" s="13" t="str">
        <f>IF(ISERROR(VLOOKUP(CONCATENATE($A196,"_",AR$2),'Reference data SID'!$B:$M,12,FALSE)),"",VLOOKUP(CONCATENATE($A196,"_",AR$2),'Reference data SID'!$B:$M,12,FALSE))</f>
        <v/>
      </c>
      <c r="AS196" s="13" t="str">
        <f>IF(ISERROR(VLOOKUP(CONCATENATE($A196,"_",AS$2),'Reference data SID'!$B:$M,12,FALSE)),"",VLOOKUP(CONCATENATE($A196,"_",AS$2),'Reference data SID'!$B:$M,12,FALSE))</f>
        <v/>
      </c>
      <c r="AT196" s="13" t="str">
        <f>IF(ISERROR(VLOOKUP(CONCATENATE($A196,"_",AT$2),'Reference data SID'!$B:$M,12,FALSE)),"",VLOOKUP(CONCATENATE($A196,"_",AT$2),'Reference data SID'!$B:$M,12,FALSE))</f>
        <v/>
      </c>
    </row>
    <row r="197" spans="1:46" x14ac:dyDescent="0.25">
      <c r="A197">
        <v>193</v>
      </c>
      <c r="B197" s="13" t="str">
        <f>IF(ISERROR(VLOOKUP(CONCATENATE($A197,"_",B$2),'Reference data SID'!$B:$M,12,FALSE)),"",VLOOKUP(CONCATENATE($A197,"_",B$2),'Reference data SID'!$B:$M,12,FALSE))</f>
        <v/>
      </c>
      <c r="C197" s="13" t="str">
        <f>IF(ISERROR(VLOOKUP(CONCATENATE($A197,"_",C$2),'Reference data SID'!$B:$M,12,FALSE)),"",VLOOKUP(CONCATENATE($A197,"_",C$2),'Reference data SID'!$B:$M,12,FALSE))</f>
        <v/>
      </c>
      <c r="D197" s="13" t="str">
        <f>IF(ISERROR(VLOOKUP(CONCATENATE($A197,"_",D$2),'Reference data SID'!$B:$M,12,FALSE)),"",VLOOKUP(CONCATENATE($A197,"_",D$2),'Reference data SID'!$B:$M,12,FALSE))</f>
        <v/>
      </c>
      <c r="E197" s="13" t="str">
        <f>IF(ISERROR(VLOOKUP(CONCATENATE($A197,"_",E$2),'Reference data SID'!$B:$M,12,FALSE)),"",VLOOKUP(CONCATENATE($A197,"_",E$2),'Reference data SID'!$B:$M,12,FALSE))</f>
        <v/>
      </c>
      <c r="F197" s="13" t="str">
        <f>IF(ISERROR(VLOOKUP(CONCATENATE($A197,"_",F$2),'Reference data SID'!$B:$M,12,FALSE)),"",VLOOKUP(CONCATENATE($A197,"_",F$2),'Reference data SID'!$B:$M,12,FALSE))</f>
        <v/>
      </c>
      <c r="G197" s="13" t="str">
        <f>IF(ISERROR(VLOOKUP(CONCATENATE($A197,"_",G$2),'Reference data SID'!$B:$M,12,FALSE)),"",VLOOKUP(CONCATENATE($A197,"_",G$2),'Reference data SID'!$B:$M,12,FALSE))</f>
        <v/>
      </c>
      <c r="H197" s="13" t="str">
        <f>IF(ISERROR(VLOOKUP(CONCATENATE($A197,"_",H$2),'Reference data SID'!$B:$M,12,FALSE)),"",VLOOKUP(CONCATENATE($A197,"_",H$2),'Reference data SID'!$B:$M,12,FALSE))</f>
        <v/>
      </c>
      <c r="I197" s="13" t="str">
        <f>IF(ISERROR(VLOOKUP(CONCATENATE($A197,"_",I$2),'Reference data SID'!$B:$M,12,FALSE)),"",VLOOKUP(CONCATENATE($A197,"_",I$2),'Reference data SID'!$B:$M,12,FALSE))</f>
        <v/>
      </c>
      <c r="J197" s="13" t="str">
        <f>IF(ISERROR(VLOOKUP(CONCATENATE($A197,"_",J$2),'Reference data SID'!$B:$M,12,FALSE)),"",VLOOKUP(CONCATENATE($A197,"_",J$2),'Reference data SID'!$B:$M,12,FALSE))</f>
        <v/>
      </c>
      <c r="K197" s="13" t="str">
        <f>IF(ISERROR(VLOOKUP(CONCATENATE($A197,"_",K$2),'Reference data SID'!$B:$M,12,FALSE)),"",VLOOKUP(CONCATENATE($A197,"_",K$2),'Reference data SID'!$B:$M,12,FALSE))</f>
        <v/>
      </c>
      <c r="L197" s="13" t="str">
        <f>IF(ISERROR(VLOOKUP(CONCATENATE($A197,"_",L$2),'Reference data SID'!$B:$M,12,FALSE)),"",VLOOKUP(CONCATENATE($A197,"_",L$2),'Reference data SID'!$B:$M,12,FALSE))</f>
        <v/>
      </c>
      <c r="M197" s="13" t="str">
        <f>IF(ISERROR(VLOOKUP(CONCATENATE($A197,"_",M$2),'Reference data SID'!$B:$M,12,FALSE)),"",VLOOKUP(CONCATENATE($A197,"_",M$2),'Reference data SID'!$B:$M,12,FALSE))</f>
        <v/>
      </c>
      <c r="N197" s="13" t="str">
        <f>IF(ISERROR(VLOOKUP(CONCATENATE($A197,"_",N$2),'Reference data SID'!$B:$M,12,FALSE)),"",VLOOKUP(CONCATENATE($A197,"_",N$2),'Reference data SID'!$B:$M,12,FALSE))</f>
        <v/>
      </c>
      <c r="O197" s="13" t="str">
        <f>IF(ISERROR(VLOOKUP(CONCATENATE($A197,"_",O$2),'Reference data SID'!$B:$M,12,FALSE)),"",VLOOKUP(CONCATENATE($A197,"_",O$2),'Reference data SID'!$B:$M,12,FALSE))</f>
        <v/>
      </c>
      <c r="P197" s="13" t="str">
        <f>IF(ISERROR(VLOOKUP(CONCATENATE($A197,"_",P$2),'Reference data SID'!$B:$M,12,FALSE)),"",VLOOKUP(CONCATENATE($A197,"_",P$2),'Reference data SID'!$B:$M,12,FALSE))</f>
        <v/>
      </c>
      <c r="Q197" s="13" t="str">
        <f>IF(ISERROR(VLOOKUP(CONCATENATE($A197,"_",Q$2),'Reference data SID'!$B:$M,12,FALSE)),"",VLOOKUP(CONCATENATE($A197,"_",Q$2),'Reference data SID'!$B:$M,12,FALSE))</f>
        <v/>
      </c>
      <c r="R197" s="13" t="str">
        <f>IF(ISERROR(VLOOKUP(CONCATENATE($A197,"_",R$2),'Reference data SID'!$B:$M,12,FALSE)),"",VLOOKUP(CONCATENATE($A197,"_",R$2),'Reference data SID'!$B:$M,12,FALSE))</f>
        <v/>
      </c>
      <c r="S197" s="13" t="str">
        <f>IF(ISERROR(VLOOKUP(CONCATENATE($A197,"_",S$2),'Reference data SID'!$B:$M,12,FALSE)),"",VLOOKUP(CONCATENATE($A197,"_",S$2),'Reference data SID'!$B:$M,12,FALSE))</f>
        <v/>
      </c>
      <c r="T197" s="13" t="str">
        <f>IF(ISERROR(VLOOKUP(CONCATENATE($A197,"_",T$2),'Reference data SID'!$B:$M,12,FALSE)),"",VLOOKUP(CONCATENATE($A197,"_",T$2),'Reference data SID'!$B:$M,12,FALSE))</f>
        <v/>
      </c>
      <c r="U197" s="13" t="str">
        <f>IF(ISERROR(VLOOKUP(CONCATENATE($A197,"_",U$2),'Reference data SID'!$B:$M,12,FALSE)),"",VLOOKUP(CONCATENATE($A197,"_",U$2),'Reference data SID'!$B:$M,12,FALSE))</f>
        <v/>
      </c>
      <c r="V197" s="13" t="str">
        <f>IF(ISERROR(VLOOKUP(CONCATENATE($A197,"_",V$2),'Reference data SID'!$B:$M,12,FALSE)),"",VLOOKUP(CONCATENATE($A197,"_",V$2),'Reference data SID'!$B:$M,12,FALSE))</f>
        <v/>
      </c>
      <c r="W197" s="13" t="str">
        <f>IF(ISERROR(VLOOKUP(CONCATENATE($A197,"_",W$2),'Reference data SID'!$B:$M,12,FALSE)),"",VLOOKUP(CONCATENATE($A197,"_",W$2),'Reference data SID'!$B:$M,12,FALSE))</f>
        <v/>
      </c>
      <c r="X197" s="13" t="str">
        <f>IF(ISERROR(VLOOKUP(CONCATENATE($A197,"_",X$2),'Reference data SID'!$B:$M,12,FALSE)),"",VLOOKUP(CONCATENATE($A197,"_",X$2),'Reference data SID'!$B:$M,12,FALSE))</f>
        <v/>
      </c>
      <c r="Y197" s="13" t="str">
        <f>IF(ISERROR(VLOOKUP(CONCATENATE($A197,"_",Y$2),'Reference data SID'!$B:$M,12,FALSE)),"",VLOOKUP(CONCATENATE($A197,"_",Y$2),'Reference data SID'!$B:$M,12,FALSE))</f>
        <v/>
      </c>
      <c r="Z197" s="13" t="str">
        <f>IF(ISERROR(VLOOKUP(CONCATENATE($A197,"_",Z$2),'Reference data SID'!$B:$M,12,FALSE)),"",VLOOKUP(CONCATENATE($A197,"_",Z$2),'Reference data SID'!$B:$M,12,FALSE))</f>
        <v/>
      </c>
      <c r="AA197" s="13" t="str">
        <f>IF(ISERROR(VLOOKUP(CONCATENATE($A197,"_",AA$2),'Reference data SID'!$B:$M,12,FALSE)),"",VLOOKUP(CONCATENATE($A197,"_",AA$2),'Reference data SID'!$B:$M,12,FALSE))</f>
        <v/>
      </c>
      <c r="AB197" s="13" t="str">
        <f>IF(ISERROR(VLOOKUP(CONCATENATE($A197,"_",AB$2),'Reference data SID'!$B:$M,12,FALSE)),"",VLOOKUP(CONCATENATE($A197,"_",AB$2),'Reference data SID'!$B:$M,12,FALSE))</f>
        <v/>
      </c>
      <c r="AC197" s="13" t="str">
        <f>IF(ISERROR(VLOOKUP(CONCATENATE($A197,"_",AC$2),'Reference data SID'!$B:$M,12,FALSE)),"",VLOOKUP(CONCATENATE($A197,"_",AC$2),'Reference data SID'!$B:$M,12,FALSE))</f>
        <v/>
      </c>
      <c r="AD197" s="13" t="str">
        <f>IF(ISERROR(VLOOKUP(CONCATENATE($A197,"_",AD$2),'Reference data SID'!$B:$M,12,FALSE)),"",VLOOKUP(CONCATENATE($A197,"_",AD$2),'Reference data SID'!$B:$M,12,FALSE))</f>
        <v/>
      </c>
      <c r="AE197" s="13" t="str">
        <f>IF(ISERROR(VLOOKUP(CONCATENATE($A197,"_",AE$2),'Reference data SID'!$B:$M,12,FALSE)),"",VLOOKUP(CONCATENATE($A197,"_",AE$2),'Reference data SID'!$B:$M,12,FALSE))</f>
        <v/>
      </c>
      <c r="AF197" s="13" t="str">
        <f>IF(ISERROR(VLOOKUP(CONCATENATE($A197,"_",AF$2),'Reference data SID'!$B:$M,12,FALSE)),"",VLOOKUP(CONCATENATE($A197,"_",AF$2),'Reference data SID'!$B:$M,12,FALSE))</f>
        <v/>
      </c>
      <c r="AG197" s="13" t="str">
        <f>IF(ISERROR(VLOOKUP(CONCATENATE($A197,"_",AG$2),'Reference data SID'!$B:$M,12,FALSE)),"",VLOOKUP(CONCATENATE($A197,"_",AG$2),'Reference data SID'!$B:$M,12,FALSE))</f>
        <v/>
      </c>
      <c r="AH197" s="13" t="str">
        <f>IF(ISERROR(VLOOKUP(CONCATENATE($A197,"_",AH$2),'Reference data SID'!$B:$M,12,FALSE)),"",VLOOKUP(CONCATENATE($A197,"_",AH$2),'Reference data SID'!$B:$M,12,FALSE))</f>
        <v/>
      </c>
      <c r="AI197" s="13" t="str">
        <f>IF(ISERROR(VLOOKUP(CONCATENATE($A197,"_",AI$2),'Reference data SID'!$B:$M,12,FALSE)),"",VLOOKUP(CONCATENATE($A197,"_",AI$2),'Reference data SID'!$B:$M,12,FALSE))</f>
        <v/>
      </c>
      <c r="AJ197" s="13" t="str">
        <f>IF(ISERROR(VLOOKUP(CONCATENATE($A197,"_",AJ$2),'Reference data SID'!$B:$M,12,FALSE)),"",VLOOKUP(CONCATENATE($A197,"_",AJ$2),'Reference data SID'!$B:$M,12,FALSE))</f>
        <v/>
      </c>
      <c r="AK197" s="13" t="str">
        <f>IF(ISERROR(VLOOKUP(CONCATENATE($A197,"_",AK$2),'Reference data SID'!$B:$M,12,FALSE)),"",VLOOKUP(CONCATENATE($A197,"_",AK$2),'Reference data SID'!$B:$M,12,FALSE))</f>
        <v/>
      </c>
      <c r="AL197" s="13" t="str">
        <f>IF(ISERROR(VLOOKUP(CONCATENATE($A197,"_",AL$2),'Reference data SID'!$B:$M,12,FALSE)),"",VLOOKUP(CONCATENATE($A197,"_",AL$2),'Reference data SID'!$B:$M,12,FALSE))</f>
        <v/>
      </c>
      <c r="AM197" s="13" t="str">
        <f>IF(ISERROR(VLOOKUP(CONCATENATE($A197,"_",AM$2),'Reference data SID'!$B:$M,12,FALSE)),"",VLOOKUP(CONCATENATE($A197,"_",AM$2),'Reference data SID'!$B:$M,12,FALSE))</f>
        <v/>
      </c>
      <c r="AN197" s="13" t="str">
        <f>IF(ISERROR(VLOOKUP(CONCATENATE($A197,"_",AN$2),'Reference data SID'!$B:$M,12,FALSE)),"",VLOOKUP(CONCATENATE($A197,"_",AN$2),'Reference data SID'!$B:$M,12,FALSE))</f>
        <v/>
      </c>
      <c r="AO197" s="13" t="str">
        <f>IF(ISERROR(VLOOKUP(CONCATENATE($A197,"_",AO$2),'Reference data SID'!$B:$M,12,FALSE)),"",VLOOKUP(CONCATENATE($A197,"_",AO$2),'Reference data SID'!$B:$M,12,FALSE))</f>
        <v/>
      </c>
      <c r="AP197" s="13" t="str">
        <f>IF(ISERROR(VLOOKUP(CONCATENATE($A197,"_",AP$2),'Reference data SID'!$B:$M,12,FALSE)),"",VLOOKUP(CONCATENATE($A197,"_",AP$2),'Reference data SID'!$B:$M,12,FALSE))</f>
        <v/>
      </c>
      <c r="AQ197" s="13" t="str">
        <f>IF(ISERROR(VLOOKUP(CONCATENATE($A197,"_",AQ$2),'Reference data SID'!$B:$M,12,FALSE)),"",VLOOKUP(CONCATENATE($A197,"_",AQ$2),'Reference data SID'!$B:$M,12,FALSE))</f>
        <v/>
      </c>
      <c r="AR197" s="13" t="str">
        <f>IF(ISERROR(VLOOKUP(CONCATENATE($A197,"_",AR$2),'Reference data SID'!$B:$M,12,FALSE)),"",VLOOKUP(CONCATENATE($A197,"_",AR$2),'Reference data SID'!$B:$M,12,FALSE))</f>
        <v/>
      </c>
      <c r="AS197" s="13" t="str">
        <f>IF(ISERROR(VLOOKUP(CONCATENATE($A197,"_",AS$2),'Reference data SID'!$B:$M,12,FALSE)),"",VLOOKUP(CONCATENATE($A197,"_",AS$2),'Reference data SID'!$B:$M,12,FALSE))</f>
        <v/>
      </c>
      <c r="AT197" s="13" t="str">
        <f>IF(ISERROR(VLOOKUP(CONCATENATE($A197,"_",AT$2),'Reference data SID'!$B:$M,12,FALSE)),"",VLOOKUP(CONCATENATE($A197,"_",AT$2),'Reference data SID'!$B:$M,12,FALSE))</f>
        <v/>
      </c>
    </row>
    <row r="198" spans="1:46" x14ac:dyDescent="0.25">
      <c r="A198">
        <v>194</v>
      </c>
      <c r="B198" s="13" t="str">
        <f>IF(ISERROR(VLOOKUP(CONCATENATE($A198,"_",B$2),'Reference data SID'!$B:$M,12,FALSE)),"",VLOOKUP(CONCATENATE($A198,"_",B$2),'Reference data SID'!$B:$M,12,FALSE))</f>
        <v/>
      </c>
      <c r="C198" s="13" t="str">
        <f>IF(ISERROR(VLOOKUP(CONCATENATE($A198,"_",C$2),'Reference data SID'!$B:$M,12,FALSE)),"",VLOOKUP(CONCATENATE($A198,"_",C$2),'Reference data SID'!$B:$M,12,FALSE))</f>
        <v/>
      </c>
      <c r="D198" s="13" t="str">
        <f>IF(ISERROR(VLOOKUP(CONCATENATE($A198,"_",D$2),'Reference data SID'!$B:$M,12,FALSE)),"",VLOOKUP(CONCATENATE($A198,"_",D$2),'Reference data SID'!$B:$M,12,FALSE))</f>
        <v/>
      </c>
      <c r="E198" s="13" t="str">
        <f>IF(ISERROR(VLOOKUP(CONCATENATE($A198,"_",E$2),'Reference data SID'!$B:$M,12,FALSE)),"",VLOOKUP(CONCATENATE($A198,"_",E$2),'Reference data SID'!$B:$M,12,FALSE))</f>
        <v/>
      </c>
      <c r="F198" s="13" t="str">
        <f>IF(ISERROR(VLOOKUP(CONCATENATE($A198,"_",F$2),'Reference data SID'!$B:$M,12,FALSE)),"",VLOOKUP(CONCATENATE($A198,"_",F$2),'Reference data SID'!$B:$M,12,FALSE))</f>
        <v/>
      </c>
      <c r="G198" s="13" t="str">
        <f>IF(ISERROR(VLOOKUP(CONCATENATE($A198,"_",G$2),'Reference data SID'!$B:$M,12,FALSE)),"",VLOOKUP(CONCATENATE($A198,"_",G$2),'Reference data SID'!$B:$M,12,FALSE))</f>
        <v/>
      </c>
      <c r="H198" s="13" t="str">
        <f>IF(ISERROR(VLOOKUP(CONCATENATE($A198,"_",H$2),'Reference data SID'!$B:$M,12,FALSE)),"",VLOOKUP(CONCATENATE($A198,"_",H$2),'Reference data SID'!$B:$M,12,FALSE))</f>
        <v/>
      </c>
      <c r="I198" s="13" t="str">
        <f>IF(ISERROR(VLOOKUP(CONCATENATE($A198,"_",I$2),'Reference data SID'!$B:$M,12,FALSE)),"",VLOOKUP(CONCATENATE($A198,"_",I$2),'Reference data SID'!$B:$M,12,FALSE))</f>
        <v/>
      </c>
      <c r="J198" s="13" t="str">
        <f>IF(ISERROR(VLOOKUP(CONCATENATE($A198,"_",J$2),'Reference data SID'!$B:$M,12,FALSE)),"",VLOOKUP(CONCATENATE($A198,"_",J$2),'Reference data SID'!$B:$M,12,FALSE))</f>
        <v/>
      </c>
      <c r="K198" s="13" t="str">
        <f>IF(ISERROR(VLOOKUP(CONCATENATE($A198,"_",K$2),'Reference data SID'!$B:$M,12,FALSE)),"",VLOOKUP(CONCATENATE($A198,"_",K$2),'Reference data SID'!$B:$M,12,FALSE))</f>
        <v/>
      </c>
      <c r="L198" s="13" t="str">
        <f>IF(ISERROR(VLOOKUP(CONCATENATE($A198,"_",L$2),'Reference data SID'!$B:$M,12,FALSE)),"",VLOOKUP(CONCATENATE($A198,"_",L$2),'Reference data SID'!$B:$M,12,FALSE))</f>
        <v/>
      </c>
      <c r="M198" s="13" t="str">
        <f>IF(ISERROR(VLOOKUP(CONCATENATE($A198,"_",M$2),'Reference data SID'!$B:$M,12,FALSE)),"",VLOOKUP(CONCATENATE($A198,"_",M$2),'Reference data SID'!$B:$M,12,FALSE))</f>
        <v/>
      </c>
      <c r="N198" s="13" t="str">
        <f>IF(ISERROR(VLOOKUP(CONCATENATE($A198,"_",N$2),'Reference data SID'!$B:$M,12,FALSE)),"",VLOOKUP(CONCATENATE($A198,"_",N$2),'Reference data SID'!$B:$M,12,FALSE))</f>
        <v/>
      </c>
      <c r="O198" s="13" t="str">
        <f>IF(ISERROR(VLOOKUP(CONCATENATE($A198,"_",O$2),'Reference data SID'!$B:$M,12,FALSE)),"",VLOOKUP(CONCATENATE($A198,"_",O$2),'Reference data SID'!$B:$M,12,FALSE))</f>
        <v/>
      </c>
      <c r="P198" s="13" t="str">
        <f>IF(ISERROR(VLOOKUP(CONCATENATE($A198,"_",P$2),'Reference data SID'!$B:$M,12,FALSE)),"",VLOOKUP(CONCATENATE($A198,"_",P$2),'Reference data SID'!$B:$M,12,FALSE))</f>
        <v/>
      </c>
      <c r="Q198" s="13" t="str">
        <f>IF(ISERROR(VLOOKUP(CONCATENATE($A198,"_",Q$2),'Reference data SID'!$B:$M,12,FALSE)),"",VLOOKUP(CONCATENATE($A198,"_",Q$2),'Reference data SID'!$B:$M,12,FALSE))</f>
        <v/>
      </c>
      <c r="R198" s="13" t="str">
        <f>IF(ISERROR(VLOOKUP(CONCATENATE($A198,"_",R$2),'Reference data SID'!$B:$M,12,FALSE)),"",VLOOKUP(CONCATENATE($A198,"_",R$2),'Reference data SID'!$B:$M,12,FALSE))</f>
        <v/>
      </c>
      <c r="S198" s="13" t="str">
        <f>IF(ISERROR(VLOOKUP(CONCATENATE($A198,"_",S$2),'Reference data SID'!$B:$M,12,FALSE)),"",VLOOKUP(CONCATENATE($A198,"_",S$2),'Reference data SID'!$B:$M,12,FALSE))</f>
        <v/>
      </c>
      <c r="T198" s="13" t="str">
        <f>IF(ISERROR(VLOOKUP(CONCATENATE($A198,"_",T$2),'Reference data SID'!$B:$M,12,FALSE)),"",VLOOKUP(CONCATENATE($A198,"_",T$2),'Reference data SID'!$B:$M,12,FALSE))</f>
        <v/>
      </c>
      <c r="U198" s="13" t="str">
        <f>IF(ISERROR(VLOOKUP(CONCATENATE($A198,"_",U$2),'Reference data SID'!$B:$M,12,FALSE)),"",VLOOKUP(CONCATENATE($A198,"_",U$2),'Reference data SID'!$B:$M,12,FALSE))</f>
        <v/>
      </c>
      <c r="V198" s="13" t="str">
        <f>IF(ISERROR(VLOOKUP(CONCATENATE($A198,"_",V$2),'Reference data SID'!$B:$M,12,FALSE)),"",VLOOKUP(CONCATENATE($A198,"_",V$2),'Reference data SID'!$B:$M,12,FALSE))</f>
        <v/>
      </c>
      <c r="W198" s="13" t="str">
        <f>IF(ISERROR(VLOOKUP(CONCATENATE($A198,"_",W$2),'Reference data SID'!$B:$M,12,FALSE)),"",VLOOKUP(CONCATENATE($A198,"_",W$2),'Reference data SID'!$B:$M,12,FALSE))</f>
        <v/>
      </c>
      <c r="X198" s="13" t="str">
        <f>IF(ISERROR(VLOOKUP(CONCATENATE($A198,"_",X$2),'Reference data SID'!$B:$M,12,FALSE)),"",VLOOKUP(CONCATENATE($A198,"_",X$2),'Reference data SID'!$B:$M,12,FALSE))</f>
        <v/>
      </c>
      <c r="Y198" s="13" t="str">
        <f>IF(ISERROR(VLOOKUP(CONCATENATE($A198,"_",Y$2),'Reference data SID'!$B:$M,12,FALSE)),"",VLOOKUP(CONCATENATE($A198,"_",Y$2),'Reference data SID'!$B:$M,12,FALSE))</f>
        <v/>
      </c>
      <c r="Z198" s="13" t="str">
        <f>IF(ISERROR(VLOOKUP(CONCATENATE($A198,"_",Z$2),'Reference data SID'!$B:$M,12,FALSE)),"",VLOOKUP(CONCATENATE($A198,"_",Z$2),'Reference data SID'!$B:$M,12,FALSE))</f>
        <v/>
      </c>
      <c r="AA198" s="13" t="str">
        <f>IF(ISERROR(VLOOKUP(CONCATENATE($A198,"_",AA$2),'Reference data SID'!$B:$M,12,FALSE)),"",VLOOKUP(CONCATENATE($A198,"_",AA$2),'Reference data SID'!$B:$M,12,FALSE))</f>
        <v/>
      </c>
      <c r="AB198" s="13" t="str">
        <f>IF(ISERROR(VLOOKUP(CONCATENATE($A198,"_",AB$2),'Reference data SID'!$B:$M,12,FALSE)),"",VLOOKUP(CONCATENATE($A198,"_",AB$2),'Reference data SID'!$B:$M,12,FALSE))</f>
        <v/>
      </c>
      <c r="AC198" s="13" t="str">
        <f>IF(ISERROR(VLOOKUP(CONCATENATE($A198,"_",AC$2),'Reference data SID'!$B:$M,12,FALSE)),"",VLOOKUP(CONCATENATE($A198,"_",AC$2),'Reference data SID'!$B:$M,12,FALSE))</f>
        <v/>
      </c>
      <c r="AD198" s="13" t="str">
        <f>IF(ISERROR(VLOOKUP(CONCATENATE($A198,"_",AD$2),'Reference data SID'!$B:$M,12,FALSE)),"",VLOOKUP(CONCATENATE($A198,"_",AD$2),'Reference data SID'!$B:$M,12,FALSE))</f>
        <v/>
      </c>
      <c r="AE198" s="13" t="str">
        <f>IF(ISERROR(VLOOKUP(CONCATENATE($A198,"_",AE$2),'Reference data SID'!$B:$M,12,FALSE)),"",VLOOKUP(CONCATENATE($A198,"_",AE$2),'Reference data SID'!$B:$M,12,FALSE))</f>
        <v/>
      </c>
      <c r="AF198" s="13" t="str">
        <f>IF(ISERROR(VLOOKUP(CONCATENATE($A198,"_",AF$2),'Reference data SID'!$B:$M,12,FALSE)),"",VLOOKUP(CONCATENATE($A198,"_",AF$2),'Reference data SID'!$B:$M,12,FALSE))</f>
        <v/>
      </c>
      <c r="AG198" s="13" t="str">
        <f>IF(ISERROR(VLOOKUP(CONCATENATE($A198,"_",AG$2),'Reference data SID'!$B:$M,12,FALSE)),"",VLOOKUP(CONCATENATE($A198,"_",AG$2),'Reference data SID'!$B:$M,12,FALSE))</f>
        <v/>
      </c>
      <c r="AH198" s="13" t="str">
        <f>IF(ISERROR(VLOOKUP(CONCATENATE($A198,"_",AH$2),'Reference data SID'!$B:$M,12,FALSE)),"",VLOOKUP(CONCATENATE($A198,"_",AH$2),'Reference data SID'!$B:$M,12,FALSE))</f>
        <v/>
      </c>
      <c r="AI198" s="13" t="str">
        <f>IF(ISERROR(VLOOKUP(CONCATENATE($A198,"_",AI$2),'Reference data SID'!$B:$M,12,FALSE)),"",VLOOKUP(CONCATENATE($A198,"_",AI$2),'Reference data SID'!$B:$M,12,FALSE))</f>
        <v/>
      </c>
      <c r="AJ198" s="13" t="str">
        <f>IF(ISERROR(VLOOKUP(CONCATENATE($A198,"_",AJ$2),'Reference data SID'!$B:$M,12,FALSE)),"",VLOOKUP(CONCATENATE($A198,"_",AJ$2),'Reference data SID'!$B:$M,12,FALSE))</f>
        <v/>
      </c>
      <c r="AK198" s="13" t="str">
        <f>IF(ISERROR(VLOOKUP(CONCATENATE($A198,"_",AK$2),'Reference data SID'!$B:$M,12,FALSE)),"",VLOOKUP(CONCATENATE($A198,"_",AK$2),'Reference data SID'!$B:$M,12,FALSE))</f>
        <v/>
      </c>
      <c r="AL198" s="13" t="str">
        <f>IF(ISERROR(VLOOKUP(CONCATENATE($A198,"_",AL$2),'Reference data SID'!$B:$M,12,FALSE)),"",VLOOKUP(CONCATENATE($A198,"_",AL$2),'Reference data SID'!$B:$M,12,FALSE))</f>
        <v/>
      </c>
      <c r="AM198" s="13" t="str">
        <f>IF(ISERROR(VLOOKUP(CONCATENATE($A198,"_",AM$2),'Reference data SID'!$B:$M,12,FALSE)),"",VLOOKUP(CONCATENATE($A198,"_",AM$2),'Reference data SID'!$B:$M,12,FALSE))</f>
        <v/>
      </c>
      <c r="AN198" s="13" t="str">
        <f>IF(ISERROR(VLOOKUP(CONCATENATE($A198,"_",AN$2),'Reference data SID'!$B:$M,12,FALSE)),"",VLOOKUP(CONCATENATE($A198,"_",AN$2),'Reference data SID'!$B:$M,12,FALSE))</f>
        <v/>
      </c>
      <c r="AO198" s="13" t="str">
        <f>IF(ISERROR(VLOOKUP(CONCATENATE($A198,"_",AO$2),'Reference data SID'!$B:$M,12,FALSE)),"",VLOOKUP(CONCATENATE($A198,"_",AO$2),'Reference data SID'!$B:$M,12,FALSE))</f>
        <v/>
      </c>
      <c r="AP198" s="13" t="str">
        <f>IF(ISERROR(VLOOKUP(CONCATENATE($A198,"_",AP$2),'Reference data SID'!$B:$M,12,FALSE)),"",VLOOKUP(CONCATENATE($A198,"_",AP$2),'Reference data SID'!$B:$M,12,FALSE))</f>
        <v/>
      </c>
      <c r="AQ198" s="13" t="str">
        <f>IF(ISERROR(VLOOKUP(CONCATENATE($A198,"_",AQ$2),'Reference data SID'!$B:$M,12,FALSE)),"",VLOOKUP(CONCATENATE($A198,"_",AQ$2),'Reference data SID'!$B:$M,12,FALSE))</f>
        <v/>
      </c>
      <c r="AR198" s="13" t="str">
        <f>IF(ISERROR(VLOOKUP(CONCATENATE($A198,"_",AR$2),'Reference data SID'!$B:$M,12,FALSE)),"",VLOOKUP(CONCATENATE($A198,"_",AR$2),'Reference data SID'!$B:$M,12,FALSE))</f>
        <v/>
      </c>
      <c r="AS198" s="13" t="str">
        <f>IF(ISERROR(VLOOKUP(CONCATENATE($A198,"_",AS$2),'Reference data SID'!$B:$M,12,FALSE)),"",VLOOKUP(CONCATENATE($A198,"_",AS$2),'Reference data SID'!$B:$M,12,FALSE))</f>
        <v/>
      </c>
      <c r="AT198" s="13" t="str">
        <f>IF(ISERROR(VLOOKUP(CONCATENATE($A198,"_",AT$2),'Reference data SID'!$B:$M,12,FALSE)),"",VLOOKUP(CONCATENATE($A198,"_",AT$2),'Reference data SID'!$B:$M,12,FALSE))</f>
        <v/>
      </c>
    </row>
    <row r="199" spans="1:46" x14ac:dyDescent="0.25">
      <c r="A199">
        <v>195</v>
      </c>
      <c r="B199" s="13" t="str">
        <f>IF(ISERROR(VLOOKUP(CONCATENATE($A199,"_",B$2),'Reference data SID'!$B:$M,12,FALSE)),"",VLOOKUP(CONCATENATE($A199,"_",B$2),'Reference data SID'!$B:$M,12,FALSE))</f>
        <v/>
      </c>
      <c r="C199" s="13" t="str">
        <f>IF(ISERROR(VLOOKUP(CONCATENATE($A199,"_",C$2),'Reference data SID'!$B:$M,12,FALSE)),"",VLOOKUP(CONCATENATE($A199,"_",C$2),'Reference data SID'!$B:$M,12,FALSE))</f>
        <v/>
      </c>
      <c r="D199" s="13" t="str">
        <f>IF(ISERROR(VLOOKUP(CONCATENATE($A199,"_",D$2),'Reference data SID'!$B:$M,12,FALSE)),"",VLOOKUP(CONCATENATE($A199,"_",D$2),'Reference data SID'!$B:$M,12,FALSE))</f>
        <v/>
      </c>
      <c r="E199" s="13" t="str">
        <f>IF(ISERROR(VLOOKUP(CONCATENATE($A199,"_",E$2),'Reference data SID'!$B:$M,12,FALSE)),"",VLOOKUP(CONCATENATE($A199,"_",E$2),'Reference data SID'!$B:$M,12,FALSE))</f>
        <v/>
      </c>
      <c r="F199" s="13" t="str">
        <f>IF(ISERROR(VLOOKUP(CONCATENATE($A199,"_",F$2),'Reference data SID'!$B:$M,12,FALSE)),"",VLOOKUP(CONCATENATE($A199,"_",F$2),'Reference data SID'!$B:$M,12,FALSE))</f>
        <v/>
      </c>
      <c r="G199" s="13" t="str">
        <f>IF(ISERROR(VLOOKUP(CONCATENATE($A199,"_",G$2),'Reference data SID'!$B:$M,12,FALSE)),"",VLOOKUP(CONCATENATE($A199,"_",G$2),'Reference data SID'!$B:$M,12,FALSE))</f>
        <v/>
      </c>
      <c r="H199" s="13" t="str">
        <f>IF(ISERROR(VLOOKUP(CONCATENATE($A199,"_",H$2),'Reference data SID'!$B:$M,12,FALSE)),"",VLOOKUP(CONCATENATE($A199,"_",H$2),'Reference data SID'!$B:$M,12,FALSE))</f>
        <v/>
      </c>
      <c r="I199" s="13" t="str">
        <f>IF(ISERROR(VLOOKUP(CONCATENATE($A199,"_",I$2),'Reference data SID'!$B:$M,12,FALSE)),"",VLOOKUP(CONCATENATE($A199,"_",I$2),'Reference data SID'!$B:$M,12,FALSE))</f>
        <v/>
      </c>
      <c r="J199" s="13" t="str">
        <f>IF(ISERROR(VLOOKUP(CONCATENATE($A199,"_",J$2),'Reference data SID'!$B:$M,12,FALSE)),"",VLOOKUP(CONCATENATE($A199,"_",J$2),'Reference data SID'!$B:$M,12,FALSE))</f>
        <v/>
      </c>
      <c r="K199" s="13" t="str">
        <f>IF(ISERROR(VLOOKUP(CONCATENATE($A199,"_",K$2),'Reference data SID'!$B:$M,12,FALSE)),"",VLOOKUP(CONCATENATE($A199,"_",K$2),'Reference data SID'!$B:$M,12,FALSE))</f>
        <v/>
      </c>
      <c r="L199" s="13" t="str">
        <f>IF(ISERROR(VLOOKUP(CONCATENATE($A199,"_",L$2),'Reference data SID'!$B:$M,12,FALSE)),"",VLOOKUP(CONCATENATE($A199,"_",L$2),'Reference data SID'!$B:$M,12,FALSE))</f>
        <v/>
      </c>
      <c r="M199" s="13" t="str">
        <f>IF(ISERROR(VLOOKUP(CONCATENATE($A199,"_",M$2),'Reference data SID'!$B:$M,12,FALSE)),"",VLOOKUP(CONCATENATE($A199,"_",M$2),'Reference data SID'!$B:$M,12,FALSE))</f>
        <v/>
      </c>
      <c r="N199" s="13" t="str">
        <f>IF(ISERROR(VLOOKUP(CONCATENATE($A199,"_",N$2),'Reference data SID'!$B:$M,12,FALSE)),"",VLOOKUP(CONCATENATE($A199,"_",N$2),'Reference data SID'!$B:$M,12,FALSE))</f>
        <v/>
      </c>
      <c r="O199" s="13" t="str">
        <f>IF(ISERROR(VLOOKUP(CONCATENATE($A199,"_",O$2),'Reference data SID'!$B:$M,12,FALSE)),"",VLOOKUP(CONCATENATE($A199,"_",O$2),'Reference data SID'!$B:$M,12,FALSE))</f>
        <v/>
      </c>
      <c r="P199" s="13" t="str">
        <f>IF(ISERROR(VLOOKUP(CONCATENATE($A199,"_",P$2),'Reference data SID'!$B:$M,12,FALSE)),"",VLOOKUP(CONCATENATE($A199,"_",P$2),'Reference data SID'!$B:$M,12,FALSE))</f>
        <v/>
      </c>
      <c r="Q199" s="13" t="str">
        <f>IF(ISERROR(VLOOKUP(CONCATENATE($A199,"_",Q$2),'Reference data SID'!$B:$M,12,FALSE)),"",VLOOKUP(CONCATENATE($A199,"_",Q$2),'Reference data SID'!$B:$M,12,FALSE))</f>
        <v/>
      </c>
      <c r="R199" s="13" t="str">
        <f>IF(ISERROR(VLOOKUP(CONCATENATE($A199,"_",R$2),'Reference data SID'!$B:$M,12,FALSE)),"",VLOOKUP(CONCATENATE($A199,"_",R$2),'Reference data SID'!$B:$M,12,FALSE))</f>
        <v/>
      </c>
      <c r="S199" s="13" t="str">
        <f>IF(ISERROR(VLOOKUP(CONCATENATE($A199,"_",S$2),'Reference data SID'!$B:$M,12,FALSE)),"",VLOOKUP(CONCATENATE($A199,"_",S$2),'Reference data SID'!$B:$M,12,FALSE))</f>
        <v/>
      </c>
      <c r="T199" s="13" t="str">
        <f>IF(ISERROR(VLOOKUP(CONCATENATE($A199,"_",T$2),'Reference data SID'!$B:$M,12,FALSE)),"",VLOOKUP(CONCATENATE($A199,"_",T$2),'Reference data SID'!$B:$M,12,FALSE))</f>
        <v/>
      </c>
      <c r="U199" s="13" t="str">
        <f>IF(ISERROR(VLOOKUP(CONCATENATE($A199,"_",U$2),'Reference data SID'!$B:$M,12,FALSE)),"",VLOOKUP(CONCATENATE($A199,"_",U$2),'Reference data SID'!$B:$M,12,FALSE))</f>
        <v/>
      </c>
      <c r="V199" s="13" t="str">
        <f>IF(ISERROR(VLOOKUP(CONCATENATE($A199,"_",V$2),'Reference data SID'!$B:$M,12,FALSE)),"",VLOOKUP(CONCATENATE($A199,"_",V$2),'Reference data SID'!$B:$M,12,FALSE))</f>
        <v/>
      </c>
      <c r="W199" s="13" t="str">
        <f>IF(ISERROR(VLOOKUP(CONCATENATE($A199,"_",W$2),'Reference data SID'!$B:$M,12,FALSE)),"",VLOOKUP(CONCATENATE($A199,"_",W$2),'Reference data SID'!$B:$M,12,FALSE))</f>
        <v/>
      </c>
      <c r="X199" s="13" t="str">
        <f>IF(ISERROR(VLOOKUP(CONCATENATE($A199,"_",X$2),'Reference data SID'!$B:$M,12,FALSE)),"",VLOOKUP(CONCATENATE($A199,"_",X$2),'Reference data SID'!$B:$M,12,FALSE))</f>
        <v/>
      </c>
      <c r="Y199" s="13" t="str">
        <f>IF(ISERROR(VLOOKUP(CONCATENATE($A199,"_",Y$2),'Reference data SID'!$B:$M,12,FALSE)),"",VLOOKUP(CONCATENATE($A199,"_",Y$2),'Reference data SID'!$B:$M,12,FALSE))</f>
        <v/>
      </c>
      <c r="Z199" s="13" t="str">
        <f>IF(ISERROR(VLOOKUP(CONCATENATE($A199,"_",Z$2),'Reference data SID'!$B:$M,12,FALSE)),"",VLOOKUP(CONCATENATE($A199,"_",Z$2),'Reference data SID'!$B:$M,12,FALSE))</f>
        <v/>
      </c>
      <c r="AA199" s="13" t="str">
        <f>IF(ISERROR(VLOOKUP(CONCATENATE($A199,"_",AA$2),'Reference data SID'!$B:$M,12,FALSE)),"",VLOOKUP(CONCATENATE($A199,"_",AA$2),'Reference data SID'!$B:$M,12,FALSE))</f>
        <v/>
      </c>
      <c r="AB199" s="13" t="str">
        <f>IF(ISERROR(VLOOKUP(CONCATENATE($A199,"_",AB$2),'Reference data SID'!$B:$M,12,FALSE)),"",VLOOKUP(CONCATENATE($A199,"_",AB$2),'Reference data SID'!$B:$M,12,FALSE))</f>
        <v/>
      </c>
      <c r="AC199" s="13" t="str">
        <f>IF(ISERROR(VLOOKUP(CONCATENATE($A199,"_",AC$2),'Reference data SID'!$B:$M,12,FALSE)),"",VLOOKUP(CONCATENATE($A199,"_",AC$2),'Reference data SID'!$B:$M,12,FALSE))</f>
        <v/>
      </c>
      <c r="AD199" s="13" t="str">
        <f>IF(ISERROR(VLOOKUP(CONCATENATE($A199,"_",AD$2),'Reference data SID'!$B:$M,12,FALSE)),"",VLOOKUP(CONCATENATE($A199,"_",AD$2),'Reference data SID'!$B:$M,12,FALSE))</f>
        <v/>
      </c>
      <c r="AE199" s="13" t="str">
        <f>IF(ISERROR(VLOOKUP(CONCATENATE($A199,"_",AE$2),'Reference data SID'!$B:$M,12,FALSE)),"",VLOOKUP(CONCATENATE($A199,"_",AE$2),'Reference data SID'!$B:$M,12,FALSE))</f>
        <v/>
      </c>
      <c r="AF199" s="13" t="str">
        <f>IF(ISERROR(VLOOKUP(CONCATENATE($A199,"_",AF$2),'Reference data SID'!$B:$M,12,FALSE)),"",VLOOKUP(CONCATENATE($A199,"_",AF$2),'Reference data SID'!$B:$M,12,FALSE))</f>
        <v/>
      </c>
      <c r="AG199" s="13" t="str">
        <f>IF(ISERROR(VLOOKUP(CONCATENATE($A199,"_",AG$2),'Reference data SID'!$B:$M,12,FALSE)),"",VLOOKUP(CONCATENATE($A199,"_",AG$2),'Reference data SID'!$B:$M,12,FALSE))</f>
        <v/>
      </c>
      <c r="AH199" s="13" t="str">
        <f>IF(ISERROR(VLOOKUP(CONCATENATE($A199,"_",AH$2),'Reference data SID'!$B:$M,12,FALSE)),"",VLOOKUP(CONCATENATE($A199,"_",AH$2),'Reference data SID'!$B:$M,12,FALSE))</f>
        <v/>
      </c>
      <c r="AI199" s="13" t="str">
        <f>IF(ISERROR(VLOOKUP(CONCATENATE($A199,"_",AI$2),'Reference data SID'!$B:$M,12,FALSE)),"",VLOOKUP(CONCATENATE($A199,"_",AI$2),'Reference data SID'!$B:$M,12,FALSE))</f>
        <v/>
      </c>
      <c r="AJ199" s="13" t="str">
        <f>IF(ISERROR(VLOOKUP(CONCATENATE($A199,"_",AJ$2),'Reference data SID'!$B:$M,12,FALSE)),"",VLOOKUP(CONCATENATE($A199,"_",AJ$2),'Reference data SID'!$B:$M,12,FALSE))</f>
        <v/>
      </c>
      <c r="AK199" s="13" t="str">
        <f>IF(ISERROR(VLOOKUP(CONCATENATE($A199,"_",AK$2),'Reference data SID'!$B:$M,12,FALSE)),"",VLOOKUP(CONCATENATE($A199,"_",AK$2),'Reference data SID'!$B:$M,12,FALSE))</f>
        <v/>
      </c>
      <c r="AL199" s="13" t="str">
        <f>IF(ISERROR(VLOOKUP(CONCATENATE($A199,"_",AL$2),'Reference data SID'!$B:$M,12,FALSE)),"",VLOOKUP(CONCATENATE($A199,"_",AL$2),'Reference data SID'!$B:$M,12,FALSE))</f>
        <v/>
      </c>
      <c r="AM199" s="13" t="str">
        <f>IF(ISERROR(VLOOKUP(CONCATENATE($A199,"_",AM$2),'Reference data SID'!$B:$M,12,FALSE)),"",VLOOKUP(CONCATENATE($A199,"_",AM$2),'Reference data SID'!$B:$M,12,FALSE))</f>
        <v/>
      </c>
      <c r="AN199" s="13" t="str">
        <f>IF(ISERROR(VLOOKUP(CONCATENATE($A199,"_",AN$2),'Reference data SID'!$B:$M,12,FALSE)),"",VLOOKUP(CONCATENATE($A199,"_",AN$2),'Reference data SID'!$B:$M,12,FALSE))</f>
        <v/>
      </c>
      <c r="AO199" s="13" t="str">
        <f>IF(ISERROR(VLOOKUP(CONCATENATE($A199,"_",AO$2),'Reference data SID'!$B:$M,12,FALSE)),"",VLOOKUP(CONCATENATE($A199,"_",AO$2),'Reference data SID'!$B:$M,12,FALSE))</f>
        <v/>
      </c>
      <c r="AP199" s="13" t="str">
        <f>IF(ISERROR(VLOOKUP(CONCATENATE($A199,"_",AP$2),'Reference data SID'!$B:$M,12,FALSE)),"",VLOOKUP(CONCATENATE($A199,"_",AP$2),'Reference data SID'!$B:$M,12,FALSE))</f>
        <v/>
      </c>
      <c r="AQ199" s="13" t="str">
        <f>IF(ISERROR(VLOOKUP(CONCATENATE($A199,"_",AQ$2),'Reference data SID'!$B:$M,12,FALSE)),"",VLOOKUP(CONCATENATE($A199,"_",AQ$2),'Reference data SID'!$B:$M,12,FALSE))</f>
        <v/>
      </c>
      <c r="AR199" s="13" t="str">
        <f>IF(ISERROR(VLOOKUP(CONCATENATE($A199,"_",AR$2),'Reference data SID'!$B:$M,12,FALSE)),"",VLOOKUP(CONCATENATE($A199,"_",AR$2),'Reference data SID'!$B:$M,12,FALSE))</f>
        <v/>
      </c>
      <c r="AS199" s="13" t="str">
        <f>IF(ISERROR(VLOOKUP(CONCATENATE($A199,"_",AS$2),'Reference data SID'!$B:$M,12,FALSE)),"",VLOOKUP(CONCATENATE($A199,"_",AS$2),'Reference data SID'!$B:$M,12,FALSE))</f>
        <v/>
      </c>
      <c r="AT199" s="13" t="str">
        <f>IF(ISERROR(VLOOKUP(CONCATENATE($A199,"_",AT$2),'Reference data SID'!$B:$M,12,FALSE)),"",VLOOKUP(CONCATENATE($A199,"_",AT$2),'Reference data SID'!$B:$M,12,FALSE))</f>
        <v/>
      </c>
    </row>
    <row r="200" spans="1:46" x14ac:dyDescent="0.25">
      <c r="A200">
        <v>196</v>
      </c>
      <c r="B200" s="13" t="str">
        <f>IF(ISERROR(VLOOKUP(CONCATENATE($A200,"_",B$2),'Reference data SID'!$B:$M,12,FALSE)),"",VLOOKUP(CONCATENATE($A200,"_",B$2),'Reference data SID'!$B:$M,12,FALSE))</f>
        <v/>
      </c>
      <c r="C200" s="13" t="str">
        <f>IF(ISERROR(VLOOKUP(CONCATENATE($A200,"_",C$2),'Reference data SID'!$B:$M,12,FALSE)),"",VLOOKUP(CONCATENATE($A200,"_",C$2),'Reference data SID'!$B:$M,12,FALSE))</f>
        <v/>
      </c>
      <c r="D200" s="13" t="str">
        <f>IF(ISERROR(VLOOKUP(CONCATENATE($A200,"_",D$2),'Reference data SID'!$B:$M,12,FALSE)),"",VLOOKUP(CONCATENATE($A200,"_",D$2),'Reference data SID'!$B:$M,12,FALSE))</f>
        <v/>
      </c>
      <c r="E200" s="13" t="str">
        <f>IF(ISERROR(VLOOKUP(CONCATENATE($A200,"_",E$2),'Reference data SID'!$B:$M,12,FALSE)),"",VLOOKUP(CONCATENATE($A200,"_",E$2),'Reference data SID'!$B:$M,12,FALSE))</f>
        <v/>
      </c>
      <c r="F200" s="13" t="str">
        <f>IF(ISERROR(VLOOKUP(CONCATENATE($A200,"_",F$2),'Reference data SID'!$B:$M,12,FALSE)),"",VLOOKUP(CONCATENATE($A200,"_",F$2),'Reference data SID'!$B:$M,12,FALSE))</f>
        <v/>
      </c>
      <c r="G200" s="13" t="str">
        <f>IF(ISERROR(VLOOKUP(CONCATENATE($A200,"_",G$2),'Reference data SID'!$B:$M,12,FALSE)),"",VLOOKUP(CONCATENATE($A200,"_",G$2),'Reference data SID'!$B:$M,12,FALSE))</f>
        <v/>
      </c>
      <c r="H200" s="13" t="str">
        <f>IF(ISERROR(VLOOKUP(CONCATENATE($A200,"_",H$2),'Reference data SID'!$B:$M,12,FALSE)),"",VLOOKUP(CONCATENATE($A200,"_",H$2),'Reference data SID'!$B:$M,12,FALSE))</f>
        <v/>
      </c>
      <c r="I200" s="13" t="str">
        <f>IF(ISERROR(VLOOKUP(CONCATENATE($A200,"_",I$2),'Reference data SID'!$B:$M,12,FALSE)),"",VLOOKUP(CONCATENATE($A200,"_",I$2),'Reference data SID'!$B:$M,12,FALSE))</f>
        <v/>
      </c>
      <c r="J200" s="13" t="str">
        <f>IF(ISERROR(VLOOKUP(CONCATENATE($A200,"_",J$2),'Reference data SID'!$B:$M,12,FALSE)),"",VLOOKUP(CONCATENATE($A200,"_",J$2),'Reference data SID'!$B:$M,12,FALSE))</f>
        <v/>
      </c>
      <c r="K200" s="13" t="str">
        <f>IF(ISERROR(VLOOKUP(CONCATENATE($A200,"_",K$2),'Reference data SID'!$B:$M,12,FALSE)),"",VLOOKUP(CONCATENATE($A200,"_",K$2),'Reference data SID'!$B:$M,12,FALSE))</f>
        <v/>
      </c>
      <c r="L200" s="13" t="str">
        <f>IF(ISERROR(VLOOKUP(CONCATENATE($A200,"_",L$2),'Reference data SID'!$B:$M,12,FALSE)),"",VLOOKUP(CONCATENATE($A200,"_",L$2),'Reference data SID'!$B:$M,12,FALSE))</f>
        <v/>
      </c>
      <c r="M200" s="13" t="str">
        <f>IF(ISERROR(VLOOKUP(CONCATENATE($A200,"_",M$2),'Reference data SID'!$B:$M,12,FALSE)),"",VLOOKUP(CONCATENATE($A200,"_",M$2),'Reference data SID'!$B:$M,12,FALSE))</f>
        <v/>
      </c>
      <c r="N200" s="13" t="str">
        <f>IF(ISERROR(VLOOKUP(CONCATENATE($A200,"_",N$2),'Reference data SID'!$B:$M,12,FALSE)),"",VLOOKUP(CONCATENATE($A200,"_",N$2),'Reference data SID'!$B:$M,12,FALSE))</f>
        <v/>
      </c>
      <c r="O200" s="13" t="str">
        <f>IF(ISERROR(VLOOKUP(CONCATENATE($A200,"_",O$2),'Reference data SID'!$B:$M,12,FALSE)),"",VLOOKUP(CONCATENATE($A200,"_",O$2),'Reference data SID'!$B:$M,12,FALSE))</f>
        <v/>
      </c>
      <c r="P200" s="13" t="str">
        <f>IF(ISERROR(VLOOKUP(CONCATENATE($A200,"_",P$2),'Reference data SID'!$B:$M,12,FALSE)),"",VLOOKUP(CONCATENATE($A200,"_",P$2),'Reference data SID'!$B:$M,12,FALSE))</f>
        <v/>
      </c>
      <c r="Q200" s="13" t="str">
        <f>IF(ISERROR(VLOOKUP(CONCATENATE($A200,"_",Q$2),'Reference data SID'!$B:$M,12,FALSE)),"",VLOOKUP(CONCATENATE($A200,"_",Q$2),'Reference data SID'!$B:$M,12,FALSE))</f>
        <v/>
      </c>
      <c r="R200" s="13" t="str">
        <f>IF(ISERROR(VLOOKUP(CONCATENATE($A200,"_",R$2),'Reference data SID'!$B:$M,12,FALSE)),"",VLOOKUP(CONCATENATE($A200,"_",R$2),'Reference data SID'!$B:$M,12,FALSE))</f>
        <v/>
      </c>
      <c r="S200" s="13" t="str">
        <f>IF(ISERROR(VLOOKUP(CONCATENATE($A200,"_",S$2),'Reference data SID'!$B:$M,12,FALSE)),"",VLOOKUP(CONCATENATE($A200,"_",S$2),'Reference data SID'!$B:$M,12,FALSE))</f>
        <v/>
      </c>
      <c r="T200" s="13" t="str">
        <f>IF(ISERROR(VLOOKUP(CONCATENATE($A200,"_",T$2),'Reference data SID'!$B:$M,12,FALSE)),"",VLOOKUP(CONCATENATE($A200,"_",T$2),'Reference data SID'!$B:$M,12,FALSE))</f>
        <v/>
      </c>
      <c r="U200" s="13" t="str">
        <f>IF(ISERROR(VLOOKUP(CONCATENATE($A200,"_",U$2),'Reference data SID'!$B:$M,12,FALSE)),"",VLOOKUP(CONCATENATE($A200,"_",U$2),'Reference data SID'!$B:$M,12,FALSE))</f>
        <v/>
      </c>
      <c r="V200" s="13" t="str">
        <f>IF(ISERROR(VLOOKUP(CONCATENATE($A200,"_",V$2),'Reference data SID'!$B:$M,12,FALSE)),"",VLOOKUP(CONCATENATE($A200,"_",V$2),'Reference data SID'!$B:$M,12,FALSE))</f>
        <v/>
      </c>
      <c r="W200" s="13" t="str">
        <f>IF(ISERROR(VLOOKUP(CONCATENATE($A200,"_",W$2),'Reference data SID'!$B:$M,12,FALSE)),"",VLOOKUP(CONCATENATE($A200,"_",W$2),'Reference data SID'!$B:$M,12,FALSE))</f>
        <v/>
      </c>
      <c r="X200" s="13" t="str">
        <f>IF(ISERROR(VLOOKUP(CONCATENATE($A200,"_",X$2),'Reference data SID'!$B:$M,12,FALSE)),"",VLOOKUP(CONCATENATE($A200,"_",X$2),'Reference data SID'!$B:$M,12,FALSE))</f>
        <v/>
      </c>
      <c r="Y200" s="13" t="str">
        <f>IF(ISERROR(VLOOKUP(CONCATENATE($A200,"_",Y$2),'Reference data SID'!$B:$M,12,FALSE)),"",VLOOKUP(CONCATENATE($A200,"_",Y$2),'Reference data SID'!$B:$M,12,FALSE))</f>
        <v/>
      </c>
      <c r="Z200" s="13" t="str">
        <f>IF(ISERROR(VLOOKUP(CONCATENATE($A200,"_",Z$2),'Reference data SID'!$B:$M,12,FALSE)),"",VLOOKUP(CONCATENATE($A200,"_",Z$2),'Reference data SID'!$B:$M,12,FALSE))</f>
        <v/>
      </c>
      <c r="AA200" s="13" t="str">
        <f>IF(ISERROR(VLOOKUP(CONCATENATE($A200,"_",AA$2),'Reference data SID'!$B:$M,12,FALSE)),"",VLOOKUP(CONCATENATE($A200,"_",AA$2),'Reference data SID'!$B:$M,12,FALSE))</f>
        <v/>
      </c>
      <c r="AB200" s="13" t="str">
        <f>IF(ISERROR(VLOOKUP(CONCATENATE($A200,"_",AB$2),'Reference data SID'!$B:$M,12,FALSE)),"",VLOOKUP(CONCATENATE($A200,"_",AB$2),'Reference data SID'!$B:$M,12,FALSE))</f>
        <v/>
      </c>
      <c r="AC200" s="13" t="str">
        <f>IF(ISERROR(VLOOKUP(CONCATENATE($A200,"_",AC$2),'Reference data SID'!$B:$M,12,FALSE)),"",VLOOKUP(CONCATENATE($A200,"_",AC$2),'Reference data SID'!$B:$M,12,FALSE))</f>
        <v/>
      </c>
      <c r="AD200" s="13" t="str">
        <f>IF(ISERROR(VLOOKUP(CONCATENATE($A200,"_",AD$2),'Reference data SID'!$B:$M,12,FALSE)),"",VLOOKUP(CONCATENATE($A200,"_",AD$2),'Reference data SID'!$B:$M,12,FALSE))</f>
        <v/>
      </c>
      <c r="AE200" s="13" t="str">
        <f>IF(ISERROR(VLOOKUP(CONCATENATE($A200,"_",AE$2),'Reference data SID'!$B:$M,12,FALSE)),"",VLOOKUP(CONCATENATE($A200,"_",AE$2),'Reference data SID'!$B:$M,12,FALSE))</f>
        <v/>
      </c>
      <c r="AF200" s="13" t="str">
        <f>IF(ISERROR(VLOOKUP(CONCATENATE($A200,"_",AF$2),'Reference data SID'!$B:$M,12,FALSE)),"",VLOOKUP(CONCATENATE($A200,"_",AF$2),'Reference data SID'!$B:$M,12,FALSE))</f>
        <v/>
      </c>
      <c r="AG200" s="13" t="str">
        <f>IF(ISERROR(VLOOKUP(CONCATENATE($A200,"_",AG$2),'Reference data SID'!$B:$M,12,FALSE)),"",VLOOKUP(CONCATENATE($A200,"_",AG$2),'Reference data SID'!$B:$M,12,FALSE))</f>
        <v/>
      </c>
      <c r="AH200" s="13" t="str">
        <f>IF(ISERROR(VLOOKUP(CONCATENATE($A200,"_",AH$2),'Reference data SID'!$B:$M,12,FALSE)),"",VLOOKUP(CONCATENATE($A200,"_",AH$2),'Reference data SID'!$B:$M,12,FALSE))</f>
        <v/>
      </c>
      <c r="AI200" s="13" t="str">
        <f>IF(ISERROR(VLOOKUP(CONCATENATE($A200,"_",AI$2),'Reference data SID'!$B:$M,12,FALSE)),"",VLOOKUP(CONCATENATE($A200,"_",AI$2),'Reference data SID'!$B:$M,12,FALSE))</f>
        <v/>
      </c>
      <c r="AJ200" s="13" t="str">
        <f>IF(ISERROR(VLOOKUP(CONCATENATE($A200,"_",AJ$2),'Reference data SID'!$B:$M,12,FALSE)),"",VLOOKUP(CONCATENATE($A200,"_",AJ$2),'Reference data SID'!$B:$M,12,FALSE))</f>
        <v/>
      </c>
      <c r="AK200" s="13" t="str">
        <f>IF(ISERROR(VLOOKUP(CONCATENATE($A200,"_",AK$2),'Reference data SID'!$B:$M,12,FALSE)),"",VLOOKUP(CONCATENATE($A200,"_",AK$2),'Reference data SID'!$B:$M,12,FALSE))</f>
        <v/>
      </c>
      <c r="AL200" s="13" t="str">
        <f>IF(ISERROR(VLOOKUP(CONCATENATE($A200,"_",AL$2),'Reference data SID'!$B:$M,12,FALSE)),"",VLOOKUP(CONCATENATE($A200,"_",AL$2),'Reference data SID'!$B:$M,12,FALSE))</f>
        <v/>
      </c>
      <c r="AM200" s="13" t="str">
        <f>IF(ISERROR(VLOOKUP(CONCATENATE($A200,"_",AM$2),'Reference data SID'!$B:$M,12,FALSE)),"",VLOOKUP(CONCATENATE($A200,"_",AM$2),'Reference data SID'!$B:$M,12,FALSE))</f>
        <v/>
      </c>
      <c r="AN200" s="13" t="str">
        <f>IF(ISERROR(VLOOKUP(CONCATENATE($A200,"_",AN$2),'Reference data SID'!$B:$M,12,FALSE)),"",VLOOKUP(CONCATENATE($A200,"_",AN$2),'Reference data SID'!$B:$M,12,FALSE))</f>
        <v/>
      </c>
      <c r="AO200" s="13" t="str">
        <f>IF(ISERROR(VLOOKUP(CONCATENATE($A200,"_",AO$2),'Reference data SID'!$B:$M,12,FALSE)),"",VLOOKUP(CONCATENATE($A200,"_",AO$2),'Reference data SID'!$B:$M,12,FALSE))</f>
        <v/>
      </c>
      <c r="AP200" s="13" t="str">
        <f>IF(ISERROR(VLOOKUP(CONCATENATE($A200,"_",AP$2),'Reference data SID'!$B:$M,12,FALSE)),"",VLOOKUP(CONCATENATE($A200,"_",AP$2),'Reference data SID'!$B:$M,12,FALSE))</f>
        <v/>
      </c>
      <c r="AQ200" s="13" t="str">
        <f>IF(ISERROR(VLOOKUP(CONCATENATE($A200,"_",AQ$2),'Reference data SID'!$B:$M,12,FALSE)),"",VLOOKUP(CONCATENATE($A200,"_",AQ$2),'Reference data SID'!$B:$M,12,FALSE))</f>
        <v/>
      </c>
      <c r="AR200" s="13" t="str">
        <f>IF(ISERROR(VLOOKUP(CONCATENATE($A200,"_",AR$2),'Reference data SID'!$B:$M,12,FALSE)),"",VLOOKUP(CONCATENATE($A200,"_",AR$2),'Reference data SID'!$B:$M,12,FALSE))</f>
        <v/>
      </c>
      <c r="AS200" s="13" t="str">
        <f>IF(ISERROR(VLOOKUP(CONCATENATE($A200,"_",AS$2),'Reference data SID'!$B:$M,12,FALSE)),"",VLOOKUP(CONCATENATE($A200,"_",AS$2),'Reference data SID'!$B:$M,12,FALSE))</f>
        <v/>
      </c>
      <c r="AT200" s="13" t="str">
        <f>IF(ISERROR(VLOOKUP(CONCATENATE($A200,"_",AT$2),'Reference data SID'!$B:$M,12,FALSE)),"",VLOOKUP(CONCATENATE($A200,"_",AT$2),'Reference data SID'!$B:$M,12,FALSE))</f>
        <v/>
      </c>
    </row>
    <row r="201" spans="1:46" x14ac:dyDescent="0.25">
      <c r="A201">
        <v>197</v>
      </c>
      <c r="B201" s="13" t="str">
        <f>IF(ISERROR(VLOOKUP(CONCATENATE($A201,"_",B$2),'Reference data SID'!$B:$M,12,FALSE)),"",VLOOKUP(CONCATENATE($A201,"_",B$2),'Reference data SID'!$B:$M,12,FALSE))</f>
        <v/>
      </c>
      <c r="C201" s="13" t="str">
        <f>IF(ISERROR(VLOOKUP(CONCATENATE($A201,"_",C$2),'Reference data SID'!$B:$M,12,FALSE)),"",VLOOKUP(CONCATENATE($A201,"_",C$2),'Reference data SID'!$B:$M,12,FALSE))</f>
        <v/>
      </c>
      <c r="D201" s="13" t="str">
        <f>IF(ISERROR(VLOOKUP(CONCATENATE($A201,"_",D$2),'Reference data SID'!$B:$M,12,FALSE)),"",VLOOKUP(CONCATENATE($A201,"_",D$2),'Reference data SID'!$B:$M,12,FALSE))</f>
        <v/>
      </c>
      <c r="E201" s="13" t="str">
        <f>IF(ISERROR(VLOOKUP(CONCATENATE($A201,"_",E$2),'Reference data SID'!$B:$M,12,FALSE)),"",VLOOKUP(CONCATENATE($A201,"_",E$2),'Reference data SID'!$B:$M,12,FALSE))</f>
        <v/>
      </c>
      <c r="F201" s="13" t="str">
        <f>IF(ISERROR(VLOOKUP(CONCATENATE($A201,"_",F$2),'Reference data SID'!$B:$M,12,FALSE)),"",VLOOKUP(CONCATENATE($A201,"_",F$2),'Reference data SID'!$B:$M,12,FALSE))</f>
        <v/>
      </c>
      <c r="G201" s="13" t="str">
        <f>IF(ISERROR(VLOOKUP(CONCATENATE($A201,"_",G$2),'Reference data SID'!$B:$M,12,FALSE)),"",VLOOKUP(CONCATENATE($A201,"_",G$2),'Reference data SID'!$B:$M,12,FALSE))</f>
        <v/>
      </c>
      <c r="H201" s="13" t="str">
        <f>IF(ISERROR(VLOOKUP(CONCATENATE($A201,"_",H$2),'Reference data SID'!$B:$M,12,FALSE)),"",VLOOKUP(CONCATENATE($A201,"_",H$2),'Reference data SID'!$B:$M,12,FALSE))</f>
        <v/>
      </c>
      <c r="I201" s="13" t="str">
        <f>IF(ISERROR(VLOOKUP(CONCATENATE($A201,"_",I$2),'Reference data SID'!$B:$M,12,FALSE)),"",VLOOKUP(CONCATENATE($A201,"_",I$2),'Reference data SID'!$B:$M,12,FALSE))</f>
        <v/>
      </c>
      <c r="J201" s="13" t="str">
        <f>IF(ISERROR(VLOOKUP(CONCATENATE($A201,"_",J$2),'Reference data SID'!$B:$M,12,FALSE)),"",VLOOKUP(CONCATENATE($A201,"_",J$2),'Reference data SID'!$B:$M,12,FALSE))</f>
        <v/>
      </c>
      <c r="K201" s="13" t="str">
        <f>IF(ISERROR(VLOOKUP(CONCATENATE($A201,"_",K$2),'Reference data SID'!$B:$M,12,FALSE)),"",VLOOKUP(CONCATENATE($A201,"_",K$2),'Reference data SID'!$B:$M,12,FALSE))</f>
        <v/>
      </c>
      <c r="L201" s="13" t="str">
        <f>IF(ISERROR(VLOOKUP(CONCATENATE($A201,"_",L$2),'Reference data SID'!$B:$M,12,FALSE)),"",VLOOKUP(CONCATENATE($A201,"_",L$2),'Reference data SID'!$B:$M,12,FALSE))</f>
        <v/>
      </c>
      <c r="M201" s="13" t="str">
        <f>IF(ISERROR(VLOOKUP(CONCATENATE($A201,"_",M$2),'Reference data SID'!$B:$M,12,FALSE)),"",VLOOKUP(CONCATENATE($A201,"_",M$2),'Reference data SID'!$B:$M,12,FALSE))</f>
        <v/>
      </c>
      <c r="N201" s="13" t="str">
        <f>IF(ISERROR(VLOOKUP(CONCATENATE($A201,"_",N$2),'Reference data SID'!$B:$M,12,FALSE)),"",VLOOKUP(CONCATENATE($A201,"_",N$2),'Reference data SID'!$B:$M,12,FALSE))</f>
        <v/>
      </c>
      <c r="O201" s="13" t="str">
        <f>IF(ISERROR(VLOOKUP(CONCATENATE($A201,"_",O$2),'Reference data SID'!$B:$M,12,FALSE)),"",VLOOKUP(CONCATENATE($A201,"_",O$2),'Reference data SID'!$B:$M,12,FALSE))</f>
        <v/>
      </c>
      <c r="P201" s="13" t="str">
        <f>IF(ISERROR(VLOOKUP(CONCATENATE($A201,"_",P$2),'Reference data SID'!$B:$M,12,FALSE)),"",VLOOKUP(CONCATENATE($A201,"_",P$2),'Reference data SID'!$B:$M,12,FALSE))</f>
        <v/>
      </c>
      <c r="Q201" s="13" t="str">
        <f>IF(ISERROR(VLOOKUP(CONCATENATE($A201,"_",Q$2),'Reference data SID'!$B:$M,12,FALSE)),"",VLOOKUP(CONCATENATE($A201,"_",Q$2),'Reference data SID'!$B:$M,12,FALSE))</f>
        <v/>
      </c>
      <c r="R201" s="13" t="str">
        <f>IF(ISERROR(VLOOKUP(CONCATENATE($A201,"_",R$2),'Reference data SID'!$B:$M,12,FALSE)),"",VLOOKUP(CONCATENATE($A201,"_",R$2),'Reference data SID'!$B:$M,12,FALSE))</f>
        <v/>
      </c>
      <c r="S201" s="13" t="str">
        <f>IF(ISERROR(VLOOKUP(CONCATENATE($A201,"_",S$2),'Reference data SID'!$B:$M,12,FALSE)),"",VLOOKUP(CONCATENATE($A201,"_",S$2),'Reference data SID'!$B:$M,12,FALSE))</f>
        <v/>
      </c>
      <c r="T201" s="13" t="str">
        <f>IF(ISERROR(VLOOKUP(CONCATENATE($A201,"_",T$2),'Reference data SID'!$B:$M,12,FALSE)),"",VLOOKUP(CONCATENATE($A201,"_",T$2),'Reference data SID'!$B:$M,12,FALSE))</f>
        <v/>
      </c>
      <c r="U201" s="13" t="str">
        <f>IF(ISERROR(VLOOKUP(CONCATENATE($A201,"_",U$2),'Reference data SID'!$B:$M,12,FALSE)),"",VLOOKUP(CONCATENATE($A201,"_",U$2),'Reference data SID'!$B:$M,12,FALSE))</f>
        <v/>
      </c>
      <c r="V201" s="13" t="str">
        <f>IF(ISERROR(VLOOKUP(CONCATENATE($A201,"_",V$2),'Reference data SID'!$B:$M,12,FALSE)),"",VLOOKUP(CONCATENATE($A201,"_",V$2),'Reference data SID'!$B:$M,12,FALSE))</f>
        <v/>
      </c>
      <c r="W201" s="13" t="str">
        <f>IF(ISERROR(VLOOKUP(CONCATENATE($A201,"_",W$2),'Reference data SID'!$B:$M,12,FALSE)),"",VLOOKUP(CONCATENATE($A201,"_",W$2),'Reference data SID'!$B:$M,12,FALSE))</f>
        <v/>
      </c>
      <c r="X201" s="13" t="str">
        <f>IF(ISERROR(VLOOKUP(CONCATENATE($A201,"_",X$2),'Reference data SID'!$B:$M,12,FALSE)),"",VLOOKUP(CONCATENATE($A201,"_",X$2),'Reference data SID'!$B:$M,12,FALSE))</f>
        <v/>
      </c>
      <c r="Y201" s="13" t="str">
        <f>IF(ISERROR(VLOOKUP(CONCATENATE($A201,"_",Y$2),'Reference data SID'!$B:$M,12,FALSE)),"",VLOOKUP(CONCATENATE($A201,"_",Y$2),'Reference data SID'!$B:$M,12,FALSE))</f>
        <v/>
      </c>
      <c r="Z201" s="13" t="str">
        <f>IF(ISERROR(VLOOKUP(CONCATENATE($A201,"_",Z$2),'Reference data SID'!$B:$M,12,FALSE)),"",VLOOKUP(CONCATENATE($A201,"_",Z$2),'Reference data SID'!$B:$M,12,FALSE))</f>
        <v/>
      </c>
      <c r="AA201" s="13" t="str">
        <f>IF(ISERROR(VLOOKUP(CONCATENATE($A201,"_",AA$2),'Reference data SID'!$B:$M,12,FALSE)),"",VLOOKUP(CONCATENATE($A201,"_",AA$2),'Reference data SID'!$B:$M,12,FALSE))</f>
        <v/>
      </c>
      <c r="AB201" s="13" t="str">
        <f>IF(ISERROR(VLOOKUP(CONCATENATE($A201,"_",AB$2),'Reference data SID'!$B:$M,12,FALSE)),"",VLOOKUP(CONCATENATE($A201,"_",AB$2),'Reference data SID'!$B:$M,12,FALSE))</f>
        <v/>
      </c>
      <c r="AC201" s="13" t="str">
        <f>IF(ISERROR(VLOOKUP(CONCATENATE($A201,"_",AC$2),'Reference data SID'!$B:$M,12,FALSE)),"",VLOOKUP(CONCATENATE($A201,"_",AC$2),'Reference data SID'!$B:$M,12,FALSE))</f>
        <v/>
      </c>
      <c r="AD201" s="13" t="str">
        <f>IF(ISERROR(VLOOKUP(CONCATENATE($A201,"_",AD$2),'Reference data SID'!$B:$M,12,FALSE)),"",VLOOKUP(CONCATENATE($A201,"_",AD$2),'Reference data SID'!$B:$M,12,FALSE))</f>
        <v/>
      </c>
      <c r="AE201" s="13" t="str">
        <f>IF(ISERROR(VLOOKUP(CONCATENATE($A201,"_",AE$2),'Reference data SID'!$B:$M,12,FALSE)),"",VLOOKUP(CONCATENATE($A201,"_",AE$2),'Reference data SID'!$B:$M,12,FALSE))</f>
        <v/>
      </c>
      <c r="AF201" s="13" t="str">
        <f>IF(ISERROR(VLOOKUP(CONCATENATE($A201,"_",AF$2),'Reference data SID'!$B:$M,12,FALSE)),"",VLOOKUP(CONCATENATE($A201,"_",AF$2),'Reference data SID'!$B:$M,12,FALSE))</f>
        <v/>
      </c>
      <c r="AG201" s="13" t="str">
        <f>IF(ISERROR(VLOOKUP(CONCATENATE($A201,"_",AG$2),'Reference data SID'!$B:$M,12,FALSE)),"",VLOOKUP(CONCATENATE($A201,"_",AG$2),'Reference data SID'!$B:$M,12,FALSE))</f>
        <v/>
      </c>
      <c r="AH201" s="13" t="str">
        <f>IF(ISERROR(VLOOKUP(CONCATENATE($A201,"_",AH$2),'Reference data SID'!$B:$M,12,FALSE)),"",VLOOKUP(CONCATENATE($A201,"_",AH$2),'Reference data SID'!$B:$M,12,FALSE))</f>
        <v/>
      </c>
      <c r="AI201" s="13" t="str">
        <f>IF(ISERROR(VLOOKUP(CONCATENATE($A201,"_",AI$2),'Reference data SID'!$B:$M,12,FALSE)),"",VLOOKUP(CONCATENATE($A201,"_",AI$2),'Reference data SID'!$B:$M,12,FALSE))</f>
        <v/>
      </c>
      <c r="AJ201" s="13" t="str">
        <f>IF(ISERROR(VLOOKUP(CONCATENATE($A201,"_",AJ$2),'Reference data SID'!$B:$M,12,FALSE)),"",VLOOKUP(CONCATENATE($A201,"_",AJ$2),'Reference data SID'!$B:$M,12,FALSE))</f>
        <v/>
      </c>
      <c r="AK201" s="13" t="str">
        <f>IF(ISERROR(VLOOKUP(CONCATENATE($A201,"_",AK$2),'Reference data SID'!$B:$M,12,FALSE)),"",VLOOKUP(CONCATENATE($A201,"_",AK$2),'Reference data SID'!$B:$M,12,FALSE))</f>
        <v/>
      </c>
      <c r="AL201" s="13" t="str">
        <f>IF(ISERROR(VLOOKUP(CONCATENATE($A201,"_",AL$2),'Reference data SID'!$B:$M,12,FALSE)),"",VLOOKUP(CONCATENATE($A201,"_",AL$2),'Reference data SID'!$B:$M,12,FALSE))</f>
        <v/>
      </c>
      <c r="AM201" s="13" t="str">
        <f>IF(ISERROR(VLOOKUP(CONCATENATE($A201,"_",AM$2),'Reference data SID'!$B:$M,12,FALSE)),"",VLOOKUP(CONCATENATE($A201,"_",AM$2),'Reference data SID'!$B:$M,12,FALSE))</f>
        <v/>
      </c>
      <c r="AN201" s="13" t="str">
        <f>IF(ISERROR(VLOOKUP(CONCATENATE($A201,"_",AN$2),'Reference data SID'!$B:$M,12,FALSE)),"",VLOOKUP(CONCATENATE($A201,"_",AN$2),'Reference data SID'!$B:$M,12,FALSE))</f>
        <v/>
      </c>
      <c r="AO201" s="13" t="str">
        <f>IF(ISERROR(VLOOKUP(CONCATENATE($A201,"_",AO$2),'Reference data SID'!$B:$M,12,FALSE)),"",VLOOKUP(CONCATENATE($A201,"_",AO$2),'Reference data SID'!$B:$M,12,FALSE))</f>
        <v/>
      </c>
      <c r="AP201" s="13" t="str">
        <f>IF(ISERROR(VLOOKUP(CONCATENATE($A201,"_",AP$2),'Reference data SID'!$B:$M,12,FALSE)),"",VLOOKUP(CONCATENATE($A201,"_",AP$2),'Reference data SID'!$B:$M,12,FALSE))</f>
        <v/>
      </c>
      <c r="AQ201" s="13" t="str">
        <f>IF(ISERROR(VLOOKUP(CONCATENATE($A201,"_",AQ$2),'Reference data SID'!$B:$M,12,FALSE)),"",VLOOKUP(CONCATENATE($A201,"_",AQ$2),'Reference data SID'!$B:$M,12,FALSE))</f>
        <v/>
      </c>
      <c r="AR201" s="13" t="str">
        <f>IF(ISERROR(VLOOKUP(CONCATENATE($A201,"_",AR$2),'Reference data SID'!$B:$M,12,FALSE)),"",VLOOKUP(CONCATENATE($A201,"_",AR$2),'Reference data SID'!$B:$M,12,FALSE))</f>
        <v/>
      </c>
      <c r="AS201" s="13" t="str">
        <f>IF(ISERROR(VLOOKUP(CONCATENATE($A201,"_",AS$2),'Reference data SID'!$B:$M,12,FALSE)),"",VLOOKUP(CONCATENATE($A201,"_",AS$2),'Reference data SID'!$B:$M,12,FALSE))</f>
        <v/>
      </c>
      <c r="AT201" s="13" t="str">
        <f>IF(ISERROR(VLOOKUP(CONCATENATE($A201,"_",AT$2),'Reference data SID'!$B:$M,12,FALSE)),"",VLOOKUP(CONCATENATE($A201,"_",AT$2),'Reference data SID'!$B:$M,12,FALSE))</f>
        <v/>
      </c>
    </row>
    <row r="202" spans="1:46" x14ac:dyDescent="0.25">
      <c r="A202">
        <v>198</v>
      </c>
      <c r="B202" s="13" t="str">
        <f>IF(ISERROR(VLOOKUP(CONCATENATE($A202,"_",B$2),'Reference data SID'!$B:$M,12,FALSE)),"",VLOOKUP(CONCATENATE($A202,"_",B$2),'Reference data SID'!$B:$M,12,FALSE))</f>
        <v/>
      </c>
      <c r="C202" s="13" t="str">
        <f>IF(ISERROR(VLOOKUP(CONCATENATE($A202,"_",C$2),'Reference data SID'!$B:$M,12,FALSE)),"",VLOOKUP(CONCATENATE($A202,"_",C$2),'Reference data SID'!$B:$M,12,FALSE))</f>
        <v/>
      </c>
      <c r="D202" s="13" t="str">
        <f>IF(ISERROR(VLOOKUP(CONCATENATE($A202,"_",D$2),'Reference data SID'!$B:$M,12,FALSE)),"",VLOOKUP(CONCATENATE($A202,"_",D$2),'Reference data SID'!$B:$M,12,FALSE))</f>
        <v/>
      </c>
      <c r="E202" s="13" t="str">
        <f>IF(ISERROR(VLOOKUP(CONCATENATE($A202,"_",E$2),'Reference data SID'!$B:$M,12,FALSE)),"",VLOOKUP(CONCATENATE($A202,"_",E$2),'Reference data SID'!$B:$M,12,FALSE))</f>
        <v/>
      </c>
      <c r="F202" s="13" t="str">
        <f>IF(ISERROR(VLOOKUP(CONCATENATE($A202,"_",F$2),'Reference data SID'!$B:$M,12,FALSE)),"",VLOOKUP(CONCATENATE($A202,"_",F$2),'Reference data SID'!$B:$M,12,FALSE))</f>
        <v/>
      </c>
      <c r="G202" s="13" t="str">
        <f>IF(ISERROR(VLOOKUP(CONCATENATE($A202,"_",G$2),'Reference data SID'!$B:$M,12,FALSE)),"",VLOOKUP(CONCATENATE($A202,"_",G$2),'Reference data SID'!$B:$M,12,FALSE))</f>
        <v/>
      </c>
      <c r="H202" s="13" t="str">
        <f>IF(ISERROR(VLOOKUP(CONCATENATE($A202,"_",H$2),'Reference data SID'!$B:$M,12,FALSE)),"",VLOOKUP(CONCATENATE($A202,"_",H$2),'Reference data SID'!$B:$M,12,FALSE))</f>
        <v/>
      </c>
      <c r="I202" s="13" t="str">
        <f>IF(ISERROR(VLOOKUP(CONCATENATE($A202,"_",I$2),'Reference data SID'!$B:$M,12,FALSE)),"",VLOOKUP(CONCATENATE($A202,"_",I$2),'Reference data SID'!$B:$M,12,FALSE))</f>
        <v/>
      </c>
      <c r="J202" s="13" t="str">
        <f>IF(ISERROR(VLOOKUP(CONCATENATE($A202,"_",J$2),'Reference data SID'!$B:$M,12,FALSE)),"",VLOOKUP(CONCATENATE($A202,"_",J$2),'Reference data SID'!$B:$M,12,FALSE))</f>
        <v/>
      </c>
      <c r="K202" s="13" t="str">
        <f>IF(ISERROR(VLOOKUP(CONCATENATE($A202,"_",K$2),'Reference data SID'!$B:$M,12,FALSE)),"",VLOOKUP(CONCATENATE($A202,"_",K$2),'Reference data SID'!$B:$M,12,FALSE))</f>
        <v/>
      </c>
      <c r="L202" s="13" t="str">
        <f>IF(ISERROR(VLOOKUP(CONCATENATE($A202,"_",L$2),'Reference data SID'!$B:$M,12,FALSE)),"",VLOOKUP(CONCATENATE($A202,"_",L$2),'Reference data SID'!$B:$M,12,FALSE))</f>
        <v/>
      </c>
      <c r="M202" s="13" t="str">
        <f>IF(ISERROR(VLOOKUP(CONCATENATE($A202,"_",M$2),'Reference data SID'!$B:$M,12,FALSE)),"",VLOOKUP(CONCATENATE($A202,"_",M$2),'Reference data SID'!$B:$M,12,FALSE))</f>
        <v/>
      </c>
      <c r="N202" s="13" t="str">
        <f>IF(ISERROR(VLOOKUP(CONCATENATE($A202,"_",N$2),'Reference data SID'!$B:$M,12,FALSE)),"",VLOOKUP(CONCATENATE($A202,"_",N$2),'Reference data SID'!$B:$M,12,FALSE))</f>
        <v/>
      </c>
      <c r="O202" s="13" t="str">
        <f>IF(ISERROR(VLOOKUP(CONCATENATE($A202,"_",O$2),'Reference data SID'!$B:$M,12,FALSE)),"",VLOOKUP(CONCATENATE($A202,"_",O$2),'Reference data SID'!$B:$M,12,FALSE))</f>
        <v/>
      </c>
      <c r="P202" s="13" t="str">
        <f>IF(ISERROR(VLOOKUP(CONCATENATE($A202,"_",P$2),'Reference data SID'!$B:$M,12,FALSE)),"",VLOOKUP(CONCATENATE($A202,"_",P$2),'Reference data SID'!$B:$M,12,FALSE))</f>
        <v/>
      </c>
      <c r="Q202" s="13" t="str">
        <f>IF(ISERROR(VLOOKUP(CONCATENATE($A202,"_",Q$2),'Reference data SID'!$B:$M,12,FALSE)),"",VLOOKUP(CONCATENATE($A202,"_",Q$2),'Reference data SID'!$B:$M,12,FALSE))</f>
        <v/>
      </c>
      <c r="R202" s="13" t="str">
        <f>IF(ISERROR(VLOOKUP(CONCATENATE($A202,"_",R$2),'Reference data SID'!$B:$M,12,FALSE)),"",VLOOKUP(CONCATENATE($A202,"_",R$2),'Reference data SID'!$B:$M,12,FALSE))</f>
        <v/>
      </c>
      <c r="S202" s="13" t="str">
        <f>IF(ISERROR(VLOOKUP(CONCATENATE($A202,"_",S$2),'Reference data SID'!$B:$M,12,FALSE)),"",VLOOKUP(CONCATENATE($A202,"_",S$2),'Reference data SID'!$B:$M,12,FALSE))</f>
        <v/>
      </c>
      <c r="T202" s="13" t="str">
        <f>IF(ISERROR(VLOOKUP(CONCATENATE($A202,"_",T$2),'Reference data SID'!$B:$M,12,FALSE)),"",VLOOKUP(CONCATENATE($A202,"_",T$2),'Reference data SID'!$B:$M,12,FALSE))</f>
        <v/>
      </c>
      <c r="U202" s="13" t="str">
        <f>IF(ISERROR(VLOOKUP(CONCATENATE($A202,"_",U$2),'Reference data SID'!$B:$M,12,FALSE)),"",VLOOKUP(CONCATENATE($A202,"_",U$2),'Reference data SID'!$B:$M,12,FALSE))</f>
        <v/>
      </c>
      <c r="V202" s="13" t="str">
        <f>IF(ISERROR(VLOOKUP(CONCATENATE($A202,"_",V$2),'Reference data SID'!$B:$M,12,FALSE)),"",VLOOKUP(CONCATENATE($A202,"_",V$2),'Reference data SID'!$B:$M,12,FALSE))</f>
        <v/>
      </c>
      <c r="W202" s="13" t="str">
        <f>IF(ISERROR(VLOOKUP(CONCATENATE($A202,"_",W$2),'Reference data SID'!$B:$M,12,FALSE)),"",VLOOKUP(CONCATENATE($A202,"_",W$2),'Reference data SID'!$B:$M,12,FALSE))</f>
        <v/>
      </c>
      <c r="X202" s="13" t="str">
        <f>IF(ISERROR(VLOOKUP(CONCATENATE($A202,"_",X$2),'Reference data SID'!$B:$M,12,FALSE)),"",VLOOKUP(CONCATENATE($A202,"_",X$2),'Reference data SID'!$B:$M,12,FALSE))</f>
        <v/>
      </c>
      <c r="Y202" s="13" t="str">
        <f>IF(ISERROR(VLOOKUP(CONCATENATE($A202,"_",Y$2),'Reference data SID'!$B:$M,12,FALSE)),"",VLOOKUP(CONCATENATE($A202,"_",Y$2),'Reference data SID'!$B:$M,12,FALSE))</f>
        <v/>
      </c>
      <c r="Z202" s="13" t="str">
        <f>IF(ISERROR(VLOOKUP(CONCATENATE($A202,"_",Z$2),'Reference data SID'!$B:$M,12,FALSE)),"",VLOOKUP(CONCATENATE($A202,"_",Z$2),'Reference data SID'!$B:$M,12,FALSE))</f>
        <v/>
      </c>
      <c r="AA202" s="13" t="str">
        <f>IF(ISERROR(VLOOKUP(CONCATENATE($A202,"_",AA$2),'Reference data SID'!$B:$M,12,FALSE)),"",VLOOKUP(CONCATENATE($A202,"_",AA$2),'Reference data SID'!$B:$M,12,FALSE))</f>
        <v/>
      </c>
      <c r="AB202" s="13" t="str">
        <f>IF(ISERROR(VLOOKUP(CONCATENATE($A202,"_",AB$2),'Reference data SID'!$B:$M,12,FALSE)),"",VLOOKUP(CONCATENATE($A202,"_",AB$2),'Reference data SID'!$B:$M,12,FALSE))</f>
        <v/>
      </c>
      <c r="AC202" s="13" t="str">
        <f>IF(ISERROR(VLOOKUP(CONCATENATE($A202,"_",AC$2),'Reference data SID'!$B:$M,12,FALSE)),"",VLOOKUP(CONCATENATE($A202,"_",AC$2),'Reference data SID'!$B:$M,12,FALSE))</f>
        <v/>
      </c>
      <c r="AD202" s="13" t="str">
        <f>IF(ISERROR(VLOOKUP(CONCATENATE($A202,"_",AD$2),'Reference data SID'!$B:$M,12,FALSE)),"",VLOOKUP(CONCATENATE($A202,"_",AD$2),'Reference data SID'!$B:$M,12,FALSE))</f>
        <v/>
      </c>
      <c r="AE202" s="13" t="str">
        <f>IF(ISERROR(VLOOKUP(CONCATENATE($A202,"_",AE$2),'Reference data SID'!$B:$M,12,FALSE)),"",VLOOKUP(CONCATENATE($A202,"_",AE$2),'Reference data SID'!$B:$M,12,FALSE))</f>
        <v/>
      </c>
      <c r="AF202" s="13" t="str">
        <f>IF(ISERROR(VLOOKUP(CONCATENATE($A202,"_",AF$2),'Reference data SID'!$B:$M,12,FALSE)),"",VLOOKUP(CONCATENATE($A202,"_",AF$2),'Reference data SID'!$B:$M,12,FALSE))</f>
        <v/>
      </c>
      <c r="AG202" s="13" t="str">
        <f>IF(ISERROR(VLOOKUP(CONCATENATE($A202,"_",AG$2),'Reference data SID'!$B:$M,12,FALSE)),"",VLOOKUP(CONCATENATE($A202,"_",AG$2),'Reference data SID'!$B:$M,12,FALSE))</f>
        <v/>
      </c>
      <c r="AH202" s="13" t="str">
        <f>IF(ISERROR(VLOOKUP(CONCATENATE($A202,"_",AH$2),'Reference data SID'!$B:$M,12,FALSE)),"",VLOOKUP(CONCATENATE($A202,"_",AH$2),'Reference data SID'!$B:$M,12,FALSE))</f>
        <v/>
      </c>
      <c r="AI202" s="13" t="str">
        <f>IF(ISERROR(VLOOKUP(CONCATENATE($A202,"_",AI$2),'Reference data SID'!$B:$M,12,FALSE)),"",VLOOKUP(CONCATENATE($A202,"_",AI$2),'Reference data SID'!$B:$M,12,FALSE))</f>
        <v/>
      </c>
      <c r="AJ202" s="13" t="str">
        <f>IF(ISERROR(VLOOKUP(CONCATENATE($A202,"_",AJ$2),'Reference data SID'!$B:$M,12,FALSE)),"",VLOOKUP(CONCATENATE($A202,"_",AJ$2),'Reference data SID'!$B:$M,12,FALSE))</f>
        <v/>
      </c>
      <c r="AK202" s="13" t="str">
        <f>IF(ISERROR(VLOOKUP(CONCATENATE($A202,"_",AK$2),'Reference data SID'!$B:$M,12,FALSE)),"",VLOOKUP(CONCATENATE($A202,"_",AK$2),'Reference data SID'!$B:$M,12,FALSE))</f>
        <v/>
      </c>
      <c r="AL202" s="13" t="str">
        <f>IF(ISERROR(VLOOKUP(CONCATENATE($A202,"_",AL$2),'Reference data SID'!$B:$M,12,FALSE)),"",VLOOKUP(CONCATENATE($A202,"_",AL$2),'Reference data SID'!$B:$M,12,FALSE))</f>
        <v/>
      </c>
      <c r="AM202" s="13" t="str">
        <f>IF(ISERROR(VLOOKUP(CONCATENATE($A202,"_",AM$2),'Reference data SID'!$B:$M,12,FALSE)),"",VLOOKUP(CONCATENATE($A202,"_",AM$2),'Reference data SID'!$B:$M,12,FALSE))</f>
        <v/>
      </c>
      <c r="AN202" s="13" t="str">
        <f>IF(ISERROR(VLOOKUP(CONCATENATE($A202,"_",AN$2),'Reference data SID'!$B:$M,12,FALSE)),"",VLOOKUP(CONCATENATE($A202,"_",AN$2),'Reference data SID'!$B:$M,12,FALSE))</f>
        <v/>
      </c>
      <c r="AO202" s="13" t="str">
        <f>IF(ISERROR(VLOOKUP(CONCATENATE($A202,"_",AO$2),'Reference data SID'!$B:$M,12,FALSE)),"",VLOOKUP(CONCATENATE($A202,"_",AO$2),'Reference data SID'!$B:$M,12,FALSE))</f>
        <v/>
      </c>
      <c r="AP202" s="13" t="str">
        <f>IF(ISERROR(VLOOKUP(CONCATENATE($A202,"_",AP$2),'Reference data SID'!$B:$M,12,FALSE)),"",VLOOKUP(CONCATENATE($A202,"_",AP$2),'Reference data SID'!$B:$M,12,FALSE))</f>
        <v/>
      </c>
      <c r="AQ202" s="13" t="str">
        <f>IF(ISERROR(VLOOKUP(CONCATENATE($A202,"_",AQ$2),'Reference data SID'!$B:$M,12,FALSE)),"",VLOOKUP(CONCATENATE($A202,"_",AQ$2),'Reference data SID'!$B:$M,12,FALSE))</f>
        <v/>
      </c>
      <c r="AR202" s="13" t="str">
        <f>IF(ISERROR(VLOOKUP(CONCATENATE($A202,"_",AR$2),'Reference data SID'!$B:$M,12,FALSE)),"",VLOOKUP(CONCATENATE($A202,"_",AR$2),'Reference data SID'!$B:$M,12,FALSE))</f>
        <v/>
      </c>
      <c r="AS202" s="13" t="str">
        <f>IF(ISERROR(VLOOKUP(CONCATENATE($A202,"_",AS$2),'Reference data SID'!$B:$M,12,FALSE)),"",VLOOKUP(CONCATENATE($A202,"_",AS$2),'Reference data SID'!$B:$M,12,FALSE))</f>
        <v/>
      </c>
      <c r="AT202" s="13" t="str">
        <f>IF(ISERROR(VLOOKUP(CONCATENATE($A202,"_",AT$2),'Reference data SID'!$B:$M,12,FALSE)),"",VLOOKUP(CONCATENATE($A202,"_",AT$2),'Reference data SID'!$B:$M,12,FALSE))</f>
        <v/>
      </c>
    </row>
    <row r="203" spans="1:46" x14ac:dyDescent="0.25">
      <c r="A203">
        <v>199</v>
      </c>
      <c r="B203" s="13" t="str">
        <f>IF(ISERROR(VLOOKUP(CONCATENATE($A203,"_",B$2),'Reference data SID'!$B:$M,12,FALSE)),"",VLOOKUP(CONCATENATE($A203,"_",B$2),'Reference data SID'!$B:$M,12,FALSE))</f>
        <v/>
      </c>
      <c r="C203" s="13" t="str">
        <f>IF(ISERROR(VLOOKUP(CONCATENATE($A203,"_",C$2),'Reference data SID'!$B:$M,12,FALSE)),"",VLOOKUP(CONCATENATE($A203,"_",C$2),'Reference data SID'!$B:$M,12,FALSE))</f>
        <v/>
      </c>
      <c r="D203" s="13" t="str">
        <f>IF(ISERROR(VLOOKUP(CONCATENATE($A203,"_",D$2),'Reference data SID'!$B:$M,12,FALSE)),"",VLOOKUP(CONCATENATE($A203,"_",D$2),'Reference data SID'!$B:$M,12,FALSE))</f>
        <v/>
      </c>
      <c r="E203" s="13" t="str">
        <f>IF(ISERROR(VLOOKUP(CONCATENATE($A203,"_",E$2),'Reference data SID'!$B:$M,12,FALSE)),"",VLOOKUP(CONCATENATE($A203,"_",E$2),'Reference data SID'!$B:$M,12,FALSE))</f>
        <v/>
      </c>
      <c r="F203" s="13" t="str">
        <f>IF(ISERROR(VLOOKUP(CONCATENATE($A203,"_",F$2),'Reference data SID'!$B:$M,12,FALSE)),"",VLOOKUP(CONCATENATE($A203,"_",F$2),'Reference data SID'!$B:$M,12,FALSE))</f>
        <v/>
      </c>
      <c r="G203" s="13" t="str">
        <f>IF(ISERROR(VLOOKUP(CONCATENATE($A203,"_",G$2),'Reference data SID'!$B:$M,12,FALSE)),"",VLOOKUP(CONCATENATE($A203,"_",G$2),'Reference data SID'!$B:$M,12,FALSE))</f>
        <v/>
      </c>
      <c r="H203" s="13" t="str">
        <f>IF(ISERROR(VLOOKUP(CONCATENATE($A203,"_",H$2),'Reference data SID'!$B:$M,12,FALSE)),"",VLOOKUP(CONCATENATE($A203,"_",H$2),'Reference data SID'!$B:$M,12,FALSE))</f>
        <v/>
      </c>
      <c r="I203" s="13" t="str">
        <f>IF(ISERROR(VLOOKUP(CONCATENATE($A203,"_",I$2),'Reference data SID'!$B:$M,12,FALSE)),"",VLOOKUP(CONCATENATE($A203,"_",I$2),'Reference data SID'!$B:$M,12,FALSE))</f>
        <v/>
      </c>
      <c r="J203" s="13" t="str">
        <f>IF(ISERROR(VLOOKUP(CONCATENATE($A203,"_",J$2),'Reference data SID'!$B:$M,12,FALSE)),"",VLOOKUP(CONCATENATE($A203,"_",J$2),'Reference data SID'!$B:$M,12,FALSE))</f>
        <v/>
      </c>
      <c r="K203" s="13" t="str">
        <f>IF(ISERROR(VLOOKUP(CONCATENATE($A203,"_",K$2),'Reference data SID'!$B:$M,12,FALSE)),"",VLOOKUP(CONCATENATE($A203,"_",K$2),'Reference data SID'!$B:$M,12,FALSE))</f>
        <v/>
      </c>
      <c r="L203" s="13" t="str">
        <f>IF(ISERROR(VLOOKUP(CONCATENATE($A203,"_",L$2),'Reference data SID'!$B:$M,12,FALSE)),"",VLOOKUP(CONCATENATE($A203,"_",L$2),'Reference data SID'!$B:$M,12,FALSE))</f>
        <v/>
      </c>
      <c r="M203" s="13" t="str">
        <f>IF(ISERROR(VLOOKUP(CONCATENATE($A203,"_",M$2),'Reference data SID'!$B:$M,12,FALSE)),"",VLOOKUP(CONCATENATE($A203,"_",M$2),'Reference data SID'!$B:$M,12,FALSE))</f>
        <v/>
      </c>
      <c r="N203" s="13" t="str">
        <f>IF(ISERROR(VLOOKUP(CONCATENATE($A203,"_",N$2),'Reference data SID'!$B:$M,12,FALSE)),"",VLOOKUP(CONCATENATE($A203,"_",N$2),'Reference data SID'!$B:$M,12,FALSE))</f>
        <v/>
      </c>
      <c r="O203" s="13" t="str">
        <f>IF(ISERROR(VLOOKUP(CONCATENATE($A203,"_",O$2),'Reference data SID'!$B:$M,12,FALSE)),"",VLOOKUP(CONCATENATE($A203,"_",O$2),'Reference data SID'!$B:$M,12,FALSE))</f>
        <v/>
      </c>
      <c r="P203" s="13" t="str">
        <f>IF(ISERROR(VLOOKUP(CONCATENATE($A203,"_",P$2),'Reference data SID'!$B:$M,12,FALSE)),"",VLOOKUP(CONCATENATE($A203,"_",P$2),'Reference data SID'!$B:$M,12,FALSE))</f>
        <v/>
      </c>
      <c r="Q203" s="13" t="str">
        <f>IF(ISERROR(VLOOKUP(CONCATENATE($A203,"_",Q$2),'Reference data SID'!$B:$M,12,FALSE)),"",VLOOKUP(CONCATENATE($A203,"_",Q$2),'Reference data SID'!$B:$M,12,FALSE))</f>
        <v/>
      </c>
      <c r="R203" s="13" t="str">
        <f>IF(ISERROR(VLOOKUP(CONCATENATE($A203,"_",R$2),'Reference data SID'!$B:$M,12,FALSE)),"",VLOOKUP(CONCATENATE($A203,"_",R$2),'Reference data SID'!$B:$M,12,FALSE))</f>
        <v/>
      </c>
      <c r="S203" s="13" t="str">
        <f>IF(ISERROR(VLOOKUP(CONCATENATE($A203,"_",S$2),'Reference data SID'!$B:$M,12,FALSE)),"",VLOOKUP(CONCATENATE($A203,"_",S$2),'Reference data SID'!$B:$M,12,FALSE))</f>
        <v/>
      </c>
      <c r="T203" s="13" t="str">
        <f>IF(ISERROR(VLOOKUP(CONCATENATE($A203,"_",T$2),'Reference data SID'!$B:$M,12,FALSE)),"",VLOOKUP(CONCATENATE($A203,"_",T$2),'Reference data SID'!$B:$M,12,FALSE))</f>
        <v/>
      </c>
      <c r="U203" s="13" t="str">
        <f>IF(ISERROR(VLOOKUP(CONCATENATE($A203,"_",U$2),'Reference data SID'!$B:$M,12,FALSE)),"",VLOOKUP(CONCATENATE($A203,"_",U$2),'Reference data SID'!$B:$M,12,FALSE))</f>
        <v/>
      </c>
      <c r="V203" s="13" t="str">
        <f>IF(ISERROR(VLOOKUP(CONCATENATE($A203,"_",V$2),'Reference data SID'!$B:$M,12,FALSE)),"",VLOOKUP(CONCATENATE($A203,"_",V$2),'Reference data SID'!$B:$M,12,FALSE))</f>
        <v/>
      </c>
      <c r="W203" s="13" t="str">
        <f>IF(ISERROR(VLOOKUP(CONCATENATE($A203,"_",W$2),'Reference data SID'!$B:$M,12,FALSE)),"",VLOOKUP(CONCATENATE($A203,"_",W$2),'Reference data SID'!$B:$M,12,FALSE))</f>
        <v/>
      </c>
      <c r="X203" s="13" t="str">
        <f>IF(ISERROR(VLOOKUP(CONCATENATE($A203,"_",X$2),'Reference data SID'!$B:$M,12,FALSE)),"",VLOOKUP(CONCATENATE($A203,"_",X$2),'Reference data SID'!$B:$M,12,FALSE))</f>
        <v/>
      </c>
      <c r="Y203" s="13" t="str">
        <f>IF(ISERROR(VLOOKUP(CONCATENATE($A203,"_",Y$2),'Reference data SID'!$B:$M,12,FALSE)),"",VLOOKUP(CONCATENATE($A203,"_",Y$2),'Reference data SID'!$B:$M,12,FALSE))</f>
        <v/>
      </c>
      <c r="Z203" s="13" t="str">
        <f>IF(ISERROR(VLOOKUP(CONCATENATE($A203,"_",Z$2),'Reference data SID'!$B:$M,12,FALSE)),"",VLOOKUP(CONCATENATE($A203,"_",Z$2),'Reference data SID'!$B:$M,12,FALSE))</f>
        <v/>
      </c>
      <c r="AA203" s="13" t="str">
        <f>IF(ISERROR(VLOOKUP(CONCATENATE($A203,"_",AA$2),'Reference data SID'!$B:$M,12,FALSE)),"",VLOOKUP(CONCATENATE($A203,"_",AA$2),'Reference data SID'!$B:$M,12,FALSE))</f>
        <v/>
      </c>
      <c r="AB203" s="13" t="str">
        <f>IF(ISERROR(VLOOKUP(CONCATENATE($A203,"_",AB$2),'Reference data SID'!$B:$M,12,FALSE)),"",VLOOKUP(CONCATENATE($A203,"_",AB$2),'Reference data SID'!$B:$M,12,FALSE))</f>
        <v/>
      </c>
      <c r="AC203" s="13" t="str">
        <f>IF(ISERROR(VLOOKUP(CONCATENATE($A203,"_",AC$2),'Reference data SID'!$B:$M,12,FALSE)),"",VLOOKUP(CONCATENATE($A203,"_",AC$2),'Reference data SID'!$B:$M,12,FALSE))</f>
        <v/>
      </c>
      <c r="AD203" s="13" t="str">
        <f>IF(ISERROR(VLOOKUP(CONCATENATE($A203,"_",AD$2),'Reference data SID'!$B:$M,12,FALSE)),"",VLOOKUP(CONCATENATE($A203,"_",AD$2),'Reference data SID'!$B:$M,12,FALSE))</f>
        <v/>
      </c>
      <c r="AE203" s="13" t="str">
        <f>IF(ISERROR(VLOOKUP(CONCATENATE($A203,"_",AE$2),'Reference data SID'!$B:$M,12,FALSE)),"",VLOOKUP(CONCATENATE($A203,"_",AE$2),'Reference data SID'!$B:$M,12,FALSE))</f>
        <v/>
      </c>
      <c r="AF203" s="13" t="str">
        <f>IF(ISERROR(VLOOKUP(CONCATENATE($A203,"_",AF$2),'Reference data SID'!$B:$M,12,FALSE)),"",VLOOKUP(CONCATENATE($A203,"_",AF$2),'Reference data SID'!$B:$M,12,FALSE))</f>
        <v/>
      </c>
      <c r="AG203" s="13" t="str">
        <f>IF(ISERROR(VLOOKUP(CONCATENATE($A203,"_",AG$2),'Reference data SID'!$B:$M,12,FALSE)),"",VLOOKUP(CONCATENATE($A203,"_",AG$2),'Reference data SID'!$B:$M,12,FALSE))</f>
        <v/>
      </c>
      <c r="AH203" s="13" t="str">
        <f>IF(ISERROR(VLOOKUP(CONCATENATE($A203,"_",AH$2),'Reference data SID'!$B:$M,12,FALSE)),"",VLOOKUP(CONCATENATE($A203,"_",AH$2),'Reference data SID'!$B:$M,12,FALSE))</f>
        <v/>
      </c>
      <c r="AI203" s="13" t="str">
        <f>IF(ISERROR(VLOOKUP(CONCATENATE($A203,"_",AI$2),'Reference data SID'!$B:$M,12,FALSE)),"",VLOOKUP(CONCATENATE($A203,"_",AI$2),'Reference data SID'!$B:$M,12,FALSE))</f>
        <v/>
      </c>
      <c r="AJ203" s="13" t="str">
        <f>IF(ISERROR(VLOOKUP(CONCATENATE($A203,"_",AJ$2),'Reference data SID'!$B:$M,12,FALSE)),"",VLOOKUP(CONCATENATE($A203,"_",AJ$2),'Reference data SID'!$B:$M,12,FALSE))</f>
        <v/>
      </c>
      <c r="AK203" s="13" t="str">
        <f>IF(ISERROR(VLOOKUP(CONCATENATE($A203,"_",AK$2),'Reference data SID'!$B:$M,12,FALSE)),"",VLOOKUP(CONCATENATE($A203,"_",AK$2),'Reference data SID'!$B:$M,12,FALSE))</f>
        <v/>
      </c>
      <c r="AL203" s="13" t="str">
        <f>IF(ISERROR(VLOOKUP(CONCATENATE($A203,"_",AL$2),'Reference data SID'!$B:$M,12,FALSE)),"",VLOOKUP(CONCATENATE($A203,"_",AL$2),'Reference data SID'!$B:$M,12,FALSE))</f>
        <v/>
      </c>
      <c r="AM203" s="13" t="str">
        <f>IF(ISERROR(VLOOKUP(CONCATENATE($A203,"_",AM$2),'Reference data SID'!$B:$M,12,FALSE)),"",VLOOKUP(CONCATENATE($A203,"_",AM$2),'Reference data SID'!$B:$M,12,FALSE))</f>
        <v/>
      </c>
      <c r="AN203" s="13" t="str">
        <f>IF(ISERROR(VLOOKUP(CONCATENATE($A203,"_",AN$2),'Reference data SID'!$B:$M,12,FALSE)),"",VLOOKUP(CONCATENATE($A203,"_",AN$2),'Reference data SID'!$B:$M,12,FALSE))</f>
        <v/>
      </c>
      <c r="AO203" s="13" t="str">
        <f>IF(ISERROR(VLOOKUP(CONCATENATE($A203,"_",AO$2),'Reference data SID'!$B:$M,12,FALSE)),"",VLOOKUP(CONCATENATE($A203,"_",AO$2),'Reference data SID'!$B:$M,12,FALSE))</f>
        <v/>
      </c>
      <c r="AP203" s="13" t="str">
        <f>IF(ISERROR(VLOOKUP(CONCATENATE($A203,"_",AP$2),'Reference data SID'!$B:$M,12,FALSE)),"",VLOOKUP(CONCATENATE($A203,"_",AP$2),'Reference data SID'!$B:$M,12,FALSE))</f>
        <v/>
      </c>
      <c r="AQ203" s="13" t="str">
        <f>IF(ISERROR(VLOOKUP(CONCATENATE($A203,"_",AQ$2),'Reference data SID'!$B:$M,12,FALSE)),"",VLOOKUP(CONCATENATE($A203,"_",AQ$2),'Reference data SID'!$B:$M,12,FALSE))</f>
        <v/>
      </c>
      <c r="AR203" s="13" t="str">
        <f>IF(ISERROR(VLOOKUP(CONCATENATE($A203,"_",AR$2),'Reference data SID'!$B:$M,12,FALSE)),"",VLOOKUP(CONCATENATE($A203,"_",AR$2),'Reference data SID'!$B:$M,12,FALSE))</f>
        <v/>
      </c>
      <c r="AS203" s="13" t="str">
        <f>IF(ISERROR(VLOOKUP(CONCATENATE($A203,"_",AS$2),'Reference data SID'!$B:$M,12,FALSE)),"",VLOOKUP(CONCATENATE($A203,"_",AS$2),'Reference data SID'!$B:$M,12,FALSE))</f>
        <v/>
      </c>
      <c r="AT203" s="13" t="str">
        <f>IF(ISERROR(VLOOKUP(CONCATENATE($A203,"_",AT$2),'Reference data SID'!$B:$M,12,FALSE)),"",VLOOKUP(CONCATENATE($A203,"_",AT$2),'Reference data SID'!$B:$M,12,FALSE))</f>
        <v/>
      </c>
    </row>
    <row r="204" spans="1:46" x14ac:dyDescent="0.25">
      <c r="A204">
        <v>200</v>
      </c>
      <c r="B204" s="13" t="str">
        <f>IF(ISERROR(VLOOKUP(CONCATENATE($A204,"_",B$2),'Reference data SID'!$B:$M,12,FALSE)),"",VLOOKUP(CONCATENATE($A204,"_",B$2),'Reference data SID'!$B:$M,12,FALSE))</f>
        <v/>
      </c>
      <c r="C204" s="13" t="str">
        <f>IF(ISERROR(VLOOKUP(CONCATENATE($A204,"_",C$2),'Reference data SID'!$B:$M,12,FALSE)),"",VLOOKUP(CONCATENATE($A204,"_",C$2),'Reference data SID'!$B:$M,12,FALSE))</f>
        <v/>
      </c>
      <c r="D204" s="13" t="str">
        <f>IF(ISERROR(VLOOKUP(CONCATENATE($A204,"_",D$2),'Reference data SID'!$B:$M,12,FALSE)),"",VLOOKUP(CONCATENATE($A204,"_",D$2),'Reference data SID'!$B:$M,12,FALSE))</f>
        <v/>
      </c>
      <c r="E204" s="13" t="str">
        <f>IF(ISERROR(VLOOKUP(CONCATENATE($A204,"_",E$2),'Reference data SID'!$B:$M,12,FALSE)),"",VLOOKUP(CONCATENATE($A204,"_",E$2),'Reference data SID'!$B:$M,12,FALSE))</f>
        <v/>
      </c>
      <c r="F204" s="13" t="str">
        <f>IF(ISERROR(VLOOKUP(CONCATENATE($A204,"_",F$2),'Reference data SID'!$B:$M,12,FALSE)),"",VLOOKUP(CONCATENATE($A204,"_",F$2),'Reference data SID'!$B:$M,12,FALSE))</f>
        <v/>
      </c>
      <c r="G204" s="13" t="str">
        <f>IF(ISERROR(VLOOKUP(CONCATENATE($A204,"_",G$2),'Reference data SID'!$B:$M,12,FALSE)),"",VLOOKUP(CONCATENATE($A204,"_",G$2),'Reference data SID'!$B:$M,12,FALSE))</f>
        <v/>
      </c>
      <c r="H204" s="13" t="str">
        <f>IF(ISERROR(VLOOKUP(CONCATENATE($A204,"_",H$2),'Reference data SID'!$B:$M,12,FALSE)),"",VLOOKUP(CONCATENATE($A204,"_",H$2),'Reference data SID'!$B:$M,12,FALSE))</f>
        <v/>
      </c>
      <c r="I204" s="13" t="str">
        <f>IF(ISERROR(VLOOKUP(CONCATENATE($A204,"_",I$2),'Reference data SID'!$B:$M,12,FALSE)),"",VLOOKUP(CONCATENATE($A204,"_",I$2),'Reference data SID'!$B:$M,12,FALSE))</f>
        <v/>
      </c>
      <c r="J204" s="13" t="str">
        <f>IF(ISERROR(VLOOKUP(CONCATENATE($A204,"_",J$2),'Reference data SID'!$B:$M,12,FALSE)),"",VLOOKUP(CONCATENATE($A204,"_",J$2),'Reference data SID'!$B:$M,12,FALSE))</f>
        <v/>
      </c>
      <c r="K204" s="13" t="str">
        <f>IF(ISERROR(VLOOKUP(CONCATENATE($A204,"_",K$2),'Reference data SID'!$B:$M,12,FALSE)),"",VLOOKUP(CONCATENATE($A204,"_",K$2),'Reference data SID'!$B:$M,12,FALSE))</f>
        <v/>
      </c>
      <c r="L204" s="13" t="str">
        <f>IF(ISERROR(VLOOKUP(CONCATENATE($A204,"_",L$2),'Reference data SID'!$B:$M,12,FALSE)),"",VLOOKUP(CONCATENATE($A204,"_",L$2),'Reference data SID'!$B:$M,12,FALSE))</f>
        <v/>
      </c>
      <c r="M204" s="13" t="str">
        <f>IF(ISERROR(VLOOKUP(CONCATENATE($A204,"_",M$2),'Reference data SID'!$B:$M,12,FALSE)),"",VLOOKUP(CONCATENATE($A204,"_",M$2),'Reference data SID'!$B:$M,12,FALSE))</f>
        <v/>
      </c>
      <c r="N204" s="13" t="str">
        <f>IF(ISERROR(VLOOKUP(CONCATENATE($A204,"_",N$2),'Reference data SID'!$B:$M,12,FALSE)),"",VLOOKUP(CONCATENATE($A204,"_",N$2),'Reference data SID'!$B:$M,12,FALSE))</f>
        <v/>
      </c>
      <c r="O204" s="13" t="str">
        <f>IF(ISERROR(VLOOKUP(CONCATENATE($A204,"_",O$2),'Reference data SID'!$B:$M,12,FALSE)),"",VLOOKUP(CONCATENATE($A204,"_",O$2),'Reference data SID'!$B:$M,12,FALSE))</f>
        <v/>
      </c>
      <c r="P204" s="13" t="str">
        <f>IF(ISERROR(VLOOKUP(CONCATENATE($A204,"_",P$2),'Reference data SID'!$B:$M,12,FALSE)),"",VLOOKUP(CONCATENATE($A204,"_",P$2),'Reference data SID'!$B:$M,12,FALSE))</f>
        <v/>
      </c>
      <c r="Q204" s="13" t="str">
        <f>IF(ISERROR(VLOOKUP(CONCATENATE($A204,"_",Q$2),'Reference data SID'!$B:$M,12,FALSE)),"",VLOOKUP(CONCATENATE($A204,"_",Q$2),'Reference data SID'!$B:$M,12,FALSE))</f>
        <v/>
      </c>
      <c r="R204" s="13" t="str">
        <f>IF(ISERROR(VLOOKUP(CONCATENATE($A204,"_",R$2),'Reference data SID'!$B:$M,12,FALSE)),"",VLOOKUP(CONCATENATE($A204,"_",R$2),'Reference data SID'!$B:$M,12,FALSE))</f>
        <v/>
      </c>
      <c r="S204" s="13" t="str">
        <f>IF(ISERROR(VLOOKUP(CONCATENATE($A204,"_",S$2),'Reference data SID'!$B:$M,12,FALSE)),"",VLOOKUP(CONCATENATE($A204,"_",S$2),'Reference data SID'!$B:$M,12,FALSE))</f>
        <v/>
      </c>
      <c r="T204" s="13" t="str">
        <f>IF(ISERROR(VLOOKUP(CONCATENATE($A204,"_",T$2),'Reference data SID'!$B:$M,12,FALSE)),"",VLOOKUP(CONCATENATE($A204,"_",T$2),'Reference data SID'!$B:$M,12,FALSE))</f>
        <v/>
      </c>
      <c r="U204" s="13" t="str">
        <f>IF(ISERROR(VLOOKUP(CONCATENATE($A204,"_",U$2),'Reference data SID'!$B:$M,12,FALSE)),"",VLOOKUP(CONCATENATE($A204,"_",U$2),'Reference data SID'!$B:$M,12,FALSE))</f>
        <v/>
      </c>
      <c r="V204" s="13" t="str">
        <f>IF(ISERROR(VLOOKUP(CONCATENATE($A204,"_",V$2),'Reference data SID'!$B:$M,12,FALSE)),"",VLOOKUP(CONCATENATE($A204,"_",V$2),'Reference data SID'!$B:$M,12,FALSE))</f>
        <v/>
      </c>
      <c r="W204" s="13" t="str">
        <f>IF(ISERROR(VLOOKUP(CONCATENATE($A204,"_",W$2),'Reference data SID'!$B:$M,12,FALSE)),"",VLOOKUP(CONCATENATE($A204,"_",W$2),'Reference data SID'!$B:$M,12,FALSE))</f>
        <v/>
      </c>
      <c r="X204" s="13" t="str">
        <f>IF(ISERROR(VLOOKUP(CONCATENATE($A204,"_",X$2),'Reference data SID'!$B:$M,12,FALSE)),"",VLOOKUP(CONCATENATE($A204,"_",X$2),'Reference data SID'!$B:$M,12,FALSE))</f>
        <v/>
      </c>
      <c r="Y204" s="13" t="str">
        <f>IF(ISERROR(VLOOKUP(CONCATENATE($A204,"_",Y$2),'Reference data SID'!$B:$M,12,FALSE)),"",VLOOKUP(CONCATENATE($A204,"_",Y$2),'Reference data SID'!$B:$M,12,FALSE))</f>
        <v/>
      </c>
      <c r="Z204" s="13" t="str">
        <f>IF(ISERROR(VLOOKUP(CONCATENATE($A204,"_",Z$2),'Reference data SID'!$B:$M,12,FALSE)),"",VLOOKUP(CONCATENATE($A204,"_",Z$2),'Reference data SID'!$B:$M,12,FALSE))</f>
        <v/>
      </c>
      <c r="AA204" s="13" t="str">
        <f>IF(ISERROR(VLOOKUP(CONCATENATE($A204,"_",AA$2),'Reference data SID'!$B:$M,12,FALSE)),"",VLOOKUP(CONCATENATE($A204,"_",AA$2),'Reference data SID'!$B:$M,12,FALSE))</f>
        <v/>
      </c>
      <c r="AB204" s="13" t="str">
        <f>IF(ISERROR(VLOOKUP(CONCATENATE($A204,"_",AB$2),'Reference data SID'!$B:$M,12,FALSE)),"",VLOOKUP(CONCATENATE($A204,"_",AB$2),'Reference data SID'!$B:$M,12,FALSE))</f>
        <v/>
      </c>
      <c r="AC204" s="13" t="str">
        <f>IF(ISERROR(VLOOKUP(CONCATENATE($A204,"_",AC$2),'Reference data SID'!$B:$M,12,FALSE)),"",VLOOKUP(CONCATENATE($A204,"_",AC$2),'Reference data SID'!$B:$M,12,FALSE))</f>
        <v/>
      </c>
      <c r="AD204" s="13" t="str">
        <f>IF(ISERROR(VLOOKUP(CONCATENATE($A204,"_",AD$2),'Reference data SID'!$B:$M,12,FALSE)),"",VLOOKUP(CONCATENATE($A204,"_",AD$2),'Reference data SID'!$B:$M,12,FALSE))</f>
        <v/>
      </c>
      <c r="AE204" s="13" t="str">
        <f>IF(ISERROR(VLOOKUP(CONCATENATE($A204,"_",AE$2),'Reference data SID'!$B:$M,12,FALSE)),"",VLOOKUP(CONCATENATE($A204,"_",AE$2),'Reference data SID'!$B:$M,12,FALSE))</f>
        <v/>
      </c>
      <c r="AF204" s="13" t="str">
        <f>IF(ISERROR(VLOOKUP(CONCATENATE($A204,"_",AF$2),'Reference data SID'!$B:$M,12,FALSE)),"",VLOOKUP(CONCATENATE($A204,"_",AF$2),'Reference data SID'!$B:$M,12,FALSE))</f>
        <v/>
      </c>
      <c r="AG204" s="13" t="str">
        <f>IF(ISERROR(VLOOKUP(CONCATENATE($A204,"_",AG$2),'Reference data SID'!$B:$M,12,FALSE)),"",VLOOKUP(CONCATENATE($A204,"_",AG$2),'Reference data SID'!$B:$M,12,FALSE))</f>
        <v/>
      </c>
      <c r="AH204" s="13" t="str">
        <f>IF(ISERROR(VLOOKUP(CONCATENATE($A204,"_",AH$2),'Reference data SID'!$B:$M,12,FALSE)),"",VLOOKUP(CONCATENATE($A204,"_",AH$2),'Reference data SID'!$B:$M,12,FALSE))</f>
        <v/>
      </c>
      <c r="AI204" s="13" t="str">
        <f>IF(ISERROR(VLOOKUP(CONCATENATE($A204,"_",AI$2),'Reference data SID'!$B:$M,12,FALSE)),"",VLOOKUP(CONCATENATE($A204,"_",AI$2),'Reference data SID'!$B:$M,12,FALSE))</f>
        <v/>
      </c>
      <c r="AJ204" s="13" t="str">
        <f>IF(ISERROR(VLOOKUP(CONCATENATE($A204,"_",AJ$2),'Reference data SID'!$B:$M,12,FALSE)),"",VLOOKUP(CONCATENATE($A204,"_",AJ$2),'Reference data SID'!$B:$M,12,FALSE))</f>
        <v/>
      </c>
      <c r="AK204" s="13" t="str">
        <f>IF(ISERROR(VLOOKUP(CONCATENATE($A204,"_",AK$2),'Reference data SID'!$B:$M,12,FALSE)),"",VLOOKUP(CONCATENATE($A204,"_",AK$2),'Reference data SID'!$B:$M,12,FALSE))</f>
        <v/>
      </c>
      <c r="AL204" s="13" t="str">
        <f>IF(ISERROR(VLOOKUP(CONCATENATE($A204,"_",AL$2),'Reference data SID'!$B:$M,12,FALSE)),"",VLOOKUP(CONCATENATE($A204,"_",AL$2),'Reference data SID'!$B:$M,12,FALSE))</f>
        <v/>
      </c>
      <c r="AM204" s="13" t="str">
        <f>IF(ISERROR(VLOOKUP(CONCATENATE($A204,"_",AM$2),'Reference data SID'!$B:$M,12,FALSE)),"",VLOOKUP(CONCATENATE($A204,"_",AM$2),'Reference data SID'!$B:$M,12,FALSE))</f>
        <v/>
      </c>
      <c r="AN204" s="13" t="str">
        <f>IF(ISERROR(VLOOKUP(CONCATENATE($A204,"_",AN$2),'Reference data SID'!$B:$M,12,FALSE)),"",VLOOKUP(CONCATENATE($A204,"_",AN$2),'Reference data SID'!$B:$M,12,FALSE))</f>
        <v/>
      </c>
      <c r="AO204" s="13" t="str">
        <f>IF(ISERROR(VLOOKUP(CONCATENATE($A204,"_",AO$2),'Reference data SID'!$B:$M,12,FALSE)),"",VLOOKUP(CONCATENATE($A204,"_",AO$2),'Reference data SID'!$B:$M,12,FALSE))</f>
        <v/>
      </c>
      <c r="AP204" s="13" t="str">
        <f>IF(ISERROR(VLOOKUP(CONCATENATE($A204,"_",AP$2),'Reference data SID'!$B:$M,12,FALSE)),"",VLOOKUP(CONCATENATE($A204,"_",AP$2),'Reference data SID'!$B:$M,12,FALSE))</f>
        <v/>
      </c>
      <c r="AQ204" s="13" t="str">
        <f>IF(ISERROR(VLOOKUP(CONCATENATE($A204,"_",AQ$2),'Reference data SID'!$B:$M,12,FALSE)),"",VLOOKUP(CONCATENATE($A204,"_",AQ$2),'Reference data SID'!$B:$M,12,FALSE))</f>
        <v/>
      </c>
      <c r="AR204" s="13" t="str">
        <f>IF(ISERROR(VLOOKUP(CONCATENATE($A204,"_",AR$2),'Reference data SID'!$B:$M,12,FALSE)),"",VLOOKUP(CONCATENATE($A204,"_",AR$2),'Reference data SID'!$B:$M,12,FALSE))</f>
        <v/>
      </c>
      <c r="AS204" s="13" t="str">
        <f>IF(ISERROR(VLOOKUP(CONCATENATE($A204,"_",AS$2),'Reference data SID'!$B:$M,12,FALSE)),"",VLOOKUP(CONCATENATE($A204,"_",AS$2),'Reference data SID'!$B:$M,12,FALSE))</f>
        <v/>
      </c>
      <c r="AT204" s="13" t="str">
        <f>IF(ISERROR(VLOOKUP(CONCATENATE($A204,"_",AT$2),'Reference data SID'!$B:$M,12,FALSE)),"",VLOOKUP(CONCATENATE($A204,"_",AT$2),'Reference data SID'!$B:$M,12,FALSE))</f>
        <v/>
      </c>
    </row>
    <row r="205" spans="1:46" x14ac:dyDescent="0.25">
      <c r="A205">
        <v>201</v>
      </c>
      <c r="B205" s="13" t="str">
        <f>IF(ISERROR(VLOOKUP(CONCATENATE($A205,"_",B$2),'Reference data SID'!$B:$M,12,FALSE)),"",VLOOKUP(CONCATENATE($A205,"_",B$2),'Reference data SID'!$B:$M,12,FALSE))</f>
        <v/>
      </c>
      <c r="C205" s="13" t="str">
        <f>IF(ISERROR(VLOOKUP(CONCATENATE($A205,"_",C$2),'Reference data SID'!$B:$M,12,FALSE)),"",VLOOKUP(CONCATENATE($A205,"_",C$2),'Reference data SID'!$B:$M,12,FALSE))</f>
        <v/>
      </c>
      <c r="D205" s="13" t="str">
        <f>IF(ISERROR(VLOOKUP(CONCATENATE($A205,"_",D$2),'Reference data SID'!$B:$M,12,FALSE)),"",VLOOKUP(CONCATENATE($A205,"_",D$2),'Reference data SID'!$B:$M,12,FALSE))</f>
        <v/>
      </c>
      <c r="E205" s="13" t="str">
        <f>IF(ISERROR(VLOOKUP(CONCATENATE($A205,"_",E$2),'Reference data SID'!$B:$M,12,FALSE)),"",VLOOKUP(CONCATENATE($A205,"_",E$2),'Reference data SID'!$B:$M,12,FALSE))</f>
        <v/>
      </c>
      <c r="F205" s="13" t="str">
        <f>IF(ISERROR(VLOOKUP(CONCATENATE($A205,"_",F$2),'Reference data SID'!$B:$M,12,FALSE)),"",VLOOKUP(CONCATENATE($A205,"_",F$2),'Reference data SID'!$B:$M,12,FALSE))</f>
        <v/>
      </c>
      <c r="G205" s="13" t="str">
        <f>IF(ISERROR(VLOOKUP(CONCATENATE($A205,"_",G$2),'Reference data SID'!$B:$M,12,FALSE)),"",VLOOKUP(CONCATENATE($A205,"_",G$2),'Reference data SID'!$B:$M,12,FALSE))</f>
        <v/>
      </c>
      <c r="H205" s="13" t="str">
        <f>IF(ISERROR(VLOOKUP(CONCATENATE($A205,"_",H$2),'Reference data SID'!$B:$M,12,FALSE)),"",VLOOKUP(CONCATENATE($A205,"_",H$2),'Reference data SID'!$B:$M,12,FALSE))</f>
        <v/>
      </c>
      <c r="I205" s="13" t="str">
        <f>IF(ISERROR(VLOOKUP(CONCATENATE($A205,"_",I$2),'Reference data SID'!$B:$M,12,FALSE)),"",VLOOKUP(CONCATENATE($A205,"_",I$2),'Reference data SID'!$B:$M,12,FALSE))</f>
        <v/>
      </c>
      <c r="J205" s="13" t="str">
        <f>IF(ISERROR(VLOOKUP(CONCATENATE($A205,"_",J$2),'Reference data SID'!$B:$M,12,FALSE)),"",VLOOKUP(CONCATENATE($A205,"_",J$2),'Reference data SID'!$B:$M,12,FALSE))</f>
        <v/>
      </c>
      <c r="K205" s="13" t="str">
        <f>IF(ISERROR(VLOOKUP(CONCATENATE($A205,"_",K$2),'Reference data SID'!$B:$M,12,FALSE)),"",VLOOKUP(CONCATENATE($A205,"_",K$2),'Reference data SID'!$B:$M,12,FALSE))</f>
        <v/>
      </c>
      <c r="L205" s="13" t="str">
        <f>IF(ISERROR(VLOOKUP(CONCATENATE($A205,"_",L$2),'Reference data SID'!$B:$M,12,FALSE)),"",VLOOKUP(CONCATENATE($A205,"_",L$2),'Reference data SID'!$B:$M,12,FALSE))</f>
        <v/>
      </c>
      <c r="M205" s="13" t="str">
        <f>IF(ISERROR(VLOOKUP(CONCATENATE($A205,"_",M$2),'Reference data SID'!$B:$M,12,FALSE)),"",VLOOKUP(CONCATENATE($A205,"_",M$2),'Reference data SID'!$B:$M,12,FALSE))</f>
        <v/>
      </c>
      <c r="N205" s="13" t="str">
        <f>IF(ISERROR(VLOOKUP(CONCATENATE($A205,"_",N$2),'Reference data SID'!$B:$M,12,FALSE)),"",VLOOKUP(CONCATENATE($A205,"_",N$2),'Reference data SID'!$B:$M,12,FALSE))</f>
        <v/>
      </c>
      <c r="O205" s="13" t="str">
        <f>IF(ISERROR(VLOOKUP(CONCATENATE($A205,"_",O$2),'Reference data SID'!$B:$M,12,FALSE)),"",VLOOKUP(CONCATENATE($A205,"_",O$2),'Reference data SID'!$B:$M,12,FALSE))</f>
        <v/>
      </c>
      <c r="P205" s="13" t="str">
        <f>IF(ISERROR(VLOOKUP(CONCATENATE($A205,"_",P$2),'Reference data SID'!$B:$M,12,FALSE)),"",VLOOKUP(CONCATENATE($A205,"_",P$2),'Reference data SID'!$B:$M,12,FALSE))</f>
        <v/>
      </c>
      <c r="Q205" s="13" t="str">
        <f>IF(ISERROR(VLOOKUP(CONCATENATE($A205,"_",Q$2),'Reference data SID'!$B:$M,12,FALSE)),"",VLOOKUP(CONCATENATE($A205,"_",Q$2),'Reference data SID'!$B:$M,12,FALSE))</f>
        <v/>
      </c>
      <c r="R205" s="13" t="str">
        <f>IF(ISERROR(VLOOKUP(CONCATENATE($A205,"_",R$2),'Reference data SID'!$B:$M,12,FALSE)),"",VLOOKUP(CONCATENATE($A205,"_",R$2),'Reference data SID'!$B:$M,12,FALSE))</f>
        <v/>
      </c>
      <c r="S205" s="13" t="str">
        <f>IF(ISERROR(VLOOKUP(CONCATENATE($A205,"_",S$2),'Reference data SID'!$B:$M,12,FALSE)),"",VLOOKUP(CONCATENATE($A205,"_",S$2),'Reference data SID'!$B:$M,12,FALSE))</f>
        <v/>
      </c>
      <c r="T205" s="13" t="str">
        <f>IF(ISERROR(VLOOKUP(CONCATENATE($A205,"_",T$2),'Reference data SID'!$B:$M,12,FALSE)),"",VLOOKUP(CONCATENATE($A205,"_",T$2),'Reference data SID'!$B:$M,12,FALSE))</f>
        <v/>
      </c>
      <c r="U205" s="13" t="str">
        <f>IF(ISERROR(VLOOKUP(CONCATENATE($A205,"_",U$2),'Reference data SID'!$B:$M,12,FALSE)),"",VLOOKUP(CONCATENATE($A205,"_",U$2),'Reference data SID'!$B:$M,12,FALSE))</f>
        <v/>
      </c>
      <c r="V205" s="13" t="str">
        <f>IF(ISERROR(VLOOKUP(CONCATENATE($A205,"_",V$2),'Reference data SID'!$B:$M,12,FALSE)),"",VLOOKUP(CONCATENATE($A205,"_",V$2),'Reference data SID'!$B:$M,12,FALSE))</f>
        <v/>
      </c>
      <c r="W205" s="13" t="str">
        <f>IF(ISERROR(VLOOKUP(CONCATENATE($A205,"_",W$2),'Reference data SID'!$B:$M,12,FALSE)),"",VLOOKUP(CONCATENATE($A205,"_",W$2),'Reference data SID'!$B:$M,12,FALSE))</f>
        <v/>
      </c>
      <c r="X205" s="13" t="str">
        <f>IF(ISERROR(VLOOKUP(CONCATENATE($A205,"_",X$2),'Reference data SID'!$B:$M,12,FALSE)),"",VLOOKUP(CONCATENATE($A205,"_",X$2),'Reference data SID'!$B:$M,12,FALSE))</f>
        <v/>
      </c>
      <c r="Y205" s="13" t="str">
        <f>IF(ISERROR(VLOOKUP(CONCATENATE($A205,"_",Y$2),'Reference data SID'!$B:$M,12,FALSE)),"",VLOOKUP(CONCATENATE($A205,"_",Y$2),'Reference data SID'!$B:$M,12,FALSE))</f>
        <v/>
      </c>
      <c r="Z205" s="13" t="str">
        <f>IF(ISERROR(VLOOKUP(CONCATENATE($A205,"_",Z$2),'Reference data SID'!$B:$M,12,FALSE)),"",VLOOKUP(CONCATENATE($A205,"_",Z$2),'Reference data SID'!$B:$M,12,FALSE))</f>
        <v/>
      </c>
      <c r="AA205" s="13" t="str">
        <f>IF(ISERROR(VLOOKUP(CONCATENATE($A205,"_",AA$2),'Reference data SID'!$B:$M,12,FALSE)),"",VLOOKUP(CONCATENATE($A205,"_",AA$2),'Reference data SID'!$B:$M,12,FALSE))</f>
        <v/>
      </c>
      <c r="AB205" s="13" t="str">
        <f>IF(ISERROR(VLOOKUP(CONCATENATE($A205,"_",AB$2),'Reference data SID'!$B:$M,12,FALSE)),"",VLOOKUP(CONCATENATE($A205,"_",AB$2),'Reference data SID'!$B:$M,12,FALSE))</f>
        <v/>
      </c>
      <c r="AC205" s="13" t="str">
        <f>IF(ISERROR(VLOOKUP(CONCATENATE($A205,"_",AC$2),'Reference data SID'!$B:$M,12,FALSE)),"",VLOOKUP(CONCATENATE($A205,"_",AC$2),'Reference data SID'!$B:$M,12,FALSE))</f>
        <v/>
      </c>
      <c r="AD205" s="13" t="str">
        <f>IF(ISERROR(VLOOKUP(CONCATENATE($A205,"_",AD$2),'Reference data SID'!$B:$M,12,FALSE)),"",VLOOKUP(CONCATENATE($A205,"_",AD$2),'Reference data SID'!$B:$M,12,FALSE))</f>
        <v/>
      </c>
      <c r="AE205" s="13" t="str">
        <f>IF(ISERROR(VLOOKUP(CONCATENATE($A205,"_",AE$2),'Reference data SID'!$B:$M,12,FALSE)),"",VLOOKUP(CONCATENATE($A205,"_",AE$2),'Reference data SID'!$B:$M,12,FALSE))</f>
        <v/>
      </c>
      <c r="AF205" s="13" t="str">
        <f>IF(ISERROR(VLOOKUP(CONCATENATE($A205,"_",AF$2),'Reference data SID'!$B:$M,12,FALSE)),"",VLOOKUP(CONCATENATE($A205,"_",AF$2),'Reference data SID'!$B:$M,12,FALSE))</f>
        <v/>
      </c>
      <c r="AG205" s="13" t="str">
        <f>IF(ISERROR(VLOOKUP(CONCATENATE($A205,"_",AG$2),'Reference data SID'!$B:$M,12,FALSE)),"",VLOOKUP(CONCATENATE($A205,"_",AG$2),'Reference data SID'!$B:$M,12,FALSE))</f>
        <v/>
      </c>
      <c r="AH205" s="13" t="str">
        <f>IF(ISERROR(VLOOKUP(CONCATENATE($A205,"_",AH$2),'Reference data SID'!$B:$M,12,FALSE)),"",VLOOKUP(CONCATENATE($A205,"_",AH$2),'Reference data SID'!$B:$M,12,FALSE))</f>
        <v/>
      </c>
      <c r="AI205" s="13" t="str">
        <f>IF(ISERROR(VLOOKUP(CONCATENATE($A205,"_",AI$2),'Reference data SID'!$B:$M,12,FALSE)),"",VLOOKUP(CONCATENATE($A205,"_",AI$2),'Reference data SID'!$B:$M,12,FALSE))</f>
        <v/>
      </c>
      <c r="AJ205" s="13" t="str">
        <f>IF(ISERROR(VLOOKUP(CONCATENATE($A205,"_",AJ$2),'Reference data SID'!$B:$M,12,FALSE)),"",VLOOKUP(CONCATENATE($A205,"_",AJ$2),'Reference data SID'!$B:$M,12,FALSE))</f>
        <v/>
      </c>
      <c r="AK205" s="13" t="str">
        <f>IF(ISERROR(VLOOKUP(CONCATENATE($A205,"_",AK$2),'Reference data SID'!$B:$M,12,FALSE)),"",VLOOKUP(CONCATENATE($A205,"_",AK$2),'Reference data SID'!$B:$M,12,FALSE))</f>
        <v/>
      </c>
      <c r="AL205" s="13" t="str">
        <f>IF(ISERROR(VLOOKUP(CONCATENATE($A205,"_",AL$2),'Reference data SID'!$B:$M,12,FALSE)),"",VLOOKUP(CONCATENATE($A205,"_",AL$2),'Reference data SID'!$B:$M,12,FALSE))</f>
        <v/>
      </c>
      <c r="AM205" s="13" t="str">
        <f>IF(ISERROR(VLOOKUP(CONCATENATE($A205,"_",AM$2),'Reference data SID'!$B:$M,12,FALSE)),"",VLOOKUP(CONCATENATE($A205,"_",AM$2),'Reference data SID'!$B:$M,12,FALSE))</f>
        <v/>
      </c>
      <c r="AN205" s="13" t="str">
        <f>IF(ISERROR(VLOOKUP(CONCATENATE($A205,"_",AN$2),'Reference data SID'!$B:$M,12,FALSE)),"",VLOOKUP(CONCATENATE($A205,"_",AN$2),'Reference data SID'!$B:$M,12,FALSE))</f>
        <v/>
      </c>
      <c r="AO205" s="13" t="str">
        <f>IF(ISERROR(VLOOKUP(CONCATENATE($A205,"_",AO$2),'Reference data SID'!$B:$M,12,FALSE)),"",VLOOKUP(CONCATENATE($A205,"_",AO$2),'Reference data SID'!$B:$M,12,FALSE))</f>
        <v/>
      </c>
      <c r="AP205" s="13" t="str">
        <f>IF(ISERROR(VLOOKUP(CONCATENATE($A205,"_",AP$2),'Reference data SID'!$B:$M,12,FALSE)),"",VLOOKUP(CONCATENATE($A205,"_",AP$2),'Reference data SID'!$B:$M,12,FALSE))</f>
        <v/>
      </c>
      <c r="AQ205" s="13" t="str">
        <f>IF(ISERROR(VLOOKUP(CONCATENATE($A205,"_",AQ$2),'Reference data SID'!$B:$M,12,FALSE)),"",VLOOKUP(CONCATENATE($A205,"_",AQ$2),'Reference data SID'!$B:$M,12,FALSE))</f>
        <v/>
      </c>
      <c r="AR205" s="13" t="str">
        <f>IF(ISERROR(VLOOKUP(CONCATENATE($A205,"_",AR$2),'Reference data SID'!$B:$M,12,FALSE)),"",VLOOKUP(CONCATENATE($A205,"_",AR$2),'Reference data SID'!$B:$M,12,FALSE))</f>
        <v/>
      </c>
      <c r="AS205" s="13" t="str">
        <f>IF(ISERROR(VLOOKUP(CONCATENATE($A205,"_",AS$2),'Reference data SID'!$B:$M,12,FALSE)),"",VLOOKUP(CONCATENATE($A205,"_",AS$2),'Reference data SID'!$B:$M,12,FALSE))</f>
        <v/>
      </c>
      <c r="AT205" s="13" t="str">
        <f>IF(ISERROR(VLOOKUP(CONCATENATE($A205,"_",AT$2),'Reference data SID'!$B:$M,12,FALSE)),"",VLOOKUP(CONCATENATE($A205,"_",AT$2),'Reference data SID'!$B:$M,12,FALSE))</f>
        <v/>
      </c>
    </row>
    <row r="206" spans="1:46" x14ac:dyDescent="0.25">
      <c r="A206">
        <v>202</v>
      </c>
      <c r="B206" s="13" t="str">
        <f>IF(ISERROR(VLOOKUP(CONCATENATE($A206,"_",B$2),'Reference data SID'!$B:$M,12,FALSE)),"",VLOOKUP(CONCATENATE($A206,"_",B$2),'Reference data SID'!$B:$M,12,FALSE))</f>
        <v/>
      </c>
      <c r="C206" s="13" t="str">
        <f>IF(ISERROR(VLOOKUP(CONCATENATE($A206,"_",C$2),'Reference data SID'!$B:$M,12,FALSE)),"",VLOOKUP(CONCATENATE($A206,"_",C$2),'Reference data SID'!$B:$M,12,FALSE))</f>
        <v/>
      </c>
      <c r="D206" s="13" t="str">
        <f>IF(ISERROR(VLOOKUP(CONCATENATE($A206,"_",D$2),'Reference data SID'!$B:$M,12,FALSE)),"",VLOOKUP(CONCATENATE($A206,"_",D$2),'Reference data SID'!$B:$M,12,FALSE))</f>
        <v/>
      </c>
      <c r="E206" s="13" t="str">
        <f>IF(ISERROR(VLOOKUP(CONCATENATE($A206,"_",E$2),'Reference data SID'!$B:$M,12,FALSE)),"",VLOOKUP(CONCATENATE($A206,"_",E$2),'Reference data SID'!$B:$M,12,FALSE))</f>
        <v/>
      </c>
      <c r="F206" s="13" t="str">
        <f>IF(ISERROR(VLOOKUP(CONCATENATE($A206,"_",F$2),'Reference data SID'!$B:$M,12,FALSE)),"",VLOOKUP(CONCATENATE($A206,"_",F$2),'Reference data SID'!$B:$M,12,FALSE))</f>
        <v/>
      </c>
      <c r="G206" s="13" t="str">
        <f>IF(ISERROR(VLOOKUP(CONCATENATE($A206,"_",G$2),'Reference data SID'!$B:$M,12,FALSE)),"",VLOOKUP(CONCATENATE($A206,"_",G$2),'Reference data SID'!$B:$M,12,FALSE))</f>
        <v/>
      </c>
      <c r="H206" s="13" t="str">
        <f>IF(ISERROR(VLOOKUP(CONCATENATE($A206,"_",H$2),'Reference data SID'!$B:$M,12,FALSE)),"",VLOOKUP(CONCATENATE($A206,"_",H$2),'Reference data SID'!$B:$M,12,FALSE))</f>
        <v/>
      </c>
      <c r="I206" s="13" t="str">
        <f>IF(ISERROR(VLOOKUP(CONCATENATE($A206,"_",I$2),'Reference data SID'!$B:$M,12,FALSE)),"",VLOOKUP(CONCATENATE($A206,"_",I$2),'Reference data SID'!$B:$M,12,FALSE))</f>
        <v/>
      </c>
      <c r="J206" s="13" t="str">
        <f>IF(ISERROR(VLOOKUP(CONCATENATE($A206,"_",J$2),'Reference data SID'!$B:$M,12,FALSE)),"",VLOOKUP(CONCATENATE($A206,"_",J$2),'Reference data SID'!$B:$M,12,FALSE))</f>
        <v/>
      </c>
      <c r="K206" s="13" t="str">
        <f>IF(ISERROR(VLOOKUP(CONCATENATE($A206,"_",K$2),'Reference data SID'!$B:$M,12,FALSE)),"",VLOOKUP(CONCATENATE($A206,"_",K$2),'Reference data SID'!$B:$M,12,FALSE))</f>
        <v/>
      </c>
      <c r="L206" s="13" t="str">
        <f>IF(ISERROR(VLOOKUP(CONCATENATE($A206,"_",L$2),'Reference data SID'!$B:$M,12,FALSE)),"",VLOOKUP(CONCATENATE($A206,"_",L$2),'Reference data SID'!$B:$M,12,FALSE))</f>
        <v/>
      </c>
      <c r="M206" s="13" t="str">
        <f>IF(ISERROR(VLOOKUP(CONCATENATE($A206,"_",M$2),'Reference data SID'!$B:$M,12,FALSE)),"",VLOOKUP(CONCATENATE($A206,"_",M$2),'Reference data SID'!$B:$M,12,FALSE))</f>
        <v/>
      </c>
      <c r="N206" s="13" t="str">
        <f>IF(ISERROR(VLOOKUP(CONCATENATE($A206,"_",N$2),'Reference data SID'!$B:$M,12,FALSE)),"",VLOOKUP(CONCATENATE($A206,"_",N$2),'Reference data SID'!$B:$M,12,FALSE))</f>
        <v/>
      </c>
      <c r="O206" s="13" t="str">
        <f>IF(ISERROR(VLOOKUP(CONCATENATE($A206,"_",O$2),'Reference data SID'!$B:$M,12,FALSE)),"",VLOOKUP(CONCATENATE($A206,"_",O$2),'Reference data SID'!$B:$M,12,FALSE))</f>
        <v/>
      </c>
      <c r="P206" s="13" t="str">
        <f>IF(ISERROR(VLOOKUP(CONCATENATE($A206,"_",P$2),'Reference data SID'!$B:$M,12,FALSE)),"",VLOOKUP(CONCATENATE($A206,"_",P$2),'Reference data SID'!$B:$M,12,FALSE))</f>
        <v/>
      </c>
      <c r="Q206" s="13" t="str">
        <f>IF(ISERROR(VLOOKUP(CONCATENATE($A206,"_",Q$2),'Reference data SID'!$B:$M,12,FALSE)),"",VLOOKUP(CONCATENATE($A206,"_",Q$2),'Reference data SID'!$B:$M,12,FALSE))</f>
        <v/>
      </c>
      <c r="R206" s="13" t="str">
        <f>IF(ISERROR(VLOOKUP(CONCATENATE($A206,"_",R$2),'Reference data SID'!$B:$M,12,FALSE)),"",VLOOKUP(CONCATENATE($A206,"_",R$2),'Reference data SID'!$B:$M,12,FALSE))</f>
        <v/>
      </c>
      <c r="S206" s="13" t="str">
        <f>IF(ISERROR(VLOOKUP(CONCATENATE($A206,"_",S$2),'Reference data SID'!$B:$M,12,FALSE)),"",VLOOKUP(CONCATENATE($A206,"_",S$2),'Reference data SID'!$B:$M,12,FALSE))</f>
        <v/>
      </c>
      <c r="T206" s="13" t="str">
        <f>IF(ISERROR(VLOOKUP(CONCATENATE($A206,"_",T$2),'Reference data SID'!$B:$M,12,FALSE)),"",VLOOKUP(CONCATENATE($A206,"_",T$2),'Reference data SID'!$B:$M,12,FALSE))</f>
        <v/>
      </c>
      <c r="U206" s="13" t="str">
        <f>IF(ISERROR(VLOOKUP(CONCATENATE($A206,"_",U$2),'Reference data SID'!$B:$M,12,FALSE)),"",VLOOKUP(CONCATENATE($A206,"_",U$2),'Reference data SID'!$B:$M,12,FALSE))</f>
        <v/>
      </c>
      <c r="V206" s="13" t="str">
        <f>IF(ISERROR(VLOOKUP(CONCATENATE($A206,"_",V$2),'Reference data SID'!$B:$M,12,FALSE)),"",VLOOKUP(CONCATENATE($A206,"_",V$2),'Reference data SID'!$B:$M,12,FALSE))</f>
        <v/>
      </c>
      <c r="W206" s="13" t="str">
        <f>IF(ISERROR(VLOOKUP(CONCATENATE($A206,"_",W$2),'Reference data SID'!$B:$M,12,FALSE)),"",VLOOKUP(CONCATENATE($A206,"_",W$2),'Reference data SID'!$B:$M,12,FALSE))</f>
        <v/>
      </c>
      <c r="X206" s="13" t="str">
        <f>IF(ISERROR(VLOOKUP(CONCATENATE($A206,"_",X$2),'Reference data SID'!$B:$M,12,FALSE)),"",VLOOKUP(CONCATENATE($A206,"_",X$2),'Reference data SID'!$B:$M,12,FALSE))</f>
        <v/>
      </c>
      <c r="Y206" s="13" t="str">
        <f>IF(ISERROR(VLOOKUP(CONCATENATE($A206,"_",Y$2),'Reference data SID'!$B:$M,12,FALSE)),"",VLOOKUP(CONCATENATE($A206,"_",Y$2),'Reference data SID'!$B:$M,12,FALSE))</f>
        <v/>
      </c>
      <c r="Z206" s="13" t="str">
        <f>IF(ISERROR(VLOOKUP(CONCATENATE($A206,"_",Z$2),'Reference data SID'!$B:$M,12,FALSE)),"",VLOOKUP(CONCATENATE($A206,"_",Z$2),'Reference data SID'!$B:$M,12,FALSE))</f>
        <v/>
      </c>
      <c r="AA206" s="13" t="str">
        <f>IF(ISERROR(VLOOKUP(CONCATENATE($A206,"_",AA$2),'Reference data SID'!$B:$M,12,FALSE)),"",VLOOKUP(CONCATENATE($A206,"_",AA$2),'Reference data SID'!$B:$M,12,FALSE))</f>
        <v/>
      </c>
      <c r="AB206" s="13" t="str">
        <f>IF(ISERROR(VLOOKUP(CONCATENATE($A206,"_",AB$2),'Reference data SID'!$B:$M,12,FALSE)),"",VLOOKUP(CONCATENATE($A206,"_",AB$2),'Reference data SID'!$B:$M,12,FALSE))</f>
        <v/>
      </c>
      <c r="AC206" s="13" t="str">
        <f>IF(ISERROR(VLOOKUP(CONCATENATE($A206,"_",AC$2),'Reference data SID'!$B:$M,12,FALSE)),"",VLOOKUP(CONCATENATE($A206,"_",AC$2),'Reference data SID'!$B:$M,12,FALSE))</f>
        <v/>
      </c>
      <c r="AD206" s="13" t="str">
        <f>IF(ISERROR(VLOOKUP(CONCATENATE($A206,"_",AD$2),'Reference data SID'!$B:$M,12,FALSE)),"",VLOOKUP(CONCATENATE($A206,"_",AD$2),'Reference data SID'!$B:$M,12,FALSE))</f>
        <v/>
      </c>
      <c r="AE206" s="13" t="str">
        <f>IF(ISERROR(VLOOKUP(CONCATENATE($A206,"_",AE$2),'Reference data SID'!$B:$M,12,FALSE)),"",VLOOKUP(CONCATENATE($A206,"_",AE$2),'Reference data SID'!$B:$M,12,FALSE))</f>
        <v/>
      </c>
      <c r="AF206" s="13" t="str">
        <f>IF(ISERROR(VLOOKUP(CONCATENATE($A206,"_",AF$2),'Reference data SID'!$B:$M,12,FALSE)),"",VLOOKUP(CONCATENATE($A206,"_",AF$2),'Reference data SID'!$B:$M,12,FALSE))</f>
        <v/>
      </c>
      <c r="AG206" s="13" t="str">
        <f>IF(ISERROR(VLOOKUP(CONCATENATE($A206,"_",AG$2),'Reference data SID'!$B:$M,12,FALSE)),"",VLOOKUP(CONCATENATE($A206,"_",AG$2),'Reference data SID'!$B:$M,12,FALSE))</f>
        <v/>
      </c>
      <c r="AH206" s="13" t="str">
        <f>IF(ISERROR(VLOOKUP(CONCATENATE($A206,"_",AH$2),'Reference data SID'!$B:$M,12,FALSE)),"",VLOOKUP(CONCATENATE($A206,"_",AH$2),'Reference data SID'!$B:$M,12,FALSE))</f>
        <v/>
      </c>
      <c r="AI206" s="13" t="str">
        <f>IF(ISERROR(VLOOKUP(CONCATENATE($A206,"_",AI$2),'Reference data SID'!$B:$M,12,FALSE)),"",VLOOKUP(CONCATENATE($A206,"_",AI$2),'Reference data SID'!$B:$M,12,FALSE))</f>
        <v/>
      </c>
      <c r="AJ206" s="13" t="str">
        <f>IF(ISERROR(VLOOKUP(CONCATENATE($A206,"_",AJ$2),'Reference data SID'!$B:$M,12,FALSE)),"",VLOOKUP(CONCATENATE($A206,"_",AJ$2),'Reference data SID'!$B:$M,12,FALSE))</f>
        <v/>
      </c>
      <c r="AK206" s="13" t="str">
        <f>IF(ISERROR(VLOOKUP(CONCATENATE($A206,"_",AK$2),'Reference data SID'!$B:$M,12,FALSE)),"",VLOOKUP(CONCATENATE($A206,"_",AK$2),'Reference data SID'!$B:$M,12,FALSE))</f>
        <v/>
      </c>
      <c r="AL206" s="13" t="str">
        <f>IF(ISERROR(VLOOKUP(CONCATENATE($A206,"_",AL$2),'Reference data SID'!$B:$M,12,FALSE)),"",VLOOKUP(CONCATENATE($A206,"_",AL$2),'Reference data SID'!$B:$M,12,FALSE))</f>
        <v/>
      </c>
      <c r="AM206" s="13" t="str">
        <f>IF(ISERROR(VLOOKUP(CONCATENATE($A206,"_",AM$2),'Reference data SID'!$B:$M,12,FALSE)),"",VLOOKUP(CONCATENATE($A206,"_",AM$2),'Reference data SID'!$B:$M,12,FALSE))</f>
        <v/>
      </c>
      <c r="AN206" s="13" t="str">
        <f>IF(ISERROR(VLOOKUP(CONCATENATE($A206,"_",AN$2),'Reference data SID'!$B:$M,12,FALSE)),"",VLOOKUP(CONCATENATE($A206,"_",AN$2),'Reference data SID'!$B:$M,12,FALSE))</f>
        <v/>
      </c>
      <c r="AO206" s="13" t="str">
        <f>IF(ISERROR(VLOOKUP(CONCATENATE($A206,"_",AO$2),'Reference data SID'!$B:$M,12,FALSE)),"",VLOOKUP(CONCATENATE($A206,"_",AO$2),'Reference data SID'!$B:$M,12,FALSE))</f>
        <v/>
      </c>
      <c r="AP206" s="13" t="str">
        <f>IF(ISERROR(VLOOKUP(CONCATENATE($A206,"_",AP$2),'Reference data SID'!$B:$M,12,FALSE)),"",VLOOKUP(CONCATENATE($A206,"_",AP$2),'Reference data SID'!$B:$M,12,FALSE))</f>
        <v/>
      </c>
      <c r="AQ206" s="13" t="str">
        <f>IF(ISERROR(VLOOKUP(CONCATENATE($A206,"_",AQ$2),'Reference data SID'!$B:$M,12,FALSE)),"",VLOOKUP(CONCATENATE($A206,"_",AQ$2),'Reference data SID'!$B:$M,12,FALSE))</f>
        <v/>
      </c>
      <c r="AR206" s="13" t="str">
        <f>IF(ISERROR(VLOOKUP(CONCATENATE($A206,"_",AR$2),'Reference data SID'!$B:$M,12,FALSE)),"",VLOOKUP(CONCATENATE($A206,"_",AR$2),'Reference data SID'!$B:$M,12,FALSE))</f>
        <v/>
      </c>
      <c r="AS206" s="13" t="str">
        <f>IF(ISERROR(VLOOKUP(CONCATENATE($A206,"_",AS$2),'Reference data SID'!$B:$M,12,FALSE)),"",VLOOKUP(CONCATENATE($A206,"_",AS$2),'Reference data SID'!$B:$M,12,FALSE))</f>
        <v/>
      </c>
      <c r="AT206" s="13" t="str">
        <f>IF(ISERROR(VLOOKUP(CONCATENATE($A206,"_",AT$2),'Reference data SID'!$B:$M,12,FALSE)),"",VLOOKUP(CONCATENATE($A206,"_",AT$2),'Reference data SID'!$B:$M,12,FALSE))</f>
        <v/>
      </c>
    </row>
    <row r="207" spans="1:46" x14ac:dyDescent="0.25">
      <c r="A207">
        <v>203</v>
      </c>
      <c r="B207" s="13" t="str">
        <f>IF(ISERROR(VLOOKUP(CONCATENATE($A207,"_",B$2),'Reference data SID'!$B:$M,12,FALSE)),"",VLOOKUP(CONCATENATE($A207,"_",B$2),'Reference data SID'!$B:$M,12,FALSE))</f>
        <v/>
      </c>
      <c r="C207" s="13" t="str">
        <f>IF(ISERROR(VLOOKUP(CONCATENATE($A207,"_",C$2),'Reference data SID'!$B:$M,12,FALSE)),"",VLOOKUP(CONCATENATE($A207,"_",C$2),'Reference data SID'!$B:$M,12,FALSE))</f>
        <v/>
      </c>
      <c r="D207" s="13" t="str">
        <f>IF(ISERROR(VLOOKUP(CONCATENATE($A207,"_",D$2),'Reference data SID'!$B:$M,12,FALSE)),"",VLOOKUP(CONCATENATE($A207,"_",D$2),'Reference data SID'!$B:$M,12,FALSE))</f>
        <v/>
      </c>
      <c r="E207" s="13" t="str">
        <f>IF(ISERROR(VLOOKUP(CONCATENATE($A207,"_",E$2),'Reference data SID'!$B:$M,12,FALSE)),"",VLOOKUP(CONCATENATE($A207,"_",E$2),'Reference data SID'!$B:$M,12,FALSE))</f>
        <v/>
      </c>
      <c r="F207" s="13" t="str">
        <f>IF(ISERROR(VLOOKUP(CONCATENATE($A207,"_",F$2),'Reference data SID'!$B:$M,12,FALSE)),"",VLOOKUP(CONCATENATE($A207,"_",F$2),'Reference data SID'!$B:$M,12,FALSE))</f>
        <v/>
      </c>
      <c r="G207" s="13" t="str">
        <f>IF(ISERROR(VLOOKUP(CONCATENATE($A207,"_",G$2),'Reference data SID'!$B:$M,12,FALSE)),"",VLOOKUP(CONCATENATE($A207,"_",G$2),'Reference data SID'!$B:$M,12,FALSE))</f>
        <v/>
      </c>
      <c r="H207" s="13" t="str">
        <f>IF(ISERROR(VLOOKUP(CONCATENATE($A207,"_",H$2),'Reference data SID'!$B:$M,12,FALSE)),"",VLOOKUP(CONCATENATE($A207,"_",H$2),'Reference data SID'!$B:$M,12,FALSE))</f>
        <v/>
      </c>
      <c r="I207" s="13" t="str">
        <f>IF(ISERROR(VLOOKUP(CONCATENATE($A207,"_",I$2),'Reference data SID'!$B:$M,12,FALSE)),"",VLOOKUP(CONCATENATE($A207,"_",I$2),'Reference data SID'!$B:$M,12,FALSE))</f>
        <v/>
      </c>
      <c r="J207" s="13" t="str">
        <f>IF(ISERROR(VLOOKUP(CONCATENATE($A207,"_",J$2),'Reference data SID'!$B:$M,12,FALSE)),"",VLOOKUP(CONCATENATE($A207,"_",J$2),'Reference data SID'!$B:$M,12,FALSE))</f>
        <v/>
      </c>
      <c r="K207" s="13" t="str">
        <f>IF(ISERROR(VLOOKUP(CONCATENATE($A207,"_",K$2),'Reference data SID'!$B:$M,12,FALSE)),"",VLOOKUP(CONCATENATE($A207,"_",K$2),'Reference data SID'!$B:$M,12,FALSE))</f>
        <v/>
      </c>
      <c r="L207" s="13" t="str">
        <f>IF(ISERROR(VLOOKUP(CONCATENATE($A207,"_",L$2),'Reference data SID'!$B:$M,12,FALSE)),"",VLOOKUP(CONCATENATE($A207,"_",L$2),'Reference data SID'!$B:$M,12,FALSE))</f>
        <v/>
      </c>
      <c r="M207" s="13" t="str">
        <f>IF(ISERROR(VLOOKUP(CONCATENATE($A207,"_",M$2),'Reference data SID'!$B:$M,12,FALSE)),"",VLOOKUP(CONCATENATE($A207,"_",M$2),'Reference data SID'!$B:$M,12,FALSE))</f>
        <v/>
      </c>
      <c r="N207" s="13" t="str">
        <f>IF(ISERROR(VLOOKUP(CONCATENATE($A207,"_",N$2),'Reference data SID'!$B:$M,12,FALSE)),"",VLOOKUP(CONCATENATE($A207,"_",N$2),'Reference data SID'!$B:$M,12,FALSE))</f>
        <v/>
      </c>
      <c r="O207" s="13" t="str">
        <f>IF(ISERROR(VLOOKUP(CONCATENATE($A207,"_",O$2),'Reference data SID'!$B:$M,12,FALSE)),"",VLOOKUP(CONCATENATE($A207,"_",O$2),'Reference data SID'!$B:$M,12,FALSE))</f>
        <v/>
      </c>
      <c r="P207" s="13" t="str">
        <f>IF(ISERROR(VLOOKUP(CONCATENATE($A207,"_",P$2),'Reference data SID'!$B:$M,12,FALSE)),"",VLOOKUP(CONCATENATE($A207,"_",P$2),'Reference data SID'!$B:$M,12,FALSE))</f>
        <v/>
      </c>
      <c r="Q207" s="13" t="str">
        <f>IF(ISERROR(VLOOKUP(CONCATENATE($A207,"_",Q$2),'Reference data SID'!$B:$M,12,FALSE)),"",VLOOKUP(CONCATENATE($A207,"_",Q$2),'Reference data SID'!$B:$M,12,FALSE))</f>
        <v/>
      </c>
      <c r="R207" s="13" t="str">
        <f>IF(ISERROR(VLOOKUP(CONCATENATE($A207,"_",R$2),'Reference data SID'!$B:$M,12,FALSE)),"",VLOOKUP(CONCATENATE($A207,"_",R$2),'Reference data SID'!$B:$M,12,FALSE))</f>
        <v/>
      </c>
      <c r="S207" s="13" t="str">
        <f>IF(ISERROR(VLOOKUP(CONCATENATE($A207,"_",S$2),'Reference data SID'!$B:$M,12,FALSE)),"",VLOOKUP(CONCATENATE($A207,"_",S$2),'Reference data SID'!$B:$M,12,FALSE))</f>
        <v/>
      </c>
      <c r="T207" s="13" t="str">
        <f>IF(ISERROR(VLOOKUP(CONCATENATE($A207,"_",T$2),'Reference data SID'!$B:$M,12,FALSE)),"",VLOOKUP(CONCATENATE($A207,"_",T$2),'Reference data SID'!$B:$M,12,FALSE))</f>
        <v/>
      </c>
      <c r="U207" s="13" t="str">
        <f>IF(ISERROR(VLOOKUP(CONCATENATE($A207,"_",U$2),'Reference data SID'!$B:$M,12,FALSE)),"",VLOOKUP(CONCATENATE($A207,"_",U$2),'Reference data SID'!$B:$M,12,FALSE))</f>
        <v/>
      </c>
      <c r="V207" s="13" t="str">
        <f>IF(ISERROR(VLOOKUP(CONCATENATE($A207,"_",V$2),'Reference data SID'!$B:$M,12,FALSE)),"",VLOOKUP(CONCATENATE($A207,"_",V$2),'Reference data SID'!$B:$M,12,FALSE))</f>
        <v/>
      </c>
      <c r="W207" s="13" t="str">
        <f>IF(ISERROR(VLOOKUP(CONCATENATE($A207,"_",W$2),'Reference data SID'!$B:$M,12,FALSE)),"",VLOOKUP(CONCATENATE($A207,"_",W$2),'Reference data SID'!$B:$M,12,FALSE))</f>
        <v/>
      </c>
      <c r="X207" s="13" t="str">
        <f>IF(ISERROR(VLOOKUP(CONCATENATE($A207,"_",X$2),'Reference data SID'!$B:$M,12,FALSE)),"",VLOOKUP(CONCATENATE($A207,"_",X$2),'Reference data SID'!$B:$M,12,FALSE))</f>
        <v/>
      </c>
      <c r="Y207" s="13" t="str">
        <f>IF(ISERROR(VLOOKUP(CONCATENATE($A207,"_",Y$2),'Reference data SID'!$B:$M,12,FALSE)),"",VLOOKUP(CONCATENATE($A207,"_",Y$2),'Reference data SID'!$B:$M,12,FALSE))</f>
        <v/>
      </c>
      <c r="Z207" s="13" t="str">
        <f>IF(ISERROR(VLOOKUP(CONCATENATE($A207,"_",Z$2),'Reference data SID'!$B:$M,12,FALSE)),"",VLOOKUP(CONCATENATE($A207,"_",Z$2),'Reference data SID'!$B:$M,12,FALSE))</f>
        <v/>
      </c>
      <c r="AA207" s="13" t="str">
        <f>IF(ISERROR(VLOOKUP(CONCATENATE($A207,"_",AA$2),'Reference data SID'!$B:$M,12,FALSE)),"",VLOOKUP(CONCATENATE($A207,"_",AA$2),'Reference data SID'!$B:$M,12,FALSE))</f>
        <v/>
      </c>
      <c r="AB207" s="13" t="str">
        <f>IF(ISERROR(VLOOKUP(CONCATENATE($A207,"_",AB$2),'Reference data SID'!$B:$M,12,FALSE)),"",VLOOKUP(CONCATENATE($A207,"_",AB$2),'Reference data SID'!$B:$M,12,FALSE))</f>
        <v/>
      </c>
      <c r="AC207" s="13" t="str">
        <f>IF(ISERROR(VLOOKUP(CONCATENATE($A207,"_",AC$2),'Reference data SID'!$B:$M,12,FALSE)),"",VLOOKUP(CONCATENATE($A207,"_",AC$2),'Reference data SID'!$B:$M,12,FALSE))</f>
        <v/>
      </c>
      <c r="AD207" s="13" t="str">
        <f>IF(ISERROR(VLOOKUP(CONCATENATE($A207,"_",AD$2),'Reference data SID'!$B:$M,12,FALSE)),"",VLOOKUP(CONCATENATE($A207,"_",AD$2),'Reference data SID'!$B:$M,12,FALSE))</f>
        <v/>
      </c>
      <c r="AE207" s="13" t="str">
        <f>IF(ISERROR(VLOOKUP(CONCATENATE($A207,"_",AE$2),'Reference data SID'!$B:$M,12,FALSE)),"",VLOOKUP(CONCATENATE($A207,"_",AE$2),'Reference data SID'!$B:$M,12,FALSE))</f>
        <v/>
      </c>
      <c r="AF207" s="13" t="str">
        <f>IF(ISERROR(VLOOKUP(CONCATENATE($A207,"_",AF$2),'Reference data SID'!$B:$M,12,FALSE)),"",VLOOKUP(CONCATENATE($A207,"_",AF$2),'Reference data SID'!$B:$M,12,FALSE))</f>
        <v/>
      </c>
      <c r="AG207" s="13" t="str">
        <f>IF(ISERROR(VLOOKUP(CONCATENATE($A207,"_",AG$2),'Reference data SID'!$B:$M,12,FALSE)),"",VLOOKUP(CONCATENATE($A207,"_",AG$2),'Reference data SID'!$B:$M,12,FALSE))</f>
        <v/>
      </c>
      <c r="AH207" s="13" t="str">
        <f>IF(ISERROR(VLOOKUP(CONCATENATE($A207,"_",AH$2),'Reference data SID'!$B:$M,12,FALSE)),"",VLOOKUP(CONCATENATE($A207,"_",AH$2),'Reference data SID'!$B:$M,12,FALSE))</f>
        <v/>
      </c>
      <c r="AI207" s="13" t="str">
        <f>IF(ISERROR(VLOOKUP(CONCATENATE($A207,"_",AI$2),'Reference data SID'!$B:$M,12,FALSE)),"",VLOOKUP(CONCATENATE($A207,"_",AI$2),'Reference data SID'!$B:$M,12,FALSE))</f>
        <v/>
      </c>
      <c r="AJ207" s="13" t="str">
        <f>IF(ISERROR(VLOOKUP(CONCATENATE($A207,"_",AJ$2),'Reference data SID'!$B:$M,12,FALSE)),"",VLOOKUP(CONCATENATE($A207,"_",AJ$2),'Reference data SID'!$B:$M,12,FALSE))</f>
        <v/>
      </c>
      <c r="AK207" s="13" t="str">
        <f>IF(ISERROR(VLOOKUP(CONCATENATE($A207,"_",AK$2),'Reference data SID'!$B:$M,12,FALSE)),"",VLOOKUP(CONCATENATE($A207,"_",AK$2),'Reference data SID'!$B:$M,12,FALSE))</f>
        <v/>
      </c>
      <c r="AL207" s="13" t="str">
        <f>IF(ISERROR(VLOOKUP(CONCATENATE($A207,"_",AL$2),'Reference data SID'!$B:$M,12,FALSE)),"",VLOOKUP(CONCATENATE($A207,"_",AL$2),'Reference data SID'!$B:$M,12,FALSE))</f>
        <v/>
      </c>
      <c r="AM207" s="13" t="str">
        <f>IF(ISERROR(VLOOKUP(CONCATENATE($A207,"_",AM$2),'Reference data SID'!$B:$M,12,FALSE)),"",VLOOKUP(CONCATENATE($A207,"_",AM$2),'Reference data SID'!$B:$M,12,FALSE))</f>
        <v/>
      </c>
      <c r="AN207" s="13" t="str">
        <f>IF(ISERROR(VLOOKUP(CONCATENATE($A207,"_",AN$2),'Reference data SID'!$B:$M,12,FALSE)),"",VLOOKUP(CONCATENATE($A207,"_",AN$2),'Reference data SID'!$B:$M,12,FALSE))</f>
        <v/>
      </c>
      <c r="AO207" s="13" t="str">
        <f>IF(ISERROR(VLOOKUP(CONCATENATE($A207,"_",AO$2),'Reference data SID'!$B:$M,12,FALSE)),"",VLOOKUP(CONCATENATE($A207,"_",AO$2),'Reference data SID'!$B:$M,12,FALSE))</f>
        <v/>
      </c>
      <c r="AP207" s="13" t="str">
        <f>IF(ISERROR(VLOOKUP(CONCATENATE($A207,"_",AP$2),'Reference data SID'!$B:$M,12,FALSE)),"",VLOOKUP(CONCATENATE($A207,"_",AP$2),'Reference data SID'!$B:$M,12,FALSE))</f>
        <v/>
      </c>
      <c r="AQ207" s="13" t="str">
        <f>IF(ISERROR(VLOOKUP(CONCATENATE($A207,"_",AQ$2),'Reference data SID'!$B:$M,12,FALSE)),"",VLOOKUP(CONCATENATE($A207,"_",AQ$2),'Reference data SID'!$B:$M,12,FALSE))</f>
        <v/>
      </c>
      <c r="AR207" s="13" t="str">
        <f>IF(ISERROR(VLOOKUP(CONCATENATE($A207,"_",AR$2),'Reference data SID'!$B:$M,12,FALSE)),"",VLOOKUP(CONCATENATE($A207,"_",AR$2),'Reference data SID'!$B:$M,12,FALSE))</f>
        <v/>
      </c>
      <c r="AS207" s="13" t="str">
        <f>IF(ISERROR(VLOOKUP(CONCATENATE($A207,"_",AS$2),'Reference data SID'!$B:$M,12,FALSE)),"",VLOOKUP(CONCATENATE($A207,"_",AS$2),'Reference data SID'!$B:$M,12,FALSE))</f>
        <v/>
      </c>
      <c r="AT207" s="13" t="str">
        <f>IF(ISERROR(VLOOKUP(CONCATENATE($A207,"_",AT$2),'Reference data SID'!$B:$M,12,FALSE)),"",VLOOKUP(CONCATENATE($A207,"_",AT$2),'Reference data SID'!$B:$M,12,FALSE))</f>
        <v/>
      </c>
    </row>
    <row r="208" spans="1:46" x14ac:dyDescent="0.25">
      <c r="A208">
        <v>204</v>
      </c>
      <c r="B208" s="13" t="str">
        <f>IF(ISERROR(VLOOKUP(CONCATENATE($A208,"_",B$2),'Reference data SID'!$B:$M,12,FALSE)),"",VLOOKUP(CONCATENATE($A208,"_",B$2),'Reference data SID'!$B:$M,12,FALSE))</f>
        <v/>
      </c>
      <c r="C208" s="13" t="str">
        <f>IF(ISERROR(VLOOKUP(CONCATENATE($A208,"_",C$2),'Reference data SID'!$B:$M,12,FALSE)),"",VLOOKUP(CONCATENATE($A208,"_",C$2),'Reference data SID'!$B:$M,12,FALSE))</f>
        <v/>
      </c>
      <c r="D208" s="13" t="str">
        <f>IF(ISERROR(VLOOKUP(CONCATENATE($A208,"_",D$2),'Reference data SID'!$B:$M,12,FALSE)),"",VLOOKUP(CONCATENATE($A208,"_",D$2),'Reference data SID'!$B:$M,12,FALSE))</f>
        <v/>
      </c>
      <c r="E208" s="13" t="str">
        <f>IF(ISERROR(VLOOKUP(CONCATENATE($A208,"_",E$2),'Reference data SID'!$B:$M,12,FALSE)),"",VLOOKUP(CONCATENATE($A208,"_",E$2),'Reference data SID'!$B:$M,12,FALSE))</f>
        <v/>
      </c>
      <c r="F208" s="13" t="str">
        <f>IF(ISERROR(VLOOKUP(CONCATENATE($A208,"_",F$2),'Reference data SID'!$B:$M,12,FALSE)),"",VLOOKUP(CONCATENATE($A208,"_",F$2),'Reference data SID'!$B:$M,12,FALSE))</f>
        <v/>
      </c>
      <c r="G208" s="13" t="str">
        <f>IF(ISERROR(VLOOKUP(CONCATENATE($A208,"_",G$2),'Reference data SID'!$B:$M,12,FALSE)),"",VLOOKUP(CONCATENATE($A208,"_",G$2),'Reference data SID'!$B:$M,12,FALSE))</f>
        <v/>
      </c>
      <c r="H208" s="13" t="str">
        <f>IF(ISERROR(VLOOKUP(CONCATENATE($A208,"_",H$2),'Reference data SID'!$B:$M,12,FALSE)),"",VLOOKUP(CONCATENATE($A208,"_",H$2),'Reference data SID'!$B:$M,12,FALSE))</f>
        <v/>
      </c>
      <c r="I208" s="13" t="str">
        <f>IF(ISERROR(VLOOKUP(CONCATENATE($A208,"_",I$2),'Reference data SID'!$B:$M,12,FALSE)),"",VLOOKUP(CONCATENATE($A208,"_",I$2),'Reference data SID'!$B:$M,12,FALSE))</f>
        <v/>
      </c>
      <c r="J208" s="13" t="str">
        <f>IF(ISERROR(VLOOKUP(CONCATENATE($A208,"_",J$2),'Reference data SID'!$B:$M,12,FALSE)),"",VLOOKUP(CONCATENATE($A208,"_",J$2),'Reference data SID'!$B:$M,12,FALSE))</f>
        <v/>
      </c>
      <c r="K208" s="13" t="str">
        <f>IF(ISERROR(VLOOKUP(CONCATENATE($A208,"_",K$2),'Reference data SID'!$B:$M,12,FALSE)),"",VLOOKUP(CONCATENATE($A208,"_",K$2),'Reference data SID'!$B:$M,12,FALSE))</f>
        <v/>
      </c>
      <c r="L208" s="13" t="str">
        <f>IF(ISERROR(VLOOKUP(CONCATENATE($A208,"_",L$2),'Reference data SID'!$B:$M,12,FALSE)),"",VLOOKUP(CONCATENATE($A208,"_",L$2),'Reference data SID'!$B:$M,12,FALSE))</f>
        <v/>
      </c>
      <c r="M208" s="13" t="str">
        <f>IF(ISERROR(VLOOKUP(CONCATENATE($A208,"_",M$2),'Reference data SID'!$B:$M,12,FALSE)),"",VLOOKUP(CONCATENATE($A208,"_",M$2),'Reference data SID'!$B:$M,12,FALSE))</f>
        <v/>
      </c>
      <c r="N208" s="13" t="str">
        <f>IF(ISERROR(VLOOKUP(CONCATENATE($A208,"_",N$2),'Reference data SID'!$B:$M,12,FALSE)),"",VLOOKUP(CONCATENATE($A208,"_",N$2),'Reference data SID'!$B:$M,12,FALSE))</f>
        <v/>
      </c>
      <c r="O208" s="13" t="str">
        <f>IF(ISERROR(VLOOKUP(CONCATENATE($A208,"_",O$2),'Reference data SID'!$B:$M,12,FALSE)),"",VLOOKUP(CONCATENATE($A208,"_",O$2),'Reference data SID'!$B:$M,12,FALSE))</f>
        <v/>
      </c>
      <c r="P208" s="13" t="str">
        <f>IF(ISERROR(VLOOKUP(CONCATENATE($A208,"_",P$2),'Reference data SID'!$B:$M,12,FALSE)),"",VLOOKUP(CONCATENATE($A208,"_",P$2),'Reference data SID'!$B:$M,12,FALSE))</f>
        <v/>
      </c>
      <c r="Q208" s="13" t="str">
        <f>IF(ISERROR(VLOOKUP(CONCATENATE($A208,"_",Q$2),'Reference data SID'!$B:$M,12,FALSE)),"",VLOOKUP(CONCATENATE($A208,"_",Q$2),'Reference data SID'!$B:$M,12,FALSE))</f>
        <v/>
      </c>
      <c r="R208" s="13" t="str">
        <f>IF(ISERROR(VLOOKUP(CONCATENATE($A208,"_",R$2),'Reference data SID'!$B:$M,12,FALSE)),"",VLOOKUP(CONCATENATE($A208,"_",R$2),'Reference data SID'!$B:$M,12,FALSE))</f>
        <v/>
      </c>
      <c r="S208" s="13" t="str">
        <f>IF(ISERROR(VLOOKUP(CONCATENATE($A208,"_",S$2),'Reference data SID'!$B:$M,12,FALSE)),"",VLOOKUP(CONCATENATE($A208,"_",S$2),'Reference data SID'!$B:$M,12,FALSE))</f>
        <v/>
      </c>
      <c r="T208" s="13" t="str">
        <f>IF(ISERROR(VLOOKUP(CONCATENATE($A208,"_",T$2),'Reference data SID'!$B:$M,12,FALSE)),"",VLOOKUP(CONCATENATE($A208,"_",T$2),'Reference data SID'!$B:$M,12,FALSE))</f>
        <v/>
      </c>
      <c r="U208" s="13" t="str">
        <f>IF(ISERROR(VLOOKUP(CONCATENATE($A208,"_",U$2),'Reference data SID'!$B:$M,12,FALSE)),"",VLOOKUP(CONCATENATE($A208,"_",U$2),'Reference data SID'!$B:$M,12,FALSE))</f>
        <v/>
      </c>
      <c r="V208" s="13" t="str">
        <f>IF(ISERROR(VLOOKUP(CONCATENATE($A208,"_",V$2),'Reference data SID'!$B:$M,12,FALSE)),"",VLOOKUP(CONCATENATE($A208,"_",V$2),'Reference data SID'!$B:$M,12,FALSE))</f>
        <v/>
      </c>
      <c r="W208" s="13" t="str">
        <f>IF(ISERROR(VLOOKUP(CONCATENATE($A208,"_",W$2),'Reference data SID'!$B:$M,12,FALSE)),"",VLOOKUP(CONCATENATE($A208,"_",W$2),'Reference data SID'!$B:$M,12,FALSE))</f>
        <v/>
      </c>
      <c r="X208" s="13" t="str">
        <f>IF(ISERROR(VLOOKUP(CONCATENATE($A208,"_",X$2),'Reference data SID'!$B:$M,12,FALSE)),"",VLOOKUP(CONCATENATE($A208,"_",X$2),'Reference data SID'!$B:$M,12,FALSE))</f>
        <v/>
      </c>
      <c r="Y208" s="13" t="str">
        <f>IF(ISERROR(VLOOKUP(CONCATENATE($A208,"_",Y$2),'Reference data SID'!$B:$M,12,FALSE)),"",VLOOKUP(CONCATENATE($A208,"_",Y$2),'Reference data SID'!$B:$M,12,FALSE))</f>
        <v/>
      </c>
      <c r="Z208" s="13" t="str">
        <f>IF(ISERROR(VLOOKUP(CONCATENATE($A208,"_",Z$2),'Reference data SID'!$B:$M,12,FALSE)),"",VLOOKUP(CONCATENATE($A208,"_",Z$2),'Reference data SID'!$B:$M,12,FALSE))</f>
        <v/>
      </c>
      <c r="AA208" s="13" t="str">
        <f>IF(ISERROR(VLOOKUP(CONCATENATE($A208,"_",AA$2),'Reference data SID'!$B:$M,12,FALSE)),"",VLOOKUP(CONCATENATE($A208,"_",AA$2),'Reference data SID'!$B:$M,12,FALSE))</f>
        <v/>
      </c>
      <c r="AB208" s="13" t="str">
        <f>IF(ISERROR(VLOOKUP(CONCATENATE($A208,"_",AB$2),'Reference data SID'!$B:$M,12,FALSE)),"",VLOOKUP(CONCATENATE($A208,"_",AB$2),'Reference data SID'!$B:$M,12,FALSE))</f>
        <v/>
      </c>
      <c r="AC208" s="13" t="str">
        <f>IF(ISERROR(VLOOKUP(CONCATENATE($A208,"_",AC$2),'Reference data SID'!$B:$M,12,FALSE)),"",VLOOKUP(CONCATENATE($A208,"_",AC$2),'Reference data SID'!$B:$M,12,FALSE))</f>
        <v/>
      </c>
      <c r="AD208" s="13" t="str">
        <f>IF(ISERROR(VLOOKUP(CONCATENATE($A208,"_",AD$2),'Reference data SID'!$B:$M,12,FALSE)),"",VLOOKUP(CONCATENATE($A208,"_",AD$2),'Reference data SID'!$B:$M,12,FALSE))</f>
        <v/>
      </c>
      <c r="AE208" s="13" t="str">
        <f>IF(ISERROR(VLOOKUP(CONCATENATE($A208,"_",AE$2),'Reference data SID'!$B:$M,12,FALSE)),"",VLOOKUP(CONCATENATE($A208,"_",AE$2),'Reference data SID'!$B:$M,12,FALSE))</f>
        <v/>
      </c>
      <c r="AF208" s="13" t="str">
        <f>IF(ISERROR(VLOOKUP(CONCATENATE($A208,"_",AF$2),'Reference data SID'!$B:$M,12,FALSE)),"",VLOOKUP(CONCATENATE($A208,"_",AF$2),'Reference data SID'!$B:$M,12,FALSE))</f>
        <v/>
      </c>
      <c r="AG208" s="13" t="str">
        <f>IF(ISERROR(VLOOKUP(CONCATENATE($A208,"_",AG$2),'Reference data SID'!$B:$M,12,FALSE)),"",VLOOKUP(CONCATENATE($A208,"_",AG$2),'Reference data SID'!$B:$M,12,FALSE))</f>
        <v/>
      </c>
      <c r="AH208" s="13" t="str">
        <f>IF(ISERROR(VLOOKUP(CONCATENATE($A208,"_",AH$2),'Reference data SID'!$B:$M,12,FALSE)),"",VLOOKUP(CONCATENATE($A208,"_",AH$2),'Reference data SID'!$B:$M,12,FALSE))</f>
        <v/>
      </c>
      <c r="AI208" s="13" t="str">
        <f>IF(ISERROR(VLOOKUP(CONCATENATE($A208,"_",AI$2),'Reference data SID'!$B:$M,12,FALSE)),"",VLOOKUP(CONCATENATE($A208,"_",AI$2),'Reference data SID'!$B:$M,12,FALSE))</f>
        <v/>
      </c>
      <c r="AJ208" s="13" t="str">
        <f>IF(ISERROR(VLOOKUP(CONCATENATE($A208,"_",AJ$2),'Reference data SID'!$B:$M,12,FALSE)),"",VLOOKUP(CONCATENATE($A208,"_",AJ$2),'Reference data SID'!$B:$M,12,FALSE))</f>
        <v/>
      </c>
      <c r="AK208" s="13" t="str">
        <f>IF(ISERROR(VLOOKUP(CONCATENATE($A208,"_",AK$2),'Reference data SID'!$B:$M,12,FALSE)),"",VLOOKUP(CONCATENATE($A208,"_",AK$2),'Reference data SID'!$B:$M,12,FALSE))</f>
        <v/>
      </c>
      <c r="AL208" s="13" t="str">
        <f>IF(ISERROR(VLOOKUP(CONCATENATE($A208,"_",AL$2),'Reference data SID'!$B:$M,12,FALSE)),"",VLOOKUP(CONCATENATE($A208,"_",AL$2),'Reference data SID'!$B:$M,12,FALSE))</f>
        <v/>
      </c>
      <c r="AM208" s="13" t="str">
        <f>IF(ISERROR(VLOOKUP(CONCATENATE($A208,"_",AM$2),'Reference data SID'!$B:$M,12,FALSE)),"",VLOOKUP(CONCATENATE($A208,"_",AM$2),'Reference data SID'!$B:$M,12,FALSE))</f>
        <v/>
      </c>
      <c r="AN208" s="13" t="str">
        <f>IF(ISERROR(VLOOKUP(CONCATENATE($A208,"_",AN$2),'Reference data SID'!$B:$M,12,FALSE)),"",VLOOKUP(CONCATENATE($A208,"_",AN$2),'Reference data SID'!$B:$M,12,FALSE))</f>
        <v/>
      </c>
      <c r="AO208" s="13" t="str">
        <f>IF(ISERROR(VLOOKUP(CONCATENATE($A208,"_",AO$2),'Reference data SID'!$B:$M,12,FALSE)),"",VLOOKUP(CONCATENATE($A208,"_",AO$2),'Reference data SID'!$B:$M,12,FALSE))</f>
        <v/>
      </c>
      <c r="AP208" s="13" t="str">
        <f>IF(ISERROR(VLOOKUP(CONCATENATE($A208,"_",AP$2),'Reference data SID'!$B:$M,12,FALSE)),"",VLOOKUP(CONCATENATE($A208,"_",AP$2),'Reference data SID'!$B:$M,12,FALSE))</f>
        <v/>
      </c>
      <c r="AQ208" s="13" t="str">
        <f>IF(ISERROR(VLOOKUP(CONCATENATE($A208,"_",AQ$2),'Reference data SID'!$B:$M,12,FALSE)),"",VLOOKUP(CONCATENATE($A208,"_",AQ$2),'Reference data SID'!$B:$M,12,FALSE))</f>
        <v/>
      </c>
      <c r="AR208" s="13" t="str">
        <f>IF(ISERROR(VLOOKUP(CONCATENATE($A208,"_",AR$2),'Reference data SID'!$B:$M,12,FALSE)),"",VLOOKUP(CONCATENATE($A208,"_",AR$2),'Reference data SID'!$B:$M,12,FALSE))</f>
        <v/>
      </c>
      <c r="AS208" s="13" t="str">
        <f>IF(ISERROR(VLOOKUP(CONCATENATE($A208,"_",AS$2),'Reference data SID'!$B:$M,12,FALSE)),"",VLOOKUP(CONCATENATE($A208,"_",AS$2),'Reference data SID'!$B:$M,12,FALSE))</f>
        <v/>
      </c>
      <c r="AT208" s="13" t="str">
        <f>IF(ISERROR(VLOOKUP(CONCATENATE($A208,"_",AT$2),'Reference data SID'!$B:$M,12,FALSE)),"",VLOOKUP(CONCATENATE($A208,"_",AT$2),'Reference data SID'!$B:$M,12,FALSE))</f>
        <v/>
      </c>
    </row>
    <row r="209" spans="1:46" x14ac:dyDescent="0.25">
      <c r="A209">
        <v>205</v>
      </c>
      <c r="B209" s="13" t="str">
        <f>IF(ISERROR(VLOOKUP(CONCATENATE($A209,"_",B$2),'Reference data SID'!$B:$M,12,FALSE)),"",VLOOKUP(CONCATENATE($A209,"_",B$2),'Reference data SID'!$B:$M,12,FALSE))</f>
        <v/>
      </c>
      <c r="C209" s="13" t="str">
        <f>IF(ISERROR(VLOOKUP(CONCATENATE($A209,"_",C$2),'Reference data SID'!$B:$M,12,FALSE)),"",VLOOKUP(CONCATENATE($A209,"_",C$2),'Reference data SID'!$B:$M,12,FALSE))</f>
        <v/>
      </c>
      <c r="D209" s="13" t="str">
        <f>IF(ISERROR(VLOOKUP(CONCATENATE($A209,"_",D$2),'Reference data SID'!$B:$M,12,FALSE)),"",VLOOKUP(CONCATENATE($A209,"_",D$2),'Reference data SID'!$B:$M,12,FALSE))</f>
        <v/>
      </c>
      <c r="E209" s="13" t="str">
        <f>IF(ISERROR(VLOOKUP(CONCATENATE($A209,"_",E$2),'Reference data SID'!$B:$M,12,FALSE)),"",VLOOKUP(CONCATENATE($A209,"_",E$2),'Reference data SID'!$B:$M,12,FALSE))</f>
        <v/>
      </c>
      <c r="F209" s="13" t="str">
        <f>IF(ISERROR(VLOOKUP(CONCATENATE($A209,"_",F$2),'Reference data SID'!$B:$M,12,FALSE)),"",VLOOKUP(CONCATENATE($A209,"_",F$2),'Reference data SID'!$B:$M,12,FALSE))</f>
        <v/>
      </c>
      <c r="G209" s="13" t="str">
        <f>IF(ISERROR(VLOOKUP(CONCATENATE($A209,"_",G$2),'Reference data SID'!$B:$M,12,FALSE)),"",VLOOKUP(CONCATENATE($A209,"_",G$2),'Reference data SID'!$B:$M,12,FALSE))</f>
        <v/>
      </c>
      <c r="H209" s="13" t="str">
        <f>IF(ISERROR(VLOOKUP(CONCATENATE($A209,"_",H$2),'Reference data SID'!$B:$M,12,FALSE)),"",VLOOKUP(CONCATENATE($A209,"_",H$2),'Reference data SID'!$B:$M,12,FALSE))</f>
        <v/>
      </c>
      <c r="I209" s="13" t="str">
        <f>IF(ISERROR(VLOOKUP(CONCATENATE($A209,"_",I$2),'Reference data SID'!$B:$M,12,FALSE)),"",VLOOKUP(CONCATENATE($A209,"_",I$2),'Reference data SID'!$B:$M,12,FALSE))</f>
        <v/>
      </c>
      <c r="J209" s="13" t="str">
        <f>IF(ISERROR(VLOOKUP(CONCATENATE($A209,"_",J$2),'Reference data SID'!$B:$M,12,FALSE)),"",VLOOKUP(CONCATENATE($A209,"_",J$2),'Reference data SID'!$B:$M,12,FALSE))</f>
        <v/>
      </c>
      <c r="K209" s="13" t="str">
        <f>IF(ISERROR(VLOOKUP(CONCATENATE($A209,"_",K$2),'Reference data SID'!$B:$M,12,FALSE)),"",VLOOKUP(CONCATENATE($A209,"_",K$2),'Reference data SID'!$B:$M,12,FALSE))</f>
        <v/>
      </c>
      <c r="L209" s="13" t="str">
        <f>IF(ISERROR(VLOOKUP(CONCATENATE($A209,"_",L$2),'Reference data SID'!$B:$M,12,FALSE)),"",VLOOKUP(CONCATENATE($A209,"_",L$2),'Reference data SID'!$B:$M,12,FALSE))</f>
        <v/>
      </c>
      <c r="M209" s="13" t="str">
        <f>IF(ISERROR(VLOOKUP(CONCATENATE($A209,"_",M$2),'Reference data SID'!$B:$M,12,FALSE)),"",VLOOKUP(CONCATENATE($A209,"_",M$2),'Reference data SID'!$B:$M,12,FALSE))</f>
        <v/>
      </c>
      <c r="N209" s="13" t="str">
        <f>IF(ISERROR(VLOOKUP(CONCATENATE($A209,"_",N$2),'Reference data SID'!$B:$M,12,FALSE)),"",VLOOKUP(CONCATENATE($A209,"_",N$2),'Reference data SID'!$B:$M,12,FALSE))</f>
        <v/>
      </c>
      <c r="O209" s="13" t="str">
        <f>IF(ISERROR(VLOOKUP(CONCATENATE($A209,"_",O$2),'Reference data SID'!$B:$M,12,FALSE)),"",VLOOKUP(CONCATENATE($A209,"_",O$2),'Reference data SID'!$B:$M,12,FALSE))</f>
        <v/>
      </c>
      <c r="P209" s="13" t="str">
        <f>IF(ISERROR(VLOOKUP(CONCATENATE($A209,"_",P$2),'Reference data SID'!$B:$M,12,FALSE)),"",VLOOKUP(CONCATENATE($A209,"_",P$2),'Reference data SID'!$B:$M,12,FALSE))</f>
        <v/>
      </c>
      <c r="Q209" s="13" t="str">
        <f>IF(ISERROR(VLOOKUP(CONCATENATE($A209,"_",Q$2),'Reference data SID'!$B:$M,12,FALSE)),"",VLOOKUP(CONCATENATE($A209,"_",Q$2),'Reference data SID'!$B:$M,12,FALSE))</f>
        <v/>
      </c>
      <c r="R209" s="13" t="str">
        <f>IF(ISERROR(VLOOKUP(CONCATENATE($A209,"_",R$2),'Reference data SID'!$B:$M,12,FALSE)),"",VLOOKUP(CONCATENATE($A209,"_",R$2),'Reference data SID'!$B:$M,12,FALSE))</f>
        <v/>
      </c>
      <c r="S209" s="13" t="str">
        <f>IF(ISERROR(VLOOKUP(CONCATENATE($A209,"_",S$2),'Reference data SID'!$B:$M,12,FALSE)),"",VLOOKUP(CONCATENATE($A209,"_",S$2),'Reference data SID'!$B:$M,12,FALSE))</f>
        <v/>
      </c>
      <c r="T209" s="13" t="str">
        <f>IF(ISERROR(VLOOKUP(CONCATENATE($A209,"_",T$2),'Reference data SID'!$B:$M,12,FALSE)),"",VLOOKUP(CONCATENATE($A209,"_",T$2),'Reference data SID'!$B:$M,12,FALSE))</f>
        <v/>
      </c>
      <c r="U209" s="13" t="str">
        <f>IF(ISERROR(VLOOKUP(CONCATENATE($A209,"_",U$2),'Reference data SID'!$B:$M,12,FALSE)),"",VLOOKUP(CONCATENATE($A209,"_",U$2),'Reference data SID'!$B:$M,12,FALSE))</f>
        <v/>
      </c>
      <c r="V209" s="13" t="str">
        <f>IF(ISERROR(VLOOKUP(CONCATENATE($A209,"_",V$2),'Reference data SID'!$B:$M,12,FALSE)),"",VLOOKUP(CONCATENATE($A209,"_",V$2),'Reference data SID'!$B:$M,12,FALSE))</f>
        <v/>
      </c>
      <c r="W209" s="13" t="str">
        <f>IF(ISERROR(VLOOKUP(CONCATENATE($A209,"_",W$2),'Reference data SID'!$B:$M,12,FALSE)),"",VLOOKUP(CONCATENATE($A209,"_",W$2),'Reference data SID'!$B:$M,12,FALSE))</f>
        <v/>
      </c>
      <c r="X209" s="13" t="str">
        <f>IF(ISERROR(VLOOKUP(CONCATENATE($A209,"_",X$2),'Reference data SID'!$B:$M,12,FALSE)),"",VLOOKUP(CONCATENATE($A209,"_",X$2),'Reference data SID'!$B:$M,12,FALSE))</f>
        <v/>
      </c>
      <c r="Y209" s="13" t="str">
        <f>IF(ISERROR(VLOOKUP(CONCATENATE($A209,"_",Y$2),'Reference data SID'!$B:$M,12,FALSE)),"",VLOOKUP(CONCATENATE($A209,"_",Y$2),'Reference data SID'!$B:$M,12,FALSE))</f>
        <v/>
      </c>
      <c r="Z209" s="13" t="str">
        <f>IF(ISERROR(VLOOKUP(CONCATENATE($A209,"_",Z$2),'Reference data SID'!$B:$M,12,FALSE)),"",VLOOKUP(CONCATENATE($A209,"_",Z$2),'Reference data SID'!$B:$M,12,FALSE))</f>
        <v/>
      </c>
      <c r="AA209" s="13" t="str">
        <f>IF(ISERROR(VLOOKUP(CONCATENATE($A209,"_",AA$2),'Reference data SID'!$B:$M,12,FALSE)),"",VLOOKUP(CONCATENATE($A209,"_",AA$2),'Reference data SID'!$B:$M,12,FALSE))</f>
        <v/>
      </c>
      <c r="AB209" s="13" t="str">
        <f>IF(ISERROR(VLOOKUP(CONCATENATE($A209,"_",AB$2),'Reference data SID'!$B:$M,12,FALSE)),"",VLOOKUP(CONCATENATE($A209,"_",AB$2),'Reference data SID'!$B:$M,12,FALSE))</f>
        <v/>
      </c>
      <c r="AC209" s="13" t="str">
        <f>IF(ISERROR(VLOOKUP(CONCATENATE($A209,"_",AC$2),'Reference data SID'!$B:$M,12,FALSE)),"",VLOOKUP(CONCATENATE($A209,"_",AC$2),'Reference data SID'!$B:$M,12,FALSE))</f>
        <v/>
      </c>
      <c r="AD209" s="13" t="str">
        <f>IF(ISERROR(VLOOKUP(CONCATENATE($A209,"_",AD$2),'Reference data SID'!$B:$M,12,FALSE)),"",VLOOKUP(CONCATENATE($A209,"_",AD$2),'Reference data SID'!$B:$M,12,FALSE))</f>
        <v/>
      </c>
      <c r="AE209" s="13" t="str">
        <f>IF(ISERROR(VLOOKUP(CONCATENATE($A209,"_",AE$2),'Reference data SID'!$B:$M,12,FALSE)),"",VLOOKUP(CONCATENATE($A209,"_",AE$2),'Reference data SID'!$B:$M,12,FALSE))</f>
        <v/>
      </c>
      <c r="AF209" s="13" t="str">
        <f>IF(ISERROR(VLOOKUP(CONCATENATE($A209,"_",AF$2),'Reference data SID'!$B:$M,12,FALSE)),"",VLOOKUP(CONCATENATE($A209,"_",AF$2),'Reference data SID'!$B:$M,12,FALSE))</f>
        <v/>
      </c>
      <c r="AG209" s="13" t="str">
        <f>IF(ISERROR(VLOOKUP(CONCATENATE($A209,"_",AG$2),'Reference data SID'!$B:$M,12,FALSE)),"",VLOOKUP(CONCATENATE($A209,"_",AG$2),'Reference data SID'!$B:$M,12,FALSE))</f>
        <v/>
      </c>
      <c r="AH209" s="13" t="str">
        <f>IF(ISERROR(VLOOKUP(CONCATENATE($A209,"_",AH$2),'Reference data SID'!$B:$M,12,FALSE)),"",VLOOKUP(CONCATENATE($A209,"_",AH$2),'Reference data SID'!$B:$M,12,FALSE))</f>
        <v/>
      </c>
      <c r="AI209" s="13" t="str">
        <f>IF(ISERROR(VLOOKUP(CONCATENATE($A209,"_",AI$2),'Reference data SID'!$B:$M,12,FALSE)),"",VLOOKUP(CONCATENATE($A209,"_",AI$2),'Reference data SID'!$B:$M,12,FALSE))</f>
        <v/>
      </c>
      <c r="AJ209" s="13" t="str">
        <f>IF(ISERROR(VLOOKUP(CONCATENATE($A209,"_",AJ$2),'Reference data SID'!$B:$M,12,FALSE)),"",VLOOKUP(CONCATENATE($A209,"_",AJ$2),'Reference data SID'!$B:$M,12,FALSE))</f>
        <v/>
      </c>
      <c r="AK209" s="13" t="str">
        <f>IF(ISERROR(VLOOKUP(CONCATENATE($A209,"_",AK$2),'Reference data SID'!$B:$M,12,FALSE)),"",VLOOKUP(CONCATENATE($A209,"_",AK$2),'Reference data SID'!$B:$M,12,FALSE))</f>
        <v/>
      </c>
      <c r="AL209" s="13" t="str">
        <f>IF(ISERROR(VLOOKUP(CONCATENATE($A209,"_",AL$2),'Reference data SID'!$B:$M,12,FALSE)),"",VLOOKUP(CONCATENATE($A209,"_",AL$2),'Reference data SID'!$B:$M,12,FALSE))</f>
        <v/>
      </c>
      <c r="AM209" s="13" t="str">
        <f>IF(ISERROR(VLOOKUP(CONCATENATE($A209,"_",AM$2),'Reference data SID'!$B:$M,12,FALSE)),"",VLOOKUP(CONCATENATE($A209,"_",AM$2),'Reference data SID'!$B:$M,12,FALSE))</f>
        <v/>
      </c>
      <c r="AN209" s="13" t="str">
        <f>IF(ISERROR(VLOOKUP(CONCATENATE($A209,"_",AN$2),'Reference data SID'!$B:$M,12,FALSE)),"",VLOOKUP(CONCATENATE($A209,"_",AN$2),'Reference data SID'!$B:$M,12,FALSE))</f>
        <v/>
      </c>
      <c r="AO209" s="13" t="str">
        <f>IF(ISERROR(VLOOKUP(CONCATENATE($A209,"_",AO$2),'Reference data SID'!$B:$M,12,FALSE)),"",VLOOKUP(CONCATENATE($A209,"_",AO$2),'Reference data SID'!$B:$M,12,FALSE))</f>
        <v/>
      </c>
      <c r="AP209" s="13" t="str">
        <f>IF(ISERROR(VLOOKUP(CONCATENATE($A209,"_",AP$2),'Reference data SID'!$B:$M,12,FALSE)),"",VLOOKUP(CONCATENATE($A209,"_",AP$2),'Reference data SID'!$B:$M,12,FALSE))</f>
        <v/>
      </c>
      <c r="AQ209" s="13" t="str">
        <f>IF(ISERROR(VLOOKUP(CONCATENATE($A209,"_",AQ$2),'Reference data SID'!$B:$M,12,FALSE)),"",VLOOKUP(CONCATENATE($A209,"_",AQ$2),'Reference data SID'!$B:$M,12,FALSE))</f>
        <v/>
      </c>
      <c r="AR209" s="13" t="str">
        <f>IF(ISERROR(VLOOKUP(CONCATENATE($A209,"_",AR$2),'Reference data SID'!$B:$M,12,FALSE)),"",VLOOKUP(CONCATENATE($A209,"_",AR$2),'Reference data SID'!$B:$M,12,FALSE))</f>
        <v/>
      </c>
      <c r="AS209" s="13" t="str">
        <f>IF(ISERROR(VLOOKUP(CONCATENATE($A209,"_",AS$2),'Reference data SID'!$B:$M,12,FALSE)),"",VLOOKUP(CONCATENATE($A209,"_",AS$2),'Reference data SID'!$B:$M,12,FALSE))</f>
        <v/>
      </c>
      <c r="AT209" s="13" t="str">
        <f>IF(ISERROR(VLOOKUP(CONCATENATE($A209,"_",AT$2),'Reference data SID'!$B:$M,12,FALSE)),"",VLOOKUP(CONCATENATE($A209,"_",AT$2),'Reference data SID'!$B:$M,12,FALSE))</f>
        <v/>
      </c>
    </row>
    <row r="210" spans="1:46" x14ac:dyDescent="0.25">
      <c r="A210">
        <v>206</v>
      </c>
      <c r="B210" s="13" t="str">
        <f>IF(ISERROR(VLOOKUP(CONCATENATE($A210,"_",B$2),'Reference data SID'!$B:$M,12,FALSE)),"",VLOOKUP(CONCATENATE($A210,"_",B$2),'Reference data SID'!$B:$M,12,FALSE))</f>
        <v/>
      </c>
      <c r="C210" s="13" t="str">
        <f>IF(ISERROR(VLOOKUP(CONCATENATE($A210,"_",C$2),'Reference data SID'!$B:$M,12,FALSE)),"",VLOOKUP(CONCATENATE($A210,"_",C$2),'Reference data SID'!$B:$M,12,FALSE))</f>
        <v/>
      </c>
      <c r="D210" s="13" t="str">
        <f>IF(ISERROR(VLOOKUP(CONCATENATE($A210,"_",D$2),'Reference data SID'!$B:$M,12,FALSE)),"",VLOOKUP(CONCATENATE($A210,"_",D$2),'Reference data SID'!$B:$M,12,FALSE))</f>
        <v/>
      </c>
      <c r="E210" s="13" t="str">
        <f>IF(ISERROR(VLOOKUP(CONCATENATE($A210,"_",E$2),'Reference data SID'!$B:$M,12,FALSE)),"",VLOOKUP(CONCATENATE($A210,"_",E$2),'Reference data SID'!$B:$M,12,FALSE))</f>
        <v/>
      </c>
      <c r="F210" s="13" t="str">
        <f>IF(ISERROR(VLOOKUP(CONCATENATE($A210,"_",F$2),'Reference data SID'!$B:$M,12,FALSE)),"",VLOOKUP(CONCATENATE($A210,"_",F$2),'Reference data SID'!$B:$M,12,FALSE))</f>
        <v/>
      </c>
      <c r="G210" s="13" t="str">
        <f>IF(ISERROR(VLOOKUP(CONCATENATE($A210,"_",G$2),'Reference data SID'!$B:$M,12,FALSE)),"",VLOOKUP(CONCATENATE($A210,"_",G$2),'Reference data SID'!$B:$M,12,FALSE))</f>
        <v/>
      </c>
      <c r="H210" s="13" t="str">
        <f>IF(ISERROR(VLOOKUP(CONCATENATE($A210,"_",H$2),'Reference data SID'!$B:$M,12,FALSE)),"",VLOOKUP(CONCATENATE($A210,"_",H$2),'Reference data SID'!$B:$M,12,FALSE))</f>
        <v/>
      </c>
      <c r="I210" s="13" t="str">
        <f>IF(ISERROR(VLOOKUP(CONCATENATE($A210,"_",I$2),'Reference data SID'!$B:$M,12,FALSE)),"",VLOOKUP(CONCATENATE($A210,"_",I$2),'Reference data SID'!$B:$M,12,FALSE))</f>
        <v/>
      </c>
      <c r="J210" s="13" t="str">
        <f>IF(ISERROR(VLOOKUP(CONCATENATE($A210,"_",J$2),'Reference data SID'!$B:$M,12,FALSE)),"",VLOOKUP(CONCATENATE($A210,"_",J$2),'Reference data SID'!$B:$M,12,FALSE))</f>
        <v/>
      </c>
      <c r="K210" s="13" t="str">
        <f>IF(ISERROR(VLOOKUP(CONCATENATE($A210,"_",K$2),'Reference data SID'!$B:$M,12,FALSE)),"",VLOOKUP(CONCATENATE($A210,"_",K$2),'Reference data SID'!$B:$M,12,FALSE))</f>
        <v/>
      </c>
      <c r="L210" s="13" t="str">
        <f>IF(ISERROR(VLOOKUP(CONCATENATE($A210,"_",L$2),'Reference data SID'!$B:$M,12,FALSE)),"",VLOOKUP(CONCATENATE($A210,"_",L$2),'Reference data SID'!$B:$M,12,FALSE))</f>
        <v/>
      </c>
      <c r="M210" s="13" t="str">
        <f>IF(ISERROR(VLOOKUP(CONCATENATE($A210,"_",M$2),'Reference data SID'!$B:$M,12,FALSE)),"",VLOOKUP(CONCATENATE($A210,"_",M$2),'Reference data SID'!$B:$M,12,FALSE))</f>
        <v/>
      </c>
      <c r="N210" s="13" t="str">
        <f>IF(ISERROR(VLOOKUP(CONCATENATE($A210,"_",N$2),'Reference data SID'!$B:$M,12,FALSE)),"",VLOOKUP(CONCATENATE($A210,"_",N$2),'Reference data SID'!$B:$M,12,FALSE))</f>
        <v/>
      </c>
      <c r="O210" s="13" t="str">
        <f>IF(ISERROR(VLOOKUP(CONCATENATE($A210,"_",O$2),'Reference data SID'!$B:$M,12,FALSE)),"",VLOOKUP(CONCATENATE($A210,"_",O$2),'Reference data SID'!$B:$M,12,FALSE))</f>
        <v/>
      </c>
      <c r="P210" s="13" t="str">
        <f>IF(ISERROR(VLOOKUP(CONCATENATE($A210,"_",P$2),'Reference data SID'!$B:$M,12,FALSE)),"",VLOOKUP(CONCATENATE($A210,"_",P$2),'Reference data SID'!$B:$M,12,FALSE))</f>
        <v/>
      </c>
      <c r="Q210" s="13" t="str">
        <f>IF(ISERROR(VLOOKUP(CONCATENATE($A210,"_",Q$2),'Reference data SID'!$B:$M,12,FALSE)),"",VLOOKUP(CONCATENATE($A210,"_",Q$2),'Reference data SID'!$B:$M,12,FALSE))</f>
        <v/>
      </c>
      <c r="R210" s="13" t="str">
        <f>IF(ISERROR(VLOOKUP(CONCATENATE($A210,"_",R$2),'Reference data SID'!$B:$M,12,FALSE)),"",VLOOKUP(CONCATENATE($A210,"_",R$2),'Reference data SID'!$B:$M,12,FALSE))</f>
        <v/>
      </c>
      <c r="S210" s="13" t="str">
        <f>IF(ISERROR(VLOOKUP(CONCATENATE($A210,"_",S$2),'Reference data SID'!$B:$M,12,FALSE)),"",VLOOKUP(CONCATENATE($A210,"_",S$2),'Reference data SID'!$B:$M,12,FALSE))</f>
        <v/>
      </c>
      <c r="T210" s="13" t="str">
        <f>IF(ISERROR(VLOOKUP(CONCATENATE($A210,"_",T$2),'Reference data SID'!$B:$M,12,FALSE)),"",VLOOKUP(CONCATENATE($A210,"_",T$2),'Reference data SID'!$B:$M,12,FALSE))</f>
        <v/>
      </c>
      <c r="U210" s="13" t="str">
        <f>IF(ISERROR(VLOOKUP(CONCATENATE($A210,"_",U$2),'Reference data SID'!$B:$M,12,FALSE)),"",VLOOKUP(CONCATENATE($A210,"_",U$2),'Reference data SID'!$B:$M,12,FALSE))</f>
        <v/>
      </c>
      <c r="V210" s="13" t="str">
        <f>IF(ISERROR(VLOOKUP(CONCATENATE($A210,"_",V$2),'Reference data SID'!$B:$M,12,FALSE)),"",VLOOKUP(CONCATENATE($A210,"_",V$2),'Reference data SID'!$B:$M,12,FALSE))</f>
        <v/>
      </c>
      <c r="W210" s="13" t="str">
        <f>IF(ISERROR(VLOOKUP(CONCATENATE($A210,"_",W$2),'Reference data SID'!$B:$M,12,FALSE)),"",VLOOKUP(CONCATENATE($A210,"_",W$2),'Reference data SID'!$B:$M,12,FALSE))</f>
        <v/>
      </c>
      <c r="X210" s="13" t="str">
        <f>IF(ISERROR(VLOOKUP(CONCATENATE($A210,"_",X$2),'Reference data SID'!$B:$M,12,FALSE)),"",VLOOKUP(CONCATENATE($A210,"_",X$2),'Reference data SID'!$B:$M,12,FALSE))</f>
        <v/>
      </c>
      <c r="Y210" s="13" t="str">
        <f>IF(ISERROR(VLOOKUP(CONCATENATE($A210,"_",Y$2),'Reference data SID'!$B:$M,12,FALSE)),"",VLOOKUP(CONCATENATE($A210,"_",Y$2),'Reference data SID'!$B:$M,12,FALSE))</f>
        <v/>
      </c>
      <c r="Z210" s="13" t="str">
        <f>IF(ISERROR(VLOOKUP(CONCATENATE($A210,"_",Z$2),'Reference data SID'!$B:$M,12,FALSE)),"",VLOOKUP(CONCATENATE($A210,"_",Z$2),'Reference data SID'!$B:$M,12,FALSE))</f>
        <v/>
      </c>
      <c r="AA210" s="13" t="str">
        <f>IF(ISERROR(VLOOKUP(CONCATENATE($A210,"_",AA$2),'Reference data SID'!$B:$M,12,FALSE)),"",VLOOKUP(CONCATENATE($A210,"_",AA$2),'Reference data SID'!$B:$M,12,FALSE))</f>
        <v/>
      </c>
      <c r="AB210" s="13" t="str">
        <f>IF(ISERROR(VLOOKUP(CONCATENATE($A210,"_",AB$2),'Reference data SID'!$B:$M,12,FALSE)),"",VLOOKUP(CONCATENATE($A210,"_",AB$2),'Reference data SID'!$B:$M,12,FALSE))</f>
        <v/>
      </c>
      <c r="AC210" s="13" t="str">
        <f>IF(ISERROR(VLOOKUP(CONCATENATE($A210,"_",AC$2),'Reference data SID'!$B:$M,12,FALSE)),"",VLOOKUP(CONCATENATE($A210,"_",AC$2),'Reference data SID'!$B:$M,12,FALSE))</f>
        <v/>
      </c>
      <c r="AD210" s="13" t="str">
        <f>IF(ISERROR(VLOOKUP(CONCATENATE($A210,"_",AD$2),'Reference data SID'!$B:$M,12,FALSE)),"",VLOOKUP(CONCATENATE($A210,"_",AD$2),'Reference data SID'!$B:$M,12,FALSE))</f>
        <v/>
      </c>
      <c r="AE210" s="13" t="str">
        <f>IF(ISERROR(VLOOKUP(CONCATENATE($A210,"_",AE$2),'Reference data SID'!$B:$M,12,FALSE)),"",VLOOKUP(CONCATENATE($A210,"_",AE$2),'Reference data SID'!$B:$M,12,FALSE))</f>
        <v/>
      </c>
      <c r="AF210" s="13" t="str">
        <f>IF(ISERROR(VLOOKUP(CONCATENATE($A210,"_",AF$2),'Reference data SID'!$B:$M,12,FALSE)),"",VLOOKUP(CONCATENATE($A210,"_",AF$2),'Reference data SID'!$B:$M,12,FALSE))</f>
        <v/>
      </c>
      <c r="AG210" s="13" t="str">
        <f>IF(ISERROR(VLOOKUP(CONCATENATE($A210,"_",AG$2),'Reference data SID'!$B:$M,12,FALSE)),"",VLOOKUP(CONCATENATE($A210,"_",AG$2),'Reference data SID'!$B:$M,12,FALSE))</f>
        <v/>
      </c>
      <c r="AH210" s="13" t="str">
        <f>IF(ISERROR(VLOOKUP(CONCATENATE($A210,"_",AH$2),'Reference data SID'!$B:$M,12,FALSE)),"",VLOOKUP(CONCATENATE($A210,"_",AH$2),'Reference data SID'!$B:$M,12,FALSE))</f>
        <v/>
      </c>
      <c r="AI210" s="13" t="str">
        <f>IF(ISERROR(VLOOKUP(CONCATENATE($A210,"_",AI$2),'Reference data SID'!$B:$M,12,FALSE)),"",VLOOKUP(CONCATENATE($A210,"_",AI$2),'Reference data SID'!$B:$M,12,FALSE))</f>
        <v/>
      </c>
      <c r="AJ210" s="13" t="str">
        <f>IF(ISERROR(VLOOKUP(CONCATENATE($A210,"_",AJ$2),'Reference data SID'!$B:$M,12,FALSE)),"",VLOOKUP(CONCATENATE($A210,"_",AJ$2),'Reference data SID'!$B:$M,12,FALSE))</f>
        <v/>
      </c>
      <c r="AK210" s="13" t="str">
        <f>IF(ISERROR(VLOOKUP(CONCATENATE($A210,"_",AK$2),'Reference data SID'!$B:$M,12,FALSE)),"",VLOOKUP(CONCATENATE($A210,"_",AK$2),'Reference data SID'!$B:$M,12,FALSE))</f>
        <v/>
      </c>
      <c r="AL210" s="13" t="str">
        <f>IF(ISERROR(VLOOKUP(CONCATENATE($A210,"_",AL$2),'Reference data SID'!$B:$M,12,FALSE)),"",VLOOKUP(CONCATENATE($A210,"_",AL$2),'Reference data SID'!$B:$M,12,FALSE))</f>
        <v/>
      </c>
      <c r="AM210" s="13" t="str">
        <f>IF(ISERROR(VLOOKUP(CONCATENATE($A210,"_",AM$2),'Reference data SID'!$B:$M,12,FALSE)),"",VLOOKUP(CONCATENATE($A210,"_",AM$2),'Reference data SID'!$B:$M,12,FALSE))</f>
        <v/>
      </c>
      <c r="AN210" s="13" t="str">
        <f>IF(ISERROR(VLOOKUP(CONCATENATE($A210,"_",AN$2),'Reference data SID'!$B:$M,12,FALSE)),"",VLOOKUP(CONCATENATE($A210,"_",AN$2),'Reference data SID'!$B:$M,12,FALSE))</f>
        <v/>
      </c>
      <c r="AO210" s="13" t="str">
        <f>IF(ISERROR(VLOOKUP(CONCATENATE($A210,"_",AO$2),'Reference data SID'!$B:$M,12,FALSE)),"",VLOOKUP(CONCATENATE($A210,"_",AO$2),'Reference data SID'!$B:$M,12,FALSE))</f>
        <v/>
      </c>
      <c r="AP210" s="13" t="str">
        <f>IF(ISERROR(VLOOKUP(CONCATENATE($A210,"_",AP$2),'Reference data SID'!$B:$M,12,FALSE)),"",VLOOKUP(CONCATENATE($A210,"_",AP$2),'Reference data SID'!$B:$M,12,FALSE))</f>
        <v/>
      </c>
      <c r="AQ210" s="13" t="str">
        <f>IF(ISERROR(VLOOKUP(CONCATENATE($A210,"_",AQ$2),'Reference data SID'!$B:$M,12,FALSE)),"",VLOOKUP(CONCATENATE($A210,"_",AQ$2),'Reference data SID'!$B:$M,12,FALSE))</f>
        <v/>
      </c>
      <c r="AR210" s="13" t="str">
        <f>IF(ISERROR(VLOOKUP(CONCATENATE($A210,"_",AR$2),'Reference data SID'!$B:$M,12,FALSE)),"",VLOOKUP(CONCATENATE($A210,"_",AR$2),'Reference data SID'!$B:$M,12,FALSE))</f>
        <v/>
      </c>
      <c r="AS210" s="13" t="str">
        <f>IF(ISERROR(VLOOKUP(CONCATENATE($A210,"_",AS$2),'Reference data SID'!$B:$M,12,FALSE)),"",VLOOKUP(CONCATENATE($A210,"_",AS$2),'Reference data SID'!$B:$M,12,FALSE))</f>
        <v/>
      </c>
      <c r="AT210" s="13" t="str">
        <f>IF(ISERROR(VLOOKUP(CONCATENATE($A210,"_",AT$2),'Reference data SID'!$B:$M,12,FALSE)),"",VLOOKUP(CONCATENATE($A210,"_",AT$2),'Reference data SID'!$B:$M,12,FALSE))</f>
        <v/>
      </c>
    </row>
    <row r="211" spans="1:46" x14ac:dyDescent="0.25">
      <c r="A211">
        <v>207</v>
      </c>
      <c r="B211" s="13" t="str">
        <f>IF(ISERROR(VLOOKUP(CONCATENATE($A211,"_",B$2),'Reference data SID'!$B:$M,12,FALSE)),"",VLOOKUP(CONCATENATE($A211,"_",B$2),'Reference data SID'!$B:$M,12,FALSE))</f>
        <v/>
      </c>
      <c r="C211" s="13" t="str">
        <f>IF(ISERROR(VLOOKUP(CONCATENATE($A211,"_",C$2),'Reference data SID'!$B:$M,12,FALSE)),"",VLOOKUP(CONCATENATE($A211,"_",C$2),'Reference data SID'!$B:$M,12,FALSE))</f>
        <v/>
      </c>
      <c r="D211" s="13" t="str">
        <f>IF(ISERROR(VLOOKUP(CONCATENATE($A211,"_",D$2),'Reference data SID'!$B:$M,12,FALSE)),"",VLOOKUP(CONCATENATE($A211,"_",D$2),'Reference data SID'!$B:$M,12,FALSE))</f>
        <v/>
      </c>
      <c r="E211" s="13" t="str">
        <f>IF(ISERROR(VLOOKUP(CONCATENATE($A211,"_",E$2),'Reference data SID'!$B:$M,12,FALSE)),"",VLOOKUP(CONCATENATE($A211,"_",E$2),'Reference data SID'!$B:$M,12,FALSE))</f>
        <v/>
      </c>
      <c r="F211" s="13" t="str">
        <f>IF(ISERROR(VLOOKUP(CONCATENATE($A211,"_",F$2),'Reference data SID'!$B:$M,12,FALSE)),"",VLOOKUP(CONCATENATE($A211,"_",F$2),'Reference data SID'!$B:$M,12,FALSE))</f>
        <v/>
      </c>
      <c r="G211" s="13" t="str">
        <f>IF(ISERROR(VLOOKUP(CONCATENATE($A211,"_",G$2),'Reference data SID'!$B:$M,12,FALSE)),"",VLOOKUP(CONCATENATE($A211,"_",G$2),'Reference data SID'!$B:$M,12,FALSE))</f>
        <v/>
      </c>
      <c r="H211" s="13" t="str">
        <f>IF(ISERROR(VLOOKUP(CONCATENATE($A211,"_",H$2),'Reference data SID'!$B:$M,12,FALSE)),"",VLOOKUP(CONCATENATE($A211,"_",H$2),'Reference data SID'!$B:$M,12,FALSE))</f>
        <v/>
      </c>
      <c r="I211" s="13" t="str">
        <f>IF(ISERROR(VLOOKUP(CONCATENATE($A211,"_",I$2),'Reference data SID'!$B:$M,12,FALSE)),"",VLOOKUP(CONCATENATE($A211,"_",I$2),'Reference data SID'!$B:$M,12,FALSE))</f>
        <v/>
      </c>
      <c r="J211" s="13" t="str">
        <f>IF(ISERROR(VLOOKUP(CONCATENATE($A211,"_",J$2),'Reference data SID'!$B:$M,12,FALSE)),"",VLOOKUP(CONCATENATE($A211,"_",J$2),'Reference data SID'!$B:$M,12,FALSE))</f>
        <v/>
      </c>
      <c r="K211" s="13" t="str">
        <f>IF(ISERROR(VLOOKUP(CONCATENATE($A211,"_",K$2),'Reference data SID'!$B:$M,12,FALSE)),"",VLOOKUP(CONCATENATE($A211,"_",K$2),'Reference data SID'!$B:$M,12,FALSE))</f>
        <v/>
      </c>
      <c r="L211" s="13" t="str">
        <f>IF(ISERROR(VLOOKUP(CONCATENATE($A211,"_",L$2),'Reference data SID'!$B:$M,12,FALSE)),"",VLOOKUP(CONCATENATE($A211,"_",L$2),'Reference data SID'!$B:$M,12,FALSE))</f>
        <v/>
      </c>
      <c r="M211" s="13" t="str">
        <f>IF(ISERROR(VLOOKUP(CONCATENATE($A211,"_",M$2),'Reference data SID'!$B:$M,12,FALSE)),"",VLOOKUP(CONCATENATE($A211,"_",M$2),'Reference data SID'!$B:$M,12,FALSE))</f>
        <v/>
      </c>
      <c r="N211" s="13" t="str">
        <f>IF(ISERROR(VLOOKUP(CONCATENATE($A211,"_",N$2),'Reference data SID'!$B:$M,12,FALSE)),"",VLOOKUP(CONCATENATE($A211,"_",N$2),'Reference data SID'!$B:$M,12,FALSE))</f>
        <v/>
      </c>
      <c r="O211" s="13" t="str">
        <f>IF(ISERROR(VLOOKUP(CONCATENATE($A211,"_",O$2),'Reference data SID'!$B:$M,12,FALSE)),"",VLOOKUP(CONCATENATE($A211,"_",O$2),'Reference data SID'!$B:$M,12,FALSE))</f>
        <v/>
      </c>
      <c r="P211" s="13" t="str">
        <f>IF(ISERROR(VLOOKUP(CONCATENATE($A211,"_",P$2),'Reference data SID'!$B:$M,12,FALSE)),"",VLOOKUP(CONCATENATE($A211,"_",P$2),'Reference data SID'!$B:$M,12,FALSE))</f>
        <v/>
      </c>
      <c r="Q211" s="13" t="str">
        <f>IF(ISERROR(VLOOKUP(CONCATENATE($A211,"_",Q$2),'Reference data SID'!$B:$M,12,FALSE)),"",VLOOKUP(CONCATENATE($A211,"_",Q$2),'Reference data SID'!$B:$M,12,FALSE))</f>
        <v/>
      </c>
      <c r="R211" s="13" t="str">
        <f>IF(ISERROR(VLOOKUP(CONCATENATE($A211,"_",R$2),'Reference data SID'!$B:$M,12,FALSE)),"",VLOOKUP(CONCATENATE($A211,"_",R$2),'Reference data SID'!$B:$M,12,FALSE))</f>
        <v/>
      </c>
      <c r="S211" s="13" t="str">
        <f>IF(ISERROR(VLOOKUP(CONCATENATE($A211,"_",S$2),'Reference data SID'!$B:$M,12,FALSE)),"",VLOOKUP(CONCATENATE($A211,"_",S$2),'Reference data SID'!$B:$M,12,FALSE))</f>
        <v/>
      </c>
      <c r="T211" s="13" t="str">
        <f>IF(ISERROR(VLOOKUP(CONCATENATE($A211,"_",T$2),'Reference data SID'!$B:$M,12,FALSE)),"",VLOOKUP(CONCATENATE($A211,"_",T$2),'Reference data SID'!$B:$M,12,FALSE))</f>
        <v/>
      </c>
      <c r="U211" s="13" t="str">
        <f>IF(ISERROR(VLOOKUP(CONCATENATE($A211,"_",U$2),'Reference data SID'!$B:$M,12,FALSE)),"",VLOOKUP(CONCATENATE($A211,"_",U$2),'Reference data SID'!$B:$M,12,FALSE))</f>
        <v/>
      </c>
      <c r="V211" s="13" t="str">
        <f>IF(ISERROR(VLOOKUP(CONCATENATE($A211,"_",V$2),'Reference data SID'!$B:$M,12,FALSE)),"",VLOOKUP(CONCATENATE($A211,"_",V$2),'Reference data SID'!$B:$M,12,FALSE))</f>
        <v/>
      </c>
      <c r="W211" s="13" t="str">
        <f>IF(ISERROR(VLOOKUP(CONCATENATE($A211,"_",W$2),'Reference data SID'!$B:$M,12,FALSE)),"",VLOOKUP(CONCATENATE($A211,"_",W$2),'Reference data SID'!$B:$M,12,FALSE))</f>
        <v/>
      </c>
      <c r="X211" s="13" t="str">
        <f>IF(ISERROR(VLOOKUP(CONCATENATE($A211,"_",X$2),'Reference data SID'!$B:$M,12,FALSE)),"",VLOOKUP(CONCATENATE($A211,"_",X$2),'Reference data SID'!$B:$M,12,FALSE))</f>
        <v/>
      </c>
      <c r="Y211" s="13" t="str">
        <f>IF(ISERROR(VLOOKUP(CONCATENATE($A211,"_",Y$2),'Reference data SID'!$B:$M,12,FALSE)),"",VLOOKUP(CONCATENATE($A211,"_",Y$2),'Reference data SID'!$B:$M,12,FALSE))</f>
        <v/>
      </c>
      <c r="Z211" s="13" t="str">
        <f>IF(ISERROR(VLOOKUP(CONCATENATE($A211,"_",Z$2),'Reference data SID'!$B:$M,12,FALSE)),"",VLOOKUP(CONCATENATE($A211,"_",Z$2),'Reference data SID'!$B:$M,12,FALSE))</f>
        <v/>
      </c>
      <c r="AA211" s="13" t="str">
        <f>IF(ISERROR(VLOOKUP(CONCATENATE($A211,"_",AA$2),'Reference data SID'!$B:$M,12,FALSE)),"",VLOOKUP(CONCATENATE($A211,"_",AA$2),'Reference data SID'!$B:$M,12,FALSE))</f>
        <v/>
      </c>
      <c r="AB211" s="13" t="str">
        <f>IF(ISERROR(VLOOKUP(CONCATENATE($A211,"_",AB$2),'Reference data SID'!$B:$M,12,FALSE)),"",VLOOKUP(CONCATENATE($A211,"_",AB$2),'Reference data SID'!$B:$M,12,FALSE))</f>
        <v/>
      </c>
      <c r="AC211" s="13" t="str">
        <f>IF(ISERROR(VLOOKUP(CONCATENATE($A211,"_",AC$2),'Reference data SID'!$B:$M,12,FALSE)),"",VLOOKUP(CONCATENATE($A211,"_",AC$2),'Reference data SID'!$B:$M,12,FALSE))</f>
        <v/>
      </c>
      <c r="AD211" s="13" t="str">
        <f>IF(ISERROR(VLOOKUP(CONCATENATE($A211,"_",AD$2),'Reference data SID'!$B:$M,12,FALSE)),"",VLOOKUP(CONCATENATE($A211,"_",AD$2),'Reference data SID'!$B:$M,12,FALSE))</f>
        <v/>
      </c>
      <c r="AE211" s="13" t="str">
        <f>IF(ISERROR(VLOOKUP(CONCATENATE($A211,"_",AE$2),'Reference data SID'!$B:$M,12,FALSE)),"",VLOOKUP(CONCATENATE($A211,"_",AE$2),'Reference data SID'!$B:$M,12,FALSE))</f>
        <v/>
      </c>
      <c r="AF211" s="13" t="str">
        <f>IF(ISERROR(VLOOKUP(CONCATENATE($A211,"_",AF$2),'Reference data SID'!$B:$M,12,FALSE)),"",VLOOKUP(CONCATENATE($A211,"_",AF$2),'Reference data SID'!$B:$M,12,FALSE))</f>
        <v/>
      </c>
      <c r="AG211" s="13" t="str">
        <f>IF(ISERROR(VLOOKUP(CONCATENATE($A211,"_",AG$2),'Reference data SID'!$B:$M,12,FALSE)),"",VLOOKUP(CONCATENATE($A211,"_",AG$2),'Reference data SID'!$B:$M,12,FALSE))</f>
        <v/>
      </c>
      <c r="AH211" s="13" t="str">
        <f>IF(ISERROR(VLOOKUP(CONCATENATE($A211,"_",AH$2),'Reference data SID'!$B:$M,12,FALSE)),"",VLOOKUP(CONCATENATE($A211,"_",AH$2),'Reference data SID'!$B:$M,12,FALSE))</f>
        <v/>
      </c>
      <c r="AI211" s="13" t="str">
        <f>IF(ISERROR(VLOOKUP(CONCATENATE($A211,"_",AI$2),'Reference data SID'!$B:$M,12,FALSE)),"",VLOOKUP(CONCATENATE($A211,"_",AI$2),'Reference data SID'!$B:$M,12,FALSE))</f>
        <v/>
      </c>
      <c r="AJ211" s="13" t="str">
        <f>IF(ISERROR(VLOOKUP(CONCATENATE($A211,"_",AJ$2),'Reference data SID'!$B:$M,12,FALSE)),"",VLOOKUP(CONCATENATE($A211,"_",AJ$2),'Reference data SID'!$B:$M,12,FALSE))</f>
        <v/>
      </c>
      <c r="AK211" s="13" t="str">
        <f>IF(ISERROR(VLOOKUP(CONCATENATE($A211,"_",AK$2),'Reference data SID'!$B:$M,12,FALSE)),"",VLOOKUP(CONCATENATE($A211,"_",AK$2),'Reference data SID'!$B:$M,12,FALSE))</f>
        <v/>
      </c>
      <c r="AL211" s="13" t="str">
        <f>IF(ISERROR(VLOOKUP(CONCATENATE($A211,"_",AL$2),'Reference data SID'!$B:$M,12,FALSE)),"",VLOOKUP(CONCATENATE($A211,"_",AL$2),'Reference data SID'!$B:$M,12,FALSE))</f>
        <v/>
      </c>
      <c r="AM211" s="13" t="str">
        <f>IF(ISERROR(VLOOKUP(CONCATENATE($A211,"_",AM$2),'Reference data SID'!$B:$M,12,FALSE)),"",VLOOKUP(CONCATENATE($A211,"_",AM$2),'Reference data SID'!$B:$M,12,FALSE))</f>
        <v/>
      </c>
      <c r="AN211" s="13" t="str">
        <f>IF(ISERROR(VLOOKUP(CONCATENATE($A211,"_",AN$2),'Reference data SID'!$B:$M,12,FALSE)),"",VLOOKUP(CONCATENATE($A211,"_",AN$2),'Reference data SID'!$B:$M,12,FALSE))</f>
        <v/>
      </c>
      <c r="AO211" s="13" t="str">
        <f>IF(ISERROR(VLOOKUP(CONCATENATE($A211,"_",AO$2),'Reference data SID'!$B:$M,12,FALSE)),"",VLOOKUP(CONCATENATE($A211,"_",AO$2),'Reference data SID'!$B:$M,12,FALSE))</f>
        <v/>
      </c>
      <c r="AP211" s="13" t="str">
        <f>IF(ISERROR(VLOOKUP(CONCATENATE($A211,"_",AP$2),'Reference data SID'!$B:$M,12,FALSE)),"",VLOOKUP(CONCATENATE($A211,"_",AP$2),'Reference data SID'!$B:$M,12,FALSE))</f>
        <v/>
      </c>
      <c r="AQ211" s="13" t="str">
        <f>IF(ISERROR(VLOOKUP(CONCATENATE($A211,"_",AQ$2),'Reference data SID'!$B:$M,12,FALSE)),"",VLOOKUP(CONCATENATE($A211,"_",AQ$2),'Reference data SID'!$B:$M,12,FALSE))</f>
        <v/>
      </c>
      <c r="AR211" s="13" t="str">
        <f>IF(ISERROR(VLOOKUP(CONCATENATE($A211,"_",AR$2),'Reference data SID'!$B:$M,12,FALSE)),"",VLOOKUP(CONCATENATE($A211,"_",AR$2),'Reference data SID'!$B:$M,12,FALSE))</f>
        <v/>
      </c>
      <c r="AS211" s="13" t="str">
        <f>IF(ISERROR(VLOOKUP(CONCATENATE($A211,"_",AS$2),'Reference data SID'!$B:$M,12,FALSE)),"",VLOOKUP(CONCATENATE($A211,"_",AS$2),'Reference data SID'!$B:$M,12,FALSE))</f>
        <v/>
      </c>
      <c r="AT211" s="13" t="str">
        <f>IF(ISERROR(VLOOKUP(CONCATENATE($A211,"_",AT$2),'Reference data SID'!$B:$M,12,FALSE)),"",VLOOKUP(CONCATENATE($A211,"_",AT$2),'Reference data SID'!$B:$M,12,FALSE))</f>
        <v/>
      </c>
    </row>
    <row r="212" spans="1:46" x14ac:dyDescent="0.25">
      <c r="A212">
        <v>208</v>
      </c>
      <c r="B212" s="13" t="str">
        <f>IF(ISERROR(VLOOKUP(CONCATENATE($A212,"_",B$2),'Reference data SID'!$B:$M,12,FALSE)),"",VLOOKUP(CONCATENATE($A212,"_",B$2),'Reference data SID'!$B:$M,12,FALSE))</f>
        <v/>
      </c>
      <c r="C212" s="13" t="str">
        <f>IF(ISERROR(VLOOKUP(CONCATENATE($A212,"_",C$2),'Reference data SID'!$B:$M,12,FALSE)),"",VLOOKUP(CONCATENATE($A212,"_",C$2),'Reference data SID'!$B:$M,12,FALSE))</f>
        <v/>
      </c>
      <c r="D212" s="13" t="str">
        <f>IF(ISERROR(VLOOKUP(CONCATENATE($A212,"_",D$2),'Reference data SID'!$B:$M,12,FALSE)),"",VLOOKUP(CONCATENATE($A212,"_",D$2),'Reference data SID'!$B:$M,12,FALSE))</f>
        <v/>
      </c>
      <c r="E212" s="13" t="str">
        <f>IF(ISERROR(VLOOKUP(CONCATENATE($A212,"_",E$2),'Reference data SID'!$B:$M,12,FALSE)),"",VLOOKUP(CONCATENATE($A212,"_",E$2),'Reference data SID'!$B:$M,12,FALSE))</f>
        <v/>
      </c>
      <c r="F212" s="13" t="str">
        <f>IF(ISERROR(VLOOKUP(CONCATENATE($A212,"_",F$2),'Reference data SID'!$B:$M,12,FALSE)),"",VLOOKUP(CONCATENATE($A212,"_",F$2),'Reference data SID'!$B:$M,12,FALSE))</f>
        <v/>
      </c>
      <c r="G212" s="13" t="str">
        <f>IF(ISERROR(VLOOKUP(CONCATENATE($A212,"_",G$2),'Reference data SID'!$B:$M,12,FALSE)),"",VLOOKUP(CONCATENATE($A212,"_",G$2),'Reference data SID'!$B:$M,12,FALSE))</f>
        <v/>
      </c>
      <c r="H212" s="13" t="str">
        <f>IF(ISERROR(VLOOKUP(CONCATENATE($A212,"_",H$2),'Reference data SID'!$B:$M,12,FALSE)),"",VLOOKUP(CONCATENATE($A212,"_",H$2),'Reference data SID'!$B:$M,12,FALSE))</f>
        <v/>
      </c>
      <c r="I212" s="13" t="str">
        <f>IF(ISERROR(VLOOKUP(CONCATENATE($A212,"_",I$2),'Reference data SID'!$B:$M,12,FALSE)),"",VLOOKUP(CONCATENATE($A212,"_",I$2),'Reference data SID'!$B:$M,12,FALSE))</f>
        <v/>
      </c>
      <c r="J212" s="13" t="str">
        <f>IF(ISERROR(VLOOKUP(CONCATENATE($A212,"_",J$2),'Reference data SID'!$B:$M,12,FALSE)),"",VLOOKUP(CONCATENATE($A212,"_",J$2),'Reference data SID'!$B:$M,12,FALSE))</f>
        <v/>
      </c>
      <c r="K212" s="13" t="str">
        <f>IF(ISERROR(VLOOKUP(CONCATENATE($A212,"_",K$2),'Reference data SID'!$B:$M,12,FALSE)),"",VLOOKUP(CONCATENATE($A212,"_",K$2),'Reference data SID'!$B:$M,12,FALSE))</f>
        <v/>
      </c>
      <c r="L212" s="13" t="str">
        <f>IF(ISERROR(VLOOKUP(CONCATENATE($A212,"_",L$2),'Reference data SID'!$B:$M,12,FALSE)),"",VLOOKUP(CONCATENATE($A212,"_",L$2),'Reference data SID'!$B:$M,12,FALSE))</f>
        <v/>
      </c>
      <c r="M212" s="13" t="str">
        <f>IF(ISERROR(VLOOKUP(CONCATENATE($A212,"_",M$2),'Reference data SID'!$B:$M,12,FALSE)),"",VLOOKUP(CONCATENATE($A212,"_",M$2),'Reference data SID'!$B:$M,12,FALSE))</f>
        <v/>
      </c>
      <c r="N212" s="13" t="str">
        <f>IF(ISERROR(VLOOKUP(CONCATENATE($A212,"_",N$2),'Reference data SID'!$B:$M,12,FALSE)),"",VLOOKUP(CONCATENATE($A212,"_",N$2),'Reference data SID'!$B:$M,12,FALSE))</f>
        <v/>
      </c>
      <c r="O212" s="13" t="str">
        <f>IF(ISERROR(VLOOKUP(CONCATENATE($A212,"_",O$2),'Reference data SID'!$B:$M,12,FALSE)),"",VLOOKUP(CONCATENATE($A212,"_",O$2),'Reference data SID'!$B:$M,12,FALSE))</f>
        <v/>
      </c>
      <c r="P212" s="13" t="str">
        <f>IF(ISERROR(VLOOKUP(CONCATENATE($A212,"_",P$2),'Reference data SID'!$B:$M,12,FALSE)),"",VLOOKUP(CONCATENATE($A212,"_",P$2),'Reference data SID'!$B:$M,12,FALSE))</f>
        <v/>
      </c>
      <c r="Q212" s="13" t="str">
        <f>IF(ISERROR(VLOOKUP(CONCATENATE($A212,"_",Q$2),'Reference data SID'!$B:$M,12,FALSE)),"",VLOOKUP(CONCATENATE($A212,"_",Q$2),'Reference data SID'!$B:$M,12,FALSE))</f>
        <v/>
      </c>
      <c r="R212" s="13" t="str">
        <f>IF(ISERROR(VLOOKUP(CONCATENATE($A212,"_",R$2),'Reference data SID'!$B:$M,12,FALSE)),"",VLOOKUP(CONCATENATE($A212,"_",R$2),'Reference data SID'!$B:$M,12,FALSE))</f>
        <v/>
      </c>
      <c r="S212" s="13" t="str">
        <f>IF(ISERROR(VLOOKUP(CONCATENATE($A212,"_",S$2),'Reference data SID'!$B:$M,12,FALSE)),"",VLOOKUP(CONCATENATE($A212,"_",S$2),'Reference data SID'!$B:$M,12,FALSE))</f>
        <v/>
      </c>
      <c r="T212" s="13" t="str">
        <f>IF(ISERROR(VLOOKUP(CONCATENATE($A212,"_",T$2),'Reference data SID'!$B:$M,12,FALSE)),"",VLOOKUP(CONCATENATE($A212,"_",T$2),'Reference data SID'!$B:$M,12,FALSE))</f>
        <v/>
      </c>
      <c r="U212" s="13" t="str">
        <f>IF(ISERROR(VLOOKUP(CONCATENATE($A212,"_",U$2),'Reference data SID'!$B:$M,12,FALSE)),"",VLOOKUP(CONCATENATE($A212,"_",U$2),'Reference data SID'!$B:$M,12,FALSE))</f>
        <v/>
      </c>
      <c r="V212" s="13" t="str">
        <f>IF(ISERROR(VLOOKUP(CONCATENATE($A212,"_",V$2),'Reference data SID'!$B:$M,12,FALSE)),"",VLOOKUP(CONCATENATE($A212,"_",V$2),'Reference data SID'!$B:$M,12,FALSE))</f>
        <v/>
      </c>
      <c r="W212" s="13" t="str">
        <f>IF(ISERROR(VLOOKUP(CONCATENATE($A212,"_",W$2),'Reference data SID'!$B:$M,12,FALSE)),"",VLOOKUP(CONCATENATE($A212,"_",W$2),'Reference data SID'!$B:$M,12,FALSE))</f>
        <v/>
      </c>
      <c r="X212" s="13" t="str">
        <f>IF(ISERROR(VLOOKUP(CONCATENATE($A212,"_",X$2),'Reference data SID'!$B:$M,12,FALSE)),"",VLOOKUP(CONCATENATE($A212,"_",X$2),'Reference data SID'!$B:$M,12,FALSE))</f>
        <v/>
      </c>
      <c r="Y212" s="13" t="str">
        <f>IF(ISERROR(VLOOKUP(CONCATENATE($A212,"_",Y$2),'Reference data SID'!$B:$M,12,FALSE)),"",VLOOKUP(CONCATENATE($A212,"_",Y$2),'Reference data SID'!$B:$M,12,FALSE))</f>
        <v/>
      </c>
      <c r="Z212" s="13" t="str">
        <f>IF(ISERROR(VLOOKUP(CONCATENATE($A212,"_",Z$2),'Reference data SID'!$B:$M,12,FALSE)),"",VLOOKUP(CONCATENATE($A212,"_",Z$2),'Reference data SID'!$B:$M,12,FALSE))</f>
        <v/>
      </c>
      <c r="AA212" s="13" t="str">
        <f>IF(ISERROR(VLOOKUP(CONCATENATE($A212,"_",AA$2),'Reference data SID'!$B:$M,12,FALSE)),"",VLOOKUP(CONCATENATE($A212,"_",AA$2),'Reference data SID'!$B:$M,12,FALSE))</f>
        <v/>
      </c>
      <c r="AB212" s="13" t="str">
        <f>IF(ISERROR(VLOOKUP(CONCATENATE($A212,"_",AB$2),'Reference data SID'!$B:$M,12,FALSE)),"",VLOOKUP(CONCATENATE($A212,"_",AB$2),'Reference data SID'!$B:$M,12,FALSE))</f>
        <v/>
      </c>
      <c r="AC212" s="13" t="str">
        <f>IF(ISERROR(VLOOKUP(CONCATENATE($A212,"_",AC$2),'Reference data SID'!$B:$M,12,FALSE)),"",VLOOKUP(CONCATENATE($A212,"_",AC$2),'Reference data SID'!$B:$M,12,FALSE))</f>
        <v/>
      </c>
      <c r="AD212" s="13" t="str">
        <f>IF(ISERROR(VLOOKUP(CONCATENATE($A212,"_",AD$2),'Reference data SID'!$B:$M,12,FALSE)),"",VLOOKUP(CONCATENATE($A212,"_",AD$2),'Reference data SID'!$B:$M,12,FALSE))</f>
        <v/>
      </c>
      <c r="AE212" s="13" t="str">
        <f>IF(ISERROR(VLOOKUP(CONCATENATE($A212,"_",AE$2),'Reference data SID'!$B:$M,12,FALSE)),"",VLOOKUP(CONCATENATE($A212,"_",AE$2),'Reference data SID'!$B:$M,12,FALSE))</f>
        <v/>
      </c>
      <c r="AF212" s="13" t="str">
        <f>IF(ISERROR(VLOOKUP(CONCATENATE($A212,"_",AF$2),'Reference data SID'!$B:$M,12,FALSE)),"",VLOOKUP(CONCATENATE($A212,"_",AF$2),'Reference data SID'!$B:$M,12,FALSE))</f>
        <v/>
      </c>
      <c r="AG212" s="13" t="str">
        <f>IF(ISERROR(VLOOKUP(CONCATENATE($A212,"_",AG$2),'Reference data SID'!$B:$M,12,FALSE)),"",VLOOKUP(CONCATENATE($A212,"_",AG$2),'Reference data SID'!$B:$M,12,FALSE))</f>
        <v/>
      </c>
      <c r="AH212" s="13" t="str">
        <f>IF(ISERROR(VLOOKUP(CONCATENATE($A212,"_",AH$2),'Reference data SID'!$B:$M,12,FALSE)),"",VLOOKUP(CONCATENATE($A212,"_",AH$2),'Reference data SID'!$B:$M,12,FALSE))</f>
        <v/>
      </c>
      <c r="AI212" s="13" t="str">
        <f>IF(ISERROR(VLOOKUP(CONCATENATE($A212,"_",AI$2),'Reference data SID'!$B:$M,12,FALSE)),"",VLOOKUP(CONCATENATE($A212,"_",AI$2),'Reference data SID'!$B:$M,12,FALSE))</f>
        <v/>
      </c>
      <c r="AJ212" s="13" t="str">
        <f>IF(ISERROR(VLOOKUP(CONCATENATE($A212,"_",AJ$2),'Reference data SID'!$B:$M,12,FALSE)),"",VLOOKUP(CONCATENATE($A212,"_",AJ$2),'Reference data SID'!$B:$M,12,FALSE))</f>
        <v/>
      </c>
      <c r="AK212" s="13" t="str">
        <f>IF(ISERROR(VLOOKUP(CONCATENATE($A212,"_",AK$2),'Reference data SID'!$B:$M,12,FALSE)),"",VLOOKUP(CONCATENATE($A212,"_",AK$2),'Reference data SID'!$B:$M,12,FALSE))</f>
        <v/>
      </c>
      <c r="AL212" s="13" t="str">
        <f>IF(ISERROR(VLOOKUP(CONCATENATE($A212,"_",AL$2),'Reference data SID'!$B:$M,12,FALSE)),"",VLOOKUP(CONCATENATE($A212,"_",AL$2),'Reference data SID'!$B:$M,12,FALSE))</f>
        <v/>
      </c>
      <c r="AM212" s="13" t="str">
        <f>IF(ISERROR(VLOOKUP(CONCATENATE($A212,"_",AM$2),'Reference data SID'!$B:$M,12,FALSE)),"",VLOOKUP(CONCATENATE($A212,"_",AM$2),'Reference data SID'!$B:$M,12,FALSE))</f>
        <v/>
      </c>
      <c r="AN212" s="13" t="str">
        <f>IF(ISERROR(VLOOKUP(CONCATENATE($A212,"_",AN$2),'Reference data SID'!$B:$M,12,FALSE)),"",VLOOKUP(CONCATENATE($A212,"_",AN$2),'Reference data SID'!$B:$M,12,FALSE))</f>
        <v/>
      </c>
      <c r="AO212" s="13" t="str">
        <f>IF(ISERROR(VLOOKUP(CONCATENATE($A212,"_",AO$2),'Reference data SID'!$B:$M,12,FALSE)),"",VLOOKUP(CONCATENATE($A212,"_",AO$2),'Reference data SID'!$B:$M,12,FALSE))</f>
        <v/>
      </c>
      <c r="AP212" s="13" t="str">
        <f>IF(ISERROR(VLOOKUP(CONCATENATE($A212,"_",AP$2),'Reference data SID'!$B:$M,12,FALSE)),"",VLOOKUP(CONCATENATE($A212,"_",AP$2),'Reference data SID'!$B:$M,12,FALSE))</f>
        <v/>
      </c>
      <c r="AQ212" s="13" t="str">
        <f>IF(ISERROR(VLOOKUP(CONCATENATE($A212,"_",AQ$2),'Reference data SID'!$B:$M,12,FALSE)),"",VLOOKUP(CONCATENATE($A212,"_",AQ$2),'Reference data SID'!$B:$M,12,FALSE))</f>
        <v/>
      </c>
      <c r="AR212" s="13" t="str">
        <f>IF(ISERROR(VLOOKUP(CONCATENATE($A212,"_",AR$2),'Reference data SID'!$B:$M,12,FALSE)),"",VLOOKUP(CONCATENATE($A212,"_",AR$2),'Reference data SID'!$B:$M,12,FALSE))</f>
        <v/>
      </c>
      <c r="AS212" s="13" t="str">
        <f>IF(ISERROR(VLOOKUP(CONCATENATE($A212,"_",AS$2),'Reference data SID'!$B:$M,12,FALSE)),"",VLOOKUP(CONCATENATE($A212,"_",AS$2),'Reference data SID'!$B:$M,12,FALSE))</f>
        <v/>
      </c>
      <c r="AT212" s="13" t="str">
        <f>IF(ISERROR(VLOOKUP(CONCATENATE($A212,"_",AT$2),'Reference data SID'!$B:$M,12,FALSE)),"",VLOOKUP(CONCATENATE($A212,"_",AT$2),'Reference data SID'!$B:$M,12,FALSE))</f>
        <v/>
      </c>
    </row>
    <row r="213" spans="1:46" x14ac:dyDescent="0.25">
      <c r="A213">
        <v>209</v>
      </c>
      <c r="B213" s="13" t="str">
        <f>IF(ISERROR(VLOOKUP(CONCATENATE($A213,"_",B$2),'Reference data SID'!$B:$M,12,FALSE)),"",VLOOKUP(CONCATENATE($A213,"_",B$2),'Reference data SID'!$B:$M,12,FALSE))</f>
        <v/>
      </c>
      <c r="C213" s="13" t="str">
        <f>IF(ISERROR(VLOOKUP(CONCATENATE($A213,"_",C$2),'Reference data SID'!$B:$M,12,FALSE)),"",VLOOKUP(CONCATENATE($A213,"_",C$2),'Reference data SID'!$B:$M,12,FALSE))</f>
        <v/>
      </c>
      <c r="D213" s="13" t="str">
        <f>IF(ISERROR(VLOOKUP(CONCATENATE($A213,"_",D$2),'Reference data SID'!$B:$M,12,FALSE)),"",VLOOKUP(CONCATENATE($A213,"_",D$2),'Reference data SID'!$B:$M,12,FALSE))</f>
        <v/>
      </c>
      <c r="E213" s="13" t="str">
        <f>IF(ISERROR(VLOOKUP(CONCATENATE($A213,"_",E$2),'Reference data SID'!$B:$M,12,FALSE)),"",VLOOKUP(CONCATENATE($A213,"_",E$2),'Reference data SID'!$B:$M,12,FALSE))</f>
        <v/>
      </c>
      <c r="F213" s="13" t="str">
        <f>IF(ISERROR(VLOOKUP(CONCATENATE($A213,"_",F$2),'Reference data SID'!$B:$M,12,FALSE)),"",VLOOKUP(CONCATENATE($A213,"_",F$2),'Reference data SID'!$B:$M,12,FALSE))</f>
        <v/>
      </c>
      <c r="G213" s="13" t="str">
        <f>IF(ISERROR(VLOOKUP(CONCATENATE($A213,"_",G$2),'Reference data SID'!$B:$M,12,FALSE)),"",VLOOKUP(CONCATENATE($A213,"_",G$2),'Reference data SID'!$B:$M,12,FALSE))</f>
        <v/>
      </c>
      <c r="H213" s="13" t="str">
        <f>IF(ISERROR(VLOOKUP(CONCATENATE($A213,"_",H$2),'Reference data SID'!$B:$M,12,FALSE)),"",VLOOKUP(CONCATENATE($A213,"_",H$2),'Reference data SID'!$B:$M,12,FALSE))</f>
        <v/>
      </c>
      <c r="I213" s="13" t="str">
        <f>IF(ISERROR(VLOOKUP(CONCATENATE($A213,"_",I$2),'Reference data SID'!$B:$M,12,FALSE)),"",VLOOKUP(CONCATENATE($A213,"_",I$2),'Reference data SID'!$B:$M,12,FALSE))</f>
        <v/>
      </c>
      <c r="J213" s="13" t="str">
        <f>IF(ISERROR(VLOOKUP(CONCATENATE($A213,"_",J$2),'Reference data SID'!$B:$M,12,FALSE)),"",VLOOKUP(CONCATENATE($A213,"_",J$2),'Reference data SID'!$B:$M,12,FALSE))</f>
        <v/>
      </c>
      <c r="K213" s="13" t="str">
        <f>IF(ISERROR(VLOOKUP(CONCATENATE($A213,"_",K$2),'Reference data SID'!$B:$M,12,FALSE)),"",VLOOKUP(CONCATENATE($A213,"_",K$2),'Reference data SID'!$B:$M,12,FALSE))</f>
        <v/>
      </c>
      <c r="L213" s="13" t="str">
        <f>IF(ISERROR(VLOOKUP(CONCATENATE($A213,"_",L$2),'Reference data SID'!$B:$M,12,FALSE)),"",VLOOKUP(CONCATENATE($A213,"_",L$2),'Reference data SID'!$B:$M,12,FALSE))</f>
        <v/>
      </c>
      <c r="M213" s="13" t="str">
        <f>IF(ISERROR(VLOOKUP(CONCATENATE($A213,"_",M$2),'Reference data SID'!$B:$M,12,FALSE)),"",VLOOKUP(CONCATENATE($A213,"_",M$2),'Reference data SID'!$B:$M,12,FALSE))</f>
        <v/>
      </c>
      <c r="N213" s="13" t="str">
        <f>IF(ISERROR(VLOOKUP(CONCATENATE($A213,"_",N$2),'Reference data SID'!$B:$M,12,FALSE)),"",VLOOKUP(CONCATENATE($A213,"_",N$2),'Reference data SID'!$B:$M,12,FALSE))</f>
        <v/>
      </c>
      <c r="O213" s="13" t="str">
        <f>IF(ISERROR(VLOOKUP(CONCATENATE($A213,"_",O$2),'Reference data SID'!$B:$M,12,FALSE)),"",VLOOKUP(CONCATENATE($A213,"_",O$2),'Reference data SID'!$B:$M,12,FALSE))</f>
        <v/>
      </c>
      <c r="P213" s="13" t="str">
        <f>IF(ISERROR(VLOOKUP(CONCATENATE($A213,"_",P$2),'Reference data SID'!$B:$M,12,FALSE)),"",VLOOKUP(CONCATENATE($A213,"_",P$2),'Reference data SID'!$B:$M,12,FALSE))</f>
        <v/>
      </c>
      <c r="Q213" s="13" t="str">
        <f>IF(ISERROR(VLOOKUP(CONCATENATE($A213,"_",Q$2),'Reference data SID'!$B:$M,12,FALSE)),"",VLOOKUP(CONCATENATE($A213,"_",Q$2),'Reference data SID'!$B:$M,12,FALSE))</f>
        <v/>
      </c>
      <c r="R213" s="13" t="str">
        <f>IF(ISERROR(VLOOKUP(CONCATENATE($A213,"_",R$2),'Reference data SID'!$B:$M,12,FALSE)),"",VLOOKUP(CONCATENATE($A213,"_",R$2),'Reference data SID'!$B:$M,12,FALSE))</f>
        <v/>
      </c>
      <c r="S213" s="13" t="str">
        <f>IF(ISERROR(VLOOKUP(CONCATENATE($A213,"_",S$2),'Reference data SID'!$B:$M,12,FALSE)),"",VLOOKUP(CONCATENATE($A213,"_",S$2),'Reference data SID'!$B:$M,12,FALSE))</f>
        <v/>
      </c>
      <c r="T213" s="13" t="str">
        <f>IF(ISERROR(VLOOKUP(CONCATENATE($A213,"_",T$2),'Reference data SID'!$B:$M,12,FALSE)),"",VLOOKUP(CONCATENATE($A213,"_",T$2),'Reference data SID'!$B:$M,12,FALSE))</f>
        <v/>
      </c>
      <c r="U213" s="13" t="str">
        <f>IF(ISERROR(VLOOKUP(CONCATENATE($A213,"_",U$2),'Reference data SID'!$B:$M,12,FALSE)),"",VLOOKUP(CONCATENATE($A213,"_",U$2),'Reference data SID'!$B:$M,12,FALSE))</f>
        <v/>
      </c>
      <c r="V213" s="13" t="str">
        <f>IF(ISERROR(VLOOKUP(CONCATENATE($A213,"_",V$2),'Reference data SID'!$B:$M,12,FALSE)),"",VLOOKUP(CONCATENATE($A213,"_",V$2),'Reference data SID'!$B:$M,12,FALSE))</f>
        <v/>
      </c>
      <c r="W213" s="13" t="str">
        <f>IF(ISERROR(VLOOKUP(CONCATENATE($A213,"_",W$2),'Reference data SID'!$B:$M,12,FALSE)),"",VLOOKUP(CONCATENATE($A213,"_",W$2),'Reference data SID'!$B:$M,12,FALSE))</f>
        <v/>
      </c>
      <c r="X213" s="13" t="str">
        <f>IF(ISERROR(VLOOKUP(CONCATENATE($A213,"_",X$2),'Reference data SID'!$B:$M,12,FALSE)),"",VLOOKUP(CONCATENATE($A213,"_",X$2),'Reference data SID'!$B:$M,12,FALSE))</f>
        <v/>
      </c>
      <c r="Y213" s="13" t="str">
        <f>IF(ISERROR(VLOOKUP(CONCATENATE($A213,"_",Y$2),'Reference data SID'!$B:$M,12,FALSE)),"",VLOOKUP(CONCATENATE($A213,"_",Y$2),'Reference data SID'!$B:$M,12,FALSE))</f>
        <v/>
      </c>
      <c r="Z213" s="13" t="str">
        <f>IF(ISERROR(VLOOKUP(CONCATENATE($A213,"_",Z$2),'Reference data SID'!$B:$M,12,FALSE)),"",VLOOKUP(CONCATENATE($A213,"_",Z$2),'Reference data SID'!$B:$M,12,FALSE))</f>
        <v/>
      </c>
      <c r="AA213" s="13" t="str">
        <f>IF(ISERROR(VLOOKUP(CONCATENATE($A213,"_",AA$2),'Reference data SID'!$B:$M,12,FALSE)),"",VLOOKUP(CONCATENATE($A213,"_",AA$2),'Reference data SID'!$B:$M,12,FALSE))</f>
        <v/>
      </c>
      <c r="AB213" s="13" t="str">
        <f>IF(ISERROR(VLOOKUP(CONCATENATE($A213,"_",AB$2),'Reference data SID'!$B:$M,12,FALSE)),"",VLOOKUP(CONCATENATE($A213,"_",AB$2),'Reference data SID'!$B:$M,12,FALSE))</f>
        <v/>
      </c>
      <c r="AC213" s="13" t="str">
        <f>IF(ISERROR(VLOOKUP(CONCATENATE($A213,"_",AC$2),'Reference data SID'!$B:$M,12,FALSE)),"",VLOOKUP(CONCATENATE($A213,"_",AC$2),'Reference data SID'!$B:$M,12,FALSE))</f>
        <v/>
      </c>
      <c r="AD213" s="13" t="str">
        <f>IF(ISERROR(VLOOKUP(CONCATENATE($A213,"_",AD$2),'Reference data SID'!$B:$M,12,FALSE)),"",VLOOKUP(CONCATENATE($A213,"_",AD$2),'Reference data SID'!$B:$M,12,FALSE))</f>
        <v/>
      </c>
      <c r="AE213" s="13" t="str">
        <f>IF(ISERROR(VLOOKUP(CONCATENATE($A213,"_",AE$2),'Reference data SID'!$B:$M,12,FALSE)),"",VLOOKUP(CONCATENATE($A213,"_",AE$2),'Reference data SID'!$B:$M,12,FALSE))</f>
        <v/>
      </c>
      <c r="AF213" s="13" t="str">
        <f>IF(ISERROR(VLOOKUP(CONCATENATE($A213,"_",AF$2),'Reference data SID'!$B:$M,12,FALSE)),"",VLOOKUP(CONCATENATE($A213,"_",AF$2),'Reference data SID'!$B:$M,12,FALSE))</f>
        <v/>
      </c>
      <c r="AG213" s="13" t="str">
        <f>IF(ISERROR(VLOOKUP(CONCATENATE($A213,"_",AG$2),'Reference data SID'!$B:$M,12,FALSE)),"",VLOOKUP(CONCATENATE($A213,"_",AG$2),'Reference data SID'!$B:$M,12,FALSE))</f>
        <v/>
      </c>
      <c r="AH213" s="13" t="str">
        <f>IF(ISERROR(VLOOKUP(CONCATENATE($A213,"_",AH$2),'Reference data SID'!$B:$M,12,FALSE)),"",VLOOKUP(CONCATENATE($A213,"_",AH$2),'Reference data SID'!$B:$M,12,FALSE))</f>
        <v/>
      </c>
      <c r="AI213" s="13" t="str">
        <f>IF(ISERROR(VLOOKUP(CONCATENATE($A213,"_",AI$2),'Reference data SID'!$B:$M,12,FALSE)),"",VLOOKUP(CONCATENATE($A213,"_",AI$2),'Reference data SID'!$B:$M,12,FALSE))</f>
        <v/>
      </c>
      <c r="AJ213" s="13" t="str">
        <f>IF(ISERROR(VLOOKUP(CONCATENATE($A213,"_",AJ$2),'Reference data SID'!$B:$M,12,FALSE)),"",VLOOKUP(CONCATENATE($A213,"_",AJ$2),'Reference data SID'!$B:$M,12,FALSE))</f>
        <v/>
      </c>
      <c r="AK213" s="13" t="str">
        <f>IF(ISERROR(VLOOKUP(CONCATENATE($A213,"_",AK$2),'Reference data SID'!$B:$M,12,FALSE)),"",VLOOKUP(CONCATENATE($A213,"_",AK$2),'Reference data SID'!$B:$M,12,FALSE))</f>
        <v/>
      </c>
      <c r="AL213" s="13" t="str">
        <f>IF(ISERROR(VLOOKUP(CONCATENATE($A213,"_",AL$2),'Reference data SID'!$B:$M,12,FALSE)),"",VLOOKUP(CONCATENATE($A213,"_",AL$2),'Reference data SID'!$B:$M,12,FALSE))</f>
        <v/>
      </c>
      <c r="AM213" s="13" t="str">
        <f>IF(ISERROR(VLOOKUP(CONCATENATE($A213,"_",AM$2),'Reference data SID'!$B:$M,12,FALSE)),"",VLOOKUP(CONCATENATE($A213,"_",AM$2),'Reference data SID'!$B:$M,12,FALSE))</f>
        <v/>
      </c>
      <c r="AN213" s="13" t="str">
        <f>IF(ISERROR(VLOOKUP(CONCATENATE($A213,"_",AN$2),'Reference data SID'!$B:$M,12,FALSE)),"",VLOOKUP(CONCATENATE($A213,"_",AN$2),'Reference data SID'!$B:$M,12,FALSE))</f>
        <v/>
      </c>
      <c r="AO213" s="13" t="str">
        <f>IF(ISERROR(VLOOKUP(CONCATENATE($A213,"_",AO$2),'Reference data SID'!$B:$M,12,FALSE)),"",VLOOKUP(CONCATENATE($A213,"_",AO$2),'Reference data SID'!$B:$M,12,FALSE))</f>
        <v/>
      </c>
      <c r="AP213" s="13" t="str">
        <f>IF(ISERROR(VLOOKUP(CONCATENATE($A213,"_",AP$2),'Reference data SID'!$B:$M,12,FALSE)),"",VLOOKUP(CONCATENATE($A213,"_",AP$2),'Reference data SID'!$B:$M,12,FALSE))</f>
        <v/>
      </c>
      <c r="AQ213" s="13" t="str">
        <f>IF(ISERROR(VLOOKUP(CONCATENATE($A213,"_",AQ$2),'Reference data SID'!$B:$M,12,FALSE)),"",VLOOKUP(CONCATENATE($A213,"_",AQ$2),'Reference data SID'!$B:$M,12,FALSE))</f>
        <v/>
      </c>
      <c r="AR213" s="13" t="str">
        <f>IF(ISERROR(VLOOKUP(CONCATENATE($A213,"_",AR$2),'Reference data SID'!$B:$M,12,FALSE)),"",VLOOKUP(CONCATENATE($A213,"_",AR$2),'Reference data SID'!$B:$M,12,FALSE))</f>
        <v/>
      </c>
      <c r="AS213" s="13" t="str">
        <f>IF(ISERROR(VLOOKUP(CONCATENATE($A213,"_",AS$2),'Reference data SID'!$B:$M,12,FALSE)),"",VLOOKUP(CONCATENATE($A213,"_",AS$2),'Reference data SID'!$B:$M,12,FALSE))</f>
        <v/>
      </c>
      <c r="AT213" s="13" t="str">
        <f>IF(ISERROR(VLOOKUP(CONCATENATE($A213,"_",AT$2),'Reference data SID'!$B:$M,12,FALSE)),"",VLOOKUP(CONCATENATE($A213,"_",AT$2),'Reference data SID'!$B:$M,12,FALSE))</f>
        <v/>
      </c>
    </row>
    <row r="214" spans="1:46" x14ac:dyDescent="0.25">
      <c r="A214">
        <v>210</v>
      </c>
      <c r="B214" s="13" t="str">
        <f>IF(ISERROR(VLOOKUP(CONCATENATE($A214,"_",B$2),'Reference data SID'!$B:$M,12,FALSE)),"",VLOOKUP(CONCATENATE($A214,"_",B$2),'Reference data SID'!$B:$M,12,FALSE))</f>
        <v/>
      </c>
      <c r="C214" s="13" t="str">
        <f>IF(ISERROR(VLOOKUP(CONCATENATE($A214,"_",C$2),'Reference data SID'!$B:$M,12,FALSE)),"",VLOOKUP(CONCATENATE($A214,"_",C$2),'Reference data SID'!$B:$M,12,FALSE))</f>
        <v/>
      </c>
      <c r="D214" s="13" t="str">
        <f>IF(ISERROR(VLOOKUP(CONCATENATE($A214,"_",D$2),'Reference data SID'!$B:$M,12,FALSE)),"",VLOOKUP(CONCATENATE($A214,"_",D$2),'Reference data SID'!$B:$M,12,FALSE))</f>
        <v/>
      </c>
      <c r="E214" s="13" t="str">
        <f>IF(ISERROR(VLOOKUP(CONCATENATE($A214,"_",E$2),'Reference data SID'!$B:$M,12,FALSE)),"",VLOOKUP(CONCATENATE($A214,"_",E$2),'Reference data SID'!$B:$M,12,FALSE))</f>
        <v/>
      </c>
      <c r="F214" s="13" t="str">
        <f>IF(ISERROR(VLOOKUP(CONCATENATE($A214,"_",F$2),'Reference data SID'!$B:$M,12,FALSE)),"",VLOOKUP(CONCATENATE($A214,"_",F$2),'Reference data SID'!$B:$M,12,FALSE))</f>
        <v/>
      </c>
      <c r="G214" s="13" t="str">
        <f>IF(ISERROR(VLOOKUP(CONCATENATE($A214,"_",G$2),'Reference data SID'!$B:$M,12,FALSE)),"",VLOOKUP(CONCATENATE($A214,"_",G$2),'Reference data SID'!$B:$M,12,FALSE))</f>
        <v/>
      </c>
      <c r="H214" s="13" t="str">
        <f>IF(ISERROR(VLOOKUP(CONCATENATE($A214,"_",H$2),'Reference data SID'!$B:$M,12,FALSE)),"",VLOOKUP(CONCATENATE($A214,"_",H$2),'Reference data SID'!$B:$M,12,FALSE))</f>
        <v/>
      </c>
      <c r="I214" s="13" t="str">
        <f>IF(ISERROR(VLOOKUP(CONCATENATE($A214,"_",I$2),'Reference data SID'!$B:$M,12,FALSE)),"",VLOOKUP(CONCATENATE($A214,"_",I$2),'Reference data SID'!$B:$M,12,FALSE))</f>
        <v/>
      </c>
      <c r="J214" s="13" t="str">
        <f>IF(ISERROR(VLOOKUP(CONCATENATE($A214,"_",J$2),'Reference data SID'!$B:$M,12,FALSE)),"",VLOOKUP(CONCATENATE($A214,"_",J$2),'Reference data SID'!$B:$M,12,FALSE))</f>
        <v/>
      </c>
      <c r="K214" s="13" t="str">
        <f>IF(ISERROR(VLOOKUP(CONCATENATE($A214,"_",K$2),'Reference data SID'!$B:$M,12,FALSE)),"",VLOOKUP(CONCATENATE($A214,"_",K$2),'Reference data SID'!$B:$M,12,FALSE))</f>
        <v/>
      </c>
      <c r="L214" s="13" t="str">
        <f>IF(ISERROR(VLOOKUP(CONCATENATE($A214,"_",L$2),'Reference data SID'!$B:$M,12,FALSE)),"",VLOOKUP(CONCATENATE($A214,"_",L$2),'Reference data SID'!$B:$M,12,FALSE))</f>
        <v/>
      </c>
      <c r="M214" s="13" t="str">
        <f>IF(ISERROR(VLOOKUP(CONCATENATE($A214,"_",M$2),'Reference data SID'!$B:$M,12,FALSE)),"",VLOOKUP(CONCATENATE($A214,"_",M$2),'Reference data SID'!$B:$M,12,FALSE))</f>
        <v/>
      </c>
      <c r="N214" s="13" t="str">
        <f>IF(ISERROR(VLOOKUP(CONCATENATE($A214,"_",N$2),'Reference data SID'!$B:$M,12,FALSE)),"",VLOOKUP(CONCATENATE($A214,"_",N$2),'Reference data SID'!$B:$M,12,FALSE))</f>
        <v/>
      </c>
      <c r="O214" s="13" t="str">
        <f>IF(ISERROR(VLOOKUP(CONCATENATE($A214,"_",O$2),'Reference data SID'!$B:$M,12,FALSE)),"",VLOOKUP(CONCATENATE($A214,"_",O$2),'Reference data SID'!$B:$M,12,FALSE))</f>
        <v/>
      </c>
      <c r="P214" s="13" t="str">
        <f>IF(ISERROR(VLOOKUP(CONCATENATE($A214,"_",P$2),'Reference data SID'!$B:$M,12,FALSE)),"",VLOOKUP(CONCATENATE($A214,"_",P$2),'Reference data SID'!$B:$M,12,FALSE))</f>
        <v/>
      </c>
      <c r="Q214" s="13" t="str">
        <f>IF(ISERROR(VLOOKUP(CONCATENATE($A214,"_",Q$2),'Reference data SID'!$B:$M,12,FALSE)),"",VLOOKUP(CONCATENATE($A214,"_",Q$2),'Reference data SID'!$B:$M,12,FALSE))</f>
        <v/>
      </c>
      <c r="R214" s="13" t="str">
        <f>IF(ISERROR(VLOOKUP(CONCATENATE($A214,"_",R$2),'Reference data SID'!$B:$M,12,FALSE)),"",VLOOKUP(CONCATENATE($A214,"_",R$2),'Reference data SID'!$B:$M,12,FALSE))</f>
        <v/>
      </c>
      <c r="S214" s="13" t="str">
        <f>IF(ISERROR(VLOOKUP(CONCATENATE($A214,"_",S$2),'Reference data SID'!$B:$M,12,FALSE)),"",VLOOKUP(CONCATENATE($A214,"_",S$2),'Reference data SID'!$B:$M,12,FALSE))</f>
        <v/>
      </c>
      <c r="T214" s="13" t="str">
        <f>IF(ISERROR(VLOOKUP(CONCATENATE($A214,"_",T$2),'Reference data SID'!$B:$M,12,FALSE)),"",VLOOKUP(CONCATENATE($A214,"_",T$2),'Reference data SID'!$B:$M,12,FALSE))</f>
        <v/>
      </c>
      <c r="U214" s="13" t="str">
        <f>IF(ISERROR(VLOOKUP(CONCATENATE($A214,"_",U$2),'Reference data SID'!$B:$M,12,FALSE)),"",VLOOKUP(CONCATENATE($A214,"_",U$2),'Reference data SID'!$B:$M,12,FALSE))</f>
        <v/>
      </c>
      <c r="V214" s="13" t="str">
        <f>IF(ISERROR(VLOOKUP(CONCATENATE($A214,"_",V$2),'Reference data SID'!$B:$M,12,FALSE)),"",VLOOKUP(CONCATENATE($A214,"_",V$2),'Reference data SID'!$B:$M,12,FALSE))</f>
        <v/>
      </c>
      <c r="W214" s="13" t="str">
        <f>IF(ISERROR(VLOOKUP(CONCATENATE($A214,"_",W$2),'Reference data SID'!$B:$M,12,FALSE)),"",VLOOKUP(CONCATENATE($A214,"_",W$2),'Reference data SID'!$B:$M,12,FALSE))</f>
        <v/>
      </c>
      <c r="X214" s="13" t="str">
        <f>IF(ISERROR(VLOOKUP(CONCATENATE($A214,"_",X$2),'Reference data SID'!$B:$M,12,FALSE)),"",VLOOKUP(CONCATENATE($A214,"_",X$2),'Reference data SID'!$B:$M,12,FALSE))</f>
        <v/>
      </c>
      <c r="Y214" s="13" t="str">
        <f>IF(ISERROR(VLOOKUP(CONCATENATE($A214,"_",Y$2),'Reference data SID'!$B:$M,12,FALSE)),"",VLOOKUP(CONCATENATE($A214,"_",Y$2),'Reference data SID'!$B:$M,12,FALSE))</f>
        <v/>
      </c>
      <c r="Z214" s="13" t="str">
        <f>IF(ISERROR(VLOOKUP(CONCATENATE($A214,"_",Z$2),'Reference data SID'!$B:$M,12,FALSE)),"",VLOOKUP(CONCATENATE($A214,"_",Z$2),'Reference data SID'!$B:$M,12,FALSE))</f>
        <v/>
      </c>
      <c r="AA214" s="13" t="str">
        <f>IF(ISERROR(VLOOKUP(CONCATENATE($A214,"_",AA$2),'Reference data SID'!$B:$M,12,FALSE)),"",VLOOKUP(CONCATENATE($A214,"_",AA$2),'Reference data SID'!$B:$M,12,FALSE))</f>
        <v/>
      </c>
      <c r="AB214" s="13" t="str">
        <f>IF(ISERROR(VLOOKUP(CONCATENATE($A214,"_",AB$2),'Reference data SID'!$B:$M,12,FALSE)),"",VLOOKUP(CONCATENATE($A214,"_",AB$2),'Reference data SID'!$B:$M,12,FALSE))</f>
        <v/>
      </c>
      <c r="AC214" s="13" t="str">
        <f>IF(ISERROR(VLOOKUP(CONCATENATE($A214,"_",AC$2),'Reference data SID'!$B:$M,12,FALSE)),"",VLOOKUP(CONCATENATE($A214,"_",AC$2),'Reference data SID'!$B:$M,12,FALSE))</f>
        <v/>
      </c>
      <c r="AD214" s="13" t="str">
        <f>IF(ISERROR(VLOOKUP(CONCATENATE($A214,"_",AD$2),'Reference data SID'!$B:$M,12,FALSE)),"",VLOOKUP(CONCATENATE($A214,"_",AD$2),'Reference data SID'!$B:$M,12,FALSE))</f>
        <v/>
      </c>
      <c r="AE214" s="13" t="str">
        <f>IF(ISERROR(VLOOKUP(CONCATENATE($A214,"_",AE$2),'Reference data SID'!$B:$M,12,FALSE)),"",VLOOKUP(CONCATENATE($A214,"_",AE$2),'Reference data SID'!$B:$M,12,FALSE))</f>
        <v/>
      </c>
      <c r="AF214" s="13" t="str">
        <f>IF(ISERROR(VLOOKUP(CONCATENATE($A214,"_",AF$2),'Reference data SID'!$B:$M,12,FALSE)),"",VLOOKUP(CONCATENATE($A214,"_",AF$2),'Reference data SID'!$B:$M,12,FALSE))</f>
        <v/>
      </c>
      <c r="AG214" s="13" t="str">
        <f>IF(ISERROR(VLOOKUP(CONCATENATE($A214,"_",AG$2),'Reference data SID'!$B:$M,12,FALSE)),"",VLOOKUP(CONCATENATE($A214,"_",AG$2),'Reference data SID'!$B:$M,12,FALSE))</f>
        <v/>
      </c>
      <c r="AH214" s="13" t="str">
        <f>IF(ISERROR(VLOOKUP(CONCATENATE($A214,"_",AH$2),'Reference data SID'!$B:$M,12,FALSE)),"",VLOOKUP(CONCATENATE($A214,"_",AH$2),'Reference data SID'!$B:$M,12,FALSE))</f>
        <v/>
      </c>
      <c r="AI214" s="13" t="str">
        <f>IF(ISERROR(VLOOKUP(CONCATENATE($A214,"_",AI$2),'Reference data SID'!$B:$M,12,FALSE)),"",VLOOKUP(CONCATENATE($A214,"_",AI$2),'Reference data SID'!$B:$M,12,FALSE))</f>
        <v/>
      </c>
      <c r="AJ214" s="13" t="str">
        <f>IF(ISERROR(VLOOKUP(CONCATENATE($A214,"_",AJ$2),'Reference data SID'!$B:$M,12,FALSE)),"",VLOOKUP(CONCATENATE($A214,"_",AJ$2),'Reference data SID'!$B:$M,12,FALSE))</f>
        <v/>
      </c>
      <c r="AK214" s="13" t="str">
        <f>IF(ISERROR(VLOOKUP(CONCATENATE($A214,"_",AK$2),'Reference data SID'!$B:$M,12,FALSE)),"",VLOOKUP(CONCATENATE($A214,"_",AK$2),'Reference data SID'!$B:$M,12,FALSE))</f>
        <v/>
      </c>
      <c r="AL214" s="13" t="str">
        <f>IF(ISERROR(VLOOKUP(CONCATENATE($A214,"_",AL$2),'Reference data SID'!$B:$M,12,FALSE)),"",VLOOKUP(CONCATENATE($A214,"_",AL$2),'Reference data SID'!$B:$M,12,FALSE))</f>
        <v/>
      </c>
      <c r="AM214" s="13" t="str">
        <f>IF(ISERROR(VLOOKUP(CONCATENATE($A214,"_",AM$2),'Reference data SID'!$B:$M,12,FALSE)),"",VLOOKUP(CONCATENATE($A214,"_",AM$2),'Reference data SID'!$B:$M,12,FALSE))</f>
        <v/>
      </c>
      <c r="AN214" s="13" t="str">
        <f>IF(ISERROR(VLOOKUP(CONCATENATE($A214,"_",AN$2),'Reference data SID'!$B:$M,12,FALSE)),"",VLOOKUP(CONCATENATE($A214,"_",AN$2),'Reference data SID'!$B:$M,12,FALSE))</f>
        <v/>
      </c>
      <c r="AO214" s="13" t="str">
        <f>IF(ISERROR(VLOOKUP(CONCATENATE($A214,"_",AO$2),'Reference data SID'!$B:$M,12,FALSE)),"",VLOOKUP(CONCATENATE($A214,"_",AO$2),'Reference data SID'!$B:$M,12,FALSE))</f>
        <v/>
      </c>
      <c r="AP214" s="13" t="str">
        <f>IF(ISERROR(VLOOKUP(CONCATENATE($A214,"_",AP$2),'Reference data SID'!$B:$M,12,FALSE)),"",VLOOKUP(CONCATENATE($A214,"_",AP$2),'Reference data SID'!$B:$M,12,FALSE))</f>
        <v/>
      </c>
      <c r="AQ214" s="13" t="str">
        <f>IF(ISERROR(VLOOKUP(CONCATENATE($A214,"_",AQ$2),'Reference data SID'!$B:$M,12,FALSE)),"",VLOOKUP(CONCATENATE($A214,"_",AQ$2),'Reference data SID'!$B:$M,12,FALSE))</f>
        <v/>
      </c>
      <c r="AR214" s="13" t="str">
        <f>IF(ISERROR(VLOOKUP(CONCATENATE($A214,"_",AR$2),'Reference data SID'!$B:$M,12,FALSE)),"",VLOOKUP(CONCATENATE($A214,"_",AR$2),'Reference data SID'!$B:$M,12,FALSE))</f>
        <v/>
      </c>
      <c r="AS214" s="13" t="str">
        <f>IF(ISERROR(VLOOKUP(CONCATENATE($A214,"_",AS$2),'Reference data SID'!$B:$M,12,FALSE)),"",VLOOKUP(CONCATENATE($A214,"_",AS$2),'Reference data SID'!$B:$M,12,FALSE))</f>
        <v/>
      </c>
      <c r="AT214" s="13" t="str">
        <f>IF(ISERROR(VLOOKUP(CONCATENATE($A214,"_",AT$2),'Reference data SID'!$B:$M,12,FALSE)),"",VLOOKUP(CONCATENATE($A214,"_",AT$2),'Reference data SID'!$B:$M,12,FALSE))</f>
        <v/>
      </c>
    </row>
    <row r="215" spans="1:46" x14ac:dyDescent="0.25">
      <c r="A215">
        <v>211</v>
      </c>
      <c r="B215" s="13" t="str">
        <f>IF(ISERROR(VLOOKUP(CONCATENATE($A215,"_",B$2),'Reference data SID'!$B:$M,12,FALSE)),"",VLOOKUP(CONCATENATE($A215,"_",B$2),'Reference data SID'!$B:$M,12,FALSE))</f>
        <v/>
      </c>
      <c r="C215" s="13" t="str">
        <f>IF(ISERROR(VLOOKUP(CONCATENATE($A215,"_",C$2),'Reference data SID'!$B:$M,12,FALSE)),"",VLOOKUP(CONCATENATE($A215,"_",C$2),'Reference data SID'!$B:$M,12,FALSE))</f>
        <v/>
      </c>
      <c r="D215" s="13" t="str">
        <f>IF(ISERROR(VLOOKUP(CONCATENATE($A215,"_",D$2),'Reference data SID'!$B:$M,12,FALSE)),"",VLOOKUP(CONCATENATE($A215,"_",D$2),'Reference data SID'!$B:$M,12,FALSE))</f>
        <v/>
      </c>
      <c r="E215" s="13" t="str">
        <f>IF(ISERROR(VLOOKUP(CONCATENATE($A215,"_",E$2),'Reference data SID'!$B:$M,12,FALSE)),"",VLOOKUP(CONCATENATE($A215,"_",E$2),'Reference data SID'!$B:$M,12,FALSE))</f>
        <v/>
      </c>
      <c r="F215" s="13" t="str">
        <f>IF(ISERROR(VLOOKUP(CONCATENATE($A215,"_",F$2),'Reference data SID'!$B:$M,12,FALSE)),"",VLOOKUP(CONCATENATE($A215,"_",F$2),'Reference data SID'!$B:$M,12,FALSE))</f>
        <v/>
      </c>
      <c r="G215" s="13" t="str">
        <f>IF(ISERROR(VLOOKUP(CONCATENATE($A215,"_",G$2),'Reference data SID'!$B:$M,12,FALSE)),"",VLOOKUP(CONCATENATE($A215,"_",G$2),'Reference data SID'!$B:$M,12,FALSE))</f>
        <v/>
      </c>
      <c r="H215" s="13" t="str">
        <f>IF(ISERROR(VLOOKUP(CONCATENATE($A215,"_",H$2),'Reference data SID'!$B:$M,12,FALSE)),"",VLOOKUP(CONCATENATE($A215,"_",H$2),'Reference data SID'!$B:$M,12,FALSE))</f>
        <v/>
      </c>
      <c r="I215" s="13" t="str">
        <f>IF(ISERROR(VLOOKUP(CONCATENATE($A215,"_",I$2),'Reference data SID'!$B:$M,12,FALSE)),"",VLOOKUP(CONCATENATE($A215,"_",I$2),'Reference data SID'!$B:$M,12,FALSE))</f>
        <v/>
      </c>
      <c r="J215" s="13" t="str">
        <f>IF(ISERROR(VLOOKUP(CONCATENATE($A215,"_",J$2),'Reference data SID'!$B:$M,12,FALSE)),"",VLOOKUP(CONCATENATE($A215,"_",J$2),'Reference data SID'!$B:$M,12,FALSE))</f>
        <v/>
      </c>
      <c r="K215" s="13" t="str">
        <f>IF(ISERROR(VLOOKUP(CONCATENATE($A215,"_",K$2),'Reference data SID'!$B:$M,12,FALSE)),"",VLOOKUP(CONCATENATE($A215,"_",K$2),'Reference data SID'!$B:$M,12,FALSE))</f>
        <v/>
      </c>
      <c r="L215" s="13" t="str">
        <f>IF(ISERROR(VLOOKUP(CONCATENATE($A215,"_",L$2),'Reference data SID'!$B:$M,12,FALSE)),"",VLOOKUP(CONCATENATE($A215,"_",L$2),'Reference data SID'!$B:$M,12,FALSE))</f>
        <v/>
      </c>
      <c r="M215" s="13" t="str">
        <f>IF(ISERROR(VLOOKUP(CONCATENATE($A215,"_",M$2),'Reference data SID'!$B:$M,12,FALSE)),"",VLOOKUP(CONCATENATE($A215,"_",M$2),'Reference data SID'!$B:$M,12,FALSE))</f>
        <v/>
      </c>
      <c r="N215" s="13" t="str">
        <f>IF(ISERROR(VLOOKUP(CONCATENATE($A215,"_",N$2),'Reference data SID'!$B:$M,12,FALSE)),"",VLOOKUP(CONCATENATE($A215,"_",N$2),'Reference data SID'!$B:$M,12,FALSE))</f>
        <v/>
      </c>
      <c r="O215" s="13" t="str">
        <f>IF(ISERROR(VLOOKUP(CONCATENATE($A215,"_",O$2),'Reference data SID'!$B:$M,12,FALSE)),"",VLOOKUP(CONCATENATE($A215,"_",O$2),'Reference data SID'!$B:$M,12,FALSE))</f>
        <v/>
      </c>
      <c r="P215" s="13" t="str">
        <f>IF(ISERROR(VLOOKUP(CONCATENATE($A215,"_",P$2),'Reference data SID'!$B:$M,12,FALSE)),"",VLOOKUP(CONCATENATE($A215,"_",P$2),'Reference data SID'!$B:$M,12,FALSE))</f>
        <v/>
      </c>
      <c r="Q215" s="13" t="str">
        <f>IF(ISERROR(VLOOKUP(CONCATENATE($A215,"_",Q$2),'Reference data SID'!$B:$M,12,FALSE)),"",VLOOKUP(CONCATENATE($A215,"_",Q$2),'Reference data SID'!$B:$M,12,FALSE))</f>
        <v/>
      </c>
      <c r="R215" s="13" t="str">
        <f>IF(ISERROR(VLOOKUP(CONCATENATE($A215,"_",R$2),'Reference data SID'!$B:$M,12,FALSE)),"",VLOOKUP(CONCATENATE($A215,"_",R$2),'Reference data SID'!$B:$M,12,FALSE))</f>
        <v/>
      </c>
      <c r="S215" s="13" t="str">
        <f>IF(ISERROR(VLOOKUP(CONCATENATE($A215,"_",S$2),'Reference data SID'!$B:$M,12,FALSE)),"",VLOOKUP(CONCATENATE($A215,"_",S$2),'Reference data SID'!$B:$M,12,FALSE))</f>
        <v/>
      </c>
      <c r="T215" s="13" t="str">
        <f>IF(ISERROR(VLOOKUP(CONCATENATE($A215,"_",T$2),'Reference data SID'!$B:$M,12,FALSE)),"",VLOOKUP(CONCATENATE($A215,"_",T$2),'Reference data SID'!$B:$M,12,FALSE))</f>
        <v/>
      </c>
      <c r="U215" s="13" t="str">
        <f>IF(ISERROR(VLOOKUP(CONCATENATE($A215,"_",U$2),'Reference data SID'!$B:$M,12,FALSE)),"",VLOOKUP(CONCATENATE($A215,"_",U$2),'Reference data SID'!$B:$M,12,FALSE))</f>
        <v/>
      </c>
      <c r="V215" s="13" t="str">
        <f>IF(ISERROR(VLOOKUP(CONCATENATE($A215,"_",V$2),'Reference data SID'!$B:$M,12,FALSE)),"",VLOOKUP(CONCATENATE($A215,"_",V$2),'Reference data SID'!$B:$M,12,FALSE))</f>
        <v/>
      </c>
      <c r="W215" s="13" t="str">
        <f>IF(ISERROR(VLOOKUP(CONCATENATE($A215,"_",W$2),'Reference data SID'!$B:$M,12,FALSE)),"",VLOOKUP(CONCATENATE($A215,"_",W$2),'Reference data SID'!$B:$M,12,FALSE))</f>
        <v/>
      </c>
      <c r="X215" s="13" t="str">
        <f>IF(ISERROR(VLOOKUP(CONCATENATE($A215,"_",X$2),'Reference data SID'!$B:$M,12,FALSE)),"",VLOOKUP(CONCATENATE($A215,"_",X$2),'Reference data SID'!$B:$M,12,FALSE))</f>
        <v/>
      </c>
      <c r="Y215" s="13" t="str">
        <f>IF(ISERROR(VLOOKUP(CONCATENATE($A215,"_",Y$2),'Reference data SID'!$B:$M,12,FALSE)),"",VLOOKUP(CONCATENATE($A215,"_",Y$2),'Reference data SID'!$B:$M,12,FALSE))</f>
        <v/>
      </c>
      <c r="Z215" s="13" t="str">
        <f>IF(ISERROR(VLOOKUP(CONCATENATE($A215,"_",Z$2),'Reference data SID'!$B:$M,12,FALSE)),"",VLOOKUP(CONCATENATE($A215,"_",Z$2),'Reference data SID'!$B:$M,12,FALSE))</f>
        <v/>
      </c>
      <c r="AA215" s="13" t="str">
        <f>IF(ISERROR(VLOOKUP(CONCATENATE($A215,"_",AA$2),'Reference data SID'!$B:$M,12,FALSE)),"",VLOOKUP(CONCATENATE($A215,"_",AA$2),'Reference data SID'!$B:$M,12,FALSE))</f>
        <v/>
      </c>
      <c r="AB215" s="13" t="str">
        <f>IF(ISERROR(VLOOKUP(CONCATENATE($A215,"_",AB$2),'Reference data SID'!$B:$M,12,FALSE)),"",VLOOKUP(CONCATENATE($A215,"_",AB$2),'Reference data SID'!$B:$M,12,FALSE))</f>
        <v/>
      </c>
      <c r="AC215" s="13" t="str">
        <f>IF(ISERROR(VLOOKUP(CONCATENATE($A215,"_",AC$2),'Reference data SID'!$B:$M,12,FALSE)),"",VLOOKUP(CONCATENATE($A215,"_",AC$2),'Reference data SID'!$B:$M,12,FALSE))</f>
        <v/>
      </c>
      <c r="AD215" s="13" t="str">
        <f>IF(ISERROR(VLOOKUP(CONCATENATE($A215,"_",AD$2),'Reference data SID'!$B:$M,12,FALSE)),"",VLOOKUP(CONCATENATE($A215,"_",AD$2),'Reference data SID'!$B:$M,12,FALSE))</f>
        <v/>
      </c>
      <c r="AE215" s="13" t="str">
        <f>IF(ISERROR(VLOOKUP(CONCATENATE($A215,"_",AE$2),'Reference data SID'!$B:$M,12,FALSE)),"",VLOOKUP(CONCATENATE($A215,"_",AE$2),'Reference data SID'!$B:$M,12,FALSE))</f>
        <v/>
      </c>
      <c r="AF215" s="13" t="str">
        <f>IF(ISERROR(VLOOKUP(CONCATENATE($A215,"_",AF$2),'Reference data SID'!$B:$M,12,FALSE)),"",VLOOKUP(CONCATENATE($A215,"_",AF$2),'Reference data SID'!$B:$M,12,FALSE))</f>
        <v/>
      </c>
      <c r="AG215" s="13" t="str">
        <f>IF(ISERROR(VLOOKUP(CONCATENATE($A215,"_",AG$2),'Reference data SID'!$B:$M,12,FALSE)),"",VLOOKUP(CONCATENATE($A215,"_",AG$2),'Reference data SID'!$B:$M,12,FALSE))</f>
        <v/>
      </c>
      <c r="AH215" s="13" t="str">
        <f>IF(ISERROR(VLOOKUP(CONCATENATE($A215,"_",AH$2),'Reference data SID'!$B:$M,12,FALSE)),"",VLOOKUP(CONCATENATE($A215,"_",AH$2),'Reference data SID'!$B:$M,12,FALSE))</f>
        <v/>
      </c>
      <c r="AI215" s="13" t="str">
        <f>IF(ISERROR(VLOOKUP(CONCATENATE($A215,"_",AI$2),'Reference data SID'!$B:$M,12,FALSE)),"",VLOOKUP(CONCATENATE($A215,"_",AI$2),'Reference data SID'!$B:$M,12,FALSE))</f>
        <v/>
      </c>
      <c r="AJ215" s="13" t="str">
        <f>IF(ISERROR(VLOOKUP(CONCATENATE($A215,"_",AJ$2),'Reference data SID'!$B:$M,12,FALSE)),"",VLOOKUP(CONCATENATE($A215,"_",AJ$2),'Reference data SID'!$B:$M,12,FALSE))</f>
        <v/>
      </c>
      <c r="AK215" s="13" t="str">
        <f>IF(ISERROR(VLOOKUP(CONCATENATE($A215,"_",AK$2),'Reference data SID'!$B:$M,12,FALSE)),"",VLOOKUP(CONCATENATE($A215,"_",AK$2),'Reference data SID'!$B:$M,12,FALSE))</f>
        <v/>
      </c>
      <c r="AL215" s="13" t="str">
        <f>IF(ISERROR(VLOOKUP(CONCATENATE($A215,"_",AL$2),'Reference data SID'!$B:$M,12,FALSE)),"",VLOOKUP(CONCATENATE($A215,"_",AL$2),'Reference data SID'!$B:$M,12,FALSE))</f>
        <v/>
      </c>
      <c r="AM215" s="13" t="str">
        <f>IF(ISERROR(VLOOKUP(CONCATENATE($A215,"_",AM$2),'Reference data SID'!$B:$M,12,FALSE)),"",VLOOKUP(CONCATENATE($A215,"_",AM$2),'Reference data SID'!$B:$M,12,FALSE))</f>
        <v/>
      </c>
      <c r="AN215" s="13" t="str">
        <f>IF(ISERROR(VLOOKUP(CONCATENATE($A215,"_",AN$2),'Reference data SID'!$B:$M,12,FALSE)),"",VLOOKUP(CONCATENATE($A215,"_",AN$2),'Reference data SID'!$B:$M,12,FALSE))</f>
        <v/>
      </c>
      <c r="AO215" s="13" t="str">
        <f>IF(ISERROR(VLOOKUP(CONCATENATE($A215,"_",AO$2),'Reference data SID'!$B:$M,12,FALSE)),"",VLOOKUP(CONCATENATE($A215,"_",AO$2),'Reference data SID'!$B:$M,12,FALSE))</f>
        <v/>
      </c>
      <c r="AP215" s="13" t="str">
        <f>IF(ISERROR(VLOOKUP(CONCATENATE($A215,"_",AP$2),'Reference data SID'!$B:$M,12,FALSE)),"",VLOOKUP(CONCATENATE($A215,"_",AP$2),'Reference data SID'!$B:$M,12,FALSE))</f>
        <v/>
      </c>
      <c r="AQ215" s="13" t="str">
        <f>IF(ISERROR(VLOOKUP(CONCATENATE($A215,"_",AQ$2),'Reference data SID'!$B:$M,12,FALSE)),"",VLOOKUP(CONCATENATE($A215,"_",AQ$2),'Reference data SID'!$B:$M,12,FALSE))</f>
        <v/>
      </c>
      <c r="AR215" s="13" t="str">
        <f>IF(ISERROR(VLOOKUP(CONCATENATE($A215,"_",AR$2),'Reference data SID'!$B:$M,12,FALSE)),"",VLOOKUP(CONCATENATE($A215,"_",AR$2),'Reference data SID'!$B:$M,12,FALSE))</f>
        <v/>
      </c>
      <c r="AS215" s="13" t="str">
        <f>IF(ISERROR(VLOOKUP(CONCATENATE($A215,"_",AS$2),'Reference data SID'!$B:$M,12,FALSE)),"",VLOOKUP(CONCATENATE($A215,"_",AS$2),'Reference data SID'!$B:$M,12,FALSE))</f>
        <v/>
      </c>
      <c r="AT215" s="13" t="str">
        <f>IF(ISERROR(VLOOKUP(CONCATENATE($A215,"_",AT$2),'Reference data SID'!$B:$M,12,FALSE)),"",VLOOKUP(CONCATENATE($A215,"_",AT$2),'Reference data SID'!$B:$M,12,FALSE))</f>
        <v/>
      </c>
    </row>
    <row r="216" spans="1:46" x14ac:dyDescent="0.25">
      <c r="A216">
        <v>212</v>
      </c>
      <c r="B216" s="13" t="str">
        <f>IF(ISERROR(VLOOKUP(CONCATENATE($A216,"_",B$2),'Reference data SID'!$B:$M,12,FALSE)),"",VLOOKUP(CONCATENATE($A216,"_",B$2),'Reference data SID'!$B:$M,12,FALSE))</f>
        <v/>
      </c>
      <c r="C216" s="13" t="str">
        <f>IF(ISERROR(VLOOKUP(CONCATENATE($A216,"_",C$2),'Reference data SID'!$B:$M,12,FALSE)),"",VLOOKUP(CONCATENATE($A216,"_",C$2),'Reference data SID'!$B:$M,12,FALSE))</f>
        <v/>
      </c>
      <c r="D216" s="13" t="str">
        <f>IF(ISERROR(VLOOKUP(CONCATENATE($A216,"_",D$2),'Reference data SID'!$B:$M,12,FALSE)),"",VLOOKUP(CONCATENATE($A216,"_",D$2),'Reference data SID'!$B:$M,12,FALSE))</f>
        <v/>
      </c>
      <c r="E216" s="13" t="str">
        <f>IF(ISERROR(VLOOKUP(CONCATENATE($A216,"_",E$2),'Reference data SID'!$B:$M,12,FALSE)),"",VLOOKUP(CONCATENATE($A216,"_",E$2),'Reference data SID'!$B:$M,12,FALSE))</f>
        <v/>
      </c>
      <c r="F216" s="13" t="str">
        <f>IF(ISERROR(VLOOKUP(CONCATENATE($A216,"_",F$2),'Reference data SID'!$B:$M,12,FALSE)),"",VLOOKUP(CONCATENATE($A216,"_",F$2),'Reference data SID'!$B:$M,12,FALSE))</f>
        <v/>
      </c>
      <c r="G216" s="13" t="str">
        <f>IF(ISERROR(VLOOKUP(CONCATENATE($A216,"_",G$2),'Reference data SID'!$B:$M,12,FALSE)),"",VLOOKUP(CONCATENATE($A216,"_",G$2),'Reference data SID'!$B:$M,12,FALSE))</f>
        <v/>
      </c>
      <c r="H216" s="13" t="str">
        <f>IF(ISERROR(VLOOKUP(CONCATENATE($A216,"_",H$2),'Reference data SID'!$B:$M,12,FALSE)),"",VLOOKUP(CONCATENATE($A216,"_",H$2),'Reference data SID'!$B:$M,12,FALSE))</f>
        <v/>
      </c>
      <c r="I216" s="13" t="str">
        <f>IF(ISERROR(VLOOKUP(CONCATENATE($A216,"_",I$2),'Reference data SID'!$B:$M,12,FALSE)),"",VLOOKUP(CONCATENATE($A216,"_",I$2),'Reference data SID'!$B:$M,12,FALSE))</f>
        <v/>
      </c>
      <c r="J216" s="13" t="str">
        <f>IF(ISERROR(VLOOKUP(CONCATENATE($A216,"_",J$2),'Reference data SID'!$B:$M,12,FALSE)),"",VLOOKUP(CONCATENATE($A216,"_",J$2),'Reference data SID'!$B:$M,12,FALSE))</f>
        <v/>
      </c>
      <c r="K216" s="13" t="str">
        <f>IF(ISERROR(VLOOKUP(CONCATENATE($A216,"_",K$2),'Reference data SID'!$B:$M,12,FALSE)),"",VLOOKUP(CONCATENATE($A216,"_",K$2),'Reference data SID'!$B:$M,12,FALSE))</f>
        <v/>
      </c>
      <c r="L216" s="13" t="str">
        <f>IF(ISERROR(VLOOKUP(CONCATENATE($A216,"_",L$2),'Reference data SID'!$B:$M,12,FALSE)),"",VLOOKUP(CONCATENATE($A216,"_",L$2),'Reference data SID'!$B:$M,12,FALSE))</f>
        <v/>
      </c>
      <c r="M216" s="13" t="str">
        <f>IF(ISERROR(VLOOKUP(CONCATENATE($A216,"_",M$2),'Reference data SID'!$B:$M,12,FALSE)),"",VLOOKUP(CONCATENATE($A216,"_",M$2),'Reference data SID'!$B:$M,12,FALSE))</f>
        <v/>
      </c>
      <c r="N216" s="13" t="str">
        <f>IF(ISERROR(VLOOKUP(CONCATENATE($A216,"_",N$2),'Reference data SID'!$B:$M,12,FALSE)),"",VLOOKUP(CONCATENATE($A216,"_",N$2),'Reference data SID'!$B:$M,12,FALSE))</f>
        <v/>
      </c>
      <c r="O216" s="13" t="str">
        <f>IF(ISERROR(VLOOKUP(CONCATENATE($A216,"_",O$2),'Reference data SID'!$B:$M,12,FALSE)),"",VLOOKUP(CONCATENATE($A216,"_",O$2),'Reference data SID'!$B:$M,12,FALSE))</f>
        <v/>
      </c>
      <c r="P216" s="13" t="str">
        <f>IF(ISERROR(VLOOKUP(CONCATENATE($A216,"_",P$2),'Reference data SID'!$B:$M,12,FALSE)),"",VLOOKUP(CONCATENATE($A216,"_",P$2),'Reference data SID'!$B:$M,12,FALSE))</f>
        <v/>
      </c>
      <c r="Q216" s="13" t="str">
        <f>IF(ISERROR(VLOOKUP(CONCATENATE($A216,"_",Q$2),'Reference data SID'!$B:$M,12,FALSE)),"",VLOOKUP(CONCATENATE($A216,"_",Q$2),'Reference data SID'!$B:$M,12,FALSE))</f>
        <v/>
      </c>
      <c r="R216" s="13" t="str">
        <f>IF(ISERROR(VLOOKUP(CONCATENATE($A216,"_",R$2),'Reference data SID'!$B:$M,12,FALSE)),"",VLOOKUP(CONCATENATE($A216,"_",R$2),'Reference data SID'!$B:$M,12,FALSE))</f>
        <v/>
      </c>
      <c r="S216" s="13" t="str">
        <f>IF(ISERROR(VLOOKUP(CONCATENATE($A216,"_",S$2),'Reference data SID'!$B:$M,12,FALSE)),"",VLOOKUP(CONCATENATE($A216,"_",S$2),'Reference data SID'!$B:$M,12,FALSE))</f>
        <v/>
      </c>
      <c r="T216" s="13" t="str">
        <f>IF(ISERROR(VLOOKUP(CONCATENATE($A216,"_",T$2),'Reference data SID'!$B:$M,12,FALSE)),"",VLOOKUP(CONCATENATE($A216,"_",T$2),'Reference data SID'!$B:$M,12,FALSE))</f>
        <v/>
      </c>
      <c r="U216" s="13" t="str">
        <f>IF(ISERROR(VLOOKUP(CONCATENATE($A216,"_",U$2),'Reference data SID'!$B:$M,12,FALSE)),"",VLOOKUP(CONCATENATE($A216,"_",U$2),'Reference data SID'!$B:$M,12,FALSE))</f>
        <v/>
      </c>
      <c r="V216" s="13" t="str">
        <f>IF(ISERROR(VLOOKUP(CONCATENATE($A216,"_",V$2),'Reference data SID'!$B:$M,12,FALSE)),"",VLOOKUP(CONCATENATE($A216,"_",V$2),'Reference data SID'!$B:$M,12,FALSE))</f>
        <v/>
      </c>
      <c r="W216" s="13" t="str">
        <f>IF(ISERROR(VLOOKUP(CONCATENATE($A216,"_",W$2),'Reference data SID'!$B:$M,12,FALSE)),"",VLOOKUP(CONCATENATE($A216,"_",W$2),'Reference data SID'!$B:$M,12,FALSE))</f>
        <v/>
      </c>
      <c r="X216" s="13" t="str">
        <f>IF(ISERROR(VLOOKUP(CONCATENATE($A216,"_",X$2),'Reference data SID'!$B:$M,12,FALSE)),"",VLOOKUP(CONCATENATE($A216,"_",X$2),'Reference data SID'!$B:$M,12,FALSE))</f>
        <v/>
      </c>
      <c r="Y216" s="13" t="str">
        <f>IF(ISERROR(VLOOKUP(CONCATENATE($A216,"_",Y$2),'Reference data SID'!$B:$M,12,FALSE)),"",VLOOKUP(CONCATENATE($A216,"_",Y$2),'Reference data SID'!$B:$M,12,FALSE))</f>
        <v/>
      </c>
      <c r="Z216" s="13" t="str">
        <f>IF(ISERROR(VLOOKUP(CONCATENATE($A216,"_",Z$2),'Reference data SID'!$B:$M,12,FALSE)),"",VLOOKUP(CONCATENATE($A216,"_",Z$2),'Reference data SID'!$B:$M,12,FALSE))</f>
        <v/>
      </c>
      <c r="AA216" s="13" t="str">
        <f>IF(ISERROR(VLOOKUP(CONCATENATE($A216,"_",AA$2),'Reference data SID'!$B:$M,12,FALSE)),"",VLOOKUP(CONCATENATE($A216,"_",AA$2),'Reference data SID'!$B:$M,12,FALSE))</f>
        <v/>
      </c>
      <c r="AB216" s="13" t="str">
        <f>IF(ISERROR(VLOOKUP(CONCATENATE($A216,"_",AB$2),'Reference data SID'!$B:$M,12,FALSE)),"",VLOOKUP(CONCATENATE($A216,"_",AB$2),'Reference data SID'!$B:$M,12,FALSE))</f>
        <v/>
      </c>
      <c r="AC216" s="13" t="str">
        <f>IF(ISERROR(VLOOKUP(CONCATENATE($A216,"_",AC$2),'Reference data SID'!$B:$M,12,FALSE)),"",VLOOKUP(CONCATENATE($A216,"_",AC$2),'Reference data SID'!$B:$M,12,FALSE))</f>
        <v/>
      </c>
      <c r="AD216" s="13" t="str">
        <f>IF(ISERROR(VLOOKUP(CONCATENATE($A216,"_",AD$2),'Reference data SID'!$B:$M,12,FALSE)),"",VLOOKUP(CONCATENATE($A216,"_",AD$2),'Reference data SID'!$B:$M,12,FALSE))</f>
        <v/>
      </c>
      <c r="AE216" s="13" t="str">
        <f>IF(ISERROR(VLOOKUP(CONCATENATE($A216,"_",AE$2),'Reference data SID'!$B:$M,12,FALSE)),"",VLOOKUP(CONCATENATE($A216,"_",AE$2),'Reference data SID'!$B:$M,12,FALSE))</f>
        <v/>
      </c>
      <c r="AF216" s="13" t="str">
        <f>IF(ISERROR(VLOOKUP(CONCATENATE($A216,"_",AF$2),'Reference data SID'!$B:$M,12,FALSE)),"",VLOOKUP(CONCATENATE($A216,"_",AF$2),'Reference data SID'!$B:$M,12,FALSE))</f>
        <v/>
      </c>
      <c r="AG216" s="13" t="str">
        <f>IF(ISERROR(VLOOKUP(CONCATENATE($A216,"_",AG$2),'Reference data SID'!$B:$M,12,FALSE)),"",VLOOKUP(CONCATENATE($A216,"_",AG$2),'Reference data SID'!$B:$M,12,FALSE))</f>
        <v/>
      </c>
      <c r="AH216" s="13" t="str">
        <f>IF(ISERROR(VLOOKUP(CONCATENATE($A216,"_",AH$2),'Reference data SID'!$B:$M,12,FALSE)),"",VLOOKUP(CONCATENATE($A216,"_",AH$2),'Reference data SID'!$B:$M,12,FALSE))</f>
        <v/>
      </c>
      <c r="AI216" s="13" t="str">
        <f>IF(ISERROR(VLOOKUP(CONCATENATE($A216,"_",AI$2),'Reference data SID'!$B:$M,12,FALSE)),"",VLOOKUP(CONCATENATE($A216,"_",AI$2),'Reference data SID'!$B:$M,12,FALSE))</f>
        <v/>
      </c>
      <c r="AJ216" s="13" t="str">
        <f>IF(ISERROR(VLOOKUP(CONCATENATE($A216,"_",AJ$2),'Reference data SID'!$B:$M,12,FALSE)),"",VLOOKUP(CONCATENATE($A216,"_",AJ$2),'Reference data SID'!$B:$M,12,FALSE))</f>
        <v/>
      </c>
      <c r="AK216" s="13" t="str">
        <f>IF(ISERROR(VLOOKUP(CONCATENATE($A216,"_",AK$2),'Reference data SID'!$B:$M,12,FALSE)),"",VLOOKUP(CONCATENATE($A216,"_",AK$2),'Reference data SID'!$B:$M,12,FALSE))</f>
        <v/>
      </c>
      <c r="AL216" s="13" t="str">
        <f>IF(ISERROR(VLOOKUP(CONCATENATE($A216,"_",AL$2),'Reference data SID'!$B:$M,12,FALSE)),"",VLOOKUP(CONCATENATE($A216,"_",AL$2),'Reference data SID'!$B:$M,12,FALSE))</f>
        <v/>
      </c>
      <c r="AM216" s="13" t="str">
        <f>IF(ISERROR(VLOOKUP(CONCATENATE($A216,"_",AM$2),'Reference data SID'!$B:$M,12,FALSE)),"",VLOOKUP(CONCATENATE($A216,"_",AM$2),'Reference data SID'!$B:$M,12,FALSE))</f>
        <v/>
      </c>
      <c r="AN216" s="13" t="str">
        <f>IF(ISERROR(VLOOKUP(CONCATENATE($A216,"_",AN$2),'Reference data SID'!$B:$M,12,FALSE)),"",VLOOKUP(CONCATENATE($A216,"_",AN$2),'Reference data SID'!$B:$M,12,FALSE))</f>
        <v/>
      </c>
      <c r="AO216" s="13" t="str">
        <f>IF(ISERROR(VLOOKUP(CONCATENATE($A216,"_",AO$2),'Reference data SID'!$B:$M,12,FALSE)),"",VLOOKUP(CONCATENATE($A216,"_",AO$2),'Reference data SID'!$B:$M,12,FALSE))</f>
        <v/>
      </c>
      <c r="AP216" s="13" t="str">
        <f>IF(ISERROR(VLOOKUP(CONCATENATE($A216,"_",AP$2),'Reference data SID'!$B:$M,12,FALSE)),"",VLOOKUP(CONCATENATE($A216,"_",AP$2),'Reference data SID'!$B:$M,12,FALSE))</f>
        <v/>
      </c>
      <c r="AQ216" s="13" t="str">
        <f>IF(ISERROR(VLOOKUP(CONCATENATE($A216,"_",AQ$2),'Reference data SID'!$B:$M,12,FALSE)),"",VLOOKUP(CONCATENATE($A216,"_",AQ$2),'Reference data SID'!$B:$M,12,FALSE))</f>
        <v/>
      </c>
      <c r="AR216" s="13" t="str">
        <f>IF(ISERROR(VLOOKUP(CONCATENATE($A216,"_",AR$2),'Reference data SID'!$B:$M,12,FALSE)),"",VLOOKUP(CONCATENATE($A216,"_",AR$2),'Reference data SID'!$B:$M,12,FALSE))</f>
        <v/>
      </c>
      <c r="AS216" s="13" t="str">
        <f>IF(ISERROR(VLOOKUP(CONCATENATE($A216,"_",AS$2),'Reference data SID'!$B:$M,12,FALSE)),"",VLOOKUP(CONCATENATE($A216,"_",AS$2),'Reference data SID'!$B:$M,12,FALSE))</f>
        <v/>
      </c>
      <c r="AT216" s="13" t="str">
        <f>IF(ISERROR(VLOOKUP(CONCATENATE($A216,"_",AT$2),'Reference data SID'!$B:$M,12,FALSE)),"",VLOOKUP(CONCATENATE($A216,"_",AT$2),'Reference data SID'!$B:$M,12,FALSE))</f>
        <v/>
      </c>
    </row>
    <row r="217" spans="1:46" x14ac:dyDescent="0.25">
      <c r="A217">
        <v>213</v>
      </c>
      <c r="B217" s="13" t="str">
        <f>IF(ISERROR(VLOOKUP(CONCATENATE($A217,"_",B$2),'Reference data SID'!$B:$M,12,FALSE)),"",VLOOKUP(CONCATENATE($A217,"_",B$2),'Reference data SID'!$B:$M,12,FALSE))</f>
        <v/>
      </c>
      <c r="C217" s="13" t="str">
        <f>IF(ISERROR(VLOOKUP(CONCATENATE($A217,"_",C$2),'Reference data SID'!$B:$M,12,FALSE)),"",VLOOKUP(CONCATENATE($A217,"_",C$2),'Reference data SID'!$B:$M,12,FALSE))</f>
        <v/>
      </c>
      <c r="D217" s="13" t="str">
        <f>IF(ISERROR(VLOOKUP(CONCATENATE($A217,"_",D$2),'Reference data SID'!$B:$M,12,FALSE)),"",VLOOKUP(CONCATENATE($A217,"_",D$2),'Reference data SID'!$B:$M,12,FALSE))</f>
        <v/>
      </c>
      <c r="E217" s="13" t="str">
        <f>IF(ISERROR(VLOOKUP(CONCATENATE($A217,"_",E$2),'Reference data SID'!$B:$M,12,FALSE)),"",VLOOKUP(CONCATENATE($A217,"_",E$2),'Reference data SID'!$B:$M,12,FALSE))</f>
        <v/>
      </c>
      <c r="F217" s="13" t="str">
        <f>IF(ISERROR(VLOOKUP(CONCATENATE($A217,"_",F$2),'Reference data SID'!$B:$M,12,FALSE)),"",VLOOKUP(CONCATENATE($A217,"_",F$2),'Reference data SID'!$B:$M,12,FALSE))</f>
        <v/>
      </c>
      <c r="G217" s="13" t="str">
        <f>IF(ISERROR(VLOOKUP(CONCATENATE($A217,"_",G$2),'Reference data SID'!$B:$M,12,FALSE)),"",VLOOKUP(CONCATENATE($A217,"_",G$2),'Reference data SID'!$B:$M,12,FALSE))</f>
        <v/>
      </c>
      <c r="H217" s="13" t="str">
        <f>IF(ISERROR(VLOOKUP(CONCATENATE($A217,"_",H$2),'Reference data SID'!$B:$M,12,FALSE)),"",VLOOKUP(CONCATENATE($A217,"_",H$2),'Reference data SID'!$B:$M,12,FALSE))</f>
        <v/>
      </c>
      <c r="I217" s="13" t="str">
        <f>IF(ISERROR(VLOOKUP(CONCATENATE($A217,"_",I$2),'Reference data SID'!$B:$M,12,FALSE)),"",VLOOKUP(CONCATENATE($A217,"_",I$2),'Reference data SID'!$B:$M,12,FALSE))</f>
        <v/>
      </c>
      <c r="J217" s="13" t="str">
        <f>IF(ISERROR(VLOOKUP(CONCATENATE($A217,"_",J$2),'Reference data SID'!$B:$M,12,FALSE)),"",VLOOKUP(CONCATENATE($A217,"_",J$2),'Reference data SID'!$B:$M,12,FALSE))</f>
        <v/>
      </c>
      <c r="K217" s="13" t="str">
        <f>IF(ISERROR(VLOOKUP(CONCATENATE($A217,"_",K$2),'Reference data SID'!$B:$M,12,FALSE)),"",VLOOKUP(CONCATENATE($A217,"_",K$2),'Reference data SID'!$B:$M,12,FALSE))</f>
        <v/>
      </c>
      <c r="L217" s="13" t="str">
        <f>IF(ISERROR(VLOOKUP(CONCATENATE($A217,"_",L$2),'Reference data SID'!$B:$M,12,FALSE)),"",VLOOKUP(CONCATENATE($A217,"_",L$2),'Reference data SID'!$B:$M,12,FALSE))</f>
        <v/>
      </c>
      <c r="M217" s="13" t="str">
        <f>IF(ISERROR(VLOOKUP(CONCATENATE($A217,"_",M$2),'Reference data SID'!$B:$M,12,FALSE)),"",VLOOKUP(CONCATENATE($A217,"_",M$2),'Reference data SID'!$B:$M,12,FALSE))</f>
        <v/>
      </c>
      <c r="N217" s="13" t="str">
        <f>IF(ISERROR(VLOOKUP(CONCATENATE($A217,"_",N$2),'Reference data SID'!$B:$M,12,FALSE)),"",VLOOKUP(CONCATENATE($A217,"_",N$2),'Reference data SID'!$B:$M,12,FALSE))</f>
        <v/>
      </c>
      <c r="O217" s="13" t="str">
        <f>IF(ISERROR(VLOOKUP(CONCATENATE($A217,"_",O$2),'Reference data SID'!$B:$M,12,FALSE)),"",VLOOKUP(CONCATENATE($A217,"_",O$2),'Reference data SID'!$B:$M,12,FALSE))</f>
        <v/>
      </c>
      <c r="P217" s="13" t="str">
        <f>IF(ISERROR(VLOOKUP(CONCATENATE($A217,"_",P$2),'Reference data SID'!$B:$M,12,FALSE)),"",VLOOKUP(CONCATENATE($A217,"_",P$2),'Reference data SID'!$B:$M,12,FALSE))</f>
        <v/>
      </c>
      <c r="Q217" s="13" t="str">
        <f>IF(ISERROR(VLOOKUP(CONCATENATE($A217,"_",Q$2),'Reference data SID'!$B:$M,12,FALSE)),"",VLOOKUP(CONCATENATE($A217,"_",Q$2),'Reference data SID'!$B:$M,12,FALSE))</f>
        <v/>
      </c>
      <c r="R217" s="13" t="str">
        <f>IF(ISERROR(VLOOKUP(CONCATENATE($A217,"_",R$2),'Reference data SID'!$B:$M,12,FALSE)),"",VLOOKUP(CONCATENATE($A217,"_",R$2),'Reference data SID'!$B:$M,12,FALSE))</f>
        <v/>
      </c>
      <c r="S217" s="13" t="str">
        <f>IF(ISERROR(VLOOKUP(CONCATENATE($A217,"_",S$2),'Reference data SID'!$B:$M,12,FALSE)),"",VLOOKUP(CONCATENATE($A217,"_",S$2),'Reference data SID'!$B:$M,12,FALSE))</f>
        <v/>
      </c>
      <c r="T217" s="13" t="str">
        <f>IF(ISERROR(VLOOKUP(CONCATENATE($A217,"_",T$2),'Reference data SID'!$B:$M,12,FALSE)),"",VLOOKUP(CONCATENATE($A217,"_",T$2),'Reference data SID'!$B:$M,12,FALSE))</f>
        <v/>
      </c>
      <c r="U217" s="13" t="str">
        <f>IF(ISERROR(VLOOKUP(CONCATENATE($A217,"_",U$2),'Reference data SID'!$B:$M,12,FALSE)),"",VLOOKUP(CONCATENATE($A217,"_",U$2),'Reference data SID'!$B:$M,12,FALSE))</f>
        <v/>
      </c>
      <c r="V217" s="13" t="str">
        <f>IF(ISERROR(VLOOKUP(CONCATENATE($A217,"_",V$2),'Reference data SID'!$B:$M,12,FALSE)),"",VLOOKUP(CONCATENATE($A217,"_",V$2),'Reference data SID'!$B:$M,12,FALSE))</f>
        <v/>
      </c>
      <c r="W217" s="13" t="str">
        <f>IF(ISERROR(VLOOKUP(CONCATENATE($A217,"_",W$2),'Reference data SID'!$B:$M,12,FALSE)),"",VLOOKUP(CONCATENATE($A217,"_",W$2),'Reference data SID'!$B:$M,12,FALSE))</f>
        <v/>
      </c>
      <c r="X217" s="13" t="str">
        <f>IF(ISERROR(VLOOKUP(CONCATENATE($A217,"_",X$2),'Reference data SID'!$B:$M,12,FALSE)),"",VLOOKUP(CONCATENATE($A217,"_",X$2),'Reference data SID'!$B:$M,12,FALSE))</f>
        <v/>
      </c>
      <c r="Y217" s="13" t="str">
        <f>IF(ISERROR(VLOOKUP(CONCATENATE($A217,"_",Y$2),'Reference data SID'!$B:$M,12,FALSE)),"",VLOOKUP(CONCATENATE($A217,"_",Y$2),'Reference data SID'!$B:$M,12,FALSE))</f>
        <v/>
      </c>
      <c r="Z217" s="13" t="str">
        <f>IF(ISERROR(VLOOKUP(CONCATENATE($A217,"_",Z$2),'Reference data SID'!$B:$M,12,FALSE)),"",VLOOKUP(CONCATENATE($A217,"_",Z$2),'Reference data SID'!$B:$M,12,FALSE))</f>
        <v/>
      </c>
      <c r="AA217" s="13" t="str">
        <f>IF(ISERROR(VLOOKUP(CONCATENATE($A217,"_",AA$2),'Reference data SID'!$B:$M,12,FALSE)),"",VLOOKUP(CONCATENATE($A217,"_",AA$2),'Reference data SID'!$B:$M,12,FALSE))</f>
        <v/>
      </c>
      <c r="AB217" s="13" t="str">
        <f>IF(ISERROR(VLOOKUP(CONCATENATE($A217,"_",AB$2),'Reference data SID'!$B:$M,12,FALSE)),"",VLOOKUP(CONCATENATE($A217,"_",AB$2),'Reference data SID'!$B:$M,12,FALSE))</f>
        <v/>
      </c>
      <c r="AC217" s="13" t="str">
        <f>IF(ISERROR(VLOOKUP(CONCATENATE($A217,"_",AC$2),'Reference data SID'!$B:$M,12,FALSE)),"",VLOOKUP(CONCATENATE($A217,"_",AC$2),'Reference data SID'!$B:$M,12,FALSE))</f>
        <v/>
      </c>
      <c r="AD217" s="13" t="str">
        <f>IF(ISERROR(VLOOKUP(CONCATENATE($A217,"_",AD$2),'Reference data SID'!$B:$M,12,FALSE)),"",VLOOKUP(CONCATENATE($A217,"_",AD$2),'Reference data SID'!$B:$M,12,FALSE))</f>
        <v/>
      </c>
      <c r="AE217" s="13" t="str">
        <f>IF(ISERROR(VLOOKUP(CONCATENATE($A217,"_",AE$2),'Reference data SID'!$B:$M,12,FALSE)),"",VLOOKUP(CONCATENATE($A217,"_",AE$2),'Reference data SID'!$B:$M,12,FALSE))</f>
        <v/>
      </c>
      <c r="AF217" s="13" t="str">
        <f>IF(ISERROR(VLOOKUP(CONCATENATE($A217,"_",AF$2),'Reference data SID'!$B:$M,12,FALSE)),"",VLOOKUP(CONCATENATE($A217,"_",AF$2),'Reference data SID'!$B:$M,12,FALSE))</f>
        <v/>
      </c>
      <c r="AG217" s="13" t="str">
        <f>IF(ISERROR(VLOOKUP(CONCATENATE($A217,"_",AG$2),'Reference data SID'!$B:$M,12,FALSE)),"",VLOOKUP(CONCATENATE($A217,"_",AG$2),'Reference data SID'!$B:$M,12,FALSE))</f>
        <v/>
      </c>
      <c r="AH217" s="13" t="str">
        <f>IF(ISERROR(VLOOKUP(CONCATENATE($A217,"_",AH$2),'Reference data SID'!$B:$M,12,FALSE)),"",VLOOKUP(CONCATENATE($A217,"_",AH$2),'Reference data SID'!$B:$M,12,FALSE))</f>
        <v/>
      </c>
      <c r="AI217" s="13" t="str">
        <f>IF(ISERROR(VLOOKUP(CONCATENATE($A217,"_",AI$2),'Reference data SID'!$B:$M,12,FALSE)),"",VLOOKUP(CONCATENATE($A217,"_",AI$2),'Reference data SID'!$B:$M,12,FALSE))</f>
        <v/>
      </c>
      <c r="AJ217" s="13" t="str">
        <f>IF(ISERROR(VLOOKUP(CONCATENATE($A217,"_",AJ$2),'Reference data SID'!$B:$M,12,FALSE)),"",VLOOKUP(CONCATENATE($A217,"_",AJ$2),'Reference data SID'!$B:$M,12,FALSE))</f>
        <v/>
      </c>
      <c r="AK217" s="13" t="str">
        <f>IF(ISERROR(VLOOKUP(CONCATENATE($A217,"_",AK$2),'Reference data SID'!$B:$M,12,FALSE)),"",VLOOKUP(CONCATENATE($A217,"_",AK$2),'Reference data SID'!$B:$M,12,FALSE))</f>
        <v/>
      </c>
      <c r="AL217" s="13" t="str">
        <f>IF(ISERROR(VLOOKUP(CONCATENATE($A217,"_",AL$2),'Reference data SID'!$B:$M,12,FALSE)),"",VLOOKUP(CONCATENATE($A217,"_",AL$2),'Reference data SID'!$B:$M,12,FALSE))</f>
        <v/>
      </c>
      <c r="AM217" s="13" t="str">
        <f>IF(ISERROR(VLOOKUP(CONCATENATE($A217,"_",AM$2),'Reference data SID'!$B:$M,12,FALSE)),"",VLOOKUP(CONCATENATE($A217,"_",AM$2),'Reference data SID'!$B:$M,12,FALSE))</f>
        <v/>
      </c>
      <c r="AN217" s="13" t="str">
        <f>IF(ISERROR(VLOOKUP(CONCATENATE($A217,"_",AN$2),'Reference data SID'!$B:$M,12,FALSE)),"",VLOOKUP(CONCATENATE($A217,"_",AN$2),'Reference data SID'!$B:$M,12,FALSE))</f>
        <v/>
      </c>
      <c r="AO217" s="13" t="str">
        <f>IF(ISERROR(VLOOKUP(CONCATENATE($A217,"_",AO$2),'Reference data SID'!$B:$M,12,FALSE)),"",VLOOKUP(CONCATENATE($A217,"_",AO$2),'Reference data SID'!$B:$M,12,FALSE))</f>
        <v/>
      </c>
      <c r="AP217" s="13" t="str">
        <f>IF(ISERROR(VLOOKUP(CONCATENATE($A217,"_",AP$2),'Reference data SID'!$B:$M,12,FALSE)),"",VLOOKUP(CONCATENATE($A217,"_",AP$2),'Reference data SID'!$B:$M,12,FALSE))</f>
        <v/>
      </c>
      <c r="AQ217" s="13" t="str">
        <f>IF(ISERROR(VLOOKUP(CONCATENATE($A217,"_",AQ$2),'Reference data SID'!$B:$M,12,FALSE)),"",VLOOKUP(CONCATENATE($A217,"_",AQ$2),'Reference data SID'!$B:$M,12,FALSE))</f>
        <v/>
      </c>
      <c r="AR217" s="13" t="str">
        <f>IF(ISERROR(VLOOKUP(CONCATENATE($A217,"_",AR$2),'Reference data SID'!$B:$M,12,FALSE)),"",VLOOKUP(CONCATENATE($A217,"_",AR$2),'Reference data SID'!$B:$M,12,FALSE))</f>
        <v/>
      </c>
      <c r="AS217" s="13" t="str">
        <f>IF(ISERROR(VLOOKUP(CONCATENATE($A217,"_",AS$2),'Reference data SID'!$B:$M,12,FALSE)),"",VLOOKUP(CONCATENATE($A217,"_",AS$2),'Reference data SID'!$B:$M,12,FALSE))</f>
        <v/>
      </c>
      <c r="AT217" s="13" t="str">
        <f>IF(ISERROR(VLOOKUP(CONCATENATE($A217,"_",AT$2),'Reference data SID'!$B:$M,12,FALSE)),"",VLOOKUP(CONCATENATE($A217,"_",AT$2),'Reference data SID'!$B:$M,12,FALSE))</f>
        <v/>
      </c>
    </row>
    <row r="218" spans="1:46" x14ac:dyDescent="0.25">
      <c r="A218">
        <v>214</v>
      </c>
      <c r="B218" s="13" t="str">
        <f>IF(ISERROR(VLOOKUP(CONCATENATE($A218,"_",B$2),'Reference data SID'!$B:$M,12,FALSE)),"",VLOOKUP(CONCATENATE($A218,"_",B$2),'Reference data SID'!$B:$M,12,FALSE))</f>
        <v/>
      </c>
      <c r="C218" s="13" t="str">
        <f>IF(ISERROR(VLOOKUP(CONCATENATE($A218,"_",C$2),'Reference data SID'!$B:$M,12,FALSE)),"",VLOOKUP(CONCATENATE($A218,"_",C$2),'Reference data SID'!$B:$M,12,FALSE))</f>
        <v/>
      </c>
      <c r="D218" s="13" t="str">
        <f>IF(ISERROR(VLOOKUP(CONCATENATE($A218,"_",D$2),'Reference data SID'!$B:$M,12,FALSE)),"",VLOOKUP(CONCATENATE($A218,"_",D$2),'Reference data SID'!$B:$M,12,FALSE))</f>
        <v/>
      </c>
      <c r="E218" s="13" t="str">
        <f>IF(ISERROR(VLOOKUP(CONCATENATE($A218,"_",E$2),'Reference data SID'!$B:$M,12,FALSE)),"",VLOOKUP(CONCATENATE($A218,"_",E$2),'Reference data SID'!$B:$M,12,FALSE))</f>
        <v/>
      </c>
      <c r="F218" s="13" t="str">
        <f>IF(ISERROR(VLOOKUP(CONCATENATE($A218,"_",F$2),'Reference data SID'!$B:$M,12,FALSE)),"",VLOOKUP(CONCATENATE($A218,"_",F$2),'Reference data SID'!$B:$M,12,FALSE))</f>
        <v/>
      </c>
      <c r="G218" s="13" t="str">
        <f>IF(ISERROR(VLOOKUP(CONCATENATE($A218,"_",G$2),'Reference data SID'!$B:$M,12,FALSE)),"",VLOOKUP(CONCATENATE($A218,"_",G$2),'Reference data SID'!$B:$M,12,FALSE))</f>
        <v/>
      </c>
      <c r="H218" s="13" t="str">
        <f>IF(ISERROR(VLOOKUP(CONCATENATE($A218,"_",H$2),'Reference data SID'!$B:$M,12,FALSE)),"",VLOOKUP(CONCATENATE($A218,"_",H$2),'Reference data SID'!$B:$M,12,FALSE))</f>
        <v/>
      </c>
      <c r="I218" s="13" t="str">
        <f>IF(ISERROR(VLOOKUP(CONCATENATE($A218,"_",I$2),'Reference data SID'!$B:$M,12,FALSE)),"",VLOOKUP(CONCATENATE($A218,"_",I$2),'Reference data SID'!$B:$M,12,FALSE))</f>
        <v/>
      </c>
      <c r="J218" s="13" t="str">
        <f>IF(ISERROR(VLOOKUP(CONCATENATE($A218,"_",J$2),'Reference data SID'!$B:$M,12,FALSE)),"",VLOOKUP(CONCATENATE($A218,"_",J$2),'Reference data SID'!$B:$M,12,FALSE))</f>
        <v/>
      </c>
      <c r="K218" s="13" t="str">
        <f>IF(ISERROR(VLOOKUP(CONCATENATE($A218,"_",K$2),'Reference data SID'!$B:$M,12,FALSE)),"",VLOOKUP(CONCATENATE($A218,"_",K$2),'Reference data SID'!$B:$M,12,FALSE))</f>
        <v/>
      </c>
      <c r="L218" s="13" t="str">
        <f>IF(ISERROR(VLOOKUP(CONCATENATE($A218,"_",L$2),'Reference data SID'!$B:$M,12,FALSE)),"",VLOOKUP(CONCATENATE($A218,"_",L$2),'Reference data SID'!$B:$M,12,FALSE))</f>
        <v/>
      </c>
      <c r="M218" s="13" t="str">
        <f>IF(ISERROR(VLOOKUP(CONCATENATE($A218,"_",M$2),'Reference data SID'!$B:$M,12,FALSE)),"",VLOOKUP(CONCATENATE($A218,"_",M$2),'Reference data SID'!$B:$M,12,FALSE))</f>
        <v/>
      </c>
      <c r="N218" s="13" t="str">
        <f>IF(ISERROR(VLOOKUP(CONCATENATE($A218,"_",N$2),'Reference data SID'!$B:$M,12,FALSE)),"",VLOOKUP(CONCATENATE($A218,"_",N$2),'Reference data SID'!$B:$M,12,FALSE))</f>
        <v/>
      </c>
      <c r="O218" s="13" t="str">
        <f>IF(ISERROR(VLOOKUP(CONCATENATE($A218,"_",O$2),'Reference data SID'!$B:$M,12,FALSE)),"",VLOOKUP(CONCATENATE($A218,"_",O$2),'Reference data SID'!$B:$M,12,FALSE))</f>
        <v/>
      </c>
      <c r="P218" s="13" t="str">
        <f>IF(ISERROR(VLOOKUP(CONCATENATE($A218,"_",P$2),'Reference data SID'!$B:$M,12,FALSE)),"",VLOOKUP(CONCATENATE($A218,"_",P$2),'Reference data SID'!$B:$M,12,FALSE))</f>
        <v/>
      </c>
      <c r="Q218" s="13" t="str">
        <f>IF(ISERROR(VLOOKUP(CONCATENATE($A218,"_",Q$2),'Reference data SID'!$B:$M,12,FALSE)),"",VLOOKUP(CONCATENATE($A218,"_",Q$2),'Reference data SID'!$B:$M,12,FALSE))</f>
        <v/>
      </c>
      <c r="R218" s="13" t="str">
        <f>IF(ISERROR(VLOOKUP(CONCATENATE($A218,"_",R$2),'Reference data SID'!$B:$M,12,FALSE)),"",VLOOKUP(CONCATENATE($A218,"_",R$2),'Reference data SID'!$B:$M,12,FALSE))</f>
        <v/>
      </c>
      <c r="S218" s="13" t="str">
        <f>IF(ISERROR(VLOOKUP(CONCATENATE($A218,"_",S$2),'Reference data SID'!$B:$M,12,FALSE)),"",VLOOKUP(CONCATENATE($A218,"_",S$2),'Reference data SID'!$B:$M,12,FALSE))</f>
        <v/>
      </c>
      <c r="T218" s="13" t="str">
        <f>IF(ISERROR(VLOOKUP(CONCATENATE($A218,"_",T$2),'Reference data SID'!$B:$M,12,FALSE)),"",VLOOKUP(CONCATENATE($A218,"_",T$2),'Reference data SID'!$B:$M,12,FALSE))</f>
        <v/>
      </c>
      <c r="U218" s="13" t="str">
        <f>IF(ISERROR(VLOOKUP(CONCATENATE($A218,"_",U$2),'Reference data SID'!$B:$M,12,FALSE)),"",VLOOKUP(CONCATENATE($A218,"_",U$2),'Reference data SID'!$B:$M,12,FALSE))</f>
        <v/>
      </c>
      <c r="V218" s="13" t="str">
        <f>IF(ISERROR(VLOOKUP(CONCATENATE($A218,"_",V$2),'Reference data SID'!$B:$M,12,FALSE)),"",VLOOKUP(CONCATENATE($A218,"_",V$2),'Reference data SID'!$B:$M,12,FALSE))</f>
        <v/>
      </c>
      <c r="W218" s="13" t="str">
        <f>IF(ISERROR(VLOOKUP(CONCATENATE($A218,"_",W$2),'Reference data SID'!$B:$M,12,FALSE)),"",VLOOKUP(CONCATENATE($A218,"_",W$2),'Reference data SID'!$B:$M,12,FALSE))</f>
        <v/>
      </c>
      <c r="X218" s="13" t="str">
        <f>IF(ISERROR(VLOOKUP(CONCATENATE($A218,"_",X$2),'Reference data SID'!$B:$M,12,FALSE)),"",VLOOKUP(CONCATENATE($A218,"_",X$2),'Reference data SID'!$B:$M,12,FALSE))</f>
        <v/>
      </c>
      <c r="Y218" s="13" t="str">
        <f>IF(ISERROR(VLOOKUP(CONCATENATE($A218,"_",Y$2),'Reference data SID'!$B:$M,12,FALSE)),"",VLOOKUP(CONCATENATE($A218,"_",Y$2),'Reference data SID'!$B:$M,12,FALSE))</f>
        <v/>
      </c>
      <c r="Z218" s="13" t="str">
        <f>IF(ISERROR(VLOOKUP(CONCATENATE($A218,"_",Z$2),'Reference data SID'!$B:$M,12,FALSE)),"",VLOOKUP(CONCATENATE($A218,"_",Z$2),'Reference data SID'!$B:$M,12,FALSE))</f>
        <v/>
      </c>
      <c r="AA218" s="13" t="str">
        <f>IF(ISERROR(VLOOKUP(CONCATENATE($A218,"_",AA$2),'Reference data SID'!$B:$M,12,FALSE)),"",VLOOKUP(CONCATENATE($A218,"_",AA$2),'Reference data SID'!$B:$M,12,FALSE))</f>
        <v/>
      </c>
      <c r="AB218" s="13" t="str">
        <f>IF(ISERROR(VLOOKUP(CONCATENATE($A218,"_",AB$2),'Reference data SID'!$B:$M,12,FALSE)),"",VLOOKUP(CONCATENATE($A218,"_",AB$2),'Reference data SID'!$B:$M,12,FALSE))</f>
        <v/>
      </c>
      <c r="AC218" s="13" t="str">
        <f>IF(ISERROR(VLOOKUP(CONCATENATE($A218,"_",AC$2),'Reference data SID'!$B:$M,12,FALSE)),"",VLOOKUP(CONCATENATE($A218,"_",AC$2),'Reference data SID'!$B:$M,12,FALSE))</f>
        <v/>
      </c>
      <c r="AD218" s="13" t="str">
        <f>IF(ISERROR(VLOOKUP(CONCATENATE($A218,"_",AD$2),'Reference data SID'!$B:$M,12,FALSE)),"",VLOOKUP(CONCATENATE($A218,"_",AD$2),'Reference data SID'!$B:$M,12,FALSE))</f>
        <v/>
      </c>
      <c r="AE218" s="13" t="str">
        <f>IF(ISERROR(VLOOKUP(CONCATENATE($A218,"_",AE$2),'Reference data SID'!$B:$M,12,FALSE)),"",VLOOKUP(CONCATENATE($A218,"_",AE$2),'Reference data SID'!$B:$M,12,FALSE))</f>
        <v/>
      </c>
      <c r="AF218" s="13" t="str">
        <f>IF(ISERROR(VLOOKUP(CONCATENATE($A218,"_",AF$2),'Reference data SID'!$B:$M,12,FALSE)),"",VLOOKUP(CONCATENATE($A218,"_",AF$2),'Reference data SID'!$B:$M,12,FALSE))</f>
        <v/>
      </c>
      <c r="AG218" s="13" t="str">
        <f>IF(ISERROR(VLOOKUP(CONCATENATE($A218,"_",AG$2),'Reference data SID'!$B:$M,12,FALSE)),"",VLOOKUP(CONCATENATE($A218,"_",AG$2),'Reference data SID'!$B:$M,12,FALSE))</f>
        <v/>
      </c>
      <c r="AH218" s="13" t="str">
        <f>IF(ISERROR(VLOOKUP(CONCATENATE($A218,"_",AH$2),'Reference data SID'!$B:$M,12,FALSE)),"",VLOOKUP(CONCATENATE($A218,"_",AH$2),'Reference data SID'!$B:$M,12,FALSE))</f>
        <v/>
      </c>
      <c r="AI218" s="13" t="str">
        <f>IF(ISERROR(VLOOKUP(CONCATENATE($A218,"_",AI$2),'Reference data SID'!$B:$M,12,FALSE)),"",VLOOKUP(CONCATENATE($A218,"_",AI$2),'Reference data SID'!$B:$M,12,FALSE))</f>
        <v/>
      </c>
      <c r="AJ218" s="13" t="str">
        <f>IF(ISERROR(VLOOKUP(CONCATENATE($A218,"_",AJ$2),'Reference data SID'!$B:$M,12,FALSE)),"",VLOOKUP(CONCATENATE($A218,"_",AJ$2),'Reference data SID'!$B:$M,12,FALSE))</f>
        <v/>
      </c>
      <c r="AK218" s="13" t="str">
        <f>IF(ISERROR(VLOOKUP(CONCATENATE($A218,"_",AK$2),'Reference data SID'!$B:$M,12,FALSE)),"",VLOOKUP(CONCATENATE($A218,"_",AK$2),'Reference data SID'!$B:$M,12,FALSE))</f>
        <v/>
      </c>
      <c r="AL218" s="13" t="str">
        <f>IF(ISERROR(VLOOKUP(CONCATENATE($A218,"_",AL$2),'Reference data SID'!$B:$M,12,FALSE)),"",VLOOKUP(CONCATENATE($A218,"_",AL$2),'Reference data SID'!$B:$M,12,FALSE))</f>
        <v/>
      </c>
      <c r="AM218" s="13" t="str">
        <f>IF(ISERROR(VLOOKUP(CONCATENATE($A218,"_",AM$2),'Reference data SID'!$B:$M,12,FALSE)),"",VLOOKUP(CONCATENATE($A218,"_",AM$2),'Reference data SID'!$B:$M,12,FALSE))</f>
        <v/>
      </c>
      <c r="AN218" s="13" t="str">
        <f>IF(ISERROR(VLOOKUP(CONCATENATE($A218,"_",AN$2),'Reference data SID'!$B:$M,12,FALSE)),"",VLOOKUP(CONCATENATE($A218,"_",AN$2),'Reference data SID'!$B:$M,12,FALSE))</f>
        <v/>
      </c>
      <c r="AO218" s="13" t="str">
        <f>IF(ISERROR(VLOOKUP(CONCATENATE($A218,"_",AO$2),'Reference data SID'!$B:$M,12,FALSE)),"",VLOOKUP(CONCATENATE($A218,"_",AO$2),'Reference data SID'!$B:$M,12,FALSE))</f>
        <v/>
      </c>
      <c r="AP218" s="13" t="str">
        <f>IF(ISERROR(VLOOKUP(CONCATENATE($A218,"_",AP$2),'Reference data SID'!$B:$M,12,FALSE)),"",VLOOKUP(CONCATENATE($A218,"_",AP$2),'Reference data SID'!$B:$M,12,FALSE))</f>
        <v/>
      </c>
      <c r="AQ218" s="13" t="str">
        <f>IF(ISERROR(VLOOKUP(CONCATENATE($A218,"_",AQ$2),'Reference data SID'!$B:$M,12,FALSE)),"",VLOOKUP(CONCATENATE($A218,"_",AQ$2),'Reference data SID'!$B:$M,12,FALSE))</f>
        <v/>
      </c>
      <c r="AR218" s="13" t="str">
        <f>IF(ISERROR(VLOOKUP(CONCATENATE($A218,"_",AR$2),'Reference data SID'!$B:$M,12,FALSE)),"",VLOOKUP(CONCATENATE($A218,"_",AR$2),'Reference data SID'!$B:$M,12,FALSE))</f>
        <v/>
      </c>
      <c r="AS218" s="13" t="str">
        <f>IF(ISERROR(VLOOKUP(CONCATENATE($A218,"_",AS$2),'Reference data SID'!$B:$M,12,FALSE)),"",VLOOKUP(CONCATENATE($A218,"_",AS$2),'Reference data SID'!$B:$M,12,FALSE))</f>
        <v/>
      </c>
      <c r="AT218" s="13" t="str">
        <f>IF(ISERROR(VLOOKUP(CONCATENATE($A218,"_",AT$2),'Reference data SID'!$B:$M,12,FALSE)),"",VLOOKUP(CONCATENATE($A218,"_",AT$2),'Reference data SID'!$B:$M,12,FALSE))</f>
        <v/>
      </c>
    </row>
    <row r="219" spans="1:46" x14ac:dyDescent="0.25">
      <c r="A219">
        <v>215</v>
      </c>
      <c r="B219" s="13" t="str">
        <f>IF(ISERROR(VLOOKUP(CONCATENATE($A219,"_",B$2),'Reference data SID'!$B:$M,12,FALSE)),"",VLOOKUP(CONCATENATE($A219,"_",B$2),'Reference data SID'!$B:$M,12,FALSE))</f>
        <v/>
      </c>
      <c r="C219" s="13" t="str">
        <f>IF(ISERROR(VLOOKUP(CONCATENATE($A219,"_",C$2),'Reference data SID'!$B:$M,12,FALSE)),"",VLOOKUP(CONCATENATE($A219,"_",C$2),'Reference data SID'!$B:$M,12,FALSE))</f>
        <v/>
      </c>
      <c r="D219" s="13" t="str">
        <f>IF(ISERROR(VLOOKUP(CONCATENATE($A219,"_",D$2),'Reference data SID'!$B:$M,12,FALSE)),"",VLOOKUP(CONCATENATE($A219,"_",D$2),'Reference data SID'!$B:$M,12,FALSE))</f>
        <v/>
      </c>
      <c r="E219" s="13" t="str">
        <f>IF(ISERROR(VLOOKUP(CONCATENATE($A219,"_",E$2),'Reference data SID'!$B:$M,12,FALSE)),"",VLOOKUP(CONCATENATE($A219,"_",E$2),'Reference data SID'!$B:$M,12,FALSE))</f>
        <v/>
      </c>
      <c r="F219" s="13" t="str">
        <f>IF(ISERROR(VLOOKUP(CONCATENATE($A219,"_",F$2),'Reference data SID'!$B:$M,12,FALSE)),"",VLOOKUP(CONCATENATE($A219,"_",F$2),'Reference data SID'!$B:$M,12,FALSE))</f>
        <v/>
      </c>
      <c r="G219" s="13" t="str">
        <f>IF(ISERROR(VLOOKUP(CONCATENATE($A219,"_",G$2),'Reference data SID'!$B:$M,12,FALSE)),"",VLOOKUP(CONCATENATE($A219,"_",G$2),'Reference data SID'!$B:$M,12,FALSE))</f>
        <v/>
      </c>
      <c r="H219" s="13" t="str">
        <f>IF(ISERROR(VLOOKUP(CONCATENATE($A219,"_",H$2),'Reference data SID'!$B:$M,12,FALSE)),"",VLOOKUP(CONCATENATE($A219,"_",H$2),'Reference data SID'!$B:$M,12,FALSE))</f>
        <v/>
      </c>
      <c r="I219" s="13" t="str">
        <f>IF(ISERROR(VLOOKUP(CONCATENATE($A219,"_",I$2),'Reference data SID'!$B:$M,12,FALSE)),"",VLOOKUP(CONCATENATE($A219,"_",I$2),'Reference data SID'!$B:$M,12,FALSE))</f>
        <v/>
      </c>
      <c r="J219" s="13" t="str">
        <f>IF(ISERROR(VLOOKUP(CONCATENATE($A219,"_",J$2),'Reference data SID'!$B:$M,12,FALSE)),"",VLOOKUP(CONCATENATE($A219,"_",J$2),'Reference data SID'!$B:$M,12,FALSE))</f>
        <v/>
      </c>
      <c r="K219" s="13" t="str">
        <f>IF(ISERROR(VLOOKUP(CONCATENATE($A219,"_",K$2),'Reference data SID'!$B:$M,12,FALSE)),"",VLOOKUP(CONCATENATE($A219,"_",K$2),'Reference data SID'!$B:$M,12,FALSE))</f>
        <v/>
      </c>
      <c r="L219" s="13" t="str">
        <f>IF(ISERROR(VLOOKUP(CONCATENATE($A219,"_",L$2),'Reference data SID'!$B:$M,12,FALSE)),"",VLOOKUP(CONCATENATE($A219,"_",L$2),'Reference data SID'!$B:$M,12,FALSE))</f>
        <v/>
      </c>
      <c r="M219" s="13" t="str">
        <f>IF(ISERROR(VLOOKUP(CONCATENATE($A219,"_",M$2),'Reference data SID'!$B:$M,12,FALSE)),"",VLOOKUP(CONCATENATE($A219,"_",M$2),'Reference data SID'!$B:$M,12,FALSE))</f>
        <v/>
      </c>
      <c r="N219" s="13" t="str">
        <f>IF(ISERROR(VLOOKUP(CONCATENATE($A219,"_",N$2),'Reference data SID'!$B:$M,12,FALSE)),"",VLOOKUP(CONCATENATE($A219,"_",N$2),'Reference data SID'!$B:$M,12,FALSE))</f>
        <v/>
      </c>
      <c r="O219" s="13" t="str">
        <f>IF(ISERROR(VLOOKUP(CONCATENATE($A219,"_",O$2),'Reference data SID'!$B:$M,12,FALSE)),"",VLOOKUP(CONCATENATE($A219,"_",O$2),'Reference data SID'!$B:$M,12,FALSE))</f>
        <v/>
      </c>
      <c r="P219" s="13" t="str">
        <f>IF(ISERROR(VLOOKUP(CONCATENATE($A219,"_",P$2),'Reference data SID'!$B:$M,12,FALSE)),"",VLOOKUP(CONCATENATE($A219,"_",P$2),'Reference data SID'!$B:$M,12,FALSE))</f>
        <v/>
      </c>
      <c r="Q219" s="13" t="str">
        <f>IF(ISERROR(VLOOKUP(CONCATENATE($A219,"_",Q$2),'Reference data SID'!$B:$M,12,FALSE)),"",VLOOKUP(CONCATENATE($A219,"_",Q$2),'Reference data SID'!$B:$M,12,FALSE))</f>
        <v/>
      </c>
      <c r="R219" s="13" t="str">
        <f>IF(ISERROR(VLOOKUP(CONCATENATE($A219,"_",R$2),'Reference data SID'!$B:$M,12,FALSE)),"",VLOOKUP(CONCATENATE($A219,"_",R$2),'Reference data SID'!$B:$M,12,FALSE))</f>
        <v/>
      </c>
      <c r="S219" s="13" t="str">
        <f>IF(ISERROR(VLOOKUP(CONCATENATE($A219,"_",S$2),'Reference data SID'!$B:$M,12,FALSE)),"",VLOOKUP(CONCATENATE($A219,"_",S$2),'Reference data SID'!$B:$M,12,FALSE))</f>
        <v/>
      </c>
      <c r="T219" s="13" t="str">
        <f>IF(ISERROR(VLOOKUP(CONCATENATE($A219,"_",T$2),'Reference data SID'!$B:$M,12,FALSE)),"",VLOOKUP(CONCATENATE($A219,"_",T$2),'Reference data SID'!$B:$M,12,FALSE))</f>
        <v/>
      </c>
      <c r="U219" s="13" t="str">
        <f>IF(ISERROR(VLOOKUP(CONCATENATE($A219,"_",U$2),'Reference data SID'!$B:$M,12,FALSE)),"",VLOOKUP(CONCATENATE($A219,"_",U$2),'Reference data SID'!$B:$M,12,FALSE))</f>
        <v/>
      </c>
      <c r="V219" s="13" t="str">
        <f>IF(ISERROR(VLOOKUP(CONCATENATE($A219,"_",V$2),'Reference data SID'!$B:$M,12,FALSE)),"",VLOOKUP(CONCATENATE($A219,"_",V$2),'Reference data SID'!$B:$M,12,FALSE))</f>
        <v/>
      </c>
      <c r="W219" s="13" t="str">
        <f>IF(ISERROR(VLOOKUP(CONCATENATE($A219,"_",W$2),'Reference data SID'!$B:$M,12,FALSE)),"",VLOOKUP(CONCATENATE($A219,"_",W$2),'Reference data SID'!$B:$M,12,FALSE))</f>
        <v/>
      </c>
      <c r="X219" s="13" t="str">
        <f>IF(ISERROR(VLOOKUP(CONCATENATE($A219,"_",X$2),'Reference data SID'!$B:$M,12,FALSE)),"",VLOOKUP(CONCATENATE($A219,"_",X$2),'Reference data SID'!$B:$M,12,FALSE))</f>
        <v/>
      </c>
      <c r="Y219" s="13" t="str">
        <f>IF(ISERROR(VLOOKUP(CONCATENATE($A219,"_",Y$2),'Reference data SID'!$B:$M,12,FALSE)),"",VLOOKUP(CONCATENATE($A219,"_",Y$2),'Reference data SID'!$B:$M,12,FALSE))</f>
        <v/>
      </c>
      <c r="Z219" s="13" t="str">
        <f>IF(ISERROR(VLOOKUP(CONCATENATE($A219,"_",Z$2),'Reference data SID'!$B:$M,12,FALSE)),"",VLOOKUP(CONCATENATE($A219,"_",Z$2),'Reference data SID'!$B:$M,12,FALSE))</f>
        <v/>
      </c>
      <c r="AA219" s="13" t="str">
        <f>IF(ISERROR(VLOOKUP(CONCATENATE($A219,"_",AA$2),'Reference data SID'!$B:$M,12,FALSE)),"",VLOOKUP(CONCATENATE($A219,"_",AA$2),'Reference data SID'!$B:$M,12,FALSE))</f>
        <v/>
      </c>
      <c r="AB219" s="13" t="str">
        <f>IF(ISERROR(VLOOKUP(CONCATENATE($A219,"_",AB$2),'Reference data SID'!$B:$M,12,FALSE)),"",VLOOKUP(CONCATENATE($A219,"_",AB$2),'Reference data SID'!$B:$M,12,FALSE))</f>
        <v/>
      </c>
      <c r="AC219" s="13" t="str">
        <f>IF(ISERROR(VLOOKUP(CONCATENATE($A219,"_",AC$2),'Reference data SID'!$B:$M,12,FALSE)),"",VLOOKUP(CONCATENATE($A219,"_",AC$2),'Reference data SID'!$B:$M,12,FALSE))</f>
        <v/>
      </c>
      <c r="AD219" s="13" t="str">
        <f>IF(ISERROR(VLOOKUP(CONCATENATE($A219,"_",AD$2),'Reference data SID'!$B:$M,12,FALSE)),"",VLOOKUP(CONCATENATE($A219,"_",AD$2),'Reference data SID'!$B:$M,12,FALSE))</f>
        <v/>
      </c>
      <c r="AE219" s="13" t="str">
        <f>IF(ISERROR(VLOOKUP(CONCATENATE($A219,"_",AE$2),'Reference data SID'!$B:$M,12,FALSE)),"",VLOOKUP(CONCATENATE($A219,"_",AE$2),'Reference data SID'!$B:$M,12,FALSE))</f>
        <v/>
      </c>
      <c r="AF219" s="13" t="str">
        <f>IF(ISERROR(VLOOKUP(CONCATENATE($A219,"_",AF$2),'Reference data SID'!$B:$M,12,FALSE)),"",VLOOKUP(CONCATENATE($A219,"_",AF$2),'Reference data SID'!$B:$M,12,FALSE))</f>
        <v/>
      </c>
      <c r="AG219" s="13" t="str">
        <f>IF(ISERROR(VLOOKUP(CONCATENATE($A219,"_",AG$2),'Reference data SID'!$B:$M,12,FALSE)),"",VLOOKUP(CONCATENATE($A219,"_",AG$2),'Reference data SID'!$B:$M,12,FALSE))</f>
        <v/>
      </c>
      <c r="AH219" s="13" t="str">
        <f>IF(ISERROR(VLOOKUP(CONCATENATE($A219,"_",AH$2),'Reference data SID'!$B:$M,12,FALSE)),"",VLOOKUP(CONCATENATE($A219,"_",AH$2),'Reference data SID'!$B:$M,12,FALSE))</f>
        <v/>
      </c>
      <c r="AI219" s="13" t="str">
        <f>IF(ISERROR(VLOOKUP(CONCATENATE($A219,"_",AI$2),'Reference data SID'!$B:$M,12,FALSE)),"",VLOOKUP(CONCATENATE($A219,"_",AI$2),'Reference data SID'!$B:$M,12,FALSE))</f>
        <v/>
      </c>
      <c r="AJ219" s="13" t="str">
        <f>IF(ISERROR(VLOOKUP(CONCATENATE($A219,"_",AJ$2),'Reference data SID'!$B:$M,12,FALSE)),"",VLOOKUP(CONCATENATE($A219,"_",AJ$2),'Reference data SID'!$B:$M,12,FALSE))</f>
        <v/>
      </c>
      <c r="AK219" s="13" t="str">
        <f>IF(ISERROR(VLOOKUP(CONCATENATE($A219,"_",AK$2),'Reference data SID'!$B:$M,12,FALSE)),"",VLOOKUP(CONCATENATE($A219,"_",AK$2),'Reference data SID'!$B:$M,12,FALSE))</f>
        <v/>
      </c>
      <c r="AL219" s="13" t="str">
        <f>IF(ISERROR(VLOOKUP(CONCATENATE($A219,"_",AL$2),'Reference data SID'!$B:$M,12,FALSE)),"",VLOOKUP(CONCATENATE($A219,"_",AL$2),'Reference data SID'!$B:$M,12,FALSE))</f>
        <v/>
      </c>
      <c r="AM219" s="13" t="str">
        <f>IF(ISERROR(VLOOKUP(CONCATENATE($A219,"_",AM$2),'Reference data SID'!$B:$M,12,FALSE)),"",VLOOKUP(CONCATENATE($A219,"_",AM$2),'Reference data SID'!$B:$M,12,FALSE))</f>
        <v/>
      </c>
      <c r="AN219" s="13" t="str">
        <f>IF(ISERROR(VLOOKUP(CONCATENATE($A219,"_",AN$2),'Reference data SID'!$B:$M,12,FALSE)),"",VLOOKUP(CONCATENATE($A219,"_",AN$2),'Reference data SID'!$B:$M,12,FALSE))</f>
        <v/>
      </c>
      <c r="AO219" s="13" t="str">
        <f>IF(ISERROR(VLOOKUP(CONCATENATE($A219,"_",AO$2),'Reference data SID'!$B:$M,12,FALSE)),"",VLOOKUP(CONCATENATE($A219,"_",AO$2),'Reference data SID'!$B:$M,12,FALSE))</f>
        <v/>
      </c>
      <c r="AP219" s="13" t="str">
        <f>IF(ISERROR(VLOOKUP(CONCATENATE($A219,"_",AP$2),'Reference data SID'!$B:$M,12,FALSE)),"",VLOOKUP(CONCATENATE($A219,"_",AP$2),'Reference data SID'!$B:$M,12,FALSE))</f>
        <v/>
      </c>
      <c r="AQ219" s="13" t="str">
        <f>IF(ISERROR(VLOOKUP(CONCATENATE($A219,"_",AQ$2),'Reference data SID'!$B:$M,12,FALSE)),"",VLOOKUP(CONCATENATE($A219,"_",AQ$2),'Reference data SID'!$B:$M,12,FALSE))</f>
        <v/>
      </c>
      <c r="AR219" s="13" t="str">
        <f>IF(ISERROR(VLOOKUP(CONCATENATE($A219,"_",AR$2),'Reference data SID'!$B:$M,12,FALSE)),"",VLOOKUP(CONCATENATE($A219,"_",AR$2),'Reference data SID'!$B:$M,12,FALSE))</f>
        <v/>
      </c>
      <c r="AS219" s="13" t="str">
        <f>IF(ISERROR(VLOOKUP(CONCATENATE($A219,"_",AS$2),'Reference data SID'!$B:$M,12,FALSE)),"",VLOOKUP(CONCATENATE($A219,"_",AS$2),'Reference data SID'!$B:$M,12,FALSE))</f>
        <v/>
      </c>
      <c r="AT219" s="13" t="str">
        <f>IF(ISERROR(VLOOKUP(CONCATENATE($A219,"_",AT$2),'Reference data SID'!$B:$M,12,FALSE)),"",VLOOKUP(CONCATENATE($A219,"_",AT$2),'Reference data SID'!$B:$M,12,FALSE))</f>
        <v/>
      </c>
    </row>
    <row r="220" spans="1:46" x14ac:dyDescent="0.25">
      <c r="A220">
        <v>216</v>
      </c>
      <c r="B220" s="13" t="str">
        <f>IF(ISERROR(VLOOKUP(CONCATENATE($A220,"_",B$2),'Reference data SID'!$B:$M,12,FALSE)),"",VLOOKUP(CONCATENATE($A220,"_",B$2),'Reference data SID'!$B:$M,12,FALSE))</f>
        <v/>
      </c>
      <c r="C220" s="13" t="str">
        <f>IF(ISERROR(VLOOKUP(CONCATENATE($A220,"_",C$2),'Reference data SID'!$B:$M,12,FALSE)),"",VLOOKUP(CONCATENATE($A220,"_",C$2),'Reference data SID'!$B:$M,12,FALSE))</f>
        <v/>
      </c>
      <c r="D220" s="13" t="str">
        <f>IF(ISERROR(VLOOKUP(CONCATENATE($A220,"_",D$2),'Reference data SID'!$B:$M,12,FALSE)),"",VLOOKUP(CONCATENATE($A220,"_",D$2),'Reference data SID'!$B:$M,12,FALSE))</f>
        <v/>
      </c>
      <c r="E220" s="13" t="str">
        <f>IF(ISERROR(VLOOKUP(CONCATENATE($A220,"_",E$2),'Reference data SID'!$B:$M,12,FALSE)),"",VLOOKUP(CONCATENATE($A220,"_",E$2),'Reference data SID'!$B:$M,12,FALSE))</f>
        <v/>
      </c>
      <c r="F220" s="13" t="str">
        <f>IF(ISERROR(VLOOKUP(CONCATENATE($A220,"_",F$2),'Reference data SID'!$B:$M,12,FALSE)),"",VLOOKUP(CONCATENATE($A220,"_",F$2),'Reference data SID'!$B:$M,12,FALSE))</f>
        <v/>
      </c>
      <c r="G220" s="13" t="str">
        <f>IF(ISERROR(VLOOKUP(CONCATENATE($A220,"_",G$2),'Reference data SID'!$B:$M,12,FALSE)),"",VLOOKUP(CONCATENATE($A220,"_",G$2),'Reference data SID'!$B:$M,12,FALSE))</f>
        <v/>
      </c>
      <c r="H220" s="13" t="str">
        <f>IF(ISERROR(VLOOKUP(CONCATENATE($A220,"_",H$2),'Reference data SID'!$B:$M,12,FALSE)),"",VLOOKUP(CONCATENATE($A220,"_",H$2),'Reference data SID'!$B:$M,12,FALSE))</f>
        <v/>
      </c>
      <c r="I220" s="13" t="str">
        <f>IF(ISERROR(VLOOKUP(CONCATENATE($A220,"_",I$2),'Reference data SID'!$B:$M,12,FALSE)),"",VLOOKUP(CONCATENATE($A220,"_",I$2),'Reference data SID'!$B:$M,12,FALSE))</f>
        <v/>
      </c>
      <c r="J220" s="13" t="str">
        <f>IF(ISERROR(VLOOKUP(CONCATENATE($A220,"_",J$2),'Reference data SID'!$B:$M,12,FALSE)),"",VLOOKUP(CONCATENATE($A220,"_",J$2),'Reference data SID'!$B:$M,12,FALSE))</f>
        <v/>
      </c>
      <c r="K220" s="13" t="str">
        <f>IF(ISERROR(VLOOKUP(CONCATENATE($A220,"_",K$2),'Reference data SID'!$B:$M,12,FALSE)),"",VLOOKUP(CONCATENATE($A220,"_",K$2),'Reference data SID'!$B:$M,12,FALSE))</f>
        <v/>
      </c>
      <c r="L220" s="13" t="str">
        <f>IF(ISERROR(VLOOKUP(CONCATENATE($A220,"_",L$2),'Reference data SID'!$B:$M,12,FALSE)),"",VLOOKUP(CONCATENATE($A220,"_",L$2),'Reference data SID'!$B:$M,12,FALSE))</f>
        <v/>
      </c>
      <c r="M220" s="13" t="str">
        <f>IF(ISERROR(VLOOKUP(CONCATENATE($A220,"_",M$2),'Reference data SID'!$B:$M,12,FALSE)),"",VLOOKUP(CONCATENATE($A220,"_",M$2),'Reference data SID'!$B:$M,12,FALSE))</f>
        <v/>
      </c>
      <c r="N220" s="13" t="str">
        <f>IF(ISERROR(VLOOKUP(CONCATENATE($A220,"_",N$2),'Reference data SID'!$B:$M,12,FALSE)),"",VLOOKUP(CONCATENATE($A220,"_",N$2),'Reference data SID'!$B:$M,12,FALSE))</f>
        <v/>
      </c>
      <c r="O220" s="13" t="str">
        <f>IF(ISERROR(VLOOKUP(CONCATENATE($A220,"_",O$2),'Reference data SID'!$B:$M,12,FALSE)),"",VLOOKUP(CONCATENATE($A220,"_",O$2),'Reference data SID'!$B:$M,12,FALSE))</f>
        <v/>
      </c>
      <c r="P220" s="13" t="str">
        <f>IF(ISERROR(VLOOKUP(CONCATENATE($A220,"_",P$2),'Reference data SID'!$B:$M,12,FALSE)),"",VLOOKUP(CONCATENATE($A220,"_",P$2),'Reference data SID'!$B:$M,12,FALSE))</f>
        <v/>
      </c>
      <c r="Q220" s="13" t="str">
        <f>IF(ISERROR(VLOOKUP(CONCATENATE($A220,"_",Q$2),'Reference data SID'!$B:$M,12,FALSE)),"",VLOOKUP(CONCATENATE($A220,"_",Q$2),'Reference data SID'!$B:$M,12,FALSE))</f>
        <v/>
      </c>
      <c r="R220" s="13" t="str">
        <f>IF(ISERROR(VLOOKUP(CONCATENATE($A220,"_",R$2),'Reference data SID'!$B:$M,12,FALSE)),"",VLOOKUP(CONCATENATE($A220,"_",R$2),'Reference data SID'!$B:$M,12,FALSE))</f>
        <v/>
      </c>
      <c r="S220" s="13" t="str">
        <f>IF(ISERROR(VLOOKUP(CONCATENATE($A220,"_",S$2),'Reference data SID'!$B:$M,12,FALSE)),"",VLOOKUP(CONCATENATE($A220,"_",S$2),'Reference data SID'!$B:$M,12,FALSE))</f>
        <v/>
      </c>
      <c r="T220" s="13" t="str">
        <f>IF(ISERROR(VLOOKUP(CONCATENATE($A220,"_",T$2),'Reference data SID'!$B:$M,12,FALSE)),"",VLOOKUP(CONCATENATE($A220,"_",T$2),'Reference data SID'!$B:$M,12,FALSE))</f>
        <v/>
      </c>
      <c r="U220" s="13" t="str">
        <f>IF(ISERROR(VLOOKUP(CONCATENATE($A220,"_",U$2),'Reference data SID'!$B:$M,12,FALSE)),"",VLOOKUP(CONCATENATE($A220,"_",U$2),'Reference data SID'!$B:$M,12,FALSE))</f>
        <v/>
      </c>
      <c r="V220" s="13" t="str">
        <f>IF(ISERROR(VLOOKUP(CONCATENATE($A220,"_",V$2),'Reference data SID'!$B:$M,12,FALSE)),"",VLOOKUP(CONCATENATE($A220,"_",V$2),'Reference data SID'!$B:$M,12,FALSE))</f>
        <v/>
      </c>
      <c r="W220" s="13" t="str">
        <f>IF(ISERROR(VLOOKUP(CONCATENATE($A220,"_",W$2),'Reference data SID'!$B:$M,12,FALSE)),"",VLOOKUP(CONCATENATE($A220,"_",W$2),'Reference data SID'!$B:$M,12,FALSE))</f>
        <v/>
      </c>
      <c r="X220" s="13" t="str">
        <f>IF(ISERROR(VLOOKUP(CONCATENATE($A220,"_",X$2),'Reference data SID'!$B:$M,12,FALSE)),"",VLOOKUP(CONCATENATE($A220,"_",X$2),'Reference data SID'!$B:$M,12,FALSE))</f>
        <v/>
      </c>
      <c r="Y220" s="13" t="str">
        <f>IF(ISERROR(VLOOKUP(CONCATENATE($A220,"_",Y$2),'Reference data SID'!$B:$M,12,FALSE)),"",VLOOKUP(CONCATENATE($A220,"_",Y$2),'Reference data SID'!$B:$M,12,FALSE))</f>
        <v/>
      </c>
      <c r="Z220" s="13" t="str">
        <f>IF(ISERROR(VLOOKUP(CONCATENATE($A220,"_",Z$2),'Reference data SID'!$B:$M,12,FALSE)),"",VLOOKUP(CONCATENATE($A220,"_",Z$2),'Reference data SID'!$B:$M,12,FALSE))</f>
        <v/>
      </c>
      <c r="AA220" s="13" t="str">
        <f>IF(ISERROR(VLOOKUP(CONCATENATE($A220,"_",AA$2),'Reference data SID'!$B:$M,12,FALSE)),"",VLOOKUP(CONCATENATE($A220,"_",AA$2),'Reference data SID'!$B:$M,12,FALSE))</f>
        <v/>
      </c>
      <c r="AB220" s="13" t="str">
        <f>IF(ISERROR(VLOOKUP(CONCATENATE($A220,"_",AB$2),'Reference data SID'!$B:$M,12,FALSE)),"",VLOOKUP(CONCATENATE($A220,"_",AB$2),'Reference data SID'!$B:$M,12,FALSE))</f>
        <v/>
      </c>
      <c r="AC220" s="13" t="str">
        <f>IF(ISERROR(VLOOKUP(CONCATENATE($A220,"_",AC$2),'Reference data SID'!$B:$M,12,FALSE)),"",VLOOKUP(CONCATENATE($A220,"_",AC$2),'Reference data SID'!$B:$M,12,FALSE))</f>
        <v/>
      </c>
      <c r="AD220" s="13" t="str">
        <f>IF(ISERROR(VLOOKUP(CONCATENATE($A220,"_",AD$2),'Reference data SID'!$B:$M,12,FALSE)),"",VLOOKUP(CONCATENATE($A220,"_",AD$2),'Reference data SID'!$B:$M,12,FALSE))</f>
        <v/>
      </c>
      <c r="AE220" s="13" t="str">
        <f>IF(ISERROR(VLOOKUP(CONCATENATE($A220,"_",AE$2),'Reference data SID'!$B:$M,12,FALSE)),"",VLOOKUP(CONCATENATE($A220,"_",AE$2),'Reference data SID'!$B:$M,12,FALSE))</f>
        <v/>
      </c>
      <c r="AF220" s="13" t="str">
        <f>IF(ISERROR(VLOOKUP(CONCATENATE($A220,"_",AF$2),'Reference data SID'!$B:$M,12,FALSE)),"",VLOOKUP(CONCATENATE($A220,"_",AF$2),'Reference data SID'!$B:$M,12,FALSE))</f>
        <v/>
      </c>
      <c r="AG220" s="13" t="str">
        <f>IF(ISERROR(VLOOKUP(CONCATENATE($A220,"_",AG$2),'Reference data SID'!$B:$M,12,FALSE)),"",VLOOKUP(CONCATENATE($A220,"_",AG$2),'Reference data SID'!$B:$M,12,FALSE))</f>
        <v/>
      </c>
      <c r="AH220" s="13" t="str">
        <f>IF(ISERROR(VLOOKUP(CONCATENATE($A220,"_",AH$2),'Reference data SID'!$B:$M,12,FALSE)),"",VLOOKUP(CONCATENATE($A220,"_",AH$2),'Reference data SID'!$B:$M,12,FALSE))</f>
        <v/>
      </c>
      <c r="AI220" s="13" t="str">
        <f>IF(ISERROR(VLOOKUP(CONCATENATE($A220,"_",AI$2),'Reference data SID'!$B:$M,12,FALSE)),"",VLOOKUP(CONCATENATE($A220,"_",AI$2),'Reference data SID'!$B:$M,12,FALSE))</f>
        <v/>
      </c>
      <c r="AJ220" s="13" t="str">
        <f>IF(ISERROR(VLOOKUP(CONCATENATE($A220,"_",AJ$2),'Reference data SID'!$B:$M,12,FALSE)),"",VLOOKUP(CONCATENATE($A220,"_",AJ$2),'Reference data SID'!$B:$M,12,FALSE))</f>
        <v/>
      </c>
      <c r="AK220" s="13" t="str">
        <f>IF(ISERROR(VLOOKUP(CONCATENATE($A220,"_",AK$2),'Reference data SID'!$B:$M,12,FALSE)),"",VLOOKUP(CONCATENATE($A220,"_",AK$2),'Reference data SID'!$B:$M,12,FALSE))</f>
        <v/>
      </c>
      <c r="AL220" s="13" t="str">
        <f>IF(ISERROR(VLOOKUP(CONCATENATE($A220,"_",AL$2),'Reference data SID'!$B:$M,12,FALSE)),"",VLOOKUP(CONCATENATE($A220,"_",AL$2),'Reference data SID'!$B:$M,12,FALSE))</f>
        <v/>
      </c>
      <c r="AM220" s="13" t="str">
        <f>IF(ISERROR(VLOOKUP(CONCATENATE($A220,"_",AM$2),'Reference data SID'!$B:$M,12,FALSE)),"",VLOOKUP(CONCATENATE($A220,"_",AM$2),'Reference data SID'!$B:$M,12,FALSE))</f>
        <v/>
      </c>
      <c r="AN220" s="13" t="str">
        <f>IF(ISERROR(VLOOKUP(CONCATENATE($A220,"_",AN$2),'Reference data SID'!$B:$M,12,FALSE)),"",VLOOKUP(CONCATENATE($A220,"_",AN$2),'Reference data SID'!$B:$M,12,FALSE))</f>
        <v/>
      </c>
      <c r="AO220" s="13" t="str">
        <f>IF(ISERROR(VLOOKUP(CONCATENATE($A220,"_",AO$2),'Reference data SID'!$B:$M,12,FALSE)),"",VLOOKUP(CONCATENATE($A220,"_",AO$2),'Reference data SID'!$B:$M,12,FALSE))</f>
        <v/>
      </c>
      <c r="AP220" s="13" t="str">
        <f>IF(ISERROR(VLOOKUP(CONCATENATE($A220,"_",AP$2),'Reference data SID'!$B:$M,12,FALSE)),"",VLOOKUP(CONCATENATE($A220,"_",AP$2),'Reference data SID'!$B:$M,12,FALSE))</f>
        <v/>
      </c>
      <c r="AQ220" s="13" t="str">
        <f>IF(ISERROR(VLOOKUP(CONCATENATE($A220,"_",AQ$2),'Reference data SID'!$B:$M,12,FALSE)),"",VLOOKUP(CONCATENATE($A220,"_",AQ$2),'Reference data SID'!$B:$M,12,FALSE))</f>
        <v/>
      </c>
      <c r="AR220" s="13" t="str">
        <f>IF(ISERROR(VLOOKUP(CONCATENATE($A220,"_",AR$2),'Reference data SID'!$B:$M,12,FALSE)),"",VLOOKUP(CONCATENATE($A220,"_",AR$2),'Reference data SID'!$B:$M,12,FALSE))</f>
        <v/>
      </c>
      <c r="AS220" s="13" t="str">
        <f>IF(ISERROR(VLOOKUP(CONCATENATE($A220,"_",AS$2),'Reference data SID'!$B:$M,12,FALSE)),"",VLOOKUP(CONCATENATE($A220,"_",AS$2),'Reference data SID'!$B:$M,12,FALSE))</f>
        <v/>
      </c>
      <c r="AT220" s="13" t="str">
        <f>IF(ISERROR(VLOOKUP(CONCATENATE($A220,"_",AT$2),'Reference data SID'!$B:$M,12,FALSE)),"",VLOOKUP(CONCATENATE($A220,"_",AT$2),'Reference data SID'!$B:$M,12,FALSE))</f>
        <v/>
      </c>
    </row>
    <row r="221" spans="1:46" x14ac:dyDescent="0.25">
      <c r="A221">
        <v>217</v>
      </c>
      <c r="B221" s="13" t="str">
        <f>IF(ISERROR(VLOOKUP(CONCATENATE($A221,"_",B$2),'Reference data SID'!$B:$M,12,FALSE)),"",VLOOKUP(CONCATENATE($A221,"_",B$2),'Reference data SID'!$B:$M,12,FALSE))</f>
        <v/>
      </c>
      <c r="C221" s="13" t="str">
        <f>IF(ISERROR(VLOOKUP(CONCATENATE($A221,"_",C$2),'Reference data SID'!$B:$M,12,FALSE)),"",VLOOKUP(CONCATENATE($A221,"_",C$2),'Reference data SID'!$B:$M,12,FALSE))</f>
        <v/>
      </c>
      <c r="D221" s="13" t="str">
        <f>IF(ISERROR(VLOOKUP(CONCATENATE($A221,"_",D$2),'Reference data SID'!$B:$M,12,FALSE)),"",VLOOKUP(CONCATENATE($A221,"_",D$2),'Reference data SID'!$B:$M,12,FALSE))</f>
        <v/>
      </c>
      <c r="E221" s="13" t="str">
        <f>IF(ISERROR(VLOOKUP(CONCATENATE($A221,"_",E$2),'Reference data SID'!$B:$M,12,FALSE)),"",VLOOKUP(CONCATENATE($A221,"_",E$2),'Reference data SID'!$B:$M,12,FALSE))</f>
        <v/>
      </c>
      <c r="F221" s="13" t="str">
        <f>IF(ISERROR(VLOOKUP(CONCATENATE($A221,"_",F$2),'Reference data SID'!$B:$M,12,FALSE)),"",VLOOKUP(CONCATENATE($A221,"_",F$2),'Reference data SID'!$B:$M,12,FALSE))</f>
        <v/>
      </c>
      <c r="G221" s="13" t="str">
        <f>IF(ISERROR(VLOOKUP(CONCATENATE($A221,"_",G$2),'Reference data SID'!$B:$M,12,FALSE)),"",VLOOKUP(CONCATENATE($A221,"_",G$2),'Reference data SID'!$B:$M,12,FALSE))</f>
        <v/>
      </c>
      <c r="H221" s="13" t="str">
        <f>IF(ISERROR(VLOOKUP(CONCATENATE($A221,"_",H$2),'Reference data SID'!$B:$M,12,FALSE)),"",VLOOKUP(CONCATENATE($A221,"_",H$2),'Reference data SID'!$B:$M,12,FALSE))</f>
        <v/>
      </c>
      <c r="I221" s="13" t="str">
        <f>IF(ISERROR(VLOOKUP(CONCATENATE($A221,"_",I$2),'Reference data SID'!$B:$M,12,FALSE)),"",VLOOKUP(CONCATENATE($A221,"_",I$2),'Reference data SID'!$B:$M,12,FALSE))</f>
        <v/>
      </c>
      <c r="J221" s="13" t="str">
        <f>IF(ISERROR(VLOOKUP(CONCATENATE($A221,"_",J$2),'Reference data SID'!$B:$M,12,FALSE)),"",VLOOKUP(CONCATENATE($A221,"_",J$2),'Reference data SID'!$B:$M,12,FALSE))</f>
        <v/>
      </c>
      <c r="K221" s="13" t="str">
        <f>IF(ISERROR(VLOOKUP(CONCATENATE($A221,"_",K$2),'Reference data SID'!$B:$M,12,FALSE)),"",VLOOKUP(CONCATENATE($A221,"_",K$2),'Reference data SID'!$B:$M,12,FALSE))</f>
        <v/>
      </c>
      <c r="L221" s="13" t="str">
        <f>IF(ISERROR(VLOOKUP(CONCATENATE($A221,"_",L$2),'Reference data SID'!$B:$M,12,FALSE)),"",VLOOKUP(CONCATENATE($A221,"_",L$2),'Reference data SID'!$B:$M,12,FALSE))</f>
        <v/>
      </c>
      <c r="M221" s="13" t="str">
        <f>IF(ISERROR(VLOOKUP(CONCATENATE($A221,"_",M$2),'Reference data SID'!$B:$M,12,FALSE)),"",VLOOKUP(CONCATENATE($A221,"_",M$2),'Reference data SID'!$B:$M,12,FALSE))</f>
        <v/>
      </c>
      <c r="N221" s="13" t="str">
        <f>IF(ISERROR(VLOOKUP(CONCATENATE($A221,"_",N$2),'Reference data SID'!$B:$M,12,FALSE)),"",VLOOKUP(CONCATENATE($A221,"_",N$2),'Reference data SID'!$B:$M,12,FALSE))</f>
        <v/>
      </c>
      <c r="O221" s="13" t="str">
        <f>IF(ISERROR(VLOOKUP(CONCATENATE($A221,"_",O$2),'Reference data SID'!$B:$M,12,FALSE)),"",VLOOKUP(CONCATENATE($A221,"_",O$2),'Reference data SID'!$B:$M,12,FALSE))</f>
        <v/>
      </c>
      <c r="P221" s="13" t="str">
        <f>IF(ISERROR(VLOOKUP(CONCATENATE($A221,"_",P$2),'Reference data SID'!$B:$M,12,FALSE)),"",VLOOKUP(CONCATENATE($A221,"_",P$2),'Reference data SID'!$B:$M,12,FALSE))</f>
        <v/>
      </c>
      <c r="Q221" s="13" t="str">
        <f>IF(ISERROR(VLOOKUP(CONCATENATE($A221,"_",Q$2),'Reference data SID'!$B:$M,12,FALSE)),"",VLOOKUP(CONCATENATE($A221,"_",Q$2),'Reference data SID'!$B:$M,12,FALSE))</f>
        <v/>
      </c>
      <c r="R221" s="13" t="str">
        <f>IF(ISERROR(VLOOKUP(CONCATENATE($A221,"_",R$2),'Reference data SID'!$B:$M,12,FALSE)),"",VLOOKUP(CONCATENATE($A221,"_",R$2),'Reference data SID'!$B:$M,12,FALSE))</f>
        <v/>
      </c>
      <c r="S221" s="13" t="str">
        <f>IF(ISERROR(VLOOKUP(CONCATENATE($A221,"_",S$2),'Reference data SID'!$B:$M,12,FALSE)),"",VLOOKUP(CONCATENATE($A221,"_",S$2),'Reference data SID'!$B:$M,12,FALSE))</f>
        <v/>
      </c>
      <c r="T221" s="13" t="str">
        <f>IF(ISERROR(VLOOKUP(CONCATENATE($A221,"_",T$2),'Reference data SID'!$B:$M,12,FALSE)),"",VLOOKUP(CONCATENATE($A221,"_",T$2),'Reference data SID'!$B:$M,12,FALSE))</f>
        <v/>
      </c>
      <c r="U221" s="13" t="str">
        <f>IF(ISERROR(VLOOKUP(CONCATENATE($A221,"_",U$2),'Reference data SID'!$B:$M,12,FALSE)),"",VLOOKUP(CONCATENATE($A221,"_",U$2),'Reference data SID'!$B:$M,12,FALSE))</f>
        <v/>
      </c>
      <c r="V221" s="13" t="str">
        <f>IF(ISERROR(VLOOKUP(CONCATENATE($A221,"_",V$2),'Reference data SID'!$B:$M,12,FALSE)),"",VLOOKUP(CONCATENATE($A221,"_",V$2),'Reference data SID'!$B:$M,12,FALSE))</f>
        <v/>
      </c>
      <c r="W221" s="13" t="str">
        <f>IF(ISERROR(VLOOKUP(CONCATENATE($A221,"_",W$2),'Reference data SID'!$B:$M,12,FALSE)),"",VLOOKUP(CONCATENATE($A221,"_",W$2),'Reference data SID'!$B:$M,12,FALSE))</f>
        <v/>
      </c>
      <c r="X221" s="13" t="str">
        <f>IF(ISERROR(VLOOKUP(CONCATENATE($A221,"_",X$2),'Reference data SID'!$B:$M,12,FALSE)),"",VLOOKUP(CONCATENATE($A221,"_",X$2),'Reference data SID'!$B:$M,12,FALSE))</f>
        <v/>
      </c>
      <c r="Y221" s="13" t="str">
        <f>IF(ISERROR(VLOOKUP(CONCATENATE($A221,"_",Y$2),'Reference data SID'!$B:$M,12,FALSE)),"",VLOOKUP(CONCATENATE($A221,"_",Y$2),'Reference data SID'!$B:$M,12,FALSE))</f>
        <v/>
      </c>
      <c r="Z221" s="13" t="str">
        <f>IF(ISERROR(VLOOKUP(CONCATENATE($A221,"_",Z$2),'Reference data SID'!$B:$M,12,FALSE)),"",VLOOKUP(CONCATENATE($A221,"_",Z$2),'Reference data SID'!$B:$M,12,FALSE))</f>
        <v/>
      </c>
      <c r="AA221" s="13" t="str">
        <f>IF(ISERROR(VLOOKUP(CONCATENATE($A221,"_",AA$2),'Reference data SID'!$B:$M,12,FALSE)),"",VLOOKUP(CONCATENATE($A221,"_",AA$2),'Reference data SID'!$B:$M,12,FALSE))</f>
        <v/>
      </c>
      <c r="AB221" s="13" t="str">
        <f>IF(ISERROR(VLOOKUP(CONCATENATE($A221,"_",AB$2),'Reference data SID'!$B:$M,12,FALSE)),"",VLOOKUP(CONCATENATE($A221,"_",AB$2),'Reference data SID'!$B:$M,12,FALSE))</f>
        <v/>
      </c>
      <c r="AC221" s="13" t="str">
        <f>IF(ISERROR(VLOOKUP(CONCATENATE($A221,"_",AC$2),'Reference data SID'!$B:$M,12,FALSE)),"",VLOOKUP(CONCATENATE($A221,"_",AC$2),'Reference data SID'!$B:$M,12,FALSE))</f>
        <v/>
      </c>
      <c r="AD221" s="13" t="str">
        <f>IF(ISERROR(VLOOKUP(CONCATENATE($A221,"_",AD$2),'Reference data SID'!$B:$M,12,FALSE)),"",VLOOKUP(CONCATENATE($A221,"_",AD$2),'Reference data SID'!$B:$M,12,FALSE))</f>
        <v/>
      </c>
      <c r="AE221" s="13" t="str">
        <f>IF(ISERROR(VLOOKUP(CONCATENATE($A221,"_",AE$2),'Reference data SID'!$B:$M,12,FALSE)),"",VLOOKUP(CONCATENATE($A221,"_",AE$2),'Reference data SID'!$B:$M,12,FALSE))</f>
        <v/>
      </c>
      <c r="AF221" s="13" t="str">
        <f>IF(ISERROR(VLOOKUP(CONCATENATE($A221,"_",AF$2),'Reference data SID'!$B:$M,12,FALSE)),"",VLOOKUP(CONCATENATE($A221,"_",AF$2),'Reference data SID'!$B:$M,12,FALSE))</f>
        <v/>
      </c>
      <c r="AG221" s="13" t="str">
        <f>IF(ISERROR(VLOOKUP(CONCATENATE($A221,"_",AG$2),'Reference data SID'!$B:$M,12,FALSE)),"",VLOOKUP(CONCATENATE($A221,"_",AG$2),'Reference data SID'!$B:$M,12,FALSE))</f>
        <v/>
      </c>
      <c r="AH221" s="13" t="str">
        <f>IF(ISERROR(VLOOKUP(CONCATENATE($A221,"_",AH$2),'Reference data SID'!$B:$M,12,FALSE)),"",VLOOKUP(CONCATENATE($A221,"_",AH$2),'Reference data SID'!$B:$M,12,FALSE))</f>
        <v/>
      </c>
      <c r="AI221" s="13" t="str">
        <f>IF(ISERROR(VLOOKUP(CONCATENATE($A221,"_",AI$2),'Reference data SID'!$B:$M,12,FALSE)),"",VLOOKUP(CONCATENATE($A221,"_",AI$2),'Reference data SID'!$B:$M,12,FALSE))</f>
        <v/>
      </c>
      <c r="AJ221" s="13" t="str">
        <f>IF(ISERROR(VLOOKUP(CONCATENATE($A221,"_",AJ$2),'Reference data SID'!$B:$M,12,FALSE)),"",VLOOKUP(CONCATENATE($A221,"_",AJ$2),'Reference data SID'!$B:$M,12,FALSE))</f>
        <v/>
      </c>
      <c r="AK221" s="13" t="str">
        <f>IF(ISERROR(VLOOKUP(CONCATENATE($A221,"_",AK$2),'Reference data SID'!$B:$M,12,FALSE)),"",VLOOKUP(CONCATENATE($A221,"_",AK$2),'Reference data SID'!$B:$M,12,FALSE))</f>
        <v/>
      </c>
      <c r="AL221" s="13" t="str">
        <f>IF(ISERROR(VLOOKUP(CONCATENATE($A221,"_",AL$2),'Reference data SID'!$B:$M,12,FALSE)),"",VLOOKUP(CONCATENATE($A221,"_",AL$2),'Reference data SID'!$B:$M,12,FALSE))</f>
        <v/>
      </c>
      <c r="AM221" s="13" t="str">
        <f>IF(ISERROR(VLOOKUP(CONCATENATE($A221,"_",AM$2),'Reference data SID'!$B:$M,12,FALSE)),"",VLOOKUP(CONCATENATE($A221,"_",AM$2),'Reference data SID'!$B:$M,12,FALSE))</f>
        <v/>
      </c>
      <c r="AN221" s="13" t="str">
        <f>IF(ISERROR(VLOOKUP(CONCATENATE($A221,"_",AN$2),'Reference data SID'!$B:$M,12,FALSE)),"",VLOOKUP(CONCATENATE($A221,"_",AN$2),'Reference data SID'!$B:$M,12,FALSE))</f>
        <v/>
      </c>
      <c r="AO221" s="13" t="str">
        <f>IF(ISERROR(VLOOKUP(CONCATENATE($A221,"_",AO$2),'Reference data SID'!$B:$M,12,FALSE)),"",VLOOKUP(CONCATENATE($A221,"_",AO$2),'Reference data SID'!$B:$M,12,FALSE))</f>
        <v/>
      </c>
      <c r="AP221" s="13" t="str">
        <f>IF(ISERROR(VLOOKUP(CONCATENATE($A221,"_",AP$2),'Reference data SID'!$B:$M,12,FALSE)),"",VLOOKUP(CONCATENATE($A221,"_",AP$2),'Reference data SID'!$B:$M,12,FALSE))</f>
        <v/>
      </c>
      <c r="AQ221" s="13" t="str">
        <f>IF(ISERROR(VLOOKUP(CONCATENATE($A221,"_",AQ$2),'Reference data SID'!$B:$M,12,FALSE)),"",VLOOKUP(CONCATENATE($A221,"_",AQ$2),'Reference data SID'!$B:$M,12,FALSE))</f>
        <v/>
      </c>
      <c r="AR221" s="13" t="str">
        <f>IF(ISERROR(VLOOKUP(CONCATENATE($A221,"_",AR$2),'Reference data SID'!$B:$M,12,FALSE)),"",VLOOKUP(CONCATENATE($A221,"_",AR$2),'Reference data SID'!$B:$M,12,FALSE))</f>
        <v/>
      </c>
      <c r="AS221" s="13" t="str">
        <f>IF(ISERROR(VLOOKUP(CONCATENATE($A221,"_",AS$2),'Reference data SID'!$B:$M,12,FALSE)),"",VLOOKUP(CONCATENATE($A221,"_",AS$2),'Reference data SID'!$B:$M,12,FALSE))</f>
        <v/>
      </c>
      <c r="AT221" s="13" t="str">
        <f>IF(ISERROR(VLOOKUP(CONCATENATE($A221,"_",AT$2),'Reference data SID'!$B:$M,12,FALSE)),"",VLOOKUP(CONCATENATE($A221,"_",AT$2),'Reference data SID'!$B:$M,12,FALSE))</f>
        <v/>
      </c>
    </row>
    <row r="222" spans="1:46" x14ac:dyDescent="0.25">
      <c r="A222">
        <v>218</v>
      </c>
      <c r="B222" s="13" t="str">
        <f>IF(ISERROR(VLOOKUP(CONCATENATE($A222,"_",B$2),'Reference data SID'!$B:$M,12,FALSE)),"",VLOOKUP(CONCATENATE($A222,"_",B$2),'Reference data SID'!$B:$M,12,FALSE))</f>
        <v/>
      </c>
      <c r="C222" s="13" t="str">
        <f>IF(ISERROR(VLOOKUP(CONCATENATE($A222,"_",C$2),'Reference data SID'!$B:$M,12,FALSE)),"",VLOOKUP(CONCATENATE($A222,"_",C$2),'Reference data SID'!$B:$M,12,FALSE))</f>
        <v/>
      </c>
      <c r="D222" s="13" t="str">
        <f>IF(ISERROR(VLOOKUP(CONCATENATE($A222,"_",D$2),'Reference data SID'!$B:$M,12,FALSE)),"",VLOOKUP(CONCATENATE($A222,"_",D$2),'Reference data SID'!$B:$M,12,FALSE))</f>
        <v/>
      </c>
      <c r="E222" s="13" t="str">
        <f>IF(ISERROR(VLOOKUP(CONCATENATE($A222,"_",E$2),'Reference data SID'!$B:$M,12,FALSE)),"",VLOOKUP(CONCATENATE($A222,"_",E$2),'Reference data SID'!$B:$M,12,FALSE))</f>
        <v/>
      </c>
      <c r="F222" s="13" t="str">
        <f>IF(ISERROR(VLOOKUP(CONCATENATE($A222,"_",F$2),'Reference data SID'!$B:$M,12,FALSE)),"",VLOOKUP(CONCATENATE($A222,"_",F$2),'Reference data SID'!$B:$M,12,FALSE))</f>
        <v/>
      </c>
      <c r="G222" s="13" t="str">
        <f>IF(ISERROR(VLOOKUP(CONCATENATE($A222,"_",G$2),'Reference data SID'!$B:$M,12,FALSE)),"",VLOOKUP(CONCATENATE($A222,"_",G$2),'Reference data SID'!$B:$M,12,FALSE))</f>
        <v/>
      </c>
      <c r="H222" s="13" t="str">
        <f>IF(ISERROR(VLOOKUP(CONCATENATE($A222,"_",H$2),'Reference data SID'!$B:$M,12,FALSE)),"",VLOOKUP(CONCATENATE($A222,"_",H$2),'Reference data SID'!$B:$M,12,FALSE))</f>
        <v/>
      </c>
      <c r="I222" s="13" t="str">
        <f>IF(ISERROR(VLOOKUP(CONCATENATE($A222,"_",I$2),'Reference data SID'!$B:$M,12,FALSE)),"",VLOOKUP(CONCATENATE($A222,"_",I$2),'Reference data SID'!$B:$M,12,FALSE))</f>
        <v/>
      </c>
      <c r="J222" s="13" t="str">
        <f>IF(ISERROR(VLOOKUP(CONCATENATE($A222,"_",J$2),'Reference data SID'!$B:$M,12,FALSE)),"",VLOOKUP(CONCATENATE($A222,"_",J$2),'Reference data SID'!$B:$M,12,FALSE))</f>
        <v/>
      </c>
      <c r="K222" s="13" t="str">
        <f>IF(ISERROR(VLOOKUP(CONCATENATE($A222,"_",K$2),'Reference data SID'!$B:$M,12,FALSE)),"",VLOOKUP(CONCATENATE($A222,"_",K$2),'Reference data SID'!$B:$M,12,FALSE))</f>
        <v/>
      </c>
      <c r="L222" s="13" t="str">
        <f>IF(ISERROR(VLOOKUP(CONCATENATE($A222,"_",L$2),'Reference data SID'!$B:$M,12,FALSE)),"",VLOOKUP(CONCATENATE($A222,"_",L$2),'Reference data SID'!$B:$M,12,FALSE))</f>
        <v/>
      </c>
      <c r="M222" s="13" t="str">
        <f>IF(ISERROR(VLOOKUP(CONCATENATE($A222,"_",M$2),'Reference data SID'!$B:$M,12,FALSE)),"",VLOOKUP(CONCATENATE($A222,"_",M$2),'Reference data SID'!$B:$M,12,FALSE))</f>
        <v/>
      </c>
      <c r="N222" s="13" t="str">
        <f>IF(ISERROR(VLOOKUP(CONCATENATE($A222,"_",N$2),'Reference data SID'!$B:$M,12,FALSE)),"",VLOOKUP(CONCATENATE($A222,"_",N$2),'Reference data SID'!$B:$M,12,FALSE))</f>
        <v/>
      </c>
      <c r="O222" s="13" t="str">
        <f>IF(ISERROR(VLOOKUP(CONCATENATE($A222,"_",O$2),'Reference data SID'!$B:$M,12,FALSE)),"",VLOOKUP(CONCATENATE($A222,"_",O$2),'Reference data SID'!$B:$M,12,FALSE))</f>
        <v/>
      </c>
      <c r="P222" s="13" t="str">
        <f>IF(ISERROR(VLOOKUP(CONCATENATE($A222,"_",P$2),'Reference data SID'!$B:$M,12,FALSE)),"",VLOOKUP(CONCATENATE($A222,"_",P$2),'Reference data SID'!$B:$M,12,FALSE))</f>
        <v/>
      </c>
      <c r="Q222" s="13" t="str">
        <f>IF(ISERROR(VLOOKUP(CONCATENATE($A222,"_",Q$2),'Reference data SID'!$B:$M,12,FALSE)),"",VLOOKUP(CONCATENATE($A222,"_",Q$2),'Reference data SID'!$B:$M,12,FALSE))</f>
        <v/>
      </c>
      <c r="R222" s="13" t="str">
        <f>IF(ISERROR(VLOOKUP(CONCATENATE($A222,"_",R$2),'Reference data SID'!$B:$M,12,FALSE)),"",VLOOKUP(CONCATENATE($A222,"_",R$2),'Reference data SID'!$B:$M,12,FALSE))</f>
        <v/>
      </c>
      <c r="S222" s="13" t="str">
        <f>IF(ISERROR(VLOOKUP(CONCATENATE($A222,"_",S$2),'Reference data SID'!$B:$M,12,FALSE)),"",VLOOKUP(CONCATENATE($A222,"_",S$2),'Reference data SID'!$B:$M,12,FALSE))</f>
        <v/>
      </c>
      <c r="T222" s="13" t="str">
        <f>IF(ISERROR(VLOOKUP(CONCATENATE($A222,"_",T$2),'Reference data SID'!$B:$M,12,FALSE)),"",VLOOKUP(CONCATENATE($A222,"_",T$2),'Reference data SID'!$B:$M,12,FALSE))</f>
        <v/>
      </c>
      <c r="U222" s="13" t="str">
        <f>IF(ISERROR(VLOOKUP(CONCATENATE($A222,"_",U$2),'Reference data SID'!$B:$M,12,FALSE)),"",VLOOKUP(CONCATENATE($A222,"_",U$2),'Reference data SID'!$B:$M,12,FALSE))</f>
        <v/>
      </c>
      <c r="V222" s="13" t="str">
        <f>IF(ISERROR(VLOOKUP(CONCATENATE($A222,"_",V$2),'Reference data SID'!$B:$M,12,FALSE)),"",VLOOKUP(CONCATENATE($A222,"_",V$2),'Reference data SID'!$B:$M,12,FALSE))</f>
        <v/>
      </c>
      <c r="W222" s="13" t="str">
        <f>IF(ISERROR(VLOOKUP(CONCATENATE($A222,"_",W$2),'Reference data SID'!$B:$M,12,FALSE)),"",VLOOKUP(CONCATENATE($A222,"_",W$2),'Reference data SID'!$B:$M,12,FALSE))</f>
        <v/>
      </c>
      <c r="X222" s="13" t="str">
        <f>IF(ISERROR(VLOOKUP(CONCATENATE($A222,"_",X$2),'Reference data SID'!$B:$M,12,FALSE)),"",VLOOKUP(CONCATENATE($A222,"_",X$2),'Reference data SID'!$B:$M,12,FALSE))</f>
        <v/>
      </c>
      <c r="Y222" s="13" t="str">
        <f>IF(ISERROR(VLOOKUP(CONCATENATE($A222,"_",Y$2),'Reference data SID'!$B:$M,12,FALSE)),"",VLOOKUP(CONCATENATE($A222,"_",Y$2),'Reference data SID'!$B:$M,12,FALSE))</f>
        <v/>
      </c>
      <c r="Z222" s="13" t="str">
        <f>IF(ISERROR(VLOOKUP(CONCATENATE($A222,"_",Z$2),'Reference data SID'!$B:$M,12,FALSE)),"",VLOOKUP(CONCATENATE($A222,"_",Z$2),'Reference data SID'!$B:$M,12,FALSE))</f>
        <v/>
      </c>
      <c r="AA222" s="13" t="str">
        <f>IF(ISERROR(VLOOKUP(CONCATENATE($A222,"_",AA$2),'Reference data SID'!$B:$M,12,FALSE)),"",VLOOKUP(CONCATENATE($A222,"_",AA$2),'Reference data SID'!$B:$M,12,FALSE))</f>
        <v/>
      </c>
      <c r="AB222" s="13" t="str">
        <f>IF(ISERROR(VLOOKUP(CONCATENATE($A222,"_",AB$2),'Reference data SID'!$B:$M,12,FALSE)),"",VLOOKUP(CONCATENATE($A222,"_",AB$2),'Reference data SID'!$B:$M,12,FALSE))</f>
        <v/>
      </c>
      <c r="AC222" s="13" t="str">
        <f>IF(ISERROR(VLOOKUP(CONCATENATE($A222,"_",AC$2),'Reference data SID'!$B:$M,12,FALSE)),"",VLOOKUP(CONCATENATE($A222,"_",AC$2),'Reference data SID'!$B:$M,12,FALSE))</f>
        <v/>
      </c>
      <c r="AD222" s="13" t="str">
        <f>IF(ISERROR(VLOOKUP(CONCATENATE($A222,"_",AD$2),'Reference data SID'!$B:$M,12,FALSE)),"",VLOOKUP(CONCATENATE($A222,"_",AD$2),'Reference data SID'!$B:$M,12,FALSE))</f>
        <v/>
      </c>
      <c r="AE222" s="13" t="str">
        <f>IF(ISERROR(VLOOKUP(CONCATENATE($A222,"_",AE$2),'Reference data SID'!$B:$M,12,FALSE)),"",VLOOKUP(CONCATENATE($A222,"_",AE$2),'Reference data SID'!$B:$M,12,FALSE))</f>
        <v/>
      </c>
      <c r="AF222" s="13" t="str">
        <f>IF(ISERROR(VLOOKUP(CONCATENATE($A222,"_",AF$2),'Reference data SID'!$B:$M,12,FALSE)),"",VLOOKUP(CONCATENATE($A222,"_",AF$2),'Reference data SID'!$B:$M,12,FALSE))</f>
        <v/>
      </c>
      <c r="AG222" s="13" t="str">
        <f>IF(ISERROR(VLOOKUP(CONCATENATE($A222,"_",AG$2),'Reference data SID'!$B:$M,12,FALSE)),"",VLOOKUP(CONCATENATE($A222,"_",AG$2),'Reference data SID'!$B:$M,12,FALSE))</f>
        <v/>
      </c>
      <c r="AH222" s="13" t="str">
        <f>IF(ISERROR(VLOOKUP(CONCATENATE($A222,"_",AH$2),'Reference data SID'!$B:$M,12,FALSE)),"",VLOOKUP(CONCATENATE($A222,"_",AH$2),'Reference data SID'!$B:$M,12,FALSE))</f>
        <v/>
      </c>
      <c r="AI222" s="13" t="str">
        <f>IF(ISERROR(VLOOKUP(CONCATENATE($A222,"_",AI$2),'Reference data SID'!$B:$M,12,FALSE)),"",VLOOKUP(CONCATENATE($A222,"_",AI$2),'Reference data SID'!$B:$M,12,FALSE))</f>
        <v/>
      </c>
      <c r="AJ222" s="13" t="str">
        <f>IF(ISERROR(VLOOKUP(CONCATENATE($A222,"_",AJ$2),'Reference data SID'!$B:$M,12,FALSE)),"",VLOOKUP(CONCATENATE($A222,"_",AJ$2),'Reference data SID'!$B:$M,12,FALSE))</f>
        <v/>
      </c>
      <c r="AK222" s="13" t="str">
        <f>IF(ISERROR(VLOOKUP(CONCATENATE($A222,"_",AK$2),'Reference data SID'!$B:$M,12,FALSE)),"",VLOOKUP(CONCATENATE($A222,"_",AK$2),'Reference data SID'!$B:$M,12,FALSE))</f>
        <v/>
      </c>
      <c r="AL222" s="13" t="str">
        <f>IF(ISERROR(VLOOKUP(CONCATENATE($A222,"_",AL$2),'Reference data SID'!$B:$M,12,FALSE)),"",VLOOKUP(CONCATENATE($A222,"_",AL$2),'Reference data SID'!$B:$M,12,FALSE))</f>
        <v/>
      </c>
      <c r="AM222" s="13" t="str">
        <f>IF(ISERROR(VLOOKUP(CONCATENATE($A222,"_",AM$2),'Reference data SID'!$B:$M,12,FALSE)),"",VLOOKUP(CONCATENATE($A222,"_",AM$2),'Reference data SID'!$B:$M,12,FALSE))</f>
        <v/>
      </c>
      <c r="AN222" s="13" t="str">
        <f>IF(ISERROR(VLOOKUP(CONCATENATE($A222,"_",AN$2),'Reference data SID'!$B:$M,12,FALSE)),"",VLOOKUP(CONCATENATE($A222,"_",AN$2),'Reference data SID'!$B:$M,12,FALSE))</f>
        <v/>
      </c>
      <c r="AO222" s="13" t="str">
        <f>IF(ISERROR(VLOOKUP(CONCATENATE($A222,"_",AO$2),'Reference data SID'!$B:$M,12,FALSE)),"",VLOOKUP(CONCATENATE($A222,"_",AO$2),'Reference data SID'!$B:$M,12,FALSE))</f>
        <v/>
      </c>
      <c r="AP222" s="13" t="str">
        <f>IF(ISERROR(VLOOKUP(CONCATENATE($A222,"_",AP$2),'Reference data SID'!$B:$M,12,FALSE)),"",VLOOKUP(CONCATENATE($A222,"_",AP$2),'Reference data SID'!$B:$M,12,FALSE))</f>
        <v/>
      </c>
      <c r="AQ222" s="13" t="str">
        <f>IF(ISERROR(VLOOKUP(CONCATENATE($A222,"_",AQ$2),'Reference data SID'!$B:$M,12,FALSE)),"",VLOOKUP(CONCATENATE($A222,"_",AQ$2),'Reference data SID'!$B:$M,12,FALSE))</f>
        <v/>
      </c>
      <c r="AR222" s="13" t="str">
        <f>IF(ISERROR(VLOOKUP(CONCATENATE($A222,"_",AR$2),'Reference data SID'!$B:$M,12,FALSE)),"",VLOOKUP(CONCATENATE($A222,"_",AR$2),'Reference data SID'!$B:$M,12,FALSE))</f>
        <v/>
      </c>
      <c r="AS222" s="13" t="str">
        <f>IF(ISERROR(VLOOKUP(CONCATENATE($A222,"_",AS$2),'Reference data SID'!$B:$M,12,FALSE)),"",VLOOKUP(CONCATENATE($A222,"_",AS$2),'Reference data SID'!$B:$M,12,FALSE))</f>
        <v/>
      </c>
      <c r="AT222" s="13" t="str">
        <f>IF(ISERROR(VLOOKUP(CONCATENATE($A222,"_",AT$2),'Reference data SID'!$B:$M,12,FALSE)),"",VLOOKUP(CONCATENATE($A222,"_",AT$2),'Reference data SID'!$B:$M,12,FALSE))</f>
        <v/>
      </c>
    </row>
    <row r="223" spans="1:46" x14ac:dyDescent="0.25">
      <c r="A223">
        <v>219</v>
      </c>
      <c r="B223" s="13" t="str">
        <f>IF(ISERROR(VLOOKUP(CONCATENATE($A223,"_",B$2),'Reference data SID'!$B:$M,12,FALSE)),"",VLOOKUP(CONCATENATE($A223,"_",B$2),'Reference data SID'!$B:$M,12,FALSE))</f>
        <v/>
      </c>
      <c r="C223" s="13" t="str">
        <f>IF(ISERROR(VLOOKUP(CONCATENATE($A223,"_",C$2),'Reference data SID'!$B:$M,12,FALSE)),"",VLOOKUP(CONCATENATE($A223,"_",C$2),'Reference data SID'!$B:$M,12,FALSE))</f>
        <v/>
      </c>
      <c r="D223" s="13" t="str">
        <f>IF(ISERROR(VLOOKUP(CONCATENATE($A223,"_",D$2),'Reference data SID'!$B:$M,12,FALSE)),"",VLOOKUP(CONCATENATE($A223,"_",D$2),'Reference data SID'!$B:$M,12,FALSE))</f>
        <v/>
      </c>
      <c r="E223" s="13" t="str">
        <f>IF(ISERROR(VLOOKUP(CONCATENATE($A223,"_",E$2),'Reference data SID'!$B:$M,12,FALSE)),"",VLOOKUP(CONCATENATE($A223,"_",E$2),'Reference data SID'!$B:$M,12,FALSE))</f>
        <v/>
      </c>
      <c r="F223" s="13" t="str">
        <f>IF(ISERROR(VLOOKUP(CONCATENATE($A223,"_",F$2),'Reference data SID'!$B:$M,12,FALSE)),"",VLOOKUP(CONCATENATE($A223,"_",F$2),'Reference data SID'!$B:$M,12,FALSE))</f>
        <v/>
      </c>
      <c r="G223" s="13" t="str">
        <f>IF(ISERROR(VLOOKUP(CONCATENATE($A223,"_",G$2),'Reference data SID'!$B:$M,12,FALSE)),"",VLOOKUP(CONCATENATE($A223,"_",G$2),'Reference data SID'!$B:$M,12,FALSE))</f>
        <v/>
      </c>
      <c r="H223" s="13" t="str">
        <f>IF(ISERROR(VLOOKUP(CONCATENATE($A223,"_",H$2),'Reference data SID'!$B:$M,12,FALSE)),"",VLOOKUP(CONCATENATE($A223,"_",H$2),'Reference data SID'!$B:$M,12,FALSE))</f>
        <v/>
      </c>
      <c r="I223" s="13" t="str">
        <f>IF(ISERROR(VLOOKUP(CONCATENATE($A223,"_",I$2),'Reference data SID'!$B:$M,12,FALSE)),"",VLOOKUP(CONCATENATE($A223,"_",I$2),'Reference data SID'!$B:$M,12,FALSE))</f>
        <v/>
      </c>
      <c r="J223" s="13" t="str">
        <f>IF(ISERROR(VLOOKUP(CONCATENATE($A223,"_",J$2),'Reference data SID'!$B:$M,12,FALSE)),"",VLOOKUP(CONCATENATE($A223,"_",J$2),'Reference data SID'!$B:$M,12,FALSE))</f>
        <v/>
      </c>
      <c r="K223" s="13" t="str">
        <f>IF(ISERROR(VLOOKUP(CONCATENATE($A223,"_",K$2),'Reference data SID'!$B:$M,12,FALSE)),"",VLOOKUP(CONCATENATE($A223,"_",K$2),'Reference data SID'!$B:$M,12,FALSE))</f>
        <v/>
      </c>
      <c r="L223" s="13" t="str">
        <f>IF(ISERROR(VLOOKUP(CONCATENATE($A223,"_",L$2),'Reference data SID'!$B:$M,12,FALSE)),"",VLOOKUP(CONCATENATE($A223,"_",L$2),'Reference data SID'!$B:$M,12,FALSE))</f>
        <v/>
      </c>
      <c r="M223" s="13" t="str">
        <f>IF(ISERROR(VLOOKUP(CONCATENATE($A223,"_",M$2),'Reference data SID'!$B:$M,12,FALSE)),"",VLOOKUP(CONCATENATE($A223,"_",M$2),'Reference data SID'!$B:$M,12,FALSE))</f>
        <v/>
      </c>
      <c r="N223" s="13" t="str">
        <f>IF(ISERROR(VLOOKUP(CONCATENATE($A223,"_",N$2),'Reference data SID'!$B:$M,12,FALSE)),"",VLOOKUP(CONCATENATE($A223,"_",N$2),'Reference data SID'!$B:$M,12,FALSE))</f>
        <v/>
      </c>
      <c r="O223" s="13" t="str">
        <f>IF(ISERROR(VLOOKUP(CONCATENATE($A223,"_",O$2),'Reference data SID'!$B:$M,12,FALSE)),"",VLOOKUP(CONCATENATE($A223,"_",O$2),'Reference data SID'!$B:$M,12,FALSE))</f>
        <v/>
      </c>
      <c r="P223" s="13" t="str">
        <f>IF(ISERROR(VLOOKUP(CONCATENATE($A223,"_",P$2),'Reference data SID'!$B:$M,12,FALSE)),"",VLOOKUP(CONCATENATE($A223,"_",P$2),'Reference data SID'!$B:$M,12,FALSE))</f>
        <v/>
      </c>
      <c r="Q223" s="13" t="str">
        <f>IF(ISERROR(VLOOKUP(CONCATENATE($A223,"_",Q$2),'Reference data SID'!$B:$M,12,FALSE)),"",VLOOKUP(CONCATENATE($A223,"_",Q$2),'Reference data SID'!$B:$M,12,FALSE))</f>
        <v/>
      </c>
      <c r="R223" s="13" t="str">
        <f>IF(ISERROR(VLOOKUP(CONCATENATE($A223,"_",R$2),'Reference data SID'!$B:$M,12,FALSE)),"",VLOOKUP(CONCATENATE($A223,"_",R$2),'Reference data SID'!$B:$M,12,FALSE))</f>
        <v/>
      </c>
      <c r="S223" s="13" t="str">
        <f>IF(ISERROR(VLOOKUP(CONCATENATE($A223,"_",S$2),'Reference data SID'!$B:$M,12,FALSE)),"",VLOOKUP(CONCATENATE($A223,"_",S$2),'Reference data SID'!$B:$M,12,FALSE))</f>
        <v/>
      </c>
      <c r="T223" s="13" t="str">
        <f>IF(ISERROR(VLOOKUP(CONCATENATE($A223,"_",T$2),'Reference data SID'!$B:$M,12,FALSE)),"",VLOOKUP(CONCATENATE($A223,"_",T$2),'Reference data SID'!$B:$M,12,FALSE))</f>
        <v/>
      </c>
      <c r="U223" s="13" t="str">
        <f>IF(ISERROR(VLOOKUP(CONCATENATE($A223,"_",U$2),'Reference data SID'!$B:$M,12,FALSE)),"",VLOOKUP(CONCATENATE($A223,"_",U$2),'Reference data SID'!$B:$M,12,FALSE))</f>
        <v/>
      </c>
      <c r="V223" s="13" t="str">
        <f>IF(ISERROR(VLOOKUP(CONCATENATE($A223,"_",V$2),'Reference data SID'!$B:$M,12,FALSE)),"",VLOOKUP(CONCATENATE($A223,"_",V$2),'Reference data SID'!$B:$M,12,FALSE))</f>
        <v/>
      </c>
      <c r="W223" s="13" t="str">
        <f>IF(ISERROR(VLOOKUP(CONCATENATE($A223,"_",W$2),'Reference data SID'!$B:$M,12,FALSE)),"",VLOOKUP(CONCATENATE($A223,"_",W$2),'Reference data SID'!$B:$M,12,FALSE))</f>
        <v/>
      </c>
      <c r="X223" s="13" t="str">
        <f>IF(ISERROR(VLOOKUP(CONCATENATE($A223,"_",X$2),'Reference data SID'!$B:$M,12,FALSE)),"",VLOOKUP(CONCATENATE($A223,"_",X$2),'Reference data SID'!$B:$M,12,FALSE))</f>
        <v/>
      </c>
      <c r="Y223" s="13" t="str">
        <f>IF(ISERROR(VLOOKUP(CONCATENATE($A223,"_",Y$2),'Reference data SID'!$B:$M,12,FALSE)),"",VLOOKUP(CONCATENATE($A223,"_",Y$2),'Reference data SID'!$B:$M,12,FALSE))</f>
        <v/>
      </c>
      <c r="Z223" s="13" t="str">
        <f>IF(ISERROR(VLOOKUP(CONCATENATE($A223,"_",Z$2),'Reference data SID'!$B:$M,12,FALSE)),"",VLOOKUP(CONCATENATE($A223,"_",Z$2),'Reference data SID'!$B:$M,12,FALSE))</f>
        <v/>
      </c>
      <c r="AA223" s="13" t="str">
        <f>IF(ISERROR(VLOOKUP(CONCATENATE($A223,"_",AA$2),'Reference data SID'!$B:$M,12,FALSE)),"",VLOOKUP(CONCATENATE($A223,"_",AA$2),'Reference data SID'!$B:$M,12,FALSE))</f>
        <v/>
      </c>
      <c r="AB223" s="13" t="str">
        <f>IF(ISERROR(VLOOKUP(CONCATENATE($A223,"_",AB$2),'Reference data SID'!$B:$M,12,FALSE)),"",VLOOKUP(CONCATENATE($A223,"_",AB$2),'Reference data SID'!$B:$M,12,FALSE))</f>
        <v/>
      </c>
      <c r="AC223" s="13" t="str">
        <f>IF(ISERROR(VLOOKUP(CONCATENATE($A223,"_",AC$2),'Reference data SID'!$B:$M,12,FALSE)),"",VLOOKUP(CONCATENATE($A223,"_",AC$2),'Reference data SID'!$B:$M,12,FALSE))</f>
        <v/>
      </c>
      <c r="AD223" s="13" t="str">
        <f>IF(ISERROR(VLOOKUP(CONCATENATE($A223,"_",AD$2),'Reference data SID'!$B:$M,12,FALSE)),"",VLOOKUP(CONCATENATE($A223,"_",AD$2),'Reference data SID'!$B:$M,12,FALSE))</f>
        <v/>
      </c>
      <c r="AE223" s="13" t="str">
        <f>IF(ISERROR(VLOOKUP(CONCATENATE($A223,"_",AE$2),'Reference data SID'!$B:$M,12,FALSE)),"",VLOOKUP(CONCATENATE($A223,"_",AE$2),'Reference data SID'!$B:$M,12,FALSE))</f>
        <v/>
      </c>
      <c r="AF223" s="13" t="str">
        <f>IF(ISERROR(VLOOKUP(CONCATENATE($A223,"_",AF$2),'Reference data SID'!$B:$M,12,FALSE)),"",VLOOKUP(CONCATENATE($A223,"_",AF$2),'Reference data SID'!$B:$M,12,FALSE))</f>
        <v/>
      </c>
      <c r="AG223" s="13" t="str">
        <f>IF(ISERROR(VLOOKUP(CONCATENATE($A223,"_",AG$2),'Reference data SID'!$B:$M,12,FALSE)),"",VLOOKUP(CONCATENATE($A223,"_",AG$2),'Reference data SID'!$B:$M,12,FALSE))</f>
        <v/>
      </c>
      <c r="AH223" s="13" t="str">
        <f>IF(ISERROR(VLOOKUP(CONCATENATE($A223,"_",AH$2),'Reference data SID'!$B:$M,12,FALSE)),"",VLOOKUP(CONCATENATE($A223,"_",AH$2),'Reference data SID'!$B:$M,12,FALSE))</f>
        <v/>
      </c>
      <c r="AI223" s="13" t="str">
        <f>IF(ISERROR(VLOOKUP(CONCATENATE($A223,"_",AI$2),'Reference data SID'!$B:$M,12,FALSE)),"",VLOOKUP(CONCATENATE($A223,"_",AI$2),'Reference data SID'!$B:$M,12,FALSE))</f>
        <v/>
      </c>
      <c r="AJ223" s="13" t="str">
        <f>IF(ISERROR(VLOOKUP(CONCATENATE($A223,"_",AJ$2),'Reference data SID'!$B:$M,12,FALSE)),"",VLOOKUP(CONCATENATE($A223,"_",AJ$2),'Reference data SID'!$B:$M,12,FALSE))</f>
        <v/>
      </c>
      <c r="AK223" s="13" t="str">
        <f>IF(ISERROR(VLOOKUP(CONCATENATE($A223,"_",AK$2),'Reference data SID'!$B:$M,12,FALSE)),"",VLOOKUP(CONCATENATE($A223,"_",AK$2),'Reference data SID'!$B:$M,12,FALSE))</f>
        <v/>
      </c>
      <c r="AL223" s="13" t="str">
        <f>IF(ISERROR(VLOOKUP(CONCATENATE($A223,"_",AL$2),'Reference data SID'!$B:$M,12,FALSE)),"",VLOOKUP(CONCATENATE($A223,"_",AL$2),'Reference data SID'!$B:$M,12,FALSE))</f>
        <v/>
      </c>
      <c r="AM223" s="13" t="str">
        <f>IF(ISERROR(VLOOKUP(CONCATENATE($A223,"_",AM$2),'Reference data SID'!$B:$M,12,FALSE)),"",VLOOKUP(CONCATENATE($A223,"_",AM$2),'Reference data SID'!$B:$M,12,FALSE))</f>
        <v/>
      </c>
      <c r="AN223" s="13" t="str">
        <f>IF(ISERROR(VLOOKUP(CONCATENATE($A223,"_",AN$2),'Reference data SID'!$B:$M,12,FALSE)),"",VLOOKUP(CONCATENATE($A223,"_",AN$2),'Reference data SID'!$B:$M,12,FALSE))</f>
        <v/>
      </c>
      <c r="AO223" s="13" t="str">
        <f>IF(ISERROR(VLOOKUP(CONCATENATE($A223,"_",AO$2),'Reference data SID'!$B:$M,12,FALSE)),"",VLOOKUP(CONCATENATE($A223,"_",AO$2),'Reference data SID'!$B:$M,12,FALSE))</f>
        <v/>
      </c>
      <c r="AP223" s="13" t="str">
        <f>IF(ISERROR(VLOOKUP(CONCATENATE($A223,"_",AP$2),'Reference data SID'!$B:$M,12,FALSE)),"",VLOOKUP(CONCATENATE($A223,"_",AP$2),'Reference data SID'!$B:$M,12,FALSE))</f>
        <v/>
      </c>
      <c r="AQ223" s="13" t="str">
        <f>IF(ISERROR(VLOOKUP(CONCATENATE($A223,"_",AQ$2),'Reference data SID'!$B:$M,12,FALSE)),"",VLOOKUP(CONCATENATE($A223,"_",AQ$2),'Reference data SID'!$B:$M,12,FALSE))</f>
        <v/>
      </c>
      <c r="AR223" s="13" t="str">
        <f>IF(ISERROR(VLOOKUP(CONCATENATE($A223,"_",AR$2),'Reference data SID'!$B:$M,12,FALSE)),"",VLOOKUP(CONCATENATE($A223,"_",AR$2),'Reference data SID'!$B:$M,12,FALSE))</f>
        <v/>
      </c>
      <c r="AS223" s="13" t="str">
        <f>IF(ISERROR(VLOOKUP(CONCATENATE($A223,"_",AS$2),'Reference data SID'!$B:$M,12,FALSE)),"",VLOOKUP(CONCATENATE($A223,"_",AS$2),'Reference data SID'!$B:$M,12,FALSE))</f>
        <v/>
      </c>
      <c r="AT223" s="13" t="str">
        <f>IF(ISERROR(VLOOKUP(CONCATENATE($A223,"_",AT$2),'Reference data SID'!$B:$M,12,FALSE)),"",VLOOKUP(CONCATENATE($A223,"_",AT$2),'Reference data SID'!$B:$M,12,FALSE))</f>
        <v/>
      </c>
    </row>
    <row r="224" spans="1:46" x14ac:dyDescent="0.25">
      <c r="A224">
        <v>220</v>
      </c>
      <c r="B224" s="13" t="str">
        <f>IF(ISERROR(VLOOKUP(CONCATENATE($A224,"_",B$2),'Reference data SID'!$B:$M,12,FALSE)),"",VLOOKUP(CONCATENATE($A224,"_",B$2),'Reference data SID'!$B:$M,12,FALSE))</f>
        <v/>
      </c>
      <c r="C224" s="13" t="str">
        <f>IF(ISERROR(VLOOKUP(CONCATENATE($A224,"_",C$2),'Reference data SID'!$B:$M,12,FALSE)),"",VLOOKUP(CONCATENATE($A224,"_",C$2),'Reference data SID'!$B:$M,12,FALSE))</f>
        <v/>
      </c>
      <c r="D224" s="13" t="str">
        <f>IF(ISERROR(VLOOKUP(CONCATENATE($A224,"_",D$2),'Reference data SID'!$B:$M,12,FALSE)),"",VLOOKUP(CONCATENATE($A224,"_",D$2),'Reference data SID'!$B:$M,12,FALSE))</f>
        <v/>
      </c>
      <c r="E224" s="13" t="str">
        <f>IF(ISERROR(VLOOKUP(CONCATENATE($A224,"_",E$2),'Reference data SID'!$B:$M,12,FALSE)),"",VLOOKUP(CONCATENATE($A224,"_",E$2),'Reference data SID'!$B:$M,12,FALSE))</f>
        <v/>
      </c>
      <c r="F224" s="13" t="str">
        <f>IF(ISERROR(VLOOKUP(CONCATENATE($A224,"_",F$2),'Reference data SID'!$B:$M,12,FALSE)),"",VLOOKUP(CONCATENATE($A224,"_",F$2),'Reference data SID'!$B:$M,12,FALSE))</f>
        <v/>
      </c>
      <c r="G224" s="13" t="str">
        <f>IF(ISERROR(VLOOKUP(CONCATENATE($A224,"_",G$2),'Reference data SID'!$B:$M,12,FALSE)),"",VLOOKUP(CONCATENATE($A224,"_",G$2),'Reference data SID'!$B:$M,12,FALSE))</f>
        <v/>
      </c>
      <c r="H224" s="13" t="str">
        <f>IF(ISERROR(VLOOKUP(CONCATENATE($A224,"_",H$2),'Reference data SID'!$B:$M,12,FALSE)),"",VLOOKUP(CONCATENATE($A224,"_",H$2),'Reference data SID'!$B:$M,12,FALSE))</f>
        <v/>
      </c>
      <c r="I224" s="13" t="str">
        <f>IF(ISERROR(VLOOKUP(CONCATENATE($A224,"_",I$2),'Reference data SID'!$B:$M,12,FALSE)),"",VLOOKUP(CONCATENATE($A224,"_",I$2),'Reference data SID'!$B:$M,12,FALSE))</f>
        <v/>
      </c>
      <c r="J224" s="13" t="str">
        <f>IF(ISERROR(VLOOKUP(CONCATENATE($A224,"_",J$2),'Reference data SID'!$B:$M,12,FALSE)),"",VLOOKUP(CONCATENATE($A224,"_",J$2),'Reference data SID'!$B:$M,12,FALSE))</f>
        <v/>
      </c>
      <c r="K224" s="13" t="str">
        <f>IF(ISERROR(VLOOKUP(CONCATENATE($A224,"_",K$2),'Reference data SID'!$B:$M,12,FALSE)),"",VLOOKUP(CONCATENATE($A224,"_",K$2),'Reference data SID'!$B:$M,12,FALSE))</f>
        <v/>
      </c>
      <c r="L224" s="13" t="str">
        <f>IF(ISERROR(VLOOKUP(CONCATENATE($A224,"_",L$2),'Reference data SID'!$B:$M,12,FALSE)),"",VLOOKUP(CONCATENATE($A224,"_",L$2),'Reference data SID'!$B:$M,12,FALSE))</f>
        <v/>
      </c>
      <c r="M224" s="13" t="str">
        <f>IF(ISERROR(VLOOKUP(CONCATENATE($A224,"_",M$2),'Reference data SID'!$B:$M,12,FALSE)),"",VLOOKUP(CONCATENATE($A224,"_",M$2),'Reference data SID'!$B:$M,12,FALSE))</f>
        <v/>
      </c>
      <c r="N224" s="13" t="str">
        <f>IF(ISERROR(VLOOKUP(CONCATENATE($A224,"_",N$2),'Reference data SID'!$B:$M,12,FALSE)),"",VLOOKUP(CONCATENATE($A224,"_",N$2),'Reference data SID'!$B:$M,12,FALSE))</f>
        <v/>
      </c>
      <c r="O224" s="13" t="str">
        <f>IF(ISERROR(VLOOKUP(CONCATENATE($A224,"_",O$2),'Reference data SID'!$B:$M,12,FALSE)),"",VLOOKUP(CONCATENATE($A224,"_",O$2),'Reference data SID'!$B:$M,12,FALSE))</f>
        <v/>
      </c>
      <c r="P224" s="13" t="str">
        <f>IF(ISERROR(VLOOKUP(CONCATENATE($A224,"_",P$2),'Reference data SID'!$B:$M,12,FALSE)),"",VLOOKUP(CONCATENATE($A224,"_",P$2),'Reference data SID'!$B:$M,12,FALSE))</f>
        <v/>
      </c>
      <c r="Q224" s="13" t="str">
        <f>IF(ISERROR(VLOOKUP(CONCATENATE($A224,"_",Q$2),'Reference data SID'!$B:$M,12,FALSE)),"",VLOOKUP(CONCATENATE($A224,"_",Q$2),'Reference data SID'!$B:$M,12,FALSE))</f>
        <v/>
      </c>
      <c r="R224" s="13" t="str">
        <f>IF(ISERROR(VLOOKUP(CONCATENATE($A224,"_",R$2),'Reference data SID'!$B:$M,12,FALSE)),"",VLOOKUP(CONCATENATE($A224,"_",R$2),'Reference data SID'!$B:$M,12,FALSE))</f>
        <v/>
      </c>
      <c r="S224" s="13" t="str">
        <f>IF(ISERROR(VLOOKUP(CONCATENATE($A224,"_",S$2),'Reference data SID'!$B:$M,12,FALSE)),"",VLOOKUP(CONCATENATE($A224,"_",S$2),'Reference data SID'!$B:$M,12,FALSE))</f>
        <v/>
      </c>
      <c r="T224" s="13" t="str">
        <f>IF(ISERROR(VLOOKUP(CONCATENATE($A224,"_",T$2),'Reference data SID'!$B:$M,12,FALSE)),"",VLOOKUP(CONCATENATE($A224,"_",T$2),'Reference data SID'!$B:$M,12,FALSE))</f>
        <v/>
      </c>
      <c r="U224" s="13" t="str">
        <f>IF(ISERROR(VLOOKUP(CONCATENATE($A224,"_",U$2),'Reference data SID'!$B:$M,12,FALSE)),"",VLOOKUP(CONCATENATE($A224,"_",U$2),'Reference data SID'!$B:$M,12,FALSE))</f>
        <v/>
      </c>
      <c r="V224" s="13" t="str">
        <f>IF(ISERROR(VLOOKUP(CONCATENATE($A224,"_",V$2),'Reference data SID'!$B:$M,12,FALSE)),"",VLOOKUP(CONCATENATE($A224,"_",V$2),'Reference data SID'!$B:$M,12,FALSE))</f>
        <v/>
      </c>
      <c r="W224" s="13" t="str">
        <f>IF(ISERROR(VLOOKUP(CONCATENATE($A224,"_",W$2),'Reference data SID'!$B:$M,12,FALSE)),"",VLOOKUP(CONCATENATE($A224,"_",W$2),'Reference data SID'!$B:$M,12,FALSE))</f>
        <v/>
      </c>
      <c r="X224" s="13" t="str">
        <f>IF(ISERROR(VLOOKUP(CONCATENATE($A224,"_",X$2),'Reference data SID'!$B:$M,12,FALSE)),"",VLOOKUP(CONCATENATE($A224,"_",X$2),'Reference data SID'!$B:$M,12,FALSE))</f>
        <v/>
      </c>
      <c r="Y224" s="13" t="str">
        <f>IF(ISERROR(VLOOKUP(CONCATENATE($A224,"_",Y$2),'Reference data SID'!$B:$M,12,FALSE)),"",VLOOKUP(CONCATENATE($A224,"_",Y$2),'Reference data SID'!$B:$M,12,FALSE))</f>
        <v/>
      </c>
      <c r="Z224" s="13" t="str">
        <f>IF(ISERROR(VLOOKUP(CONCATENATE($A224,"_",Z$2),'Reference data SID'!$B:$M,12,FALSE)),"",VLOOKUP(CONCATENATE($A224,"_",Z$2),'Reference data SID'!$B:$M,12,FALSE))</f>
        <v/>
      </c>
      <c r="AA224" s="13" t="str">
        <f>IF(ISERROR(VLOOKUP(CONCATENATE($A224,"_",AA$2),'Reference data SID'!$B:$M,12,FALSE)),"",VLOOKUP(CONCATENATE($A224,"_",AA$2),'Reference data SID'!$B:$M,12,FALSE))</f>
        <v/>
      </c>
      <c r="AB224" s="13" t="str">
        <f>IF(ISERROR(VLOOKUP(CONCATENATE($A224,"_",AB$2),'Reference data SID'!$B:$M,12,FALSE)),"",VLOOKUP(CONCATENATE($A224,"_",AB$2),'Reference data SID'!$B:$M,12,FALSE))</f>
        <v/>
      </c>
      <c r="AC224" s="13" t="str">
        <f>IF(ISERROR(VLOOKUP(CONCATENATE($A224,"_",AC$2),'Reference data SID'!$B:$M,12,FALSE)),"",VLOOKUP(CONCATENATE($A224,"_",AC$2),'Reference data SID'!$B:$M,12,FALSE))</f>
        <v/>
      </c>
      <c r="AD224" s="13" t="str">
        <f>IF(ISERROR(VLOOKUP(CONCATENATE($A224,"_",AD$2),'Reference data SID'!$B:$M,12,FALSE)),"",VLOOKUP(CONCATENATE($A224,"_",AD$2),'Reference data SID'!$B:$M,12,FALSE))</f>
        <v/>
      </c>
      <c r="AE224" s="13" t="str">
        <f>IF(ISERROR(VLOOKUP(CONCATENATE($A224,"_",AE$2),'Reference data SID'!$B:$M,12,FALSE)),"",VLOOKUP(CONCATENATE($A224,"_",AE$2),'Reference data SID'!$B:$M,12,FALSE))</f>
        <v/>
      </c>
      <c r="AF224" s="13" t="str">
        <f>IF(ISERROR(VLOOKUP(CONCATENATE($A224,"_",AF$2),'Reference data SID'!$B:$M,12,FALSE)),"",VLOOKUP(CONCATENATE($A224,"_",AF$2),'Reference data SID'!$B:$M,12,FALSE))</f>
        <v/>
      </c>
      <c r="AG224" s="13" t="str">
        <f>IF(ISERROR(VLOOKUP(CONCATENATE($A224,"_",AG$2),'Reference data SID'!$B:$M,12,FALSE)),"",VLOOKUP(CONCATENATE($A224,"_",AG$2),'Reference data SID'!$B:$M,12,FALSE))</f>
        <v/>
      </c>
      <c r="AH224" s="13" t="str">
        <f>IF(ISERROR(VLOOKUP(CONCATENATE($A224,"_",AH$2),'Reference data SID'!$B:$M,12,FALSE)),"",VLOOKUP(CONCATENATE($A224,"_",AH$2),'Reference data SID'!$B:$M,12,FALSE))</f>
        <v/>
      </c>
      <c r="AI224" s="13" t="str">
        <f>IF(ISERROR(VLOOKUP(CONCATENATE($A224,"_",AI$2),'Reference data SID'!$B:$M,12,FALSE)),"",VLOOKUP(CONCATENATE($A224,"_",AI$2),'Reference data SID'!$B:$M,12,FALSE))</f>
        <v/>
      </c>
      <c r="AJ224" s="13" t="str">
        <f>IF(ISERROR(VLOOKUP(CONCATENATE($A224,"_",AJ$2),'Reference data SID'!$B:$M,12,FALSE)),"",VLOOKUP(CONCATENATE($A224,"_",AJ$2),'Reference data SID'!$B:$M,12,FALSE))</f>
        <v/>
      </c>
      <c r="AK224" s="13" t="str">
        <f>IF(ISERROR(VLOOKUP(CONCATENATE($A224,"_",AK$2),'Reference data SID'!$B:$M,12,FALSE)),"",VLOOKUP(CONCATENATE($A224,"_",AK$2),'Reference data SID'!$B:$M,12,FALSE))</f>
        <v/>
      </c>
      <c r="AL224" s="13" t="str">
        <f>IF(ISERROR(VLOOKUP(CONCATENATE($A224,"_",AL$2),'Reference data SID'!$B:$M,12,FALSE)),"",VLOOKUP(CONCATENATE($A224,"_",AL$2),'Reference data SID'!$B:$M,12,FALSE))</f>
        <v/>
      </c>
      <c r="AM224" s="13" t="str">
        <f>IF(ISERROR(VLOOKUP(CONCATENATE($A224,"_",AM$2),'Reference data SID'!$B:$M,12,FALSE)),"",VLOOKUP(CONCATENATE($A224,"_",AM$2),'Reference data SID'!$B:$M,12,FALSE))</f>
        <v/>
      </c>
      <c r="AN224" s="13" t="str">
        <f>IF(ISERROR(VLOOKUP(CONCATENATE($A224,"_",AN$2),'Reference data SID'!$B:$M,12,FALSE)),"",VLOOKUP(CONCATENATE($A224,"_",AN$2),'Reference data SID'!$B:$M,12,FALSE))</f>
        <v/>
      </c>
      <c r="AO224" s="13" t="str">
        <f>IF(ISERROR(VLOOKUP(CONCATENATE($A224,"_",AO$2),'Reference data SID'!$B:$M,12,FALSE)),"",VLOOKUP(CONCATENATE($A224,"_",AO$2),'Reference data SID'!$B:$M,12,FALSE))</f>
        <v/>
      </c>
      <c r="AP224" s="13" t="str">
        <f>IF(ISERROR(VLOOKUP(CONCATENATE($A224,"_",AP$2),'Reference data SID'!$B:$M,12,FALSE)),"",VLOOKUP(CONCATENATE($A224,"_",AP$2),'Reference data SID'!$B:$M,12,FALSE))</f>
        <v/>
      </c>
      <c r="AQ224" s="13" t="str">
        <f>IF(ISERROR(VLOOKUP(CONCATENATE($A224,"_",AQ$2),'Reference data SID'!$B:$M,12,FALSE)),"",VLOOKUP(CONCATENATE($A224,"_",AQ$2),'Reference data SID'!$B:$M,12,FALSE))</f>
        <v/>
      </c>
      <c r="AR224" s="13" t="str">
        <f>IF(ISERROR(VLOOKUP(CONCATENATE($A224,"_",AR$2),'Reference data SID'!$B:$M,12,FALSE)),"",VLOOKUP(CONCATENATE($A224,"_",AR$2),'Reference data SID'!$B:$M,12,FALSE))</f>
        <v/>
      </c>
      <c r="AS224" s="13" t="str">
        <f>IF(ISERROR(VLOOKUP(CONCATENATE($A224,"_",AS$2),'Reference data SID'!$B:$M,12,FALSE)),"",VLOOKUP(CONCATENATE($A224,"_",AS$2),'Reference data SID'!$B:$M,12,FALSE))</f>
        <v/>
      </c>
      <c r="AT224" s="13" t="str">
        <f>IF(ISERROR(VLOOKUP(CONCATENATE($A224,"_",AT$2),'Reference data SID'!$B:$M,12,FALSE)),"",VLOOKUP(CONCATENATE($A224,"_",AT$2),'Reference data SID'!$B:$M,12,FALSE))</f>
        <v/>
      </c>
    </row>
    <row r="225" spans="1:46" x14ac:dyDescent="0.25">
      <c r="A225">
        <v>221</v>
      </c>
      <c r="B225" s="13" t="str">
        <f>IF(ISERROR(VLOOKUP(CONCATENATE($A225,"_",B$2),'Reference data SID'!$B:$M,12,FALSE)),"",VLOOKUP(CONCATENATE($A225,"_",B$2),'Reference data SID'!$B:$M,12,FALSE))</f>
        <v/>
      </c>
      <c r="C225" s="13" t="str">
        <f>IF(ISERROR(VLOOKUP(CONCATENATE($A225,"_",C$2),'Reference data SID'!$B:$M,12,FALSE)),"",VLOOKUP(CONCATENATE($A225,"_",C$2),'Reference data SID'!$B:$M,12,FALSE))</f>
        <v/>
      </c>
      <c r="D225" s="13" t="str">
        <f>IF(ISERROR(VLOOKUP(CONCATENATE($A225,"_",D$2),'Reference data SID'!$B:$M,12,FALSE)),"",VLOOKUP(CONCATENATE($A225,"_",D$2),'Reference data SID'!$B:$M,12,FALSE))</f>
        <v/>
      </c>
      <c r="E225" s="13" t="str">
        <f>IF(ISERROR(VLOOKUP(CONCATENATE($A225,"_",E$2),'Reference data SID'!$B:$M,12,FALSE)),"",VLOOKUP(CONCATENATE($A225,"_",E$2),'Reference data SID'!$B:$M,12,FALSE))</f>
        <v/>
      </c>
      <c r="F225" s="13" t="str">
        <f>IF(ISERROR(VLOOKUP(CONCATENATE($A225,"_",F$2),'Reference data SID'!$B:$M,12,FALSE)),"",VLOOKUP(CONCATENATE($A225,"_",F$2),'Reference data SID'!$B:$M,12,FALSE))</f>
        <v/>
      </c>
      <c r="G225" s="13" t="str">
        <f>IF(ISERROR(VLOOKUP(CONCATENATE($A225,"_",G$2),'Reference data SID'!$B:$M,12,FALSE)),"",VLOOKUP(CONCATENATE($A225,"_",G$2),'Reference data SID'!$B:$M,12,FALSE))</f>
        <v/>
      </c>
      <c r="H225" s="13" t="str">
        <f>IF(ISERROR(VLOOKUP(CONCATENATE($A225,"_",H$2),'Reference data SID'!$B:$M,12,FALSE)),"",VLOOKUP(CONCATENATE($A225,"_",H$2),'Reference data SID'!$B:$M,12,FALSE))</f>
        <v/>
      </c>
      <c r="I225" s="13" t="str">
        <f>IF(ISERROR(VLOOKUP(CONCATENATE($A225,"_",I$2),'Reference data SID'!$B:$M,12,FALSE)),"",VLOOKUP(CONCATENATE($A225,"_",I$2),'Reference data SID'!$B:$M,12,FALSE))</f>
        <v/>
      </c>
      <c r="J225" s="13" t="str">
        <f>IF(ISERROR(VLOOKUP(CONCATENATE($A225,"_",J$2),'Reference data SID'!$B:$M,12,FALSE)),"",VLOOKUP(CONCATENATE($A225,"_",J$2),'Reference data SID'!$B:$M,12,FALSE))</f>
        <v/>
      </c>
      <c r="K225" s="13" t="str">
        <f>IF(ISERROR(VLOOKUP(CONCATENATE($A225,"_",K$2),'Reference data SID'!$B:$M,12,FALSE)),"",VLOOKUP(CONCATENATE($A225,"_",K$2),'Reference data SID'!$B:$M,12,FALSE))</f>
        <v/>
      </c>
      <c r="L225" s="13" t="str">
        <f>IF(ISERROR(VLOOKUP(CONCATENATE($A225,"_",L$2),'Reference data SID'!$B:$M,12,FALSE)),"",VLOOKUP(CONCATENATE($A225,"_",L$2),'Reference data SID'!$B:$M,12,FALSE))</f>
        <v/>
      </c>
      <c r="M225" s="13" t="str">
        <f>IF(ISERROR(VLOOKUP(CONCATENATE($A225,"_",M$2),'Reference data SID'!$B:$M,12,FALSE)),"",VLOOKUP(CONCATENATE($A225,"_",M$2),'Reference data SID'!$B:$M,12,FALSE))</f>
        <v/>
      </c>
      <c r="N225" s="13" t="str">
        <f>IF(ISERROR(VLOOKUP(CONCATENATE($A225,"_",N$2),'Reference data SID'!$B:$M,12,FALSE)),"",VLOOKUP(CONCATENATE($A225,"_",N$2),'Reference data SID'!$B:$M,12,FALSE))</f>
        <v/>
      </c>
      <c r="O225" s="13" t="str">
        <f>IF(ISERROR(VLOOKUP(CONCATENATE($A225,"_",O$2),'Reference data SID'!$B:$M,12,FALSE)),"",VLOOKUP(CONCATENATE($A225,"_",O$2),'Reference data SID'!$B:$M,12,FALSE))</f>
        <v/>
      </c>
      <c r="P225" s="13" t="str">
        <f>IF(ISERROR(VLOOKUP(CONCATENATE($A225,"_",P$2),'Reference data SID'!$B:$M,12,FALSE)),"",VLOOKUP(CONCATENATE($A225,"_",P$2),'Reference data SID'!$B:$M,12,FALSE))</f>
        <v/>
      </c>
      <c r="Q225" s="13" t="str">
        <f>IF(ISERROR(VLOOKUP(CONCATENATE($A225,"_",Q$2),'Reference data SID'!$B:$M,12,FALSE)),"",VLOOKUP(CONCATENATE($A225,"_",Q$2),'Reference data SID'!$B:$M,12,FALSE))</f>
        <v/>
      </c>
      <c r="R225" s="13" t="str">
        <f>IF(ISERROR(VLOOKUP(CONCATENATE($A225,"_",R$2),'Reference data SID'!$B:$M,12,FALSE)),"",VLOOKUP(CONCATENATE($A225,"_",R$2),'Reference data SID'!$B:$M,12,FALSE))</f>
        <v/>
      </c>
      <c r="S225" s="13" t="str">
        <f>IF(ISERROR(VLOOKUP(CONCATENATE($A225,"_",S$2),'Reference data SID'!$B:$M,12,FALSE)),"",VLOOKUP(CONCATENATE($A225,"_",S$2),'Reference data SID'!$B:$M,12,FALSE))</f>
        <v/>
      </c>
      <c r="T225" s="13" t="str">
        <f>IF(ISERROR(VLOOKUP(CONCATENATE($A225,"_",T$2),'Reference data SID'!$B:$M,12,FALSE)),"",VLOOKUP(CONCATENATE($A225,"_",T$2),'Reference data SID'!$B:$M,12,FALSE))</f>
        <v/>
      </c>
      <c r="U225" s="13" t="str">
        <f>IF(ISERROR(VLOOKUP(CONCATENATE($A225,"_",U$2),'Reference data SID'!$B:$M,12,FALSE)),"",VLOOKUP(CONCATENATE($A225,"_",U$2),'Reference data SID'!$B:$M,12,FALSE))</f>
        <v/>
      </c>
      <c r="V225" s="13" t="str">
        <f>IF(ISERROR(VLOOKUP(CONCATENATE($A225,"_",V$2),'Reference data SID'!$B:$M,12,FALSE)),"",VLOOKUP(CONCATENATE($A225,"_",V$2),'Reference data SID'!$B:$M,12,FALSE))</f>
        <v/>
      </c>
      <c r="W225" s="13" t="str">
        <f>IF(ISERROR(VLOOKUP(CONCATENATE($A225,"_",W$2),'Reference data SID'!$B:$M,12,FALSE)),"",VLOOKUP(CONCATENATE($A225,"_",W$2),'Reference data SID'!$B:$M,12,FALSE))</f>
        <v/>
      </c>
      <c r="X225" s="13" t="str">
        <f>IF(ISERROR(VLOOKUP(CONCATENATE($A225,"_",X$2),'Reference data SID'!$B:$M,12,FALSE)),"",VLOOKUP(CONCATENATE($A225,"_",X$2),'Reference data SID'!$B:$M,12,FALSE))</f>
        <v/>
      </c>
      <c r="Y225" s="13" t="str">
        <f>IF(ISERROR(VLOOKUP(CONCATENATE($A225,"_",Y$2),'Reference data SID'!$B:$M,12,FALSE)),"",VLOOKUP(CONCATENATE($A225,"_",Y$2),'Reference data SID'!$B:$M,12,FALSE))</f>
        <v/>
      </c>
      <c r="Z225" s="13" t="str">
        <f>IF(ISERROR(VLOOKUP(CONCATENATE($A225,"_",Z$2),'Reference data SID'!$B:$M,12,FALSE)),"",VLOOKUP(CONCATENATE($A225,"_",Z$2),'Reference data SID'!$B:$M,12,FALSE))</f>
        <v/>
      </c>
      <c r="AA225" s="13" t="str">
        <f>IF(ISERROR(VLOOKUP(CONCATENATE($A225,"_",AA$2),'Reference data SID'!$B:$M,12,FALSE)),"",VLOOKUP(CONCATENATE($A225,"_",AA$2),'Reference data SID'!$B:$M,12,FALSE))</f>
        <v/>
      </c>
      <c r="AB225" s="13" t="str">
        <f>IF(ISERROR(VLOOKUP(CONCATENATE($A225,"_",AB$2),'Reference data SID'!$B:$M,12,FALSE)),"",VLOOKUP(CONCATENATE($A225,"_",AB$2),'Reference data SID'!$B:$M,12,FALSE))</f>
        <v/>
      </c>
      <c r="AC225" s="13" t="str">
        <f>IF(ISERROR(VLOOKUP(CONCATENATE($A225,"_",AC$2),'Reference data SID'!$B:$M,12,FALSE)),"",VLOOKUP(CONCATENATE($A225,"_",AC$2),'Reference data SID'!$B:$M,12,FALSE))</f>
        <v/>
      </c>
      <c r="AD225" s="13" t="str">
        <f>IF(ISERROR(VLOOKUP(CONCATENATE($A225,"_",AD$2),'Reference data SID'!$B:$M,12,FALSE)),"",VLOOKUP(CONCATENATE($A225,"_",AD$2),'Reference data SID'!$B:$M,12,FALSE))</f>
        <v/>
      </c>
      <c r="AE225" s="13" t="str">
        <f>IF(ISERROR(VLOOKUP(CONCATENATE($A225,"_",AE$2),'Reference data SID'!$B:$M,12,FALSE)),"",VLOOKUP(CONCATENATE($A225,"_",AE$2),'Reference data SID'!$B:$M,12,FALSE))</f>
        <v/>
      </c>
      <c r="AF225" s="13" t="str">
        <f>IF(ISERROR(VLOOKUP(CONCATENATE($A225,"_",AF$2),'Reference data SID'!$B:$M,12,FALSE)),"",VLOOKUP(CONCATENATE($A225,"_",AF$2),'Reference data SID'!$B:$M,12,FALSE))</f>
        <v/>
      </c>
      <c r="AG225" s="13" t="str">
        <f>IF(ISERROR(VLOOKUP(CONCATENATE($A225,"_",AG$2),'Reference data SID'!$B:$M,12,FALSE)),"",VLOOKUP(CONCATENATE($A225,"_",AG$2),'Reference data SID'!$B:$M,12,FALSE))</f>
        <v/>
      </c>
      <c r="AH225" s="13" t="str">
        <f>IF(ISERROR(VLOOKUP(CONCATENATE($A225,"_",AH$2),'Reference data SID'!$B:$M,12,FALSE)),"",VLOOKUP(CONCATENATE($A225,"_",AH$2),'Reference data SID'!$B:$M,12,FALSE))</f>
        <v/>
      </c>
      <c r="AI225" s="13" t="str">
        <f>IF(ISERROR(VLOOKUP(CONCATENATE($A225,"_",AI$2),'Reference data SID'!$B:$M,12,FALSE)),"",VLOOKUP(CONCATENATE($A225,"_",AI$2),'Reference data SID'!$B:$M,12,FALSE))</f>
        <v/>
      </c>
      <c r="AJ225" s="13" t="str">
        <f>IF(ISERROR(VLOOKUP(CONCATENATE($A225,"_",AJ$2),'Reference data SID'!$B:$M,12,FALSE)),"",VLOOKUP(CONCATENATE($A225,"_",AJ$2),'Reference data SID'!$B:$M,12,FALSE))</f>
        <v/>
      </c>
      <c r="AK225" s="13" t="str">
        <f>IF(ISERROR(VLOOKUP(CONCATENATE($A225,"_",AK$2),'Reference data SID'!$B:$M,12,FALSE)),"",VLOOKUP(CONCATENATE($A225,"_",AK$2),'Reference data SID'!$B:$M,12,FALSE))</f>
        <v/>
      </c>
      <c r="AL225" s="13" t="str">
        <f>IF(ISERROR(VLOOKUP(CONCATENATE($A225,"_",AL$2),'Reference data SID'!$B:$M,12,FALSE)),"",VLOOKUP(CONCATENATE($A225,"_",AL$2),'Reference data SID'!$B:$M,12,FALSE))</f>
        <v/>
      </c>
      <c r="AM225" s="13" t="str">
        <f>IF(ISERROR(VLOOKUP(CONCATENATE($A225,"_",AM$2),'Reference data SID'!$B:$M,12,FALSE)),"",VLOOKUP(CONCATENATE($A225,"_",AM$2),'Reference data SID'!$B:$M,12,FALSE))</f>
        <v/>
      </c>
      <c r="AN225" s="13" t="str">
        <f>IF(ISERROR(VLOOKUP(CONCATENATE($A225,"_",AN$2),'Reference data SID'!$B:$M,12,FALSE)),"",VLOOKUP(CONCATENATE($A225,"_",AN$2),'Reference data SID'!$B:$M,12,FALSE))</f>
        <v/>
      </c>
      <c r="AO225" s="13" t="str">
        <f>IF(ISERROR(VLOOKUP(CONCATENATE($A225,"_",AO$2),'Reference data SID'!$B:$M,12,FALSE)),"",VLOOKUP(CONCATENATE($A225,"_",AO$2),'Reference data SID'!$B:$M,12,FALSE))</f>
        <v/>
      </c>
      <c r="AP225" s="13" t="str">
        <f>IF(ISERROR(VLOOKUP(CONCATENATE($A225,"_",AP$2),'Reference data SID'!$B:$M,12,FALSE)),"",VLOOKUP(CONCATENATE($A225,"_",AP$2),'Reference data SID'!$B:$M,12,FALSE))</f>
        <v/>
      </c>
      <c r="AQ225" s="13" t="str">
        <f>IF(ISERROR(VLOOKUP(CONCATENATE($A225,"_",AQ$2),'Reference data SID'!$B:$M,12,FALSE)),"",VLOOKUP(CONCATENATE($A225,"_",AQ$2),'Reference data SID'!$B:$M,12,FALSE))</f>
        <v/>
      </c>
      <c r="AR225" s="13" t="str">
        <f>IF(ISERROR(VLOOKUP(CONCATENATE($A225,"_",AR$2),'Reference data SID'!$B:$M,12,FALSE)),"",VLOOKUP(CONCATENATE($A225,"_",AR$2),'Reference data SID'!$B:$M,12,FALSE))</f>
        <v/>
      </c>
      <c r="AS225" s="13" t="str">
        <f>IF(ISERROR(VLOOKUP(CONCATENATE($A225,"_",AS$2),'Reference data SID'!$B:$M,12,FALSE)),"",VLOOKUP(CONCATENATE($A225,"_",AS$2),'Reference data SID'!$B:$M,12,FALSE))</f>
        <v/>
      </c>
      <c r="AT225" s="13" t="str">
        <f>IF(ISERROR(VLOOKUP(CONCATENATE($A225,"_",AT$2),'Reference data SID'!$B:$M,12,FALSE)),"",VLOOKUP(CONCATENATE($A225,"_",AT$2),'Reference data SID'!$B:$M,12,FALSE))</f>
        <v/>
      </c>
    </row>
    <row r="226" spans="1:46" x14ac:dyDescent="0.25">
      <c r="A226">
        <v>222</v>
      </c>
      <c r="B226" s="13" t="str">
        <f>IF(ISERROR(VLOOKUP(CONCATENATE($A226,"_",B$2),'Reference data SID'!$B:$M,12,FALSE)),"",VLOOKUP(CONCATENATE($A226,"_",B$2),'Reference data SID'!$B:$M,12,FALSE))</f>
        <v/>
      </c>
      <c r="C226" s="13" t="str">
        <f>IF(ISERROR(VLOOKUP(CONCATENATE($A226,"_",C$2),'Reference data SID'!$B:$M,12,FALSE)),"",VLOOKUP(CONCATENATE($A226,"_",C$2),'Reference data SID'!$B:$M,12,FALSE))</f>
        <v/>
      </c>
      <c r="D226" s="13" t="str">
        <f>IF(ISERROR(VLOOKUP(CONCATENATE($A226,"_",D$2),'Reference data SID'!$B:$M,12,FALSE)),"",VLOOKUP(CONCATENATE($A226,"_",D$2),'Reference data SID'!$B:$M,12,FALSE))</f>
        <v/>
      </c>
      <c r="E226" s="13" t="str">
        <f>IF(ISERROR(VLOOKUP(CONCATENATE($A226,"_",E$2),'Reference data SID'!$B:$M,12,FALSE)),"",VLOOKUP(CONCATENATE($A226,"_",E$2),'Reference data SID'!$B:$M,12,FALSE))</f>
        <v/>
      </c>
      <c r="F226" s="13" t="str">
        <f>IF(ISERROR(VLOOKUP(CONCATENATE($A226,"_",F$2),'Reference data SID'!$B:$M,12,FALSE)),"",VLOOKUP(CONCATENATE($A226,"_",F$2),'Reference data SID'!$B:$M,12,FALSE))</f>
        <v/>
      </c>
      <c r="G226" s="13" t="str">
        <f>IF(ISERROR(VLOOKUP(CONCATENATE($A226,"_",G$2),'Reference data SID'!$B:$M,12,FALSE)),"",VLOOKUP(CONCATENATE($A226,"_",G$2),'Reference data SID'!$B:$M,12,FALSE))</f>
        <v/>
      </c>
      <c r="H226" s="13" t="str">
        <f>IF(ISERROR(VLOOKUP(CONCATENATE($A226,"_",H$2),'Reference data SID'!$B:$M,12,FALSE)),"",VLOOKUP(CONCATENATE($A226,"_",H$2),'Reference data SID'!$B:$M,12,FALSE))</f>
        <v/>
      </c>
      <c r="I226" s="13" t="str">
        <f>IF(ISERROR(VLOOKUP(CONCATENATE($A226,"_",I$2),'Reference data SID'!$B:$M,12,FALSE)),"",VLOOKUP(CONCATENATE($A226,"_",I$2),'Reference data SID'!$B:$M,12,FALSE))</f>
        <v/>
      </c>
      <c r="J226" s="13" t="str">
        <f>IF(ISERROR(VLOOKUP(CONCATENATE($A226,"_",J$2),'Reference data SID'!$B:$M,12,FALSE)),"",VLOOKUP(CONCATENATE($A226,"_",J$2),'Reference data SID'!$B:$M,12,FALSE))</f>
        <v/>
      </c>
      <c r="K226" s="13" t="str">
        <f>IF(ISERROR(VLOOKUP(CONCATENATE($A226,"_",K$2),'Reference data SID'!$B:$M,12,FALSE)),"",VLOOKUP(CONCATENATE($A226,"_",K$2),'Reference data SID'!$B:$M,12,FALSE))</f>
        <v/>
      </c>
      <c r="L226" s="13" t="str">
        <f>IF(ISERROR(VLOOKUP(CONCATENATE($A226,"_",L$2),'Reference data SID'!$B:$M,12,FALSE)),"",VLOOKUP(CONCATENATE($A226,"_",L$2),'Reference data SID'!$B:$M,12,FALSE))</f>
        <v/>
      </c>
      <c r="M226" s="13" t="str">
        <f>IF(ISERROR(VLOOKUP(CONCATENATE($A226,"_",M$2),'Reference data SID'!$B:$M,12,FALSE)),"",VLOOKUP(CONCATENATE($A226,"_",M$2),'Reference data SID'!$B:$M,12,FALSE))</f>
        <v/>
      </c>
      <c r="N226" s="13" t="str">
        <f>IF(ISERROR(VLOOKUP(CONCATENATE($A226,"_",N$2),'Reference data SID'!$B:$M,12,FALSE)),"",VLOOKUP(CONCATENATE($A226,"_",N$2),'Reference data SID'!$B:$M,12,FALSE))</f>
        <v/>
      </c>
      <c r="O226" s="13" t="str">
        <f>IF(ISERROR(VLOOKUP(CONCATENATE($A226,"_",O$2),'Reference data SID'!$B:$M,12,FALSE)),"",VLOOKUP(CONCATENATE($A226,"_",O$2),'Reference data SID'!$B:$M,12,FALSE))</f>
        <v/>
      </c>
      <c r="P226" s="13" t="str">
        <f>IF(ISERROR(VLOOKUP(CONCATENATE($A226,"_",P$2),'Reference data SID'!$B:$M,12,FALSE)),"",VLOOKUP(CONCATENATE($A226,"_",P$2),'Reference data SID'!$B:$M,12,FALSE))</f>
        <v/>
      </c>
      <c r="Q226" s="13" t="str">
        <f>IF(ISERROR(VLOOKUP(CONCATENATE($A226,"_",Q$2),'Reference data SID'!$B:$M,12,FALSE)),"",VLOOKUP(CONCATENATE($A226,"_",Q$2),'Reference data SID'!$B:$M,12,FALSE))</f>
        <v/>
      </c>
      <c r="R226" s="13" t="str">
        <f>IF(ISERROR(VLOOKUP(CONCATENATE($A226,"_",R$2),'Reference data SID'!$B:$M,12,FALSE)),"",VLOOKUP(CONCATENATE($A226,"_",R$2),'Reference data SID'!$B:$M,12,FALSE))</f>
        <v/>
      </c>
      <c r="S226" s="13" t="str">
        <f>IF(ISERROR(VLOOKUP(CONCATENATE($A226,"_",S$2),'Reference data SID'!$B:$M,12,FALSE)),"",VLOOKUP(CONCATENATE($A226,"_",S$2),'Reference data SID'!$B:$M,12,FALSE))</f>
        <v/>
      </c>
      <c r="T226" s="13" t="str">
        <f>IF(ISERROR(VLOOKUP(CONCATENATE($A226,"_",T$2),'Reference data SID'!$B:$M,12,FALSE)),"",VLOOKUP(CONCATENATE($A226,"_",T$2),'Reference data SID'!$B:$M,12,FALSE))</f>
        <v/>
      </c>
      <c r="U226" s="13" t="str">
        <f>IF(ISERROR(VLOOKUP(CONCATENATE($A226,"_",U$2),'Reference data SID'!$B:$M,12,FALSE)),"",VLOOKUP(CONCATENATE($A226,"_",U$2),'Reference data SID'!$B:$M,12,FALSE))</f>
        <v/>
      </c>
      <c r="V226" s="13" t="str">
        <f>IF(ISERROR(VLOOKUP(CONCATENATE($A226,"_",V$2),'Reference data SID'!$B:$M,12,FALSE)),"",VLOOKUP(CONCATENATE($A226,"_",V$2),'Reference data SID'!$B:$M,12,FALSE))</f>
        <v/>
      </c>
      <c r="W226" s="13" t="str">
        <f>IF(ISERROR(VLOOKUP(CONCATENATE($A226,"_",W$2),'Reference data SID'!$B:$M,12,FALSE)),"",VLOOKUP(CONCATENATE($A226,"_",W$2),'Reference data SID'!$B:$M,12,FALSE))</f>
        <v/>
      </c>
      <c r="X226" s="13" t="str">
        <f>IF(ISERROR(VLOOKUP(CONCATENATE($A226,"_",X$2),'Reference data SID'!$B:$M,12,FALSE)),"",VLOOKUP(CONCATENATE($A226,"_",X$2),'Reference data SID'!$B:$M,12,FALSE))</f>
        <v/>
      </c>
      <c r="Y226" s="13" t="str">
        <f>IF(ISERROR(VLOOKUP(CONCATENATE($A226,"_",Y$2),'Reference data SID'!$B:$M,12,FALSE)),"",VLOOKUP(CONCATENATE($A226,"_",Y$2),'Reference data SID'!$B:$M,12,FALSE))</f>
        <v/>
      </c>
      <c r="Z226" s="13" t="str">
        <f>IF(ISERROR(VLOOKUP(CONCATENATE($A226,"_",Z$2),'Reference data SID'!$B:$M,12,FALSE)),"",VLOOKUP(CONCATENATE($A226,"_",Z$2),'Reference data SID'!$B:$M,12,FALSE))</f>
        <v/>
      </c>
      <c r="AA226" s="13" t="str">
        <f>IF(ISERROR(VLOOKUP(CONCATENATE($A226,"_",AA$2),'Reference data SID'!$B:$M,12,FALSE)),"",VLOOKUP(CONCATENATE($A226,"_",AA$2),'Reference data SID'!$B:$M,12,FALSE))</f>
        <v/>
      </c>
      <c r="AB226" s="13" t="str">
        <f>IF(ISERROR(VLOOKUP(CONCATENATE($A226,"_",AB$2),'Reference data SID'!$B:$M,12,FALSE)),"",VLOOKUP(CONCATENATE($A226,"_",AB$2),'Reference data SID'!$B:$M,12,FALSE))</f>
        <v/>
      </c>
      <c r="AC226" s="13" t="str">
        <f>IF(ISERROR(VLOOKUP(CONCATENATE($A226,"_",AC$2),'Reference data SID'!$B:$M,12,FALSE)),"",VLOOKUP(CONCATENATE($A226,"_",AC$2),'Reference data SID'!$B:$M,12,FALSE))</f>
        <v/>
      </c>
      <c r="AD226" s="13" t="str">
        <f>IF(ISERROR(VLOOKUP(CONCATENATE($A226,"_",AD$2),'Reference data SID'!$B:$M,12,FALSE)),"",VLOOKUP(CONCATENATE($A226,"_",AD$2),'Reference data SID'!$B:$M,12,FALSE))</f>
        <v/>
      </c>
      <c r="AE226" s="13" t="str">
        <f>IF(ISERROR(VLOOKUP(CONCATENATE($A226,"_",AE$2),'Reference data SID'!$B:$M,12,FALSE)),"",VLOOKUP(CONCATENATE($A226,"_",AE$2),'Reference data SID'!$B:$M,12,FALSE))</f>
        <v/>
      </c>
      <c r="AF226" s="13" t="str">
        <f>IF(ISERROR(VLOOKUP(CONCATENATE($A226,"_",AF$2),'Reference data SID'!$B:$M,12,FALSE)),"",VLOOKUP(CONCATENATE($A226,"_",AF$2),'Reference data SID'!$B:$M,12,FALSE))</f>
        <v/>
      </c>
      <c r="AG226" s="13" t="str">
        <f>IF(ISERROR(VLOOKUP(CONCATENATE($A226,"_",AG$2),'Reference data SID'!$B:$M,12,FALSE)),"",VLOOKUP(CONCATENATE($A226,"_",AG$2),'Reference data SID'!$B:$M,12,FALSE))</f>
        <v/>
      </c>
      <c r="AH226" s="13" t="str">
        <f>IF(ISERROR(VLOOKUP(CONCATENATE($A226,"_",AH$2),'Reference data SID'!$B:$M,12,FALSE)),"",VLOOKUP(CONCATENATE($A226,"_",AH$2),'Reference data SID'!$B:$M,12,FALSE))</f>
        <v/>
      </c>
      <c r="AI226" s="13" t="str">
        <f>IF(ISERROR(VLOOKUP(CONCATENATE($A226,"_",AI$2),'Reference data SID'!$B:$M,12,FALSE)),"",VLOOKUP(CONCATENATE($A226,"_",AI$2),'Reference data SID'!$B:$M,12,FALSE))</f>
        <v/>
      </c>
      <c r="AJ226" s="13" t="str">
        <f>IF(ISERROR(VLOOKUP(CONCATENATE($A226,"_",AJ$2),'Reference data SID'!$B:$M,12,FALSE)),"",VLOOKUP(CONCATENATE($A226,"_",AJ$2),'Reference data SID'!$B:$M,12,FALSE))</f>
        <v/>
      </c>
      <c r="AK226" s="13" t="str">
        <f>IF(ISERROR(VLOOKUP(CONCATENATE($A226,"_",AK$2),'Reference data SID'!$B:$M,12,FALSE)),"",VLOOKUP(CONCATENATE($A226,"_",AK$2),'Reference data SID'!$B:$M,12,FALSE))</f>
        <v/>
      </c>
      <c r="AL226" s="13" t="str">
        <f>IF(ISERROR(VLOOKUP(CONCATENATE($A226,"_",AL$2),'Reference data SID'!$B:$M,12,FALSE)),"",VLOOKUP(CONCATENATE($A226,"_",AL$2),'Reference data SID'!$B:$M,12,FALSE))</f>
        <v/>
      </c>
      <c r="AM226" s="13" t="str">
        <f>IF(ISERROR(VLOOKUP(CONCATENATE($A226,"_",AM$2),'Reference data SID'!$B:$M,12,FALSE)),"",VLOOKUP(CONCATENATE($A226,"_",AM$2),'Reference data SID'!$B:$M,12,FALSE))</f>
        <v/>
      </c>
      <c r="AN226" s="13" t="str">
        <f>IF(ISERROR(VLOOKUP(CONCATENATE($A226,"_",AN$2),'Reference data SID'!$B:$M,12,FALSE)),"",VLOOKUP(CONCATENATE($A226,"_",AN$2),'Reference data SID'!$B:$M,12,FALSE))</f>
        <v/>
      </c>
      <c r="AO226" s="13" t="str">
        <f>IF(ISERROR(VLOOKUP(CONCATENATE($A226,"_",AO$2),'Reference data SID'!$B:$M,12,FALSE)),"",VLOOKUP(CONCATENATE($A226,"_",AO$2),'Reference data SID'!$B:$M,12,FALSE))</f>
        <v/>
      </c>
      <c r="AP226" s="13" t="str">
        <f>IF(ISERROR(VLOOKUP(CONCATENATE($A226,"_",AP$2),'Reference data SID'!$B:$M,12,FALSE)),"",VLOOKUP(CONCATENATE($A226,"_",AP$2),'Reference data SID'!$B:$M,12,FALSE))</f>
        <v/>
      </c>
      <c r="AQ226" s="13" t="str">
        <f>IF(ISERROR(VLOOKUP(CONCATENATE($A226,"_",AQ$2),'Reference data SID'!$B:$M,12,FALSE)),"",VLOOKUP(CONCATENATE($A226,"_",AQ$2),'Reference data SID'!$B:$M,12,FALSE))</f>
        <v/>
      </c>
      <c r="AR226" s="13" t="str">
        <f>IF(ISERROR(VLOOKUP(CONCATENATE($A226,"_",AR$2),'Reference data SID'!$B:$M,12,FALSE)),"",VLOOKUP(CONCATENATE($A226,"_",AR$2),'Reference data SID'!$B:$M,12,FALSE))</f>
        <v/>
      </c>
      <c r="AS226" s="13" t="str">
        <f>IF(ISERROR(VLOOKUP(CONCATENATE($A226,"_",AS$2),'Reference data SID'!$B:$M,12,FALSE)),"",VLOOKUP(CONCATENATE($A226,"_",AS$2),'Reference data SID'!$B:$M,12,FALSE))</f>
        <v/>
      </c>
      <c r="AT226" s="13" t="str">
        <f>IF(ISERROR(VLOOKUP(CONCATENATE($A226,"_",AT$2),'Reference data SID'!$B:$M,12,FALSE)),"",VLOOKUP(CONCATENATE($A226,"_",AT$2),'Reference data SID'!$B:$M,12,FALSE))</f>
        <v/>
      </c>
    </row>
    <row r="227" spans="1:46" x14ac:dyDescent="0.25">
      <c r="A227">
        <v>223</v>
      </c>
      <c r="B227" s="13" t="str">
        <f>IF(ISERROR(VLOOKUP(CONCATENATE($A227,"_",B$2),'Reference data SID'!$B:$M,12,FALSE)),"",VLOOKUP(CONCATENATE($A227,"_",B$2),'Reference data SID'!$B:$M,12,FALSE))</f>
        <v/>
      </c>
      <c r="C227" s="13" t="str">
        <f>IF(ISERROR(VLOOKUP(CONCATENATE($A227,"_",C$2),'Reference data SID'!$B:$M,12,FALSE)),"",VLOOKUP(CONCATENATE($A227,"_",C$2),'Reference data SID'!$B:$M,12,FALSE))</f>
        <v/>
      </c>
      <c r="D227" s="13" t="str">
        <f>IF(ISERROR(VLOOKUP(CONCATENATE($A227,"_",D$2),'Reference data SID'!$B:$M,12,FALSE)),"",VLOOKUP(CONCATENATE($A227,"_",D$2),'Reference data SID'!$B:$M,12,FALSE))</f>
        <v/>
      </c>
      <c r="E227" s="13" t="str">
        <f>IF(ISERROR(VLOOKUP(CONCATENATE($A227,"_",E$2),'Reference data SID'!$B:$M,12,FALSE)),"",VLOOKUP(CONCATENATE($A227,"_",E$2),'Reference data SID'!$B:$M,12,FALSE))</f>
        <v/>
      </c>
      <c r="F227" s="13" t="str">
        <f>IF(ISERROR(VLOOKUP(CONCATENATE($A227,"_",F$2),'Reference data SID'!$B:$M,12,FALSE)),"",VLOOKUP(CONCATENATE($A227,"_",F$2),'Reference data SID'!$B:$M,12,FALSE))</f>
        <v/>
      </c>
      <c r="G227" s="13" t="str">
        <f>IF(ISERROR(VLOOKUP(CONCATENATE($A227,"_",G$2),'Reference data SID'!$B:$M,12,FALSE)),"",VLOOKUP(CONCATENATE($A227,"_",G$2),'Reference data SID'!$B:$M,12,FALSE))</f>
        <v/>
      </c>
      <c r="H227" s="13" t="str">
        <f>IF(ISERROR(VLOOKUP(CONCATENATE($A227,"_",H$2),'Reference data SID'!$B:$M,12,FALSE)),"",VLOOKUP(CONCATENATE($A227,"_",H$2),'Reference data SID'!$B:$M,12,FALSE))</f>
        <v/>
      </c>
      <c r="I227" s="13" t="str">
        <f>IF(ISERROR(VLOOKUP(CONCATENATE($A227,"_",I$2),'Reference data SID'!$B:$M,12,FALSE)),"",VLOOKUP(CONCATENATE($A227,"_",I$2),'Reference data SID'!$B:$M,12,FALSE))</f>
        <v/>
      </c>
      <c r="J227" s="13" t="str">
        <f>IF(ISERROR(VLOOKUP(CONCATENATE($A227,"_",J$2),'Reference data SID'!$B:$M,12,FALSE)),"",VLOOKUP(CONCATENATE($A227,"_",J$2),'Reference data SID'!$B:$M,12,FALSE))</f>
        <v/>
      </c>
      <c r="K227" s="13" t="str">
        <f>IF(ISERROR(VLOOKUP(CONCATENATE($A227,"_",K$2),'Reference data SID'!$B:$M,12,FALSE)),"",VLOOKUP(CONCATENATE($A227,"_",K$2),'Reference data SID'!$B:$M,12,FALSE))</f>
        <v/>
      </c>
      <c r="L227" s="13" t="str">
        <f>IF(ISERROR(VLOOKUP(CONCATENATE($A227,"_",L$2),'Reference data SID'!$B:$M,12,FALSE)),"",VLOOKUP(CONCATENATE($A227,"_",L$2),'Reference data SID'!$B:$M,12,FALSE))</f>
        <v/>
      </c>
      <c r="M227" s="13" t="str">
        <f>IF(ISERROR(VLOOKUP(CONCATENATE($A227,"_",M$2),'Reference data SID'!$B:$M,12,FALSE)),"",VLOOKUP(CONCATENATE($A227,"_",M$2),'Reference data SID'!$B:$M,12,FALSE))</f>
        <v/>
      </c>
      <c r="N227" s="13" t="str">
        <f>IF(ISERROR(VLOOKUP(CONCATENATE($A227,"_",N$2),'Reference data SID'!$B:$M,12,FALSE)),"",VLOOKUP(CONCATENATE($A227,"_",N$2),'Reference data SID'!$B:$M,12,FALSE))</f>
        <v/>
      </c>
      <c r="O227" s="13" t="str">
        <f>IF(ISERROR(VLOOKUP(CONCATENATE($A227,"_",O$2),'Reference data SID'!$B:$M,12,FALSE)),"",VLOOKUP(CONCATENATE($A227,"_",O$2),'Reference data SID'!$B:$M,12,FALSE))</f>
        <v/>
      </c>
      <c r="P227" s="13" t="str">
        <f>IF(ISERROR(VLOOKUP(CONCATENATE($A227,"_",P$2),'Reference data SID'!$B:$M,12,FALSE)),"",VLOOKUP(CONCATENATE($A227,"_",P$2),'Reference data SID'!$B:$M,12,FALSE))</f>
        <v/>
      </c>
      <c r="Q227" s="13" t="str">
        <f>IF(ISERROR(VLOOKUP(CONCATENATE($A227,"_",Q$2),'Reference data SID'!$B:$M,12,FALSE)),"",VLOOKUP(CONCATENATE($A227,"_",Q$2),'Reference data SID'!$B:$M,12,FALSE))</f>
        <v/>
      </c>
      <c r="R227" s="13" t="str">
        <f>IF(ISERROR(VLOOKUP(CONCATENATE($A227,"_",R$2),'Reference data SID'!$B:$M,12,FALSE)),"",VLOOKUP(CONCATENATE($A227,"_",R$2),'Reference data SID'!$B:$M,12,FALSE))</f>
        <v/>
      </c>
      <c r="S227" s="13" t="str">
        <f>IF(ISERROR(VLOOKUP(CONCATENATE($A227,"_",S$2),'Reference data SID'!$B:$M,12,FALSE)),"",VLOOKUP(CONCATENATE($A227,"_",S$2),'Reference data SID'!$B:$M,12,FALSE))</f>
        <v/>
      </c>
      <c r="T227" s="13" t="str">
        <f>IF(ISERROR(VLOOKUP(CONCATENATE($A227,"_",T$2),'Reference data SID'!$B:$M,12,FALSE)),"",VLOOKUP(CONCATENATE($A227,"_",T$2),'Reference data SID'!$B:$M,12,FALSE))</f>
        <v/>
      </c>
      <c r="U227" s="13" t="str">
        <f>IF(ISERROR(VLOOKUP(CONCATENATE($A227,"_",U$2),'Reference data SID'!$B:$M,12,FALSE)),"",VLOOKUP(CONCATENATE($A227,"_",U$2),'Reference data SID'!$B:$M,12,FALSE))</f>
        <v/>
      </c>
      <c r="V227" s="13" t="str">
        <f>IF(ISERROR(VLOOKUP(CONCATENATE($A227,"_",V$2),'Reference data SID'!$B:$M,12,FALSE)),"",VLOOKUP(CONCATENATE($A227,"_",V$2),'Reference data SID'!$B:$M,12,FALSE))</f>
        <v/>
      </c>
      <c r="W227" s="13" t="str">
        <f>IF(ISERROR(VLOOKUP(CONCATENATE($A227,"_",W$2),'Reference data SID'!$B:$M,12,FALSE)),"",VLOOKUP(CONCATENATE($A227,"_",W$2),'Reference data SID'!$B:$M,12,FALSE))</f>
        <v/>
      </c>
      <c r="X227" s="13" t="str">
        <f>IF(ISERROR(VLOOKUP(CONCATENATE($A227,"_",X$2),'Reference data SID'!$B:$M,12,FALSE)),"",VLOOKUP(CONCATENATE($A227,"_",X$2),'Reference data SID'!$B:$M,12,FALSE))</f>
        <v/>
      </c>
      <c r="Y227" s="13" t="str">
        <f>IF(ISERROR(VLOOKUP(CONCATENATE($A227,"_",Y$2),'Reference data SID'!$B:$M,12,FALSE)),"",VLOOKUP(CONCATENATE($A227,"_",Y$2),'Reference data SID'!$B:$M,12,FALSE))</f>
        <v/>
      </c>
      <c r="Z227" s="13" t="str">
        <f>IF(ISERROR(VLOOKUP(CONCATENATE($A227,"_",Z$2),'Reference data SID'!$B:$M,12,FALSE)),"",VLOOKUP(CONCATENATE($A227,"_",Z$2),'Reference data SID'!$B:$M,12,FALSE))</f>
        <v/>
      </c>
      <c r="AA227" s="13" t="str">
        <f>IF(ISERROR(VLOOKUP(CONCATENATE($A227,"_",AA$2),'Reference data SID'!$B:$M,12,FALSE)),"",VLOOKUP(CONCATENATE($A227,"_",AA$2),'Reference data SID'!$B:$M,12,FALSE))</f>
        <v/>
      </c>
      <c r="AB227" s="13" t="str">
        <f>IF(ISERROR(VLOOKUP(CONCATENATE($A227,"_",AB$2),'Reference data SID'!$B:$M,12,FALSE)),"",VLOOKUP(CONCATENATE($A227,"_",AB$2),'Reference data SID'!$B:$M,12,FALSE))</f>
        <v/>
      </c>
      <c r="AC227" s="13" t="str">
        <f>IF(ISERROR(VLOOKUP(CONCATENATE($A227,"_",AC$2),'Reference data SID'!$B:$M,12,FALSE)),"",VLOOKUP(CONCATENATE($A227,"_",AC$2),'Reference data SID'!$B:$M,12,FALSE))</f>
        <v/>
      </c>
      <c r="AD227" s="13" t="str">
        <f>IF(ISERROR(VLOOKUP(CONCATENATE($A227,"_",AD$2),'Reference data SID'!$B:$M,12,FALSE)),"",VLOOKUP(CONCATENATE($A227,"_",AD$2),'Reference data SID'!$B:$M,12,FALSE))</f>
        <v/>
      </c>
      <c r="AE227" s="13" t="str">
        <f>IF(ISERROR(VLOOKUP(CONCATENATE($A227,"_",AE$2),'Reference data SID'!$B:$M,12,FALSE)),"",VLOOKUP(CONCATENATE($A227,"_",AE$2),'Reference data SID'!$B:$M,12,FALSE))</f>
        <v/>
      </c>
      <c r="AF227" s="13" t="str">
        <f>IF(ISERROR(VLOOKUP(CONCATENATE($A227,"_",AF$2),'Reference data SID'!$B:$M,12,FALSE)),"",VLOOKUP(CONCATENATE($A227,"_",AF$2),'Reference data SID'!$B:$M,12,FALSE))</f>
        <v/>
      </c>
      <c r="AG227" s="13" t="str">
        <f>IF(ISERROR(VLOOKUP(CONCATENATE($A227,"_",AG$2),'Reference data SID'!$B:$M,12,FALSE)),"",VLOOKUP(CONCATENATE($A227,"_",AG$2),'Reference data SID'!$B:$M,12,FALSE))</f>
        <v/>
      </c>
      <c r="AH227" s="13" t="str">
        <f>IF(ISERROR(VLOOKUP(CONCATENATE($A227,"_",AH$2),'Reference data SID'!$B:$M,12,FALSE)),"",VLOOKUP(CONCATENATE($A227,"_",AH$2),'Reference data SID'!$B:$M,12,FALSE))</f>
        <v/>
      </c>
      <c r="AI227" s="13" t="str">
        <f>IF(ISERROR(VLOOKUP(CONCATENATE($A227,"_",AI$2),'Reference data SID'!$B:$M,12,FALSE)),"",VLOOKUP(CONCATENATE($A227,"_",AI$2),'Reference data SID'!$B:$M,12,FALSE))</f>
        <v/>
      </c>
      <c r="AJ227" s="13" t="str">
        <f>IF(ISERROR(VLOOKUP(CONCATENATE($A227,"_",AJ$2),'Reference data SID'!$B:$M,12,FALSE)),"",VLOOKUP(CONCATENATE($A227,"_",AJ$2),'Reference data SID'!$B:$M,12,FALSE))</f>
        <v/>
      </c>
      <c r="AK227" s="13" t="str">
        <f>IF(ISERROR(VLOOKUP(CONCATENATE($A227,"_",AK$2),'Reference data SID'!$B:$M,12,FALSE)),"",VLOOKUP(CONCATENATE($A227,"_",AK$2),'Reference data SID'!$B:$M,12,FALSE))</f>
        <v/>
      </c>
      <c r="AL227" s="13" t="str">
        <f>IF(ISERROR(VLOOKUP(CONCATENATE($A227,"_",AL$2),'Reference data SID'!$B:$M,12,FALSE)),"",VLOOKUP(CONCATENATE($A227,"_",AL$2),'Reference data SID'!$B:$M,12,FALSE))</f>
        <v/>
      </c>
      <c r="AM227" s="13" t="str">
        <f>IF(ISERROR(VLOOKUP(CONCATENATE($A227,"_",AM$2),'Reference data SID'!$B:$M,12,FALSE)),"",VLOOKUP(CONCATENATE($A227,"_",AM$2),'Reference data SID'!$B:$M,12,FALSE))</f>
        <v/>
      </c>
      <c r="AN227" s="13" t="str">
        <f>IF(ISERROR(VLOOKUP(CONCATENATE($A227,"_",AN$2),'Reference data SID'!$B:$M,12,FALSE)),"",VLOOKUP(CONCATENATE($A227,"_",AN$2),'Reference data SID'!$B:$M,12,FALSE))</f>
        <v/>
      </c>
      <c r="AO227" s="13" t="str">
        <f>IF(ISERROR(VLOOKUP(CONCATENATE($A227,"_",AO$2),'Reference data SID'!$B:$M,12,FALSE)),"",VLOOKUP(CONCATENATE($A227,"_",AO$2),'Reference data SID'!$B:$M,12,FALSE))</f>
        <v/>
      </c>
      <c r="AP227" s="13" t="str">
        <f>IF(ISERROR(VLOOKUP(CONCATENATE($A227,"_",AP$2),'Reference data SID'!$B:$M,12,FALSE)),"",VLOOKUP(CONCATENATE($A227,"_",AP$2),'Reference data SID'!$B:$M,12,FALSE))</f>
        <v/>
      </c>
      <c r="AQ227" s="13" t="str">
        <f>IF(ISERROR(VLOOKUP(CONCATENATE($A227,"_",AQ$2),'Reference data SID'!$B:$M,12,FALSE)),"",VLOOKUP(CONCATENATE($A227,"_",AQ$2),'Reference data SID'!$B:$M,12,FALSE))</f>
        <v/>
      </c>
      <c r="AR227" s="13" t="str">
        <f>IF(ISERROR(VLOOKUP(CONCATENATE($A227,"_",AR$2),'Reference data SID'!$B:$M,12,FALSE)),"",VLOOKUP(CONCATENATE($A227,"_",AR$2),'Reference data SID'!$B:$M,12,FALSE))</f>
        <v/>
      </c>
      <c r="AS227" s="13" t="str">
        <f>IF(ISERROR(VLOOKUP(CONCATENATE($A227,"_",AS$2),'Reference data SID'!$B:$M,12,FALSE)),"",VLOOKUP(CONCATENATE($A227,"_",AS$2),'Reference data SID'!$B:$M,12,FALSE))</f>
        <v/>
      </c>
      <c r="AT227" s="13" t="str">
        <f>IF(ISERROR(VLOOKUP(CONCATENATE($A227,"_",AT$2),'Reference data SID'!$B:$M,12,FALSE)),"",VLOOKUP(CONCATENATE($A227,"_",AT$2),'Reference data SID'!$B:$M,12,FALSE))</f>
        <v/>
      </c>
    </row>
    <row r="228" spans="1:46" x14ac:dyDescent="0.25">
      <c r="A228">
        <v>224</v>
      </c>
      <c r="B228" s="13" t="str">
        <f>IF(ISERROR(VLOOKUP(CONCATENATE($A228,"_",B$2),'Reference data SID'!$B:$M,12,FALSE)),"",VLOOKUP(CONCATENATE($A228,"_",B$2),'Reference data SID'!$B:$M,12,FALSE))</f>
        <v/>
      </c>
      <c r="C228" s="13" t="str">
        <f>IF(ISERROR(VLOOKUP(CONCATENATE($A228,"_",C$2),'Reference data SID'!$B:$M,12,FALSE)),"",VLOOKUP(CONCATENATE($A228,"_",C$2),'Reference data SID'!$B:$M,12,FALSE))</f>
        <v/>
      </c>
      <c r="D228" s="13" t="str">
        <f>IF(ISERROR(VLOOKUP(CONCATENATE($A228,"_",D$2),'Reference data SID'!$B:$M,12,FALSE)),"",VLOOKUP(CONCATENATE($A228,"_",D$2),'Reference data SID'!$B:$M,12,FALSE))</f>
        <v/>
      </c>
      <c r="E228" s="13" t="str">
        <f>IF(ISERROR(VLOOKUP(CONCATENATE($A228,"_",E$2),'Reference data SID'!$B:$M,12,FALSE)),"",VLOOKUP(CONCATENATE($A228,"_",E$2),'Reference data SID'!$B:$M,12,FALSE))</f>
        <v/>
      </c>
      <c r="F228" s="13" t="str">
        <f>IF(ISERROR(VLOOKUP(CONCATENATE($A228,"_",F$2),'Reference data SID'!$B:$M,12,FALSE)),"",VLOOKUP(CONCATENATE($A228,"_",F$2),'Reference data SID'!$B:$M,12,FALSE))</f>
        <v/>
      </c>
      <c r="G228" s="13" t="str">
        <f>IF(ISERROR(VLOOKUP(CONCATENATE($A228,"_",G$2),'Reference data SID'!$B:$M,12,FALSE)),"",VLOOKUP(CONCATENATE($A228,"_",G$2),'Reference data SID'!$B:$M,12,FALSE))</f>
        <v/>
      </c>
      <c r="H228" s="13" t="str">
        <f>IF(ISERROR(VLOOKUP(CONCATENATE($A228,"_",H$2),'Reference data SID'!$B:$M,12,FALSE)),"",VLOOKUP(CONCATENATE($A228,"_",H$2),'Reference data SID'!$B:$M,12,FALSE))</f>
        <v/>
      </c>
      <c r="I228" s="13" t="str">
        <f>IF(ISERROR(VLOOKUP(CONCATENATE($A228,"_",I$2),'Reference data SID'!$B:$M,12,FALSE)),"",VLOOKUP(CONCATENATE($A228,"_",I$2),'Reference data SID'!$B:$M,12,FALSE))</f>
        <v/>
      </c>
      <c r="J228" s="13" t="str">
        <f>IF(ISERROR(VLOOKUP(CONCATENATE($A228,"_",J$2),'Reference data SID'!$B:$M,12,FALSE)),"",VLOOKUP(CONCATENATE($A228,"_",J$2),'Reference data SID'!$B:$M,12,FALSE))</f>
        <v/>
      </c>
      <c r="K228" s="13" t="str">
        <f>IF(ISERROR(VLOOKUP(CONCATENATE($A228,"_",K$2),'Reference data SID'!$B:$M,12,FALSE)),"",VLOOKUP(CONCATENATE($A228,"_",K$2),'Reference data SID'!$B:$M,12,FALSE))</f>
        <v/>
      </c>
      <c r="L228" s="13" t="str">
        <f>IF(ISERROR(VLOOKUP(CONCATENATE($A228,"_",L$2),'Reference data SID'!$B:$M,12,FALSE)),"",VLOOKUP(CONCATENATE($A228,"_",L$2),'Reference data SID'!$B:$M,12,FALSE))</f>
        <v/>
      </c>
      <c r="M228" s="13" t="str">
        <f>IF(ISERROR(VLOOKUP(CONCATENATE($A228,"_",M$2),'Reference data SID'!$B:$M,12,FALSE)),"",VLOOKUP(CONCATENATE($A228,"_",M$2),'Reference data SID'!$B:$M,12,FALSE))</f>
        <v/>
      </c>
      <c r="N228" s="13" t="str">
        <f>IF(ISERROR(VLOOKUP(CONCATENATE($A228,"_",N$2),'Reference data SID'!$B:$M,12,FALSE)),"",VLOOKUP(CONCATENATE($A228,"_",N$2),'Reference data SID'!$B:$M,12,FALSE))</f>
        <v/>
      </c>
      <c r="O228" s="13" t="str">
        <f>IF(ISERROR(VLOOKUP(CONCATENATE($A228,"_",O$2),'Reference data SID'!$B:$M,12,FALSE)),"",VLOOKUP(CONCATENATE($A228,"_",O$2),'Reference data SID'!$B:$M,12,FALSE))</f>
        <v/>
      </c>
      <c r="P228" s="13" t="str">
        <f>IF(ISERROR(VLOOKUP(CONCATENATE($A228,"_",P$2),'Reference data SID'!$B:$M,12,FALSE)),"",VLOOKUP(CONCATENATE($A228,"_",P$2),'Reference data SID'!$B:$M,12,FALSE))</f>
        <v/>
      </c>
      <c r="Q228" s="13" t="str">
        <f>IF(ISERROR(VLOOKUP(CONCATENATE($A228,"_",Q$2),'Reference data SID'!$B:$M,12,FALSE)),"",VLOOKUP(CONCATENATE($A228,"_",Q$2),'Reference data SID'!$B:$M,12,FALSE))</f>
        <v/>
      </c>
      <c r="R228" s="13" t="str">
        <f>IF(ISERROR(VLOOKUP(CONCATENATE($A228,"_",R$2),'Reference data SID'!$B:$M,12,FALSE)),"",VLOOKUP(CONCATENATE($A228,"_",R$2),'Reference data SID'!$B:$M,12,FALSE))</f>
        <v/>
      </c>
      <c r="S228" s="13" t="str">
        <f>IF(ISERROR(VLOOKUP(CONCATENATE($A228,"_",S$2),'Reference data SID'!$B:$M,12,FALSE)),"",VLOOKUP(CONCATENATE($A228,"_",S$2),'Reference data SID'!$B:$M,12,FALSE))</f>
        <v/>
      </c>
      <c r="T228" s="13" t="str">
        <f>IF(ISERROR(VLOOKUP(CONCATENATE($A228,"_",T$2),'Reference data SID'!$B:$M,12,FALSE)),"",VLOOKUP(CONCATENATE($A228,"_",T$2),'Reference data SID'!$B:$M,12,FALSE))</f>
        <v/>
      </c>
      <c r="U228" s="13" t="str">
        <f>IF(ISERROR(VLOOKUP(CONCATENATE($A228,"_",U$2),'Reference data SID'!$B:$M,12,FALSE)),"",VLOOKUP(CONCATENATE($A228,"_",U$2),'Reference data SID'!$B:$M,12,FALSE))</f>
        <v/>
      </c>
      <c r="V228" s="13" t="str">
        <f>IF(ISERROR(VLOOKUP(CONCATENATE($A228,"_",V$2),'Reference data SID'!$B:$M,12,FALSE)),"",VLOOKUP(CONCATENATE($A228,"_",V$2),'Reference data SID'!$B:$M,12,FALSE))</f>
        <v/>
      </c>
      <c r="W228" s="13" t="str">
        <f>IF(ISERROR(VLOOKUP(CONCATENATE($A228,"_",W$2),'Reference data SID'!$B:$M,12,FALSE)),"",VLOOKUP(CONCATENATE($A228,"_",W$2),'Reference data SID'!$B:$M,12,FALSE))</f>
        <v/>
      </c>
      <c r="X228" s="13" t="str">
        <f>IF(ISERROR(VLOOKUP(CONCATENATE($A228,"_",X$2),'Reference data SID'!$B:$M,12,FALSE)),"",VLOOKUP(CONCATENATE($A228,"_",X$2),'Reference data SID'!$B:$M,12,FALSE))</f>
        <v/>
      </c>
      <c r="Y228" s="13" t="str">
        <f>IF(ISERROR(VLOOKUP(CONCATENATE($A228,"_",Y$2),'Reference data SID'!$B:$M,12,FALSE)),"",VLOOKUP(CONCATENATE($A228,"_",Y$2),'Reference data SID'!$B:$M,12,FALSE))</f>
        <v/>
      </c>
      <c r="Z228" s="13" t="str">
        <f>IF(ISERROR(VLOOKUP(CONCATENATE($A228,"_",Z$2),'Reference data SID'!$B:$M,12,FALSE)),"",VLOOKUP(CONCATENATE($A228,"_",Z$2),'Reference data SID'!$B:$M,12,FALSE))</f>
        <v/>
      </c>
      <c r="AA228" s="13" t="str">
        <f>IF(ISERROR(VLOOKUP(CONCATENATE($A228,"_",AA$2),'Reference data SID'!$B:$M,12,FALSE)),"",VLOOKUP(CONCATENATE($A228,"_",AA$2),'Reference data SID'!$B:$M,12,FALSE))</f>
        <v/>
      </c>
      <c r="AB228" s="13" t="str">
        <f>IF(ISERROR(VLOOKUP(CONCATENATE($A228,"_",AB$2),'Reference data SID'!$B:$M,12,FALSE)),"",VLOOKUP(CONCATENATE($A228,"_",AB$2),'Reference data SID'!$B:$M,12,FALSE))</f>
        <v/>
      </c>
      <c r="AC228" s="13" t="str">
        <f>IF(ISERROR(VLOOKUP(CONCATENATE($A228,"_",AC$2),'Reference data SID'!$B:$M,12,FALSE)),"",VLOOKUP(CONCATENATE($A228,"_",AC$2),'Reference data SID'!$B:$M,12,FALSE))</f>
        <v/>
      </c>
      <c r="AD228" s="13" t="str">
        <f>IF(ISERROR(VLOOKUP(CONCATENATE($A228,"_",AD$2),'Reference data SID'!$B:$M,12,FALSE)),"",VLOOKUP(CONCATENATE($A228,"_",AD$2),'Reference data SID'!$B:$M,12,FALSE))</f>
        <v/>
      </c>
      <c r="AE228" s="13" t="str">
        <f>IF(ISERROR(VLOOKUP(CONCATENATE($A228,"_",AE$2),'Reference data SID'!$B:$M,12,FALSE)),"",VLOOKUP(CONCATENATE($A228,"_",AE$2),'Reference data SID'!$B:$M,12,FALSE))</f>
        <v/>
      </c>
      <c r="AF228" s="13" t="str">
        <f>IF(ISERROR(VLOOKUP(CONCATENATE($A228,"_",AF$2),'Reference data SID'!$B:$M,12,FALSE)),"",VLOOKUP(CONCATENATE($A228,"_",AF$2),'Reference data SID'!$B:$M,12,FALSE))</f>
        <v/>
      </c>
      <c r="AG228" s="13" t="str">
        <f>IF(ISERROR(VLOOKUP(CONCATENATE($A228,"_",AG$2),'Reference data SID'!$B:$M,12,FALSE)),"",VLOOKUP(CONCATENATE($A228,"_",AG$2),'Reference data SID'!$B:$M,12,FALSE))</f>
        <v/>
      </c>
      <c r="AH228" s="13" t="str">
        <f>IF(ISERROR(VLOOKUP(CONCATENATE($A228,"_",AH$2),'Reference data SID'!$B:$M,12,FALSE)),"",VLOOKUP(CONCATENATE($A228,"_",AH$2),'Reference data SID'!$B:$M,12,FALSE))</f>
        <v/>
      </c>
      <c r="AI228" s="13" t="str">
        <f>IF(ISERROR(VLOOKUP(CONCATENATE($A228,"_",AI$2),'Reference data SID'!$B:$M,12,FALSE)),"",VLOOKUP(CONCATENATE($A228,"_",AI$2),'Reference data SID'!$B:$M,12,FALSE))</f>
        <v/>
      </c>
      <c r="AJ228" s="13" t="str">
        <f>IF(ISERROR(VLOOKUP(CONCATENATE($A228,"_",AJ$2),'Reference data SID'!$B:$M,12,FALSE)),"",VLOOKUP(CONCATENATE($A228,"_",AJ$2),'Reference data SID'!$B:$M,12,FALSE))</f>
        <v/>
      </c>
      <c r="AK228" s="13" t="str">
        <f>IF(ISERROR(VLOOKUP(CONCATENATE($A228,"_",AK$2),'Reference data SID'!$B:$M,12,FALSE)),"",VLOOKUP(CONCATENATE($A228,"_",AK$2),'Reference data SID'!$B:$M,12,FALSE))</f>
        <v/>
      </c>
      <c r="AL228" s="13" t="str">
        <f>IF(ISERROR(VLOOKUP(CONCATENATE($A228,"_",AL$2),'Reference data SID'!$B:$M,12,FALSE)),"",VLOOKUP(CONCATENATE($A228,"_",AL$2),'Reference data SID'!$B:$M,12,FALSE))</f>
        <v/>
      </c>
      <c r="AM228" s="13" t="str">
        <f>IF(ISERROR(VLOOKUP(CONCATENATE($A228,"_",AM$2),'Reference data SID'!$B:$M,12,FALSE)),"",VLOOKUP(CONCATENATE($A228,"_",AM$2),'Reference data SID'!$B:$M,12,FALSE))</f>
        <v/>
      </c>
      <c r="AN228" s="13" t="str">
        <f>IF(ISERROR(VLOOKUP(CONCATENATE($A228,"_",AN$2),'Reference data SID'!$B:$M,12,FALSE)),"",VLOOKUP(CONCATENATE($A228,"_",AN$2),'Reference data SID'!$B:$M,12,FALSE))</f>
        <v/>
      </c>
      <c r="AO228" s="13" t="str">
        <f>IF(ISERROR(VLOOKUP(CONCATENATE($A228,"_",AO$2),'Reference data SID'!$B:$M,12,FALSE)),"",VLOOKUP(CONCATENATE($A228,"_",AO$2),'Reference data SID'!$B:$M,12,FALSE))</f>
        <v/>
      </c>
      <c r="AP228" s="13" t="str">
        <f>IF(ISERROR(VLOOKUP(CONCATENATE($A228,"_",AP$2),'Reference data SID'!$B:$M,12,FALSE)),"",VLOOKUP(CONCATENATE($A228,"_",AP$2),'Reference data SID'!$B:$M,12,FALSE))</f>
        <v/>
      </c>
      <c r="AQ228" s="13" t="str">
        <f>IF(ISERROR(VLOOKUP(CONCATENATE($A228,"_",AQ$2),'Reference data SID'!$B:$M,12,FALSE)),"",VLOOKUP(CONCATENATE($A228,"_",AQ$2),'Reference data SID'!$B:$M,12,FALSE))</f>
        <v/>
      </c>
      <c r="AR228" s="13" t="str">
        <f>IF(ISERROR(VLOOKUP(CONCATENATE($A228,"_",AR$2),'Reference data SID'!$B:$M,12,FALSE)),"",VLOOKUP(CONCATENATE($A228,"_",AR$2),'Reference data SID'!$B:$M,12,FALSE))</f>
        <v/>
      </c>
      <c r="AS228" s="13" t="str">
        <f>IF(ISERROR(VLOOKUP(CONCATENATE($A228,"_",AS$2),'Reference data SID'!$B:$M,12,FALSE)),"",VLOOKUP(CONCATENATE($A228,"_",AS$2),'Reference data SID'!$B:$M,12,FALSE))</f>
        <v/>
      </c>
      <c r="AT228" s="13" t="str">
        <f>IF(ISERROR(VLOOKUP(CONCATENATE($A228,"_",AT$2),'Reference data SID'!$B:$M,12,FALSE)),"",VLOOKUP(CONCATENATE($A228,"_",AT$2),'Reference data SID'!$B:$M,12,FALSE))</f>
        <v/>
      </c>
    </row>
    <row r="229" spans="1:46" x14ac:dyDescent="0.25">
      <c r="A229">
        <v>225</v>
      </c>
      <c r="B229" s="13" t="str">
        <f>IF(ISERROR(VLOOKUP(CONCATENATE($A229,"_",B$2),'Reference data SID'!$B:$M,12,FALSE)),"",VLOOKUP(CONCATENATE($A229,"_",B$2),'Reference data SID'!$B:$M,12,FALSE))</f>
        <v/>
      </c>
      <c r="C229" s="13" t="str">
        <f>IF(ISERROR(VLOOKUP(CONCATENATE($A229,"_",C$2),'Reference data SID'!$B:$M,12,FALSE)),"",VLOOKUP(CONCATENATE($A229,"_",C$2),'Reference data SID'!$B:$M,12,FALSE))</f>
        <v/>
      </c>
      <c r="D229" s="13" t="str">
        <f>IF(ISERROR(VLOOKUP(CONCATENATE($A229,"_",D$2),'Reference data SID'!$B:$M,12,FALSE)),"",VLOOKUP(CONCATENATE($A229,"_",D$2),'Reference data SID'!$B:$M,12,FALSE))</f>
        <v/>
      </c>
      <c r="E229" s="13" t="str">
        <f>IF(ISERROR(VLOOKUP(CONCATENATE($A229,"_",E$2),'Reference data SID'!$B:$M,12,FALSE)),"",VLOOKUP(CONCATENATE($A229,"_",E$2),'Reference data SID'!$B:$M,12,FALSE))</f>
        <v/>
      </c>
      <c r="F229" s="13" t="str">
        <f>IF(ISERROR(VLOOKUP(CONCATENATE($A229,"_",F$2),'Reference data SID'!$B:$M,12,FALSE)),"",VLOOKUP(CONCATENATE($A229,"_",F$2),'Reference data SID'!$B:$M,12,FALSE))</f>
        <v/>
      </c>
      <c r="G229" s="13" t="str">
        <f>IF(ISERROR(VLOOKUP(CONCATENATE($A229,"_",G$2),'Reference data SID'!$B:$M,12,FALSE)),"",VLOOKUP(CONCATENATE($A229,"_",G$2),'Reference data SID'!$B:$M,12,FALSE))</f>
        <v/>
      </c>
      <c r="H229" s="13" t="str">
        <f>IF(ISERROR(VLOOKUP(CONCATENATE($A229,"_",H$2),'Reference data SID'!$B:$M,12,FALSE)),"",VLOOKUP(CONCATENATE($A229,"_",H$2),'Reference data SID'!$B:$M,12,FALSE))</f>
        <v/>
      </c>
      <c r="I229" s="13" t="str">
        <f>IF(ISERROR(VLOOKUP(CONCATENATE($A229,"_",I$2),'Reference data SID'!$B:$M,12,FALSE)),"",VLOOKUP(CONCATENATE($A229,"_",I$2),'Reference data SID'!$B:$M,12,FALSE))</f>
        <v/>
      </c>
      <c r="J229" s="13" t="str">
        <f>IF(ISERROR(VLOOKUP(CONCATENATE($A229,"_",J$2),'Reference data SID'!$B:$M,12,FALSE)),"",VLOOKUP(CONCATENATE($A229,"_",J$2),'Reference data SID'!$B:$M,12,FALSE))</f>
        <v/>
      </c>
      <c r="K229" s="13" t="str">
        <f>IF(ISERROR(VLOOKUP(CONCATENATE($A229,"_",K$2),'Reference data SID'!$B:$M,12,FALSE)),"",VLOOKUP(CONCATENATE($A229,"_",K$2),'Reference data SID'!$B:$M,12,FALSE))</f>
        <v/>
      </c>
      <c r="L229" s="13" t="str">
        <f>IF(ISERROR(VLOOKUP(CONCATENATE($A229,"_",L$2),'Reference data SID'!$B:$M,12,FALSE)),"",VLOOKUP(CONCATENATE($A229,"_",L$2),'Reference data SID'!$B:$M,12,FALSE))</f>
        <v/>
      </c>
      <c r="M229" s="13" t="str">
        <f>IF(ISERROR(VLOOKUP(CONCATENATE($A229,"_",M$2),'Reference data SID'!$B:$M,12,FALSE)),"",VLOOKUP(CONCATENATE($A229,"_",M$2),'Reference data SID'!$B:$M,12,FALSE))</f>
        <v/>
      </c>
      <c r="N229" s="13" t="str">
        <f>IF(ISERROR(VLOOKUP(CONCATENATE($A229,"_",N$2),'Reference data SID'!$B:$M,12,FALSE)),"",VLOOKUP(CONCATENATE($A229,"_",N$2),'Reference data SID'!$B:$M,12,FALSE))</f>
        <v/>
      </c>
      <c r="O229" s="13" t="str">
        <f>IF(ISERROR(VLOOKUP(CONCATENATE($A229,"_",O$2),'Reference data SID'!$B:$M,12,FALSE)),"",VLOOKUP(CONCATENATE($A229,"_",O$2),'Reference data SID'!$B:$M,12,FALSE))</f>
        <v/>
      </c>
      <c r="P229" s="13" t="str">
        <f>IF(ISERROR(VLOOKUP(CONCATENATE($A229,"_",P$2),'Reference data SID'!$B:$M,12,FALSE)),"",VLOOKUP(CONCATENATE($A229,"_",P$2),'Reference data SID'!$B:$M,12,FALSE))</f>
        <v/>
      </c>
      <c r="Q229" s="13" t="str">
        <f>IF(ISERROR(VLOOKUP(CONCATENATE($A229,"_",Q$2),'Reference data SID'!$B:$M,12,FALSE)),"",VLOOKUP(CONCATENATE($A229,"_",Q$2),'Reference data SID'!$B:$M,12,FALSE))</f>
        <v/>
      </c>
      <c r="R229" s="13" t="str">
        <f>IF(ISERROR(VLOOKUP(CONCATENATE($A229,"_",R$2),'Reference data SID'!$B:$M,12,FALSE)),"",VLOOKUP(CONCATENATE($A229,"_",R$2),'Reference data SID'!$B:$M,12,FALSE))</f>
        <v/>
      </c>
      <c r="S229" s="13" t="str">
        <f>IF(ISERROR(VLOOKUP(CONCATENATE($A229,"_",S$2),'Reference data SID'!$B:$M,12,FALSE)),"",VLOOKUP(CONCATENATE($A229,"_",S$2),'Reference data SID'!$B:$M,12,FALSE))</f>
        <v/>
      </c>
      <c r="T229" s="13" t="str">
        <f>IF(ISERROR(VLOOKUP(CONCATENATE($A229,"_",T$2),'Reference data SID'!$B:$M,12,FALSE)),"",VLOOKUP(CONCATENATE($A229,"_",T$2),'Reference data SID'!$B:$M,12,FALSE))</f>
        <v/>
      </c>
      <c r="U229" s="13" t="str">
        <f>IF(ISERROR(VLOOKUP(CONCATENATE($A229,"_",U$2),'Reference data SID'!$B:$M,12,FALSE)),"",VLOOKUP(CONCATENATE($A229,"_",U$2),'Reference data SID'!$B:$M,12,FALSE))</f>
        <v/>
      </c>
      <c r="V229" s="13" t="str">
        <f>IF(ISERROR(VLOOKUP(CONCATENATE($A229,"_",V$2),'Reference data SID'!$B:$M,12,FALSE)),"",VLOOKUP(CONCATENATE($A229,"_",V$2),'Reference data SID'!$B:$M,12,FALSE))</f>
        <v/>
      </c>
      <c r="W229" s="13" t="str">
        <f>IF(ISERROR(VLOOKUP(CONCATENATE($A229,"_",W$2),'Reference data SID'!$B:$M,12,FALSE)),"",VLOOKUP(CONCATENATE($A229,"_",W$2),'Reference data SID'!$B:$M,12,FALSE))</f>
        <v/>
      </c>
      <c r="X229" s="13" t="str">
        <f>IF(ISERROR(VLOOKUP(CONCATENATE($A229,"_",X$2),'Reference data SID'!$B:$M,12,FALSE)),"",VLOOKUP(CONCATENATE($A229,"_",X$2),'Reference data SID'!$B:$M,12,FALSE))</f>
        <v/>
      </c>
      <c r="Y229" s="13" t="str">
        <f>IF(ISERROR(VLOOKUP(CONCATENATE($A229,"_",Y$2),'Reference data SID'!$B:$M,12,FALSE)),"",VLOOKUP(CONCATENATE($A229,"_",Y$2),'Reference data SID'!$B:$M,12,FALSE))</f>
        <v/>
      </c>
      <c r="Z229" s="13" t="str">
        <f>IF(ISERROR(VLOOKUP(CONCATENATE($A229,"_",Z$2),'Reference data SID'!$B:$M,12,FALSE)),"",VLOOKUP(CONCATENATE($A229,"_",Z$2),'Reference data SID'!$B:$M,12,FALSE))</f>
        <v/>
      </c>
      <c r="AA229" s="13" t="str">
        <f>IF(ISERROR(VLOOKUP(CONCATENATE($A229,"_",AA$2),'Reference data SID'!$B:$M,12,FALSE)),"",VLOOKUP(CONCATENATE($A229,"_",AA$2),'Reference data SID'!$B:$M,12,FALSE))</f>
        <v/>
      </c>
      <c r="AB229" s="13" t="str">
        <f>IF(ISERROR(VLOOKUP(CONCATENATE($A229,"_",AB$2),'Reference data SID'!$B:$M,12,FALSE)),"",VLOOKUP(CONCATENATE($A229,"_",AB$2),'Reference data SID'!$B:$M,12,FALSE))</f>
        <v/>
      </c>
      <c r="AC229" s="13" t="str">
        <f>IF(ISERROR(VLOOKUP(CONCATENATE($A229,"_",AC$2),'Reference data SID'!$B:$M,12,FALSE)),"",VLOOKUP(CONCATENATE($A229,"_",AC$2),'Reference data SID'!$B:$M,12,FALSE))</f>
        <v/>
      </c>
      <c r="AD229" s="13" t="str">
        <f>IF(ISERROR(VLOOKUP(CONCATENATE($A229,"_",AD$2),'Reference data SID'!$B:$M,12,FALSE)),"",VLOOKUP(CONCATENATE($A229,"_",AD$2),'Reference data SID'!$B:$M,12,FALSE))</f>
        <v/>
      </c>
      <c r="AE229" s="13" t="str">
        <f>IF(ISERROR(VLOOKUP(CONCATENATE($A229,"_",AE$2),'Reference data SID'!$B:$M,12,FALSE)),"",VLOOKUP(CONCATENATE($A229,"_",AE$2),'Reference data SID'!$B:$M,12,FALSE))</f>
        <v/>
      </c>
      <c r="AF229" s="13" t="str">
        <f>IF(ISERROR(VLOOKUP(CONCATENATE($A229,"_",AF$2),'Reference data SID'!$B:$M,12,FALSE)),"",VLOOKUP(CONCATENATE($A229,"_",AF$2),'Reference data SID'!$B:$M,12,FALSE))</f>
        <v/>
      </c>
      <c r="AG229" s="13" t="str">
        <f>IF(ISERROR(VLOOKUP(CONCATENATE($A229,"_",AG$2),'Reference data SID'!$B:$M,12,FALSE)),"",VLOOKUP(CONCATENATE($A229,"_",AG$2),'Reference data SID'!$B:$M,12,FALSE))</f>
        <v/>
      </c>
      <c r="AH229" s="13" t="str">
        <f>IF(ISERROR(VLOOKUP(CONCATENATE($A229,"_",AH$2),'Reference data SID'!$B:$M,12,FALSE)),"",VLOOKUP(CONCATENATE($A229,"_",AH$2),'Reference data SID'!$B:$M,12,FALSE))</f>
        <v/>
      </c>
      <c r="AI229" s="13" t="str">
        <f>IF(ISERROR(VLOOKUP(CONCATENATE($A229,"_",AI$2),'Reference data SID'!$B:$M,12,FALSE)),"",VLOOKUP(CONCATENATE($A229,"_",AI$2),'Reference data SID'!$B:$M,12,FALSE))</f>
        <v/>
      </c>
      <c r="AJ229" s="13" t="str">
        <f>IF(ISERROR(VLOOKUP(CONCATENATE($A229,"_",AJ$2),'Reference data SID'!$B:$M,12,FALSE)),"",VLOOKUP(CONCATENATE($A229,"_",AJ$2),'Reference data SID'!$B:$M,12,FALSE))</f>
        <v/>
      </c>
      <c r="AK229" s="13" t="str">
        <f>IF(ISERROR(VLOOKUP(CONCATENATE($A229,"_",AK$2),'Reference data SID'!$B:$M,12,FALSE)),"",VLOOKUP(CONCATENATE($A229,"_",AK$2),'Reference data SID'!$B:$M,12,FALSE))</f>
        <v/>
      </c>
      <c r="AL229" s="13" t="str">
        <f>IF(ISERROR(VLOOKUP(CONCATENATE($A229,"_",AL$2),'Reference data SID'!$B:$M,12,FALSE)),"",VLOOKUP(CONCATENATE($A229,"_",AL$2),'Reference data SID'!$B:$M,12,FALSE))</f>
        <v/>
      </c>
      <c r="AM229" s="13" t="str">
        <f>IF(ISERROR(VLOOKUP(CONCATENATE($A229,"_",AM$2),'Reference data SID'!$B:$M,12,FALSE)),"",VLOOKUP(CONCATENATE($A229,"_",AM$2),'Reference data SID'!$B:$M,12,FALSE))</f>
        <v/>
      </c>
      <c r="AN229" s="13" t="str">
        <f>IF(ISERROR(VLOOKUP(CONCATENATE($A229,"_",AN$2),'Reference data SID'!$B:$M,12,FALSE)),"",VLOOKUP(CONCATENATE($A229,"_",AN$2),'Reference data SID'!$B:$M,12,FALSE))</f>
        <v/>
      </c>
      <c r="AO229" s="13" t="str">
        <f>IF(ISERROR(VLOOKUP(CONCATENATE($A229,"_",AO$2),'Reference data SID'!$B:$M,12,FALSE)),"",VLOOKUP(CONCATENATE($A229,"_",AO$2),'Reference data SID'!$B:$M,12,FALSE))</f>
        <v/>
      </c>
      <c r="AP229" s="13" t="str">
        <f>IF(ISERROR(VLOOKUP(CONCATENATE($A229,"_",AP$2),'Reference data SID'!$B:$M,12,FALSE)),"",VLOOKUP(CONCATENATE($A229,"_",AP$2),'Reference data SID'!$B:$M,12,FALSE))</f>
        <v/>
      </c>
      <c r="AQ229" s="13" t="str">
        <f>IF(ISERROR(VLOOKUP(CONCATENATE($A229,"_",AQ$2),'Reference data SID'!$B:$M,12,FALSE)),"",VLOOKUP(CONCATENATE($A229,"_",AQ$2),'Reference data SID'!$B:$M,12,FALSE))</f>
        <v/>
      </c>
      <c r="AR229" s="13" t="str">
        <f>IF(ISERROR(VLOOKUP(CONCATENATE($A229,"_",AR$2),'Reference data SID'!$B:$M,12,FALSE)),"",VLOOKUP(CONCATENATE($A229,"_",AR$2),'Reference data SID'!$B:$M,12,FALSE))</f>
        <v/>
      </c>
      <c r="AS229" s="13" t="str">
        <f>IF(ISERROR(VLOOKUP(CONCATENATE($A229,"_",AS$2),'Reference data SID'!$B:$M,12,FALSE)),"",VLOOKUP(CONCATENATE($A229,"_",AS$2),'Reference data SID'!$B:$M,12,FALSE))</f>
        <v/>
      </c>
      <c r="AT229" s="13" t="str">
        <f>IF(ISERROR(VLOOKUP(CONCATENATE($A229,"_",AT$2),'Reference data SID'!$B:$M,12,FALSE)),"",VLOOKUP(CONCATENATE($A229,"_",AT$2),'Reference data SID'!$B:$M,12,FALSE))</f>
        <v/>
      </c>
    </row>
    <row r="230" spans="1:46" x14ac:dyDescent="0.25">
      <c r="A230">
        <v>226</v>
      </c>
      <c r="B230" s="13" t="str">
        <f>IF(ISERROR(VLOOKUP(CONCATENATE($A230,"_",B$2),'Reference data SID'!$B:$M,12,FALSE)),"",VLOOKUP(CONCATENATE($A230,"_",B$2),'Reference data SID'!$B:$M,12,FALSE))</f>
        <v/>
      </c>
      <c r="C230" s="13" t="str">
        <f>IF(ISERROR(VLOOKUP(CONCATENATE($A230,"_",C$2),'Reference data SID'!$B:$M,12,FALSE)),"",VLOOKUP(CONCATENATE($A230,"_",C$2),'Reference data SID'!$B:$M,12,FALSE))</f>
        <v/>
      </c>
      <c r="D230" s="13" t="str">
        <f>IF(ISERROR(VLOOKUP(CONCATENATE($A230,"_",D$2),'Reference data SID'!$B:$M,12,FALSE)),"",VLOOKUP(CONCATENATE($A230,"_",D$2),'Reference data SID'!$B:$M,12,FALSE))</f>
        <v/>
      </c>
      <c r="E230" s="13" t="str">
        <f>IF(ISERROR(VLOOKUP(CONCATENATE($A230,"_",E$2),'Reference data SID'!$B:$M,12,FALSE)),"",VLOOKUP(CONCATENATE($A230,"_",E$2),'Reference data SID'!$B:$M,12,FALSE))</f>
        <v/>
      </c>
      <c r="F230" s="13" t="str">
        <f>IF(ISERROR(VLOOKUP(CONCATENATE($A230,"_",F$2),'Reference data SID'!$B:$M,12,FALSE)),"",VLOOKUP(CONCATENATE($A230,"_",F$2),'Reference data SID'!$B:$M,12,FALSE))</f>
        <v/>
      </c>
      <c r="G230" s="13" t="str">
        <f>IF(ISERROR(VLOOKUP(CONCATENATE($A230,"_",G$2),'Reference data SID'!$B:$M,12,FALSE)),"",VLOOKUP(CONCATENATE($A230,"_",G$2),'Reference data SID'!$B:$M,12,FALSE))</f>
        <v/>
      </c>
      <c r="H230" s="13" t="str">
        <f>IF(ISERROR(VLOOKUP(CONCATENATE($A230,"_",H$2),'Reference data SID'!$B:$M,12,FALSE)),"",VLOOKUP(CONCATENATE($A230,"_",H$2),'Reference data SID'!$B:$M,12,FALSE))</f>
        <v/>
      </c>
      <c r="I230" s="13" t="str">
        <f>IF(ISERROR(VLOOKUP(CONCATENATE($A230,"_",I$2),'Reference data SID'!$B:$M,12,FALSE)),"",VLOOKUP(CONCATENATE($A230,"_",I$2),'Reference data SID'!$B:$M,12,FALSE))</f>
        <v/>
      </c>
      <c r="J230" s="13" t="str">
        <f>IF(ISERROR(VLOOKUP(CONCATENATE($A230,"_",J$2),'Reference data SID'!$B:$M,12,FALSE)),"",VLOOKUP(CONCATENATE($A230,"_",J$2),'Reference data SID'!$B:$M,12,FALSE))</f>
        <v/>
      </c>
      <c r="K230" s="13" t="str">
        <f>IF(ISERROR(VLOOKUP(CONCATENATE($A230,"_",K$2),'Reference data SID'!$B:$M,12,FALSE)),"",VLOOKUP(CONCATENATE($A230,"_",K$2),'Reference data SID'!$B:$M,12,FALSE))</f>
        <v/>
      </c>
      <c r="L230" s="13" t="str">
        <f>IF(ISERROR(VLOOKUP(CONCATENATE($A230,"_",L$2),'Reference data SID'!$B:$M,12,FALSE)),"",VLOOKUP(CONCATENATE($A230,"_",L$2),'Reference data SID'!$B:$M,12,FALSE))</f>
        <v/>
      </c>
      <c r="M230" s="13" t="str">
        <f>IF(ISERROR(VLOOKUP(CONCATENATE($A230,"_",M$2),'Reference data SID'!$B:$M,12,FALSE)),"",VLOOKUP(CONCATENATE($A230,"_",M$2),'Reference data SID'!$B:$M,12,FALSE))</f>
        <v/>
      </c>
      <c r="N230" s="13" t="str">
        <f>IF(ISERROR(VLOOKUP(CONCATENATE($A230,"_",N$2),'Reference data SID'!$B:$M,12,FALSE)),"",VLOOKUP(CONCATENATE($A230,"_",N$2),'Reference data SID'!$B:$M,12,FALSE))</f>
        <v/>
      </c>
      <c r="O230" s="13" t="str">
        <f>IF(ISERROR(VLOOKUP(CONCATENATE($A230,"_",O$2),'Reference data SID'!$B:$M,12,FALSE)),"",VLOOKUP(CONCATENATE($A230,"_",O$2),'Reference data SID'!$B:$M,12,FALSE))</f>
        <v/>
      </c>
      <c r="P230" s="13" t="str">
        <f>IF(ISERROR(VLOOKUP(CONCATENATE($A230,"_",P$2),'Reference data SID'!$B:$M,12,FALSE)),"",VLOOKUP(CONCATENATE($A230,"_",P$2),'Reference data SID'!$B:$M,12,FALSE))</f>
        <v/>
      </c>
      <c r="Q230" s="13" t="str">
        <f>IF(ISERROR(VLOOKUP(CONCATENATE($A230,"_",Q$2),'Reference data SID'!$B:$M,12,FALSE)),"",VLOOKUP(CONCATENATE($A230,"_",Q$2),'Reference data SID'!$B:$M,12,FALSE))</f>
        <v/>
      </c>
      <c r="R230" s="13" t="str">
        <f>IF(ISERROR(VLOOKUP(CONCATENATE($A230,"_",R$2),'Reference data SID'!$B:$M,12,FALSE)),"",VLOOKUP(CONCATENATE($A230,"_",R$2),'Reference data SID'!$B:$M,12,FALSE))</f>
        <v/>
      </c>
      <c r="S230" s="13" t="str">
        <f>IF(ISERROR(VLOOKUP(CONCATENATE($A230,"_",S$2),'Reference data SID'!$B:$M,12,FALSE)),"",VLOOKUP(CONCATENATE($A230,"_",S$2),'Reference data SID'!$B:$M,12,FALSE))</f>
        <v/>
      </c>
      <c r="T230" s="13" t="str">
        <f>IF(ISERROR(VLOOKUP(CONCATENATE($A230,"_",T$2),'Reference data SID'!$B:$M,12,FALSE)),"",VLOOKUP(CONCATENATE($A230,"_",T$2),'Reference data SID'!$B:$M,12,FALSE))</f>
        <v/>
      </c>
      <c r="U230" s="13" t="str">
        <f>IF(ISERROR(VLOOKUP(CONCATENATE($A230,"_",U$2),'Reference data SID'!$B:$M,12,FALSE)),"",VLOOKUP(CONCATENATE($A230,"_",U$2),'Reference data SID'!$B:$M,12,FALSE))</f>
        <v/>
      </c>
      <c r="V230" s="13" t="str">
        <f>IF(ISERROR(VLOOKUP(CONCATENATE($A230,"_",V$2),'Reference data SID'!$B:$M,12,FALSE)),"",VLOOKUP(CONCATENATE($A230,"_",V$2),'Reference data SID'!$B:$M,12,FALSE))</f>
        <v/>
      </c>
      <c r="W230" s="13" t="str">
        <f>IF(ISERROR(VLOOKUP(CONCATENATE($A230,"_",W$2),'Reference data SID'!$B:$M,12,FALSE)),"",VLOOKUP(CONCATENATE($A230,"_",W$2),'Reference data SID'!$B:$M,12,FALSE))</f>
        <v/>
      </c>
      <c r="X230" s="13" t="str">
        <f>IF(ISERROR(VLOOKUP(CONCATENATE($A230,"_",X$2),'Reference data SID'!$B:$M,12,FALSE)),"",VLOOKUP(CONCATENATE($A230,"_",X$2),'Reference data SID'!$B:$M,12,FALSE))</f>
        <v/>
      </c>
      <c r="Y230" s="13" t="str">
        <f>IF(ISERROR(VLOOKUP(CONCATENATE($A230,"_",Y$2),'Reference data SID'!$B:$M,12,FALSE)),"",VLOOKUP(CONCATENATE($A230,"_",Y$2),'Reference data SID'!$B:$M,12,FALSE))</f>
        <v/>
      </c>
      <c r="Z230" s="13" t="str">
        <f>IF(ISERROR(VLOOKUP(CONCATENATE($A230,"_",Z$2),'Reference data SID'!$B:$M,12,FALSE)),"",VLOOKUP(CONCATENATE($A230,"_",Z$2),'Reference data SID'!$B:$M,12,FALSE))</f>
        <v/>
      </c>
      <c r="AA230" s="13" t="str">
        <f>IF(ISERROR(VLOOKUP(CONCATENATE($A230,"_",AA$2),'Reference data SID'!$B:$M,12,FALSE)),"",VLOOKUP(CONCATENATE($A230,"_",AA$2),'Reference data SID'!$B:$M,12,FALSE))</f>
        <v/>
      </c>
      <c r="AB230" s="13" t="str">
        <f>IF(ISERROR(VLOOKUP(CONCATENATE($A230,"_",AB$2),'Reference data SID'!$B:$M,12,FALSE)),"",VLOOKUP(CONCATENATE($A230,"_",AB$2),'Reference data SID'!$B:$M,12,FALSE))</f>
        <v/>
      </c>
      <c r="AC230" s="13" t="str">
        <f>IF(ISERROR(VLOOKUP(CONCATENATE($A230,"_",AC$2),'Reference data SID'!$B:$M,12,FALSE)),"",VLOOKUP(CONCATENATE($A230,"_",AC$2),'Reference data SID'!$B:$M,12,FALSE))</f>
        <v/>
      </c>
      <c r="AD230" s="13" t="str">
        <f>IF(ISERROR(VLOOKUP(CONCATENATE($A230,"_",AD$2),'Reference data SID'!$B:$M,12,FALSE)),"",VLOOKUP(CONCATENATE($A230,"_",AD$2),'Reference data SID'!$B:$M,12,FALSE))</f>
        <v/>
      </c>
      <c r="AE230" s="13" t="str">
        <f>IF(ISERROR(VLOOKUP(CONCATENATE($A230,"_",AE$2),'Reference data SID'!$B:$M,12,FALSE)),"",VLOOKUP(CONCATENATE($A230,"_",AE$2),'Reference data SID'!$B:$M,12,FALSE))</f>
        <v/>
      </c>
      <c r="AF230" s="13" t="str">
        <f>IF(ISERROR(VLOOKUP(CONCATENATE($A230,"_",AF$2),'Reference data SID'!$B:$M,12,FALSE)),"",VLOOKUP(CONCATENATE($A230,"_",AF$2),'Reference data SID'!$B:$M,12,FALSE))</f>
        <v/>
      </c>
      <c r="AG230" s="13" t="str">
        <f>IF(ISERROR(VLOOKUP(CONCATENATE($A230,"_",AG$2),'Reference data SID'!$B:$M,12,FALSE)),"",VLOOKUP(CONCATENATE($A230,"_",AG$2),'Reference data SID'!$B:$M,12,FALSE))</f>
        <v/>
      </c>
      <c r="AH230" s="13" t="str">
        <f>IF(ISERROR(VLOOKUP(CONCATENATE($A230,"_",AH$2),'Reference data SID'!$B:$M,12,FALSE)),"",VLOOKUP(CONCATENATE($A230,"_",AH$2),'Reference data SID'!$B:$M,12,FALSE))</f>
        <v/>
      </c>
      <c r="AI230" s="13" t="str">
        <f>IF(ISERROR(VLOOKUP(CONCATENATE($A230,"_",AI$2),'Reference data SID'!$B:$M,12,FALSE)),"",VLOOKUP(CONCATENATE($A230,"_",AI$2),'Reference data SID'!$B:$M,12,FALSE))</f>
        <v/>
      </c>
      <c r="AJ230" s="13" t="str">
        <f>IF(ISERROR(VLOOKUP(CONCATENATE($A230,"_",AJ$2),'Reference data SID'!$B:$M,12,FALSE)),"",VLOOKUP(CONCATENATE($A230,"_",AJ$2),'Reference data SID'!$B:$M,12,FALSE))</f>
        <v/>
      </c>
      <c r="AK230" s="13" t="str">
        <f>IF(ISERROR(VLOOKUP(CONCATENATE($A230,"_",AK$2),'Reference data SID'!$B:$M,12,FALSE)),"",VLOOKUP(CONCATENATE($A230,"_",AK$2),'Reference data SID'!$B:$M,12,FALSE))</f>
        <v/>
      </c>
      <c r="AL230" s="13" t="str">
        <f>IF(ISERROR(VLOOKUP(CONCATENATE($A230,"_",AL$2),'Reference data SID'!$B:$M,12,FALSE)),"",VLOOKUP(CONCATENATE($A230,"_",AL$2),'Reference data SID'!$B:$M,12,FALSE))</f>
        <v/>
      </c>
      <c r="AM230" s="13" t="str">
        <f>IF(ISERROR(VLOOKUP(CONCATENATE($A230,"_",AM$2),'Reference data SID'!$B:$M,12,FALSE)),"",VLOOKUP(CONCATENATE($A230,"_",AM$2),'Reference data SID'!$B:$M,12,FALSE))</f>
        <v/>
      </c>
      <c r="AN230" s="13" t="str">
        <f>IF(ISERROR(VLOOKUP(CONCATENATE($A230,"_",AN$2),'Reference data SID'!$B:$M,12,FALSE)),"",VLOOKUP(CONCATENATE($A230,"_",AN$2),'Reference data SID'!$B:$M,12,FALSE))</f>
        <v/>
      </c>
      <c r="AO230" s="13" t="str">
        <f>IF(ISERROR(VLOOKUP(CONCATENATE($A230,"_",AO$2),'Reference data SID'!$B:$M,12,FALSE)),"",VLOOKUP(CONCATENATE($A230,"_",AO$2),'Reference data SID'!$B:$M,12,FALSE))</f>
        <v/>
      </c>
      <c r="AP230" s="13" t="str">
        <f>IF(ISERROR(VLOOKUP(CONCATENATE($A230,"_",AP$2),'Reference data SID'!$B:$M,12,FALSE)),"",VLOOKUP(CONCATENATE($A230,"_",AP$2),'Reference data SID'!$B:$M,12,FALSE))</f>
        <v/>
      </c>
      <c r="AQ230" s="13" t="str">
        <f>IF(ISERROR(VLOOKUP(CONCATENATE($A230,"_",AQ$2),'Reference data SID'!$B:$M,12,FALSE)),"",VLOOKUP(CONCATENATE($A230,"_",AQ$2),'Reference data SID'!$B:$M,12,FALSE))</f>
        <v/>
      </c>
      <c r="AR230" s="13" t="str">
        <f>IF(ISERROR(VLOOKUP(CONCATENATE($A230,"_",AR$2),'Reference data SID'!$B:$M,12,FALSE)),"",VLOOKUP(CONCATENATE($A230,"_",AR$2),'Reference data SID'!$B:$M,12,FALSE))</f>
        <v/>
      </c>
      <c r="AS230" s="13" t="str">
        <f>IF(ISERROR(VLOOKUP(CONCATENATE($A230,"_",AS$2),'Reference data SID'!$B:$M,12,FALSE)),"",VLOOKUP(CONCATENATE($A230,"_",AS$2),'Reference data SID'!$B:$M,12,FALSE))</f>
        <v/>
      </c>
      <c r="AT230" s="13" t="str">
        <f>IF(ISERROR(VLOOKUP(CONCATENATE($A230,"_",AT$2),'Reference data SID'!$B:$M,12,FALSE)),"",VLOOKUP(CONCATENATE($A230,"_",AT$2),'Reference data SID'!$B:$M,12,FALSE))</f>
        <v/>
      </c>
    </row>
    <row r="231" spans="1:46" x14ac:dyDescent="0.25">
      <c r="A231">
        <v>227</v>
      </c>
      <c r="B231" s="13" t="str">
        <f>IF(ISERROR(VLOOKUP(CONCATENATE($A231,"_",B$2),'Reference data SID'!$B:$M,12,FALSE)),"",VLOOKUP(CONCATENATE($A231,"_",B$2),'Reference data SID'!$B:$M,12,FALSE))</f>
        <v/>
      </c>
      <c r="C231" s="13" t="str">
        <f>IF(ISERROR(VLOOKUP(CONCATENATE($A231,"_",C$2),'Reference data SID'!$B:$M,12,FALSE)),"",VLOOKUP(CONCATENATE($A231,"_",C$2),'Reference data SID'!$B:$M,12,FALSE))</f>
        <v/>
      </c>
      <c r="D231" s="13" t="str">
        <f>IF(ISERROR(VLOOKUP(CONCATENATE($A231,"_",D$2),'Reference data SID'!$B:$M,12,FALSE)),"",VLOOKUP(CONCATENATE($A231,"_",D$2),'Reference data SID'!$B:$M,12,FALSE))</f>
        <v/>
      </c>
      <c r="E231" s="13" t="str">
        <f>IF(ISERROR(VLOOKUP(CONCATENATE($A231,"_",E$2),'Reference data SID'!$B:$M,12,FALSE)),"",VLOOKUP(CONCATENATE($A231,"_",E$2),'Reference data SID'!$B:$M,12,FALSE))</f>
        <v/>
      </c>
      <c r="F231" s="13" t="str">
        <f>IF(ISERROR(VLOOKUP(CONCATENATE($A231,"_",F$2),'Reference data SID'!$B:$M,12,FALSE)),"",VLOOKUP(CONCATENATE($A231,"_",F$2),'Reference data SID'!$B:$M,12,FALSE))</f>
        <v/>
      </c>
      <c r="G231" s="13" t="str">
        <f>IF(ISERROR(VLOOKUP(CONCATENATE($A231,"_",G$2),'Reference data SID'!$B:$M,12,FALSE)),"",VLOOKUP(CONCATENATE($A231,"_",G$2),'Reference data SID'!$B:$M,12,FALSE))</f>
        <v/>
      </c>
      <c r="H231" s="13" t="str">
        <f>IF(ISERROR(VLOOKUP(CONCATENATE($A231,"_",H$2),'Reference data SID'!$B:$M,12,FALSE)),"",VLOOKUP(CONCATENATE($A231,"_",H$2),'Reference data SID'!$B:$M,12,FALSE))</f>
        <v/>
      </c>
      <c r="I231" s="13" t="str">
        <f>IF(ISERROR(VLOOKUP(CONCATENATE($A231,"_",I$2),'Reference data SID'!$B:$M,12,FALSE)),"",VLOOKUP(CONCATENATE($A231,"_",I$2),'Reference data SID'!$B:$M,12,FALSE))</f>
        <v/>
      </c>
      <c r="J231" s="13" t="str">
        <f>IF(ISERROR(VLOOKUP(CONCATENATE($A231,"_",J$2),'Reference data SID'!$B:$M,12,FALSE)),"",VLOOKUP(CONCATENATE($A231,"_",J$2),'Reference data SID'!$B:$M,12,FALSE))</f>
        <v/>
      </c>
      <c r="K231" s="13" t="str">
        <f>IF(ISERROR(VLOOKUP(CONCATENATE($A231,"_",K$2),'Reference data SID'!$B:$M,12,FALSE)),"",VLOOKUP(CONCATENATE($A231,"_",K$2),'Reference data SID'!$B:$M,12,FALSE))</f>
        <v/>
      </c>
      <c r="L231" s="13" t="str">
        <f>IF(ISERROR(VLOOKUP(CONCATENATE($A231,"_",L$2),'Reference data SID'!$B:$M,12,FALSE)),"",VLOOKUP(CONCATENATE($A231,"_",L$2),'Reference data SID'!$B:$M,12,FALSE))</f>
        <v/>
      </c>
      <c r="M231" s="13" t="str">
        <f>IF(ISERROR(VLOOKUP(CONCATENATE($A231,"_",M$2),'Reference data SID'!$B:$M,12,FALSE)),"",VLOOKUP(CONCATENATE($A231,"_",M$2),'Reference data SID'!$B:$M,12,FALSE))</f>
        <v/>
      </c>
      <c r="N231" s="13" t="str">
        <f>IF(ISERROR(VLOOKUP(CONCATENATE($A231,"_",N$2),'Reference data SID'!$B:$M,12,FALSE)),"",VLOOKUP(CONCATENATE($A231,"_",N$2),'Reference data SID'!$B:$M,12,FALSE))</f>
        <v/>
      </c>
      <c r="O231" s="13" t="str">
        <f>IF(ISERROR(VLOOKUP(CONCATENATE($A231,"_",O$2),'Reference data SID'!$B:$M,12,FALSE)),"",VLOOKUP(CONCATENATE($A231,"_",O$2),'Reference data SID'!$B:$M,12,FALSE))</f>
        <v/>
      </c>
      <c r="P231" s="13" t="str">
        <f>IF(ISERROR(VLOOKUP(CONCATENATE($A231,"_",P$2),'Reference data SID'!$B:$M,12,FALSE)),"",VLOOKUP(CONCATENATE($A231,"_",P$2),'Reference data SID'!$B:$M,12,FALSE))</f>
        <v/>
      </c>
      <c r="Q231" s="13" t="str">
        <f>IF(ISERROR(VLOOKUP(CONCATENATE($A231,"_",Q$2),'Reference data SID'!$B:$M,12,FALSE)),"",VLOOKUP(CONCATENATE($A231,"_",Q$2),'Reference data SID'!$B:$M,12,FALSE))</f>
        <v/>
      </c>
      <c r="R231" s="13" t="str">
        <f>IF(ISERROR(VLOOKUP(CONCATENATE($A231,"_",R$2),'Reference data SID'!$B:$M,12,FALSE)),"",VLOOKUP(CONCATENATE($A231,"_",R$2),'Reference data SID'!$B:$M,12,FALSE))</f>
        <v/>
      </c>
      <c r="S231" s="13" t="str">
        <f>IF(ISERROR(VLOOKUP(CONCATENATE($A231,"_",S$2),'Reference data SID'!$B:$M,12,FALSE)),"",VLOOKUP(CONCATENATE($A231,"_",S$2),'Reference data SID'!$B:$M,12,FALSE))</f>
        <v/>
      </c>
      <c r="T231" s="13" t="str">
        <f>IF(ISERROR(VLOOKUP(CONCATENATE($A231,"_",T$2),'Reference data SID'!$B:$M,12,FALSE)),"",VLOOKUP(CONCATENATE($A231,"_",T$2),'Reference data SID'!$B:$M,12,FALSE))</f>
        <v/>
      </c>
      <c r="U231" s="13" t="str">
        <f>IF(ISERROR(VLOOKUP(CONCATENATE($A231,"_",U$2),'Reference data SID'!$B:$M,12,FALSE)),"",VLOOKUP(CONCATENATE($A231,"_",U$2),'Reference data SID'!$B:$M,12,FALSE))</f>
        <v/>
      </c>
      <c r="V231" s="13" t="str">
        <f>IF(ISERROR(VLOOKUP(CONCATENATE($A231,"_",V$2),'Reference data SID'!$B:$M,12,FALSE)),"",VLOOKUP(CONCATENATE($A231,"_",V$2),'Reference data SID'!$B:$M,12,FALSE))</f>
        <v/>
      </c>
      <c r="W231" s="13" t="str">
        <f>IF(ISERROR(VLOOKUP(CONCATENATE($A231,"_",W$2),'Reference data SID'!$B:$M,12,FALSE)),"",VLOOKUP(CONCATENATE($A231,"_",W$2),'Reference data SID'!$B:$M,12,FALSE))</f>
        <v/>
      </c>
      <c r="X231" s="13" t="str">
        <f>IF(ISERROR(VLOOKUP(CONCATENATE($A231,"_",X$2),'Reference data SID'!$B:$M,12,FALSE)),"",VLOOKUP(CONCATENATE($A231,"_",X$2),'Reference data SID'!$B:$M,12,FALSE))</f>
        <v/>
      </c>
      <c r="Y231" s="13" t="str">
        <f>IF(ISERROR(VLOOKUP(CONCATENATE($A231,"_",Y$2),'Reference data SID'!$B:$M,12,FALSE)),"",VLOOKUP(CONCATENATE($A231,"_",Y$2),'Reference data SID'!$B:$M,12,FALSE))</f>
        <v/>
      </c>
      <c r="Z231" s="13" t="str">
        <f>IF(ISERROR(VLOOKUP(CONCATENATE($A231,"_",Z$2),'Reference data SID'!$B:$M,12,FALSE)),"",VLOOKUP(CONCATENATE($A231,"_",Z$2),'Reference data SID'!$B:$M,12,FALSE))</f>
        <v/>
      </c>
      <c r="AA231" s="13" t="str">
        <f>IF(ISERROR(VLOOKUP(CONCATENATE($A231,"_",AA$2),'Reference data SID'!$B:$M,12,FALSE)),"",VLOOKUP(CONCATENATE($A231,"_",AA$2),'Reference data SID'!$B:$M,12,FALSE))</f>
        <v/>
      </c>
      <c r="AB231" s="13" t="str">
        <f>IF(ISERROR(VLOOKUP(CONCATENATE($A231,"_",AB$2),'Reference data SID'!$B:$M,12,FALSE)),"",VLOOKUP(CONCATENATE($A231,"_",AB$2),'Reference data SID'!$B:$M,12,FALSE))</f>
        <v/>
      </c>
      <c r="AC231" s="13" t="str">
        <f>IF(ISERROR(VLOOKUP(CONCATENATE($A231,"_",AC$2),'Reference data SID'!$B:$M,12,FALSE)),"",VLOOKUP(CONCATENATE($A231,"_",AC$2),'Reference data SID'!$B:$M,12,FALSE))</f>
        <v/>
      </c>
      <c r="AD231" s="13" t="str">
        <f>IF(ISERROR(VLOOKUP(CONCATENATE($A231,"_",AD$2),'Reference data SID'!$B:$M,12,FALSE)),"",VLOOKUP(CONCATENATE($A231,"_",AD$2),'Reference data SID'!$B:$M,12,FALSE))</f>
        <v/>
      </c>
      <c r="AE231" s="13" t="str">
        <f>IF(ISERROR(VLOOKUP(CONCATENATE($A231,"_",AE$2),'Reference data SID'!$B:$M,12,FALSE)),"",VLOOKUP(CONCATENATE($A231,"_",AE$2),'Reference data SID'!$B:$M,12,FALSE))</f>
        <v/>
      </c>
      <c r="AF231" s="13" t="str">
        <f>IF(ISERROR(VLOOKUP(CONCATENATE($A231,"_",AF$2),'Reference data SID'!$B:$M,12,FALSE)),"",VLOOKUP(CONCATENATE($A231,"_",AF$2),'Reference data SID'!$B:$M,12,FALSE))</f>
        <v/>
      </c>
      <c r="AG231" s="13" t="str">
        <f>IF(ISERROR(VLOOKUP(CONCATENATE($A231,"_",AG$2),'Reference data SID'!$B:$M,12,FALSE)),"",VLOOKUP(CONCATENATE($A231,"_",AG$2),'Reference data SID'!$B:$M,12,FALSE))</f>
        <v/>
      </c>
      <c r="AH231" s="13" t="str">
        <f>IF(ISERROR(VLOOKUP(CONCATENATE($A231,"_",AH$2),'Reference data SID'!$B:$M,12,FALSE)),"",VLOOKUP(CONCATENATE($A231,"_",AH$2),'Reference data SID'!$B:$M,12,FALSE))</f>
        <v/>
      </c>
      <c r="AI231" s="13" t="str">
        <f>IF(ISERROR(VLOOKUP(CONCATENATE($A231,"_",AI$2),'Reference data SID'!$B:$M,12,FALSE)),"",VLOOKUP(CONCATENATE($A231,"_",AI$2),'Reference data SID'!$B:$M,12,FALSE))</f>
        <v/>
      </c>
      <c r="AJ231" s="13" t="str">
        <f>IF(ISERROR(VLOOKUP(CONCATENATE($A231,"_",AJ$2),'Reference data SID'!$B:$M,12,FALSE)),"",VLOOKUP(CONCATENATE($A231,"_",AJ$2),'Reference data SID'!$B:$M,12,FALSE))</f>
        <v/>
      </c>
      <c r="AK231" s="13" t="str">
        <f>IF(ISERROR(VLOOKUP(CONCATENATE($A231,"_",AK$2),'Reference data SID'!$B:$M,12,FALSE)),"",VLOOKUP(CONCATENATE($A231,"_",AK$2),'Reference data SID'!$B:$M,12,FALSE))</f>
        <v/>
      </c>
      <c r="AL231" s="13" t="str">
        <f>IF(ISERROR(VLOOKUP(CONCATENATE($A231,"_",AL$2),'Reference data SID'!$B:$M,12,FALSE)),"",VLOOKUP(CONCATENATE($A231,"_",AL$2),'Reference data SID'!$B:$M,12,FALSE))</f>
        <v/>
      </c>
      <c r="AM231" s="13" t="str">
        <f>IF(ISERROR(VLOOKUP(CONCATENATE($A231,"_",AM$2),'Reference data SID'!$B:$M,12,FALSE)),"",VLOOKUP(CONCATENATE($A231,"_",AM$2),'Reference data SID'!$B:$M,12,FALSE))</f>
        <v/>
      </c>
      <c r="AN231" s="13" t="str">
        <f>IF(ISERROR(VLOOKUP(CONCATENATE($A231,"_",AN$2),'Reference data SID'!$B:$M,12,FALSE)),"",VLOOKUP(CONCATENATE($A231,"_",AN$2),'Reference data SID'!$B:$M,12,FALSE))</f>
        <v/>
      </c>
      <c r="AO231" s="13" t="str">
        <f>IF(ISERROR(VLOOKUP(CONCATENATE($A231,"_",AO$2),'Reference data SID'!$B:$M,12,FALSE)),"",VLOOKUP(CONCATENATE($A231,"_",AO$2),'Reference data SID'!$B:$M,12,FALSE))</f>
        <v/>
      </c>
      <c r="AP231" s="13" t="str">
        <f>IF(ISERROR(VLOOKUP(CONCATENATE($A231,"_",AP$2),'Reference data SID'!$B:$M,12,FALSE)),"",VLOOKUP(CONCATENATE($A231,"_",AP$2),'Reference data SID'!$B:$M,12,FALSE))</f>
        <v/>
      </c>
      <c r="AQ231" s="13" t="str">
        <f>IF(ISERROR(VLOOKUP(CONCATENATE($A231,"_",AQ$2),'Reference data SID'!$B:$M,12,FALSE)),"",VLOOKUP(CONCATENATE($A231,"_",AQ$2),'Reference data SID'!$B:$M,12,FALSE))</f>
        <v/>
      </c>
      <c r="AR231" s="13" t="str">
        <f>IF(ISERROR(VLOOKUP(CONCATENATE($A231,"_",AR$2),'Reference data SID'!$B:$M,12,FALSE)),"",VLOOKUP(CONCATENATE($A231,"_",AR$2),'Reference data SID'!$B:$M,12,FALSE))</f>
        <v/>
      </c>
      <c r="AS231" s="13" t="str">
        <f>IF(ISERROR(VLOOKUP(CONCATENATE($A231,"_",AS$2),'Reference data SID'!$B:$M,12,FALSE)),"",VLOOKUP(CONCATENATE($A231,"_",AS$2),'Reference data SID'!$B:$M,12,FALSE))</f>
        <v/>
      </c>
      <c r="AT231" s="13" t="str">
        <f>IF(ISERROR(VLOOKUP(CONCATENATE($A231,"_",AT$2),'Reference data SID'!$B:$M,12,FALSE)),"",VLOOKUP(CONCATENATE($A231,"_",AT$2),'Reference data SID'!$B:$M,12,FALSE))</f>
        <v/>
      </c>
    </row>
    <row r="232" spans="1:46" x14ac:dyDescent="0.25">
      <c r="A232">
        <v>228</v>
      </c>
      <c r="B232" s="13" t="str">
        <f>IF(ISERROR(VLOOKUP(CONCATENATE($A232,"_",B$2),'Reference data SID'!$B:$M,12,FALSE)),"",VLOOKUP(CONCATENATE($A232,"_",B$2),'Reference data SID'!$B:$M,12,FALSE))</f>
        <v/>
      </c>
      <c r="C232" s="13" t="str">
        <f>IF(ISERROR(VLOOKUP(CONCATENATE($A232,"_",C$2),'Reference data SID'!$B:$M,12,FALSE)),"",VLOOKUP(CONCATENATE($A232,"_",C$2),'Reference data SID'!$B:$M,12,FALSE))</f>
        <v/>
      </c>
      <c r="D232" s="13" t="str">
        <f>IF(ISERROR(VLOOKUP(CONCATENATE($A232,"_",D$2),'Reference data SID'!$B:$M,12,FALSE)),"",VLOOKUP(CONCATENATE($A232,"_",D$2),'Reference data SID'!$B:$M,12,FALSE))</f>
        <v/>
      </c>
      <c r="E232" s="13" t="str">
        <f>IF(ISERROR(VLOOKUP(CONCATENATE($A232,"_",E$2),'Reference data SID'!$B:$M,12,FALSE)),"",VLOOKUP(CONCATENATE($A232,"_",E$2),'Reference data SID'!$B:$M,12,FALSE))</f>
        <v/>
      </c>
      <c r="F232" s="13" t="str">
        <f>IF(ISERROR(VLOOKUP(CONCATENATE($A232,"_",F$2),'Reference data SID'!$B:$M,12,FALSE)),"",VLOOKUP(CONCATENATE($A232,"_",F$2),'Reference data SID'!$B:$M,12,FALSE))</f>
        <v/>
      </c>
      <c r="G232" s="13" t="str">
        <f>IF(ISERROR(VLOOKUP(CONCATENATE($A232,"_",G$2),'Reference data SID'!$B:$M,12,FALSE)),"",VLOOKUP(CONCATENATE($A232,"_",G$2),'Reference data SID'!$B:$M,12,FALSE))</f>
        <v/>
      </c>
      <c r="H232" s="13" t="str">
        <f>IF(ISERROR(VLOOKUP(CONCATENATE($A232,"_",H$2),'Reference data SID'!$B:$M,12,FALSE)),"",VLOOKUP(CONCATENATE($A232,"_",H$2),'Reference data SID'!$B:$M,12,FALSE))</f>
        <v/>
      </c>
      <c r="I232" s="13" t="str">
        <f>IF(ISERROR(VLOOKUP(CONCATENATE($A232,"_",I$2),'Reference data SID'!$B:$M,12,FALSE)),"",VLOOKUP(CONCATENATE($A232,"_",I$2),'Reference data SID'!$B:$M,12,FALSE))</f>
        <v/>
      </c>
      <c r="J232" s="13" t="str">
        <f>IF(ISERROR(VLOOKUP(CONCATENATE($A232,"_",J$2),'Reference data SID'!$B:$M,12,FALSE)),"",VLOOKUP(CONCATENATE($A232,"_",J$2),'Reference data SID'!$B:$M,12,FALSE))</f>
        <v/>
      </c>
      <c r="K232" s="13" t="str">
        <f>IF(ISERROR(VLOOKUP(CONCATENATE($A232,"_",K$2),'Reference data SID'!$B:$M,12,FALSE)),"",VLOOKUP(CONCATENATE($A232,"_",K$2),'Reference data SID'!$B:$M,12,FALSE))</f>
        <v/>
      </c>
      <c r="L232" s="13" t="str">
        <f>IF(ISERROR(VLOOKUP(CONCATENATE($A232,"_",L$2),'Reference data SID'!$B:$M,12,FALSE)),"",VLOOKUP(CONCATENATE($A232,"_",L$2),'Reference data SID'!$B:$M,12,FALSE))</f>
        <v/>
      </c>
      <c r="M232" s="13" t="str">
        <f>IF(ISERROR(VLOOKUP(CONCATENATE($A232,"_",M$2),'Reference data SID'!$B:$M,12,FALSE)),"",VLOOKUP(CONCATENATE($A232,"_",M$2),'Reference data SID'!$B:$M,12,FALSE))</f>
        <v/>
      </c>
      <c r="N232" s="13" t="str">
        <f>IF(ISERROR(VLOOKUP(CONCATENATE($A232,"_",N$2),'Reference data SID'!$B:$M,12,FALSE)),"",VLOOKUP(CONCATENATE($A232,"_",N$2),'Reference data SID'!$B:$M,12,FALSE))</f>
        <v/>
      </c>
      <c r="O232" s="13" t="str">
        <f>IF(ISERROR(VLOOKUP(CONCATENATE($A232,"_",O$2),'Reference data SID'!$B:$M,12,FALSE)),"",VLOOKUP(CONCATENATE($A232,"_",O$2),'Reference data SID'!$B:$M,12,FALSE))</f>
        <v/>
      </c>
      <c r="P232" s="13" t="str">
        <f>IF(ISERROR(VLOOKUP(CONCATENATE($A232,"_",P$2),'Reference data SID'!$B:$M,12,FALSE)),"",VLOOKUP(CONCATENATE($A232,"_",P$2),'Reference data SID'!$B:$M,12,FALSE))</f>
        <v/>
      </c>
      <c r="Q232" s="13" t="str">
        <f>IF(ISERROR(VLOOKUP(CONCATENATE($A232,"_",Q$2),'Reference data SID'!$B:$M,12,FALSE)),"",VLOOKUP(CONCATENATE($A232,"_",Q$2),'Reference data SID'!$B:$M,12,FALSE))</f>
        <v/>
      </c>
      <c r="R232" s="13" t="str">
        <f>IF(ISERROR(VLOOKUP(CONCATENATE($A232,"_",R$2),'Reference data SID'!$B:$M,12,FALSE)),"",VLOOKUP(CONCATENATE($A232,"_",R$2),'Reference data SID'!$B:$M,12,FALSE))</f>
        <v/>
      </c>
      <c r="S232" s="13" t="str">
        <f>IF(ISERROR(VLOOKUP(CONCATENATE($A232,"_",S$2),'Reference data SID'!$B:$M,12,FALSE)),"",VLOOKUP(CONCATENATE($A232,"_",S$2),'Reference data SID'!$B:$M,12,FALSE))</f>
        <v/>
      </c>
      <c r="T232" s="13" t="str">
        <f>IF(ISERROR(VLOOKUP(CONCATENATE($A232,"_",T$2),'Reference data SID'!$B:$M,12,FALSE)),"",VLOOKUP(CONCATENATE($A232,"_",T$2),'Reference data SID'!$B:$M,12,FALSE))</f>
        <v/>
      </c>
      <c r="U232" s="13" t="str">
        <f>IF(ISERROR(VLOOKUP(CONCATENATE($A232,"_",U$2),'Reference data SID'!$B:$M,12,FALSE)),"",VLOOKUP(CONCATENATE($A232,"_",U$2),'Reference data SID'!$B:$M,12,FALSE))</f>
        <v/>
      </c>
      <c r="V232" s="13" t="str">
        <f>IF(ISERROR(VLOOKUP(CONCATENATE($A232,"_",V$2),'Reference data SID'!$B:$M,12,FALSE)),"",VLOOKUP(CONCATENATE($A232,"_",V$2),'Reference data SID'!$B:$M,12,FALSE))</f>
        <v/>
      </c>
      <c r="W232" s="13" t="str">
        <f>IF(ISERROR(VLOOKUP(CONCATENATE($A232,"_",W$2),'Reference data SID'!$B:$M,12,FALSE)),"",VLOOKUP(CONCATENATE($A232,"_",W$2),'Reference data SID'!$B:$M,12,FALSE))</f>
        <v/>
      </c>
      <c r="X232" s="13" t="str">
        <f>IF(ISERROR(VLOOKUP(CONCATENATE($A232,"_",X$2),'Reference data SID'!$B:$M,12,FALSE)),"",VLOOKUP(CONCATENATE($A232,"_",X$2),'Reference data SID'!$B:$M,12,FALSE))</f>
        <v/>
      </c>
      <c r="Y232" s="13" t="str">
        <f>IF(ISERROR(VLOOKUP(CONCATENATE($A232,"_",Y$2),'Reference data SID'!$B:$M,12,FALSE)),"",VLOOKUP(CONCATENATE($A232,"_",Y$2),'Reference data SID'!$B:$M,12,FALSE))</f>
        <v/>
      </c>
      <c r="Z232" s="13" t="str">
        <f>IF(ISERROR(VLOOKUP(CONCATENATE($A232,"_",Z$2),'Reference data SID'!$B:$M,12,FALSE)),"",VLOOKUP(CONCATENATE($A232,"_",Z$2),'Reference data SID'!$B:$M,12,FALSE))</f>
        <v/>
      </c>
      <c r="AA232" s="13" t="str">
        <f>IF(ISERROR(VLOOKUP(CONCATENATE($A232,"_",AA$2),'Reference data SID'!$B:$M,12,FALSE)),"",VLOOKUP(CONCATENATE($A232,"_",AA$2),'Reference data SID'!$B:$M,12,FALSE))</f>
        <v/>
      </c>
      <c r="AB232" s="13" t="str">
        <f>IF(ISERROR(VLOOKUP(CONCATENATE($A232,"_",AB$2),'Reference data SID'!$B:$M,12,FALSE)),"",VLOOKUP(CONCATENATE($A232,"_",AB$2),'Reference data SID'!$B:$M,12,FALSE))</f>
        <v/>
      </c>
      <c r="AC232" s="13" t="str">
        <f>IF(ISERROR(VLOOKUP(CONCATENATE($A232,"_",AC$2),'Reference data SID'!$B:$M,12,FALSE)),"",VLOOKUP(CONCATENATE($A232,"_",AC$2),'Reference data SID'!$B:$M,12,FALSE))</f>
        <v/>
      </c>
      <c r="AD232" s="13" t="str">
        <f>IF(ISERROR(VLOOKUP(CONCATENATE($A232,"_",AD$2),'Reference data SID'!$B:$M,12,FALSE)),"",VLOOKUP(CONCATENATE($A232,"_",AD$2),'Reference data SID'!$B:$M,12,FALSE))</f>
        <v/>
      </c>
      <c r="AE232" s="13" t="str">
        <f>IF(ISERROR(VLOOKUP(CONCATENATE($A232,"_",AE$2),'Reference data SID'!$B:$M,12,FALSE)),"",VLOOKUP(CONCATENATE($A232,"_",AE$2),'Reference data SID'!$B:$M,12,FALSE))</f>
        <v/>
      </c>
      <c r="AF232" s="13" t="str">
        <f>IF(ISERROR(VLOOKUP(CONCATENATE($A232,"_",AF$2),'Reference data SID'!$B:$M,12,FALSE)),"",VLOOKUP(CONCATENATE($A232,"_",AF$2),'Reference data SID'!$B:$M,12,FALSE))</f>
        <v/>
      </c>
      <c r="AG232" s="13" t="str">
        <f>IF(ISERROR(VLOOKUP(CONCATENATE($A232,"_",AG$2),'Reference data SID'!$B:$M,12,FALSE)),"",VLOOKUP(CONCATENATE($A232,"_",AG$2),'Reference data SID'!$B:$M,12,FALSE))</f>
        <v/>
      </c>
      <c r="AH232" s="13" t="str">
        <f>IF(ISERROR(VLOOKUP(CONCATENATE($A232,"_",AH$2),'Reference data SID'!$B:$M,12,FALSE)),"",VLOOKUP(CONCATENATE($A232,"_",AH$2),'Reference data SID'!$B:$M,12,FALSE))</f>
        <v/>
      </c>
      <c r="AI232" s="13" t="str">
        <f>IF(ISERROR(VLOOKUP(CONCATENATE($A232,"_",AI$2),'Reference data SID'!$B:$M,12,FALSE)),"",VLOOKUP(CONCATENATE($A232,"_",AI$2),'Reference data SID'!$B:$M,12,FALSE))</f>
        <v/>
      </c>
      <c r="AJ232" s="13" t="str">
        <f>IF(ISERROR(VLOOKUP(CONCATENATE($A232,"_",AJ$2),'Reference data SID'!$B:$M,12,FALSE)),"",VLOOKUP(CONCATENATE($A232,"_",AJ$2),'Reference data SID'!$B:$M,12,FALSE))</f>
        <v/>
      </c>
      <c r="AK232" s="13" t="str">
        <f>IF(ISERROR(VLOOKUP(CONCATENATE($A232,"_",AK$2),'Reference data SID'!$B:$M,12,FALSE)),"",VLOOKUP(CONCATENATE($A232,"_",AK$2),'Reference data SID'!$B:$M,12,FALSE))</f>
        <v/>
      </c>
      <c r="AL232" s="13" t="str">
        <f>IF(ISERROR(VLOOKUP(CONCATENATE($A232,"_",AL$2),'Reference data SID'!$B:$M,12,FALSE)),"",VLOOKUP(CONCATENATE($A232,"_",AL$2),'Reference data SID'!$B:$M,12,FALSE))</f>
        <v/>
      </c>
      <c r="AM232" s="13" t="str">
        <f>IF(ISERROR(VLOOKUP(CONCATENATE($A232,"_",AM$2),'Reference data SID'!$B:$M,12,FALSE)),"",VLOOKUP(CONCATENATE($A232,"_",AM$2),'Reference data SID'!$B:$M,12,FALSE))</f>
        <v/>
      </c>
      <c r="AN232" s="13" t="str">
        <f>IF(ISERROR(VLOOKUP(CONCATENATE($A232,"_",AN$2),'Reference data SID'!$B:$M,12,FALSE)),"",VLOOKUP(CONCATENATE($A232,"_",AN$2),'Reference data SID'!$B:$M,12,FALSE))</f>
        <v/>
      </c>
      <c r="AO232" s="13" t="str">
        <f>IF(ISERROR(VLOOKUP(CONCATENATE($A232,"_",AO$2),'Reference data SID'!$B:$M,12,FALSE)),"",VLOOKUP(CONCATENATE($A232,"_",AO$2),'Reference data SID'!$B:$M,12,FALSE))</f>
        <v/>
      </c>
      <c r="AP232" s="13" t="str">
        <f>IF(ISERROR(VLOOKUP(CONCATENATE($A232,"_",AP$2),'Reference data SID'!$B:$M,12,FALSE)),"",VLOOKUP(CONCATENATE($A232,"_",AP$2),'Reference data SID'!$B:$M,12,FALSE))</f>
        <v/>
      </c>
      <c r="AQ232" s="13" t="str">
        <f>IF(ISERROR(VLOOKUP(CONCATENATE($A232,"_",AQ$2),'Reference data SID'!$B:$M,12,FALSE)),"",VLOOKUP(CONCATENATE($A232,"_",AQ$2),'Reference data SID'!$B:$M,12,FALSE))</f>
        <v/>
      </c>
      <c r="AR232" s="13" t="str">
        <f>IF(ISERROR(VLOOKUP(CONCATENATE($A232,"_",AR$2),'Reference data SID'!$B:$M,12,FALSE)),"",VLOOKUP(CONCATENATE($A232,"_",AR$2),'Reference data SID'!$B:$M,12,FALSE))</f>
        <v/>
      </c>
      <c r="AS232" s="13" t="str">
        <f>IF(ISERROR(VLOOKUP(CONCATENATE($A232,"_",AS$2),'Reference data SID'!$B:$M,12,FALSE)),"",VLOOKUP(CONCATENATE($A232,"_",AS$2),'Reference data SID'!$B:$M,12,FALSE))</f>
        <v/>
      </c>
      <c r="AT232" s="13" t="str">
        <f>IF(ISERROR(VLOOKUP(CONCATENATE($A232,"_",AT$2),'Reference data SID'!$B:$M,12,FALSE)),"",VLOOKUP(CONCATENATE($A232,"_",AT$2),'Reference data SID'!$B:$M,12,FALSE))</f>
        <v/>
      </c>
    </row>
    <row r="233" spans="1:46" x14ac:dyDescent="0.25">
      <c r="A233">
        <v>229</v>
      </c>
      <c r="B233" s="13" t="str">
        <f>IF(ISERROR(VLOOKUP(CONCATENATE($A233,"_",B$2),'Reference data SID'!$B:$M,12,FALSE)),"",VLOOKUP(CONCATENATE($A233,"_",B$2),'Reference data SID'!$B:$M,12,FALSE))</f>
        <v/>
      </c>
      <c r="C233" s="13" t="str">
        <f>IF(ISERROR(VLOOKUP(CONCATENATE($A233,"_",C$2),'Reference data SID'!$B:$M,12,FALSE)),"",VLOOKUP(CONCATENATE($A233,"_",C$2),'Reference data SID'!$B:$M,12,FALSE))</f>
        <v/>
      </c>
      <c r="D233" s="13" t="str">
        <f>IF(ISERROR(VLOOKUP(CONCATENATE($A233,"_",D$2),'Reference data SID'!$B:$M,12,FALSE)),"",VLOOKUP(CONCATENATE($A233,"_",D$2),'Reference data SID'!$B:$M,12,FALSE))</f>
        <v/>
      </c>
      <c r="E233" s="13" t="str">
        <f>IF(ISERROR(VLOOKUP(CONCATENATE($A233,"_",E$2),'Reference data SID'!$B:$M,12,FALSE)),"",VLOOKUP(CONCATENATE($A233,"_",E$2),'Reference data SID'!$B:$M,12,FALSE))</f>
        <v/>
      </c>
      <c r="F233" s="13" t="str">
        <f>IF(ISERROR(VLOOKUP(CONCATENATE($A233,"_",F$2),'Reference data SID'!$B:$M,12,FALSE)),"",VLOOKUP(CONCATENATE($A233,"_",F$2),'Reference data SID'!$B:$M,12,FALSE))</f>
        <v/>
      </c>
      <c r="G233" s="13" t="str">
        <f>IF(ISERROR(VLOOKUP(CONCATENATE($A233,"_",G$2),'Reference data SID'!$B:$M,12,FALSE)),"",VLOOKUP(CONCATENATE($A233,"_",G$2),'Reference data SID'!$B:$M,12,FALSE))</f>
        <v/>
      </c>
      <c r="H233" s="13" t="str">
        <f>IF(ISERROR(VLOOKUP(CONCATENATE($A233,"_",H$2),'Reference data SID'!$B:$M,12,FALSE)),"",VLOOKUP(CONCATENATE($A233,"_",H$2),'Reference data SID'!$B:$M,12,FALSE))</f>
        <v/>
      </c>
      <c r="I233" s="13" t="str">
        <f>IF(ISERROR(VLOOKUP(CONCATENATE($A233,"_",I$2),'Reference data SID'!$B:$M,12,FALSE)),"",VLOOKUP(CONCATENATE($A233,"_",I$2),'Reference data SID'!$B:$M,12,FALSE))</f>
        <v/>
      </c>
      <c r="J233" s="13" t="str">
        <f>IF(ISERROR(VLOOKUP(CONCATENATE($A233,"_",J$2),'Reference data SID'!$B:$M,12,FALSE)),"",VLOOKUP(CONCATENATE($A233,"_",J$2),'Reference data SID'!$B:$M,12,FALSE))</f>
        <v/>
      </c>
      <c r="K233" s="13" t="str">
        <f>IF(ISERROR(VLOOKUP(CONCATENATE($A233,"_",K$2),'Reference data SID'!$B:$M,12,FALSE)),"",VLOOKUP(CONCATENATE($A233,"_",K$2),'Reference data SID'!$B:$M,12,FALSE))</f>
        <v/>
      </c>
      <c r="L233" s="13" t="str">
        <f>IF(ISERROR(VLOOKUP(CONCATENATE($A233,"_",L$2),'Reference data SID'!$B:$M,12,FALSE)),"",VLOOKUP(CONCATENATE($A233,"_",L$2),'Reference data SID'!$B:$M,12,FALSE))</f>
        <v/>
      </c>
      <c r="M233" s="13" t="str">
        <f>IF(ISERROR(VLOOKUP(CONCATENATE($A233,"_",M$2),'Reference data SID'!$B:$M,12,FALSE)),"",VLOOKUP(CONCATENATE($A233,"_",M$2),'Reference data SID'!$B:$M,12,FALSE))</f>
        <v/>
      </c>
      <c r="N233" s="13" t="str">
        <f>IF(ISERROR(VLOOKUP(CONCATENATE($A233,"_",N$2),'Reference data SID'!$B:$M,12,FALSE)),"",VLOOKUP(CONCATENATE($A233,"_",N$2),'Reference data SID'!$B:$M,12,FALSE))</f>
        <v/>
      </c>
      <c r="O233" s="13" t="str">
        <f>IF(ISERROR(VLOOKUP(CONCATENATE($A233,"_",O$2),'Reference data SID'!$B:$M,12,FALSE)),"",VLOOKUP(CONCATENATE($A233,"_",O$2),'Reference data SID'!$B:$M,12,FALSE))</f>
        <v/>
      </c>
      <c r="P233" s="13" t="str">
        <f>IF(ISERROR(VLOOKUP(CONCATENATE($A233,"_",P$2),'Reference data SID'!$B:$M,12,FALSE)),"",VLOOKUP(CONCATENATE($A233,"_",P$2),'Reference data SID'!$B:$M,12,FALSE))</f>
        <v/>
      </c>
      <c r="Q233" s="13" t="str">
        <f>IF(ISERROR(VLOOKUP(CONCATENATE($A233,"_",Q$2),'Reference data SID'!$B:$M,12,FALSE)),"",VLOOKUP(CONCATENATE($A233,"_",Q$2),'Reference data SID'!$B:$M,12,FALSE))</f>
        <v/>
      </c>
      <c r="R233" s="13" t="str">
        <f>IF(ISERROR(VLOOKUP(CONCATENATE($A233,"_",R$2),'Reference data SID'!$B:$M,12,FALSE)),"",VLOOKUP(CONCATENATE($A233,"_",R$2),'Reference data SID'!$B:$M,12,FALSE))</f>
        <v/>
      </c>
      <c r="S233" s="13" t="str">
        <f>IF(ISERROR(VLOOKUP(CONCATENATE($A233,"_",S$2),'Reference data SID'!$B:$M,12,FALSE)),"",VLOOKUP(CONCATENATE($A233,"_",S$2),'Reference data SID'!$B:$M,12,FALSE))</f>
        <v/>
      </c>
      <c r="T233" s="13" t="str">
        <f>IF(ISERROR(VLOOKUP(CONCATENATE($A233,"_",T$2),'Reference data SID'!$B:$M,12,FALSE)),"",VLOOKUP(CONCATENATE($A233,"_",T$2),'Reference data SID'!$B:$M,12,FALSE))</f>
        <v/>
      </c>
      <c r="U233" s="13" t="str">
        <f>IF(ISERROR(VLOOKUP(CONCATENATE($A233,"_",U$2),'Reference data SID'!$B:$M,12,FALSE)),"",VLOOKUP(CONCATENATE($A233,"_",U$2),'Reference data SID'!$B:$M,12,FALSE))</f>
        <v/>
      </c>
      <c r="V233" s="13" t="str">
        <f>IF(ISERROR(VLOOKUP(CONCATENATE($A233,"_",V$2),'Reference data SID'!$B:$M,12,FALSE)),"",VLOOKUP(CONCATENATE($A233,"_",V$2),'Reference data SID'!$B:$M,12,FALSE))</f>
        <v/>
      </c>
      <c r="W233" s="13" t="str">
        <f>IF(ISERROR(VLOOKUP(CONCATENATE($A233,"_",W$2),'Reference data SID'!$B:$M,12,FALSE)),"",VLOOKUP(CONCATENATE($A233,"_",W$2),'Reference data SID'!$B:$M,12,FALSE))</f>
        <v/>
      </c>
      <c r="X233" s="13" t="str">
        <f>IF(ISERROR(VLOOKUP(CONCATENATE($A233,"_",X$2),'Reference data SID'!$B:$M,12,FALSE)),"",VLOOKUP(CONCATENATE($A233,"_",X$2),'Reference data SID'!$B:$M,12,FALSE))</f>
        <v/>
      </c>
      <c r="Y233" s="13" t="str">
        <f>IF(ISERROR(VLOOKUP(CONCATENATE($A233,"_",Y$2),'Reference data SID'!$B:$M,12,FALSE)),"",VLOOKUP(CONCATENATE($A233,"_",Y$2),'Reference data SID'!$B:$M,12,FALSE))</f>
        <v/>
      </c>
      <c r="Z233" s="13" t="str">
        <f>IF(ISERROR(VLOOKUP(CONCATENATE($A233,"_",Z$2),'Reference data SID'!$B:$M,12,FALSE)),"",VLOOKUP(CONCATENATE($A233,"_",Z$2),'Reference data SID'!$B:$M,12,FALSE))</f>
        <v/>
      </c>
      <c r="AA233" s="13" t="str">
        <f>IF(ISERROR(VLOOKUP(CONCATENATE($A233,"_",AA$2),'Reference data SID'!$B:$M,12,FALSE)),"",VLOOKUP(CONCATENATE($A233,"_",AA$2),'Reference data SID'!$B:$M,12,FALSE))</f>
        <v/>
      </c>
      <c r="AB233" s="13" t="str">
        <f>IF(ISERROR(VLOOKUP(CONCATENATE($A233,"_",AB$2),'Reference data SID'!$B:$M,12,FALSE)),"",VLOOKUP(CONCATENATE($A233,"_",AB$2),'Reference data SID'!$B:$M,12,FALSE))</f>
        <v/>
      </c>
      <c r="AC233" s="13" t="str">
        <f>IF(ISERROR(VLOOKUP(CONCATENATE($A233,"_",AC$2),'Reference data SID'!$B:$M,12,FALSE)),"",VLOOKUP(CONCATENATE($A233,"_",AC$2),'Reference data SID'!$B:$M,12,FALSE))</f>
        <v/>
      </c>
      <c r="AD233" s="13" t="str">
        <f>IF(ISERROR(VLOOKUP(CONCATENATE($A233,"_",AD$2),'Reference data SID'!$B:$M,12,FALSE)),"",VLOOKUP(CONCATENATE($A233,"_",AD$2),'Reference data SID'!$B:$M,12,FALSE))</f>
        <v/>
      </c>
      <c r="AE233" s="13" t="str">
        <f>IF(ISERROR(VLOOKUP(CONCATENATE($A233,"_",AE$2),'Reference data SID'!$B:$M,12,FALSE)),"",VLOOKUP(CONCATENATE($A233,"_",AE$2),'Reference data SID'!$B:$M,12,FALSE))</f>
        <v/>
      </c>
      <c r="AF233" s="13" t="str">
        <f>IF(ISERROR(VLOOKUP(CONCATENATE($A233,"_",AF$2),'Reference data SID'!$B:$M,12,FALSE)),"",VLOOKUP(CONCATENATE($A233,"_",AF$2),'Reference data SID'!$B:$M,12,FALSE))</f>
        <v/>
      </c>
      <c r="AG233" s="13" t="str">
        <f>IF(ISERROR(VLOOKUP(CONCATENATE($A233,"_",AG$2),'Reference data SID'!$B:$M,12,FALSE)),"",VLOOKUP(CONCATENATE($A233,"_",AG$2),'Reference data SID'!$B:$M,12,FALSE))</f>
        <v/>
      </c>
      <c r="AH233" s="13" t="str">
        <f>IF(ISERROR(VLOOKUP(CONCATENATE($A233,"_",AH$2),'Reference data SID'!$B:$M,12,FALSE)),"",VLOOKUP(CONCATENATE($A233,"_",AH$2),'Reference data SID'!$B:$M,12,FALSE))</f>
        <v/>
      </c>
      <c r="AI233" s="13" t="str">
        <f>IF(ISERROR(VLOOKUP(CONCATENATE($A233,"_",AI$2),'Reference data SID'!$B:$M,12,FALSE)),"",VLOOKUP(CONCATENATE($A233,"_",AI$2),'Reference data SID'!$B:$M,12,FALSE))</f>
        <v/>
      </c>
      <c r="AJ233" s="13" t="str">
        <f>IF(ISERROR(VLOOKUP(CONCATENATE($A233,"_",AJ$2),'Reference data SID'!$B:$M,12,FALSE)),"",VLOOKUP(CONCATENATE($A233,"_",AJ$2),'Reference data SID'!$B:$M,12,FALSE))</f>
        <v/>
      </c>
      <c r="AK233" s="13" t="str">
        <f>IF(ISERROR(VLOOKUP(CONCATENATE($A233,"_",AK$2),'Reference data SID'!$B:$M,12,FALSE)),"",VLOOKUP(CONCATENATE($A233,"_",AK$2),'Reference data SID'!$B:$M,12,FALSE))</f>
        <v/>
      </c>
      <c r="AL233" s="13" t="str">
        <f>IF(ISERROR(VLOOKUP(CONCATENATE($A233,"_",AL$2),'Reference data SID'!$B:$M,12,FALSE)),"",VLOOKUP(CONCATENATE($A233,"_",AL$2),'Reference data SID'!$B:$M,12,FALSE))</f>
        <v/>
      </c>
      <c r="AM233" s="13" t="str">
        <f>IF(ISERROR(VLOOKUP(CONCATENATE($A233,"_",AM$2),'Reference data SID'!$B:$M,12,FALSE)),"",VLOOKUP(CONCATENATE($A233,"_",AM$2),'Reference data SID'!$B:$M,12,FALSE))</f>
        <v/>
      </c>
      <c r="AN233" s="13" t="str">
        <f>IF(ISERROR(VLOOKUP(CONCATENATE($A233,"_",AN$2),'Reference data SID'!$B:$M,12,FALSE)),"",VLOOKUP(CONCATENATE($A233,"_",AN$2),'Reference data SID'!$B:$M,12,FALSE))</f>
        <v/>
      </c>
      <c r="AO233" s="13" t="str">
        <f>IF(ISERROR(VLOOKUP(CONCATENATE($A233,"_",AO$2),'Reference data SID'!$B:$M,12,FALSE)),"",VLOOKUP(CONCATENATE($A233,"_",AO$2),'Reference data SID'!$B:$M,12,FALSE))</f>
        <v/>
      </c>
      <c r="AP233" s="13" t="str">
        <f>IF(ISERROR(VLOOKUP(CONCATENATE($A233,"_",AP$2),'Reference data SID'!$B:$M,12,FALSE)),"",VLOOKUP(CONCATENATE($A233,"_",AP$2),'Reference data SID'!$B:$M,12,FALSE))</f>
        <v/>
      </c>
      <c r="AQ233" s="13" t="str">
        <f>IF(ISERROR(VLOOKUP(CONCATENATE($A233,"_",AQ$2),'Reference data SID'!$B:$M,12,FALSE)),"",VLOOKUP(CONCATENATE($A233,"_",AQ$2),'Reference data SID'!$B:$M,12,FALSE))</f>
        <v/>
      </c>
      <c r="AR233" s="13" t="str">
        <f>IF(ISERROR(VLOOKUP(CONCATENATE($A233,"_",AR$2),'Reference data SID'!$B:$M,12,FALSE)),"",VLOOKUP(CONCATENATE($A233,"_",AR$2),'Reference data SID'!$B:$M,12,FALSE))</f>
        <v/>
      </c>
      <c r="AS233" s="13" t="str">
        <f>IF(ISERROR(VLOOKUP(CONCATENATE($A233,"_",AS$2),'Reference data SID'!$B:$M,12,FALSE)),"",VLOOKUP(CONCATENATE($A233,"_",AS$2),'Reference data SID'!$B:$M,12,FALSE))</f>
        <v/>
      </c>
      <c r="AT233" s="13" t="str">
        <f>IF(ISERROR(VLOOKUP(CONCATENATE($A233,"_",AT$2),'Reference data SID'!$B:$M,12,FALSE)),"",VLOOKUP(CONCATENATE($A233,"_",AT$2),'Reference data SID'!$B:$M,12,FALSE))</f>
        <v/>
      </c>
    </row>
    <row r="234" spans="1:46" x14ac:dyDescent="0.25">
      <c r="A234">
        <v>230</v>
      </c>
      <c r="B234" s="13" t="str">
        <f>IF(ISERROR(VLOOKUP(CONCATENATE($A234,"_",B$2),'Reference data SID'!$B:$M,12,FALSE)),"",VLOOKUP(CONCATENATE($A234,"_",B$2),'Reference data SID'!$B:$M,12,FALSE))</f>
        <v/>
      </c>
      <c r="C234" s="13" t="str">
        <f>IF(ISERROR(VLOOKUP(CONCATENATE($A234,"_",C$2),'Reference data SID'!$B:$M,12,FALSE)),"",VLOOKUP(CONCATENATE($A234,"_",C$2),'Reference data SID'!$B:$M,12,FALSE))</f>
        <v/>
      </c>
      <c r="D234" s="13" t="str">
        <f>IF(ISERROR(VLOOKUP(CONCATENATE($A234,"_",D$2),'Reference data SID'!$B:$M,12,FALSE)),"",VLOOKUP(CONCATENATE($A234,"_",D$2),'Reference data SID'!$B:$M,12,FALSE))</f>
        <v/>
      </c>
      <c r="E234" s="13" t="str">
        <f>IF(ISERROR(VLOOKUP(CONCATENATE($A234,"_",E$2),'Reference data SID'!$B:$M,12,FALSE)),"",VLOOKUP(CONCATENATE($A234,"_",E$2),'Reference data SID'!$B:$M,12,FALSE))</f>
        <v/>
      </c>
      <c r="F234" s="13" t="str">
        <f>IF(ISERROR(VLOOKUP(CONCATENATE($A234,"_",F$2),'Reference data SID'!$B:$M,12,FALSE)),"",VLOOKUP(CONCATENATE($A234,"_",F$2),'Reference data SID'!$B:$M,12,FALSE))</f>
        <v/>
      </c>
      <c r="G234" s="13" t="str">
        <f>IF(ISERROR(VLOOKUP(CONCATENATE($A234,"_",G$2),'Reference data SID'!$B:$M,12,FALSE)),"",VLOOKUP(CONCATENATE($A234,"_",G$2),'Reference data SID'!$B:$M,12,FALSE))</f>
        <v/>
      </c>
      <c r="H234" s="13" t="str">
        <f>IF(ISERROR(VLOOKUP(CONCATENATE($A234,"_",H$2),'Reference data SID'!$B:$M,12,FALSE)),"",VLOOKUP(CONCATENATE($A234,"_",H$2),'Reference data SID'!$B:$M,12,FALSE))</f>
        <v/>
      </c>
      <c r="I234" s="13" t="str">
        <f>IF(ISERROR(VLOOKUP(CONCATENATE($A234,"_",I$2),'Reference data SID'!$B:$M,12,FALSE)),"",VLOOKUP(CONCATENATE($A234,"_",I$2),'Reference data SID'!$B:$M,12,FALSE))</f>
        <v/>
      </c>
      <c r="J234" s="13" t="str">
        <f>IF(ISERROR(VLOOKUP(CONCATENATE($A234,"_",J$2),'Reference data SID'!$B:$M,12,FALSE)),"",VLOOKUP(CONCATENATE($A234,"_",J$2),'Reference data SID'!$B:$M,12,FALSE))</f>
        <v/>
      </c>
      <c r="K234" s="13" t="str">
        <f>IF(ISERROR(VLOOKUP(CONCATENATE($A234,"_",K$2),'Reference data SID'!$B:$M,12,FALSE)),"",VLOOKUP(CONCATENATE($A234,"_",K$2),'Reference data SID'!$B:$M,12,FALSE))</f>
        <v/>
      </c>
      <c r="L234" s="13" t="str">
        <f>IF(ISERROR(VLOOKUP(CONCATENATE($A234,"_",L$2),'Reference data SID'!$B:$M,12,FALSE)),"",VLOOKUP(CONCATENATE($A234,"_",L$2),'Reference data SID'!$B:$M,12,FALSE))</f>
        <v/>
      </c>
      <c r="M234" s="13" t="str">
        <f>IF(ISERROR(VLOOKUP(CONCATENATE($A234,"_",M$2),'Reference data SID'!$B:$M,12,FALSE)),"",VLOOKUP(CONCATENATE($A234,"_",M$2),'Reference data SID'!$B:$M,12,FALSE))</f>
        <v/>
      </c>
      <c r="N234" s="13" t="str">
        <f>IF(ISERROR(VLOOKUP(CONCATENATE($A234,"_",N$2),'Reference data SID'!$B:$M,12,FALSE)),"",VLOOKUP(CONCATENATE($A234,"_",N$2),'Reference data SID'!$B:$M,12,FALSE))</f>
        <v/>
      </c>
      <c r="O234" s="13" t="str">
        <f>IF(ISERROR(VLOOKUP(CONCATENATE($A234,"_",O$2),'Reference data SID'!$B:$M,12,FALSE)),"",VLOOKUP(CONCATENATE($A234,"_",O$2),'Reference data SID'!$B:$M,12,FALSE))</f>
        <v/>
      </c>
      <c r="P234" s="13" t="str">
        <f>IF(ISERROR(VLOOKUP(CONCATENATE($A234,"_",P$2),'Reference data SID'!$B:$M,12,FALSE)),"",VLOOKUP(CONCATENATE($A234,"_",P$2),'Reference data SID'!$B:$M,12,FALSE))</f>
        <v/>
      </c>
      <c r="Q234" s="13" t="str">
        <f>IF(ISERROR(VLOOKUP(CONCATENATE($A234,"_",Q$2),'Reference data SID'!$B:$M,12,FALSE)),"",VLOOKUP(CONCATENATE($A234,"_",Q$2),'Reference data SID'!$B:$M,12,FALSE))</f>
        <v/>
      </c>
      <c r="R234" s="13" t="str">
        <f>IF(ISERROR(VLOOKUP(CONCATENATE($A234,"_",R$2),'Reference data SID'!$B:$M,12,FALSE)),"",VLOOKUP(CONCATENATE($A234,"_",R$2),'Reference data SID'!$B:$M,12,FALSE))</f>
        <v/>
      </c>
      <c r="S234" s="13" t="str">
        <f>IF(ISERROR(VLOOKUP(CONCATENATE($A234,"_",S$2),'Reference data SID'!$B:$M,12,FALSE)),"",VLOOKUP(CONCATENATE($A234,"_",S$2),'Reference data SID'!$B:$M,12,FALSE))</f>
        <v/>
      </c>
      <c r="T234" s="13" t="str">
        <f>IF(ISERROR(VLOOKUP(CONCATENATE($A234,"_",T$2),'Reference data SID'!$B:$M,12,FALSE)),"",VLOOKUP(CONCATENATE($A234,"_",T$2),'Reference data SID'!$B:$M,12,FALSE))</f>
        <v/>
      </c>
      <c r="U234" s="13" t="str">
        <f>IF(ISERROR(VLOOKUP(CONCATENATE($A234,"_",U$2),'Reference data SID'!$B:$M,12,FALSE)),"",VLOOKUP(CONCATENATE($A234,"_",U$2),'Reference data SID'!$B:$M,12,FALSE))</f>
        <v/>
      </c>
      <c r="V234" s="13" t="str">
        <f>IF(ISERROR(VLOOKUP(CONCATENATE($A234,"_",V$2),'Reference data SID'!$B:$M,12,FALSE)),"",VLOOKUP(CONCATENATE($A234,"_",V$2),'Reference data SID'!$B:$M,12,FALSE))</f>
        <v/>
      </c>
      <c r="W234" s="13" t="str">
        <f>IF(ISERROR(VLOOKUP(CONCATENATE($A234,"_",W$2),'Reference data SID'!$B:$M,12,FALSE)),"",VLOOKUP(CONCATENATE($A234,"_",W$2),'Reference data SID'!$B:$M,12,FALSE))</f>
        <v/>
      </c>
      <c r="X234" s="13" t="str">
        <f>IF(ISERROR(VLOOKUP(CONCATENATE($A234,"_",X$2),'Reference data SID'!$B:$M,12,FALSE)),"",VLOOKUP(CONCATENATE($A234,"_",X$2),'Reference data SID'!$B:$M,12,FALSE))</f>
        <v/>
      </c>
      <c r="Y234" s="13" t="str">
        <f>IF(ISERROR(VLOOKUP(CONCATENATE($A234,"_",Y$2),'Reference data SID'!$B:$M,12,FALSE)),"",VLOOKUP(CONCATENATE($A234,"_",Y$2),'Reference data SID'!$B:$M,12,FALSE))</f>
        <v/>
      </c>
      <c r="Z234" s="13" t="str">
        <f>IF(ISERROR(VLOOKUP(CONCATENATE($A234,"_",Z$2),'Reference data SID'!$B:$M,12,FALSE)),"",VLOOKUP(CONCATENATE($A234,"_",Z$2),'Reference data SID'!$B:$M,12,FALSE))</f>
        <v/>
      </c>
      <c r="AA234" s="13" t="str">
        <f>IF(ISERROR(VLOOKUP(CONCATENATE($A234,"_",AA$2),'Reference data SID'!$B:$M,12,FALSE)),"",VLOOKUP(CONCATENATE($A234,"_",AA$2),'Reference data SID'!$B:$M,12,FALSE))</f>
        <v/>
      </c>
      <c r="AB234" s="13" t="str">
        <f>IF(ISERROR(VLOOKUP(CONCATENATE($A234,"_",AB$2),'Reference data SID'!$B:$M,12,FALSE)),"",VLOOKUP(CONCATENATE($A234,"_",AB$2),'Reference data SID'!$B:$M,12,FALSE))</f>
        <v/>
      </c>
      <c r="AC234" s="13" t="str">
        <f>IF(ISERROR(VLOOKUP(CONCATENATE($A234,"_",AC$2),'Reference data SID'!$B:$M,12,FALSE)),"",VLOOKUP(CONCATENATE($A234,"_",AC$2),'Reference data SID'!$B:$M,12,FALSE))</f>
        <v/>
      </c>
      <c r="AD234" s="13" t="str">
        <f>IF(ISERROR(VLOOKUP(CONCATENATE($A234,"_",AD$2),'Reference data SID'!$B:$M,12,FALSE)),"",VLOOKUP(CONCATENATE($A234,"_",AD$2),'Reference data SID'!$B:$M,12,FALSE))</f>
        <v/>
      </c>
      <c r="AE234" s="13" t="str">
        <f>IF(ISERROR(VLOOKUP(CONCATENATE($A234,"_",AE$2),'Reference data SID'!$B:$M,12,FALSE)),"",VLOOKUP(CONCATENATE($A234,"_",AE$2),'Reference data SID'!$B:$M,12,FALSE))</f>
        <v/>
      </c>
      <c r="AF234" s="13" t="str">
        <f>IF(ISERROR(VLOOKUP(CONCATENATE($A234,"_",AF$2),'Reference data SID'!$B:$M,12,FALSE)),"",VLOOKUP(CONCATENATE($A234,"_",AF$2),'Reference data SID'!$B:$M,12,FALSE))</f>
        <v/>
      </c>
      <c r="AG234" s="13" t="str">
        <f>IF(ISERROR(VLOOKUP(CONCATENATE($A234,"_",AG$2),'Reference data SID'!$B:$M,12,FALSE)),"",VLOOKUP(CONCATENATE($A234,"_",AG$2),'Reference data SID'!$B:$M,12,FALSE))</f>
        <v/>
      </c>
      <c r="AH234" s="13" t="str">
        <f>IF(ISERROR(VLOOKUP(CONCATENATE($A234,"_",AH$2),'Reference data SID'!$B:$M,12,FALSE)),"",VLOOKUP(CONCATENATE($A234,"_",AH$2),'Reference data SID'!$B:$M,12,FALSE))</f>
        <v/>
      </c>
      <c r="AI234" s="13" t="str">
        <f>IF(ISERROR(VLOOKUP(CONCATENATE($A234,"_",AI$2),'Reference data SID'!$B:$M,12,FALSE)),"",VLOOKUP(CONCATENATE($A234,"_",AI$2),'Reference data SID'!$B:$M,12,FALSE))</f>
        <v/>
      </c>
      <c r="AJ234" s="13" t="str">
        <f>IF(ISERROR(VLOOKUP(CONCATENATE($A234,"_",AJ$2),'Reference data SID'!$B:$M,12,FALSE)),"",VLOOKUP(CONCATENATE($A234,"_",AJ$2),'Reference data SID'!$B:$M,12,FALSE))</f>
        <v/>
      </c>
      <c r="AK234" s="13" t="str">
        <f>IF(ISERROR(VLOOKUP(CONCATENATE($A234,"_",AK$2),'Reference data SID'!$B:$M,12,FALSE)),"",VLOOKUP(CONCATENATE($A234,"_",AK$2),'Reference data SID'!$B:$M,12,FALSE))</f>
        <v/>
      </c>
      <c r="AL234" s="13" t="str">
        <f>IF(ISERROR(VLOOKUP(CONCATENATE($A234,"_",AL$2),'Reference data SID'!$B:$M,12,FALSE)),"",VLOOKUP(CONCATENATE($A234,"_",AL$2),'Reference data SID'!$B:$M,12,FALSE))</f>
        <v/>
      </c>
      <c r="AM234" s="13" t="str">
        <f>IF(ISERROR(VLOOKUP(CONCATENATE($A234,"_",AM$2),'Reference data SID'!$B:$M,12,FALSE)),"",VLOOKUP(CONCATENATE($A234,"_",AM$2),'Reference data SID'!$B:$M,12,FALSE))</f>
        <v/>
      </c>
      <c r="AN234" s="13" t="str">
        <f>IF(ISERROR(VLOOKUP(CONCATENATE($A234,"_",AN$2),'Reference data SID'!$B:$M,12,FALSE)),"",VLOOKUP(CONCATENATE($A234,"_",AN$2),'Reference data SID'!$B:$M,12,FALSE))</f>
        <v/>
      </c>
      <c r="AO234" s="13" t="str">
        <f>IF(ISERROR(VLOOKUP(CONCATENATE($A234,"_",AO$2),'Reference data SID'!$B:$M,12,FALSE)),"",VLOOKUP(CONCATENATE($A234,"_",AO$2),'Reference data SID'!$B:$M,12,FALSE))</f>
        <v/>
      </c>
      <c r="AP234" s="13" t="str">
        <f>IF(ISERROR(VLOOKUP(CONCATENATE($A234,"_",AP$2),'Reference data SID'!$B:$M,12,FALSE)),"",VLOOKUP(CONCATENATE($A234,"_",AP$2),'Reference data SID'!$B:$M,12,FALSE))</f>
        <v/>
      </c>
      <c r="AQ234" s="13" t="str">
        <f>IF(ISERROR(VLOOKUP(CONCATENATE($A234,"_",AQ$2),'Reference data SID'!$B:$M,12,FALSE)),"",VLOOKUP(CONCATENATE($A234,"_",AQ$2),'Reference data SID'!$B:$M,12,FALSE))</f>
        <v/>
      </c>
      <c r="AR234" s="13" t="str">
        <f>IF(ISERROR(VLOOKUP(CONCATENATE($A234,"_",AR$2),'Reference data SID'!$B:$M,12,FALSE)),"",VLOOKUP(CONCATENATE($A234,"_",AR$2),'Reference data SID'!$B:$M,12,FALSE))</f>
        <v/>
      </c>
      <c r="AS234" s="13" t="str">
        <f>IF(ISERROR(VLOOKUP(CONCATENATE($A234,"_",AS$2),'Reference data SID'!$B:$M,12,FALSE)),"",VLOOKUP(CONCATENATE($A234,"_",AS$2),'Reference data SID'!$B:$M,12,FALSE))</f>
        <v/>
      </c>
      <c r="AT234" s="13" t="str">
        <f>IF(ISERROR(VLOOKUP(CONCATENATE($A234,"_",AT$2),'Reference data SID'!$B:$M,12,FALSE)),"",VLOOKUP(CONCATENATE($A234,"_",AT$2),'Reference data SID'!$B:$M,12,FALSE))</f>
        <v/>
      </c>
    </row>
    <row r="235" spans="1:46" x14ac:dyDescent="0.25">
      <c r="A235">
        <v>231</v>
      </c>
      <c r="B235" s="13" t="str">
        <f>IF(ISERROR(VLOOKUP(CONCATENATE($A235,"_",B$2),'Reference data SID'!$B:$M,12,FALSE)),"",VLOOKUP(CONCATENATE($A235,"_",B$2),'Reference data SID'!$B:$M,12,FALSE))</f>
        <v/>
      </c>
      <c r="C235" s="13" t="str">
        <f>IF(ISERROR(VLOOKUP(CONCATENATE($A235,"_",C$2),'Reference data SID'!$B:$M,12,FALSE)),"",VLOOKUP(CONCATENATE($A235,"_",C$2),'Reference data SID'!$B:$M,12,FALSE))</f>
        <v/>
      </c>
      <c r="D235" s="13" t="str">
        <f>IF(ISERROR(VLOOKUP(CONCATENATE($A235,"_",D$2),'Reference data SID'!$B:$M,12,FALSE)),"",VLOOKUP(CONCATENATE($A235,"_",D$2),'Reference data SID'!$B:$M,12,FALSE))</f>
        <v/>
      </c>
      <c r="E235" s="13" t="str">
        <f>IF(ISERROR(VLOOKUP(CONCATENATE($A235,"_",E$2),'Reference data SID'!$B:$M,12,FALSE)),"",VLOOKUP(CONCATENATE($A235,"_",E$2),'Reference data SID'!$B:$M,12,FALSE))</f>
        <v/>
      </c>
      <c r="F235" s="13" t="str">
        <f>IF(ISERROR(VLOOKUP(CONCATENATE($A235,"_",F$2),'Reference data SID'!$B:$M,12,FALSE)),"",VLOOKUP(CONCATENATE($A235,"_",F$2),'Reference data SID'!$B:$M,12,FALSE))</f>
        <v/>
      </c>
      <c r="G235" s="13" t="str">
        <f>IF(ISERROR(VLOOKUP(CONCATENATE($A235,"_",G$2),'Reference data SID'!$B:$M,12,FALSE)),"",VLOOKUP(CONCATENATE($A235,"_",G$2),'Reference data SID'!$B:$M,12,FALSE))</f>
        <v/>
      </c>
      <c r="H235" s="13" t="str">
        <f>IF(ISERROR(VLOOKUP(CONCATENATE($A235,"_",H$2),'Reference data SID'!$B:$M,12,FALSE)),"",VLOOKUP(CONCATENATE($A235,"_",H$2),'Reference data SID'!$B:$M,12,FALSE))</f>
        <v/>
      </c>
      <c r="I235" s="13" t="str">
        <f>IF(ISERROR(VLOOKUP(CONCATENATE($A235,"_",I$2),'Reference data SID'!$B:$M,12,FALSE)),"",VLOOKUP(CONCATENATE($A235,"_",I$2),'Reference data SID'!$B:$M,12,FALSE))</f>
        <v/>
      </c>
      <c r="J235" s="13" t="str">
        <f>IF(ISERROR(VLOOKUP(CONCATENATE($A235,"_",J$2),'Reference data SID'!$B:$M,12,FALSE)),"",VLOOKUP(CONCATENATE($A235,"_",J$2),'Reference data SID'!$B:$M,12,FALSE))</f>
        <v/>
      </c>
      <c r="K235" s="13" t="str">
        <f>IF(ISERROR(VLOOKUP(CONCATENATE($A235,"_",K$2),'Reference data SID'!$B:$M,12,FALSE)),"",VLOOKUP(CONCATENATE($A235,"_",K$2),'Reference data SID'!$B:$M,12,FALSE))</f>
        <v/>
      </c>
      <c r="L235" s="13" t="str">
        <f>IF(ISERROR(VLOOKUP(CONCATENATE($A235,"_",L$2),'Reference data SID'!$B:$M,12,FALSE)),"",VLOOKUP(CONCATENATE($A235,"_",L$2),'Reference data SID'!$B:$M,12,FALSE))</f>
        <v/>
      </c>
      <c r="M235" s="13" t="str">
        <f>IF(ISERROR(VLOOKUP(CONCATENATE($A235,"_",M$2),'Reference data SID'!$B:$M,12,FALSE)),"",VLOOKUP(CONCATENATE($A235,"_",M$2),'Reference data SID'!$B:$M,12,FALSE))</f>
        <v/>
      </c>
      <c r="N235" s="13" t="str">
        <f>IF(ISERROR(VLOOKUP(CONCATENATE($A235,"_",N$2),'Reference data SID'!$B:$M,12,FALSE)),"",VLOOKUP(CONCATENATE($A235,"_",N$2),'Reference data SID'!$B:$M,12,FALSE))</f>
        <v/>
      </c>
      <c r="O235" s="13" t="str">
        <f>IF(ISERROR(VLOOKUP(CONCATENATE($A235,"_",O$2),'Reference data SID'!$B:$M,12,FALSE)),"",VLOOKUP(CONCATENATE($A235,"_",O$2),'Reference data SID'!$B:$M,12,FALSE))</f>
        <v/>
      </c>
      <c r="P235" s="13" t="str">
        <f>IF(ISERROR(VLOOKUP(CONCATENATE($A235,"_",P$2),'Reference data SID'!$B:$M,12,FALSE)),"",VLOOKUP(CONCATENATE($A235,"_",P$2),'Reference data SID'!$B:$M,12,FALSE))</f>
        <v/>
      </c>
      <c r="Q235" s="13" t="str">
        <f>IF(ISERROR(VLOOKUP(CONCATENATE($A235,"_",Q$2),'Reference data SID'!$B:$M,12,FALSE)),"",VLOOKUP(CONCATENATE($A235,"_",Q$2),'Reference data SID'!$B:$M,12,FALSE))</f>
        <v/>
      </c>
      <c r="R235" s="13" t="str">
        <f>IF(ISERROR(VLOOKUP(CONCATENATE($A235,"_",R$2),'Reference data SID'!$B:$M,12,FALSE)),"",VLOOKUP(CONCATENATE($A235,"_",R$2),'Reference data SID'!$B:$M,12,FALSE))</f>
        <v/>
      </c>
      <c r="S235" s="13" t="str">
        <f>IF(ISERROR(VLOOKUP(CONCATENATE($A235,"_",S$2),'Reference data SID'!$B:$M,12,FALSE)),"",VLOOKUP(CONCATENATE($A235,"_",S$2),'Reference data SID'!$B:$M,12,FALSE))</f>
        <v/>
      </c>
      <c r="T235" s="13" t="str">
        <f>IF(ISERROR(VLOOKUP(CONCATENATE($A235,"_",T$2),'Reference data SID'!$B:$M,12,FALSE)),"",VLOOKUP(CONCATENATE($A235,"_",T$2),'Reference data SID'!$B:$M,12,FALSE))</f>
        <v/>
      </c>
      <c r="U235" s="13" t="str">
        <f>IF(ISERROR(VLOOKUP(CONCATENATE($A235,"_",U$2),'Reference data SID'!$B:$M,12,FALSE)),"",VLOOKUP(CONCATENATE($A235,"_",U$2),'Reference data SID'!$B:$M,12,FALSE))</f>
        <v/>
      </c>
      <c r="V235" s="13" t="str">
        <f>IF(ISERROR(VLOOKUP(CONCATENATE($A235,"_",V$2),'Reference data SID'!$B:$M,12,FALSE)),"",VLOOKUP(CONCATENATE($A235,"_",V$2),'Reference data SID'!$B:$M,12,FALSE))</f>
        <v/>
      </c>
      <c r="W235" s="13" t="str">
        <f>IF(ISERROR(VLOOKUP(CONCATENATE($A235,"_",W$2),'Reference data SID'!$B:$M,12,FALSE)),"",VLOOKUP(CONCATENATE($A235,"_",W$2),'Reference data SID'!$B:$M,12,FALSE))</f>
        <v/>
      </c>
      <c r="X235" s="13" t="str">
        <f>IF(ISERROR(VLOOKUP(CONCATENATE($A235,"_",X$2),'Reference data SID'!$B:$M,12,FALSE)),"",VLOOKUP(CONCATENATE($A235,"_",X$2),'Reference data SID'!$B:$M,12,FALSE))</f>
        <v/>
      </c>
      <c r="Y235" s="13" t="str">
        <f>IF(ISERROR(VLOOKUP(CONCATENATE($A235,"_",Y$2),'Reference data SID'!$B:$M,12,FALSE)),"",VLOOKUP(CONCATENATE($A235,"_",Y$2),'Reference data SID'!$B:$M,12,FALSE))</f>
        <v/>
      </c>
      <c r="Z235" s="13" t="str">
        <f>IF(ISERROR(VLOOKUP(CONCATENATE($A235,"_",Z$2),'Reference data SID'!$B:$M,12,FALSE)),"",VLOOKUP(CONCATENATE($A235,"_",Z$2),'Reference data SID'!$B:$M,12,FALSE))</f>
        <v/>
      </c>
      <c r="AA235" s="13" t="str">
        <f>IF(ISERROR(VLOOKUP(CONCATENATE($A235,"_",AA$2),'Reference data SID'!$B:$M,12,FALSE)),"",VLOOKUP(CONCATENATE($A235,"_",AA$2),'Reference data SID'!$B:$M,12,FALSE))</f>
        <v/>
      </c>
      <c r="AB235" s="13" t="str">
        <f>IF(ISERROR(VLOOKUP(CONCATENATE($A235,"_",AB$2),'Reference data SID'!$B:$M,12,FALSE)),"",VLOOKUP(CONCATENATE($A235,"_",AB$2),'Reference data SID'!$B:$M,12,FALSE))</f>
        <v/>
      </c>
      <c r="AC235" s="13" t="str">
        <f>IF(ISERROR(VLOOKUP(CONCATENATE($A235,"_",AC$2),'Reference data SID'!$B:$M,12,FALSE)),"",VLOOKUP(CONCATENATE($A235,"_",AC$2),'Reference data SID'!$B:$M,12,FALSE))</f>
        <v/>
      </c>
      <c r="AD235" s="13" t="str">
        <f>IF(ISERROR(VLOOKUP(CONCATENATE($A235,"_",AD$2),'Reference data SID'!$B:$M,12,FALSE)),"",VLOOKUP(CONCATENATE($A235,"_",AD$2),'Reference data SID'!$B:$M,12,FALSE))</f>
        <v/>
      </c>
      <c r="AE235" s="13" t="str">
        <f>IF(ISERROR(VLOOKUP(CONCATENATE($A235,"_",AE$2),'Reference data SID'!$B:$M,12,FALSE)),"",VLOOKUP(CONCATENATE($A235,"_",AE$2),'Reference data SID'!$B:$M,12,FALSE))</f>
        <v/>
      </c>
      <c r="AF235" s="13" t="str">
        <f>IF(ISERROR(VLOOKUP(CONCATENATE($A235,"_",AF$2),'Reference data SID'!$B:$M,12,FALSE)),"",VLOOKUP(CONCATENATE($A235,"_",AF$2),'Reference data SID'!$B:$M,12,FALSE))</f>
        <v/>
      </c>
      <c r="AG235" s="13" t="str">
        <f>IF(ISERROR(VLOOKUP(CONCATENATE($A235,"_",AG$2),'Reference data SID'!$B:$M,12,FALSE)),"",VLOOKUP(CONCATENATE($A235,"_",AG$2),'Reference data SID'!$B:$M,12,FALSE))</f>
        <v/>
      </c>
      <c r="AH235" s="13" t="str">
        <f>IF(ISERROR(VLOOKUP(CONCATENATE($A235,"_",AH$2),'Reference data SID'!$B:$M,12,FALSE)),"",VLOOKUP(CONCATENATE($A235,"_",AH$2),'Reference data SID'!$B:$M,12,FALSE))</f>
        <v/>
      </c>
      <c r="AI235" s="13" t="str">
        <f>IF(ISERROR(VLOOKUP(CONCATENATE($A235,"_",AI$2),'Reference data SID'!$B:$M,12,FALSE)),"",VLOOKUP(CONCATENATE($A235,"_",AI$2),'Reference data SID'!$B:$M,12,FALSE))</f>
        <v/>
      </c>
      <c r="AJ235" s="13" t="str">
        <f>IF(ISERROR(VLOOKUP(CONCATENATE($A235,"_",AJ$2),'Reference data SID'!$B:$M,12,FALSE)),"",VLOOKUP(CONCATENATE($A235,"_",AJ$2),'Reference data SID'!$B:$M,12,FALSE))</f>
        <v/>
      </c>
      <c r="AK235" s="13" t="str">
        <f>IF(ISERROR(VLOOKUP(CONCATENATE($A235,"_",AK$2),'Reference data SID'!$B:$M,12,FALSE)),"",VLOOKUP(CONCATENATE($A235,"_",AK$2),'Reference data SID'!$B:$M,12,FALSE))</f>
        <v/>
      </c>
      <c r="AL235" s="13" t="str">
        <f>IF(ISERROR(VLOOKUP(CONCATENATE($A235,"_",AL$2),'Reference data SID'!$B:$M,12,FALSE)),"",VLOOKUP(CONCATENATE($A235,"_",AL$2),'Reference data SID'!$B:$M,12,FALSE))</f>
        <v/>
      </c>
      <c r="AM235" s="13" t="str">
        <f>IF(ISERROR(VLOOKUP(CONCATENATE($A235,"_",AM$2),'Reference data SID'!$B:$M,12,FALSE)),"",VLOOKUP(CONCATENATE($A235,"_",AM$2),'Reference data SID'!$B:$M,12,FALSE))</f>
        <v/>
      </c>
      <c r="AN235" s="13" t="str">
        <f>IF(ISERROR(VLOOKUP(CONCATENATE($A235,"_",AN$2),'Reference data SID'!$B:$M,12,FALSE)),"",VLOOKUP(CONCATENATE($A235,"_",AN$2),'Reference data SID'!$B:$M,12,FALSE))</f>
        <v/>
      </c>
      <c r="AO235" s="13" t="str">
        <f>IF(ISERROR(VLOOKUP(CONCATENATE($A235,"_",AO$2),'Reference data SID'!$B:$M,12,FALSE)),"",VLOOKUP(CONCATENATE($A235,"_",AO$2),'Reference data SID'!$B:$M,12,FALSE))</f>
        <v/>
      </c>
      <c r="AP235" s="13" t="str">
        <f>IF(ISERROR(VLOOKUP(CONCATENATE($A235,"_",AP$2),'Reference data SID'!$B:$M,12,FALSE)),"",VLOOKUP(CONCATENATE($A235,"_",AP$2),'Reference data SID'!$B:$M,12,FALSE))</f>
        <v/>
      </c>
      <c r="AQ235" s="13" t="str">
        <f>IF(ISERROR(VLOOKUP(CONCATENATE($A235,"_",AQ$2),'Reference data SID'!$B:$M,12,FALSE)),"",VLOOKUP(CONCATENATE($A235,"_",AQ$2),'Reference data SID'!$B:$M,12,FALSE))</f>
        <v/>
      </c>
      <c r="AR235" s="13" t="str">
        <f>IF(ISERROR(VLOOKUP(CONCATENATE($A235,"_",AR$2),'Reference data SID'!$B:$M,12,FALSE)),"",VLOOKUP(CONCATENATE($A235,"_",AR$2),'Reference data SID'!$B:$M,12,FALSE))</f>
        <v/>
      </c>
      <c r="AS235" s="13" t="str">
        <f>IF(ISERROR(VLOOKUP(CONCATENATE($A235,"_",AS$2),'Reference data SID'!$B:$M,12,FALSE)),"",VLOOKUP(CONCATENATE($A235,"_",AS$2),'Reference data SID'!$B:$M,12,FALSE))</f>
        <v/>
      </c>
      <c r="AT235" s="13" t="str">
        <f>IF(ISERROR(VLOOKUP(CONCATENATE($A235,"_",AT$2),'Reference data SID'!$B:$M,12,FALSE)),"",VLOOKUP(CONCATENATE($A235,"_",AT$2),'Reference data SID'!$B:$M,12,FALSE))</f>
        <v/>
      </c>
    </row>
    <row r="236" spans="1:46" x14ac:dyDescent="0.25">
      <c r="A236">
        <v>232</v>
      </c>
      <c r="B236" s="13" t="str">
        <f>IF(ISERROR(VLOOKUP(CONCATENATE($A236,"_",B$2),'Reference data SID'!$B:$M,12,FALSE)),"",VLOOKUP(CONCATENATE($A236,"_",B$2),'Reference data SID'!$B:$M,12,FALSE))</f>
        <v/>
      </c>
      <c r="C236" s="13" t="str">
        <f>IF(ISERROR(VLOOKUP(CONCATENATE($A236,"_",C$2),'Reference data SID'!$B:$M,12,FALSE)),"",VLOOKUP(CONCATENATE($A236,"_",C$2),'Reference data SID'!$B:$M,12,FALSE))</f>
        <v/>
      </c>
      <c r="D236" s="13" t="str">
        <f>IF(ISERROR(VLOOKUP(CONCATENATE($A236,"_",D$2),'Reference data SID'!$B:$M,12,FALSE)),"",VLOOKUP(CONCATENATE($A236,"_",D$2),'Reference data SID'!$B:$M,12,FALSE))</f>
        <v/>
      </c>
      <c r="E236" s="13" t="str">
        <f>IF(ISERROR(VLOOKUP(CONCATENATE($A236,"_",E$2),'Reference data SID'!$B:$M,12,FALSE)),"",VLOOKUP(CONCATENATE($A236,"_",E$2),'Reference data SID'!$B:$M,12,FALSE))</f>
        <v/>
      </c>
      <c r="F236" s="13" t="str">
        <f>IF(ISERROR(VLOOKUP(CONCATENATE($A236,"_",F$2),'Reference data SID'!$B:$M,12,FALSE)),"",VLOOKUP(CONCATENATE($A236,"_",F$2),'Reference data SID'!$B:$M,12,FALSE))</f>
        <v/>
      </c>
      <c r="G236" s="13" t="str">
        <f>IF(ISERROR(VLOOKUP(CONCATENATE($A236,"_",G$2),'Reference data SID'!$B:$M,12,FALSE)),"",VLOOKUP(CONCATENATE($A236,"_",G$2),'Reference data SID'!$B:$M,12,FALSE))</f>
        <v/>
      </c>
      <c r="H236" s="13" t="str">
        <f>IF(ISERROR(VLOOKUP(CONCATENATE($A236,"_",H$2),'Reference data SID'!$B:$M,12,FALSE)),"",VLOOKUP(CONCATENATE($A236,"_",H$2),'Reference data SID'!$B:$M,12,FALSE))</f>
        <v/>
      </c>
      <c r="I236" s="13" t="str">
        <f>IF(ISERROR(VLOOKUP(CONCATENATE($A236,"_",I$2),'Reference data SID'!$B:$M,12,FALSE)),"",VLOOKUP(CONCATENATE($A236,"_",I$2),'Reference data SID'!$B:$M,12,FALSE))</f>
        <v/>
      </c>
      <c r="J236" s="13" t="str">
        <f>IF(ISERROR(VLOOKUP(CONCATENATE($A236,"_",J$2),'Reference data SID'!$B:$M,12,FALSE)),"",VLOOKUP(CONCATENATE($A236,"_",J$2),'Reference data SID'!$B:$M,12,FALSE))</f>
        <v/>
      </c>
      <c r="K236" s="13" t="str">
        <f>IF(ISERROR(VLOOKUP(CONCATENATE($A236,"_",K$2),'Reference data SID'!$B:$M,12,FALSE)),"",VLOOKUP(CONCATENATE($A236,"_",K$2),'Reference data SID'!$B:$M,12,FALSE))</f>
        <v/>
      </c>
      <c r="L236" s="13" t="str">
        <f>IF(ISERROR(VLOOKUP(CONCATENATE($A236,"_",L$2),'Reference data SID'!$B:$M,12,FALSE)),"",VLOOKUP(CONCATENATE($A236,"_",L$2),'Reference data SID'!$B:$M,12,FALSE))</f>
        <v/>
      </c>
      <c r="M236" s="13" t="str">
        <f>IF(ISERROR(VLOOKUP(CONCATENATE($A236,"_",M$2),'Reference data SID'!$B:$M,12,FALSE)),"",VLOOKUP(CONCATENATE($A236,"_",M$2),'Reference data SID'!$B:$M,12,FALSE))</f>
        <v/>
      </c>
      <c r="N236" s="13" t="str">
        <f>IF(ISERROR(VLOOKUP(CONCATENATE($A236,"_",N$2),'Reference data SID'!$B:$M,12,FALSE)),"",VLOOKUP(CONCATENATE($A236,"_",N$2),'Reference data SID'!$B:$M,12,FALSE))</f>
        <v/>
      </c>
      <c r="O236" s="13" t="str">
        <f>IF(ISERROR(VLOOKUP(CONCATENATE($A236,"_",O$2),'Reference data SID'!$B:$M,12,FALSE)),"",VLOOKUP(CONCATENATE($A236,"_",O$2),'Reference data SID'!$B:$M,12,FALSE))</f>
        <v/>
      </c>
      <c r="P236" s="13" t="str">
        <f>IF(ISERROR(VLOOKUP(CONCATENATE($A236,"_",P$2),'Reference data SID'!$B:$M,12,FALSE)),"",VLOOKUP(CONCATENATE($A236,"_",P$2),'Reference data SID'!$B:$M,12,FALSE))</f>
        <v/>
      </c>
      <c r="Q236" s="13" t="str">
        <f>IF(ISERROR(VLOOKUP(CONCATENATE($A236,"_",Q$2),'Reference data SID'!$B:$M,12,FALSE)),"",VLOOKUP(CONCATENATE($A236,"_",Q$2),'Reference data SID'!$B:$M,12,FALSE))</f>
        <v/>
      </c>
      <c r="R236" s="13" t="str">
        <f>IF(ISERROR(VLOOKUP(CONCATENATE($A236,"_",R$2),'Reference data SID'!$B:$M,12,FALSE)),"",VLOOKUP(CONCATENATE($A236,"_",R$2),'Reference data SID'!$B:$M,12,FALSE))</f>
        <v/>
      </c>
      <c r="S236" s="13" t="str">
        <f>IF(ISERROR(VLOOKUP(CONCATENATE($A236,"_",S$2),'Reference data SID'!$B:$M,12,FALSE)),"",VLOOKUP(CONCATENATE($A236,"_",S$2),'Reference data SID'!$B:$M,12,FALSE))</f>
        <v/>
      </c>
      <c r="T236" s="13" t="str">
        <f>IF(ISERROR(VLOOKUP(CONCATENATE($A236,"_",T$2),'Reference data SID'!$B:$M,12,FALSE)),"",VLOOKUP(CONCATENATE($A236,"_",T$2),'Reference data SID'!$B:$M,12,FALSE))</f>
        <v/>
      </c>
      <c r="U236" s="13" t="str">
        <f>IF(ISERROR(VLOOKUP(CONCATENATE($A236,"_",U$2),'Reference data SID'!$B:$M,12,FALSE)),"",VLOOKUP(CONCATENATE($A236,"_",U$2),'Reference data SID'!$B:$M,12,FALSE))</f>
        <v/>
      </c>
      <c r="V236" s="13" t="str">
        <f>IF(ISERROR(VLOOKUP(CONCATENATE($A236,"_",V$2),'Reference data SID'!$B:$M,12,FALSE)),"",VLOOKUP(CONCATENATE($A236,"_",V$2),'Reference data SID'!$B:$M,12,FALSE))</f>
        <v/>
      </c>
      <c r="W236" s="13" t="str">
        <f>IF(ISERROR(VLOOKUP(CONCATENATE($A236,"_",W$2),'Reference data SID'!$B:$M,12,FALSE)),"",VLOOKUP(CONCATENATE($A236,"_",W$2),'Reference data SID'!$B:$M,12,FALSE))</f>
        <v/>
      </c>
      <c r="X236" s="13" t="str">
        <f>IF(ISERROR(VLOOKUP(CONCATENATE($A236,"_",X$2),'Reference data SID'!$B:$M,12,FALSE)),"",VLOOKUP(CONCATENATE($A236,"_",X$2),'Reference data SID'!$B:$M,12,FALSE))</f>
        <v/>
      </c>
      <c r="Y236" s="13" t="str">
        <f>IF(ISERROR(VLOOKUP(CONCATENATE($A236,"_",Y$2),'Reference data SID'!$B:$M,12,FALSE)),"",VLOOKUP(CONCATENATE($A236,"_",Y$2),'Reference data SID'!$B:$M,12,FALSE))</f>
        <v/>
      </c>
      <c r="Z236" s="13" t="str">
        <f>IF(ISERROR(VLOOKUP(CONCATENATE($A236,"_",Z$2),'Reference data SID'!$B:$M,12,FALSE)),"",VLOOKUP(CONCATENATE($A236,"_",Z$2),'Reference data SID'!$B:$M,12,FALSE))</f>
        <v/>
      </c>
      <c r="AA236" s="13" t="str">
        <f>IF(ISERROR(VLOOKUP(CONCATENATE($A236,"_",AA$2),'Reference data SID'!$B:$M,12,FALSE)),"",VLOOKUP(CONCATENATE($A236,"_",AA$2),'Reference data SID'!$B:$M,12,FALSE))</f>
        <v/>
      </c>
      <c r="AB236" s="13" t="str">
        <f>IF(ISERROR(VLOOKUP(CONCATENATE($A236,"_",AB$2),'Reference data SID'!$B:$M,12,FALSE)),"",VLOOKUP(CONCATENATE($A236,"_",AB$2),'Reference data SID'!$B:$M,12,FALSE))</f>
        <v/>
      </c>
      <c r="AC236" s="13" t="str">
        <f>IF(ISERROR(VLOOKUP(CONCATENATE($A236,"_",AC$2),'Reference data SID'!$B:$M,12,FALSE)),"",VLOOKUP(CONCATENATE($A236,"_",AC$2),'Reference data SID'!$B:$M,12,FALSE))</f>
        <v/>
      </c>
      <c r="AD236" s="13" t="str">
        <f>IF(ISERROR(VLOOKUP(CONCATENATE($A236,"_",AD$2),'Reference data SID'!$B:$M,12,FALSE)),"",VLOOKUP(CONCATENATE($A236,"_",AD$2),'Reference data SID'!$B:$M,12,FALSE))</f>
        <v/>
      </c>
      <c r="AE236" s="13" t="str">
        <f>IF(ISERROR(VLOOKUP(CONCATENATE($A236,"_",AE$2),'Reference data SID'!$B:$M,12,FALSE)),"",VLOOKUP(CONCATENATE($A236,"_",AE$2),'Reference data SID'!$B:$M,12,FALSE))</f>
        <v/>
      </c>
      <c r="AF236" s="13" t="str">
        <f>IF(ISERROR(VLOOKUP(CONCATENATE($A236,"_",AF$2),'Reference data SID'!$B:$M,12,FALSE)),"",VLOOKUP(CONCATENATE($A236,"_",AF$2),'Reference data SID'!$B:$M,12,FALSE))</f>
        <v/>
      </c>
      <c r="AG236" s="13" t="str">
        <f>IF(ISERROR(VLOOKUP(CONCATENATE($A236,"_",AG$2),'Reference data SID'!$B:$M,12,FALSE)),"",VLOOKUP(CONCATENATE($A236,"_",AG$2),'Reference data SID'!$B:$M,12,FALSE))</f>
        <v/>
      </c>
      <c r="AH236" s="13" t="str">
        <f>IF(ISERROR(VLOOKUP(CONCATENATE($A236,"_",AH$2),'Reference data SID'!$B:$M,12,FALSE)),"",VLOOKUP(CONCATENATE($A236,"_",AH$2),'Reference data SID'!$B:$M,12,FALSE))</f>
        <v/>
      </c>
      <c r="AI236" s="13" t="str">
        <f>IF(ISERROR(VLOOKUP(CONCATENATE($A236,"_",AI$2),'Reference data SID'!$B:$M,12,FALSE)),"",VLOOKUP(CONCATENATE($A236,"_",AI$2),'Reference data SID'!$B:$M,12,FALSE))</f>
        <v/>
      </c>
      <c r="AJ236" s="13" t="str">
        <f>IF(ISERROR(VLOOKUP(CONCATENATE($A236,"_",AJ$2),'Reference data SID'!$B:$M,12,FALSE)),"",VLOOKUP(CONCATENATE($A236,"_",AJ$2),'Reference data SID'!$B:$M,12,FALSE))</f>
        <v/>
      </c>
      <c r="AK236" s="13" t="str">
        <f>IF(ISERROR(VLOOKUP(CONCATENATE($A236,"_",AK$2),'Reference data SID'!$B:$M,12,FALSE)),"",VLOOKUP(CONCATENATE($A236,"_",AK$2),'Reference data SID'!$B:$M,12,FALSE))</f>
        <v/>
      </c>
      <c r="AL236" s="13" t="str">
        <f>IF(ISERROR(VLOOKUP(CONCATENATE($A236,"_",AL$2),'Reference data SID'!$B:$M,12,FALSE)),"",VLOOKUP(CONCATENATE($A236,"_",AL$2),'Reference data SID'!$B:$M,12,FALSE))</f>
        <v/>
      </c>
      <c r="AM236" s="13" t="str">
        <f>IF(ISERROR(VLOOKUP(CONCATENATE($A236,"_",AM$2),'Reference data SID'!$B:$M,12,FALSE)),"",VLOOKUP(CONCATENATE($A236,"_",AM$2),'Reference data SID'!$B:$M,12,FALSE))</f>
        <v/>
      </c>
      <c r="AN236" s="13" t="str">
        <f>IF(ISERROR(VLOOKUP(CONCATENATE($A236,"_",AN$2),'Reference data SID'!$B:$M,12,FALSE)),"",VLOOKUP(CONCATENATE($A236,"_",AN$2),'Reference data SID'!$B:$M,12,FALSE))</f>
        <v/>
      </c>
      <c r="AO236" s="13" t="str">
        <f>IF(ISERROR(VLOOKUP(CONCATENATE($A236,"_",AO$2),'Reference data SID'!$B:$M,12,FALSE)),"",VLOOKUP(CONCATENATE($A236,"_",AO$2),'Reference data SID'!$B:$M,12,FALSE))</f>
        <v/>
      </c>
      <c r="AP236" s="13" t="str">
        <f>IF(ISERROR(VLOOKUP(CONCATENATE($A236,"_",AP$2),'Reference data SID'!$B:$M,12,FALSE)),"",VLOOKUP(CONCATENATE($A236,"_",AP$2),'Reference data SID'!$B:$M,12,FALSE))</f>
        <v/>
      </c>
      <c r="AQ236" s="13" t="str">
        <f>IF(ISERROR(VLOOKUP(CONCATENATE($A236,"_",AQ$2),'Reference data SID'!$B:$M,12,FALSE)),"",VLOOKUP(CONCATENATE($A236,"_",AQ$2),'Reference data SID'!$B:$M,12,FALSE))</f>
        <v/>
      </c>
      <c r="AR236" s="13" t="str">
        <f>IF(ISERROR(VLOOKUP(CONCATENATE($A236,"_",AR$2),'Reference data SID'!$B:$M,12,FALSE)),"",VLOOKUP(CONCATENATE($A236,"_",AR$2),'Reference data SID'!$B:$M,12,FALSE))</f>
        <v/>
      </c>
      <c r="AS236" s="13" t="str">
        <f>IF(ISERROR(VLOOKUP(CONCATENATE($A236,"_",AS$2),'Reference data SID'!$B:$M,12,FALSE)),"",VLOOKUP(CONCATENATE($A236,"_",AS$2),'Reference data SID'!$B:$M,12,FALSE))</f>
        <v/>
      </c>
      <c r="AT236" s="13" t="str">
        <f>IF(ISERROR(VLOOKUP(CONCATENATE($A236,"_",AT$2),'Reference data SID'!$B:$M,12,FALSE)),"",VLOOKUP(CONCATENATE($A236,"_",AT$2),'Reference data SID'!$B:$M,12,FALSE))</f>
        <v/>
      </c>
    </row>
    <row r="237" spans="1:46" x14ac:dyDescent="0.25">
      <c r="A237">
        <v>233</v>
      </c>
      <c r="B237" s="13" t="str">
        <f>IF(ISERROR(VLOOKUP(CONCATENATE($A237,"_",B$2),'Reference data SID'!$B:$M,12,FALSE)),"",VLOOKUP(CONCATENATE($A237,"_",B$2),'Reference data SID'!$B:$M,12,FALSE))</f>
        <v/>
      </c>
      <c r="C237" s="13" t="str">
        <f>IF(ISERROR(VLOOKUP(CONCATENATE($A237,"_",C$2),'Reference data SID'!$B:$M,12,FALSE)),"",VLOOKUP(CONCATENATE($A237,"_",C$2),'Reference data SID'!$B:$M,12,FALSE))</f>
        <v/>
      </c>
      <c r="D237" s="13" t="str">
        <f>IF(ISERROR(VLOOKUP(CONCATENATE($A237,"_",D$2),'Reference data SID'!$B:$M,12,FALSE)),"",VLOOKUP(CONCATENATE($A237,"_",D$2),'Reference data SID'!$B:$M,12,FALSE))</f>
        <v/>
      </c>
      <c r="E237" s="13" t="str">
        <f>IF(ISERROR(VLOOKUP(CONCATENATE($A237,"_",E$2),'Reference data SID'!$B:$M,12,FALSE)),"",VLOOKUP(CONCATENATE($A237,"_",E$2),'Reference data SID'!$B:$M,12,FALSE))</f>
        <v/>
      </c>
      <c r="F237" s="13" t="str">
        <f>IF(ISERROR(VLOOKUP(CONCATENATE($A237,"_",F$2),'Reference data SID'!$B:$M,12,FALSE)),"",VLOOKUP(CONCATENATE($A237,"_",F$2),'Reference data SID'!$B:$M,12,FALSE))</f>
        <v/>
      </c>
      <c r="G237" s="13" t="str">
        <f>IF(ISERROR(VLOOKUP(CONCATENATE($A237,"_",G$2),'Reference data SID'!$B:$M,12,FALSE)),"",VLOOKUP(CONCATENATE($A237,"_",G$2),'Reference data SID'!$B:$M,12,FALSE))</f>
        <v/>
      </c>
      <c r="H237" s="13" t="str">
        <f>IF(ISERROR(VLOOKUP(CONCATENATE($A237,"_",H$2),'Reference data SID'!$B:$M,12,FALSE)),"",VLOOKUP(CONCATENATE($A237,"_",H$2),'Reference data SID'!$B:$M,12,FALSE))</f>
        <v/>
      </c>
      <c r="I237" s="13" t="str">
        <f>IF(ISERROR(VLOOKUP(CONCATENATE($A237,"_",I$2),'Reference data SID'!$B:$M,12,FALSE)),"",VLOOKUP(CONCATENATE($A237,"_",I$2),'Reference data SID'!$B:$M,12,FALSE))</f>
        <v/>
      </c>
      <c r="J237" s="13" t="str">
        <f>IF(ISERROR(VLOOKUP(CONCATENATE($A237,"_",J$2),'Reference data SID'!$B:$M,12,FALSE)),"",VLOOKUP(CONCATENATE($A237,"_",J$2),'Reference data SID'!$B:$M,12,FALSE))</f>
        <v/>
      </c>
      <c r="K237" s="13" t="str">
        <f>IF(ISERROR(VLOOKUP(CONCATENATE($A237,"_",K$2),'Reference data SID'!$B:$M,12,FALSE)),"",VLOOKUP(CONCATENATE($A237,"_",K$2),'Reference data SID'!$B:$M,12,FALSE))</f>
        <v/>
      </c>
      <c r="L237" s="13" t="str">
        <f>IF(ISERROR(VLOOKUP(CONCATENATE($A237,"_",L$2),'Reference data SID'!$B:$M,12,FALSE)),"",VLOOKUP(CONCATENATE($A237,"_",L$2),'Reference data SID'!$B:$M,12,FALSE))</f>
        <v/>
      </c>
      <c r="M237" s="13" t="str">
        <f>IF(ISERROR(VLOOKUP(CONCATENATE($A237,"_",M$2),'Reference data SID'!$B:$M,12,FALSE)),"",VLOOKUP(CONCATENATE($A237,"_",M$2),'Reference data SID'!$B:$M,12,FALSE))</f>
        <v/>
      </c>
      <c r="N237" s="13" t="str">
        <f>IF(ISERROR(VLOOKUP(CONCATENATE($A237,"_",N$2),'Reference data SID'!$B:$M,12,FALSE)),"",VLOOKUP(CONCATENATE($A237,"_",N$2),'Reference data SID'!$B:$M,12,FALSE))</f>
        <v/>
      </c>
      <c r="O237" s="13" t="str">
        <f>IF(ISERROR(VLOOKUP(CONCATENATE($A237,"_",O$2),'Reference data SID'!$B:$M,12,FALSE)),"",VLOOKUP(CONCATENATE($A237,"_",O$2),'Reference data SID'!$B:$M,12,FALSE))</f>
        <v/>
      </c>
      <c r="P237" s="13" t="str">
        <f>IF(ISERROR(VLOOKUP(CONCATENATE($A237,"_",P$2),'Reference data SID'!$B:$M,12,FALSE)),"",VLOOKUP(CONCATENATE($A237,"_",P$2),'Reference data SID'!$B:$M,12,FALSE))</f>
        <v/>
      </c>
      <c r="Q237" s="13" t="str">
        <f>IF(ISERROR(VLOOKUP(CONCATENATE($A237,"_",Q$2),'Reference data SID'!$B:$M,12,FALSE)),"",VLOOKUP(CONCATENATE($A237,"_",Q$2),'Reference data SID'!$B:$M,12,FALSE))</f>
        <v/>
      </c>
      <c r="R237" s="13" t="str">
        <f>IF(ISERROR(VLOOKUP(CONCATENATE($A237,"_",R$2),'Reference data SID'!$B:$M,12,FALSE)),"",VLOOKUP(CONCATENATE($A237,"_",R$2),'Reference data SID'!$B:$M,12,FALSE))</f>
        <v/>
      </c>
      <c r="S237" s="13" t="str">
        <f>IF(ISERROR(VLOOKUP(CONCATENATE($A237,"_",S$2),'Reference data SID'!$B:$M,12,FALSE)),"",VLOOKUP(CONCATENATE($A237,"_",S$2),'Reference data SID'!$B:$M,12,FALSE))</f>
        <v/>
      </c>
      <c r="T237" s="13" t="str">
        <f>IF(ISERROR(VLOOKUP(CONCATENATE($A237,"_",T$2),'Reference data SID'!$B:$M,12,FALSE)),"",VLOOKUP(CONCATENATE($A237,"_",T$2),'Reference data SID'!$B:$M,12,FALSE))</f>
        <v/>
      </c>
      <c r="U237" s="13" t="str">
        <f>IF(ISERROR(VLOOKUP(CONCATENATE($A237,"_",U$2),'Reference data SID'!$B:$M,12,FALSE)),"",VLOOKUP(CONCATENATE($A237,"_",U$2),'Reference data SID'!$B:$M,12,FALSE))</f>
        <v/>
      </c>
      <c r="V237" s="13" t="str">
        <f>IF(ISERROR(VLOOKUP(CONCATENATE($A237,"_",V$2),'Reference data SID'!$B:$M,12,FALSE)),"",VLOOKUP(CONCATENATE($A237,"_",V$2),'Reference data SID'!$B:$M,12,FALSE))</f>
        <v/>
      </c>
      <c r="W237" s="13" t="str">
        <f>IF(ISERROR(VLOOKUP(CONCATENATE($A237,"_",W$2),'Reference data SID'!$B:$M,12,FALSE)),"",VLOOKUP(CONCATENATE($A237,"_",W$2),'Reference data SID'!$B:$M,12,FALSE))</f>
        <v/>
      </c>
      <c r="X237" s="13" t="str">
        <f>IF(ISERROR(VLOOKUP(CONCATENATE($A237,"_",X$2),'Reference data SID'!$B:$M,12,FALSE)),"",VLOOKUP(CONCATENATE($A237,"_",X$2),'Reference data SID'!$B:$M,12,FALSE))</f>
        <v/>
      </c>
      <c r="Y237" s="13" t="str">
        <f>IF(ISERROR(VLOOKUP(CONCATENATE($A237,"_",Y$2),'Reference data SID'!$B:$M,12,FALSE)),"",VLOOKUP(CONCATENATE($A237,"_",Y$2),'Reference data SID'!$B:$M,12,FALSE))</f>
        <v/>
      </c>
      <c r="Z237" s="13" t="str">
        <f>IF(ISERROR(VLOOKUP(CONCATENATE($A237,"_",Z$2),'Reference data SID'!$B:$M,12,FALSE)),"",VLOOKUP(CONCATENATE($A237,"_",Z$2),'Reference data SID'!$B:$M,12,FALSE))</f>
        <v/>
      </c>
      <c r="AA237" s="13" t="str">
        <f>IF(ISERROR(VLOOKUP(CONCATENATE($A237,"_",AA$2),'Reference data SID'!$B:$M,12,FALSE)),"",VLOOKUP(CONCATENATE($A237,"_",AA$2),'Reference data SID'!$B:$M,12,FALSE))</f>
        <v/>
      </c>
      <c r="AB237" s="13" t="str">
        <f>IF(ISERROR(VLOOKUP(CONCATENATE($A237,"_",AB$2),'Reference data SID'!$B:$M,12,FALSE)),"",VLOOKUP(CONCATENATE($A237,"_",AB$2),'Reference data SID'!$B:$M,12,FALSE))</f>
        <v/>
      </c>
      <c r="AC237" s="13" t="str">
        <f>IF(ISERROR(VLOOKUP(CONCATENATE($A237,"_",AC$2),'Reference data SID'!$B:$M,12,FALSE)),"",VLOOKUP(CONCATENATE($A237,"_",AC$2),'Reference data SID'!$B:$M,12,FALSE))</f>
        <v/>
      </c>
      <c r="AD237" s="13" t="str">
        <f>IF(ISERROR(VLOOKUP(CONCATENATE($A237,"_",AD$2),'Reference data SID'!$B:$M,12,FALSE)),"",VLOOKUP(CONCATENATE($A237,"_",AD$2),'Reference data SID'!$B:$M,12,FALSE))</f>
        <v/>
      </c>
      <c r="AE237" s="13" t="str">
        <f>IF(ISERROR(VLOOKUP(CONCATENATE($A237,"_",AE$2),'Reference data SID'!$B:$M,12,FALSE)),"",VLOOKUP(CONCATENATE($A237,"_",AE$2),'Reference data SID'!$B:$M,12,FALSE))</f>
        <v/>
      </c>
      <c r="AF237" s="13" t="str">
        <f>IF(ISERROR(VLOOKUP(CONCATENATE($A237,"_",AF$2),'Reference data SID'!$B:$M,12,FALSE)),"",VLOOKUP(CONCATENATE($A237,"_",AF$2),'Reference data SID'!$B:$M,12,FALSE))</f>
        <v/>
      </c>
      <c r="AG237" s="13" t="str">
        <f>IF(ISERROR(VLOOKUP(CONCATENATE($A237,"_",AG$2),'Reference data SID'!$B:$M,12,FALSE)),"",VLOOKUP(CONCATENATE($A237,"_",AG$2),'Reference data SID'!$B:$M,12,FALSE))</f>
        <v/>
      </c>
      <c r="AH237" s="13" t="str">
        <f>IF(ISERROR(VLOOKUP(CONCATENATE($A237,"_",AH$2),'Reference data SID'!$B:$M,12,FALSE)),"",VLOOKUP(CONCATENATE($A237,"_",AH$2),'Reference data SID'!$B:$M,12,FALSE))</f>
        <v/>
      </c>
      <c r="AI237" s="13" t="str">
        <f>IF(ISERROR(VLOOKUP(CONCATENATE($A237,"_",AI$2),'Reference data SID'!$B:$M,12,FALSE)),"",VLOOKUP(CONCATENATE($A237,"_",AI$2),'Reference data SID'!$B:$M,12,FALSE))</f>
        <v/>
      </c>
      <c r="AJ237" s="13" t="str">
        <f>IF(ISERROR(VLOOKUP(CONCATENATE($A237,"_",AJ$2),'Reference data SID'!$B:$M,12,FALSE)),"",VLOOKUP(CONCATENATE($A237,"_",AJ$2),'Reference data SID'!$B:$M,12,FALSE))</f>
        <v/>
      </c>
      <c r="AK237" s="13" t="str">
        <f>IF(ISERROR(VLOOKUP(CONCATENATE($A237,"_",AK$2),'Reference data SID'!$B:$M,12,FALSE)),"",VLOOKUP(CONCATENATE($A237,"_",AK$2),'Reference data SID'!$B:$M,12,FALSE))</f>
        <v/>
      </c>
      <c r="AL237" s="13" t="str">
        <f>IF(ISERROR(VLOOKUP(CONCATENATE($A237,"_",AL$2),'Reference data SID'!$B:$M,12,FALSE)),"",VLOOKUP(CONCATENATE($A237,"_",AL$2),'Reference data SID'!$B:$M,12,FALSE))</f>
        <v/>
      </c>
      <c r="AM237" s="13" t="str">
        <f>IF(ISERROR(VLOOKUP(CONCATENATE($A237,"_",AM$2),'Reference data SID'!$B:$M,12,FALSE)),"",VLOOKUP(CONCATENATE($A237,"_",AM$2),'Reference data SID'!$B:$M,12,FALSE))</f>
        <v/>
      </c>
      <c r="AN237" s="13" t="str">
        <f>IF(ISERROR(VLOOKUP(CONCATENATE($A237,"_",AN$2),'Reference data SID'!$B:$M,12,FALSE)),"",VLOOKUP(CONCATENATE($A237,"_",AN$2),'Reference data SID'!$B:$M,12,FALSE))</f>
        <v/>
      </c>
      <c r="AO237" s="13" t="str">
        <f>IF(ISERROR(VLOOKUP(CONCATENATE($A237,"_",AO$2),'Reference data SID'!$B:$M,12,FALSE)),"",VLOOKUP(CONCATENATE($A237,"_",AO$2),'Reference data SID'!$B:$M,12,FALSE))</f>
        <v/>
      </c>
      <c r="AP237" s="13" t="str">
        <f>IF(ISERROR(VLOOKUP(CONCATENATE($A237,"_",AP$2),'Reference data SID'!$B:$M,12,FALSE)),"",VLOOKUP(CONCATENATE($A237,"_",AP$2),'Reference data SID'!$B:$M,12,FALSE))</f>
        <v/>
      </c>
      <c r="AQ237" s="13" t="str">
        <f>IF(ISERROR(VLOOKUP(CONCATENATE($A237,"_",AQ$2),'Reference data SID'!$B:$M,12,FALSE)),"",VLOOKUP(CONCATENATE($A237,"_",AQ$2),'Reference data SID'!$B:$M,12,FALSE))</f>
        <v/>
      </c>
      <c r="AR237" s="13" t="str">
        <f>IF(ISERROR(VLOOKUP(CONCATENATE($A237,"_",AR$2),'Reference data SID'!$B:$M,12,FALSE)),"",VLOOKUP(CONCATENATE($A237,"_",AR$2),'Reference data SID'!$B:$M,12,FALSE))</f>
        <v/>
      </c>
      <c r="AS237" s="13" t="str">
        <f>IF(ISERROR(VLOOKUP(CONCATENATE($A237,"_",AS$2),'Reference data SID'!$B:$M,12,FALSE)),"",VLOOKUP(CONCATENATE($A237,"_",AS$2),'Reference data SID'!$B:$M,12,FALSE))</f>
        <v/>
      </c>
      <c r="AT237" s="13" t="str">
        <f>IF(ISERROR(VLOOKUP(CONCATENATE($A237,"_",AT$2),'Reference data SID'!$B:$M,12,FALSE)),"",VLOOKUP(CONCATENATE($A237,"_",AT$2),'Reference data SID'!$B:$M,12,FALSE))</f>
        <v/>
      </c>
    </row>
    <row r="238" spans="1:46" x14ac:dyDescent="0.25">
      <c r="A238">
        <v>234</v>
      </c>
      <c r="B238" s="13" t="str">
        <f>IF(ISERROR(VLOOKUP(CONCATENATE($A238,"_",B$2),'Reference data SID'!$B:$M,12,FALSE)),"",VLOOKUP(CONCATENATE($A238,"_",B$2),'Reference data SID'!$B:$M,12,FALSE))</f>
        <v/>
      </c>
      <c r="C238" s="13" t="str">
        <f>IF(ISERROR(VLOOKUP(CONCATENATE($A238,"_",C$2),'Reference data SID'!$B:$M,12,FALSE)),"",VLOOKUP(CONCATENATE($A238,"_",C$2),'Reference data SID'!$B:$M,12,FALSE))</f>
        <v/>
      </c>
      <c r="D238" s="13" t="str">
        <f>IF(ISERROR(VLOOKUP(CONCATENATE($A238,"_",D$2),'Reference data SID'!$B:$M,12,FALSE)),"",VLOOKUP(CONCATENATE($A238,"_",D$2),'Reference data SID'!$B:$M,12,FALSE))</f>
        <v/>
      </c>
      <c r="E238" s="13" t="str">
        <f>IF(ISERROR(VLOOKUP(CONCATENATE($A238,"_",E$2),'Reference data SID'!$B:$M,12,FALSE)),"",VLOOKUP(CONCATENATE($A238,"_",E$2),'Reference data SID'!$B:$M,12,FALSE))</f>
        <v/>
      </c>
      <c r="F238" s="13" t="str">
        <f>IF(ISERROR(VLOOKUP(CONCATENATE($A238,"_",F$2),'Reference data SID'!$B:$M,12,FALSE)),"",VLOOKUP(CONCATENATE($A238,"_",F$2),'Reference data SID'!$B:$M,12,FALSE))</f>
        <v/>
      </c>
      <c r="G238" s="13" t="str">
        <f>IF(ISERROR(VLOOKUP(CONCATENATE($A238,"_",G$2),'Reference data SID'!$B:$M,12,FALSE)),"",VLOOKUP(CONCATENATE($A238,"_",G$2),'Reference data SID'!$B:$M,12,FALSE))</f>
        <v/>
      </c>
      <c r="H238" s="13" t="str">
        <f>IF(ISERROR(VLOOKUP(CONCATENATE($A238,"_",H$2),'Reference data SID'!$B:$M,12,FALSE)),"",VLOOKUP(CONCATENATE($A238,"_",H$2),'Reference data SID'!$B:$M,12,FALSE))</f>
        <v/>
      </c>
      <c r="I238" s="13" t="str">
        <f>IF(ISERROR(VLOOKUP(CONCATENATE($A238,"_",I$2),'Reference data SID'!$B:$M,12,FALSE)),"",VLOOKUP(CONCATENATE($A238,"_",I$2),'Reference data SID'!$B:$M,12,FALSE))</f>
        <v/>
      </c>
      <c r="J238" s="13" t="str">
        <f>IF(ISERROR(VLOOKUP(CONCATENATE($A238,"_",J$2),'Reference data SID'!$B:$M,12,FALSE)),"",VLOOKUP(CONCATENATE($A238,"_",J$2),'Reference data SID'!$B:$M,12,FALSE))</f>
        <v/>
      </c>
      <c r="K238" s="13" t="str">
        <f>IF(ISERROR(VLOOKUP(CONCATENATE($A238,"_",K$2),'Reference data SID'!$B:$M,12,FALSE)),"",VLOOKUP(CONCATENATE($A238,"_",K$2),'Reference data SID'!$B:$M,12,FALSE))</f>
        <v/>
      </c>
      <c r="L238" s="13" t="str">
        <f>IF(ISERROR(VLOOKUP(CONCATENATE($A238,"_",L$2),'Reference data SID'!$B:$M,12,FALSE)),"",VLOOKUP(CONCATENATE($A238,"_",L$2),'Reference data SID'!$B:$M,12,FALSE))</f>
        <v/>
      </c>
      <c r="M238" s="13" t="str">
        <f>IF(ISERROR(VLOOKUP(CONCATENATE($A238,"_",M$2),'Reference data SID'!$B:$M,12,FALSE)),"",VLOOKUP(CONCATENATE($A238,"_",M$2),'Reference data SID'!$B:$M,12,FALSE))</f>
        <v/>
      </c>
      <c r="N238" s="13" t="str">
        <f>IF(ISERROR(VLOOKUP(CONCATENATE($A238,"_",N$2),'Reference data SID'!$B:$M,12,FALSE)),"",VLOOKUP(CONCATENATE($A238,"_",N$2),'Reference data SID'!$B:$M,12,FALSE))</f>
        <v/>
      </c>
      <c r="O238" s="13" t="str">
        <f>IF(ISERROR(VLOOKUP(CONCATENATE($A238,"_",O$2),'Reference data SID'!$B:$M,12,FALSE)),"",VLOOKUP(CONCATENATE($A238,"_",O$2),'Reference data SID'!$B:$M,12,FALSE))</f>
        <v/>
      </c>
      <c r="P238" s="13" t="str">
        <f>IF(ISERROR(VLOOKUP(CONCATENATE($A238,"_",P$2),'Reference data SID'!$B:$M,12,FALSE)),"",VLOOKUP(CONCATENATE($A238,"_",P$2),'Reference data SID'!$B:$M,12,FALSE))</f>
        <v/>
      </c>
      <c r="Q238" s="13" t="str">
        <f>IF(ISERROR(VLOOKUP(CONCATENATE($A238,"_",Q$2),'Reference data SID'!$B:$M,12,FALSE)),"",VLOOKUP(CONCATENATE($A238,"_",Q$2),'Reference data SID'!$B:$M,12,FALSE))</f>
        <v/>
      </c>
      <c r="R238" s="13" t="str">
        <f>IF(ISERROR(VLOOKUP(CONCATENATE($A238,"_",R$2),'Reference data SID'!$B:$M,12,FALSE)),"",VLOOKUP(CONCATENATE($A238,"_",R$2),'Reference data SID'!$B:$M,12,FALSE))</f>
        <v/>
      </c>
      <c r="S238" s="13" t="str">
        <f>IF(ISERROR(VLOOKUP(CONCATENATE($A238,"_",S$2),'Reference data SID'!$B:$M,12,FALSE)),"",VLOOKUP(CONCATENATE($A238,"_",S$2),'Reference data SID'!$B:$M,12,FALSE))</f>
        <v/>
      </c>
      <c r="T238" s="13" t="str">
        <f>IF(ISERROR(VLOOKUP(CONCATENATE($A238,"_",T$2),'Reference data SID'!$B:$M,12,FALSE)),"",VLOOKUP(CONCATENATE($A238,"_",T$2),'Reference data SID'!$B:$M,12,FALSE))</f>
        <v/>
      </c>
      <c r="U238" s="13" t="str">
        <f>IF(ISERROR(VLOOKUP(CONCATENATE($A238,"_",U$2),'Reference data SID'!$B:$M,12,FALSE)),"",VLOOKUP(CONCATENATE($A238,"_",U$2),'Reference data SID'!$B:$M,12,FALSE))</f>
        <v/>
      </c>
      <c r="V238" s="13" t="str">
        <f>IF(ISERROR(VLOOKUP(CONCATENATE($A238,"_",V$2),'Reference data SID'!$B:$M,12,FALSE)),"",VLOOKUP(CONCATENATE($A238,"_",V$2),'Reference data SID'!$B:$M,12,FALSE))</f>
        <v/>
      </c>
      <c r="W238" s="13" t="str">
        <f>IF(ISERROR(VLOOKUP(CONCATENATE($A238,"_",W$2),'Reference data SID'!$B:$M,12,FALSE)),"",VLOOKUP(CONCATENATE($A238,"_",W$2),'Reference data SID'!$B:$M,12,FALSE))</f>
        <v/>
      </c>
      <c r="X238" s="13" t="str">
        <f>IF(ISERROR(VLOOKUP(CONCATENATE($A238,"_",X$2),'Reference data SID'!$B:$M,12,FALSE)),"",VLOOKUP(CONCATENATE($A238,"_",X$2),'Reference data SID'!$B:$M,12,FALSE))</f>
        <v/>
      </c>
      <c r="Y238" s="13" t="str">
        <f>IF(ISERROR(VLOOKUP(CONCATENATE($A238,"_",Y$2),'Reference data SID'!$B:$M,12,FALSE)),"",VLOOKUP(CONCATENATE($A238,"_",Y$2),'Reference data SID'!$B:$M,12,FALSE))</f>
        <v/>
      </c>
      <c r="Z238" s="13" t="str">
        <f>IF(ISERROR(VLOOKUP(CONCATENATE($A238,"_",Z$2),'Reference data SID'!$B:$M,12,FALSE)),"",VLOOKUP(CONCATENATE($A238,"_",Z$2),'Reference data SID'!$B:$M,12,FALSE))</f>
        <v/>
      </c>
      <c r="AA238" s="13" t="str">
        <f>IF(ISERROR(VLOOKUP(CONCATENATE($A238,"_",AA$2),'Reference data SID'!$B:$M,12,FALSE)),"",VLOOKUP(CONCATENATE($A238,"_",AA$2),'Reference data SID'!$B:$M,12,FALSE))</f>
        <v/>
      </c>
      <c r="AB238" s="13" t="str">
        <f>IF(ISERROR(VLOOKUP(CONCATENATE($A238,"_",AB$2),'Reference data SID'!$B:$M,12,FALSE)),"",VLOOKUP(CONCATENATE($A238,"_",AB$2),'Reference data SID'!$B:$M,12,FALSE))</f>
        <v/>
      </c>
      <c r="AC238" s="13" t="str">
        <f>IF(ISERROR(VLOOKUP(CONCATENATE($A238,"_",AC$2),'Reference data SID'!$B:$M,12,FALSE)),"",VLOOKUP(CONCATENATE($A238,"_",AC$2),'Reference data SID'!$B:$M,12,FALSE))</f>
        <v/>
      </c>
      <c r="AD238" s="13" t="str">
        <f>IF(ISERROR(VLOOKUP(CONCATENATE($A238,"_",AD$2),'Reference data SID'!$B:$M,12,FALSE)),"",VLOOKUP(CONCATENATE($A238,"_",AD$2),'Reference data SID'!$B:$M,12,FALSE))</f>
        <v/>
      </c>
      <c r="AE238" s="13" t="str">
        <f>IF(ISERROR(VLOOKUP(CONCATENATE($A238,"_",AE$2),'Reference data SID'!$B:$M,12,FALSE)),"",VLOOKUP(CONCATENATE($A238,"_",AE$2),'Reference data SID'!$B:$M,12,FALSE))</f>
        <v/>
      </c>
      <c r="AF238" s="13" t="str">
        <f>IF(ISERROR(VLOOKUP(CONCATENATE($A238,"_",AF$2),'Reference data SID'!$B:$M,12,FALSE)),"",VLOOKUP(CONCATENATE($A238,"_",AF$2),'Reference data SID'!$B:$M,12,FALSE))</f>
        <v/>
      </c>
      <c r="AG238" s="13" t="str">
        <f>IF(ISERROR(VLOOKUP(CONCATENATE($A238,"_",AG$2),'Reference data SID'!$B:$M,12,FALSE)),"",VLOOKUP(CONCATENATE($A238,"_",AG$2),'Reference data SID'!$B:$M,12,FALSE))</f>
        <v/>
      </c>
      <c r="AH238" s="13" t="str">
        <f>IF(ISERROR(VLOOKUP(CONCATENATE($A238,"_",AH$2),'Reference data SID'!$B:$M,12,FALSE)),"",VLOOKUP(CONCATENATE($A238,"_",AH$2),'Reference data SID'!$B:$M,12,FALSE))</f>
        <v/>
      </c>
      <c r="AI238" s="13" t="str">
        <f>IF(ISERROR(VLOOKUP(CONCATENATE($A238,"_",AI$2),'Reference data SID'!$B:$M,12,FALSE)),"",VLOOKUP(CONCATENATE($A238,"_",AI$2),'Reference data SID'!$B:$M,12,FALSE))</f>
        <v/>
      </c>
      <c r="AJ238" s="13" t="str">
        <f>IF(ISERROR(VLOOKUP(CONCATENATE($A238,"_",AJ$2),'Reference data SID'!$B:$M,12,FALSE)),"",VLOOKUP(CONCATENATE($A238,"_",AJ$2),'Reference data SID'!$B:$M,12,FALSE))</f>
        <v/>
      </c>
      <c r="AK238" s="13" t="str">
        <f>IF(ISERROR(VLOOKUP(CONCATENATE($A238,"_",AK$2),'Reference data SID'!$B:$M,12,FALSE)),"",VLOOKUP(CONCATENATE($A238,"_",AK$2),'Reference data SID'!$B:$M,12,FALSE))</f>
        <v/>
      </c>
      <c r="AL238" s="13" t="str">
        <f>IF(ISERROR(VLOOKUP(CONCATENATE($A238,"_",AL$2),'Reference data SID'!$B:$M,12,FALSE)),"",VLOOKUP(CONCATENATE($A238,"_",AL$2),'Reference data SID'!$B:$M,12,FALSE))</f>
        <v/>
      </c>
      <c r="AM238" s="13" t="str">
        <f>IF(ISERROR(VLOOKUP(CONCATENATE($A238,"_",AM$2),'Reference data SID'!$B:$M,12,FALSE)),"",VLOOKUP(CONCATENATE($A238,"_",AM$2),'Reference data SID'!$B:$M,12,FALSE))</f>
        <v/>
      </c>
      <c r="AN238" s="13" t="str">
        <f>IF(ISERROR(VLOOKUP(CONCATENATE($A238,"_",AN$2),'Reference data SID'!$B:$M,12,FALSE)),"",VLOOKUP(CONCATENATE($A238,"_",AN$2),'Reference data SID'!$B:$M,12,FALSE))</f>
        <v/>
      </c>
      <c r="AO238" s="13" t="str">
        <f>IF(ISERROR(VLOOKUP(CONCATENATE($A238,"_",AO$2),'Reference data SID'!$B:$M,12,FALSE)),"",VLOOKUP(CONCATENATE($A238,"_",AO$2),'Reference data SID'!$B:$M,12,FALSE))</f>
        <v/>
      </c>
      <c r="AP238" s="13" t="str">
        <f>IF(ISERROR(VLOOKUP(CONCATENATE($A238,"_",AP$2),'Reference data SID'!$B:$M,12,FALSE)),"",VLOOKUP(CONCATENATE($A238,"_",AP$2),'Reference data SID'!$B:$M,12,FALSE))</f>
        <v/>
      </c>
      <c r="AQ238" s="13" t="str">
        <f>IF(ISERROR(VLOOKUP(CONCATENATE($A238,"_",AQ$2),'Reference data SID'!$B:$M,12,FALSE)),"",VLOOKUP(CONCATENATE($A238,"_",AQ$2),'Reference data SID'!$B:$M,12,FALSE))</f>
        <v/>
      </c>
      <c r="AR238" s="13" t="str">
        <f>IF(ISERROR(VLOOKUP(CONCATENATE($A238,"_",AR$2),'Reference data SID'!$B:$M,12,FALSE)),"",VLOOKUP(CONCATENATE($A238,"_",AR$2),'Reference data SID'!$B:$M,12,FALSE))</f>
        <v/>
      </c>
      <c r="AS238" s="13" t="str">
        <f>IF(ISERROR(VLOOKUP(CONCATENATE($A238,"_",AS$2),'Reference data SID'!$B:$M,12,FALSE)),"",VLOOKUP(CONCATENATE($A238,"_",AS$2),'Reference data SID'!$B:$M,12,FALSE))</f>
        <v/>
      </c>
      <c r="AT238" s="13" t="str">
        <f>IF(ISERROR(VLOOKUP(CONCATENATE($A238,"_",AT$2),'Reference data SID'!$B:$M,12,FALSE)),"",VLOOKUP(CONCATENATE($A238,"_",AT$2),'Reference data SID'!$B:$M,12,FALSE))</f>
        <v/>
      </c>
    </row>
    <row r="239" spans="1:46" x14ac:dyDescent="0.25">
      <c r="A239">
        <v>235</v>
      </c>
      <c r="B239" s="13" t="str">
        <f>IF(ISERROR(VLOOKUP(CONCATENATE($A239,"_",B$2),'Reference data SID'!$B:$M,12,FALSE)),"",VLOOKUP(CONCATENATE($A239,"_",B$2),'Reference data SID'!$B:$M,12,FALSE))</f>
        <v/>
      </c>
      <c r="C239" s="13" t="str">
        <f>IF(ISERROR(VLOOKUP(CONCATENATE($A239,"_",C$2),'Reference data SID'!$B:$M,12,FALSE)),"",VLOOKUP(CONCATENATE($A239,"_",C$2),'Reference data SID'!$B:$M,12,FALSE))</f>
        <v/>
      </c>
      <c r="D239" s="13" t="str">
        <f>IF(ISERROR(VLOOKUP(CONCATENATE($A239,"_",D$2),'Reference data SID'!$B:$M,12,FALSE)),"",VLOOKUP(CONCATENATE($A239,"_",D$2),'Reference data SID'!$B:$M,12,FALSE))</f>
        <v/>
      </c>
      <c r="E239" s="13" t="str">
        <f>IF(ISERROR(VLOOKUP(CONCATENATE($A239,"_",E$2),'Reference data SID'!$B:$M,12,FALSE)),"",VLOOKUP(CONCATENATE($A239,"_",E$2),'Reference data SID'!$B:$M,12,FALSE))</f>
        <v/>
      </c>
      <c r="F239" s="13" t="str">
        <f>IF(ISERROR(VLOOKUP(CONCATENATE($A239,"_",F$2),'Reference data SID'!$B:$M,12,FALSE)),"",VLOOKUP(CONCATENATE($A239,"_",F$2),'Reference data SID'!$B:$M,12,FALSE))</f>
        <v/>
      </c>
      <c r="G239" s="13" t="str">
        <f>IF(ISERROR(VLOOKUP(CONCATENATE($A239,"_",G$2),'Reference data SID'!$B:$M,12,FALSE)),"",VLOOKUP(CONCATENATE($A239,"_",G$2),'Reference data SID'!$B:$M,12,FALSE))</f>
        <v/>
      </c>
      <c r="H239" s="13" t="str">
        <f>IF(ISERROR(VLOOKUP(CONCATENATE($A239,"_",H$2),'Reference data SID'!$B:$M,12,FALSE)),"",VLOOKUP(CONCATENATE($A239,"_",H$2),'Reference data SID'!$B:$M,12,FALSE))</f>
        <v/>
      </c>
      <c r="I239" s="13" t="str">
        <f>IF(ISERROR(VLOOKUP(CONCATENATE($A239,"_",I$2),'Reference data SID'!$B:$M,12,FALSE)),"",VLOOKUP(CONCATENATE($A239,"_",I$2),'Reference data SID'!$B:$M,12,FALSE))</f>
        <v/>
      </c>
      <c r="J239" s="13" t="str">
        <f>IF(ISERROR(VLOOKUP(CONCATENATE($A239,"_",J$2),'Reference data SID'!$B:$M,12,FALSE)),"",VLOOKUP(CONCATENATE($A239,"_",J$2),'Reference data SID'!$B:$M,12,FALSE))</f>
        <v/>
      </c>
      <c r="K239" s="13" t="str">
        <f>IF(ISERROR(VLOOKUP(CONCATENATE($A239,"_",K$2),'Reference data SID'!$B:$M,12,FALSE)),"",VLOOKUP(CONCATENATE($A239,"_",K$2),'Reference data SID'!$B:$M,12,FALSE))</f>
        <v/>
      </c>
      <c r="L239" s="13" t="str">
        <f>IF(ISERROR(VLOOKUP(CONCATENATE($A239,"_",L$2),'Reference data SID'!$B:$M,12,FALSE)),"",VLOOKUP(CONCATENATE($A239,"_",L$2),'Reference data SID'!$B:$M,12,FALSE))</f>
        <v/>
      </c>
      <c r="M239" s="13" t="str">
        <f>IF(ISERROR(VLOOKUP(CONCATENATE($A239,"_",M$2),'Reference data SID'!$B:$M,12,FALSE)),"",VLOOKUP(CONCATENATE($A239,"_",M$2),'Reference data SID'!$B:$M,12,FALSE))</f>
        <v/>
      </c>
      <c r="N239" s="13" t="str">
        <f>IF(ISERROR(VLOOKUP(CONCATENATE($A239,"_",N$2),'Reference data SID'!$B:$M,12,FALSE)),"",VLOOKUP(CONCATENATE($A239,"_",N$2),'Reference data SID'!$B:$M,12,FALSE))</f>
        <v/>
      </c>
      <c r="O239" s="13" t="str">
        <f>IF(ISERROR(VLOOKUP(CONCATENATE($A239,"_",O$2),'Reference data SID'!$B:$M,12,FALSE)),"",VLOOKUP(CONCATENATE($A239,"_",O$2),'Reference data SID'!$B:$M,12,FALSE))</f>
        <v/>
      </c>
      <c r="P239" s="13" t="str">
        <f>IF(ISERROR(VLOOKUP(CONCATENATE($A239,"_",P$2),'Reference data SID'!$B:$M,12,FALSE)),"",VLOOKUP(CONCATENATE($A239,"_",P$2),'Reference data SID'!$B:$M,12,FALSE))</f>
        <v/>
      </c>
      <c r="Q239" s="13" t="str">
        <f>IF(ISERROR(VLOOKUP(CONCATENATE($A239,"_",Q$2),'Reference data SID'!$B:$M,12,FALSE)),"",VLOOKUP(CONCATENATE($A239,"_",Q$2),'Reference data SID'!$B:$M,12,FALSE))</f>
        <v/>
      </c>
      <c r="R239" s="13" t="str">
        <f>IF(ISERROR(VLOOKUP(CONCATENATE($A239,"_",R$2),'Reference data SID'!$B:$M,12,FALSE)),"",VLOOKUP(CONCATENATE($A239,"_",R$2),'Reference data SID'!$B:$M,12,FALSE))</f>
        <v/>
      </c>
      <c r="S239" s="13" t="str">
        <f>IF(ISERROR(VLOOKUP(CONCATENATE($A239,"_",S$2),'Reference data SID'!$B:$M,12,FALSE)),"",VLOOKUP(CONCATENATE($A239,"_",S$2),'Reference data SID'!$B:$M,12,FALSE))</f>
        <v/>
      </c>
      <c r="T239" s="13" t="str">
        <f>IF(ISERROR(VLOOKUP(CONCATENATE($A239,"_",T$2),'Reference data SID'!$B:$M,12,FALSE)),"",VLOOKUP(CONCATENATE($A239,"_",T$2),'Reference data SID'!$B:$M,12,FALSE))</f>
        <v/>
      </c>
      <c r="U239" s="13" t="str">
        <f>IF(ISERROR(VLOOKUP(CONCATENATE($A239,"_",U$2),'Reference data SID'!$B:$M,12,FALSE)),"",VLOOKUP(CONCATENATE($A239,"_",U$2),'Reference data SID'!$B:$M,12,FALSE))</f>
        <v/>
      </c>
      <c r="V239" s="13" t="str">
        <f>IF(ISERROR(VLOOKUP(CONCATENATE($A239,"_",V$2),'Reference data SID'!$B:$M,12,FALSE)),"",VLOOKUP(CONCATENATE($A239,"_",V$2),'Reference data SID'!$B:$M,12,FALSE))</f>
        <v/>
      </c>
      <c r="W239" s="13" t="str">
        <f>IF(ISERROR(VLOOKUP(CONCATENATE($A239,"_",W$2),'Reference data SID'!$B:$M,12,FALSE)),"",VLOOKUP(CONCATENATE($A239,"_",W$2),'Reference data SID'!$B:$M,12,FALSE))</f>
        <v/>
      </c>
      <c r="X239" s="13" t="str">
        <f>IF(ISERROR(VLOOKUP(CONCATENATE($A239,"_",X$2),'Reference data SID'!$B:$M,12,FALSE)),"",VLOOKUP(CONCATENATE($A239,"_",X$2),'Reference data SID'!$B:$M,12,FALSE))</f>
        <v/>
      </c>
      <c r="Y239" s="13" t="str">
        <f>IF(ISERROR(VLOOKUP(CONCATENATE($A239,"_",Y$2),'Reference data SID'!$B:$M,12,FALSE)),"",VLOOKUP(CONCATENATE($A239,"_",Y$2),'Reference data SID'!$B:$M,12,FALSE))</f>
        <v/>
      </c>
      <c r="Z239" s="13" t="str">
        <f>IF(ISERROR(VLOOKUP(CONCATENATE($A239,"_",Z$2),'Reference data SID'!$B:$M,12,FALSE)),"",VLOOKUP(CONCATENATE($A239,"_",Z$2),'Reference data SID'!$B:$M,12,FALSE))</f>
        <v/>
      </c>
      <c r="AA239" s="13" t="str">
        <f>IF(ISERROR(VLOOKUP(CONCATENATE($A239,"_",AA$2),'Reference data SID'!$B:$M,12,FALSE)),"",VLOOKUP(CONCATENATE($A239,"_",AA$2),'Reference data SID'!$B:$M,12,FALSE))</f>
        <v/>
      </c>
      <c r="AB239" s="13" t="str">
        <f>IF(ISERROR(VLOOKUP(CONCATENATE($A239,"_",AB$2),'Reference data SID'!$B:$M,12,FALSE)),"",VLOOKUP(CONCATENATE($A239,"_",AB$2),'Reference data SID'!$B:$M,12,FALSE))</f>
        <v/>
      </c>
      <c r="AC239" s="13" t="str">
        <f>IF(ISERROR(VLOOKUP(CONCATENATE($A239,"_",AC$2),'Reference data SID'!$B:$M,12,FALSE)),"",VLOOKUP(CONCATENATE($A239,"_",AC$2),'Reference data SID'!$B:$M,12,FALSE))</f>
        <v/>
      </c>
      <c r="AD239" s="13" t="str">
        <f>IF(ISERROR(VLOOKUP(CONCATENATE($A239,"_",AD$2),'Reference data SID'!$B:$M,12,FALSE)),"",VLOOKUP(CONCATENATE($A239,"_",AD$2),'Reference data SID'!$B:$M,12,FALSE))</f>
        <v/>
      </c>
      <c r="AE239" s="13" t="str">
        <f>IF(ISERROR(VLOOKUP(CONCATENATE($A239,"_",AE$2),'Reference data SID'!$B:$M,12,FALSE)),"",VLOOKUP(CONCATENATE($A239,"_",AE$2),'Reference data SID'!$B:$M,12,FALSE))</f>
        <v/>
      </c>
      <c r="AF239" s="13" t="str">
        <f>IF(ISERROR(VLOOKUP(CONCATENATE($A239,"_",AF$2),'Reference data SID'!$B:$M,12,FALSE)),"",VLOOKUP(CONCATENATE($A239,"_",AF$2),'Reference data SID'!$B:$M,12,FALSE))</f>
        <v/>
      </c>
      <c r="AG239" s="13" t="str">
        <f>IF(ISERROR(VLOOKUP(CONCATENATE($A239,"_",AG$2),'Reference data SID'!$B:$M,12,FALSE)),"",VLOOKUP(CONCATENATE($A239,"_",AG$2),'Reference data SID'!$B:$M,12,FALSE))</f>
        <v/>
      </c>
      <c r="AH239" s="13" t="str">
        <f>IF(ISERROR(VLOOKUP(CONCATENATE($A239,"_",AH$2),'Reference data SID'!$B:$M,12,FALSE)),"",VLOOKUP(CONCATENATE($A239,"_",AH$2),'Reference data SID'!$B:$M,12,FALSE))</f>
        <v/>
      </c>
      <c r="AI239" s="13" t="str">
        <f>IF(ISERROR(VLOOKUP(CONCATENATE($A239,"_",AI$2),'Reference data SID'!$B:$M,12,FALSE)),"",VLOOKUP(CONCATENATE($A239,"_",AI$2),'Reference data SID'!$B:$M,12,FALSE))</f>
        <v/>
      </c>
      <c r="AJ239" s="13" t="str">
        <f>IF(ISERROR(VLOOKUP(CONCATENATE($A239,"_",AJ$2),'Reference data SID'!$B:$M,12,FALSE)),"",VLOOKUP(CONCATENATE($A239,"_",AJ$2),'Reference data SID'!$B:$M,12,FALSE))</f>
        <v/>
      </c>
      <c r="AK239" s="13" t="str">
        <f>IF(ISERROR(VLOOKUP(CONCATENATE($A239,"_",AK$2),'Reference data SID'!$B:$M,12,FALSE)),"",VLOOKUP(CONCATENATE($A239,"_",AK$2),'Reference data SID'!$B:$M,12,FALSE))</f>
        <v/>
      </c>
      <c r="AL239" s="13" t="str">
        <f>IF(ISERROR(VLOOKUP(CONCATENATE($A239,"_",AL$2),'Reference data SID'!$B:$M,12,FALSE)),"",VLOOKUP(CONCATENATE($A239,"_",AL$2),'Reference data SID'!$B:$M,12,FALSE))</f>
        <v/>
      </c>
      <c r="AM239" s="13" t="str">
        <f>IF(ISERROR(VLOOKUP(CONCATENATE($A239,"_",AM$2),'Reference data SID'!$B:$M,12,FALSE)),"",VLOOKUP(CONCATENATE($A239,"_",AM$2),'Reference data SID'!$B:$M,12,FALSE))</f>
        <v/>
      </c>
      <c r="AN239" s="13" t="str">
        <f>IF(ISERROR(VLOOKUP(CONCATENATE($A239,"_",AN$2),'Reference data SID'!$B:$M,12,FALSE)),"",VLOOKUP(CONCATENATE($A239,"_",AN$2),'Reference data SID'!$B:$M,12,FALSE))</f>
        <v/>
      </c>
      <c r="AO239" s="13" t="str">
        <f>IF(ISERROR(VLOOKUP(CONCATENATE($A239,"_",AO$2),'Reference data SID'!$B:$M,12,FALSE)),"",VLOOKUP(CONCATENATE($A239,"_",AO$2),'Reference data SID'!$B:$M,12,FALSE))</f>
        <v/>
      </c>
      <c r="AP239" s="13" t="str">
        <f>IF(ISERROR(VLOOKUP(CONCATENATE($A239,"_",AP$2),'Reference data SID'!$B:$M,12,FALSE)),"",VLOOKUP(CONCATENATE($A239,"_",AP$2),'Reference data SID'!$B:$M,12,FALSE))</f>
        <v/>
      </c>
      <c r="AQ239" s="13" t="str">
        <f>IF(ISERROR(VLOOKUP(CONCATENATE($A239,"_",AQ$2),'Reference data SID'!$B:$M,12,FALSE)),"",VLOOKUP(CONCATENATE($A239,"_",AQ$2),'Reference data SID'!$B:$M,12,FALSE))</f>
        <v/>
      </c>
      <c r="AR239" s="13" t="str">
        <f>IF(ISERROR(VLOOKUP(CONCATENATE($A239,"_",AR$2),'Reference data SID'!$B:$M,12,FALSE)),"",VLOOKUP(CONCATENATE($A239,"_",AR$2),'Reference data SID'!$B:$M,12,FALSE))</f>
        <v/>
      </c>
      <c r="AS239" s="13" t="str">
        <f>IF(ISERROR(VLOOKUP(CONCATENATE($A239,"_",AS$2),'Reference data SID'!$B:$M,12,FALSE)),"",VLOOKUP(CONCATENATE($A239,"_",AS$2),'Reference data SID'!$B:$M,12,FALSE))</f>
        <v/>
      </c>
      <c r="AT239" s="13" t="str">
        <f>IF(ISERROR(VLOOKUP(CONCATENATE($A239,"_",AT$2),'Reference data SID'!$B:$M,12,FALSE)),"",VLOOKUP(CONCATENATE($A239,"_",AT$2),'Reference data SID'!$B:$M,12,FALSE))</f>
        <v/>
      </c>
    </row>
    <row r="240" spans="1:46" x14ac:dyDescent="0.25">
      <c r="A240">
        <v>236</v>
      </c>
      <c r="B240" s="13" t="str">
        <f>IF(ISERROR(VLOOKUP(CONCATENATE($A240,"_",B$2),'Reference data SID'!$B:$M,12,FALSE)),"",VLOOKUP(CONCATENATE($A240,"_",B$2),'Reference data SID'!$B:$M,12,FALSE))</f>
        <v/>
      </c>
      <c r="C240" s="13" t="str">
        <f>IF(ISERROR(VLOOKUP(CONCATENATE($A240,"_",C$2),'Reference data SID'!$B:$M,12,FALSE)),"",VLOOKUP(CONCATENATE($A240,"_",C$2),'Reference data SID'!$B:$M,12,FALSE))</f>
        <v/>
      </c>
      <c r="D240" s="13" t="str">
        <f>IF(ISERROR(VLOOKUP(CONCATENATE($A240,"_",D$2),'Reference data SID'!$B:$M,12,FALSE)),"",VLOOKUP(CONCATENATE($A240,"_",D$2),'Reference data SID'!$B:$M,12,FALSE))</f>
        <v/>
      </c>
      <c r="E240" s="13" t="str">
        <f>IF(ISERROR(VLOOKUP(CONCATENATE($A240,"_",E$2),'Reference data SID'!$B:$M,12,FALSE)),"",VLOOKUP(CONCATENATE($A240,"_",E$2),'Reference data SID'!$B:$M,12,FALSE))</f>
        <v/>
      </c>
      <c r="F240" s="13" t="str">
        <f>IF(ISERROR(VLOOKUP(CONCATENATE($A240,"_",F$2),'Reference data SID'!$B:$M,12,FALSE)),"",VLOOKUP(CONCATENATE($A240,"_",F$2),'Reference data SID'!$B:$M,12,FALSE))</f>
        <v/>
      </c>
      <c r="G240" s="13" t="str">
        <f>IF(ISERROR(VLOOKUP(CONCATENATE($A240,"_",G$2),'Reference data SID'!$B:$M,12,FALSE)),"",VLOOKUP(CONCATENATE($A240,"_",G$2),'Reference data SID'!$B:$M,12,FALSE))</f>
        <v/>
      </c>
      <c r="H240" s="13" t="str">
        <f>IF(ISERROR(VLOOKUP(CONCATENATE($A240,"_",H$2),'Reference data SID'!$B:$M,12,FALSE)),"",VLOOKUP(CONCATENATE($A240,"_",H$2),'Reference data SID'!$B:$M,12,FALSE))</f>
        <v/>
      </c>
      <c r="I240" s="13" t="str">
        <f>IF(ISERROR(VLOOKUP(CONCATENATE($A240,"_",I$2),'Reference data SID'!$B:$M,12,FALSE)),"",VLOOKUP(CONCATENATE($A240,"_",I$2),'Reference data SID'!$B:$M,12,FALSE))</f>
        <v/>
      </c>
      <c r="J240" s="13" t="str">
        <f>IF(ISERROR(VLOOKUP(CONCATENATE($A240,"_",J$2),'Reference data SID'!$B:$M,12,FALSE)),"",VLOOKUP(CONCATENATE($A240,"_",J$2),'Reference data SID'!$B:$M,12,FALSE))</f>
        <v/>
      </c>
      <c r="K240" s="13" t="str">
        <f>IF(ISERROR(VLOOKUP(CONCATENATE($A240,"_",K$2),'Reference data SID'!$B:$M,12,FALSE)),"",VLOOKUP(CONCATENATE($A240,"_",K$2),'Reference data SID'!$B:$M,12,FALSE))</f>
        <v/>
      </c>
      <c r="L240" s="13" t="str">
        <f>IF(ISERROR(VLOOKUP(CONCATENATE($A240,"_",L$2),'Reference data SID'!$B:$M,12,FALSE)),"",VLOOKUP(CONCATENATE($A240,"_",L$2),'Reference data SID'!$B:$M,12,FALSE))</f>
        <v/>
      </c>
      <c r="M240" s="13" t="str">
        <f>IF(ISERROR(VLOOKUP(CONCATENATE($A240,"_",M$2),'Reference data SID'!$B:$M,12,FALSE)),"",VLOOKUP(CONCATENATE($A240,"_",M$2),'Reference data SID'!$B:$M,12,FALSE))</f>
        <v/>
      </c>
      <c r="N240" s="13" t="str">
        <f>IF(ISERROR(VLOOKUP(CONCATENATE($A240,"_",N$2),'Reference data SID'!$B:$M,12,FALSE)),"",VLOOKUP(CONCATENATE($A240,"_",N$2),'Reference data SID'!$B:$M,12,FALSE))</f>
        <v/>
      </c>
      <c r="O240" s="13" t="str">
        <f>IF(ISERROR(VLOOKUP(CONCATENATE($A240,"_",O$2),'Reference data SID'!$B:$M,12,FALSE)),"",VLOOKUP(CONCATENATE($A240,"_",O$2),'Reference data SID'!$B:$M,12,FALSE))</f>
        <v/>
      </c>
      <c r="P240" s="13" t="str">
        <f>IF(ISERROR(VLOOKUP(CONCATENATE($A240,"_",P$2),'Reference data SID'!$B:$M,12,FALSE)),"",VLOOKUP(CONCATENATE($A240,"_",P$2),'Reference data SID'!$B:$M,12,FALSE))</f>
        <v/>
      </c>
      <c r="Q240" s="13" t="str">
        <f>IF(ISERROR(VLOOKUP(CONCATENATE($A240,"_",Q$2),'Reference data SID'!$B:$M,12,FALSE)),"",VLOOKUP(CONCATENATE($A240,"_",Q$2),'Reference data SID'!$B:$M,12,FALSE))</f>
        <v/>
      </c>
      <c r="R240" s="13" t="str">
        <f>IF(ISERROR(VLOOKUP(CONCATENATE($A240,"_",R$2),'Reference data SID'!$B:$M,12,FALSE)),"",VLOOKUP(CONCATENATE($A240,"_",R$2),'Reference data SID'!$B:$M,12,FALSE))</f>
        <v/>
      </c>
      <c r="S240" s="13" t="str">
        <f>IF(ISERROR(VLOOKUP(CONCATENATE($A240,"_",S$2),'Reference data SID'!$B:$M,12,FALSE)),"",VLOOKUP(CONCATENATE($A240,"_",S$2),'Reference data SID'!$B:$M,12,FALSE))</f>
        <v/>
      </c>
      <c r="T240" s="13" t="str">
        <f>IF(ISERROR(VLOOKUP(CONCATENATE($A240,"_",T$2),'Reference data SID'!$B:$M,12,FALSE)),"",VLOOKUP(CONCATENATE($A240,"_",T$2),'Reference data SID'!$B:$M,12,FALSE))</f>
        <v/>
      </c>
      <c r="U240" s="13" t="str">
        <f>IF(ISERROR(VLOOKUP(CONCATENATE($A240,"_",U$2),'Reference data SID'!$B:$M,12,FALSE)),"",VLOOKUP(CONCATENATE($A240,"_",U$2),'Reference data SID'!$B:$M,12,FALSE))</f>
        <v/>
      </c>
      <c r="V240" s="13" t="str">
        <f>IF(ISERROR(VLOOKUP(CONCATENATE($A240,"_",V$2),'Reference data SID'!$B:$M,12,FALSE)),"",VLOOKUP(CONCATENATE($A240,"_",V$2),'Reference data SID'!$B:$M,12,FALSE))</f>
        <v/>
      </c>
      <c r="W240" s="13" t="str">
        <f>IF(ISERROR(VLOOKUP(CONCATENATE($A240,"_",W$2),'Reference data SID'!$B:$M,12,FALSE)),"",VLOOKUP(CONCATENATE($A240,"_",W$2),'Reference data SID'!$B:$M,12,FALSE))</f>
        <v/>
      </c>
      <c r="X240" s="13" t="str">
        <f>IF(ISERROR(VLOOKUP(CONCATENATE($A240,"_",X$2),'Reference data SID'!$B:$M,12,FALSE)),"",VLOOKUP(CONCATENATE($A240,"_",X$2),'Reference data SID'!$B:$M,12,FALSE))</f>
        <v/>
      </c>
      <c r="Y240" s="13" t="str">
        <f>IF(ISERROR(VLOOKUP(CONCATENATE($A240,"_",Y$2),'Reference data SID'!$B:$M,12,FALSE)),"",VLOOKUP(CONCATENATE($A240,"_",Y$2),'Reference data SID'!$B:$M,12,FALSE))</f>
        <v/>
      </c>
      <c r="Z240" s="13" t="str">
        <f>IF(ISERROR(VLOOKUP(CONCATENATE($A240,"_",Z$2),'Reference data SID'!$B:$M,12,FALSE)),"",VLOOKUP(CONCATENATE($A240,"_",Z$2),'Reference data SID'!$B:$M,12,FALSE))</f>
        <v/>
      </c>
      <c r="AA240" s="13" t="str">
        <f>IF(ISERROR(VLOOKUP(CONCATENATE($A240,"_",AA$2),'Reference data SID'!$B:$M,12,FALSE)),"",VLOOKUP(CONCATENATE($A240,"_",AA$2),'Reference data SID'!$B:$M,12,FALSE))</f>
        <v/>
      </c>
      <c r="AB240" s="13" t="str">
        <f>IF(ISERROR(VLOOKUP(CONCATENATE($A240,"_",AB$2),'Reference data SID'!$B:$M,12,FALSE)),"",VLOOKUP(CONCATENATE($A240,"_",AB$2),'Reference data SID'!$B:$M,12,FALSE))</f>
        <v/>
      </c>
      <c r="AC240" s="13" t="str">
        <f>IF(ISERROR(VLOOKUP(CONCATENATE($A240,"_",AC$2),'Reference data SID'!$B:$M,12,FALSE)),"",VLOOKUP(CONCATENATE($A240,"_",AC$2),'Reference data SID'!$B:$M,12,FALSE))</f>
        <v/>
      </c>
      <c r="AD240" s="13" t="str">
        <f>IF(ISERROR(VLOOKUP(CONCATENATE($A240,"_",AD$2),'Reference data SID'!$B:$M,12,FALSE)),"",VLOOKUP(CONCATENATE($A240,"_",AD$2),'Reference data SID'!$B:$M,12,FALSE))</f>
        <v/>
      </c>
      <c r="AE240" s="13" t="str">
        <f>IF(ISERROR(VLOOKUP(CONCATENATE($A240,"_",AE$2),'Reference data SID'!$B:$M,12,FALSE)),"",VLOOKUP(CONCATENATE($A240,"_",AE$2),'Reference data SID'!$B:$M,12,FALSE))</f>
        <v/>
      </c>
      <c r="AF240" s="13" t="str">
        <f>IF(ISERROR(VLOOKUP(CONCATENATE($A240,"_",AF$2),'Reference data SID'!$B:$M,12,FALSE)),"",VLOOKUP(CONCATENATE($A240,"_",AF$2),'Reference data SID'!$B:$M,12,FALSE))</f>
        <v/>
      </c>
      <c r="AG240" s="13" t="str">
        <f>IF(ISERROR(VLOOKUP(CONCATENATE($A240,"_",AG$2),'Reference data SID'!$B:$M,12,FALSE)),"",VLOOKUP(CONCATENATE($A240,"_",AG$2),'Reference data SID'!$B:$M,12,FALSE))</f>
        <v/>
      </c>
      <c r="AH240" s="13" t="str">
        <f>IF(ISERROR(VLOOKUP(CONCATENATE($A240,"_",AH$2),'Reference data SID'!$B:$M,12,FALSE)),"",VLOOKUP(CONCATENATE($A240,"_",AH$2),'Reference data SID'!$B:$M,12,FALSE))</f>
        <v/>
      </c>
      <c r="AI240" s="13" t="str">
        <f>IF(ISERROR(VLOOKUP(CONCATENATE($A240,"_",AI$2),'Reference data SID'!$B:$M,12,FALSE)),"",VLOOKUP(CONCATENATE($A240,"_",AI$2),'Reference data SID'!$B:$M,12,FALSE))</f>
        <v/>
      </c>
      <c r="AJ240" s="13" t="str">
        <f>IF(ISERROR(VLOOKUP(CONCATENATE($A240,"_",AJ$2),'Reference data SID'!$B:$M,12,FALSE)),"",VLOOKUP(CONCATENATE($A240,"_",AJ$2),'Reference data SID'!$B:$M,12,FALSE))</f>
        <v/>
      </c>
      <c r="AK240" s="13" t="str">
        <f>IF(ISERROR(VLOOKUP(CONCATENATE($A240,"_",AK$2),'Reference data SID'!$B:$M,12,FALSE)),"",VLOOKUP(CONCATENATE($A240,"_",AK$2),'Reference data SID'!$B:$M,12,FALSE))</f>
        <v/>
      </c>
      <c r="AL240" s="13" t="str">
        <f>IF(ISERROR(VLOOKUP(CONCATENATE($A240,"_",AL$2),'Reference data SID'!$B:$M,12,FALSE)),"",VLOOKUP(CONCATENATE($A240,"_",AL$2),'Reference data SID'!$B:$M,12,FALSE))</f>
        <v/>
      </c>
      <c r="AM240" s="13" t="str">
        <f>IF(ISERROR(VLOOKUP(CONCATENATE($A240,"_",AM$2),'Reference data SID'!$B:$M,12,FALSE)),"",VLOOKUP(CONCATENATE($A240,"_",AM$2),'Reference data SID'!$B:$M,12,FALSE))</f>
        <v/>
      </c>
      <c r="AN240" s="13" t="str">
        <f>IF(ISERROR(VLOOKUP(CONCATENATE($A240,"_",AN$2),'Reference data SID'!$B:$M,12,FALSE)),"",VLOOKUP(CONCATENATE($A240,"_",AN$2),'Reference data SID'!$B:$M,12,FALSE))</f>
        <v/>
      </c>
      <c r="AO240" s="13" t="str">
        <f>IF(ISERROR(VLOOKUP(CONCATENATE($A240,"_",AO$2),'Reference data SID'!$B:$M,12,FALSE)),"",VLOOKUP(CONCATENATE($A240,"_",AO$2),'Reference data SID'!$B:$M,12,FALSE))</f>
        <v/>
      </c>
      <c r="AP240" s="13" t="str">
        <f>IF(ISERROR(VLOOKUP(CONCATENATE($A240,"_",AP$2),'Reference data SID'!$B:$M,12,FALSE)),"",VLOOKUP(CONCATENATE($A240,"_",AP$2),'Reference data SID'!$B:$M,12,FALSE))</f>
        <v/>
      </c>
      <c r="AQ240" s="13" t="str">
        <f>IF(ISERROR(VLOOKUP(CONCATENATE($A240,"_",AQ$2),'Reference data SID'!$B:$M,12,FALSE)),"",VLOOKUP(CONCATENATE($A240,"_",AQ$2),'Reference data SID'!$B:$M,12,FALSE))</f>
        <v/>
      </c>
      <c r="AR240" s="13" t="str">
        <f>IF(ISERROR(VLOOKUP(CONCATENATE($A240,"_",AR$2),'Reference data SID'!$B:$M,12,FALSE)),"",VLOOKUP(CONCATENATE($A240,"_",AR$2),'Reference data SID'!$B:$M,12,FALSE))</f>
        <v/>
      </c>
      <c r="AS240" s="13" t="str">
        <f>IF(ISERROR(VLOOKUP(CONCATENATE($A240,"_",AS$2),'Reference data SID'!$B:$M,12,FALSE)),"",VLOOKUP(CONCATENATE($A240,"_",AS$2),'Reference data SID'!$B:$M,12,FALSE))</f>
        <v/>
      </c>
      <c r="AT240" s="13" t="str">
        <f>IF(ISERROR(VLOOKUP(CONCATENATE($A240,"_",AT$2),'Reference data SID'!$B:$M,12,FALSE)),"",VLOOKUP(CONCATENATE($A240,"_",AT$2),'Reference data SID'!$B:$M,12,FALSE))</f>
        <v/>
      </c>
    </row>
    <row r="241" spans="1:46" x14ac:dyDescent="0.25">
      <c r="A241">
        <v>237</v>
      </c>
      <c r="B241" s="13" t="str">
        <f>IF(ISERROR(VLOOKUP(CONCATENATE($A241,"_",B$2),'Reference data SID'!$B:$M,12,FALSE)),"",VLOOKUP(CONCATENATE($A241,"_",B$2),'Reference data SID'!$B:$M,12,FALSE))</f>
        <v/>
      </c>
      <c r="C241" s="13" t="str">
        <f>IF(ISERROR(VLOOKUP(CONCATENATE($A241,"_",C$2),'Reference data SID'!$B:$M,12,FALSE)),"",VLOOKUP(CONCATENATE($A241,"_",C$2),'Reference data SID'!$B:$M,12,FALSE))</f>
        <v/>
      </c>
      <c r="D241" s="13" t="str">
        <f>IF(ISERROR(VLOOKUP(CONCATENATE($A241,"_",D$2),'Reference data SID'!$B:$M,12,FALSE)),"",VLOOKUP(CONCATENATE($A241,"_",D$2),'Reference data SID'!$B:$M,12,FALSE))</f>
        <v/>
      </c>
      <c r="E241" s="13" t="str">
        <f>IF(ISERROR(VLOOKUP(CONCATENATE($A241,"_",E$2),'Reference data SID'!$B:$M,12,FALSE)),"",VLOOKUP(CONCATENATE($A241,"_",E$2),'Reference data SID'!$B:$M,12,FALSE))</f>
        <v/>
      </c>
      <c r="F241" s="13" t="str">
        <f>IF(ISERROR(VLOOKUP(CONCATENATE($A241,"_",F$2),'Reference data SID'!$B:$M,12,FALSE)),"",VLOOKUP(CONCATENATE($A241,"_",F$2),'Reference data SID'!$B:$M,12,FALSE))</f>
        <v/>
      </c>
      <c r="G241" s="13" t="str">
        <f>IF(ISERROR(VLOOKUP(CONCATENATE($A241,"_",G$2),'Reference data SID'!$B:$M,12,FALSE)),"",VLOOKUP(CONCATENATE($A241,"_",G$2),'Reference data SID'!$B:$M,12,FALSE))</f>
        <v/>
      </c>
      <c r="H241" s="13" t="str">
        <f>IF(ISERROR(VLOOKUP(CONCATENATE($A241,"_",H$2),'Reference data SID'!$B:$M,12,FALSE)),"",VLOOKUP(CONCATENATE($A241,"_",H$2),'Reference data SID'!$B:$M,12,FALSE))</f>
        <v/>
      </c>
      <c r="I241" s="13" t="str">
        <f>IF(ISERROR(VLOOKUP(CONCATENATE($A241,"_",I$2),'Reference data SID'!$B:$M,12,FALSE)),"",VLOOKUP(CONCATENATE($A241,"_",I$2),'Reference data SID'!$B:$M,12,FALSE))</f>
        <v/>
      </c>
      <c r="J241" s="13" t="str">
        <f>IF(ISERROR(VLOOKUP(CONCATENATE($A241,"_",J$2),'Reference data SID'!$B:$M,12,FALSE)),"",VLOOKUP(CONCATENATE($A241,"_",J$2),'Reference data SID'!$B:$M,12,FALSE))</f>
        <v/>
      </c>
      <c r="K241" s="13" t="str">
        <f>IF(ISERROR(VLOOKUP(CONCATENATE($A241,"_",K$2),'Reference data SID'!$B:$M,12,FALSE)),"",VLOOKUP(CONCATENATE($A241,"_",K$2),'Reference data SID'!$B:$M,12,FALSE))</f>
        <v/>
      </c>
      <c r="L241" s="13" t="str">
        <f>IF(ISERROR(VLOOKUP(CONCATENATE($A241,"_",L$2),'Reference data SID'!$B:$M,12,FALSE)),"",VLOOKUP(CONCATENATE($A241,"_",L$2),'Reference data SID'!$B:$M,12,FALSE))</f>
        <v/>
      </c>
      <c r="M241" s="13" t="str">
        <f>IF(ISERROR(VLOOKUP(CONCATENATE($A241,"_",M$2),'Reference data SID'!$B:$M,12,FALSE)),"",VLOOKUP(CONCATENATE($A241,"_",M$2),'Reference data SID'!$B:$M,12,FALSE))</f>
        <v/>
      </c>
      <c r="N241" s="13" t="str">
        <f>IF(ISERROR(VLOOKUP(CONCATENATE($A241,"_",N$2),'Reference data SID'!$B:$M,12,FALSE)),"",VLOOKUP(CONCATENATE($A241,"_",N$2),'Reference data SID'!$B:$M,12,FALSE))</f>
        <v/>
      </c>
      <c r="O241" s="13" t="str">
        <f>IF(ISERROR(VLOOKUP(CONCATENATE($A241,"_",O$2),'Reference data SID'!$B:$M,12,FALSE)),"",VLOOKUP(CONCATENATE($A241,"_",O$2),'Reference data SID'!$B:$M,12,FALSE))</f>
        <v/>
      </c>
      <c r="P241" s="13" t="str">
        <f>IF(ISERROR(VLOOKUP(CONCATENATE($A241,"_",P$2),'Reference data SID'!$B:$M,12,FALSE)),"",VLOOKUP(CONCATENATE($A241,"_",P$2),'Reference data SID'!$B:$M,12,FALSE))</f>
        <v/>
      </c>
      <c r="Q241" s="13" t="str">
        <f>IF(ISERROR(VLOOKUP(CONCATENATE($A241,"_",Q$2),'Reference data SID'!$B:$M,12,FALSE)),"",VLOOKUP(CONCATENATE($A241,"_",Q$2),'Reference data SID'!$B:$M,12,FALSE))</f>
        <v/>
      </c>
      <c r="R241" s="13" t="str">
        <f>IF(ISERROR(VLOOKUP(CONCATENATE($A241,"_",R$2),'Reference data SID'!$B:$M,12,FALSE)),"",VLOOKUP(CONCATENATE($A241,"_",R$2),'Reference data SID'!$B:$M,12,FALSE))</f>
        <v/>
      </c>
      <c r="S241" s="13" t="str">
        <f>IF(ISERROR(VLOOKUP(CONCATENATE($A241,"_",S$2),'Reference data SID'!$B:$M,12,FALSE)),"",VLOOKUP(CONCATENATE($A241,"_",S$2),'Reference data SID'!$B:$M,12,FALSE))</f>
        <v/>
      </c>
      <c r="T241" s="13" t="str">
        <f>IF(ISERROR(VLOOKUP(CONCATENATE($A241,"_",T$2),'Reference data SID'!$B:$M,12,FALSE)),"",VLOOKUP(CONCATENATE($A241,"_",T$2),'Reference data SID'!$B:$M,12,FALSE))</f>
        <v/>
      </c>
      <c r="U241" s="13" t="str">
        <f>IF(ISERROR(VLOOKUP(CONCATENATE($A241,"_",U$2),'Reference data SID'!$B:$M,12,FALSE)),"",VLOOKUP(CONCATENATE($A241,"_",U$2),'Reference data SID'!$B:$M,12,FALSE))</f>
        <v/>
      </c>
      <c r="V241" s="13" t="str">
        <f>IF(ISERROR(VLOOKUP(CONCATENATE($A241,"_",V$2),'Reference data SID'!$B:$M,12,FALSE)),"",VLOOKUP(CONCATENATE($A241,"_",V$2),'Reference data SID'!$B:$M,12,FALSE))</f>
        <v/>
      </c>
      <c r="W241" s="13" t="str">
        <f>IF(ISERROR(VLOOKUP(CONCATENATE($A241,"_",W$2),'Reference data SID'!$B:$M,12,FALSE)),"",VLOOKUP(CONCATENATE($A241,"_",W$2),'Reference data SID'!$B:$M,12,FALSE))</f>
        <v/>
      </c>
      <c r="X241" s="13" t="str">
        <f>IF(ISERROR(VLOOKUP(CONCATENATE($A241,"_",X$2),'Reference data SID'!$B:$M,12,FALSE)),"",VLOOKUP(CONCATENATE($A241,"_",X$2),'Reference data SID'!$B:$M,12,FALSE))</f>
        <v/>
      </c>
      <c r="Y241" s="13" t="str">
        <f>IF(ISERROR(VLOOKUP(CONCATENATE($A241,"_",Y$2),'Reference data SID'!$B:$M,12,FALSE)),"",VLOOKUP(CONCATENATE($A241,"_",Y$2),'Reference data SID'!$B:$M,12,FALSE))</f>
        <v/>
      </c>
      <c r="Z241" s="13" t="str">
        <f>IF(ISERROR(VLOOKUP(CONCATENATE($A241,"_",Z$2),'Reference data SID'!$B:$M,12,FALSE)),"",VLOOKUP(CONCATENATE($A241,"_",Z$2),'Reference data SID'!$B:$M,12,FALSE))</f>
        <v/>
      </c>
      <c r="AA241" s="13" t="str">
        <f>IF(ISERROR(VLOOKUP(CONCATENATE($A241,"_",AA$2),'Reference data SID'!$B:$M,12,FALSE)),"",VLOOKUP(CONCATENATE($A241,"_",AA$2),'Reference data SID'!$B:$M,12,FALSE))</f>
        <v/>
      </c>
      <c r="AB241" s="13" t="str">
        <f>IF(ISERROR(VLOOKUP(CONCATENATE($A241,"_",AB$2),'Reference data SID'!$B:$M,12,FALSE)),"",VLOOKUP(CONCATENATE($A241,"_",AB$2),'Reference data SID'!$B:$M,12,FALSE))</f>
        <v/>
      </c>
      <c r="AC241" s="13" t="str">
        <f>IF(ISERROR(VLOOKUP(CONCATENATE($A241,"_",AC$2),'Reference data SID'!$B:$M,12,FALSE)),"",VLOOKUP(CONCATENATE($A241,"_",AC$2),'Reference data SID'!$B:$M,12,FALSE))</f>
        <v/>
      </c>
      <c r="AD241" s="13" t="str">
        <f>IF(ISERROR(VLOOKUP(CONCATENATE($A241,"_",AD$2),'Reference data SID'!$B:$M,12,FALSE)),"",VLOOKUP(CONCATENATE($A241,"_",AD$2),'Reference data SID'!$B:$M,12,FALSE))</f>
        <v/>
      </c>
      <c r="AE241" s="13" t="str">
        <f>IF(ISERROR(VLOOKUP(CONCATENATE($A241,"_",AE$2),'Reference data SID'!$B:$M,12,FALSE)),"",VLOOKUP(CONCATENATE($A241,"_",AE$2),'Reference data SID'!$B:$M,12,FALSE))</f>
        <v/>
      </c>
      <c r="AF241" s="13" t="str">
        <f>IF(ISERROR(VLOOKUP(CONCATENATE($A241,"_",AF$2),'Reference data SID'!$B:$M,12,FALSE)),"",VLOOKUP(CONCATENATE($A241,"_",AF$2),'Reference data SID'!$B:$M,12,FALSE))</f>
        <v/>
      </c>
      <c r="AG241" s="13" t="str">
        <f>IF(ISERROR(VLOOKUP(CONCATENATE($A241,"_",AG$2),'Reference data SID'!$B:$M,12,FALSE)),"",VLOOKUP(CONCATENATE($A241,"_",AG$2),'Reference data SID'!$B:$M,12,FALSE))</f>
        <v/>
      </c>
      <c r="AH241" s="13" t="str">
        <f>IF(ISERROR(VLOOKUP(CONCATENATE($A241,"_",AH$2),'Reference data SID'!$B:$M,12,FALSE)),"",VLOOKUP(CONCATENATE($A241,"_",AH$2),'Reference data SID'!$B:$M,12,FALSE))</f>
        <v/>
      </c>
      <c r="AI241" s="13" t="str">
        <f>IF(ISERROR(VLOOKUP(CONCATENATE($A241,"_",AI$2),'Reference data SID'!$B:$M,12,FALSE)),"",VLOOKUP(CONCATENATE($A241,"_",AI$2),'Reference data SID'!$B:$M,12,FALSE))</f>
        <v/>
      </c>
      <c r="AJ241" s="13" t="str">
        <f>IF(ISERROR(VLOOKUP(CONCATENATE($A241,"_",AJ$2),'Reference data SID'!$B:$M,12,FALSE)),"",VLOOKUP(CONCATENATE($A241,"_",AJ$2),'Reference data SID'!$B:$M,12,FALSE))</f>
        <v/>
      </c>
      <c r="AK241" s="13" t="str">
        <f>IF(ISERROR(VLOOKUP(CONCATENATE($A241,"_",AK$2),'Reference data SID'!$B:$M,12,FALSE)),"",VLOOKUP(CONCATENATE($A241,"_",AK$2),'Reference data SID'!$B:$M,12,FALSE))</f>
        <v/>
      </c>
      <c r="AL241" s="13" t="str">
        <f>IF(ISERROR(VLOOKUP(CONCATENATE($A241,"_",AL$2),'Reference data SID'!$B:$M,12,FALSE)),"",VLOOKUP(CONCATENATE($A241,"_",AL$2),'Reference data SID'!$B:$M,12,FALSE))</f>
        <v/>
      </c>
      <c r="AM241" s="13" t="str">
        <f>IF(ISERROR(VLOOKUP(CONCATENATE($A241,"_",AM$2),'Reference data SID'!$B:$M,12,FALSE)),"",VLOOKUP(CONCATENATE($A241,"_",AM$2),'Reference data SID'!$B:$M,12,FALSE))</f>
        <v/>
      </c>
      <c r="AN241" s="13" t="str">
        <f>IF(ISERROR(VLOOKUP(CONCATENATE($A241,"_",AN$2),'Reference data SID'!$B:$M,12,FALSE)),"",VLOOKUP(CONCATENATE($A241,"_",AN$2),'Reference data SID'!$B:$M,12,FALSE))</f>
        <v/>
      </c>
      <c r="AO241" s="13" t="str">
        <f>IF(ISERROR(VLOOKUP(CONCATENATE($A241,"_",AO$2),'Reference data SID'!$B:$M,12,FALSE)),"",VLOOKUP(CONCATENATE($A241,"_",AO$2),'Reference data SID'!$B:$M,12,FALSE))</f>
        <v/>
      </c>
      <c r="AP241" s="13" t="str">
        <f>IF(ISERROR(VLOOKUP(CONCATENATE($A241,"_",AP$2),'Reference data SID'!$B:$M,12,FALSE)),"",VLOOKUP(CONCATENATE($A241,"_",AP$2),'Reference data SID'!$B:$M,12,FALSE))</f>
        <v/>
      </c>
      <c r="AQ241" s="13" t="str">
        <f>IF(ISERROR(VLOOKUP(CONCATENATE($A241,"_",AQ$2),'Reference data SID'!$B:$M,12,FALSE)),"",VLOOKUP(CONCATENATE($A241,"_",AQ$2),'Reference data SID'!$B:$M,12,FALSE))</f>
        <v/>
      </c>
      <c r="AR241" s="13" t="str">
        <f>IF(ISERROR(VLOOKUP(CONCATENATE($A241,"_",AR$2),'Reference data SID'!$B:$M,12,FALSE)),"",VLOOKUP(CONCATENATE($A241,"_",AR$2),'Reference data SID'!$B:$M,12,FALSE))</f>
        <v/>
      </c>
      <c r="AS241" s="13" t="str">
        <f>IF(ISERROR(VLOOKUP(CONCATENATE($A241,"_",AS$2),'Reference data SID'!$B:$M,12,FALSE)),"",VLOOKUP(CONCATENATE($A241,"_",AS$2),'Reference data SID'!$B:$M,12,FALSE))</f>
        <v/>
      </c>
      <c r="AT241" s="13" t="str">
        <f>IF(ISERROR(VLOOKUP(CONCATENATE($A241,"_",AT$2),'Reference data SID'!$B:$M,12,FALSE)),"",VLOOKUP(CONCATENATE($A241,"_",AT$2),'Reference data SID'!$B:$M,12,FALSE))</f>
        <v/>
      </c>
    </row>
    <row r="242" spans="1:46" x14ac:dyDescent="0.25">
      <c r="A242">
        <v>238</v>
      </c>
      <c r="B242" s="13" t="str">
        <f>IF(ISERROR(VLOOKUP(CONCATENATE($A242,"_",B$2),'Reference data SID'!$B:$M,12,FALSE)),"",VLOOKUP(CONCATENATE($A242,"_",B$2),'Reference data SID'!$B:$M,12,FALSE))</f>
        <v/>
      </c>
      <c r="C242" s="13" t="str">
        <f>IF(ISERROR(VLOOKUP(CONCATENATE($A242,"_",C$2),'Reference data SID'!$B:$M,12,FALSE)),"",VLOOKUP(CONCATENATE($A242,"_",C$2),'Reference data SID'!$B:$M,12,FALSE))</f>
        <v/>
      </c>
      <c r="D242" s="13" t="str">
        <f>IF(ISERROR(VLOOKUP(CONCATENATE($A242,"_",D$2),'Reference data SID'!$B:$M,12,FALSE)),"",VLOOKUP(CONCATENATE($A242,"_",D$2),'Reference data SID'!$B:$M,12,FALSE))</f>
        <v/>
      </c>
      <c r="E242" s="13" t="str">
        <f>IF(ISERROR(VLOOKUP(CONCATENATE($A242,"_",E$2),'Reference data SID'!$B:$M,12,FALSE)),"",VLOOKUP(CONCATENATE($A242,"_",E$2),'Reference data SID'!$B:$M,12,FALSE))</f>
        <v/>
      </c>
      <c r="F242" s="13" t="str">
        <f>IF(ISERROR(VLOOKUP(CONCATENATE($A242,"_",F$2),'Reference data SID'!$B:$M,12,FALSE)),"",VLOOKUP(CONCATENATE($A242,"_",F$2),'Reference data SID'!$B:$M,12,FALSE))</f>
        <v/>
      </c>
      <c r="G242" s="13" t="str">
        <f>IF(ISERROR(VLOOKUP(CONCATENATE($A242,"_",G$2),'Reference data SID'!$B:$M,12,FALSE)),"",VLOOKUP(CONCATENATE($A242,"_",G$2),'Reference data SID'!$B:$M,12,FALSE))</f>
        <v/>
      </c>
      <c r="H242" s="13" t="str">
        <f>IF(ISERROR(VLOOKUP(CONCATENATE($A242,"_",H$2),'Reference data SID'!$B:$M,12,FALSE)),"",VLOOKUP(CONCATENATE($A242,"_",H$2),'Reference data SID'!$B:$M,12,FALSE))</f>
        <v/>
      </c>
      <c r="I242" s="13" t="str">
        <f>IF(ISERROR(VLOOKUP(CONCATENATE($A242,"_",I$2),'Reference data SID'!$B:$M,12,FALSE)),"",VLOOKUP(CONCATENATE($A242,"_",I$2),'Reference data SID'!$B:$M,12,FALSE))</f>
        <v/>
      </c>
      <c r="J242" s="13" t="str">
        <f>IF(ISERROR(VLOOKUP(CONCATENATE($A242,"_",J$2),'Reference data SID'!$B:$M,12,FALSE)),"",VLOOKUP(CONCATENATE($A242,"_",J$2),'Reference data SID'!$B:$M,12,FALSE))</f>
        <v/>
      </c>
      <c r="K242" s="13" t="str">
        <f>IF(ISERROR(VLOOKUP(CONCATENATE($A242,"_",K$2),'Reference data SID'!$B:$M,12,FALSE)),"",VLOOKUP(CONCATENATE($A242,"_",K$2),'Reference data SID'!$B:$M,12,FALSE))</f>
        <v/>
      </c>
      <c r="L242" s="13" t="str">
        <f>IF(ISERROR(VLOOKUP(CONCATENATE($A242,"_",L$2),'Reference data SID'!$B:$M,12,FALSE)),"",VLOOKUP(CONCATENATE($A242,"_",L$2),'Reference data SID'!$B:$M,12,FALSE))</f>
        <v/>
      </c>
      <c r="M242" s="13" t="str">
        <f>IF(ISERROR(VLOOKUP(CONCATENATE($A242,"_",M$2),'Reference data SID'!$B:$M,12,FALSE)),"",VLOOKUP(CONCATENATE($A242,"_",M$2),'Reference data SID'!$B:$M,12,FALSE))</f>
        <v/>
      </c>
      <c r="N242" s="13" t="str">
        <f>IF(ISERROR(VLOOKUP(CONCATENATE($A242,"_",N$2),'Reference data SID'!$B:$M,12,FALSE)),"",VLOOKUP(CONCATENATE($A242,"_",N$2),'Reference data SID'!$B:$M,12,FALSE))</f>
        <v/>
      </c>
      <c r="O242" s="13" t="str">
        <f>IF(ISERROR(VLOOKUP(CONCATENATE($A242,"_",O$2),'Reference data SID'!$B:$M,12,FALSE)),"",VLOOKUP(CONCATENATE($A242,"_",O$2),'Reference data SID'!$B:$M,12,FALSE))</f>
        <v/>
      </c>
      <c r="P242" s="13" t="str">
        <f>IF(ISERROR(VLOOKUP(CONCATENATE($A242,"_",P$2),'Reference data SID'!$B:$M,12,FALSE)),"",VLOOKUP(CONCATENATE($A242,"_",P$2),'Reference data SID'!$B:$M,12,FALSE))</f>
        <v/>
      </c>
      <c r="Q242" s="13" t="str">
        <f>IF(ISERROR(VLOOKUP(CONCATENATE($A242,"_",Q$2),'Reference data SID'!$B:$M,12,FALSE)),"",VLOOKUP(CONCATENATE($A242,"_",Q$2),'Reference data SID'!$B:$M,12,FALSE))</f>
        <v/>
      </c>
      <c r="R242" s="13" t="str">
        <f>IF(ISERROR(VLOOKUP(CONCATENATE($A242,"_",R$2),'Reference data SID'!$B:$M,12,FALSE)),"",VLOOKUP(CONCATENATE($A242,"_",R$2),'Reference data SID'!$B:$M,12,FALSE))</f>
        <v/>
      </c>
      <c r="S242" s="13" t="str">
        <f>IF(ISERROR(VLOOKUP(CONCATENATE($A242,"_",S$2),'Reference data SID'!$B:$M,12,FALSE)),"",VLOOKUP(CONCATENATE($A242,"_",S$2),'Reference data SID'!$B:$M,12,FALSE))</f>
        <v/>
      </c>
      <c r="T242" s="13" t="str">
        <f>IF(ISERROR(VLOOKUP(CONCATENATE($A242,"_",T$2),'Reference data SID'!$B:$M,12,FALSE)),"",VLOOKUP(CONCATENATE($A242,"_",T$2),'Reference data SID'!$B:$M,12,FALSE))</f>
        <v/>
      </c>
      <c r="U242" s="13" t="str">
        <f>IF(ISERROR(VLOOKUP(CONCATENATE($A242,"_",U$2),'Reference data SID'!$B:$M,12,FALSE)),"",VLOOKUP(CONCATENATE($A242,"_",U$2),'Reference data SID'!$B:$M,12,FALSE))</f>
        <v/>
      </c>
      <c r="V242" s="13" t="str">
        <f>IF(ISERROR(VLOOKUP(CONCATENATE($A242,"_",V$2),'Reference data SID'!$B:$M,12,FALSE)),"",VLOOKUP(CONCATENATE($A242,"_",V$2),'Reference data SID'!$B:$M,12,FALSE))</f>
        <v/>
      </c>
      <c r="W242" s="13" t="str">
        <f>IF(ISERROR(VLOOKUP(CONCATENATE($A242,"_",W$2),'Reference data SID'!$B:$M,12,FALSE)),"",VLOOKUP(CONCATENATE($A242,"_",W$2),'Reference data SID'!$B:$M,12,FALSE))</f>
        <v/>
      </c>
      <c r="X242" s="13" t="str">
        <f>IF(ISERROR(VLOOKUP(CONCATENATE($A242,"_",X$2),'Reference data SID'!$B:$M,12,FALSE)),"",VLOOKUP(CONCATENATE($A242,"_",X$2),'Reference data SID'!$B:$M,12,FALSE))</f>
        <v/>
      </c>
      <c r="Y242" s="13" t="str">
        <f>IF(ISERROR(VLOOKUP(CONCATENATE($A242,"_",Y$2),'Reference data SID'!$B:$M,12,FALSE)),"",VLOOKUP(CONCATENATE($A242,"_",Y$2),'Reference data SID'!$B:$M,12,FALSE))</f>
        <v/>
      </c>
      <c r="Z242" s="13" t="str">
        <f>IF(ISERROR(VLOOKUP(CONCATENATE($A242,"_",Z$2),'Reference data SID'!$B:$M,12,FALSE)),"",VLOOKUP(CONCATENATE($A242,"_",Z$2),'Reference data SID'!$B:$M,12,FALSE))</f>
        <v/>
      </c>
      <c r="AA242" s="13" t="str">
        <f>IF(ISERROR(VLOOKUP(CONCATENATE($A242,"_",AA$2),'Reference data SID'!$B:$M,12,FALSE)),"",VLOOKUP(CONCATENATE($A242,"_",AA$2),'Reference data SID'!$B:$M,12,FALSE))</f>
        <v/>
      </c>
      <c r="AB242" s="13" t="str">
        <f>IF(ISERROR(VLOOKUP(CONCATENATE($A242,"_",AB$2),'Reference data SID'!$B:$M,12,FALSE)),"",VLOOKUP(CONCATENATE($A242,"_",AB$2),'Reference data SID'!$B:$M,12,FALSE))</f>
        <v/>
      </c>
      <c r="AC242" s="13" t="str">
        <f>IF(ISERROR(VLOOKUP(CONCATENATE($A242,"_",AC$2),'Reference data SID'!$B:$M,12,FALSE)),"",VLOOKUP(CONCATENATE($A242,"_",AC$2),'Reference data SID'!$B:$M,12,FALSE))</f>
        <v/>
      </c>
      <c r="AD242" s="13" t="str">
        <f>IF(ISERROR(VLOOKUP(CONCATENATE($A242,"_",AD$2),'Reference data SID'!$B:$M,12,FALSE)),"",VLOOKUP(CONCATENATE($A242,"_",AD$2),'Reference data SID'!$B:$M,12,FALSE))</f>
        <v/>
      </c>
      <c r="AE242" s="13" t="str">
        <f>IF(ISERROR(VLOOKUP(CONCATENATE($A242,"_",AE$2),'Reference data SID'!$B:$M,12,FALSE)),"",VLOOKUP(CONCATENATE($A242,"_",AE$2),'Reference data SID'!$B:$M,12,FALSE))</f>
        <v/>
      </c>
      <c r="AF242" s="13" t="str">
        <f>IF(ISERROR(VLOOKUP(CONCATENATE($A242,"_",AF$2),'Reference data SID'!$B:$M,12,FALSE)),"",VLOOKUP(CONCATENATE($A242,"_",AF$2),'Reference data SID'!$B:$M,12,FALSE))</f>
        <v/>
      </c>
      <c r="AG242" s="13" t="str">
        <f>IF(ISERROR(VLOOKUP(CONCATENATE($A242,"_",AG$2),'Reference data SID'!$B:$M,12,FALSE)),"",VLOOKUP(CONCATENATE($A242,"_",AG$2),'Reference data SID'!$B:$M,12,FALSE))</f>
        <v/>
      </c>
      <c r="AH242" s="13" t="str">
        <f>IF(ISERROR(VLOOKUP(CONCATENATE($A242,"_",AH$2),'Reference data SID'!$B:$M,12,FALSE)),"",VLOOKUP(CONCATENATE($A242,"_",AH$2),'Reference data SID'!$B:$M,12,FALSE))</f>
        <v/>
      </c>
      <c r="AI242" s="13" t="str">
        <f>IF(ISERROR(VLOOKUP(CONCATENATE($A242,"_",AI$2),'Reference data SID'!$B:$M,12,FALSE)),"",VLOOKUP(CONCATENATE($A242,"_",AI$2),'Reference data SID'!$B:$M,12,FALSE))</f>
        <v/>
      </c>
      <c r="AJ242" s="13" t="str">
        <f>IF(ISERROR(VLOOKUP(CONCATENATE($A242,"_",AJ$2),'Reference data SID'!$B:$M,12,FALSE)),"",VLOOKUP(CONCATENATE($A242,"_",AJ$2),'Reference data SID'!$B:$M,12,FALSE))</f>
        <v/>
      </c>
      <c r="AK242" s="13" t="str">
        <f>IF(ISERROR(VLOOKUP(CONCATENATE($A242,"_",AK$2),'Reference data SID'!$B:$M,12,FALSE)),"",VLOOKUP(CONCATENATE($A242,"_",AK$2),'Reference data SID'!$B:$M,12,FALSE))</f>
        <v/>
      </c>
      <c r="AL242" s="13" t="str">
        <f>IF(ISERROR(VLOOKUP(CONCATENATE($A242,"_",AL$2),'Reference data SID'!$B:$M,12,FALSE)),"",VLOOKUP(CONCATENATE($A242,"_",AL$2),'Reference data SID'!$B:$M,12,FALSE))</f>
        <v/>
      </c>
      <c r="AM242" s="13" t="str">
        <f>IF(ISERROR(VLOOKUP(CONCATENATE($A242,"_",AM$2),'Reference data SID'!$B:$M,12,FALSE)),"",VLOOKUP(CONCATENATE($A242,"_",AM$2),'Reference data SID'!$B:$M,12,FALSE))</f>
        <v/>
      </c>
      <c r="AN242" s="13" t="str">
        <f>IF(ISERROR(VLOOKUP(CONCATENATE($A242,"_",AN$2),'Reference data SID'!$B:$M,12,FALSE)),"",VLOOKUP(CONCATENATE($A242,"_",AN$2),'Reference data SID'!$B:$M,12,FALSE))</f>
        <v/>
      </c>
      <c r="AO242" s="13" t="str">
        <f>IF(ISERROR(VLOOKUP(CONCATENATE($A242,"_",AO$2),'Reference data SID'!$B:$M,12,FALSE)),"",VLOOKUP(CONCATENATE($A242,"_",AO$2),'Reference data SID'!$B:$M,12,FALSE))</f>
        <v/>
      </c>
      <c r="AP242" s="13" t="str">
        <f>IF(ISERROR(VLOOKUP(CONCATENATE($A242,"_",AP$2),'Reference data SID'!$B:$M,12,FALSE)),"",VLOOKUP(CONCATENATE($A242,"_",AP$2),'Reference data SID'!$B:$M,12,FALSE))</f>
        <v/>
      </c>
      <c r="AQ242" s="13" t="str">
        <f>IF(ISERROR(VLOOKUP(CONCATENATE($A242,"_",AQ$2),'Reference data SID'!$B:$M,12,FALSE)),"",VLOOKUP(CONCATENATE($A242,"_",AQ$2),'Reference data SID'!$B:$M,12,FALSE))</f>
        <v/>
      </c>
      <c r="AR242" s="13" t="str">
        <f>IF(ISERROR(VLOOKUP(CONCATENATE($A242,"_",AR$2),'Reference data SID'!$B:$M,12,FALSE)),"",VLOOKUP(CONCATENATE($A242,"_",AR$2),'Reference data SID'!$B:$M,12,FALSE))</f>
        <v/>
      </c>
      <c r="AS242" s="13" t="str">
        <f>IF(ISERROR(VLOOKUP(CONCATENATE($A242,"_",AS$2),'Reference data SID'!$B:$M,12,FALSE)),"",VLOOKUP(CONCATENATE($A242,"_",AS$2),'Reference data SID'!$B:$M,12,FALSE))</f>
        <v/>
      </c>
      <c r="AT242" s="13" t="str">
        <f>IF(ISERROR(VLOOKUP(CONCATENATE($A242,"_",AT$2),'Reference data SID'!$B:$M,12,FALSE)),"",VLOOKUP(CONCATENATE($A242,"_",AT$2),'Reference data SID'!$B:$M,12,FALSE))</f>
        <v/>
      </c>
    </row>
    <row r="243" spans="1:46" x14ac:dyDescent="0.25">
      <c r="A243">
        <v>239</v>
      </c>
      <c r="B243" s="13" t="str">
        <f>IF(ISERROR(VLOOKUP(CONCATENATE($A243,"_",B$2),'Reference data SID'!$B:$M,12,FALSE)),"",VLOOKUP(CONCATENATE($A243,"_",B$2),'Reference data SID'!$B:$M,12,FALSE))</f>
        <v/>
      </c>
      <c r="C243" s="13" t="str">
        <f>IF(ISERROR(VLOOKUP(CONCATENATE($A243,"_",C$2),'Reference data SID'!$B:$M,12,FALSE)),"",VLOOKUP(CONCATENATE($A243,"_",C$2),'Reference data SID'!$B:$M,12,FALSE))</f>
        <v/>
      </c>
      <c r="D243" s="13" t="str">
        <f>IF(ISERROR(VLOOKUP(CONCATENATE($A243,"_",D$2),'Reference data SID'!$B:$M,12,FALSE)),"",VLOOKUP(CONCATENATE($A243,"_",D$2),'Reference data SID'!$B:$M,12,FALSE))</f>
        <v/>
      </c>
      <c r="E243" s="13" t="str">
        <f>IF(ISERROR(VLOOKUP(CONCATENATE($A243,"_",E$2),'Reference data SID'!$B:$M,12,FALSE)),"",VLOOKUP(CONCATENATE($A243,"_",E$2),'Reference data SID'!$B:$M,12,FALSE))</f>
        <v/>
      </c>
      <c r="F243" s="13" t="str">
        <f>IF(ISERROR(VLOOKUP(CONCATENATE($A243,"_",F$2),'Reference data SID'!$B:$M,12,FALSE)),"",VLOOKUP(CONCATENATE($A243,"_",F$2),'Reference data SID'!$B:$M,12,FALSE))</f>
        <v/>
      </c>
      <c r="G243" s="13" t="str">
        <f>IF(ISERROR(VLOOKUP(CONCATENATE($A243,"_",G$2),'Reference data SID'!$B:$M,12,FALSE)),"",VLOOKUP(CONCATENATE($A243,"_",G$2),'Reference data SID'!$B:$M,12,FALSE))</f>
        <v/>
      </c>
      <c r="H243" s="13" t="str">
        <f>IF(ISERROR(VLOOKUP(CONCATENATE($A243,"_",H$2),'Reference data SID'!$B:$M,12,FALSE)),"",VLOOKUP(CONCATENATE($A243,"_",H$2),'Reference data SID'!$B:$M,12,FALSE))</f>
        <v/>
      </c>
      <c r="I243" s="13" t="str">
        <f>IF(ISERROR(VLOOKUP(CONCATENATE($A243,"_",I$2),'Reference data SID'!$B:$M,12,FALSE)),"",VLOOKUP(CONCATENATE($A243,"_",I$2),'Reference data SID'!$B:$M,12,FALSE))</f>
        <v/>
      </c>
      <c r="J243" s="13" t="str">
        <f>IF(ISERROR(VLOOKUP(CONCATENATE($A243,"_",J$2),'Reference data SID'!$B:$M,12,FALSE)),"",VLOOKUP(CONCATENATE($A243,"_",J$2),'Reference data SID'!$B:$M,12,FALSE))</f>
        <v/>
      </c>
      <c r="K243" s="13" t="str">
        <f>IF(ISERROR(VLOOKUP(CONCATENATE($A243,"_",K$2),'Reference data SID'!$B:$M,12,FALSE)),"",VLOOKUP(CONCATENATE($A243,"_",K$2),'Reference data SID'!$B:$M,12,FALSE))</f>
        <v/>
      </c>
      <c r="L243" s="13" t="str">
        <f>IF(ISERROR(VLOOKUP(CONCATENATE($A243,"_",L$2),'Reference data SID'!$B:$M,12,FALSE)),"",VLOOKUP(CONCATENATE($A243,"_",L$2),'Reference data SID'!$B:$M,12,FALSE))</f>
        <v/>
      </c>
      <c r="M243" s="13" t="str">
        <f>IF(ISERROR(VLOOKUP(CONCATENATE($A243,"_",M$2),'Reference data SID'!$B:$M,12,FALSE)),"",VLOOKUP(CONCATENATE($A243,"_",M$2),'Reference data SID'!$B:$M,12,FALSE))</f>
        <v/>
      </c>
      <c r="N243" s="13" t="str">
        <f>IF(ISERROR(VLOOKUP(CONCATENATE($A243,"_",N$2),'Reference data SID'!$B:$M,12,FALSE)),"",VLOOKUP(CONCATENATE($A243,"_",N$2),'Reference data SID'!$B:$M,12,FALSE))</f>
        <v/>
      </c>
      <c r="O243" s="13" t="str">
        <f>IF(ISERROR(VLOOKUP(CONCATENATE($A243,"_",O$2),'Reference data SID'!$B:$M,12,FALSE)),"",VLOOKUP(CONCATENATE($A243,"_",O$2),'Reference data SID'!$B:$M,12,FALSE))</f>
        <v/>
      </c>
      <c r="P243" s="13" t="str">
        <f>IF(ISERROR(VLOOKUP(CONCATENATE($A243,"_",P$2),'Reference data SID'!$B:$M,12,FALSE)),"",VLOOKUP(CONCATENATE($A243,"_",P$2),'Reference data SID'!$B:$M,12,FALSE))</f>
        <v/>
      </c>
      <c r="Q243" s="13" t="str">
        <f>IF(ISERROR(VLOOKUP(CONCATENATE($A243,"_",Q$2),'Reference data SID'!$B:$M,12,FALSE)),"",VLOOKUP(CONCATENATE($A243,"_",Q$2),'Reference data SID'!$B:$M,12,FALSE))</f>
        <v/>
      </c>
      <c r="R243" s="13" t="str">
        <f>IF(ISERROR(VLOOKUP(CONCATENATE($A243,"_",R$2),'Reference data SID'!$B:$M,12,FALSE)),"",VLOOKUP(CONCATENATE($A243,"_",R$2),'Reference data SID'!$B:$M,12,FALSE))</f>
        <v/>
      </c>
      <c r="S243" s="13" t="str">
        <f>IF(ISERROR(VLOOKUP(CONCATENATE($A243,"_",S$2),'Reference data SID'!$B:$M,12,FALSE)),"",VLOOKUP(CONCATENATE($A243,"_",S$2),'Reference data SID'!$B:$M,12,FALSE))</f>
        <v/>
      </c>
      <c r="T243" s="13" t="str">
        <f>IF(ISERROR(VLOOKUP(CONCATENATE($A243,"_",T$2),'Reference data SID'!$B:$M,12,FALSE)),"",VLOOKUP(CONCATENATE($A243,"_",T$2),'Reference data SID'!$B:$M,12,FALSE))</f>
        <v/>
      </c>
      <c r="U243" s="13" t="str">
        <f>IF(ISERROR(VLOOKUP(CONCATENATE($A243,"_",U$2),'Reference data SID'!$B:$M,12,FALSE)),"",VLOOKUP(CONCATENATE($A243,"_",U$2),'Reference data SID'!$B:$M,12,FALSE))</f>
        <v/>
      </c>
      <c r="V243" s="13" t="str">
        <f>IF(ISERROR(VLOOKUP(CONCATENATE($A243,"_",V$2),'Reference data SID'!$B:$M,12,FALSE)),"",VLOOKUP(CONCATENATE($A243,"_",V$2),'Reference data SID'!$B:$M,12,FALSE))</f>
        <v/>
      </c>
      <c r="W243" s="13" t="str">
        <f>IF(ISERROR(VLOOKUP(CONCATENATE($A243,"_",W$2),'Reference data SID'!$B:$M,12,FALSE)),"",VLOOKUP(CONCATENATE($A243,"_",W$2),'Reference data SID'!$B:$M,12,FALSE))</f>
        <v/>
      </c>
      <c r="X243" s="13" t="str">
        <f>IF(ISERROR(VLOOKUP(CONCATENATE($A243,"_",X$2),'Reference data SID'!$B:$M,12,FALSE)),"",VLOOKUP(CONCATENATE($A243,"_",X$2),'Reference data SID'!$B:$M,12,FALSE))</f>
        <v/>
      </c>
      <c r="Y243" s="13" t="str">
        <f>IF(ISERROR(VLOOKUP(CONCATENATE($A243,"_",Y$2),'Reference data SID'!$B:$M,12,FALSE)),"",VLOOKUP(CONCATENATE($A243,"_",Y$2),'Reference data SID'!$B:$M,12,FALSE))</f>
        <v/>
      </c>
      <c r="Z243" s="13" t="str">
        <f>IF(ISERROR(VLOOKUP(CONCATENATE($A243,"_",Z$2),'Reference data SID'!$B:$M,12,FALSE)),"",VLOOKUP(CONCATENATE($A243,"_",Z$2),'Reference data SID'!$B:$M,12,FALSE))</f>
        <v/>
      </c>
      <c r="AA243" s="13" t="str">
        <f>IF(ISERROR(VLOOKUP(CONCATENATE($A243,"_",AA$2),'Reference data SID'!$B:$M,12,FALSE)),"",VLOOKUP(CONCATENATE($A243,"_",AA$2),'Reference data SID'!$B:$M,12,FALSE))</f>
        <v/>
      </c>
      <c r="AB243" s="13" t="str">
        <f>IF(ISERROR(VLOOKUP(CONCATENATE($A243,"_",AB$2),'Reference data SID'!$B:$M,12,FALSE)),"",VLOOKUP(CONCATENATE($A243,"_",AB$2),'Reference data SID'!$B:$M,12,FALSE))</f>
        <v/>
      </c>
      <c r="AC243" s="13" t="str">
        <f>IF(ISERROR(VLOOKUP(CONCATENATE($A243,"_",AC$2),'Reference data SID'!$B:$M,12,FALSE)),"",VLOOKUP(CONCATENATE($A243,"_",AC$2),'Reference data SID'!$B:$M,12,FALSE))</f>
        <v/>
      </c>
      <c r="AD243" s="13" t="str">
        <f>IF(ISERROR(VLOOKUP(CONCATENATE($A243,"_",AD$2),'Reference data SID'!$B:$M,12,FALSE)),"",VLOOKUP(CONCATENATE($A243,"_",AD$2),'Reference data SID'!$B:$M,12,FALSE))</f>
        <v/>
      </c>
      <c r="AE243" s="13" t="str">
        <f>IF(ISERROR(VLOOKUP(CONCATENATE($A243,"_",AE$2),'Reference data SID'!$B:$M,12,FALSE)),"",VLOOKUP(CONCATENATE($A243,"_",AE$2),'Reference data SID'!$B:$M,12,FALSE))</f>
        <v/>
      </c>
      <c r="AF243" s="13" t="str">
        <f>IF(ISERROR(VLOOKUP(CONCATENATE($A243,"_",AF$2),'Reference data SID'!$B:$M,12,FALSE)),"",VLOOKUP(CONCATENATE($A243,"_",AF$2),'Reference data SID'!$B:$M,12,FALSE))</f>
        <v/>
      </c>
      <c r="AG243" s="13" t="str">
        <f>IF(ISERROR(VLOOKUP(CONCATENATE($A243,"_",AG$2),'Reference data SID'!$B:$M,12,FALSE)),"",VLOOKUP(CONCATENATE($A243,"_",AG$2),'Reference data SID'!$B:$M,12,FALSE))</f>
        <v/>
      </c>
      <c r="AH243" s="13" t="str">
        <f>IF(ISERROR(VLOOKUP(CONCATENATE($A243,"_",AH$2),'Reference data SID'!$B:$M,12,FALSE)),"",VLOOKUP(CONCATENATE($A243,"_",AH$2),'Reference data SID'!$B:$M,12,FALSE))</f>
        <v/>
      </c>
      <c r="AI243" s="13" t="str">
        <f>IF(ISERROR(VLOOKUP(CONCATENATE($A243,"_",AI$2),'Reference data SID'!$B:$M,12,FALSE)),"",VLOOKUP(CONCATENATE($A243,"_",AI$2),'Reference data SID'!$B:$M,12,FALSE))</f>
        <v/>
      </c>
      <c r="AJ243" s="13" t="str">
        <f>IF(ISERROR(VLOOKUP(CONCATENATE($A243,"_",AJ$2),'Reference data SID'!$B:$M,12,FALSE)),"",VLOOKUP(CONCATENATE($A243,"_",AJ$2),'Reference data SID'!$B:$M,12,FALSE))</f>
        <v/>
      </c>
      <c r="AK243" s="13" t="str">
        <f>IF(ISERROR(VLOOKUP(CONCATENATE($A243,"_",AK$2),'Reference data SID'!$B:$M,12,FALSE)),"",VLOOKUP(CONCATENATE($A243,"_",AK$2),'Reference data SID'!$B:$M,12,FALSE))</f>
        <v/>
      </c>
      <c r="AL243" s="13" t="str">
        <f>IF(ISERROR(VLOOKUP(CONCATENATE($A243,"_",AL$2),'Reference data SID'!$B:$M,12,FALSE)),"",VLOOKUP(CONCATENATE($A243,"_",AL$2),'Reference data SID'!$B:$M,12,FALSE))</f>
        <v/>
      </c>
      <c r="AM243" s="13" t="str">
        <f>IF(ISERROR(VLOOKUP(CONCATENATE($A243,"_",AM$2),'Reference data SID'!$B:$M,12,FALSE)),"",VLOOKUP(CONCATENATE($A243,"_",AM$2),'Reference data SID'!$B:$M,12,FALSE))</f>
        <v/>
      </c>
      <c r="AN243" s="13" t="str">
        <f>IF(ISERROR(VLOOKUP(CONCATENATE($A243,"_",AN$2),'Reference data SID'!$B:$M,12,FALSE)),"",VLOOKUP(CONCATENATE($A243,"_",AN$2),'Reference data SID'!$B:$M,12,FALSE))</f>
        <v/>
      </c>
      <c r="AO243" s="13" t="str">
        <f>IF(ISERROR(VLOOKUP(CONCATENATE($A243,"_",AO$2),'Reference data SID'!$B:$M,12,FALSE)),"",VLOOKUP(CONCATENATE($A243,"_",AO$2),'Reference data SID'!$B:$M,12,FALSE))</f>
        <v/>
      </c>
      <c r="AP243" s="13" t="str">
        <f>IF(ISERROR(VLOOKUP(CONCATENATE($A243,"_",AP$2),'Reference data SID'!$B:$M,12,FALSE)),"",VLOOKUP(CONCATENATE($A243,"_",AP$2),'Reference data SID'!$B:$M,12,FALSE))</f>
        <v/>
      </c>
      <c r="AQ243" s="13" t="str">
        <f>IF(ISERROR(VLOOKUP(CONCATENATE($A243,"_",AQ$2),'Reference data SID'!$B:$M,12,FALSE)),"",VLOOKUP(CONCATENATE($A243,"_",AQ$2),'Reference data SID'!$B:$M,12,FALSE))</f>
        <v/>
      </c>
      <c r="AR243" s="13" t="str">
        <f>IF(ISERROR(VLOOKUP(CONCATENATE($A243,"_",AR$2),'Reference data SID'!$B:$M,12,FALSE)),"",VLOOKUP(CONCATENATE($A243,"_",AR$2),'Reference data SID'!$B:$M,12,FALSE))</f>
        <v/>
      </c>
      <c r="AS243" s="13" t="str">
        <f>IF(ISERROR(VLOOKUP(CONCATENATE($A243,"_",AS$2),'Reference data SID'!$B:$M,12,FALSE)),"",VLOOKUP(CONCATENATE($A243,"_",AS$2),'Reference data SID'!$B:$M,12,FALSE))</f>
        <v/>
      </c>
      <c r="AT243" s="13" t="str">
        <f>IF(ISERROR(VLOOKUP(CONCATENATE($A243,"_",AT$2),'Reference data SID'!$B:$M,12,FALSE)),"",VLOOKUP(CONCATENATE($A243,"_",AT$2),'Reference data SID'!$B:$M,12,FALSE))</f>
        <v/>
      </c>
    </row>
    <row r="244" spans="1:46" x14ac:dyDescent="0.25">
      <c r="A244">
        <v>240</v>
      </c>
      <c r="B244" s="13" t="str">
        <f>IF(ISERROR(VLOOKUP(CONCATENATE($A244,"_",B$2),'Reference data SID'!$B:$M,12,FALSE)),"",VLOOKUP(CONCATENATE($A244,"_",B$2),'Reference data SID'!$B:$M,12,FALSE))</f>
        <v/>
      </c>
      <c r="C244" s="13" t="str">
        <f>IF(ISERROR(VLOOKUP(CONCATENATE($A244,"_",C$2),'Reference data SID'!$B:$M,12,FALSE)),"",VLOOKUP(CONCATENATE($A244,"_",C$2),'Reference data SID'!$B:$M,12,FALSE))</f>
        <v/>
      </c>
      <c r="D244" s="13" t="str">
        <f>IF(ISERROR(VLOOKUP(CONCATENATE($A244,"_",D$2),'Reference data SID'!$B:$M,12,FALSE)),"",VLOOKUP(CONCATENATE($A244,"_",D$2),'Reference data SID'!$B:$M,12,FALSE))</f>
        <v/>
      </c>
      <c r="E244" s="13" t="str">
        <f>IF(ISERROR(VLOOKUP(CONCATENATE($A244,"_",E$2),'Reference data SID'!$B:$M,12,FALSE)),"",VLOOKUP(CONCATENATE($A244,"_",E$2),'Reference data SID'!$B:$M,12,FALSE))</f>
        <v/>
      </c>
      <c r="F244" s="13" t="str">
        <f>IF(ISERROR(VLOOKUP(CONCATENATE($A244,"_",F$2),'Reference data SID'!$B:$M,12,FALSE)),"",VLOOKUP(CONCATENATE($A244,"_",F$2),'Reference data SID'!$B:$M,12,FALSE))</f>
        <v/>
      </c>
      <c r="G244" s="13" t="str">
        <f>IF(ISERROR(VLOOKUP(CONCATENATE($A244,"_",G$2),'Reference data SID'!$B:$M,12,FALSE)),"",VLOOKUP(CONCATENATE($A244,"_",G$2),'Reference data SID'!$B:$M,12,FALSE))</f>
        <v/>
      </c>
      <c r="H244" s="13" t="str">
        <f>IF(ISERROR(VLOOKUP(CONCATENATE($A244,"_",H$2),'Reference data SID'!$B:$M,12,FALSE)),"",VLOOKUP(CONCATENATE($A244,"_",H$2),'Reference data SID'!$B:$M,12,FALSE))</f>
        <v/>
      </c>
      <c r="I244" s="13" t="str">
        <f>IF(ISERROR(VLOOKUP(CONCATENATE($A244,"_",I$2),'Reference data SID'!$B:$M,12,FALSE)),"",VLOOKUP(CONCATENATE($A244,"_",I$2),'Reference data SID'!$B:$M,12,FALSE))</f>
        <v/>
      </c>
      <c r="J244" s="13" t="str">
        <f>IF(ISERROR(VLOOKUP(CONCATENATE($A244,"_",J$2),'Reference data SID'!$B:$M,12,FALSE)),"",VLOOKUP(CONCATENATE($A244,"_",J$2),'Reference data SID'!$B:$M,12,FALSE))</f>
        <v/>
      </c>
      <c r="K244" s="13" t="str">
        <f>IF(ISERROR(VLOOKUP(CONCATENATE($A244,"_",K$2),'Reference data SID'!$B:$M,12,FALSE)),"",VLOOKUP(CONCATENATE($A244,"_",K$2),'Reference data SID'!$B:$M,12,FALSE))</f>
        <v/>
      </c>
      <c r="L244" s="13" t="str">
        <f>IF(ISERROR(VLOOKUP(CONCATENATE($A244,"_",L$2),'Reference data SID'!$B:$M,12,FALSE)),"",VLOOKUP(CONCATENATE($A244,"_",L$2),'Reference data SID'!$B:$M,12,FALSE))</f>
        <v/>
      </c>
      <c r="M244" s="13" t="str">
        <f>IF(ISERROR(VLOOKUP(CONCATENATE($A244,"_",M$2),'Reference data SID'!$B:$M,12,FALSE)),"",VLOOKUP(CONCATENATE($A244,"_",M$2),'Reference data SID'!$B:$M,12,FALSE))</f>
        <v/>
      </c>
      <c r="N244" s="13" t="str">
        <f>IF(ISERROR(VLOOKUP(CONCATENATE($A244,"_",N$2),'Reference data SID'!$B:$M,12,FALSE)),"",VLOOKUP(CONCATENATE($A244,"_",N$2),'Reference data SID'!$B:$M,12,FALSE))</f>
        <v/>
      </c>
      <c r="O244" s="13" t="str">
        <f>IF(ISERROR(VLOOKUP(CONCATENATE($A244,"_",O$2),'Reference data SID'!$B:$M,12,FALSE)),"",VLOOKUP(CONCATENATE($A244,"_",O$2),'Reference data SID'!$B:$M,12,FALSE))</f>
        <v/>
      </c>
      <c r="P244" s="13" t="str">
        <f>IF(ISERROR(VLOOKUP(CONCATENATE($A244,"_",P$2),'Reference data SID'!$B:$M,12,FALSE)),"",VLOOKUP(CONCATENATE($A244,"_",P$2),'Reference data SID'!$B:$M,12,FALSE))</f>
        <v/>
      </c>
      <c r="Q244" s="13" t="str">
        <f>IF(ISERROR(VLOOKUP(CONCATENATE($A244,"_",Q$2),'Reference data SID'!$B:$M,12,FALSE)),"",VLOOKUP(CONCATENATE($A244,"_",Q$2),'Reference data SID'!$B:$M,12,FALSE))</f>
        <v/>
      </c>
      <c r="R244" s="13" t="str">
        <f>IF(ISERROR(VLOOKUP(CONCATENATE($A244,"_",R$2),'Reference data SID'!$B:$M,12,FALSE)),"",VLOOKUP(CONCATENATE($A244,"_",R$2),'Reference data SID'!$B:$M,12,FALSE))</f>
        <v/>
      </c>
      <c r="S244" s="13" t="str">
        <f>IF(ISERROR(VLOOKUP(CONCATENATE($A244,"_",S$2),'Reference data SID'!$B:$M,12,FALSE)),"",VLOOKUP(CONCATENATE($A244,"_",S$2),'Reference data SID'!$B:$M,12,FALSE))</f>
        <v/>
      </c>
      <c r="T244" s="13" t="str">
        <f>IF(ISERROR(VLOOKUP(CONCATENATE($A244,"_",T$2),'Reference data SID'!$B:$M,12,FALSE)),"",VLOOKUP(CONCATENATE($A244,"_",T$2),'Reference data SID'!$B:$M,12,FALSE))</f>
        <v/>
      </c>
      <c r="U244" s="13" t="str">
        <f>IF(ISERROR(VLOOKUP(CONCATENATE($A244,"_",U$2),'Reference data SID'!$B:$M,12,FALSE)),"",VLOOKUP(CONCATENATE($A244,"_",U$2),'Reference data SID'!$B:$M,12,FALSE))</f>
        <v/>
      </c>
      <c r="V244" s="13" t="str">
        <f>IF(ISERROR(VLOOKUP(CONCATENATE($A244,"_",V$2),'Reference data SID'!$B:$M,12,FALSE)),"",VLOOKUP(CONCATENATE($A244,"_",V$2),'Reference data SID'!$B:$M,12,FALSE))</f>
        <v/>
      </c>
      <c r="W244" s="13" t="str">
        <f>IF(ISERROR(VLOOKUP(CONCATENATE($A244,"_",W$2),'Reference data SID'!$B:$M,12,FALSE)),"",VLOOKUP(CONCATENATE($A244,"_",W$2),'Reference data SID'!$B:$M,12,FALSE))</f>
        <v/>
      </c>
      <c r="X244" s="13" t="str">
        <f>IF(ISERROR(VLOOKUP(CONCATENATE($A244,"_",X$2),'Reference data SID'!$B:$M,12,FALSE)),"",VLOOKUP(CONCATENATE($A244,"_",X$2),'Reference data SID'!$B:$M,12,FALSE))</f>
        <v/>
      </c>
      <c r="Y244" s="13" t="str">
        <f>IF(ISERROR(VLOOKUP(CONCATENATE($A244,"_",Y$2),'Reference data SID'!$B:$M,12,FALSE)),"",VLOOKUP(CONCATENATE($A244,"_",Y$2),'Reference data SID'!$B:$M,12,FALSE))</f>
        <v/>
      </c>
      <c r="Z244" s="13" t="str">
        <f>IF(ISERROR(VLOOKUP(CONCATENATE($A244,"_",Z$2),'Reference data SID'!$B:$M,12,FALSE)),"",VLOOKUP(CONCATENATE($A244,"_",Z$2),'Reference data SID'!$B:$M,12,FALSE))</f>
        <v/>
      </c>
      <c r="AA244" s="13" t="str">
        <f>IF(ISERROR(VLOOKUP(CONCATENATE($A244,"_",AA$2),'Reference data SID'!$B:$M,12,FALSE)),"",VLOOKUP(CONCATENATE($A244,"_",AA$2),'Reference data SID'!$B:$M,12,FALSE))</f>
        <v/>
      </c>
      <c r="AB244" s="13" t="str">
        <f>IF(ISERROR(VLOOKUP(CONCATENATE($A244,"_",AB$2),'Reference data SID'!$B:$M,12,FALSE)),"",VLOOKUP(CONCATENATE($A244,"_",AB$2),'Reference data SID'!$B:$M,12,FALSE))</f>
        <v/>
      </c>
      <c r="AC244" s="13" t="str">
        <f>IF(ISERROR(VLOOKUP(CONCATENATE($A244,"_",AC$2),'Reference data SID'!$B:$M,12,FALSE)),"",VLOOKUP(CONCATENATE($A244,"_",AC$2),'Reference data SID'!$B:$M,12,FALSE))</f>
        <v/>
      </c>
      <c r="AD244" s="13" t="str">
        <f>IF(ISERROR(VLOOKUP(CONCATENATE($A244,"_",AD$2),'Reference data SID'!$B:$M,12,FALSE)),"",VLOOKUP(CONCATENATE($A244,"_",AD$2),'Reference data SID'!$B:$M,12,FALSE))</f>
        <v/>
      </c>
      <c r="AE244" s="13" t="str">
        <f>IF(ISERROR(VLOOKUP(CONCATENATE($A244,"_",AE$2),'Reference data SID'!$B:$M,12,FALSE)),"",VLOOKUP(CONCATENATE($A244,"_",AE$2),'Reference data SID'!$B:$M,12,FALSE))</f>
        <v/>
      </c>
      <c r="AF244" s="13" t="str">
        <f>IF(ISERROR(VLOOKUP(CONCATENATE($A244,"_",AF$2),'Reference data SID'!$B:$M,12,FALSE)),"",VLOOKUP(CONCATENATE($A244,"_",AF$2),'Reference data SID'!$B:$M,12,FALSE))</f>
        <v/>
      </c>
      <c r="AG244" s="13" t="str">
        <f>IF(ISERROR(VLOOKUP(CONCATENATE($A244,"_",AG$2),'Reference data SID'!$B:$M,12,FALSE)),"",VLOOKUP(CONCATENATE($A244,"_",AG$2),'Reference data SID'!$B:$M,12,FALSE))</f>
        <v/>
      </c>
      <c r="AH244" s="13" t="str">
        <f>IF(ISERROR(VLOOKUP(CONCATENATE($A244,"_",AH$2),'Reference data SID'!$B:$M,12,FALSE)),"",VLOOKUP(CONCATENATE($A244,"_",AH$2),'Reference data SID'!$B:$M,12,FALSE))</f>
        <v/>
      </c>
      <c r="AI244" s="13" t="str">
        <f>IF(ISERROR(VLOOKUP(CONCATENATE($A244,"_",AI$2),'Reference data SID'!$B:$M,12,FALSE)),"",VLOOKUP(CONCATENATE($A244,"_",AI$2),'Reference data SID'!$B:$M,12,FALSE))</f>
        <v/>
      </c>
      <c r="AJ244" s="13" t="str">
        <f>IF(ISERROR(VLOOKUP(CONCATENATE($A244,"_",AJ$2),'Reference data SID'!$B:$M,12,FALSE)),"",VLOOKUP(CONCATENATE($A244,"_",AJ$2),'Reference data SID'!$B:$M,12,FALSE))</f>
        <v/>
      </c>
      <c r="AK244" s="13" t="str">
        <f>IF(ISERROR(VLOOKUP(CONCATENATE($A244,"_",AK$2),'Reference data SID'!$B:$M,12,FALSE)),"",VLOOKUP(CONCATENATE($A244,"_",AK$2),'Reference data SID'!$B:$M,12,FALSE))</f>
        <v/>
      </c>
      <c r="AL244" s="13" t="str">
        <f>IF(ISERROR(VLOOKUP(CONCATENATE($A244,"_",AL$2),'Reference data SID'!$B:$M,12,FALSE)),"",VLOOKUP(CONCATENATE($A244,"_",AL$2),'Reference data SID'!$B:$M,12,FALSE))</f>
        <v/>
      </c>
      <c r="AM244" s="13" t="str">
        <f>IF(ISERROR(VLOOKUP(CONCATENATE($A244,"_",AM$2),'Reference data SID'!$B:$M,12,FALSE)),"",VLOOKUP(CONCATENATE($A244,"_",AM$2),'Reference data SID'!$B:$M,12,FALSE))</f>
        <v/>
      </c>
      <c r="AN244" s="13" t="str">
        <f>IF(ISERROR(VLOOKUP(CONCATENATE($A244,"_",AN$2),'Reference data SID'!$B:$M,12,FALSE)),"",VLOOKUP(CONCATENATE($A244,"_",AN$2),'Reference data SID'!$B:$M,12,FALSE))</f>
        <v/>
      </c>
      <c r="AO244" s="13" t="str">
        <f>IF(ISERROR(VLOOKUP(CONCATENATE($A244,"_",AO$2),'Reference data SID'!$B:$M,12,FALSE)),"",VLOOKUP(CONCATENATE($A244,"_",AO$2),'Reference data SID'!$B:$M,12,FALSE))</f>
        <v/>
      </c>
      <c r="AP244" s="13" t="str">
        <f>IF(ISERROR(VLOOKUP(CONCATENATE($A244,"_",AP$2),'Reference data SID'!$B:$M,12,FALSE)),"",VLOOKUP(CONCATENATE($A244,"_",AP$2),'Reference data SID'!$B:$M,12,FALSE))</f>
        <v/>
      </c>
      <c r="AQ244" s="13" t="str">
        <f>IF(ISERROR(VLOOKUP(CONCATENATE($A244,"_",AQ$2),'Reference data SID'!$B:$M,12,FALSE)),"",VLOOKUP(CONCATENATE($A244,"_",AQ$2),'Reference data SID'!$B:$M,12,FALSE))</f>
        <v/>
      </c>
      <c r="AR244" s="13" t="str">
        <f>IF(ISERROR(VLOOKUP(CONCATENATE($A244,"_",AR$2),'Reference data SID'!$B:$M,12,FALSE)),"",VLOOKUP(CONCATENATE($A244,"_",AR$2),'Reference data SID'!$B:$M,12,FALSE))</f>
        <v/>
      </c>
      <c r="AS244" s="13" t="str">
        <f>IF(ISERROR(VLOOKUP(CONCATENATE($A244,"_",AS$2),'Reference data SID'!$B:$M,12,FALSE)),"",VLOOKUP(CONCATENATE($A244,"_",AS$2),'Reference data SID'!$B:$M,12,FALSE))</f>
        <v/>
      </c>
      <c r="AT244" s="13" t="str">
        <f>IF(ISERROR(VLOOKUP(CONCATENATE($A244,"_",AT$2),'Reference data SID'!$B:$M,12,FALSE)),"",VLOOKUP(CONCATENATE($A244,"_",AT$2),'Reference data SID'!$B:$M,12,FALSE))</f>
        <v/>
      </c>
    </row>
    <row r="245" spans="1:46" x14ac:dyDescent="0.25">
      <c r="A245">
        <v>241</v>
      </c>
      <c r="B245" s="13" t="str">
        <f>IF(ISERROR(VLOOKUP(CONCATENATE($A245,"_",B$2),'Reference data SID'!$B:$M,12,FALSE)),"",VLOOKUP(CONCATENATE($A245,"_",B$2),'Reference data SID'!$B:$M,12,FALSE))</f>
        <v/>
      </c>
      <c r="C245" s="13" t="str">
        <f>IF(ISERROR(VLOOKUP(CONCATENATE($A245,"_",C$2),'Reference data SID'!$B:$M,12,FALSE)),"",VLOOKUP(CONCATENATE($A245,"_",C$2),'Reference data SID'!$B:$M,12,FALSE))</f>
        <v/>
      </c>
      <c r="D245" s="13" t="str">
        <f>IF(ISERROR(VLOOKUP(CONCATENATE($A245,"_",D$2),'Reference data SID'!$B:$M,12,FALSE)),"",VLOOKUP(CONCATENATE($A245,"_",D$2),'Reference data SID'!$B:$M,12,FALSE))</f>
        <v/>
      </c>
      <c r="E245" s="13" t="str">
        <f>IF(ISERROR(VLOOKUP(CONCATENATE($A245,"_",E$2),'Reference data SID'!$B:$M,12,FALSE)),"",VLOOKUP(CONCATENATE($A245,"_",E$2),'Reference data SID'!$B:$M,12,FALSE))</f>
        <v/>
      </c>
      <c r="F245" s="13" t="str">
        <f>IF(ISERROR(VLOOKUP(CONCATENATE($A245,"_",F$2),'Reference data SID'!$B:$M,12,FALSE)),"",VLOOKUP(CONCATENATE($A245,"_",F$2),'Reference data SID'!$B:$M,12,FALSE))</f>
        <v/>
      </c>
      <c r="G245" s="13" t="str">
        <f>IF(ISERROR(VLOOKUP(CONCATENATE($A245,"_",G$2),'Reference data SID'!$B:$M,12,FALSE)),"",VLOOKUP(CONCATENATE($A245,"_",G$2),'Reference data SID'!$B:$M,12,FALSE))</f>
        <v/>
      </c>
      <c r="H245" s="13" t="str">
        <f>IF(ISERROR(VLOOKUP(CONCATENATE($A245,"_",H$2),'Reference data SID'!$B:$M,12,FALSE)),"",VLOOKUP(CONCATENATE($A245,"_",H$2),'Reference data SID'!$B:$M,12,FALSE))</f>
        <v/>
      </c>
      <c r="I245" s="13" t="str">
        <f>IF(ISERROR(VLOOKUP(CONCATENATE($A245,"_",I$2),'Reference data SID'!$B:$M,12,FALSE)),"",VLOOKUP(CONCATENATE($A245,"_",I$2),'Reference data SID'!$B:$M,12,FALSE))</f>
        <v/>
      </c>
      <c r="J245" s="13" t="str">
        <f>IF(ISERROR(VLOOKUP(CONCATENATE($A245,"_",J$2),'Reference data SID'!$B:$M,12,FALSE)),"",VLOOKUP(CONCATENATE($A245,"_",J$2),'Reference data SID'!$B:$M,12,FALSE))</f>
        <v/>
      </c>
      <c r="K245" s="13" t="str">
        <f>IF(ISERROR(VLOOKUP(CONCATENATE($A245,"_",K$2),'Reference data SID'!$B:$M,12,FALSE)),"",VLOOKUP(CONCATENATE($A245,"_",K$2),'Reference data SID'!$B:$M,12,FALSE))</f>
        <v/>
      </c>
      <c r="L245" s="13" t="str">
        <f>IF(ISERROR(VLOOKUP(CONCATENATE($A245,"_",L$2),'Reference data SID'!$B:$M,12,FALSE)),"",VLOOKUP(CONCATENATE($A245,"_",L$2),'Reference data SID'!$B:$M,12,FALSE))</f>
        <v/>
      </c>
      <c r="M245" s="13" t="str">
        <f>IF(ISERROR(VLOOKUP(CONCATENATE($A245,"_",M$2),'Reference data SID'!$B:$M,12,FALSE)),"",VLOOKUP(CONCATENATE($A245,"_",M$2),'Reference data SID'!$B:$M,12,FALSE))</f>
        <v/>
      </c>
      <c r="N245" s="13" t="str">
        <f>IF(ISERROR(VLOOKUP(CONCATENATE($A245,"_",N$2),'Reference data SID'!$B:$M,12,FALSE)),"",VLOOKUP(CONCATENATE($A245,"_",N$2),'Reference data SID'!$B:$M,12,FALSE))</f>
        <v/>
      </c>
      <c r="O245" s="13" t="str">
        <f>IF(ISERROR(VLOOKUP(CONCATENATE($A245,"_",O$2),'Reference data SID'!$B:$M,12,FALSE)),"",VLOOKUP(CONCATENATE($A245,"_",O$2),'Reference data SID'!$B:$M,12,FALSE))</f>
        <v/>
      </c>
      <c r="P245" s="13" t="str">
        <f>IF(ISERROR(VLOOKUP(CONCATENATE($A245,"_",P$2),'Reference data SID'!$B:$M,12,FALSE)),"",VLOOKUP(CONCATENATE($A245,"_",P$2),'Reference data SID'!$B:$M,12,FALSE))</f>
        <v/>
      </c>
      <c r="Q245" s="13" t="str">
        <f>IF(ISERROR(VLOOKUP(CONCATENATE($A245,"_",Q$2),'Reference data SID'!$B:$M,12,FALSE)),"",VLOOKUP(CONCATENATE($A245,"_",Q$2),'Reference data SID'!$B:$M,12,FALSE))</f>
        <v/>
      </c>
      <c r="R245" s="13" t="str">
        <f>IF(ISERROR(VLOOKUP(CONCATENATE($A245,"_",R$2),'Reference data SID'!$B:$M,12,FALSE)),"",VLOOKUP(CONCATENATE($A245,"_",R$2),'Reference data SID'!$B:$M,12,FALSE))</f>
        <v/>
      </c>
      <c r="S245" s="13" t="str">
        <f>IF(ISERROR(VLOOKUP(CONCATENATE($A245,"_",S$2),'Reference data SID'!$B:$M,12,FALSE)),"",VLOOKUP(CONCATENATE($A245,"_",S$2),'Reference data SID'!$B:$M,12,FALSE))</f>
        <v/>
      </c>
      <c r="T245" s="13" t="str">
        <f>IF(ISERROR(VLOOKUP(CONCATENATE($A245,"_",T$2),'Reference data SID'!$B:$M,12,FALSE)),"",VLOOKUP(CONCATENATE($A245,"_",T$2),'Reference data SID'!$B:$M,12,FALSE))</f>
        <v/>
      </c>
      <c r="U245" s="13" t="str">
        <f>IF(ISERROR(VLOOKUP(CONCATENATE($A245,"_",U$2),'Reference data SID'!$B:$M,12,FALSE)),"",VLOOKUP(CONCATENATE($A245,"_",U$2),'Reference data SID'!$B:$M,12,FALSE))</f>
        <v/>
      </c>
      <c r="V245" s="13" t="str">
        <f>IF(ISERROR(VLOOKUP(CONCATENATE($A245,"_",V$2),'Reference data SID'!$B:$M,12,FALSE)),"",VLOOKUP(CONCATENATE($A245,"_",V$2),'Reference data SID'!$B:$M,12,FALSE))</f>
        <v/>
      </c>
      <c r="W245" s="13" t="str">
        <f>IF(ISERROR(VLOOKUP(CONCATENATE($A245,"_",W$2),'Reference data SID'!$B:$M,12,FALSE)),"",VLOOKUP(CONCATENATE($A245,"_",W$2),'Reference data SID'!$B:$M,12,FALSE))</f>
        <v/>
      </c>
      <c r="X245" s="13" t="str">
        <f>IF(ISERROR(VLOOKUP(CONCATENATE($A245,"_",X$2),'Reference data SID'!$B:$M,12,FALSE)),"",VLOOKUP(CONCATENATE($A245,"_",X$2),'Reference data SID'!$B:$M,12,FALSE))</f>
        <v/>
      </c>
      <c r="Y245" s="13" t="str">
        <f>IF(ISERROR(VLOOKUP(CONCATENATE($A245,"_",Y$2),'Reference data SID'!$B:$M,12,FALSE)),"",VLOOKUP(CONCATENATE($A245,"_",Y$2),'Reference data SID'!$B:$M,12,FALSE))</f>
        <v/>
      </c>
      <c r="Z245" s="13" t="str">
        <f>IF(ISERROR(VLOOKUP(CONCATENATE($A245,"_",Z$2),'Reference data SID'!$B:$M,12,FALSE)),"",VLOOKUP(CONCATENATE($A245,"_",Z$2),'Reference data SID'!$B:$M,12,FALSE))</f>
        <v/>
      </c>
      <c r="AA245" s="13" t="str">
        <f>IF(ISERROR(VLOOKUP(CONCATENATE($A245,"_",AA$2),'Reference data SID'!$B:$M,12,FALSE)),"",VLOOKUP(CONCATENATE($A245,"_",AA$2),'Reference data SID'!$B:$M,12,FALSE))</f>
        <v/>
      </c>
      <c r="AB245" s="13" t="str">
        <f>IF(ISERROR(VLOOKUP(CONCATENATE($A245,"_",AB$2),'Reference data SID'!$B:$M,12,FALSE)),"",VLOOKUP(CONCATENATE($A245,"_",AB$2),'Reference data SID'!$B:$M,12,FALSE))</f>
        <v/>
      </c>
      <c r="AC245" s="13" t="str">
        <f>IF(ISERROR(VLOOKUP(CONCATENATE($A245,"_",AC$2),'Reference data SID'!$B:$M,12,FALSE)),"",VLOOKUP(CONCATENATE($A245,"_",AC$2),'Reference data SID'!$B:$M,12,FALSE))</f>
        <v/>
      </c>
      <c r="AD245" s="13" t="str">
        <f>IF(ISERROR(VLOOKUP(CONCATENATE($A245,"_",AD$2),'Reference data SID'!$B:$M,12,FALSE)),"",VLOOKUP(CONCATENATE($A245,"_",AD$2),'Reference data SID'!$B:$M,12,FALSE))</f>
        <v/>
      </c>
      <c r="AE245" s="13" t="str">
        <f>IF(ISERROR(VLOOKUP(CONCATENATE($A245,"_",AE$2),'Reference data SID'!$B:$M,12,FALSE)),"",VLOOKUP(CONCATENATE($A245,"_",AE$2),'Reference data SID'!$B:$M,12,FALSE))</f>
        <v/>
      </c>
      <c r="AF245" s="13" t="str">
        <f>IF(ISERROR(VLOOKUP(CONCATENATE($A245,"_",AF$2),'Reference data SID'!$B:$M,12,FALSE)),"",VLOOKUP(CONCATENATE($A245,"_",AF$2),'Reference data SID'!$B:$M,12,FALSE))</f>
        <v/>
      </c>
      <c r="AG245" s="13" t="str">
        <f>IF(ISERROR(VLOOKUP(CONCATENATE($A245,"_",AG$2),'Reference data SID'!$B:$M,12,FALSE)),"",VLOOKUP(CONCATENATE($A245,"_",AG$2),'Reference data SID'!$B:$M,12,FALSE))</f>
        <v/>
      </c>
      <c r="AH245" s="13" t="str">
        <f>IF(ISERROR(VLOOKUP(CONCATENATE($A245,"_",AH$2),'Reference data SID'!$B:$M,12,FALSE)),"",VLOOKUP(CONCATENATE($A245,"_",AH$2),'Reference data SID'!$B:$M,12,FALSE))</f>
        <v/>
      </c>
      <c r="AI245" s="13" t="str">
        <f>IF(ISERROR(VLOOKUP(CONCATENATE($A245,"_",AI$2),'Reference data SID'!$B:$M,12,FALSE)),"",VLOOKUP(CONCATENATE($A245,"_",AI$2),'Reference data SID'!$B:$M,12,FALSE))</f>
        <v/>
      </c>
      <c r="AJ245" s="13" t="str">
        <f>IF(ISERROR(VLOOKUP(CONCATENATE($A245,"_",AJ$2),'Reference data SID'!$B:$M,12,FALSE)),"",VLOOKUP(CONCATENATE($A245,"_",AJ$2),'Reference data SID'!$B:$M,12,FALSE))</f>
        <v/>
      </c>
      <c r="AK245" s="13" t="str">
        <f>IF(ISERROR(VLOOKUP(CONCATENATE($A245,"_",AK$2),'Reference data SID'!$B:$M,12,FALSE)),"",VLOOKUP(CONCATENATE($A245,"_",AK$2),'Reference data SID'!$B:$M,12,FALSE))</f>
        <v/>
      </c>
      <c r="AL245" s="13" t="str">
        <f>IF(ISERROR(VLOOKUP(CONCATENATE($A245,"_",AL$2),'Reference data SID'!$B:$M,12,FALSE)),"",VLOOKUP(CONCATENATE($A245,"_",AL$2),'Reference data SID'!$B:$M,12,FALSE))</f>
        <v/>
      </c>
      <c r="AM245" s="13" t="str">
        <f>IF(ISERROR(VLOOKUP(CONCATENATE($A245,"_",AM$2),'Reference data SID'!$B:$M,12,FALSE)),"",VLOOKUP(CONCATENATE($A245,"_",AM$2),'Reference data SID'!$B:$M,12,FALSE))</f>
        <v/>
      </c>
      <c r="AN245" s="13" t="str">
        <f>IF(ISERROR(VLOOKUP(CONCATENATE($A245,"_",AN$2),'Reference data SID'!$B:$M,12,FALSE)),"",VLOOKUP(CONCATENATE($A245,"_",AN$2),'Reference data SID'!$B:$M,12,FALSE))</f>
        <v/>
      </c>
      <c r="AO245" s="13" t="str">
        <f>IF(ISERROR(VLOOKUP(CONCATENATE($A245,"_",AO$2),'Reference data SID'!$B:$M,12,FALSE)),"",VLOOKUP(CONCATENATE($A245,"_",AO$2),'Reference data SID'!$B:$M,12,FALSE))</f>
        <v/>
      </c>
      <c r="AP245" s="13" t="str">
        <f>IF(ISERROR(VLOOKUP(CONCATENATE($A245,"_",AP$2),'Reference data SID'!$B:$M,12,FALSE)),"",VLOOKUP(CONCATENATE($A245,"_",AP$2),'Reference data SID'!$B:$M,12,FALSE))</f>
        <v/>
      </c>
      <c r="AQ245" s="13" t="str">
        <f>IF(ISERROR(VLOOKUP(CONCATENATE($A245,"_",AQ$2),'Reference data SID'!$B:$M,12,FALSE)),"",VLOOKUP(CONCATENATE($A245,"_",AQ$2),'Reference data SID'!$B:$M,12,FALSE))</f>
        <v/>
      </c>
      <c r="AR245" s="13" t="str">
        <f>IF(ISERROR(VLOOKUP(CONCATENATE($A245,"_",AR$2),'Reference data SID'!$B:$M,12,FALSE)),"",VLOOKUP(CONCATENATE($A245,"_",AR$2),'Reference data SID'!$B:$M,12,FALSE))</f>
        <v/>
      </c>
      <c r="AS245" s="13" t="str">
        <f>IF(ISERROR(VLOOKUP(CONCATENATE($A245,"_",AS$2),'Reference data SID'!$B:$M,12,FALSE)),"",VLOOKUP(CONCATENATE($A245,"_",AS$2),'Reference data SID'!$B:$M,12,FALSE))</f>
        <v/>
      </c>
      <c r="AT245" s="13" t="str">
        <f>IF(ISERROR(VLOOKUP(CONCATENATE($A245,"_",AT$2),'Reference data SID'!$B:$M,12,FALSE)),"",VLOOKUP(CONCATENATE($A245,"_",AT$2),'Reference data SID'!$B:$M,12,FALSE))</f>
        <v/>
      </c>
    </row>
    <row r="246" spans="1:46" x14ac:dyDescent="0.25">
      <c r="A246">
        <v>242</v>
      </c>
      <c r="B246" s="13" t="str">
        <f>IF(ISERROR(VLOOKUP(CONCATENATE($A246,"_",B$2),'Reference data SID'!$B:$M,12,FALSE)),"",VLOOKUP(CONCATENATE($A246,"_",B$2),'Reference data SID'!$B:$M,12,FALSE))</f>
        <v/>
      </c>
      <c r="C246" s="13" t="str">
        <f>IF(ISERROR(VLOOKUP(CONCATENATE($A246,"_",C$2),'Reference data SID'!$B:$M,12,FALSE)),"",VLOOKUP(CONCATENATE($A246,"_",C$2),'Reference data SID'!$B:$M,12,FALSE))</f>
        <v/>
      </c>
      <c r="D246" s="13" t="str">
        <f>IF(ISERROR(VLOOKUP(CONCATENATE($A246,"_",D$2),'Reference data SID'!$B:$M,12,FALSE)),"",VLOOKUP(CONCATENATE($A246,"_",D$2),'Reference data SID'!$B:$M,12,FALSE))</f>
        <v/>
      </c>
      <c r="E246" s="13" t="str">
        <f>IF(ISERROR(VLOOKUP(CONCATENATE($A246,"_",E$2),'Reference data SID'!$B:$M,12,FALSE)),"",VLOOKUP(CONCATENATE($A246,"_",E$2),'Reference data SID'!$B:$M,12,FALSE))</f>
        <v/>
      </c>
      <c r="F246" s="13" t="str">
        <f>IF(ISERROR(VLOOKUP(CONCATENATE($A246,"_",F$2),'Reference data SID'!$B:$M,12,FALSE)),"",VLOOKUP(CONCATENATE($A246,"_",F$2),'Reference data SID'!$B:$M,12,FALSE))</f>
        <v/>
      </c>
      <c r="G246" s="13" t="str">
        <f>IF(ISERROR(VLOOKUP(CONCATENATE($A246,"_",G$2),'Reference data SID'!$B:$M,12,FALSE)),"",VLOOKUP(CONCATENATE($A246,"_",G$2),'Reference data SID'!$B:$M,12,FALSE))</f>
        <v/>
      </c>
      <c r="H246" s="13" t="str">
        <f>IF(ISERROR(VLOOKUP(CONCATENATE($A246,"_",H$2),'Reference data SID'!$B:$M,12,FALSE)),"",VLOOKUP(CONCATENATE($A246,"_",H$2),'Reference data SID'!$B:$M,12,FALSE))</f>
        <v/>
      </c>
      <c r="I246" s="13" t="str">
        <f>IF(ISERROR(VLOOKUP(CONCATENATE($A246,"_",I$2),'Reference data SID'!$B:$M,12,FALSE)),"",VLOOKUP(CONCATENATE($A246,"_",I$2),'Reference data SID'!$B:$M,12,FALSE))</f>
        <v/>
      </c>
      <c r="J246" s="13" t="str">
        <f>IF(ISERROR(VLOOKUP(CONCATENATE($A246,"_",J$2),'Reference data SID'!$B:$M,12,FALSE)),"",VLOOKUP(CONCATENATE($A246,"_",J$2),'Reference data SID'!$B:$M,12,FALSE))</f>
        <v/>
      </c>
      <c r="K246" s="13" t="str">
        <f>IF(ISERROR(VLOOKUP(CONCATENATE($A246,"_",K$2),'Reference data SID'!$B:$M,12,FALSE)),"",VLOOKUP(CONCATENATE($A246,"_",K$2),'Reference data SID'!$B:$M,12,FALSE))</f>
        <v/>
      </c>
      <c r="L246" s="13" t="str">
        <f>IF(ISERROR(VLOOKUP(CONCATENATE($A246,"_",L$2),'Reference data SID'!$B:$M,12,FALSE)),"",VLOOKUP(CONCATENATE($A246,"_",L$2),'Reference data SID'!$B:$M,12,FALSE))</f>
        <v/>
      </c>
      <c r="M246" s="13" t="str">
        <f>IF(ISERROR(VLOOKUP(CONCATENATE($A246,"_",M$2),'Reference data SID'!$B:$M,12,FALSE)),"",VLOOKUP(CONCATENATE($A246,"_",M$2),'Reference data SID'!$B:$M,12,FALSE))</f>
        <v/>
      </c>
      <c r="N246" s="13" t="str">
        <f>IF(ISERROR(VLOOKUP(CONCATENATE($A246,"_",N$2),'Reference data SID'!$B:$M,12,FALSE)),"",VLOOKUP(CONCATENATE($A246,"_",N$2),'Reference data SID'!$B:$M,12,FALSE))</f>
        <v/>
      </c>
      <c r="O246" s="13" t="str">
        <f>IF(ISERROR(VLOOKUP(CONCATENATE($A246,"_",O$2),'Reference data SID'!$B:$M,12,FALSE)),"",VLOOKUP(CONCATENATE($A246,"_",O$2),'Reference data SID'!$B:$M,12,FALSE))</f>
        <v/>
      </c>
      <c r="P246" s="13" t="str">
        <f>IF(ISERROR(VLOOKUP(CONCATENATE($A246,"_",P$2),'Reference data SID'!$B:$M,12,FALSE)),"",VLOOKUP(CONCATENATE($A246,"_",P$2),'Reference data SID'!$B:$M,12,FALSE))</f>
        <v/>
      </c>
      <c r="Q246" s="13" t="str">
        <f>IF(ISERROR(VLOOKUP(CONCATENATE($A246,"_",Q$2),'Reference data SID'!$B:$M,12,FALSE)),"",VLOOKUP(CONCATENATE($A246,"_",Q$2),'Reference data SID'!$B:$M,12,FALSE))</f>
        <v/>
      </c>
      <c r="R246" s="13" t="str">
        <f>IF(ISERROR(VLOOKUP(CONCATENATE($A246,"_",R$2),'Reference data SID'!$B:$M,12,FALSE)),"",VLOOKUP(CONCATENATE($A246,"_",R$2),'Reference data SID'!$B:$M,12,FALSE))</f>
        <v/>
      </c>
      <c r="S246" s="13" t="str">
        <f>IF(ISERROR(VLOOKUP(CONCATENATE($A246,"_",S$2),'Reference data SID'!$B:$M,12,FALSE)),"",VLOOKUP(CONCATENATE($A246,"_",S$2),'Reference data SID'!$B:$M,12,FALSE))</f>
        <v/>
      </c>
      <c r="T246" s="13" t="str">
        <f>IF(ISERROR(VLOOKUP(CONCATENATE($A246,"_",T$2),'Reference data SID'!$B:$M,12,FALSE)),"",VLOOKUP(CONCATENATE($A246,"_",T$2),'Reference data SID'!$B:$M,12,FALSE))</f>
        <v/>
      </c>
      <c r="U246" s="13" t="str">
        <f>IF(ISERROR(VLOOKUP(CONCATENATE($A246,"_",U$2),'Reference data SID'!$B:$M,12,FALSE)),"",VLOOKUP(CONCATENATE($A246,"_",U$2),'Reference data SID'!$B:$M,12,FALSE))</f>
        <v/>
      </c>
      <c r="V246" s="13" t="str">
        <f>IF(ISERROR(VLOOKUP(CONCATENATE($A246,"_",V$2),'Reference data SID'!$B:$M,12,FALSE)),"",VLOOKUP(CONCATENATE($A246,"_",V$2),'Reference data SID'!$B:$M,12,FALSE))</f>
        <v/>
      </c>
      <c r="W246" s="13" t="str">
        <f>IF(ISERROR(VLOOKUP(CONCATENATE($A246,"_",W$2),'Reference data SID'!$B:$M,12,FALSE)),"",VLOOKUP(CONCATENATE($A246,"_",W$2),'Reference data SID'!$B:$M,12,FALSE))</f>
        <v/>
      </c>
      <c r="X246" s="13" t="str">
        <f>IF(ISERROR(VLOOKUP(CONCATENATE($A246,"_",X$2),'Reference data SID'!$B:$M,12,FALSE)),"",VLOOKUP(CONCATENATE($A246,"_",X$2),'Reference data SID'!$B:$M,12,FALSE))</f>
        <v/>
      </c>
      <c r="Y246" s="13" t="str">
        <f>IF(ISERROR(VLOOKUP(CONCATENATE($A246,"_",Y$2),'Reference data SID'!$B:$M,12,FALSE)),"",VLOOKUP(CONCATENATE($A246,"_",Y$2),'Reference data SID'!$B:$M,12,FALSE))</f>
        <v/>
      </c>
      <c r="Z246" s="13" t="str">
        <f>IF(ISERROR(VLOOKUP(CONCATENATE($A246,"_",Z$2),'Reference data SID'!$B:$M,12,FALSE)),"",VLOOKUP(CONCATENATE($A246,"_",Z$2),'Reference data SID'!$B:$M,12,FALSE))</f>
        <v/>
      </c>
      <c r="AA246" s="13" t="str">
        <f>IF(ISERROR(VLOOKUP(CONCATENATE($A246,"_",AA$2),'Reference data SID'!$B:$M,12,FALSE)),"",VLOOKUP(CONCATENATE($A246,"_",AA$2),'Reference data SID'!$B:$M,12,FALSE))</f>
        <v/>
      </c>
      <c r="AB246" s="13" t="str">
        <f>IF(ISERROR(VLOOKUP(CONCATENATE($A246,"_",AB$2),'Reference data SID'!$B:$M,12,FALSE)),"",VLOOKUP(CONCATENATE($A246,"_",AB$2),'Reference data SID'!$B:$M,12,FALSE))</f>
        <v/>
      </c>
      <c r="AC246" s="13" t="str">
        <f>IF(ISERROR(VLOOKUP(CONCATENATE($A246,"_",AC$2),'Reference data SID'!$B:$M,12,FALSE)),"",VLOOKUP(CONCATENATE($A246,"_",AC$2),'Reference data SID'!$B:$M,12,FALSE))</f>
        <v/>
      </c>
      <c r="AD246" s="13" t="str">
        <f>IF(ISERROR(VLOOKUP(CONCATENATE($A246,"_",AD$2),'Reference data SID'!$B:$M,12,FALSE)),"",VLOOKUP(CONCATENATE($A246,"_",AD$2),'Reference data SID'!$B:$M,12,FALSE))</f>
        <v/>
      </c>
      <c r="AE246" s="13" t="str">
        <f>IF(ISERROR(VLOOKUP(CONCATENATE($A246,"_",AE$2),'Reference data SID'!$B:$M,12,FALSE)),"",VLOOKUP(CONCATENATE($A246,"_",AE$2),'Reference data SID'!$B:$M,12,FALSE))</f>
        <v/>
      </c>
      <c r="AF246" s="13" t="str">
        <f>IF(ISERROR(VLOOKUP(CONCATENATE($A246,"_",AF$2),'Reference data SID'!$B:$M,12,FALSE)),"",VLOOKUP(CONCATENATE($A246,"_",AF$2),'Reference data SID'!$B:$M,12,FALSE))</f>
        <v/>
      </c>
      <c r="AG246" s="13" t="str">
        <f>IF(ISERROR(VLOOKUP(CONCATENATE($A246,"_",AG$2),'Reference data SID'!$B:$M,12,FALSE)),"",VLOOKUP(CONCATENATE($A246,"_",AG$2),'Reference data SID'!$B:$M,12,FALSE))</f>
        <v/>
      </c>
      <c r="AH246" s="13" t="str">
        <f>IF(ISERROR(VLOOKUP(CONCATENATE($A246,"_",AH$2),'Reference data SID'!$B:$M,12,FALSE)),"",VLOOKUP(CONCATENATE($A246,"_",AH$2),'Reference data SID'!$B:$M,12,FALSE))</f>
        <v/>
      </c>
      <c r="AI246" s="13" t="str">
        <f>IF(ISERROR(VLOOKUP(CONCATENATE($A246,"_",AI$2),'Reference data SID'!$B:$M,12,FALSE)),"",VLOOKUP(CONCATENATE($A246,"_",AI$2),'Reference data SID'!$B:$M,12,FALSE))</f>
        <v/>
      </c>
      <c r="AJ246" s="13" t="str">
        <f>IF(ISERROR(VLOOKUP(CONCATENATE($A246,"_",AJ$2),'Reference data SID'!$B:$M,12,FALSE)),"",VLOOKUP(CONCATENATE($A246,"_",AJ$2),'Reference data SID'!$B:$M,12,FALSE))</f>
        <v/>
      </c>
      <c r="AK246" s="13" t="str">
        <f>IF(ISERROR(VLOOKUP(CONCATENATE($A246,"_",AK$2),'Reference data SID'!$B:$M,12,FALSE)),"",VLOOKUP(CONCATENATE($A246,"_",AK$2),'Reference data SID'!$B:$M,12,FALSE))</f>
        <v/>
      </c>
      <c r="AL246" s="13" t="str">
        <f>IF(ISERROR(VLOOKUP(CONCATENATE($A246,"_",AL$2),'Reference data SID'!$B:$M,12,FALSE)),"",VLOOKUP(CONCATENATE($A246,"_",AL$2),'Reference data SID'!$B:$M,12,FALSE))</f>
        <v/>
      </c>
      <c r="AM246" s="13" t="str">
        <f>IF(ISERROR(VLOOKUP(CONCATENATE($A246,"_",AM$2),'Reference data SID'!$B:$M,12,FALSE)),"",VLOOKUP(CONCATENATE($A246,"_",AM$2),'Reference data SID'!$B:$M,12,FALSE))</f>
        <v/>
      </c>
      <c r="AN246" s="13" t="str">
        <f>IF(ISERROR(VLOOKUP(CONCATENATE($A246,"_",AN$2),'Reference data SID'!$B:$M,12,FALSE)),"",VLOOKUP(CONCATENATE($A246,"_",AN$2),'Reference data SID'!$B:$M,12,FALSE))</f>
        <v/>
      </c>
      <c r="AO246" s="13" t="str">
        <f>IF(ISERROR(VLOOKUP(CONCATENATE($A246,"_",AO$2),'Reference data SID'!$B:$M,12,FALSE)),"",VLOOKUP(CONCATENATE($A246,"_",AO$2),'Reference data SID'!$B:$M,12,FALSE))</f>
        <v/>
      </c>
      <c r="AP246" s="13" t="str">
        <f>IF(ISERROR(VLOOKUP(CONCATENATE($A246,"_",AP$2),'Reference data SID'!$B:$M,12,FALSE)),"",VLOOKUP(CONCATENATE($A246,"_",AP$2),'Reference data SID'!$B:$M,12,FALSE))</f>
        <v/>
      </c>
      <c r="AQ246" s="13" t="str">
        <f>IF(ISERROR(VLOOKUP(CONCATENATE($A246,"_",AQ$2),'Reference data SID'!$B:$M,12,FALSE)),"",VLOOKUP(CONCATENATE($A246,"_",AQ$2),'Reference data SID'!$B:$M,12,FALSE))</f>
        <v/>
      </c>
      <c r="AR246" s="13" t="str">
        <f>IF(ISERROR(VLOOKUP(CONCATENATE($A246,"_",AR$2),'Reference data SID'!$B:$M,12,FALSE)),"",VLOOKUP(CONCATENATE($A246,"_",AR$2),'Reference data SID'!$B:$M,12,FALSE))</f>
        <v/>
      </c>
      <c r="AS246" s="13" t="str">
        <f>IF(ISERROR(VLOOKUP(CONCATENATE($A246,"_",AS$2),'Reference data SID'!$B:$M,12,FALSE)),"",VLOOKUP(CONCATENATE($A246,"_",AS$2),'Reference data SID'!$B:$M,12,FALSE))</f>
        <v/>
      </c>
      <c r="AT246" s="13" t="str">
        <f>IF(ISERROR(VLOOKUP(CONCATENATE($A246,"_",AT$2),'Reference data SID'!$B:$M,12,FALSE)),"",VLOOKUP(CONCATENATE($A246,"_",AT$2),'Reference data SID'!$B:$M,12,FALSE))</f>
        <v/>
      </c>
    </row>
    <row r="247" spans="1:46" x14ac:dyDescent="0.25">
      <c r="A247">
        <v>243</v>
      </c>
      <c r="B247" s="13" t="str">
        <f>IF(ISERROR(VLOOKUP(CONCATENATE($A247,"_",B$2),'Reference data SID'!$B:$M,12,FALSE)),"",VLOOKUP(CONCATENATE($A247,"_",B$2),'Reference data SID'!$B:$M,12,FALSE))</f>
        <v/>
      </c>
      <c r="C247" s="13" t="str">
        <f>IF(ISERROR(VLOOKUP(CONCATENATE($A247,"_",C$2),'Reference data SID'!$B:$M,12,FALSE)),"",VLOOKUP(CONCATENATE($A247,"_",C$2),'Reference data SID'!$B:$M,12,FALSE))</f>
        <v/>
      </c>
      <c r="D247" s="13" t="str">
        <f>IF(ISERROR(VLOOKUP(CONCATENATE($A247,"_",D$2),'Reference data SID'!$B:$M,12,FALSE)),"",VLOOKUP(CONCATENATE($A247,"_",D$2),'Reference data SID'!$B:$M,12,FALSE))</f>
        <v/>
      </c>
      <c r="E247" s="13" t="str">
        <f>IF(ISERROR(VLOOKUP(CONCATENATE($A247,"_",E$2),'Reference data SID'!$B:$M,12,FALSE)),"",VLOOKUP(CONCATENATE($A247,"_",E$2),'Reference data SID'!$B:$M,12,FALSE))</f>
        <v/>
      </c>
      <c r="F247" s="13" t="str">
        <f>IF(ISERROR(VLOOKUP(CONCATENATE($A247,"_",F$2),'Reference data SID'!$B:$M,12,FALSE)),"",VLOOKUP(CONCATENATE($A247,"_",F$2),'Reference data SID'!$B:$M,12,FALSE))</f>
        <v/>
      </c>
      <c r="G247" s="13" t="str">
        <f>IF(ISERROR(VLOOKUP(CONCATENATE($A247,"_",G$2),'Reference data SID'!$B:$M,12,FALSE)),"",VLOOKUP(CONCATENATE($A247,"_",G$2),'Reference data SID'!$B:$M,12,FALSE))</f>
        <v/>
      </c>
      <c r="H247" s="13" t="str">
        <f>IF(ISERROR(VLOOKUP(CONCATENATE($A247,"_",H$2),'Reference data SID'!$B:$M,12,FALSE)),"",VLOOKUP(CONCATENATE($A247,"_",H$2),'Reference data SID'!$B:$M,12,FALSE))</f>
        <v/>
      </c>
      <c r="I247" s="13" t="str">
        <f>IF(ISERROR(VLOOKUP(CONCATENATE($A247,"_",I$2),'Reference data SID'!$B:$M,12,FALSE)),"",VLOOKUP(CONCATENATE($A247,"_",I$2),'Reference data SID'!$B:$M,12,FALSE))</f>
        <v/>
      </c>
      <c r="J247" s="13" t="str">
        <f>IF(ISERROR(VLOOKUP(CONCATENATE($A247,"_",J$2),'Reference data SID'!$B:$M,12,FALSE)),"",VLOOKUP(CONCATENATE($A247,"_",J$2),'Reference data SID'!$B:$M,12,FALSE))</f>
        <v/>
      </c>
      <c r="K247" s="13" t="str">
        <f>IF(ISERROR(VLOOKUP(CONCATENATE($A247,"_",K$2),'Reference data SID'!$B:$M,12,FALSE)),"",VLOOKUP(CONCATENATE($A247,"_",K$2),'Reference data SID'!$B:$M,12,FALSE))</f>
        <v/>
      </c>
      <c r="L247" s="13" t="str">
        <f>IF(ISERROR(VLOOKUP(CONCATENATE($A247,"_",L$2),'Reference data SID'!$B:$M,12,FALSE)),"",VLOOKUP(CONCATENATE($A247,"_",L$2),'Reference data SID'!$B:$M,12,FALSE))</f>
        <v/>
      </c>
      <c r="M247" s="13" t="str">
        <f>IF(ISERROR(VLOOKUP(CONCATENATE($A247,"_",M$2),'Reference data SID'!$B:$M,12,FALSE)),"",VLOOKUP(CONCATENATE($A247,"_",M$2),'Reference data SID'!$B:$M,12,FALSE))</f>
        <v/>
      </c>
      <c r="N247" s="13" t="str">
        <f>IF(ISERROR(VLOOKUP(CONCATENATE($A247,"_",N$2),'Reference data SID'!$B:$M,12,FALSE)),"",VLOOKUP(CONCATENATE($A247,"_",N$2),'Reference data SID'!$B:$M,12,FALSE))</f>
        <v/>
      </c>
      <c r="O247" s="13" t="str">
        <f>IF(ISERROR(VLOOKUP(CONCATENATE($A247,"_",O$2),'Reference data SID'!$B:$M,12,FALSE)),"",VLOOKUP(CONCATENATE($A247,"_",O$2),'Reference data SID'!$B:$M,12,FALSE))</f>
        <v/>
      </c>
      <c r="P247" s="13" t="str">
        <f>IF(ISERROR(VLOOKUP(CONCATENATE($A247,"_",P$2),'Reference data SID'!$B:$M,12,FALSE)),"",VLOOKUP(CONCATENATE($A247,"_",P$2),'Reference data SID'!$B:$M,12,FALSE))</f>
        <v/>
      </c>
      <c r="Q247" s="13" t="str">
        <f>IF(ISERROR(VLOOKUP(CONCATENATE($A247,"_",Q$2),'Reference data SID'!$B:$M,12,FALSE)),"",VLOOKUP(CONCATENATE($A247,"_",Q$2),'Reference data SID'!$B:$M,12,FALSE))</f>
        <v/>
      </c>
      <c r="R247" s="13" t="str">
        <f>IF(ISERROR(VLOOKUP(CONCATENATE($A247,"_",R$2),'Reference data SID'!$B:$M,12,FALSE)),"",VLOOKUP(CONCATENATE($A247,"_",R$2),'Reference data SID'!$B:$M,12,FALSE))</f>
        <v/>
      </c>
      <c r="S247" s="13" t="str">
        <f>IF(ISERROR(VLOOKUP(CONCATENATE($A247,"_",S$2),'Reference data SID'!$B:$M,12,FALSE)),"",VLOOKUP(CONCATENATE($A247,"_",S$2),'Reference data SID'!$B:$M,12,FALSE))</f>
        <v/>
      </c>
      <c r="T247" s="13" t="str">
        <f>IF(ISERROR(VLOOKUP(CONCATENATE($A247,"_",T$2),'Reference data SID'!$B:$M,12,FALSE)),"",VLOOKUP(CONCATENATE($A247,"_",T$2),'Reference data SID'!$B:$M,12,FALSE))</f>
        <v/>
      </c>
      <c r="U247" s="13" t="str">
        <f>IF(ISERROR(VLOOKUP(CONCATENATE($A247,"_",U$2),'Reference data SID'!$B:$M,12,FALSE)),"",VLOOKUP(CONCATENATE($A247,"_",U$2),'Reference data SID'!$B:$M,12,FALSE))</f>
        <v/>
      </c>
      <c r="V247" s="13" t="str">
        <f>IF(ISERROR(VLOOKUP(CONCATENATE($A247,"_",V$2),'Reference data SID'!$B:$M,12,FALSE)),"",VLOOKUP(CONCATENATE($A247,"_",V$2),'Reference data SID'!$B:$M,12,FALSE))</f>
        <v/>
      </c>
      <c r="W247" s="13" t="str">
        <f>IF(ISERROR(VLOOKUP(CONCATENATE($A247,"_",W$2),'Reference data SID'!$B:$M,12,FALSE)),"",VLOOKUP(CONCATENATE($A247,"_",W$2),'Reference data SID'!$B:$M,12,FALSE))</f>
        <v/>
      </c>
      <c r="X247" s="13" t="str">
        <f>IF(ISERROR(VLOOKUP(CONCATENATE($A247,"_",X$2),'Reference data SID'!$B:$M,12,FALSE)),"",VLOOKUP(CONCATENATE($A247,"_",X$2),'Reference data SID'!$B:$M,12,FALSE))</f>
        <v/>
      </c>
      <c r="Y247" s="13" t="str">
        <f>IF(ISERROR(VLOOKUP(CONCATENATE($A247,"_",Y$2),'Reference data SID'!$B:$M,12,FALSE)),"",VLOOKUP(CONCATENATE($A247,"_",Y$2),'Reference data SID'!$B:$M,12,FALSE))</f>
        <v/>
      </c>
      <c r="Z247" s="13" t="str">
        <f>IF(ISERROR(VLOOKUP(CONCATENATE($A247,"_",Z$2),'Reference data SID'!$B:$M,12,FALSE)),"",VLOOKUP(CONCATENATE($A247,"_",Z$2),'Reference data SID'!$B:$M,12,FALSE))</f>
        <v/>
      </c>
      <c r="AA247" s="13" t="str">
        <f>IF(ISERROR(VLOOKUP(CONCATENATE($A247,"_",AA$2),'Reference data SID'!$B:$M,12,FALSE)),"",VLOOKUP(CONCATENATE($A247,"_",AA$2),'Reference data SID'!$B:$M,12,FALSE))</f>
        <v/>
      </c>
      <c r="AB247" s="13" t="str">
        <f>IF(ISERROR(VLOOKUP(CONCATENATE($A247,"_",AB$2),'Reference data SID'!$B:$M,12,FALSE)),"",VLOOKUP(CONCATENATE($A247,"_",AB$2),'Reference data SID'!$B:$M,12,FALSE))</f>
        <v/>
      </c>
      <c r="AC247" s="13" t="str">
        <f>IF(ISERROR(VLOOKUP(CONCATENATE($A247,"_",AC$2),'Reference data SID'!$B:$M,12,FALSE)),"",VLOOKUP(CONCATENATE($A247,"_",AC$2),'Reference data SID'!$B:$M,12,FALSE))</f>
        <v/>
      </c>
      <c r="AD247" s="13" t="str">
        <f>IF(ISERROR(VLOOKUP(CONCATENATE($A247,"_",AD$2),'Reference data SID'!$B:$M,12,FALSE)),"",VLOOKUP(CONCATENATE($A247,"_",AD$2),'Reference data SID'!$B:$M,12,FALSE))</f>
        <v/>
      </c>
      <c r="AE247" s="13" t="str">
        <f>IF(ISERROR(VLOOKUP(CONCATENATE($A247,"_",AE$2),'Reference data SID'!$B:$M,12,FALSE)),"",VLOOKUP(CONCATENATE($A247,"_",AE$2),'Reference data SID'!$B:$M,12,FALSE))</f>
        <v/>
      </c>
      <c r="AF247" s="13" t="str">
        <f>IF(ISERROR(VLOOKUP(CONCATENATE($A247,"_",AF$2),'Reference data SID'!$B:$M,12,FALSE)),"",VLOOKUP(CONCATENATE($A247,"_",AF$2),'Reference data SID'!$B:$M,12,FALSE))</f>
        <v/>
      </c>
      <c r="AG247" s="13" t="str">
        <f>IF(ISERROR(VLOOKUP(CONCATENATE($A247,"_",AG$2),'Reference data SID'!$B:$M,12,FALSE)),"",VLOOKUP(CONCATENATE($A247,"_",AG$2),'Reference data SID'!$B:$M,12,FALSE))</f>
        <v/>
      </c>
      <c r="AH247" s="13" t="str">
        <f>IF(ISERROR(VLOOKUP(CONCATENATE($A247,"_",AH$2),'Reference data SID'!$B:$M,12,FALSE)),"",VLOOKUP(CONCATENATE($A247,"_",AH$2),'Reference data SID'!$B:$M,12,FALSE))</f>
        <v/>
      </c>
      <c r="AI247" s="13" t="str">
        <f>IF(ISERROR(VLOOKUP(CONCATENATE($A247,"_",AI$2),'Reference data SID'!$B:$M,12,FALSE)),"",VLOOKUP(CONCATENATE($A247,"_",AI$2),'Reference data SID'!$B:$M,12,FALSE))</f>
        <v/>
      </c>
      <c r="AJ247" s="13" t="str">
        <f>IF(ISERROR(VLOOKUP(CONCATENATE($A247,"_",AJ$2),'Reference data SID'!$B:$M,12,FALSE)),"",VLOOKUP(CONCATENATE($A247,"_",AJ$2),'Reference data SID'!$B:$M,12,FALSE))</f>
        <v/>
      </c>
      <c r="AK247" s="13" t="str">
        <f>IF(ISERROR(VLOOKUP(CONCATENATE($A247,"_",AK$2),'Reference data SID'!$B:$M,12,FALSE)),"",VLOOKUP(CONCATENATE($A247,"_",AK$2),'Reference data SID'!$B:$M,12,FALSE))</f>
        <v/>
      </c>
      <c r="AL247" s="13" t="str">
        <f>IF(ISERROR(VLOOKUP(CONCATENATE($A247,"_",AL$2),'Reference data SID'!$B:$M,12,FALSE)),"",VLOOKUP(CONCATENATE($A247,"_",AL$2),'Reference data SID'!$B:$M,12,FALSE))</f>
        <v/>
      </c>
      <c r="AM247" s="13" t="str">
        <f>IF(ISERROR(VLOOKUP(CONCATENATE($A247,"_",AM$2),'Reference data SID'!$B:$M,12,FALSE)),"",VLOOKUP(CONCATENATE($A247,"_",AM$2),'Reference data SID'!$B:$M,12,FALSE))</f>
        <v/>
      </c>
      <c r="AN247" s="13" t="str">
        <f>IF(ISERROR(VLOOKUP(CONCATENATE($A247,"_",AN$2),'Reference data SID'!$B:$M,12,FALSE)),"",VLOOKUP(CONCATENATE($A247,"_",AN$2),'Reference data SID'!$B:$M,12,FALSE))</f>
        <v/>
      </c>
      <c r="AO247" s="13" t="str">
        <f>IF(ISERROR(VLOOKUP(CONCATENATE($A247,"_",AO$2),'Reference data SID'!$B:$M,12,FALSE)),"",VLOOKUP(CONCATENATE($A247,"_",AO$2),'Reference data SID'!$B:$M,12,FALSE))</f>
        <v/>
      </c>
      <c r="AP247" s="13" t="str">
        <f>IF(ISERROR(VLOOKUP(CONCATENATE($A247,"_",AP$2),'Reference data SID'!$B:$M,12,FALSE)),"",VLOOKUP(CONCATENATE($A247,"_",AP$2),'Reference data SID'!$B:$M,12,FALSE))</f>
        <v/>
      </c>
      <c r="AQ247" s="13" t="str">
        <f>IF(ISERROR(VLOOKUP(CONCATENATE($A247,"_",AQ$2),'Reference data SID'!$B:$M,12,FALSE)),"",VLOOKUP(CONCATENATE($A247,"_",AQ$2),'Reference data SID'!$B:$M,12,FALSE))</f>
        <v/>
      </c>
      <c r="AR247" s="13" t="str">
        <f>IF(ISERROR(VLOOKUP(CONCATENATE($A247,"_",AR$2),'Reference data SID'!$B:$M,12,FALSE)),"",VLOOKUP(CONCATENATE($A247,"_",AR$2),'Reference data SID'!$B:$M,12,FALSE))</f>
        <v/>
      </c>
      <c r="AS247" s="13" t="str">
        <f>IF(ISERROR(VLOOKUP(CONCATENATE($A247,"_",AS$2),'Reference data SID'!$B:$M,12,FALSE)),"",VLOOKUP(CONCATENATE($A247,"_",AS$2),'Reference data SID'!$B:$M,12,FALSE))</f>
        <v/>
      </c>
      <c r="AT247" s="13" t="str">
        <f>IF(ISERROR(VLOOKUP(CONCATENATE($A247,"_",AT$2),'Reference data SID'!$B:$M,12,FALSE)),"",VLOOKUP(CONCATENATE($A247,"_",AT$2),'Reference data SID'!$B:$M,12,FALSE))</f>
        <v/>
      </c>
    </row>
    <row r="248" spans="1:46" x14ac:dyDescent="0.25">
      <c r="A248">
        <v>244</v>
      </c>
      <c r="B248" s="13" t="str">
        <f>IF(ISERROR(VLOOKUP(CONCATENATE($A248,"_",B$2),'Reference data SID'!$B:$M,12,FALSE)),"",VLOOKUP(CONCATENATE($A248,"_",B$2),'Reference data SID'!$B:$M,12,FALSE))</f>
        <v/>
      </c>
      <c r="C248" s="13" t="str">
        <f>IF(ISERROR(VLOOKUP(CONCATENATE($A248,"_",C$2),'Reference data SID'!$B:$M,12,FALSE)),"",VLOOKUP(CONCATENATE($A248,"_",C$2),'Reference data SID'!$B:$M,12,FALSE))</f>
        <v/>
      </c>
      <c r="D248" s="13" t="str">
        <f>IF(ISERROR(VLOOKUP(CONCATENATE($A248,"_",D$2),'Reference data SID'!$B:$M,12,FALSE)),"",VLOOKUP(CONCATENATE($A248,"_",D$2),'Reference data SID'!$B:$M,12,FALSE))</f>
        <v/>
      </c>
      <c r="E248" s="13" t="str">
        <f>IF(ISERROR(VLOOKUP(CONCATENATE($A248,"_",E$2),'Reference data SID'!$B:$M,12,FALSE)),"",VLOOKUP(CONCATENATE($A248,"_",E$2),'Reference data SID'!$B:$M,12,FALSE))</f>
        <v/>
      </c>
      <c r="F248" s="13" t="str">
        <f>IF(ISERROR(VLOOKUP(CONCATENATE($A248,"_",F$2),'Reference data SID'!$B:$M,12,FALSE)),"",VLOOKUP(CONCATENATE($A248,"_",F$2),'Reference data SID'!$B:$M,12,FALSE))</f>
        <v/>
      </c>
      <c r="G248" s="13" t="str">
        <f>IF(ISERROR(VLOOKUP(CONCATENATE($A248,"_",G$2),'Reference data SID'!$B:$M,12,FALSE)),"",VLOOKUP(CONCATENATE($A248,"_",G$2),'Reference data SID'!$B:$M,12,FALSE))</f>
        <v/>
      </c>
      <c r="H248" s="13" t="str">
        <f>IF(ISERROR(VLOOKUP(CONCATENATE($A248,"_",H$2),'Reference data SID'!$B:$M,12,FALSE)),"",VLOOKUP(CONCATENATE($A248,"_",H$2),'Reference data SID'!$B:$M,12,FALSE))</f>
        <v/>
      </c>
      <c r="I248" s="13" t="str">
        <f>IF(ISERROR(VLOOKUP(CONCATENATE($A248,"_",I$2),'Reference data SID'!$B:$M,12,FALSE)),"",VLOOKUP(CONCATENATE($A248,"_",I$2),'Reference data SID'!$B:$M,12,FALSE))</f>
        <v/>
      </c>
      <c r="J248" s="13" t="str">
        <f>IF(ISERROR(VLOOKUP(CONCATENATE($A248,"_",J$2),'Reference data SID'!$B:$M,12,FALSE)),"",VLOOKUP(CONCATENATE($A248,"_",J$2),'Reference data SID'!$B:$M,12,FALSE))</f>
        <v/>
      </c>
      <c r="K248" s="13" t="str">
        <f>IF(ISERROR(VLOOKUP(CONCATENATE($A248,"_",K$2),'Reference data SID'!$B:$M,12,FALSE)),"",VLOOKUP(CONCATENATE($A248,"_",K$2),'Reference data SID'!$B:$M,12,FALSE))</f>
        <v/>
      </c>
      <c r="L248" s="13" t="str">
        <f>IF(ISERROR(VLOOKUP(CONCATENATE($A248,"_",L$2),'Reference data SID'!$B:$M,12,FALSE)),"",VLOOKUP(CONCATENATE($A248,"_",L$2),'Reference data SID'!$B:$M,12,FALSE))</f>
        <v/>
      </c>
      <c r="M248" s="13" t="str">
        <f>IF(ISERROR(VLOOKUP(CONCATENATE($A248,"_",M$2),'Reference data SID'!$B:$M,12,FALSE)),"",VLOOKUP(CONCATENATE($A248,"_",M$2),'Reference data SID'!$B:$M,12,FALSE))</f>
        <v/>
      </c>
      <c r="N248" s="13" t="str">
        <f>IF(ISERROR(VLOOKUP(CONCATENATE($A248,"_",N$2),'Reference data SID'!$B:$M,12,FALSE)),"",VLOOKUP(CONCATENATE($A248,"_",N$2),'Reference data SID'!$B:$M,12,FALSE))</f>
        <v/>
      </c>
      <c r="O248" s="13" t="str">
        <f>IF(ISERROR(VLOOKUP(CONCATENATE($A248,"_",O$2),'Reference data SID'!$B:$M,12,FALSE)),"",VLOOKUP(CONCATENATE($A248,"_",O$2),'Reference data SID'!$B:$M,12,FALSE))</f>
        <v/>
      </c>
      <c r="P248" s="13" t="str">
        <f>IF(ISERROR(VLOOKUP(CONCATENATE($A248,"_",P$2),'Reference data SID'!$B:$M,12,FALSE)),"",VLOOKUP(CONCATENATE($A248,"_",P$2),'Reference data SID'!$B:$M,12,FALSE))</f>
        <v/>
      </c>
      <c r="Q248" s="13" t="str">
        <f>IF(ISERROR(VLOOKUP(CONCATENATE($A248,"_",Q$2),'Reference data SID'!$B:$M,12,FALSE)),"",VLOOKUP(CONCATENATE($A248,"_",Q$2),'Reference data SID'!$B:$M,12,FALSE))</f>
        <v/>
      </c>
      <c r="R248" s="13" t="str">
        <f>IF(ISERROR(VLOOKUP(CONCATENATE($A248,"_",R$2),'Reference data SID'!$B:$M,12,FALSE)),"",VLOOKUP(CONCATENATE($A248,"_",R$2),'Reference data SID'!$B:$M,12,FALSE))</f>
        <v/>
      </c>
      <c r="S248" s="13" t="str">
        <f>IF(ISERROR(VLOOKUP(CONCATENATE($A248,"_",S$2),'Reference data SID'!$B:$M,12,FALSE)),"",VLOOKUP(CONCATENATE($A248,"_",S$2),'Reference data SID'!$B:$M,12,FALSE))</f>
        <v/>
      </c>
      <c r="T248" s="13" t="str">
        <f>IF(ISERROR(VLOOKUP(CONCATENATE($A248,"_",T$2),'Reference data SID'!$B:$M,12,FALSE)),"",VLOOKUP(CONCATENATE($A248,"_",T$2),'Reference data SID'!$B:$M,12,FALSE))</f>
        <v/>
      </c>
      <c r="U248" s="13" t="str">
        <f>IF(ISERROR(VLOOKUP(CONCATENATE($A248,"_",U$2),'Reference data SID'!$B:$M,12,FALSE)),"",VLOOKUP(CONCATENATE($A248,"_",U$2),'Reference data SID'!$B:$M,12,FALSE))</f>
        <v/>
      </c>
      <c r="V248" s="13" t="str">
        <f>IF(ISERROR(VLOOKUP(CONCATENATE($A248,"_",V$2),'Reference data SID'!$B:$M,12,FALSE)),"",VLOOKUP(CONCATENATE($A248,"_",V$2),'Reference data SID'!$B:$M,12,FALSE))</f>
        <v/>
      </c>
      <c r="W248" s="13" t="str">
        <f>IF(ISERROR(VLOOKUP(CONCATENATE($A248,"_",W$2),'Reference data SID'!$B:$M,12,FALSE)),"",VLOOKUP(CONCATENATE($A248,"_",W$2),'Reference data SID'!$B:$M,12,FALSE))</f>
        <v/>
      </c>
      <c r="X248" s="13" t="str">
        <f>IF(ISERROR(VLOOKUP(CONCATENATE($A248,"_",X$2),'Reference data SID'!$B:$M,12,FALSE)),"",VLOOKUP(CONCATENATE($A248,"_",X$2),'Reference data SID'!$B:$M,12,FALSE))</f>
        <v/>
      </c>
      <c r="Y248" s="13" t="str">
        <f>IF(ISERROR(VLOOKUP(CONCATENATE($A248,"_",Y$2),'Reference data SID'!$B:$M,12,FALSE)),"",VLOOKUP(CONCATENATE($A248,"_",Y$2),'Reference data SID'!$B:$M,12,FALSE))</f>
        <v/>
      </c>
      <c r="Z248" s="13" t="str">
        <f>IF(ISERROR(VLOOKUP(CONCATENATE($A248,"_",Z$2),'Reference data SID'!$B:$M,12,FALSE)),"",VLOOKUP(CONCATENATE($A248,"_",Z$2),'Reference data SID'!$B:$M,12,FALSE))</f>
        <v/>
      </c>
      <c r="AA248" s="13" t="str">
        <f>IF(ISERROR(VLOOKUP(CONCATENATE($A248,"_",AA$2),'Reference data SID'!$B:$M,12,FALSE)),"",VLOOKUP(CONCATENATE($A248,"_",AA$2),'Reference data SID'!$B:$M,12,FALSE))</f>
        <v/>
      </c>
      <c r="AB248" s="13" t="str">
        <f>IF(ISERROR(VLOOKUP(CONCATENATE($A248,"_",AB$2),'Reference data SID'!$B:$M,12,FALSE)),"",VLOOKUP(CONCATENATE($A248,"_",AB$2),'Reference data SID'!$B:$M,12,FALSE))</f>
        <v/>
      </c>
      <c r="AC248" s="13" t="str">
        <f>IF(ISERROR(VLOOKUP(CONCATENATE($A248,"_",AC$2),'Reference data SID'!$B:$M,12,FALSE)),"",VLOOKUP(CONCATENATE($A248,"_",AC$2),'Reference data SID'!$B:$M,12,FALSE))</f>
        <v/>
      </c>
      <c r="AD248" s="13" t="str">
        <f>IF(ISERROR(VLOOKUP(CONCATENATE($A248,"_",AD$2),'Reference data SID'!$B:$M,12,FALSE)),"",VLOOKUP(CONCATENATE($A248,"_",AD$2),'Reference data SID'!$B:$M,12,FALSE))</f>
        <v/>
      </c>
      <c r="AE248" s="13" t="str">
        <f>IF(ISERROR(VLOOKUP(CONCATENATE($A248,"_",AE$2),'Reference data SID'!$B:$M,12,FALSE)),"",VLOOKUP(CONCATENATE($A248,"_",AE$2),'Reference data SID'!$B:$M,12,FALSE))</f>
        <v/>
      </c>
      <c r="AF248" s="13" t="str">
        <f>IF(ISERROR(VLOOKUP(CONCATENATE($A248,"_",AF$2),'Reference data SID'!$B:$M,12,FALSE)),"",VLOOKUP(CONCATENATE($A248,"_",AF$2),'Reference data SID'!$B:$M,12,FALSE))</f>
        <v/>
      </c>
      <c r="AG248" s="13" t="str">
        <f>IF(ISERROR(VLOOKUP(CONCATENATE($A248,"_",AG$2),'Reference data SID'!$B:$M,12,FALSE)),"",VLOOKUP(CONCATENATE($A248,"_",AG$2),'Reference data SID'!$B:$M,12,FALSE))</f>
        <v/>
      </c>
      <c r="AH248" s="13" t="str">
        <f>IF(ISERROR(VLOOKUP(CONCATENATE($A248,"_",AH$2),'Reference data SID'!$B:$M,12,FALSE)),"",VLOOKUP(CONCATENATE($A248,"_",AH$2),'Reference data SID'!$B:$M,12,FALSE))</f>
        <v/>
      </c>
      <c r="AI248" s="13" t="str">
        <f>IF(ISERROR(VLOOKUP(CONCATENATE($A248,"_",AI$2),'Reference data SID'!$B:$M,12,FALSE)),"",VLOOKUP(CONCATENATE($A248,"_",AI$2),'Reference data SID'!$B:$M,12,FALSE))</f>
        <v/>
      </c>
      <c r="AJ248" s="13" t="str">
        <f>IF(ISERROR(VLOOKUP(CONCATENATE($A248,"_",AJ$2),'Reference data SID'!$B:$M,12,FALSE)),"",VLOOKUP(CONCATENATE($A248,"_",AJ$2),'Reference data SID'!$B:$M,12,FALSE))</f>
        <v/>
      </c>
      <c r="AK248" s="13" t="str">
        <f>IF(ISERROR(VLOOKUP(CONCATENATE($A248,"_",AK$2),'Reference data SID'!$B:$M,12,FALSE)),"",VLOOKUP(CONCATENATE($A248,"_",AK$2),'Reference data SID'!$B:$M,12,FALSE))</f>
        <v/>
      </c>
      <c r="AL248" s="13" t="str">
        <f>IF(ISERROR(VLOOKUP(CONCATENATE($A248,"_",AL$2),'Reference data SID'!$B:$M,12,FALSE)),"",VLOOKUP(CONCATENATE($A248,"_",AL$2),'Reference data SID'!$B:$M,12,FALSE))</f>
        <v/>
      </c>
      <c r="AM248" s="13" t="str">
        <f>IF(ISERROR(VLOOKUP(CONCATENATE($A248,"_",AM$2),'Reference data SID'!$B:$M,12,FALSE)),"",VLOOKUP(CONCATENATE($A248,"_",AM$2),'Reference data SID'!$B:$M,12,FALSE))</f>
        <v/>
      </c>
      <c r="AN248" s="13" t="str">
        <f>IF(ISERROR(VLOOKUP(CONCATENATE($A248,"_",AN$2),'Reference data SID'!$B:$M,12,FALSE)),"",VLOOKUP(CONCATENATE($A248,"_",AN$2),'Reference data SID'!$B:$M,12,FALSE))</f>
        <v/>
      </c>
      <c r="AO248" s="13" t="str">
        <f>IF(ISERROR(VLOOKUP(CONCATENATE($A248,"_",AO$2),'Reference data SID'!$B:$M,12,FALSE)),"",VLOOKUP(CONCATENATE($A248,"_",AO$2),'Reference data SID'!$B:$M,12,FALSE))</f>
        <v/>
      </c>
      <c r="AP248" s="13" t="str">
        <f>IF(ISERROR(VLOOKUP(CONCATENATE($A248,"_",AP$2),'Reference data SID'!$B:$M,12,FALSE)),"",VLOOKUP(CONCATENATE($A248,"_",AP$2),'Reference data SID'!$B:$M,12,FALSE))</f>
        <v/>
      </c>
      <c r="AQ248" s="13" t="str">
        <f>IF(ISERROR(VLOOKUP(CONCATENATE($A248,"_",AQ$2),'Reference data SID'!$B:$M,12,FALSE)),"",VLOOKUP(CONCATENATE($A248,"_",AQ$2),'Reference data SID'!$B:$M,12,FALSE))</f>
        <v/>
      </c>
      <c r="AR248" s="13" t="str">
        <f>IF(ISERROR(VLOOKUP(CONCATENATE($A248,"_",AR$2),'Reference data SID'!$B:$M,12,FALSE)),"",VLOOKUP(CONCATENATE($A248,"_",AR$2),'Reference data SID'!$B:$M,12,FALSE))</f>
        <v/>
      </c>
      <c r="AS248" s="13" t="str">
        <f>IF(ISERROR(VLOOKUP(CONCATENATE($A248,"_",AS$2),'Reference data SID'!$B:$M,12,FALSE)),"",VLOOKUP(CONCATENATE($A248,"_",AS$2),'Reference data SID'!$B:$M,12,FALSE))</f>
        <v/>
      </c>
      <c r="AT248" s="13" t="str">
        <f>IF(ISERROR(VLOOKUP(CONCATENATE($A248,"_",AT$2),'Reference data SID'!$B:$M,12,FALSE)),"",VLOOKUP(CONCATENATE($A248,"_",AT$2),'Reference data SID'!$B:$M,12,FALSE))</f>
        <v/>
      </c>
    </row>
    <row r="249" spans="1:46" x14ac:dyDescent="0.25">
      <c r="A249">
        <v>245</v>
      </c>
      <c r="B249" s="13" t="str">
        <f>IF(ISERROR(VLOOKUP(CONCATENATE($A249,"_",B$2),'Reference data SID'!$B:$M,12,FALSE)),"",VLOOKUP(CONCATENATE($A249,"_",B$2),'Reference data SID'!$B:$M,12,FALSE))</f>
        <v/>
      </c>
      <c r="C249" s="13" t="str">
        <f>IF(ISERROR(VLOOKUP(CONCATENATE($A249,"_",C$2),'Reference data SID'!$B:$M,12,FALSE)),"",VLOOKUP(CONCATENATE($A249,"_",C$2),'Reference data SID'!$B:$M,12,FALSE))</f>
        <v/>
      </c>
      <c r="D249" s="13" t="str">
        <f>IF(ISERROR(VLOOKUP(CONCATENATE($A249,"_",D$2),'Reference data SID'!$B:$M,12,FALSE)),"",VLOOKUP(CONCATENATE($A249,"_",D$2),'Reference data SID'!$B:$M,12,FALSE))</f>
        <v/>
      </c>
      <c r="E249" s="13" t="str">
        <f>IF(ISERROR(VLOOKUP(CONCATENATE($A249,"_",E$2),'Reference data SID'!$B:$M,12,FALSE)),"",VLOOKUP(CONCATENATE($A249,"_",E$2),'Reference data SID'!$B:$M,12,FALSE))</f>
        <v/>
      </c>
      <c r="F249" s="13" t="str">
        <f>IF(ISERROR(VLOOKUP(CONCATENATE($A249,"_",F$2),'Reference data SID'!$B:$M,12,FALSE)),"",VLOOKUP(CONCATENATE($A249,"_",F$2),'Reference data SID'!$B:$M,12,FALSE))</f>
        <v/>
      </c>
      <c r="G249" s="13" t="str">
        <f>IF(ISERROR(VLOOKUP(CONCATENATE($A249,"_",G$2),'Reference data SID'!$B:$M,12,FALSE)),"",VLOOKUP(CONCATENATE($A249,"_",G$2),'Reference data SID'!$B:$M,12,FALSE))</f>
        <v/>
      </c>
      <c r="H249" s="13" t="str">
        <f>IF(ISERROR(VLOOKUP(CONCATENATE($A249,"_",H$2),'Reference data SID'!$B:$M,12,FALSE)),"",VLOOKUP(CONCATENATE($A249,"_",H$2),'Reference data SID'!$B:$M,12,FALSE))</f>
        <v/>
      </c>
      <c r="I249" s="13" t="str">
        <f>IF(ISERROR(VLOOKUP(CONCATENATE($A249,"_",I$2),'Reference data SID'!$B:$M,12,FALSE)),"",VLOOKUP(CONCATENATE($A249,"_",I$2),'Reference data SID'!$B:$M,12,FALSE))</f>
        <v/>
      </c>
      <c r="J249" s="13" t="str">
        <f>IF(ISERROR(VLOOKUP(CONCATENATE($A249,"_",J$2),'Reference data SID'!$B:$M,12,FALSE)),"",VLOOKUP(CONCATENATE($A249,"_",J$2),'Reference data SID'!$B:$M,12,FALSE))</f>
        <v/>
      </c>
      <c r="K249" s="13" t="str">
        <f>IF(ISERROR(VLOOKUP(CONCATENATE($A249,"_",K$2),'Reference data SID'!$B:$M,12,FALSE)),"",VLOOKUP(CONCATENATE($A249,"_",K$2),'Reference data SID'!$B:$M,12,FALSE))</f>
        <v/>
      </c>
      <c r="L249" s="13" t="str">
        <f>IF(ISERROR(VLOOKUP(CONCATENATE($A249,"_",L$2),'Reference data SID'!$B:$M,12,FALSE)),"",VLOOKUP(CONCATENATE($A249,"_",L$2),'Reference data SID'!$B:$M,12,FALSE))</f>
        <v/>
      </c>
      <c r="M249" s="13" t="str">
        <f>IF(ISERROR(VLOOKUP(CONCATENATE($A249,"_",M$2),'Reference data SID'!$B:$M,12,FALSE)),"",VLOOKUP(CONCATENATE($A249,"_",M$2),'Reference data SID'!$B:$M,12,FALSE))</f>
        <v/>
      </c>
      <c r="N249" s="13" t="str">
        <f>IF(ISERROR(VLOOKUP(CONCATENATE($A249,"_",N$2),'Reference data SID'!$B:$M,12,FALSE)),"",VLOOKUP(CONCATENATE($A249,"_",N$2),'Reference data SID'!$B:$M,12,FALSE))</f>
        <v/>
      </c>
      <c r="O249" s="13" t="str">
        <f>IF(ISERROR(VLOOKUP(CONCATENATE($A249,"_",O$2),'Reference data SID'!$B:$M,12,FALSE)),"",VLOOKUP(CONCATENATE($A249,"_",O$2),'Reference data SID'!$B:$M,12,FALSE))</f>
        <v/>
      </c>
      <c r="P249" s="13" t="str">
        <f>IF(ISERROR(VLOOKUP(CONCATENATE($A249,"_",P$2),'Reference data SID'!$B:$M,12,FALSE)),"",VLOOKUP(CONCATENATE($A249,"_",P$2),'Reference data SID'!$B:$M,12,FALSE))</f>
        <v/>
      </c>
      <c r="Q249" s="13" t="str">
        <f>IF(ISERROR(VLOOKUP(CONCATENATE($A249,"_",Q$2),'Reference data SID'!$B:$M,12,FALSE)),"",VLOOKUP(CONCATENATE($A249,"_",Q$2),'Reference data SID'!$B:$M,12,FALSE))</f>
        <v/>
      </c>
      <c r="R249" s="13" t="str">
        <f>IF(ISERROR(VLOOKUP(CONCATENATE($A249,"_",R$2),'Reference data SID'!$B:$M,12,FALSE)),"",VLOOKUP(CONCATENATE($A249,"_",R$2),'Reference data SID'!$B:$M,12,FALSE))</f>
        <v/>
      </c>
      <c r="S249" s="13" t="str">
        <f>IF(ISERROR(VLOOKUP(CONCATENATE($A249,"_",S$2),'Reference data SID'!$B:$M,12,FALSE)),"",VLOOKUP(CONCATENATE($A249,"_",S$2),'Reference data SID'!$B:$M,12,FALSE))</f>
        <v/>
      </c>
      <c r="T249" s="13" t="str">
        <f>IF(ISERROR(VLOOKUP(CONCATENATE($A249,"_",T$2),'Reference data SID'!$B:$M,12,FALSE)),"",VLOOKUP(CONCATENATE($A249,"_",T$2),'Reference data SID'!$B:$M,12,FALSE))</f>
        <v/>
      </c>
      <c r="U249" s="13" t="str">
        <f>IF(ISERROR(VLOOKUP(CONCATENATE($A249,"_",U$2),'Reference data SID'!$B:$M,12,FALSE)),"",VLOOKUP(CONCATENATE($A249,"_",U$2),'Reference data SID'!$B:$M,12,FALSE))</f>
        <v/>
      </c>
      <c r="V249" s="13" t="str">
        <f>IF(ISERROR(VLOOKUP(CONCATENATE($A249,"_",V$2),'Reference data SID'!$B:$M,12,FALSE)),"",VLOOKUP(CONCATENATE($A249,"_",V$2),'Reference data SID'!$B:$M,12,FALSE))</f>
        <v/>
      </c>
      <c r="W249" s="13" t="str">
        <f>IF(ISERROR(VLOOKUP(CONCATENATE($A249,"_",W$2),'Reference data SID'!$B:$M,12,FALSE)),"",VLOOKUP(CONCATENATE($A249,"_",W$2),'Reference data SID'!$B:$M,12,FALSE))</f>
        <v/>
      </c>
      <c r="X249" s="13" t="str">
        <f>IF(ISERROR(VLOOKUP(CONCATENATE($A249,"_",X$2),'Reference data SID'!$B:$M,12,FALSE)),"",VLOOKUP(CONCATENATE($A249,"_",X$2),'Reference data SID'!$B:$M,12,FALSE))</f>
        <v/>
      </c>
      <c r="Y249" s="13" t="str">
        <f>IF(ISERROR(VLOOKUP(CONCATENATE($A249,"_",Y$2),'Reference data SID'!$B:$M,12,FALSE)),"",VLOOKUP(CONCATENATE($A249,"_",Y$2),'Reference data SID'!$B:$M,12,FALSE))</f>
        <v/>
      </c>
      <c r="Z249" s="13" t="str">
        <f>IF(ISERROR(VLOOKUP(CONCATENATE($A249,"_",Z$2),'Reference data SID'!$B:$M,12,FALSE)),"",VLOOKUP(CONCATENATE($A249,"_",Z$2),'Reference data SID'!$B:$M,12,FALSE))</f>
        <v/>
      </c>
      <c r="AA249" s="13" t="str">
        <f>IF(ISERROR(VLOOKUP(CONCATENATE($A249,"_",AA$2),'Reference data SID'!$B:$M,12,FALSE)),"",VLOOKUP(CONCATENATE($A249,"_",AA$2),'Reference data SID'!$B:$M,12,FALSE))</f>
        <v/>
      </c>
      <c r="AB249" s="13" t="str">
        <f>IF(ISERROR(VLOOKUP(CONCATENATE($A249,"_",AB$2),'Reference data SID'!$B:$M,12,FALSE)),"",VLOOKUP(CONCATENATE($A249,"_",AB$2),'Reference data SID'!$B:$M,12,FALSE))</f>
        <v/>
      </c>
      <c r="AC249" s="13" t="str">
        <f>IF(ISERROR(VLOOKUP(CONCATENATE($A249,"_",AC$2),'Reference data SID'!$B:$M,12,FALSE)),"",VLOOKUP(CONCATENATE($A249,"_",AC$2),'Reference data SID'!$B:$M,12,FALSE))</f>
        <v/>
      </c>
      <c r="AD249" s="13" t="str">
        <f>IF(ISERROR(VLOOKUP(CONCATENATE($A249,"_",AD$2),'Reference data SID'!$B:$M,12,FALSE)),"",VLOOKUP(CONCATENATE($A249,"_",AD$2),'Reference data SID'!$B:$M,12,FALSE))</f>
        <v/>
      </c>
      <c r="AE249" s="13" t="str">
        <f>IF(ISERROR(VLOOKUP(CONCATENATE($A249,"_",AE$2),'Reference data SID'!$B:$M,12,FALSE)),"",VLOOKUP(CONCATENATE($A249,"_",AE$2),'Reference data SID'!$B:$M,12,FALSE))</f>
        <v/>
      </c>
      <c r="AF249" s="13" t="str">
        <f>IF(ISERROR(VLOOKUP(CONCATENATE($A249,"_",AF$2),'Reference data SID'!$B:$M,12,FALSE)),"",VLOOKUP(CONCATENATE($A249,"_",AF$2),'Reference data SID'!$B:$M,12,FALSE))</f>
        <v/>
      </c>
      <c r="AG249" s="13" t="str">
        <f>IF(ISERROR(VLOOKUP(CONCATENATE($A249,"_",AG$2),'Reference data SID'!$B:$M,12,FALSE)),"",VLOOKUP(CONCATENATE($A249,"_",AG$2),'Reference data SID'!$B:$M,12,FALSE))</f>
        <v/>
      </c>
      <c r="AH249" s="13" t="str">
        <f>IF(ISERROR(VLOOKUP(CONCATENATE($A249,"_",AH$2),'Reference data SID'!$B:$M,12,FALSE)),"",VLOOKUP(CONCATENATE($A249,"_",AH$2),'Reference data SID'!$B:$M,12,FALSE))</f>
        <v/>
      </c>
      <c r="AI249" s="13" t="str">
        <f>IF(ISERROR(VLOOKUP(CONCATENATE($A249,"_",AI$2),'Reference data SID'!$B:$M,12,FALSE)),"",VLOOKUP(CONCATENATE($A249,"_",AI$2),'Reference data SID'!$B:$M,12,FALSE))</f>
        <v/>
      </c>
      <c r="AJ249" s="13" t="str">
        <f>IF(ISERROR(VLOOKUP(CONCATENATE($A249,"_",AJ$2),'Reference data SID'!$B:$M,12,FALSE)),"",VLOOKUP(CONCATENATE($A249,"_",AJ$2),'Reference data SID'!$B:$M,12,FALSE))</f>
        <v/>
      </c>
      <c r="AK249" s="13" t="str">
        <f>IF(ISERROR(VLOOKUP(CONCATENATE($A249,"_",AK$2),'Reference data SID'!$B:$M,12,FALSE)),"",VLOOKUP(CONCATENATE($A249,"_",AK$2),'Reference data SID'!$B:$M,12,FALSE))</f>
        <v/>
      </c>
      <c r="AL249" s="13" t="str">
        <f>IF(ISERROR(VLOOKUP(CONCATENATE($A249,"_",AL$2),'Reference data SID'!$B:$M,12,FALSE)),"",VLOOKUP(CONCATENATE($A249,"_",AL$2),'Reference data SID'!$B:$M,12,FALSE))</f>
        <v/>
      </c>
      <c r="AM249" s="13" t="str">
        <f>IF(ISERROR(VLOOKUP(CONCATENATE($A249,"_",AM$2),'Reference data SID'!$B:$M,12,FALSE)),"",VLOOKUP(CONCATENATE($A249,"_",AM$2),'Reference data SID'!$B:$M,12,FALSE))</f>
        <v/>
      </c>
      <c r="AN249" s="13" t="str">
        <f>IF(ISERROR(VLOOKUP(CONCATENATE($A249,"_",AN$2),'Reference data SID'!$B:$M,12,FALSE)),"",VLOOKUP(CONCATENATE($A249,"_",AN$2),'Reference data SID'!$B:$M,12,FALSE))</f>
        <v/>
      </c>
      <c r="AO249" s="13" t="str">
        <f>IF(ISERROR(VLOOKUP(CONCATENATE($A249,"_",AO$2),'Reference data SID'!$B:$M,12,FALSE)),"",VLOOKUP(CONCATENATE($A249,"_",AO$2),'Reference data SID'!$B:$M,12,FALSE))</f>
        <v/>
      </c>
      <c r="AP249" s="13" t="str">
        <f>IF(ISERROR(VLOOKUP(CONCATENATE($A249,"_",AP$2),'Reference data SID'!$B:$M,12,FALSE)),"",VLOOKUP(CONCATENATE($A249,"_",AP$2),'Reference data SID'!$B:$M,12,FALSE))</f>
        <v/>
      </c>
      <c r="AQ249" s="13" t="str">
        <f>IF(ISERROR(VLOOKUP(CONCATENATE($A249,"_",AQ$2),'Reference data SID'!$B:$M,12,FALSE)),"",VLOOKUP(CONCATENATE($A249,"_",AQ$2),'Reference data SID'!$B:$M,12,FALSE))</f>
        <v/>
      </c>
      <c r="AR249" s="13" t="str">
        <f>IF(ISERROR(VLOOKUP(CONCATENATE($A249,"_",AR$2),'Reference data SID'!$B:$M,12,FALSE)),"",VLOOKUP(CONCATENATE($A249,"_",AR$2),'Reference data SID'!$B:$M,12,FALSE))</f>
        <v/>
      </c>
      <c r="AS249" s="13" t="str">
        <f>IF(ISERROR(VLOOKUP(CONCATENATE($A249,"_",AS$2),'Reference data SID'!$B:$M,12,FALSE)),"",VLOOKUP(CONCATENATE($A249,"_",AS$2),'Reference data SID'!$B:$M,12,FALSE))</f>
        <v/>
      </c>
      <c r="AT249" s="13" t="str">
        <f>IF(ISERROR(VLOOKUP(CONCATENATE($A249,"_",AT$2),'Reference data SID'!$B:$M,12,FALSE)),"",VLOOKUP(CONCATENATE($A249,"_",AT$2),'Reference data SID'!$B:$M,12,FALSE))</f>
        <v/>
      </c>
    </row>
    <row r="250" spans="1:46" x14ac:dyDescent="0.25">
      <c r="A250">
        <v>246</v>
      </c>
      <c r="B250" s="13" t="str">
        <f>IF(ISERROR(VLOOKUP(CONCATENATE($A250,"_",B$2),'Reference data SID'!$B:$M,12,FALSE)),"",VLOOKUP(CONCATENATE($A250,"_",B$2),'Reference data SID'!$B:$M,12,FALSE))</f>
        <v/>
      </c>
      <c r="C250" s="13" t="str">
        <f>IF(ISERROR(VLOOKUP(CONCATENATE($A250,"_",C$2),'Reference data SID'!$B:$M,12,FALSE)),"",VLOOKUP(CONCATENATE($A250,"_",C$2),'Reference data SID'!$B:$M,12,FALSE))</f>
        <v/>
      </c>
      <c r="D250" s="13" t="str">
        <f>IF(ISERROR(VLOOKUP(CONCATENATE($A250,"_",D$2),'Reference data SID'!$B:$M,12,FALSE)),"",VLOOKUP(CONCATENATE($A250,"_",D$2),'Reference data SID'!$B:$M,12,FALSE))</f>
        <v/>
      </c>
      <c r="E250" s="13" t="str">
        <f>IF(ISERROR(VLOOKUP(CONCATENATE($A250,"_",E$2),'Reference data SID'!$B:$M,12,FALSE)),"",VLOOKUP(CONCATENATE($A250,"_",E$2),'Reference data SID'!$B:$M,12,FALSE))</f>
        <v/>
      </c>
      <c r="F250" s="13" t="str">
        <f>IF(ISERROR(VLOOKUP(CONCATENATE($A250,"_",F$2),'Reference data SID'!$B:$M,12,FALSE)),"",VLOOKUP(CONCATENATE($A250,"_",F$2),'Reference data SID'!$B:$M,12,FALSE))</f>
        <v/>
      </c>
      <c r="G250" s="13" t="str">
        <f>IF(ISERROR(VLOOKUP(CONCATENATE($A250,"_",G$2),'Reference data SID'!$B:$M,12,FALSE)),"",VLOOKUP(CONCATENATE($A250,"_",G$2),'Reference data SID'!$B:$M,12,FALSE))</f>
        <v/>
      </c>
      <c r="H250" s="13" t="str">
        <f>IF(ISERROR(VLOOKUP(CONCATENATE($A250,"_",H$2),'Reference data SID'!$B:$M,12,FALSE)),"",VLOOKUP(CONCATENATE($A250,"_",H$2),'Reference data SID'!$B:$M,12,FALSE))</f>
        <v/>
      </c>
      <c r="I250" s="13" t="str">
        <f>IF(ISERROR(VLOOKUP(CONCATENATE($A250,"_",I$2),'Reference data SID'!$B:$M,12,FALSE)),"",VLOOKUP(CONCATENATE($A250,"_",I$2),'Reference data SID'!$B:$M,12,FALSE))</f>
        <v/>
      </c>
      <c r="J250" s="13" t="str">
        <f>IF(ISERROR(VLOOKUP(CONCATENATE($A250,"_",J$2),'Reference data SID'!$B:$M,12,FALSE)),"",VLOOKUP(CONCATENATE($A250,"_",J$2),'Reference data SID'!$B:$M,12,FALSE))</f>
        <v/>
      </c>
      <c r="K250" s="13" t="str">
        <f>IF(ISERROR(VLOOKUP(CONCATENATE($A250,"_",K$2),'Reference data SID'!$B:$M,12,FALSE)),"",VLOOKUP(CONCATENATE($A250,"_",K$2),'Reference data SID'!$B:$M,12,FALSE))</f>
        <v/>
      </c>
      <c r="L250" s="13" t="str">
        <f>IF(ISERROR(VLOOKUP(CONCATENATE($A250,"_",L$2),'Reference data SID'!$B:$M,12,FALSE)),"",VLOOKUP(CONCATENATE($A250,"_",L$2),'Reference data SID'!$B:$M,12,FALSE))</f>
        <v/>
      </c>
      <c r="M250" s="13" t="str">
        <f>IF(ISERROR(VLOOKUP(CONCATENATE($A250,"_",M$2),'Reference data SID'!$B:$M,12,FALSE)),"",VLOOKUP(CONCATENATE($A250,"_",M$2),'Reference data SID'!$B:$M,12,FALSE))</f>
        <v/>
      </c>
      <c r="N250" s="13" t="str">
        <f>IF(ISERROR(VLOOKUP(CONCATENATE($A250,"_",N$2),'Reference data SID'!$B:$M,12,FALSE)),"",VLOOKUP(CONCATENATE($A250,"_",N$2),'Reference data SID'!$B:$M,12,FALSE))</f>
        <v/>
      </c>
      <c r="O250" s="13" t="str">
        <f>IF(ISERROR(VLOOKUP(CONCATENATE($A250,"_",O$2),'Reference data SID'!$B:$M,12,FALSE)),"",VLOOKUP(CONCATENATE($A250,"_",O$2),'Reference data SID'!$B:$M,12,FALSE))</f>
        <v/>
      </c>
      <c r="P250" s="13" t="str">
        <f>IF(ISERROR(VLOOKUP(CONCATENATE($A250,"_",P$2),'Reference data SID'!$B:$M,12,FALSE)),"",VLOOKUP(CONCATENATE($A250,"_",P$2),'Reference data SID'!$B:$M,12,FALSE))</f>
        <v/>
      </c>
      <c r="Q250" s="13" t="str">
        <f>IF(ISERROR(VLOOKUP(CONCATENATE($A250,"_",Q$2),'Reference data SID'!$B:$M,12,FALSE)),"",VLOOKUP(CONCATENATE($A250,"_",Q$2),'Reference data SID'!$B:$M,12,FALSE))</f>
        <v/>
      </c>
      <c r="R250" s="13" t="str">
        <f>IF(ISERROR(VLOOKUP(CONCATENATE($A250,"_",R$2),'Reference data SID'!$B:$M,12,FALSE)),"",VLOOKUP(CONCATENATE($A250,"_",R$2),'Reference data SID'!$B:$M,12,FALSE))</f>
        <v/>
      </c>
      <c r="S250" s="13" t="str">
        <f>IF(ISERROR(VLOOKUP(CONCATENATE($A250,"_",S$2),'Reference data SID'!$B:$M,12,FALSE)),"",VLOOKUP(CONCATENATE($A250,"_",S$2),'Reference data SID'!$B:$M,12,FALSE))</f>
        <v/>
      </c>
      <c r="T250" s="13" t="str">
        <f>IF(ISERROR(VLOOKUP(CONCATENATE($A250,"_",T$2),'Reference data SID'!$B:$M,12,FALSE)),"",VLOOKUP(CONCATENATE($A250,"_",T$2),'Reference data SID'!$B:$M,12,FALSE))</f>
        <v/>
      </c>
      <c r="U250" s="13" t="str">
        <f>IF(ISERROR(VLOOKUP(CONCATENATE($A250,"_",U$2),'Reference data SID'!$B:$M,12,FALSE)),"",VLOOKUP(CONCATENATE($A250,"_",U$2),'Reference data SID'!$B:$M,12,FALSE))</f>
        <v/>
      </c>
      <c r="V250" s="13" t="str">
        <f>IF(ISERROR(VLOOKUP(CONCATENATE($A250,"_",V$2),'Reference data SID'!$B:$M,12,FALSE)),"",VLOOKUP(CONCATENATE($A250,"_",V$2),'Reference data SID'!$B:$M,12,FALSE))</f>
        <v/>
      </c>
      <c r="W250" s="13" t="str">
        <f>IF(ISERROR(VLOOKUP(CONCATENATE($A250,"_",W$2),'Reference data SID'!$B:$M,12,FALSE)),"",VLOOKUP(CONCATENATE($A250,"_",W$2),'Reference data SID'!$B:$M,12,FALSE))</f>
        <v/>
      </c>
      <c r="X250" s="13" t="str">
        <f>IF(ISERROR(VLOOKUP(CONCATENATE($A250,"_",X$2),'Reference data SID'!$B:$M,12,FALSE)),"",VLOOKUP(CONCATENATE($A250,"_",X$2),'Reference data SID'!$B:$M,12,FALSE))</f>
        <v/>
      </c>
      <c r="Y250" s="13" t="str">
        <f>IF(ISERROR(VLOOKUP(CONCATENATE($A250,"_",Y$2),'Reference data SID'!$B:$M,12,FALSE)),"",VLOOKUP(CONCATENATE($A250,"_",Y$2),'Reference data SID'!$B:$M,12,FALSE))</f>
        <v/>
      </c>
      <c r="Z250" s="13" t="str">
        <f>IF(ISERROR(VLOOKUP(CONCATENATE($A250,"_",Z$2),'Reference data SID'!$B:$M,12,FALSE)),"",VLOOKUP(CONCATENATE($A250,"_",Z$2),'Reference data SID'!$B:$M,12,FALSE))</f>
        <v/>
      </c>
      <c r="AA250" s="13" t="str">
        <f>IF(ISERROR(VLOOKUP(CONCATENATE($A250,"_",AA$2),'Reference data SID'!$B:$M,12,FALSE)),"",VLOOKUP(CONCATENATE($A250,"_",AA$2),'Reference data SID'!$B:$M,12,FALSE))</f>
        <v/>
      </c>
      <c r="AB250" s="13" t="str">
        <f>IF(ISERROR(VLOOKUP(CONCATENATE($A250,"_",AB$2),'Reference data SID'!$B:$M,12,FALSE)),"",VLOOKUP(CONCATENATE($A250,"_",AB$2),'Reference data SID'!$B:$M,12,FALSE))</f>
        <v/>
      </c>
      <c r="AC250" s="13" t="str">
        <f>IF(ISERROR(VLOOKUP(CONCATENATE($A250,"_",AC$2),'Reference data SID'!$B:$M,12,FALSE)),"",VLOOKUP(CONCATENATE($A250,"_",AC$2),'Reference data SID'!$B:$M,12,FALSE))</f>
        <v/>
      </c>
      <c r="AD250" s="13" t="str">
        <f>IF(ISERROR(VLOOKUP(CONCATENATE($A250,"_",AD$2),'Reference data SID'!$B:$M,12,FALSE)),"",VLOOKUP(CONCATENATE($A250,"_",AD$2),'Reference data SID'!$B:$M,12,FALSE))</f>
        <v/>
      </c>
      <c r="AE250" s="13" t="str">
        <f>IF(ISERROR(VLOOKUP(CONCATENATE($A250,"_",AE$2),'Reference data SID'!$B:$M,12,FALSE)),"",VLOOKUP(CONCATENATE($A250,"_",AE$2),'Reference data SID'!$B:$M,12,FALSE))</f>
        <v/>
      </c>
      <c r="AF250" s="13" t="str">
        <f>IF(ISERROR(VLOOKUP(CONCATENATE($A250,"_",AF$2),'Reference data SID'!$B:$M,12,FALSE)),"",VLOOKUP(CONCATENATE($A250,"_",AF$2),'Reference data SID'!$B:$M,12,FALSE))</f>
        <v/>
      </c>
      <c r="AG250" s="13" t="str">
        <f>IF(ISERROR(VLOOKUP(CONCATENATE($A250,"_",AG$2),'Reference data SID'!$B:$M,12,FALSE)),"",VLOOKUP(CONCATENATE($A250,"_",AG$2),'Reference data SID'!$B:$M,12,FALSE))</f>
        <v/>
      </c>
      <c r="AH250" s="13" t="str">
        <f>IF(ISERROR(VLOOKUP(CONCATENATE($A250,"_",AH$2),'Reference data SID'!$B:$M,12,FALSE)),"",VLOOKUP(CONCATENATE($A250,"_",AH$2),'Reference data SID'!$B:$M,12,FALSE))</f>
        <v/>
      </c>
      <c r="AI250" s="13" t="str">
        <f>IF(ISERROR(VLOOKUP(CONCATENATE($A250,"_",AI$2),'Reference data SID'!$B:$M,12,FALSE)),"",VLOOKUP(CONCATENATE($A250,"_",AI$2),'Reference data SID'!$B:$M,12,FALSE))</f>
        <v/>
      </c>
      <c r="AJ250" s="13" t="str">
        <f>IF(ISERROR(VLOOKUP(CONCATENATE($A250,"_",AJ$2),'Reference data SID'!$B:$M,12,FALSE)),"",VLOOKUP(CONCATENATE($A250,"_",AJ$2),'Reference data SID'!$B:$M,12,FALSE))</f>
        <v/>
      </c>
      <c r="AK250" s="13" t="str">
        <f>IF(ISERROR(VLOOKUP(CONCATENATE($A250,"_",AK$2),'Reference data SID'!$B:$M,12,FALSE)),"",VLOOKUP(CONCATENATE($A250,"_",AK$2),'Reference data SID'!$B:$M,12,FALSE))</f>
        <v/>
      </c>
      <c r="AL250" s="13" t="str">
        <f>IF(ISERROR(VLOOKUP(CONCATENATE($A250,"_",AL$2),'Reference data SID'!$B:$M,12,FALSE)),"",VLOOKUP(CONCATENATE($A250,"_",AL$2),'Reference data SID'!$B:$M,12,FALSE))</f>
        <v/>
      </c>
      <c r="AM250" s="13" t="str">
        <f>IF(ISERROR(VLOOKUP(CONCATENATE($A250,"_",AM$2),'Reference data SID'!$B:$M,12,FALSE)),"",VLOOKUP(CONCATENATE($A250,"_",AM$2),'Reference data SID'!$B:$M,12,FALSE))</f>
        <v/>
      </c>
      <c r="AN250" s="13" t="str">
        <f>IF(ISERROR(VLOOKUP(CONCATENATE($A250,"_",AN$2),'Reference data SID'!$B:$M,12,FALSE)),"",VLOOKUP(CONCATENATE($A250,"_",AN$2),'Reference data SID'!$B:$M,12,FALSE))</f>
        <v/>
      </c>
      <c r="AO250" s="13" t="str">
        <f>IF(ISERROR(VLOOKUP(CONCATENATE($A250,"_",AO$2),'Reference data SID'!$B:$M,12,FALSE)),"",VLOOKUP(CONCATENATE($A250,"_",AO$2),'Reference data SID'!$B:$M,12,FALSE))</f>
        <v/>
      </c>
      <c r="AP250" s="13" t="str">
        <f>IF(ISERROR(VLOOKUP(CONCATENATE($A250,"_",AP$2),'Reference data SID'!$B:$M,12,FALSE)),"",VLOOKUP(CONCATENATE($A250,"_",AP$2),'Reference data SID'!$B:$M,12,FALSE))</f>
        <v/>
      </c>
      <c r="AQ250" s="13" t="str">
        <f>IF(ISERROR(VLOOKUP(CONCATENATE($A250,"_",AQ$2),'Reference data SID'!$B:$M,12,FALSE)),"",VLOOKUP(CONCATENATE($A250,"_",AQ$2),'Reference data SID'!$B:$M,12,FALSE))</f>
        <v/>
      </c>
      <c r="AR250" s="13" t="str">
        <f>IF(ISERROR(VLOOKUP(CONCATENATE($A250,"_",AR$2),'Reference data SID'!$B:$M,12,FALSE)),"",VLOOKUP(CONCATENATE($A250,"_",AR$2),'Reference data SID'!$B:$M,12,FALSE))</f>
        <v/>
      </c>
      <c r="AS250" s="13" t="str">
        <f>IF(ISERROR(VLOOKUP(CONCATENATE($A250,"_",AS$2),'Reference data SID'!$B:$M,12,FALSE)),"",VLOOKUP(CONCATENATE($A250,"_",AS$2),'Reference data SID'!$B:$M,12,FALSE))</f>
        <v/>
      </c>
      <c r="AT250" s="13" t="str">
        <f>IF(ISERROR(VLOOKUP(CONCATENATE($A250,"_",AT$2),'Reference data SID'!$B:$M,12,FALSE)),"",VLOOKUP(CONCATENATE($A250,"_",AT$2),'Reference data SID'!$B:$M,12,FALSE))</f>
        <v/>
      </c>
    </row>
    <row r="251" spans="1:46" x14ac:dyDescent="0.25">
      <c r="A251">
        <v>247</v>
      </c>
      <c r="B251" s="13" t="str">
        <f>IF(ISERROR(VLOOKUP(CONCATENATE($A251,"_",B$2),'Reference data SID'!$B:$M,12,FALSE)),"",VLOOKUP(CONCATENATE($A251,"_",B$2),'Reference data SID'!$B:$M,12,FALSE))</f>
        <v/>
      </c>
      <c r="C251" s="13" t="str">
        <f>IF(ISERROR(VLOOKUP(CONCATENATE($A251,"_",C$2),'Reference data SID'!$B:$M,12,FALSE)),"",VLOOKUP(CONCATENATE($A251,"_",C$2),'Reference data SID'!$B:$M,12,FALSE))</f>
        <v/>
      </c>
      <c r="D251" s="13" t="str">
        <f>IF(ISERROR(VLOOKUP(CONCATENATE($A251,"_",D$2),'Reference data SID'!$B:$M,12,FALSE)),"",VLOOKUP(CONCATENATE($A251,"_",D$2),'Reference data SID'!$B:$M,12,FALSE))</f>
        <v/>
      </c>
      <c r="E251" s="13" t="str">
        <f>IF(ISERROR(VLOOKUP(CONCATENATE($A251,"_",E$2),'Reference data SID'!$B:$M,12,FALSE)),"",VLOOKUP(CONCATENATE($A251,"_",E$2),'Reference data SID'!$B:$M,12,FALSE))</f>
        <v/>
      </c>
      <c r="F251" s="13" t="str">
        <f>IF(ISERROR(VLOOKUP(CONCATENATE($A251,"_",F$2),'Reference data SID'!$B:$M,12,FALSE)),"",VLOOKUP(CONCATENATE($A251,"_",F$2),'Reference data SID'!$B:$M,12,FALSE))</f>
        <v/>
      </c>
      <c r="G251" s="13" t="str">
        <f>IF(ISERROR(VLOOKUP(CONCATENATE($A251,"_",G$2),'Reference data SID'!$B:$M,12,FALSE)),"",VLOOKUP(CONCATENATE($A251,"_",G$2),'Reference data SID'!$B:$M,12,FALSE))</f>
        <v/>
      </c>
      <c r="H251" s="13" t="str">
        <f>IF(ISERROR(VLOOKUP(CONCATENATE($A251,"_",H$2),'Reference data SID'!$B:$M,12,FALSE)),"",VLOOKUP(CONCATENATE($A251,"_",H$2),'Reference data SID'!$B:$M,12,FALSE))</f>
        <v/>
      </c>
      <c r="I251" s="13" t="str">
        <f>IF(ISERROR(VLOOKUP(CONCATENATE($A251,"_",I$2),'Reference data SID'!$B:$M,12,FALSE)),"",VLOOKUP(CONCATENATE($A251,"_",I$2),'Reference data SID'!$B:$M,12,FALSE))</f>
        <v/>
      </c>
      <c r="J251" s="13" t="str">
        <f>IF(ISERROR(VLOOKUP(CONCATENATE($A251,"_",J$2),'Reference data SID'!$B:$M,12,FALSE)),"",VLOOKUP(CONCATENATE($A251,"_",J$2),'Reference data SID'!$B:$M,12,FALSE))</f>
        <v/>
      </c>
      <c r="K251" s="13" t="str">
        <f>IF(ISERROR(VLOOKUP(CONCATENATE($A251,"_",K$2),'Reference data SID'!$B:$M,12,FALSE)),"",VLOOKUP(CONCATENATE($A251,"_",K$2),'Reference data SID'!$B:$M,12,FALSE))</f>
        <v/>
      </c>
      <c r="L251" s="13" t="str">
        <f>IF(ISERROR(VLOOKUP(CONCATENATE($A251,"_",L$2),'Reference data SID'!$B:$M,12,FALSE)),"",VLOOKUP(CONCATENATE($A251,"_",L$2),'Reference data SID'!$B:$M,12,FALSE))</f>
        <v/>
      </c>
      <c r="M251" s="13" t="str">
        <f>IF(ISERROR(VLOOKUP(CONCATENATE($A251,"_",M$2),'Reference data SID'!$B:$M,12,FALSE)),"",VLOOKUP(CONCATENATE($A251,"_",M$2),'Reference data SID'!$B:$M,12,FALSE))</f>
        <v/>
      </c>
      <c r="N251" s="13" t="str">
        <f>IF(ISERROR(VLOOKUP(CONCATENATE($A251,"_",N$2),'Reference data SID'!$B:$M,12,FALSE)),"",VLOOKUP(CONCATENATE($A251,"_",N$2),'Reference data SID'!$B:$M,12,FALSE))</f>
        <v/>
      </c>
      <c r="O251" s="13" t="str">
        <f>IF(ISERROR(VLOOKUP(CONCATENATE($A251,"_",O$2),'Reference data SID'!$B:$M,12,FALSE)),"",VLOOKUP(CONCATENATE($A251,"_",O$2),'Reference data SID'!$B:$M,12,FALSE))</f>
        <v/>
      </c>
      <c r="P251" s="13" t="str">
        <f>IF(ISERROR(VLOOKUP(CONCATENATE($A251,"_",P$2),'Reference data SID'!$B:$M,12,FALSE)),"",VLOOKUP(CONCATENATE($A251,"_",P$2),'Reference data SID'!$B:$M,12,FALSE))</f>
        <v/>
      </c>
      <c r="Q251" s="13" t="str">
        <f>IF(ISERROR(VLOOKUP(CONCATENATE($A251,"_",Q$2),'Reference data SID'!$B:$M,12,FALSE)),"",VLOOKUP(CONCATENATE($A251,"_",Q$2),'Reference data SID'!$B:$M,12,FALSE))</f>
        <v/>
      </c>
      <c r="R251" s="13" t="str">
        <f>IF(ISERROR(VLOOKUP(CONCATENATE($A251,"_",R$2),'Reference data SID'!$B:$M,12,FALSE)),"",VLOOKUP(CONCATENATE($A251,"_",R$2),'Reference data SID'!$B:$M,12,FALSE))</f>
        <v/>
      </c>
      <c r="S251" s="13" t="str">
        <f>IF(ISERROR(VLOOKUP(CONCATENATE($A251,"_",S$2),'Reference data SID'!$B:$M,12,FALSE)),"",VLOOKUP(CONCATENATE($A251,"_",S$2),'Reference data SID'!$B:$M,12,FALSE))</f>
        <v/>
      </c>
      <c r="T251" s="13" t="str">
        <f>IF(ISERROR(VLOOKUP(CONCATENATE($A251,"_",T$2),'Reference data SID'!$B:$M,12,FALSE)),"",VLOOKUP(CONCATENATE($A251,"_",T$2),'Reference data SID'!$B:$M,12,FALSE))</f>
        <v/>
      </c>
      <c r="U251" s="13" t="str">
        <f>IF(ISERROR(VLOOKUP(CONCATENATE($A251,"_",U$2),'Reference data SID'!$B:$M,12,FALSE)),"",VLOOKUP(CONCATENATE($A251,"_",U$2),'Reference data SID'!$B:$M,12,FALSE))</f>
        <v/>
      </c>
      <c r="V251" s="13" t="str">
        <f>IF(ISERROR(VLOOKUP(CONCATENATE($A251,"_",V$2),'Reference data SID'!$B:$M,12,FALSE)),"",VLOOKUP(CONCATENATE($A251,"_",V$2),'Reference data SID'!$B:$M,12,FALSE))</f>
        <v/>
      </c>
      <c r="W251" s="13" t="str">
        <f>IF(ISERROR(VLOOKUP(CONCATENATE($A251,"_",W$2),'Reference data SID'!$B:$M,12,FALSE)),"",VLOOKUP(CONCATENATE($A251,"_",W$2),'Reference data SID'!$B:$M,12,FALSE))</f>
        <v/>
      </c>
      <c r="X251" s="13" t="str">
        <f>IF(ISERROR(VLOOKUP(CONCATENATE($A251,"_",X$2),'Reference data SID'!$B:$M,12,FALSE)),"",VLOOKUP(CONCATENATE($A251,"_",X$2),'Reference data SID'!$B:$M,12,FALSE))</f>
        <v/>
      </c>
      <c r="Y251" s="13" t="str">
        <f>IF(ISERROR(VLOOKUP(CONCATENATE($A251,"_",Y$2),'Reference data SID'!$B:$M,12,FALSE)),"",VLOOKUP(CONCATENATE($A251,"_",Y$2),'Reference data SID'!$B:$M,12,FALSE))</f>
        <v/>
      </c>
      <c r="Z251" s="13" t="str">
        <f>IF(ISERROR(VLOOKUP(CONCATENATE($A251,"_",Z$2),'Reference data SID'!$B:$M,12,FALSE)),"",VLOOKUP(CONCATENATE($A251,"_",Z$2),'Reference data SID'!$B:$M,12,FALSE))</f>
        <v/>
      </c>
      <c r="AA251" s="13" t="str">
        <f>IF(ISERROR(VLOOKUP(CONCATENATE($A251,"_",AA$2),'Reference data SID'!$B:$M,12,FALSE)),"",VLOOKUP(CONCATENATE($A251,"_",AA$2),'Reference data SID'!$B:$M,12,FALSE))</f>
        <v/>
      </c>
      <c r="AB251" s="13" t="str">
        <f>IF(ISERROR(VLOOKUP(CONCATENATE($A251,"_",AB$2),'Reference data SID'!$B:$M,12,FALSE)),"",VLOOKUP(CONCATENATE($A251,"_",AB$2),'Reference data SID'!$B:$M,12,FALSE))</f>
        <v/>
      </c>
      <c r="AC251" s="13" t="str">
        <f>IF(ISERROR(VLOOKUP(CONCATENATE($A251,"_",AC$2),'Reference data SID'!$B:$M,12,FALSE)),"",VLOOKUP(CONCATENATE($A251,"_",AC$2),'Reference data SID'!$B:$M,12,FALSE))</f>
        <v/>
      </c>
      <c r="AD251" s="13" t="str">
        <f>IF(ISERROR(VLOOKUP(CONCATENATE($A251,"_",AD$2),'Reference data SID'!$B:$M,12,FALSE)),"",VLOOKUP(CONCATENATE($A251,"_",AD$2),'Reference data SID'!$B:$M,12,FALSE))</f>
        <v/>
      </c>
      <c r="AE251" s="13" t="str">
        <f>IF(ISERROR(VLOOKUP(CONCATENATE($A251,"_",AE$2),'Reference data SID'!$B:$M,12,FALSE)),"",VLOOKUP(CONCATENATE($A251,"_",AE$2),'Reference data SID'!$B:$M,12,FALSE))</f>
        <v/>
      </c>
      <c r="AF251" s="13" t="str">
        <f>IF(ISERROR(VLOOKUP(CONCATENATE($A251,"_",AF$2),'Reference data SID'!$B:$M,12,FALSE)),"",VLOOKUP(CONCATENATE($A251,"_",AF$2),'Reference data SID'!$B:$M,12,FALSE))</f>
        <v/>
      </c>
      <c r="AG251" s="13" t="str">
        <f>IF(ISERROR(VLOOKUP(CONCATENATE($A251,"_",AG$2),'Reference data SID'!$B:$M,12,FALSE)),"",VLOOKUP(CONCATENATE($A251,"_",AG$2),'Reference data SID'!$B:$M,12,FALSE))</f>
        <v/>
      </c>
      <c r="AH251" s="13" t="str">
        <f>IF(ISERROR(VLOOKUP(CONCATENATE($A251,"_",AH$2),'Reference data SID'!$B:$M,12,FALSE)),"",VLOOKUP(CONCATENATE($A251,"_",AH$2),'Reference data SID'!$B:$M,12,FALSE))</f>
        <v/>
      </c>
      <c r="AI251" s="13" t="str">
        <f>IF(ISERROR(VLOOKUP(CONCATENATE($A251,"_",AI$2),'Reference data SID'!$B:$M,12,FALSE)),"",VLOOKUP(CONCATENATE($A251,"_",AI$2),'Reference data SID'!$B:$M,12,FALSE))</f>
        <v/>
      </c>
      <c r="AJ251" s="13" t="str">
        <f>IF(ISERROR(VLOOKUP(CONCATENATE($A251,"_",AJ$2),'Reference data SID'!$B:$M,12,FALSE)),"",VLOOKUP(CONCATENATE($A251,"_",AJ$2),'Reference data SID'!$B:$M,12,FALSE))</f>
        <v/>
      </c>
      <c r="AK251" s="13" t="str">
        <f>IF(ISERROR(VLOOKUP(CONCATENATE($A251,"_",AK$2),'Reference data SID'!$B:$M,12,FALSE)),"",VLOOKUP(CONCATENATE($A251,"_",AK$2),'Reference data SID'!$B:$M,12,FALSE))</f>
        <v/>
      </c>
      <c r="AL251" s="13" t="str">
        <f>IF(ISERROR(VLOOKUP(CONCATENATE($A251,"_",AL$2),'Reference data SID'!$B:$M,12,FALSE)),"",VLOOKUP(CONCATENATE($A251,"_",AL$2),'Reference data SID'!$B:$M,12,FALSE))</f>
        <v/>
      </c>
      <c r="AM251" s="13" t="str">
        <f>IF(ISERROR(VLOOKUP(CONCATENATE($A251,"_",AM$2),'Reference data SID'!$B:$M,12,FALSE)),"",VLOOKUP(CONCATENATE($A251,"_",AM$2),'Reference data SID'!$B:$M,12,FALSE))</f>
        <v/>
      </c>
      <c r="AN251" s="13" t="str">
        <f>IF(ISERROR(VLOOKUP(CONCATENATE($A251,"_",AN$2),'Reference data SID'!$B:$M,12,FALSE)),"",VLOOKUP(CONCATENATE($A251,"_",AN$2),'Reference data SID'!$B:$M,12,FALSE))</f>
        <v/>
      </c>
      <c r="AO251" s="13" t="str">
        <f>IF(ISERROR(VLOOKUP(CONCATENATE($A251,"_",AO$2),'Reference data SID'!$B:$M,12,FALSE)),"",VLOOKUP(CONCATENATE($A251,"_",AO$2),'Reference data SID'!$B:$M,12,FALSE))</f>
        <v/>
      </c>
      <c r="AP251" s="13" t="str">
        <f>IF(ISERROR(VLOOKUP(CONCATENATE($A251,"_",AP$2),'Reference data SID'!$B:$M,12,FALSE)),"",VLOOKUP(CONCATENATE($A251,"_",AP$2),'Reference data SID'!$B:$M,12,FALSE))</f>
        <v/>
      </c>
      <c r="AQ251" s="13" t="str">
        <f>IF(ISERROR(VLOOKUP(CONCATENATE($A251,"_",AQ$2),'Reference data SID'!$B:$M,12,FALSE)),"",VLOOKUP(CONCATENATE($A251,"_",AQ$2),'Reference data SID'!$B:$M,12,FALSE))</f>
        <v/>
      </c>
      <c r="AR251" s="13" t="str">
        <f>IF(ISERROR(VLOOKUP(CONCATENATE($A251,"_",AR$2),'Reference data SID'!$B:$M,12,FALSE)),"",VLOOKUP(CONCATENATE($A251,"_",AR$2),'Reference data SID'!$B:$M,12,FALSE))</f>
        <v/>
      </c>
      <c r="AS251" s="13" t="str">
        <f>IF(ISERROR(VLOOKUP(CONCATENATE($A251,"_",AS$2),'Reference data SID'!$B:$M,12,FALSE)),"",VLOOKUP(CONCATENATE($A251,"_",AS$2),'Reference data SID'!$B:$M,12,FALSE))</f>
        <v/>
      </c>
      <c r="AT251" s="13" t="str">
        <f>IF(ISERROR(VLOOKUP(CONCATENATE($A251,"_",AT$2),'Reference data SID'!$B:$M,12,FALSE)),"",VLOOKUP(CONCATENATE($A251,"_",AT$2),'Reference data SID'!$B:$M,12,FALSE))</f>
        <v/>
      </c>
    </row>
    <row r="252" spans="1:46" x14ac:dyDescent="0.25">
      <c r="A252">
        <v>248</v>
      </c>
      <c r="B252" s="13" t="str">
        <f>IF(ISERROR(VLOOKUP(CONCATENATE($A252,"_",B$2),'Reference data SID'!$B:$M,12,FALSE)),"",VLOOKUP(CONCATENATE($A252,"_",B$2),'Reference data SID'!$B:$M,12,FALSE))</f>
        <v/>
      </c>
      <c r="C252" s="13" t="str">
        <f>IF(ISERROR(VLOOKUP(CONCATENATE($A252,"_",C$2),'Reference data SID'!$B:$M,12,FALSE)),"",VLOOKUP(CONCATENATE($A252,"_",C$2),'Reference data SID'!$B:$M,12,FALSE))</f>
        <v/>
      </c>
      <c r="D252" s="13" t="str">
        <f>IF(ISERROR(VLOOKUP(CONCATENATE($A252,"_",D$2),'Reference data SID'!$B:$M,12,FALSE)),"",VLOOKUP(CONCATENATE($A252,"_",D$2),'Reference data SID'!$B:$M,12,FALSE))</f>
        <v/>
      </c>
      <c r="E252" s="13" t="str">
        <f>IF(ISERROR(VLOOKUP(CONCATENATE($A252,"_",E$2),'Reference data SID'!$B:$M,12,FALSE)),"",VLOOKUP(CONCATENATE($A252,"_",E$2),'Reference data SID'!$B:$M,12,FALSE))</f>
        <v/>
      </c>
      <c r="F252" s="13" t="str">
        <f>IF(ISERROR(VLOOKUP(CONCATENATE($A252,"_",F$2),'Reference data SID'!$B:$M,12,FALSE)),"",VLOOKUP(CONCATENATE($A252,"_",F$2),'Reference data SID'!$B:$M,12,FALSE))</f>
        <v/>
      </c>
      <c r="G252" s="13" t="str">
        <f>IF(ISERROR(VLOOKUP(CONCATENATE($A252,"_",G$2),'Reference data SID'!$B:$M,12,FALSE)),"",VLOOKUP(CONCATENATE($A252,"_",G$2),'Reference data SID'!$B:$M,12,FALSE))</f>
        <v/>
      </c>
      <c r="H252" s="13" t="str">
        <f>IF(ISERROR(VLOOKUP(CONCATENATE($A252,"_",H$2),'Reference data SID'!$B:$M,12,FALSE)),"",VLOOKUP(CONCATENATE($A252,"_",H$2),'Reference data SID'!$B:$M,12,FALSE))</f>
        <v/>
      </c>
      <c r="I252" s="13" t="str">
        <f>IF(ISERROR(VLOOKUP(CONCATENATE($A252,"_",I$2),'Reference data SID'!$B:$M,12,FALSE)),"",VLOOKUP(CONCATENATE($A252,"_",I$2),'Reference data SID'!$B:$M,12,FALSE))</f>
        <v/>
      </c>
      <c r="J252" s="13" t="str">
        <f>IF(ISERROR(VLOOKUP(CONCATENATE($A252,"_",J$2),'Reference data SID'!$B:$M,12,FALSE)),"",VLOOKUP(CONCATENATE($A252,"_",J$2),'Reference data SID'!$B:$M,12,FALSE))</f>
        <v/>
      </c>
      <c r="K252" s="13" t="str">
        <f>IF(ISERROR(VLOOKUP(CONCATENATE($A252,"_",K$2),'Reference data SID'!$B:$M,12,FALSE)),"",VLOOKUP(CONCATENATE($A252,"_",K$2),'Reference data SID'!$B:$M,12,FALSE))</f>
        <v/>
      </c>
      <c r="L252" s="13" t="str">
        <f>IF(ISERROR(VLOOKUP(CONCATENATE($A252,"_",L$2),'Reference data SID'!$B:$M,12,FALSE)),"",VLOOKUP(CONCATENATE($A252,"_",L$2),'Reference data SID'!$B:$M,12,FALSE))</f>
        <v/>
      </c>
      <c r="M252" s="13" t="str">
        <f>IF(ISERROR(VLOOKUP(CONCATENATE($A252,"_",M$2),'Reference data SID'!$B:$M,12,FALSE)),"",VLOOKUP(CONCATENATE($A252,"_",M$2),'Reference data SID'!$B:$M,12,FALSE))</f>
        <v/>
      </c>
      <c r="N252" s="13" t="str">
        <f>IF(ISERROR(VLOOKUP(CONCATENATE($A252,"_",N$2),'Reference data SID'!$B:$M,12,FALSE)),"",VLOOKUP(CONCATENATE($A252,"_",N$2),'Reference data SID'!$B:$M,12,FALSE))</f>
        <v/>
      </c>
      <c r="O252" s="13" t="str">
        <f>IF(ISERROR(VLOOKUP(CONCATENATE($A252,"_",O$2),'Reference data SID'!$B:$M,12,FALSE)),"",VLOOKUP(CONCATENATE($A252,"_",O$2),'Reference data SID'!$B:$M,12,FALSE))</f>
        <v/>
      </c>
      <c r="P252" s="13" t="str">
        <f>IF(ISERROR(VLOOKUP(CONCATENATE($A252,"_",P$2),'Reference data SID'!$B:$M,12,FALSE)),"",VLOOKUP(CONCATENATE($A252,"_",P$2),'Reference data SID'!$B:$M,12,FALSE))</f>
        <v/>
      </c>
      <c r="Q252" s="13" t="str">
        <f>IF(ISERROR(VLOOKUP(CONCATENATE($A252,"_",Q$2),'Reference data SID'!$B:$M,12,FALSE)),"",VLOOKUP(CONCATENATE($A252,"_",Q$2),'Reference data SID'!$B:$M,12,FALSE))</f>
        <v/>
      </c>
      <c r="R252" s="13" t="str">
        <f>IF(ISERROR(VLOOKUP(CONCATENATE($A252,"_",R$2),'Reference data SID'!$B:$M,12,FALSE)),"",VLOOKUP(CONCATENATE($A252,"_",R$2),'Reference data SID'!$B:$M,12,FALSE))</f>
        <v/>
      </c>
      <c r="S252" s="13" t="str">
        <f>IF(ISERROR(VLOOKUP(CONCATENATE($A252,"_",S$2),'Reference data SID'!$B:$M,12,FALSE)),"",VLOOKUP(CONCATENATE($A252,"_",S$2),'Reference data SID'!$B:$M,12,FALSE))</f>
        <v/>
      </c>
      <c r="T252" s="13" t="str">
        <f>IF(ISERROR(VLOOKUP(CONCATENATE($A252,"_",T$2),'Reference data SID'!$B:$M,12,FALSE)),"",VLOOKUP(CONCATENATE($A252,"_",T$2),'Reference data SID'!$B:$M,12,FALSE))</f>
        <v/>
      </c>
      <c r="U252" s="13" t="str">
        <f>IF(ISERROR(VLOOKUP(CONCATENATE($A252,"_",U$2),'Reference data SID'!$B:$M,12,FALSE)),"",VLOOKUP(CONCATENATE($A252,"_",U$2),'Reference data SID'!$B:$M,12,FALSE))</f>
        <v/>
      </c>
      <c r="V252" s="13" t="str">
        <f>IF(ISERROR(VLOOKUP(CONCATENATE($A252,"_",V$2),'Reference data SID'!$B:$M,12,FALSE)),"",VLOOKUP(CONCATENATE($A252,"_",V$2),'Reference data SID'!$B:$M,12,FALSE))</f>
        <v/>
      </c>
      <c r="W252" s="13" t="str">
        <f>IF(ISERROR(VLOOKUP(CONCATENATE($A252,"_",W$2),'Reference data SID'!$B:$M,12,FALSE)),"",VLOOKUP(CONCATENATE($A252,"_",W$2),'Reference data SID'!$B:$M,12,FALSE))</f>
        <v/>
      </c>
      <c r="X252" s="13" t="str">
        <f>IF(ISERROR(VLOOKUP(CONCATENATE($A252,"_",X$2),'Reference data SID'!$B:$M,12,FALSE)),"",VLOOKUP(CONCATENATE($A252,"_",X$2),'Reference data SID'!$B:$M,12,FALSE))</f>
        <v/>
      </c>
      <c r="Y252" s="13" t="str">
        <f>IF(ISERROR(VLOOKUP(CONCATENATE($A252,"_",Y$2),'Reference data SID'!$B:$M,12,FALSE)),"",VLOOKUP(CONCATENATE($A252,"_",Y$2),'Reference data SID'!$B:$M,12,FALSE))</f>
        <v/>
      </c>
      <c r="Z252" s="13" t="str">
        <f>IF(ISERROR(VLOOKUP(CONCATENATE($A252,"_",Z$2),'Reference data SID'!$B:$M,12,FALSE)),"",VLOOKUP(CONCATENATE($A252,"_",Z$2),'Reference data SID'!$B:$M,12,FALSE))</f>
        <v/>
      </c>
      <c r="AA252" s="13" t="str">
        <f>IF(ISERROR(VLOOKUP(CONCATENATE($A252,"_",AA$2),'Reference data SID'!$B:$M,12,FALSE)),"",VLOOKUP(CONCATENATE($A252,"_",AA$2),'Reference data SID'!$B:$M,12,FALSE))</f>
        <v/>
      </c>
      <c r="AB252" s="13" t="str">
        <f>IF(ISERROR(VLOOKUP(CONCATENATE($A252,"_",AB$2),'Reference data SID'!$B:$M,12,FALSE)),"",VLOOKUP(CONCATENATE($A252,"_",AB$2),'Reference data SID'!$B:$M,12,FALSE))</f>
        <v/>
      </c>
      <c r="AC252" s="13" t="str">
        <f>IF(ISERROR(VLOOKUP(CONCATENATE($A252,"_",AC$2),'Reference data SID'!$B:$M,12,FALSE)),"",VLOOKUP(CONCATENATE($A252,"_",AC$2),'Reference data SID'!$B:$M,12,FALSE))</f>
        <v/>
      </c>
      <c r="AD252" s="13" t="str">
        <f>IF(ISERROR(VLOOKUP(CONCATENATE($A252,"_",AD$2),'Reference data SID'!$B:$M,12,FALSE)),"",VLOOKUP(CONCATENATE($A252,"_",AD$2),'Reference data SID'!$B:$M,12,FALSE))</f>
        <v/>
      </c>
      <c r="AE252" s="13" t="str">
        <f>IF(ISERROR(VLOOKUP(CONCATENATE($A252,"_",AE$2),'Reference data SID'!$B:$M,12,FALSE)),"",VLOOKUP(CONCATENATE($A252,"_",AE$2),'Reference data SID'!$B:$M,12,FALSE))</f>
        <v/>
      </c>
      <c r="AF252" s="13" t="str">
        <f>IF(ISERROR(VLOOKUP(CONCATENATE($A252,"_",AF$2),'Reference data SID'!$B:$M,12,FALSE)),"",VLOOKUP(CONCATENATE($A252,"_",AF$2),'Reference data SID'!$B:$M,12,FALSE))</f>
        <v/>
      </c>
      <c r="AG252" s="13" t="str">
        <f>IF(ISERROR(VLOOKUP(CONCATENATE($A252,"_",AG$2),'Reference data SID'!$B:$M,12,FALSE)),"",VLOOKUP(CONCATENATE($A252,"_",AG$2),'Reference data SID'!$B:$M,12,FALSE))</f>
        <v/>
      </c>
      <c r="AH252" s="13" t="str">
        <f>IF(ISERROR(VLOOKUP(CONCATENATE($A252,"_",AH$2),'Reference data SID'!$B:$M,12,FALSE)),"",VLOOKUP(CONCATENATE($A252,"_",AH$2),'Reference data SID'!$B:$M,12,FALSE))</f>
        <v/>
      </c>
      <c r="AI252" s="13" t="str">
        <f>IF(ISERROR(VLOOKUP(CONCATENATE($A252,"_",AI$2),'Reference data SID'!$B:$M,12,FALSE)),"",VLOOKUP(CONCATENATE($A252,"_",AI$2),'Reference data SID'!$B:$M,12,FALSE))</f>
        <v/>
      </c>
      <c r="AJ252" s="13" t="str">
        <f>IF(ISERROR(VLOOKUP(CONCATENATE($A252,"_",AJ$2),'Reference data SID'!$B:$M,12,FALSE)),"",VLOOKUP(CONCATENATE($A252,"_",AJ$2),'Reference data SID'!$B:$M,12,FALSE))</f>
        <v/>
      </c>
      <c r="AK252" s="13" t="str">
        <f>IF(ISERROR(VLOOKUP(CONCATENATE($A252,"_",AK$2),'Reference data SID'!$B:$M,12,FALSE)),"",VLOOKUP(CONCATENATE($A252,"_",AK$2),'Reference data SID'!$B:$M,12,FALSE))</f>
        <v/>
      </c>
      <c r="AL252" s="13" t="str">
        <f>IF(ISERROR(VLOOKUP(CONCATENATE($A252,"_",AL$2),'Reference data SID'!$B:$M,12,FALSE)),"",VLOOKUP(CONCATENATE($A252,"_",AL$2),'Reference data SID'!$B:$M,12,FALSE))</f>
        <v/>
      </c>
      <c r="AM252" s="13" t="str">
        <f>IF(ISERROR(VLOOKUP(CONCATENATE($A252,"_",AM$2),'Reference data SID'!$B:$M,12,FALSE)),"",VLOOKUP(CONCATENATE($A252,"_",AM$2),'Reference data SID'!$B:$M,12,FALSE))</f>
        <v/>
      </c>
      <c r="AN252" s="13" t="str">
        <f>IF(ISERROR(VLOOKUP(CONCATENATE($A252,"_",AN$2),'Reference data SID'!$B:$M,12,FALSE)),"",VLOOKUP(CONCATENATE($A252,"_",AN$2),'Reference data SID'!$B:$M,12,FALSE))</f>
        <v/>
      </c>
      <c r="AO252" s="13" t="str">
        <f>IF(ISERROR(VLOOKUP(CONCATENATE($A252,"_",AO$2),'Reference data SID'!$B:$M,12,FALSE)),"",VLOOKUP(CONCATENATE($A252,"_",AO$2),'Reference data SID'!$B:$M,12,FALSE))</f>
        <v/>
      </c>
      <c r="AP252" s="13" t="str">
        <f>IF(ISERROR(VLOOKUP(CONCATENATE($A252,"_",AP$2),'Reference data SID'!$B:$M,12,FALSE)),"",VLOOKUP(CONCATENATE($A252,"_",AP$2),'Reference data SID'!$B:$M,12,FALSE))</f>
        <v/>
      </c>
      <c r="AQ252" s="13" t="str">
        <f>IF(ISERROR(VLOOKUP(CONCATENATE($A252,"_",AQ$2),'Reference data SID'!$B:$M,12,FALSE)),"",VLOOKUP(CONCATENATE($A252,"_",AQ$2),'Reference data SID'!$B:$M,12,FALSE))</f>
        <v/>
      </c>
      <c r="AR252" s="13" t="str">
        <f>IF(ISERROR(VLOOKUP(CONCATENATE($A252,"_",AR$2),'Reference data SID'!$B:$M,12,FALSE)),"",VLOOKUP(CONCATENATE($A252,"_",AR$2),'Reference data SID'!$B:$M,12,FALSE))</f>
        <v/>
      </c>
      <c r="AS252" s="13" t="str">
        <f>IF(ISERROR(VLOOKUP(CONCATENATE($A252,"_",AS$2),'Reference data SID'!$B:$M,12,FALSE)),"",VLOOKUP(CONCATENATE($A252,"_",AS$2),'Reference data SID'!$B:$M,12,FALSE))</f>
        <v/>
      </c>
      <c r="AT252" s="13" t="str">
        <f>IF(ISERROR(VLOOKUP(CONCATENATE($A252,"_",AT$2),'Reference data SID'!$B:$M,12,FALSE)),"",VLOOKUP(CONCATENATE($A252,"_",AT$2),'Reference data SID'!$B:$M,12,FALSE))</f>
        <v/>
      </c>
    </row>
    <row r="253" spans="1:46" x14ac:dyDescent="0.25">
      <c r="A253">
        <v>249</v>
      </c>
      <c r="B253" s="13" t="str">
        <f>IF(ISERROR(VLOOKUP(CONCATENATE($A253,"_",B$2),'Reference data SID'!$B:$M,12,FALSE)),"",VLOOKUP(CONCATENATE($A253,"_",B$2),'Reference data SID'!$B:$M,12,FALSE))</f>
        <v/>
      </c>
      <c r="C253" s="13" t="str">
        <f>IF(ISERROR(VLOOKUP(CONCATENATE($A253,"_",C$2),'Reference data SID'!$B:$M,12,FALSE)),"",VLOOKUP(CONCATENATE($A253,"_",C$2),'Reference data SID'!$B:$M,12,FALSE))</f>
        <v/>
      </c>
      <c r="D253" s="13" t="str">
        <f>IF(ISERROR(VLOOKUP(CONCATENATE($A253,"_",D$2),'Reference data SID'!$B:$M,12,FALSE)),"",VLOOKUP(CONCATENATE($A253,"_",D$2),'Reference data SID'!$B:$M,12,FALSE))</f>
        <v/>
      </c>
      <c r="E253" s="13" t="str">
        <f>IF(ISERROR(VLOOKUP(CONCATENATE($A253,"_",E$2),'Reference data SID'!$B:$M,12,FALSE)),"",VLOOKUP(CONCATENATE($A253,"_",E$2),'Reference data SID'!$B:$M,12,FALSE))</f>
        <v/>
      </c>
      <c r="F253" s="13" t="str">
        <f>IF(ISERROR(VLOOKUP(CONCATENATE($A253,"_",F$2),'Reference data SID'!$B:$M,12,FALSE)),"",VLOOKUP(CONCATENATE($A253,"_",F$2),'Reference data SID'!$B:$M,12,FALSE))</f>
        <v/>
      </c>
      <c r="G253" s="13" t="str">
        <f>IF(ISERROR(VLOOKUP(CONCATENATE($A253,"_",G$2),'Reference data SID'!$B:$M,12,FALSE)),"",VLOOKUP(CONCATENATE($A253,"_",G$2),'Reference data SID'!$B:$M,12,FALSE))</f>
        <v/>
      </c>
      <c r="H253" s="13" t="str">
        <f>IF(ISERROR(VLOOKUP(CONCATENATE($A253,"_",H$2),'Reference data SID'!$B:$M,12,FALSE)),"",VLOOKUP(CONCATENATE($A253,"_",H$2),'Reference data SID'!$B:$M,12,FALSE))</f>
        <v/>
      </c>
      <c r="I253" s="13" t="str">
        <f>IF(ISERROR(VLOOKUP(CONCATENATE($A253,"_",I$2),'Reference data SID'!$B:$M,12,FALSE)),"",VLOOKUP(CONCATENATE($A253,"_",I$2),'Reference data SID'!$B:$M,12,FALSE))</f>
        <v/>
      </c>
      <c r="J253" s="13" t="str">
        <f>IF(ISERROR(VLOOKUP(CONCATENATE($A253,"_",J$2),'Reference data SID'!$B:$M,12,FALSE)),"",VLOOKUP(CONCATENATE($A253,"_",J$2),'Reference data SID'!$B:$M,12,FALSE))</f>
        <v/>
      </c>
      <c r="K253" s="13" t="str">
        <f>IF(ISERROR(VLOOKUP(CONCATENATE($A253,"_",K$2),'Reference data SID'!$B:$M,12,FALSE)),"",VLOOKUP(CONCATENATE($A253,"_",K$2),'Reference data SID'!$B:$M,12,FALSE))</f>
        <v/>
      </c>
      <c r="L253" s="13" t="str">
        <f>IF(ISERROR(VLOOKUP(CONCATENATE($A253,"_",L$2),'Reference data SID'!$B:$M,12,FALSE)),"",VLOOKUP(CONCATENATE($A253,"_",L$2),'Reference data SID'!$B:$M,12,FALSE))</f>
        <v/>
      </c>
      <c r="M253" s="13" t="str">
        <f>IF(ISERROR(VLOOKUP(CONCATENATE($A253,"_",M$2),'Reference data SID'!$B:$M,12,FALSE)),"",VLOOKUP(CONCATENATE($A253,"_",M$2),'Reference data SID'!$B:$M,12,FALSE))</f>
        <v/>
      </c>
      <c r="N253" s="13" t="str">
        <f>IF(ISERROR(VLOOKUP(CONCATENATE($A253,"_",N$2),'Reference data SID'!$B:$M,12,FALSE)),"",VLOOKUP(CONCATENATE($A253,"_",N$2),'Reference data SID'!$B:$M,12,FALSE))</f>
        <v/>
      </c>
      <c r="O253" s="13" t="str">
        <f>IF(ISERROR(VLOOKUP(CONCATENATE($A253,"_",O$2),'Reference data SID'!$B:$M,12,FALSE)),"",VLOOKUP(CONCATENATE($A253,"_",O$2),'Reference data SID'!$B:$M,12,FALSE))</f>
        <v/>
      </c>
      <c r="P253" s="13" t="str">
        <f>IF(ISERROR(VLOOKUP(CONCATENATE($A253,"_",P$2),'Reference data SID'!$B:$M,12,FALSE)),"",VLOOKUP(CONCATENATE($A253,"_",P$2),'Reference data SID'!$B:$M,12,FALSE))</f>
        <v/>
      </c>
      <c r="Q253" s="13" t="str">
        <f>IF(ISERROR(VLOOKUP(CONCATENATE($A253,"_",Q$2),'Reference data SID'!$B:$M,12,FALSE)),"",VLOOKUP(CONCATENATE($A253,"_",Q$2),'Reference data SID'!$B:$M,12,FALSE))</f>
        <v/>
      </c>
      <c r="R253" s="13" t="str">
        <f>IF(ISERROR(VLOOKUP(CONCATENATE($A253,"_",R$2),'Reference data SID'!$B:$M,12,FALSE)),"",VLOOKUP(CONCATENATE($A253,"_",R$2),'Reference data SID'!$B:$M,12,FALSE))</f>
        <v/>
      </c>
      <c r="S253" s="13" t="str">
        <f>IF(ISERROR(VLOOKUP(CONCATENATE($A253,"_",S$2),'Reference data SID'!$B:$M,12,FALSE)),"",VLOOKUP(CONCATENATE($A253,"_",S$2),'Reference data SID'!$B:$M,12,FALSE))</f>
        <v/>
      </c>
      <c r="T253" s="13" t="str">
        <f>IF(ISERROR(VLOOKUP(CONCATENATE($A253,"_",T$2),'Reference data SID'!$B:$M,12,FALSE)),"",VLOOKUP(CONCATENATE($A253,"_",T$2),'Reference data SID'!$B:$M,12,FALSE))</f>
        <v/>
      </c>
      <c r="U253" s="13" t="str">
        <f>IF(ISERROR(VLOOKUP(CONCATENATE($A253,"_",U$2),'Reference data SID'!$B:$M,12,FALSE)),"",VLOOKUP(CONCATENATE($A253,"_",U$2),'Reference data SID'!$B:$M,12,FALSE))</f>
        <v/>
      </c>
      <c r="V253" s="13" t="str">
        <f>IF(ISERROR(VLOOKUP(CONCATENATE($A253,"_",V$2),'Reference data SID'!$B:$M,12,FALSE)),"",VLOOKUP(CONCATENATE($A253,"_",V$2),'Reference data SID'!$B:$M,12,FALSE))</f>
        <v/>
      </c>
      <c r="W253" s="13" t="str">
        <f>IF(ISERROR(VLOOKUP(CONCATENATE($A253,"_",W$2),'Reference data SID'!$B:$M,12,FALSE)),"",VLOOKUP(CONCATENATE($A253,"_",W$2),'Reference data SID'!$B:$M,12,FALSE))</f>
        <v/>
      </c>
      <c r="X253" s="13" t="str">
        <f>IF(ISERROR(VLOOKUP(CONCATENATE($A253,"_",X$2),'Reference data SID'!$B:$M,12,FALSE)),"",VLOOKUP(CONCATENATE($A253,"_",X$2),'Reference data SID'!$B:$M,12,FALSE))</f>
        <v/>
      </c>
      <c r="Y253" s="13" t="str">
        <f>IF(ISERROR(VLOOKUP(CONCATENATE($A253,"_",Y$2),'Reference data SID'!$B:$M,12,FALSE)),"",VLOOKUP(CONCATENATE($A253,"_",Y$2),'Reference data SID'!$B:$M,12,FALSE))</f>
        <v/>
      </c>
      <c r="Z253" s="13" t="str">
        <f>IF(ISERROR(VLOOKUP(CONCATENATE($A253,"_",Z$2),'Reference data SID'!$B:$M,12,FALSE)),"",VLOOKUP(CONCATENATE($A253,"_",Z$2),'Reference data SID'!$B:$M,12,FALSE))</f>
        <v/>
      </c>
      <c r="AA253" s="13" t="str">
        <f>IF(ISERROR(VLOOKUP(CONCATENATE($A253,"_",AA$2),'Reference data SID'!$B:$M,12,FALSE)),"",VLOOKUP(CONCATENATE($A253,"_",AA$2),'Reference data SID'!$B:$M,12,FALSE))</f>
        <v/>
      </c>
      <c r="AB253" s="13" t="str">
        <f>IF(ISERROR(VLOOKUP(CONCATENATE($A253,"_",AB$2),'Reference data SID'!$B:$M,12,FALSE)),"",VLOOKUP(CONCATENATE($A253,"_",AB$2),'Reference data SID'!$B:$M,12,FALSE))</f>
        <v/>
      </c>
      <c r="AC253" s="13" t="str">
        <f>IF(ISERROR(VLOOKUP(CONCATENATE($A253,"_",AC$2),'Reference data SID'!$B:$M,12,FALSE)),"",VLOOKUP(CONCATENATE($A253,"_",AC$2),'Reference data SID'!$B:$M,12,FALSE))</f>
        <v/>
      </c>
      <c r="AD253" s="13" t="str">
        <f>IF(ISERROR(VLOOKUP(CONCATENATE($A253,"_",AD$2),'Reference data SID'!$B:$M,12,FALSE)),"",VLOOKUP(CONCATENATE($A253,"_",AD$2),'Reference data SID'!$B:$M,12,FALSE))</f>
        <v/>
      </c>
      <c r="AE253" s="13" t="str">
        <f>IF(ISERROR(VLOOKUP(CONCATENATE($A253,"_",AE$2),'Reference data SID'!$B:$M,12,FALSE)),"",VLOOKUP(CONCATENATE($A253,"_",AE$2),'Reference data SID'!$B:$M,12,FALSE))</f>
        <v/>
      </c>
      <c r="AF253" s="13" t="str">
        <f>IF(ISERROR(VLOOKUP(CONCATENATE($A253,"_",AF$2),'Reference data SID'!$B:$M,12,FALSE)),"",VLOOKUP(CONCATENATE($A253,"_",AF$2),'Reference data SID'!$B:$M,12,FALSE))</f>
        <v/>
      </c>
      <c r="AG253" s="13" t="str">
        <f>IF(ISERROR(VLOOKUP(CONCATENATE($A253,"_",AG$2),'Reference data SID'!$B:$M,12,FALSE)),"",VLOOKUP(CONCATENATE($A253,"_",AG$2),'Reference data SID'!$B:$M,12,FALSE))</f>
        <v/>
      </c>
      <c r="AH253" s="13" t="str">
        <f>IF(ISERROR(VLOOKUP(CONCATENATE($A253,"_",AH$2),'Reference data SID'!$B:$M,12,FALSE)),"",VLOOKUP(CONCATENATE($A253,"_",AH$2),'Reference data SID'!$B:$M,12,FALSE))</f>
        <v/>
      </c>
      <c r="AI253" s="13" t="str">
        <f>IF(ISERROR(VLOOKUP(CONCATENATE($A253,"_",AI$2),'Reference data SID'!$B:$M,12,FALSE)),"",VLOOKUP(CONCATENATE($A253,"_",AI$2),'Reference data SID'!$B:$M,12,FALSE))</f>
        <v/>
      </c>
      <c r="AJ253" s="13" t="str">
        <f>IF(ISERROR(VLOOKUP(CONCATENATE($A253,"_",AJ$2),'Reference data SID'!$B:$M,12,FALSE)),"",VLOOKUP(CONCATENATE($A253,"_",AJ$2),'Reference data SID'!$B:$M,12,FALSE))</f>
        <v/>
      </c>
      <c r="AK253" s="13" t="str">
        <f>IF(ISERROR(VLOOKUP(CONCATENATE($A253,"_",AK$2),'Reference data SID'!$B:$M,12,FALSE)),"",VLOOKUP(CONCATENATE($A253,"_",AK$2),'Reference data SID'!$B:$M,12,FALSE))</f>
        <v/>
      </c>
      <c r="AL253" s="13" t="str">
        <f>IF(ISERROR(VLOOKUP(CONCATENATE($A253,"_",AL$2),'Reference data SID'!$B:$M,12,FALSE)),"",VLOOKUP(CONCATENATE($A253,"_",AL$2),'Reference data SID'!$B:$M,12,FALSE))</f>
        <v/>
      </c>
      <c r="AM253" s="13" t="str">
        <f>IF(ISERROR(VLOOKUP(CONCATENATE($A253,"_",AM$2),'Reference data SID'!$B:$M,12,FALSE)),"",VLOOKUP(CONCATENATE($A253,"_",AM$2),'Reference data SID'!$B:$M,12,FALSE))</f>
        <v/>
      </c>
      <c r="AN253" s="13" t="str">
        <f>IF(ISERROR(VLOOKUP(CONCATENATE($A253,"_",AN$2),'Reference data SID'!$B:$M,12,FALSE)),"",VLOOKUP(CONCATENATE($A253,"_",AN$2),'Reference data SID'!$B:$M,12,FALSE))</f>
        <v/>
      </c>
      <c r="AO253" s="13" t="str">
        <f>IF(ISERROR(VLOOKUP(CONCATENATE($A253,"_",AO$2),'Reference data SID'!$B:$M,12,FALSE)),"",VLOOKUP(CONCATENATE($A253,"_",AO$2),'Reference data SID'!$B:$M,12,FALSE))</f>
        <v/>
      </c>
      <c r="AP253" s="13" t="str">
        <f>IF(ISERROR(VLOOKUP(CONCATENATE($A253,"_",AP$2),'Reference data SID'!$B:$M,12,FALSE)),"",VLOOKUP(CONCATENATE($A253,"_",AP$2),'Reference data SID'!$B:$M,12,FALSE))</f>
        <v/>
      </c>
      <c r="AQ253" s="13" t="str">
        <f>IF(ISERROR(VLOOKUP(CONCATENATE($A253,"_",AQ$2),'Reference data SID'!$B:$M,12,FALSE)),"",VLOOKUP(CONCATENATE($A253,"_",AQ$2),'Reference data SID'!$B:$M,12,FALSE))</f>
        <v/>
      </c>
      <c r="AR253" s="13" t="str">
        <f>IF(ISERROR(VLOOKUP(CONCATENATE($A253,"_",AR$2),'Reference data SID'!$B:$M,12,FALSE)),"",VLOOKUP(CONCATENATE($A253,"_",AR$2),'Reference data SID'!$B:$M,12,FALSE))</f>
        <v/>
      </c>
      <c r="AS253" s="13" t="str">
        <f>IF(ISERROR(VLOOKUP(CONCATENATE($A253,"_",AS$2),'Reference data SID'!$B:$M,12,FALSE)),"",VLOOKUP(CONCATENATE($A253,"_",AS$2),'Reference data SID'!$B:$M,12,FALSE))</f>
        <v/>
      </c>
      <c r="AT253" s="13" t="str">
        <f>IF(ISERROR(VLOOKUP(CONCATENATE($A253,"_",AT$2),'Reference data SID'!$B:$M,12,FALSE)),"",VLOOKUP(CONCATENATE($A253,"_",AT$2),'Reference data SID'!$B:$M,12,FALSE))</f>
        <v/>
      </c>
    </row>
    <row r="254" spans="1:46" x14ac:dyDescent="0.25">
      <c r="A254">
        <v>250</v>
      </c>
      <c r="B254" s="13" t="str">
        <f>IF(ISERROR(VLOOKUP(CONCATENATE($A254,"_",B$2),'Reference data SID'!$B:$M,12,FALSE)),"",VLOOKUP(CONCATENATE($A254,"_",B$2),'Reference data SID'!$B:$M,12,FALSE))</f>
        <v/>
      </c>
      <c r="C254" s="13" t="str">
        <f>IF(ISERROR(VLOOKUP(CONCATENATE($A254,"_",C$2),'Reference data SID'!$B:$M,12,FALSE)),"",VLOOKUP(CONCATENATE($A254,"_",C$2),'Reference data SID'!$B:$M,12,FALSE))</f>
        <v/>
      </c>
      <c r="D254" s="13" t="str">
        <f>IF(ISERROR(VLOOKUP(CONCATENATE($A254,"_",D$2),'Reference data SID'!$B:$M,12,FALSE)),"",VLOOKUP(CONCATENATE($A254,"_",D$2),'Reference data SID'!$B:$M,12,FALSE))</f>
        <v/>
      </c>
      <c r="E254" s="13" t="str">
        <f>IF(ISERROR(VLOOKUP(CONCATENATE($A254,"_",E$2),'Reference data SID'!$B:$M,12,FALSE)),"",VLOOKUP(CONCATENATE($A254,"_",E$2),'Reference data SID'!$B:$M,12,FALSE))</f>
        <v/>
      </c>
      <c r="F254" s="13" t="str">
        <f>IF(ISERROR(VLOOKUP(CONCATENATE($A254,"_",F$2),'Reference data SID'!$B:$M,12,FALSE)),"",VLOOKUP(CONCATENATE($A254,"_",F$2),'Reference data SID'!$B:$M,12,FALSE))</f>
        <v/>
      </c>
      <c r="G254" s="13" t="str">
        <f>IF(ISERROR(VLOOKUP(CONCATENATE($A254,"_",G$2),'Reference data SID'!$B:$M,12,FALSE)),"",VLOOKUP(CONCATENATE($A254,"_",G$2),'Reference data SID'!$B:$M,12,FALSE))</f>
        <v/>
      </c>
      <c r="H254" s="13" t="str">
        <f>IF(ISERROR(VLOOKUP(CONCATENATE($A254,"_",H$2),'Reference data SID'!$B:$M,12,FALSE)),"",VLOOKUP(CONCATENATE($A254,"_",H$2),'Reference data SID'!$B:$M,12,FALSE))</f>
        <v/>
      </c>
      <c r="I254" s="13" t="str">
        <f>IF(ISERROR(VLOOKUP(CONCATENATE($A254,"_",I$2),'Reference data SID'!$B:$M,12,FALSE)),"",VLOOKUP(CONCATENATE($A254,"_",I$2),'Reference data SID'!$B:$M,12,FALSE))</f>
        <v/>
      </c>
      <c r="J254" s="13" t="str">
        <f>IF(ISERROR(VLOOKUP(CONCATENATE($A254,"_",J$2),'Reference data SID'!$B:$M,12,FALSE)),"",VLOOKUP(CONCATENATE($A254,"_",J$2),'Reference data SID'!$B:$M,12,FALSE))</f>
        <v/>
      </c>
      <c r="K254" s="13" t="str">
        <f>IF(ISERROR(VLOOKUP(CONCATENATE($A254,"_",K$2),'Reference data SID'!$B:$M,12,FALSE)),"",VLOOKUP(CONCATENATE($A254,"_",K$2),'Reference data SID'!$B:$M,12,FALSE))</f>
        <v/>
      </c>
      <c r="L254" s="13" t="str">
        <f>IF(ISERROR(VLOOKUP(CONCATENATE($A254,"_",L$2),'Reference data SID'!$B:$M,12,FALSE)),"",VLOOKUP(CONCATENATE($A254,"_",L$2),'Reference data SID'!$B:$M,12,FALSE))</f>
        <v/>
      </c>
      <c r="M254" s="13" t="str">
        <f>IF(ISERROR(VLOOKUP(CONCATENATE($A254,"_",M$2),'Reference data SID'!$B:$M,12,FALSE)),"",VLOOKUP(CONCATENATE($A254,"_",M$2),'Reference data SID'!$B:$M,12,FALSE))</f>
        <v/>
      </c>
      <c r="N254" s="13" t="str">
        <f>IF(ISERROR(VLOOKUP(CONCATENATE($A254,"_",N$2),'Reference data SID'!$B:$M,12,FALSE)),"",VLOOKUP(CONCATENATE($A254,"_",N$2),'Reference data SID'!$B:$M,12,FALSE))</f>
        <v/>
      </c>
      <c r="O254" s="13" t="str">
        <f>IF(ISERROR(VLOOKUP(CONCATENATE($A254,"_",O$2),'Reference data SID'!$B:$M,12,FALSE)),"",VLOOKUP(CONCATENATE($A254,"_",O$2),'Reference data SID'!$B:$M,12,FALSE))</f>
        <v/>
      </c>
      <c r="P254" s="13" t="str">
        <f>IF(ISERROR(VLOOKUP(CONCATENATE($A254,"_",P$2),'Reference data SID'!$B:$M,12,FALSE)),"",VLOOKUP(CONCATENATE($A254,"_",P$2),'Reference data SID'!$B:$M,12,FALSE))</f>
        <v/>
      </c>
      <c r="Q254" s="13" t="str">
        <f>IF(ISERROR(VLOOKUP(CONCATENATE($A254,"_",Q$2),'Reference data SID'!$B:$M,12,FALSE)),"",VLOOKUP(CONCATENATE($A254,"_",Q$2),'Reference data SID'!$B:$M,12,FALSE))</f>
        <v/>
      </c>
      <c r="R254" s="13" t="str">
        <f>IF(ISERROR(VLOOKUP(CONCATENATE($A254,"_",R$2),'Reference data SID'!$B:$M,12,FALSE)),"",VLOOKUP(CONCATENATE($A254,"_",R$2),'Reference data SID'!$B:$M,12,FALSE))</f>
        <v/>
      </c>
      <c r="S254" s="13" t="str">
        <f>IF(ISERROR(VLOOKUP(CONCATENATE($A254,"_",S$2),'Reference data SID'!$B:$M,12,FALSE)),"",VLOOKUP(CONCATENATE($A254,"_",S$2),'Reference data SID'!$B:$M,12,FALSE))</f>
        <v/>
      </c>
      <c r="T254" s="13" t="str">
        <f>IF(ISERROR(VLOOKUP(CONCATENATE($A254,"_",T$2),'Reference data SID'!$B:$M,12,FALSE)),"",VLOOKUP(CONCATENATE($A254,"_",T$2),'Reference data SID'!$B:$M,12,FALSE))</f>
        <v/>
      </c>
      <c r="U254" s="13" t="str">
        <f>IF(ISERROR(VLOOKUP(CONCATENATE($A254,"_",U$2),'Reference data SID'!$B:$M,12,FALSE)),"",VLOOKUP(CONCATENATE($A254,"_",U$2),'Reference data SID'!$B:$M,12,FALSE))</f>
        <v/>
      </c>
      <c r="V254" s="13" t="str">
        <f>IF(ISERROR(VLOOKUP(CONCATENATE($A254,"_",V$2),'Reference data SID'!$B:$M,12,FALSE)),"",VLOOKUP(CONCATENATE($A254,"_",V$2),'Reference data SID'!$B:$M,12,FALSE))</f>
        <v/>
      </c>
      <c r="W254" s="13" t="str">
        <f>IF(ISERROR(VLOOKUP(CONCATENATE($A254,"_",W$2),'Reference data SID'!$B:$M,12,FALSE)),"",VLOOKUP(CONCATENATE($A254,"_",W$2),'Reference data SID'!$B:$M,12,FALSE))</f>
        <v/>
      </c>
      <c r="X254" s="13" t="str">
        <f>IF(ISERROR(VLOOKUP(CONCATENATE($A254,"_",X$2),'Reference data SID'!$B:$M,12,FALSE)),"",VLOOKUP(CONCATENATE($A254,"_",X$2),'Reference data SID'!$B:$M,12,FALSE))</f>
        <v/>
      </c>
      <c r="Y254" s="13" t="str">
        <f>IF(ISERROR(VLOOKUP(CONCATENATE($A254,"_",Y$2),'Reference data SID'!$B:$M,12,FALSE)),"",VLOOKUP(CONCATENATE($A254,"_",Y$2),'Reference data SID'!$B:$M,12,FALSE))</f>
        <v/>
      </c>
      <c r="Z254" s="13" t="str">
        <f>IF(ISERROR(VLOOKUP(CONCATENATE($A254,"_",Z$2),'Reference data SID'!$B:$M,12,FALSE)),"",VLOOKUP(CONCATENATE($A254,"_",Z$2),'Reference data SID'!$B:$M,12,FALSE))</f>
        <v/>
      </c>
      <c r="AA254" s="13" t="str">
        <f>IF(ISERROR(VLOOKUP(CONCATENATE($A254,"_",AA$2),'Reference data SID'!$B:$M,12,FALSE)),"",VLOOKUP(CONCATENATE($A254,"_",AA$2),'Reference data SID'!$B:$M,12,FALSE))</f>
        <v/>
      </c>
      <c r="AB254" s="13" t="str">
        <f>IF(ISERROR(VLOOKUP(CONCATENATE($A254,"_",AB$2),'Reference data SID'!$B:$M,12,FALSE)),"",VLOOKUP(CONCATENATE($A254,"_",AB$2),'Reference data SID'!$B:$M,12,FALSE))</f>
        <v/>
      </c>
      <c r="AC254" s="13" t="str">
        <f>IF(ISERROR(VLOOKUP(CONCATENATE($A254,"_",AC$2),'Reference data SID'!$B:$M,12,FALSE)),"",VLOOKUP(CONCATENATE($A254,"_",AC$2),'Reference data SID'!$B:$M,12,FALSE))</f>
        <v/>
      </c>
      <c r="AD254" s="13" t="str">
        <f>IF(ISERROR(VLOOKUP(CONCATENATE($A254,"_",AD$2),'Reference data SID'!$B:$M,12,FALSE)),"",VLOOKUP(CONCATENATE($A254,"_",AD$2),'Reference data SID'!$B:$M,12,FALSE))</f>
        <v/>
      </c>
      <c r="AE254" s="13" t="str">
        <f>IF(ISERROR(VLOOKUP(CONCATENATE($A254,"_",AE$2),'Reference data SID'!$B:$M,12,FALSE)),"",VLOOKUP(CONCATENATE($A254,"_",AE$2),'Reference data SID'!$B:$M,12,FALSE))</f>
        <v/>
      </c>
      <c r="AF254" s="13" t="str">
        <f>IF(ISERROR(VLOOKUP(CONCATENATE($A254,"_",AF$2),'Reference data SID'!$B:$M,12,FALSE)),"",VLOOKUP(CONCATENATE($A254,"_",AF$2),'Reference data SID'!$B:$M,12,FALSE))</f>
        <v/>
      </c>
      <c r="AG254" s="13" t="str">
        <f>IF(ISERROR(VLOOKUP(CONCATENATE($A254,"_",AG$2),'Reference data SID'!$B:$M,12,FALSE)),"",VLOOKUP(CONCATENATE($A254,"_",AG$2),'Reference data SID'!$B:$M,12,FALSE))</f>
        <v/>
      </c>
      <c r="AH254" s="13" t="str">
        <f>IF(ISERROR(VLOOKUP(CONCATENATE($A254,"_",AH$2),'Reference data SID'!$B:$M,12,FALSE)),"",VLOOKUP(CONCATENATE($A254,"_",AH$2),'Reference data SID'!$B:$M,12,FALSE))</f>
        <v/>
      </c>
      <c r="AI254" s="13" t="str">
        <f>IF(ISERROR(VLOOKUP(CONCATENATE($A254,"_",AI$2),'Reference data SID'!$B:$M,12,FALSE)),"",VLOOKUP(CONCATENATE($A254,"_",AI$2),'Reference data SID'!$B:$M,12,FALSE))</f>
        <v/>
      </c>
      <c r="AJ254" s="13" t="str">
        <f>IF(ISERROR(VLOOKUP(CONCATENATE($A254,"_",AJ$2),'Reference data SID'!$B:$M,12,FALSE)),"",VLOOKUP(CONCATENATE($A254,"_",AJ$2),'Reference data SID'!$B:$M,12,FALSE))</f>
        <v/>
      </c>
      <c r="AK254" s="13" t="str">
        <f>IF(ISERROR(VLOOKUP(CONCATENATE($A254,"_",AK$2),'Reference data SID'!$B:$M,12,FALSE)),"",VLOOKUP(CONCATENATE($A254,"_",AK$2),'Reference data SID'!$B:$M,12,FALSE))</f>
        <v/>
      </c>
      <c r="AL254" s="13" t="str">
        <f>IF(ISERROR(VLOOKUP(CONCATENATE($A254,"_",AL$2),'Reference data SID'!$B:$M,12,FALSE)),"",VLOOKUP(CONCATENATE($A254,"_",AL$2),'Reference data SID'!$B:$M,12,FALSE))</f>
        <v/>
      </c>
      <c r="AM254" s="13" t="str">
        <f>IF(ISERROR(VLOOKUP(CONCATENATE($A254,"_",AM$2),'Reference data SID'!$B:$M,12,FALSE)),"",VLOOKUP(CONCATENATE($A254,"_",AM$2),'Reference data SID'!$B:$M,12,FALSE))</f>
        <v/>
      </c>
      <c r="AN254" s="13" t="str">
        <f>IF(ISERROR(VLOOKUP(CONCATENATE($A254,"_",AN$2),'Reference data SID'!$B:$M,12,FALSE)),"",VLOOKUP(CONCATENATE($A254,"_",AN$2),'Reference data SID'!$B:$M,12,FALSE))</f>
        <v/>
      </c>
      <c r="AO254" s="13" t="str">
        <f>IF(ISERROR(VLOOKUP(CONCATENATE($A254,"_",AO$2),'Reference data SID'!$B:$M,12,FALSE)),"",VLOOKUP(CONCATENATE($A254,"_",AO$2),'Reference data SID'!$B:$M,12,FALSE))</f>
        <v/>
      </c>
      <c r="AP254" s="13" t="str">
        <f>IF(ISERROR(VLOOKUP(CONCATENATE($A254,"_",AP$2),'Reference data SID'!$B:$M,12,FALSE)),"",VLOOKUP(CONCATENATE($A254,"_",AP$2),'Reference data SID'!$B:$M,12,FALSE))</f>
        <v/>
      </c>
      <c r="AQ254" s="13" t="str">
        <f>IF(ISERROR(VLOOKUP(CONCATENATE($A254,"_",AQ$2),'Reference data SID'!$B:$M,12,FALSE)),"",VLOOKUP(CONCATENATE($A254,"_",AQ$2),'Reference data SID'!$B:$M,12,FALSE))</f>
        <v/>
      </c>
      <c r="AR254" s="13" t="str">
        <f>IF(ISERROR(VLOOKUP(CONCATENATE($A254,"_",AR$2),'Reference data SID'!$B:$M,12,FALSE)),"",VLOOKUP(CONCATENATE($A254,"_",AR$2),'Reference data SID'!$B:$M,12,FALSE))</f>
        <v/>
      </c>
      <c r="AS254" s="13" t="str">
        <f>IF(ISERROR(VLOOKUP(CONCATENATE($A254,"_",AS$2),'Reference data SID'!$B:$M,12,FALSE)),"",VLOOKUP(CONCATENATE($A254,"_",AS$2),'Reference data SID'!$B:$M,12,FALSE))</f>
        <v/>
      </c>
      <c r="AT254" s="13" t="str">
        <f>IF(ISERROR(VLOOKUP(CONCATENATE($A254,"_",AT$2),'Reference data SID'!$B:$M,12,FALSE)),"",VLOOKUP(CONCATENATE($A254,"_",AT$2),'Reference data SID'!$B:$M,12,FALSE))</f>
        <v/>
      </c>
    </row>
    <row r="255" spans="1:46" x14ac:dyDescent="0.25">
      <c r="A255">
        <v>251</v>
      </c>
      <c r="B255" s="13" t="str">
        <f>IF(ISERROR(VLOOKUP(CONCATENATE($A255,"_",B$2),'Reference data SID'!$B:$M,12,FALSE)),"",VLOOKUP(CONCATENATE($A255,"_",B$2),'Reference data SID'!$B:$M,12,FALSE))</f>
        <v/>
      </c>
      <c r="C255" s="13" t="str">
        <f>IF(ISERROR(VLOOKUP(CONCATENATE($A255,"_",C$2),'Reference data SID'!$B:$M,12,FALSE)),"",VLOOKUP(CONCATENATE($A255,"_",C$2),'Reference data SID'!$B:$M,12,FALSE))</f>
        <v/>
      </c>
      <c r="D255" s="13" t="str">
        <f>IF(ISERROR(VLOOKUP(CONCATENATE($A255,"_",D$2),'Reference data SID'!$B:$M,12,FALSE)),"",VLOOKUP(CONCATENATE($A255,"_",D$2),'Reference data SID'!$B:$M,12,FALSE))</f>
        <v/>
      </c>
      <c r="E255" s="13" t="str">
        <f>IF(ISERROR(VLOOKUP(CONCATENATE($A255,"_",E$2),'Reference data SID'!$B:$M,12,FALSE)),"",VLOOKUP(CONCATENATE($A255,"_",E$2),'Reference data SID'!$B:$M,12,FALSE))</f>
        <v/>
      </c>
      <c r="F255" s="13" t="str">
        <f>IF(ISERROR(VLOOKUP(CONCATENATE($A255,"_",F$2),'Reference data SID'!$B:$M,12,FALSE)),"",VLOOKUP(CONCATENATE($A255,"_",F$2),'Reference data SID'!$B:$M,12,FALSE))</f>
        <v/>
      </c>
      <c r="G255" s="13" t="str">
        <f>IF(ISERROR(VLOOKUP(CONCATENATE($A255,"_",G$2),'Reference data SID'!$B:$M,12,FALSE)),"",VLOOKUP(CONCATENATE($A255,"_",G$2),'Reference data SID'!$B:$M,12,FALSE))</f>
        <v/>
      </c>
      <c r="H255" s="13" t="str">
        <f>IF(ISERROR(VLOOKUP(CONCATENATE($A255,"_",H$2),'Reference data SID'!$B:$M,12,FALSE)),"",VLOOKUP(CONCATENATE($A255,"_",H$2),'Reference data SID'!$B:$M,12,FALSE))</f>
        <v/>
      </c>
      <c r="I255" s="13" t="str">
        <f>IF(ISERROR(VLOOKUP(CONCATENATE($A255,"_",I$2),'Reference data SID'!$B:$M,12,FALSE)),"",VLOOKUP(CONCATENATE($A255,"_",I$2),'Reference data SID'!$B:$M,12,FALSE))</f>
        <v/>
      </c>
      <c r="J255" s="13" t="str">
        <f>IF(ISERROR(VLOOKUP(CONCATENATE($A255,"_",J$2),'Reference data SID'!$B:$M,12,FALSE)),"",VLOOKUP(CONCATENATE($A255,"_",J$2),'Reference data SID'!$B:$M,12,FALSE))</f>
        <v/>
      </c>
      <c r="K255" s="13" t="str">
        <f>IF(ISERROR(VLOOKUP(CONCATENATE($A255,"_",K$2),'Reference data SID'!$B:$M,12,FALSE)),"",VLOOKUP(CONCATENATE($A255,"_",K$2),'Reference data SID'!$B:$M,12,FALSE))</f>
        <v/>
      </c>
      <c r="L255" s="13" t="str">
        <f>IF(ISERROR(VLOOKUP(CONCATENATE($A255,"_",L$2),'Reference data SID'!$B:$M,12,FALSE)),"",VLOOKUP(CONCATENATE($A255,"_",L$2),'Reference data SID'!$B:$M,12,FALSE))</f>
        <v/>
      </c>
      <c r="M255" s="13" t="str">
        <f>IF(ISERROR(VLOOKUP(CONCATENATE($A255,"_",M$2),'Reference data SID'!$B:$M,12,FALSE)),"",VLOOKUP(CONCATENATE($A255,"_",M$2),'Reference data SID'!$B:$M,12,FALSE))</f>
        <v/>
      </c>
      <c r="N255" s="13" t="str">
        <f>IF(ISERROR(VLOOKUP(CONCATENATE($A255,"_",N$2),'Reference data SID'!$B:$M,12,FALSE)),"",VLOOKUP(CONCATENATE($A255,"_",N$2),'Reference data SID'!$B:$M,12,FALSE))</f>
        <v/>
      </c>
      <c r="O255" s="13" t="str">
        <f>IF(ISERROR(VLOOKUP(CONCATENATE($A255,"_",O$2),'Reference data SID'!$B:$M,12,FALSE)),"",VLOOKUP(CONCATENATE($A255,"_",O$2),'Reference data SID'!$B:$M,12,FALSE))</f>
        <v/>
      </c>
      <c r="P255" s="13" t="str">
        <f>IF(ISERROR(VLOOKUP(CONCATENATE($A255,"_",P$2),'Reference data SID'!$B:$M,12,FALSE)),"",VLOOKUP(CONCATENATE($A255,"_",P$2),'Reference data SID'!$B:$M,12,FALSE))</f>
        <v/>
      </c>
      <c r="Q255" s="13" t="str">
        <f>IF(ISERROR(VLOOKUP(CONCATENATE($A255,"_",Q$2),'Reference data SID'!$B:$M,12,FALSE)),"",VLOOKUP(CONCATENATE($A255,"_",Q$2),'Reference data SID'!$B:$M,12,FALSE))</f>
        <v/>
      </c>
      <c r="R255" s="13" t="str">
        <f>IF(ISERROR(VLOOKUP(CONCATENATE($A255,"_",R$2),'Reference data SID'!$B:$M,12,FALSE)),"",VLOOKUP(CONCATENATE($A255,"_",R$2),'Reference data SID'!$B:$M,12,FALSE))</f>
        <v/>
      </c>
      <c r="S255" s="13" t="str">
        <f>IF(ISERROR(VLOOKUP(CONCATENATE($A255,"_",S$2),'Reference data SID'!$B:$M,12,FALSE)),"",VLOOKUP(CONCATENATE($A255,"_",S$2),'Reference data SID'!$B:$M,12,FALSE))</f>
        <v/>
      </c>
      <c r="T255" s="13" t="str">
        <f>IF(ISERROR(VLOOKUP(CONCATENATE($A255,"_",T$2),'Reference data SID'!$B:$M,12,FALSE)),"",VLOOKUP(CONCATENATE($A255,"_",T$2),'Reference data SID'!$B:$M,12,FALSE))</f>
        <v/>
      </c>
      <c r="U255" s="13" t="str">
        <f>IF(ISERROR(VLOOKUP(CONCATENATE($A255,"_",U$2),'Reference data SID'!$B:$M,12,FALSE)),"",VLOOKUP(CONCATENATE($A255,"_",U$2),'Reference data SID'!$B:$M,12,FALSE))</f>
        <v/>
      </c>
      <c r="V255" s="13" t="str">
        <f>IF(ISERROR(VLOOKUP(CONCATENATE($A255,"_",V$2),'Reference data SID'!$B:$M,12,FALSE)),"",VLOOKUP(CONCATENATE($A255,"_",V$2),'Reference data SID'!$B:$M,12,FALSE))</f>
        <v/>
      </c>
      <c r="W255" s="13" t="str">
        <f>IF(ISERROR(VLOOKUP(CONCATENATE($A255,"_",W$2),'Reference data SID'!$B:$M,12,FALSE)),"",VLOOKUP(CONCATENATE($A255,"_",W$2),'Reference data SID'!$B:$M,12,FALSE))</f>
        <v/>
      </c>
      <c r="X255" s="13" t="str">
        <f>IF(ISERROR(VLOOKUP(CONCATENATE($A255,"_",X$2),'Reference data SID'!$B:$M,12,FALSE)),"",VLOOKUP(CONCATENATE($A255,"_",X$2),'Reference data SID'!$B:$M,12,FALSE))</f>
        <v/>
      </c>
      <c r="Y255" s="13" t="str">
        <f>IF(ISERROR(VLOOKUP(CONCATENATE($A255,"_",Y$2),'Reference data SID'!$B:$M,12,FALSE)),"",VLOOKUP(CONCATENATE($A255,"_",Y$2),'Reference data SID'!$B:$M,12,FALSE))</f>
        <v/>
      </c>
      <c r="Z255" s="13" t="str">
        <f>IF(ISERROR(VLOOKUP(CONCATENATE($A255,"_",Z$2),'Reference data SID'!$B:$M,12,FALSE)),"",VLOOKUP(CONCATENATE($A255,"_",Z$2),'Reference data SID'!$B:$M,12,FALSE))</f>
        <v/>
      </c>
      <c r="AA255" s="13" t="str">
        <f>IF(ISERROR(VLOOKUP(CONCATENATE($A255,"_",AA$2),'Reference data SID'!$B:$M,12,FALSE)),"",VLOOKUP(CONCATENATE($A255,"_",AA$2),'Reference data SID'!$B:$M,12,FALSE))</f>
        <v/>
      </c>
      <c r="AB255" s="13" t="str">
        <f>IF(ISERROR(VLOOKUP(CONCATENATE($A255,"_",AB$2),'Reference data SID'!$B:$M,12,FALSE)),"",VLOOKUP(CONCATENATE($A255,"_",AB$2),'Reference data SID'!$B:$M,12,FALSE))</f>
        <v/>
      </c>
      <c r="AC255" s="13" t="str">
        <f>IF(ISERROR(VLOOKUP(CONCATENATE($A255,"_",AC$2),'Reference data SID'!$B:$M,12,FALSE)),"",VLOOKUP(CONCATENATE($A255,"_",AC$2),'Reference data SID'!$B:$M,12,FALSE))</f>
        <v/>
      </c>
      <c r="AD255" s="13" t="str">
        <f>IF(ISERROR(VLOOKUP(CONCATENATE($A255,"_",AD$2),'Reference data SID'!$B:$M,12,FALSE)),"",VLOOKUP(CONCATENATE($A255,"_",AD$2),'Reference data SID'!$B:$M,12,FALSE))</f>
        <v/>
      </c>
      <c r="AE255" s="13" t="str">
        <f>IF(ISERROR(VLOOKUP(CONCATENATE($A255,"_",AE$2),'Reference data SID'!$B:$M,12,FALSE)),"",VLOOKUP(CONCATENATE($A255,"_",AE$2),'Reference data SID'!$B:$M,12,FALSE))</f>
        <v/>
      </c>
      <c r="AF255" s="13" t="str">
        <f>IF(ISERROR(VLOOKUP(CONCATENATE($A255,"_",AF$2),'Reference data SID'!$B:$M,12,FALSE)),"",VLOOKUP(CONCATENATE($A255,"_",AF$2),'Reference data SID'!$B:$M,12,FALSE))</f>
        <v/>
      </c>
      <c r="AG255" s="13" t="str">
        <f>IF(ISERROR(VLOOKUP(CONCATENATE($A255,"_",AG$2),'Reference data SID'!$B:$M,12,FALSE)),"",VLOOKUP(CONCATENATE($A255,"_",AG$2),'Reference data SID'!$B:$M,12,FALSE))</f>
        <v/>
      </c>
      <c r="AH255" s="13" t="str">
        <f>IF(ISERROR(VLOOKUP(CONCATENATE($A255,"_",AH$2),'Reference data SID'!$B:$M,12,FALSE)),"",VLOOKUP(CONCATENATE($A255,"_",AH$2),'Reference data SID'!$B:$M,12,FALSE))</f>
        <v/>
      </c>
      <c r="AI255" s="13" t="str">
        <f>IF(ISERROR(VLOOKUP(CONCATENATE($A255,"_",AI$2),'Reference data SID'!$B:$M,12,FALSE)),"",VLOOKUP(CONCATENATE($A255,"_",AI$2),'Reference data SID'!$B:$M,12,FALSE))</f>
        <v/>
      </c>
      <c r="AJ255" s="13" t="str">
        <f>IF(ISERROR(VLOOKUP(CONCATENATE($A255,"_",AJ$2),'Reference data SID'!$B:$M,12,FALSE)),"",VLOOKUP(CONCATENATE($A255,"_",AJ$2),'Reference data SID'!$B:$M,12,FALSE))</f>
        <v/>
      </c>
      <c r="AK255" s="13" t="str">
        <f>IF(ISERROR(VLOOKUP(CONCATENATE($A255,"_",AK$2),'Reference data SID'!$B:$M,12,FALSE)),"",VLOOKUP(CONCATENATE($A255,"_",AK$2),'Reference data SID'!$B:$M,12,FALSE))</f>
        <v/>
      </c>
      <c r="AL255" s="13" t="str">
        <f>IF(ISERROR(VLOOKUP(CONCATENATE($A255,"_",AL$2),'Reference data SID'!$B:$M,12,FALSE)),"",VLOOKUP(CONCATENATE($A255,"_",AL$2),'Reference data SID'!$B:$M,12,FALSE))</f>
        <v/>
      </c>
      <c r="AM255" s="13" t="str">
        <f>IF(ISERROR(VLOOKUP(CONCATENATE($A255,"_",AM$2),'Reference data SID'!$B:$M,12,FALSE)),"",VLOOKUP(CONCATENATE($A255,"_",AM$2),'Reference data SID'!$B:$M,12,FALSE))</f>
        <v/>
      </c>
      <c r="AN255" s="13" t="str">
        <f>IF(ISERROR(VLOOKUP(CONCATENATE($A255,"_",AN$2),'Reference data SID'!$B:$M,12,FALSE)),"",VLOOKUP(CONCATENATE($A255,"_",AN$2),'Reference data SID'!$B:$M,12,FALSE))</f>
        <v/>
      </c>
      <c r="AO255" s="13" t="str">
        <f>IF(ISERROR(VLOOKUP(CONCATENATE($A255,"_",AO$2),'Reference data SID'!$B:$M,12,FALSE)),"",VLOOKUP(CONCATENATE($A255,"_",AO$2),'Reference data SID'!$B:$M,12,FALSE))</f>
        <v/>
      </c>
      <c r="AP255" s="13" t="str">
        <f>IF(ISERROR(VLOOKUP(CONCATENATE($A255,"_",AP$2),'Reference data SID'!$B:$M,12,FALSE)),"",VLOOKUP(CONCATENATE($A255,"_",AP$2),'Reference data SID'!$B:$M,12,FALSE))</f>
        <v/>
      </c>
      <c r="AQ255" s="13" t="str">
        <f>IF(ISERROR(VLOOKUP(CONCATENATE($A255,"_",AQ$2),'Reference data SID'!$B:$M,12,FALSE)),"",VLOOKUP(CONCATENATE($A255,"_",AQ$2),'Reference data SID'!$B:$M,12,FALSE))</f>
        <v/>
      </c>
      <c r="AR255" s="13" t="str">
        <f>IF(ISERROR(VLOOKUP(CONCATENATE($A255,"_",AR$2),'Reference data SID'!$B:$M,12,FALSE)),"",VLOOKUP(CONCATENATE($A255,"_",AR$2),'Reference data SID'!$B:$M,12,FALSE))</f>
        <v/>
      </c>
      <c r="AS255" s="13" t="str">
        <f>IF(ISERROR(VLOOKUP(CONCATENATE($A255,"_",AS$2),'Reference data SID'!$B:$M,12,FALSE)),"",VLOOKUP(CONCATENATE($A255,"_",AS$2),'Reference data SID'!$B:$M,12,FALSE))</f>
        <v/>
      </c>
      <c r="AT255" s="13" t="str">
        <f>IF(ISERROR(VLOOKUP(CONCATENATE($A255,"_",AT$2),'Reference data SID'!$B:$M,12,FALSE)),"",VLOOKUP(CONCATENATE($A255,"_",AT$2),'Reference data SID'!$B:$M,12,FALSE))</f>
        <v/>
      </c>
    </row>
    <row r="256" spans="1:46" x14ac:dyDescent="0.25">
      <c r="A256">
        <v>252</v>
      </c>
      <c r="B256" s="13" t="str">
        <f>IF(ISERROR(VLOOKUP(CONCATENATE($A256,"_",B$2),'Reference data SID'!$B:$M,12,FALSE)),"",VLOOKUP(CONCATENATE($A256,"_",B$2),'Reference data SID'!$B:$M,12,FALSE))</f>
        <v/>
      </c>
      <c r="C256" s="13" t="str">
        <f>IF(ISERROR(VLOOKUP(CONCATENATE($A256,"_",C$2),'Reference data SID'!$B:$M,12,FALSE)),"",VLOOKUP(CONCATENATE($A256,"_",C$2),'Reference data SID'!$B:$M,12,FALSE))</f>
        <v/>
      </c>
      <c r="D256" s="13" t="str">
        <f>IF(ISERROR(VLOOKUP(CONCATENATE($A256,"_",D$2),'Reference data SID'!$B:$M,12,FALSE)),"",VLOOKUP(CONCATENATE($A256,"_",D$2),'Reference data SID'!$B:$M,12,FALSE))</f>
        <v/>
      </c>
      <c r="E256" s="13" t="str">
        <f>IF(ISERROR(VLOOKUP(CONCATENATE($A256,"_",E$2),'Reference data SID'!$B:$M,12,FALSE)),"",VLOOKUP(CONCATENATE($A256,"_",E$2),'Reference data SID'!$B:$M,12,FALSE))</f>
        <v/>
      </c>
      <c r="F256" s="13" t="str">
        <f>IF(ISERROR(VLOOKUP(CONCATENATE($A256,"_",F$2),'Reference data SID'!$B:$M,12,FALSE)),"",VLOOKUP(CONCATENATE($A256,"_",F$2),'Reference data SID'!$B:$M,12,FALSE))</f>
        <v/>
      </c>
      <c r="G256" s="13" t="str">
        <f>IF(ISERROR(VLOOKUP(CONCATENATE($A256,"_",G$2),'Reference data SID'!$B:$M,12,FALSE)),"",VLOOKUP(CONCATENATE($A256,"_",G$2),'Reference data SID'!$B:$M,12,FALSE))</f>
        <v/>
      </c>
      <c r="H256" s="13" t="str">
        <f>IF(ISERROR(VLOOKUP(CONCATENATE($A256,"_",H$2),'Reference data SID'!$B:$M,12,FALSE)),"",VLOOKUP(CONCATENATE($A256,"_",H$2),'Reference data SID'!$B:$M,12,FALSE))</f>
        <v/>
      </c>
      <c r="I256" s="13" t="str">
        <f>IF(ISERROR(VLOOKUP(CONCATENATE($A256,"_",I$2),'Reference data SID'!$B:$M,12,FALSE)),"",VLOOKUP(CONCATENATE($A256,"_",I$2),'Reference data SID'!$B:$M,12,FALSE))</f>
        <v/>
      </c>
      <c r="J256" s="13" t="str">
        <f>IF(ISERROR(VLOOKUP(CONCATENATE($A256,"_",J$2),'Reference data SID'!$B:$M,12,FALSE)),"",VLOOKUP(CONCATENATE($A256,"_",J$2),'Reference data SID'!$B:$M,12,FALSE))</f>
        <v/>
      </c>
      <c r="K256" s="13" t="str">
        <f>IF(ISERROR(VLOOKUP(CONCATENATE($A256,"_",K$2),'Reference data SID'!$B:$M,12,FALSE)),"",VLOOKUP(CONCATENATE($A256,"_",K$2),'Reference data SID'!$B:$M,12,FALSE))</f>
        <v/>
      </c>
      <c r="L256" s="13" t="str">
        <f>IF(ISERROR(VLOOKUP(CONCATENATE($A256,"_",L$2),'Reference data SID'!$B:$M,12,FALSE)),"",VLOOKUP(CONCATENATE($A256,"_",L$2),'Reference data SID'!$B:$M,12,FALSE))</f>
        <v/>
      </c>
      <c r="M256" s="13" t="str">
        <f>IF(ISERROR(VLOOKUP(CONCATENATE($A256,"_",M$2),'Reference data SID'!$B:$M,12,FALSE)),"",VLOOKUP(CONCATENATE($A256,"_",M$2),'Reference data SID'!$B:$M,12,FALSE))</f>
        <v/>
      </c>
      <c r="N256" s="13" t="str">
        <f>IF(ISERROR(VLOOKUP(CONCATENATE($A256,"_",N$2),'Reference data SID'!$B:$M,12,FALSE)),"",VLOOKUP(CONCATENATE($A256,"_",N$2),'Reference data SID'!$B:$M,12,FALSE))</f>
        <v/>
      </c>
      <c r="O256" s="13" t="str">
        <f>IF(ISERROR(VLOOKUP(CONCATENATE($A256,"_",O$2),'Reference data SID'!$B:$M,12,FALSE)),"",VLOOKUP(CONCATENATE($A256,"_",O$2),'Reference data SID'!$B:$M,12,FALSE))</f>
        <v/>
      </c>
      <c r="P256" s="13" t="str">
        <f>IF(ISERROR(VLOOKUP(CONCATENATE($A256,"_",P$2),'Reference data SID'!$B:$M,12,FALSE)),"",VLOOKUP(CONCATENATE($A256,"_",P$2),'Reference data SID'!$B:$M,12,FALSE))</f>
        <v/>
      </c>
      <c r="Q256" s="13" t="str">
        <f>IF(ISERROR(VLOOKUP(CONCATENATE($A256,"_",Q$2),'Reference data SID'!$B:$M,12,FALSE)),"",VLOOKUP(CONCATENATE($A256,"_",Q$2),'Reference data SID'!$B:$M,12,FALSE))</f>
        <v/>
      </c>
      <c r="R256" s="13" t="str">
        <f>IF(ISERROR(VLOOKUP(CONCATENATE($A256,"_",R$2),'Reference data SID'!$B:$M,12,FALSE)),"",VLOOKUP(CONCATENATE($A256,"_",R$2),'Reference data SID'!$B:$M,12,FALSE))</f>
        <v/>
      </c>
      <c r="S256" s="13" t="str">
        <f>IF(ISERROR(VLOOKUP(CONCATENATE($A256,"_",S$2),'Reference data SID'!$B:$M,12,FALSE)),"",VLOOKUP(CONCATENATE($A256,"_",S$2),'Reference data SID'!$B:$M,12,FALSE))</f>
        <v/>
      </c>
      <c r="T256" s="13" t="str">
        <f>IF(ISERROR(VLOOKUP(CONCATENATE($A256,"_",T$2),'Reference data SID'!$B:$M,12,FALSE)),"",VLOOKUP(CONCATENATE($A256,"_",T$2),'Reference data SID'!$B:$M,12,FALSE))</f>
        <v/>
      </c>
      <c r="U256" s="13" t="str">
        <f>IF(ISERROR(VLOOKUP(CONCATENATE($A256,"_",U$2),'Reference data SID'!$B:$M,12,FALSE)),"",VLOOKUP(CONCATENATE($A256,"_",U$2),'Reference data SID'!$B:$M,12,FALSE))</f>
        <v/>
      </c>
      <c r="V256" s="13" t="str">
        <f>IF(ISERROR(VLOOKUP(CONCATENATE($A256,"_",V$2),'Reference data SID'!$B:$M,12,FALSE)),"",VLOOKUP(CONCATENATE($A256,"_",V$2),'Reference data SID'!$B:$M,12,FALSE))</f>
        <v/>
      </c>
      <c r="W256" s="13" t="str">
        <f>IF(ISERROR(VLOOKUP(CONCATENATE($A256,"_",W$2),'Reference data SID'!$B:$M,12,FALSE)),"",VLOOKUP(CONCATENATE($A256,"_",W$2),'Reference data SID'!$B:$M,12,FALSE))</f>
        <v/>
      </c>
      <c r="X256" s="13" t="str">
        <f>IF(ISERROR(VLOOKUP(CONCATENATE($A256,"_",X$2),'Reference data SID'!$B:$M,12,FALSE)),"",VLOOKUP(CONCATENATE($A256,"_",X$2),'Reference data SID'!$B:$M,12,FALSE))</f>
        <v/>
      </c>
      <c r="Y256" s="13" t="str">
        <f>IF(ISERROR(VLOOKUP(CONCATENATE($A256,"_",Y$2),'Reference data SID'!$B:$M,12,FALSE)),"",VLOOKUP(CONCATENATE($A256,"_",Y$2),'Reference data SID'!$B:$M,12,FALSE))</f>
        <v/>
      </c>
      <c r="Z256" s="13" t="str">
        <f>IF(ISERROR(VLOOKUP(CONCATENATE($A256,"_",Z$2),'Reference data SID'!$B:$M,12,FALSE)),"",VLOOKUP(CONCATENATE($A256,"_",Z$2),'Reference data SID'!$B:$M,12,FALSE))</f>
        <v/>
      </c>
      <c r="AA256" s="13" t="str">
        <f>IF(ISERROR(VLOOKUP(CONCATENATE($A256,"_",AA$2),'Reference data SID'!$B:$M,12,FALSE)),"",VLOOKUP(CONCATENATE($A256,"_",AA$2),'Reference data SID'!$B:$M,12,FALSE))</f>
        <v/>
      </c>
      <c r="AB256" s="13" t="str">
        <f>IF(ISERROR(VLOOKUP(CONCATENATE($A256,"_",AB$2),'Reference data SID'!$B:$M,12,FALSE)),"",VLOOKUP(CONCATENATE($A256,"_",AB$2),'Reference data SID'!$B:$M,12,FALSE))</f>
        <v/>
      </c>
      <c r="AC256" s="13" t="str">
        <f>IF(ISERROR(VLOOKUP(CONCATENATE($A256,"_",AC$2),'Reference data SID'!$B:$M,12,FALSE)),"",VLOOKUP(CONCATENATE($A256,"_",AC$2),'Reference data SID'!$B:$M,12,FALSE))</f>
        <v/>
      </c>
      <c r="AD256" s="13" t="str">
        <f>IF(ISERROR(VLOOKUP(CONCATENATE($A256,"_",AD$2),'Reference data SID'!$B:$M,12,FALSE)),"",VLOOKUP(CONCATENATE($A256,"_",AD$2),'Reference data SID'!$B:$M,12,FALSE))</f>
        <v/>
      </c>
      <c r="AE256" s="13" t="str">
        <f>IF(ISERROR(VLOOKUP(CONCATENATE($A256,"_",AE$2),'Reference data SID'!$B:$M,12,FALSE)),"",VLOOKUP(CONCATENATE($A256,"_",AE$2),'Reference data SID'!$B:$M,12,FALSE))</f>
        <v/>
      </c>
      <c r="AF256" s="13" t="str">
        <f>IF(ISERROR(VLOOKUP(CONCATENATE($A256,"_",AF$2),'Reference data SID'!$B:$M,12,FALSE)),"",VLOOKUP(CONCATENATE($A256,"_",AF$2),'Reference data SID'!$B:$M,12,FALSE))</f>
        <v/>
      </c>
      <c r="AG256" s="13" t="str">
        <f>IF(ISERROR(VLOOKUP(CONCATENATE($A256,"_",AG$2),'Reference data SID'!$B:$M,12,FALSE)),"",VLOOKUP(CONCATENATE($A256,"_",AG$2),'Reference data SID'!$B:$M,12,FALSE))</f>
        <v/>
      </c>
      <c r="AH256" s="13" t="str">
        <f>IF(ISERROR(VLOOKUP(CONCATENATE($A256,"_",AH$2),'Reference data SID'!$B:$M,12,FALSE)),"",VLOOKUP(CONCATENATE($A256,"_",AH$2),'Reference data SID'!$B:$M,12,FALSE))</f>
        <v/>
      </c>
      <c r="AI256" s="13" t="str">
        <f>IF(ISERROR(VLOOKUP(CONCATENATE($A256,"_",AI$2),'Reference data SID'!$B:$M,12,FALSE)),"",VLOOKUP(CONCATENATE($A256,"_",AI$2),'Reference data SID'!$B:$M,12,FALSE))</f>
        <v/>
      </c>
      <c r="AJ256" s="13" t="str">
        <f>IF(ISERROR(VLOOKUP(CONCATENATE($A256,"_",AJ$2),'Reference data SID'!$B:$M,12,FALSE)),"",VLOOKUP(CONCATENATE($A256,"_",AJ$2),'Reference data SID'!$B:$M,12,FALSE))</f>
        <v/>
      </c>
      <c r="AK256" s="13" t="str">
        <f>IF(ISERROR(VLOOKUP(CONCATENATE($A256,"_",AK$2),'Reference data SID'!$B:$M,12,FALSE)),"",VLOOKUP(CONCATENATE($A256,"_",AK$2),'Reference data SID'!$B:$M,12,FALSE))</f>
        <v/>
      </c>
      <c r="AL256" s="13" t="str">
        <f>IF(ISERROR(VLOOKUP(CONCATENATE($A256,"_",AL$2),'Reference data SID'!$B:$M,12,FALSE)),"",VLOOKUP(CONCATENATE($A256,"_",AL$2),'Reference data SID'!$B:$M,12,FALSE))</f>
        <v/>
      </c>
      <c r="AM256" s="13" t="str">
        <f>IF(ISERROR(VLOOKUP(CONCATENATE($A256,"_",AM$2),'Reference data SID'!$B:$M,12,FALSE)),"",VLOOKUP(CONCATENATE($A256,"_",AM$2),'Reference data SID'!$B:$M,12,FALSE))</f>
        <v/>
      </c>
      <c r="AN256" s="13" t="str">
        <f>IF(ISERROR(VLOOKUP(CONCATENATE($A256,"_",AN$2),'Reference data SID'!$B:$M,12,FALSE)),"",VLOOKUP(CONCATENATE($A256,"_",AN$2),'Reference data SID'!$B:$M,12,FALSE))</f>
        <v/>
      </c>
      <c r="AO256" s="13" t="str">
        <f>IF(ISERROR(VLOOKUP(CONCATENATE($A256,"_",AO$2),'Reference data SID'!$B:$M,12,FALSE)),"",VLOOKUP(CONCATENATE($A256,"_",AO$2),'Reference data SID'!$B:$M,12,FALSE))</f>
        <v/>
      </c>
      <c r="AP256" s="13" t="str">
        <f>IF(ISERROR(VLOOKUP(CONCATENATE($A256,"_",AP$2),'Reference data SID'!$B:$M,12,FALSE)),"",VLOOKUP(CONCATENATE($A256,"_",AP$2),'Reference data SID'!$B:$M,12,FALSE))</f>
        <v/>
      </c>
      <c r="AQ256" s="13" t="str">
        <f>IF(ISERROR(VLOOKUP(CONCATENATE($A256,"_",AQ$2),'Reference data SID'!$B:$M,12,FALSE)),"",VLOOKUP(CONCATENATE($A256,"_",AQ$2),'Reference data SID'!$B:$M,12,FALSE))</f>
        <v/>
      </c>
      <c r="AR256" s="13" t="str">
        <f>IF(ISERROR(VLOOKUP(CONCATENATE($A256,"_",AR$2),'Reference data SID'!$B:$M,12,FALSE)),"",VLOOKUP(CONCATENATE($A256,"_",AR$2),'Reference data SID'!$B:$M,12,FALSE))</f>
        <v/>
      </c>
      <c r="AS256" s="13" t="str">
        <f>IF(ISERROR(VLOOKUP(CONCATENATE($A256,"_",AS$2),'Reference data SID'!$B:$M,12,FALSE)),"",VLOOKUP(CONCATENATE($A256,"_",AS$2),'Reference data SID'!$B:$M,12,FALSE))</f>
        <v/>
      </c>
      <c r="AT256" s="13" t="str">
        <f>IF(ISERROR(VLOOKUP(CONCATENATE($A256,"_",AT$2),'Reference data SID'!$B:$M,12,FALSE)),"",VLOOKUP(CONCATENATE($A256,"_",AT$2),'Reference data SID'!$B:$M,12,FALSE))</f>
        <v/>
      </c>
    </row>
    <row r="257" spans="1:46" x14ac:dyDescent="0.25">
      <c r="A257">
        <v>253</v>
      </c>
      <c r="B257" s="13" t="str">
        <f>IF(ISERROR(VLOOKUP(CONCATENATE($A257,"_",B$2),'Reference data SID'!$B:$M,12,FALSE)),"",VLOOKUP(CONCATENATE($A257,"_",B$2),'Reference data SID'!$B:$M,12,FALSE))</f>
        <v/>
      </c>
      <c r="C257" s="13" t="str">
        <f>IF(ISERROR(VLOOKUP(CONCATENATE($A257,"_",C$2),'Reference data SID'!$B:$M,12,FALSE)),"",VLOOKUP(CONCATENATE($A257,"_",C$2),'Reference data SID'!$B:$M,12,FALSE))</f>
        <v/>
      </c>
      <c r="D257" s="13" t="str">
        <f>IF(ISERROR(VLOOKUP(CONCATENATE($A257,"_",D$2),'Reference data SID'!$B:$M,12,FALSE)),"",VLOOKUP(CONCATENATE($A257,"_",D$2),'Reference data SID'!$B:$M,12,FALSE))</f>
        <v/>
      </c>
      <c r="E257" s="13" t="str">
        <f>IF(ISERROR(VLOOKUP(CONCATENATE($A257,"_",E$2),'Reference data SID'!$B:$M,12,FALSE)),"",VLOOKUP(CONCATENATE($A257,"_",E$2),'Reference data SID'!$B:$M,12,FALSE))</f>
        <v/>
      </c>
      <c r="F257" s="13" t="str">
        <f>IF(ISERROR(VLOOKUP(CONCATENATE($A257,"_",F$2),'Reference data SID'!$B:$M,12,FALSE)),"",VLOOKUP(CONCATENATE($A257,"_",F$2),'Reference data SID'!$B:$M,12,FALSE))</f>
        <v/>
      </c>
      <c r="G257" s="13" t="str">
        <f>IF(ISERROR(VLOOKUP(CONCATENATE($A257,"_",G$2),'Reference data SID'!$B:$M,12,FALSE)),"",VLOOKUP(CONCATENATE($A257,"_",G$2),'Reference data SID'!$B:$M,12,FALSE))</f>
        <v/>
      </c>
      <c r="H257" s="13" t="str">
        <f>IF(ISERROR(VLOOKUP(CONCATENATE($A257,"_",H$2),'Reference data SID'!$B:$M,12,FALSE)),"",VLOOKUP(CONCATENATE($A257,"_",H$2),'Reference data SID'!$B:$M,12,FALSE))</f>
        <v/>
      </c>
      <c r="I257" s="13" t="str">
        <f>IF(ISERROR(VLOOKUP(CONCATENATE($A257,"_",I$2),'Reference data SID'!$B:$M,12,FALSE)),"",VLOOKUP(CONCATENATE($A257,"_",I$2),'Reference data SID'!$B:$M,12,FALSE))</f>
        <v/>
      </c>
      <c r="J257" s="13" t="str">
        <f>IF(ISERROR(VLOOKUP(CONCATENATE($A257,"_",J$2),'Reference data SID'!$B:$M,12,FALSE)),"",VLOOKUP(CONCATENATE($A257,"_",J$2),'Reference data SID'!$B:$M,12,FALSE))</f>
        <v/>
      </c>
      <c r="K257" s="13" t="str">
        <f>IF(ISERROR(VLOOKUP(CONCATENATE($A257,"_",K$2),'Reference data SID'!$B:$M,12,FALSE)),"",VLOOKUP(CONCATENATE($A257,"_",K$2),'Reference data SID'!$B:$M,12,FALSE))</f>
        <v/>
      </c>
      <c r="L257" s="13" t="str">
        <f>IF(ISERROR(VLOOKUP(CONCATENATE($A257,"_",L$2),'Reference data SID'!$B:$M,12,FALSE)),"",VLOOKUP(CONCATENATE($A257,"_",L$2),'Reference data SID'!$B:$M,12,FALSE))</f>
        <v/>
      </c>
      <c r="M257" s="13" t="str">
        <f>IF(ISERROR(VLOOKUP(CONCATENATE($A257,"_",M$2),'Reference data SID'!$B:$M,12,FALSE)),"",VLOOKUP(CONCATENATE($A257,"_",M$2),'Reference data SID'!$B:$M,12,FALSE))</f>
        <v/>
      </c>
      <c r="N257" s="13" t="str">
        <f>IF(ISERROR(VLOOKUP(CONCATENATE($A257,"_",N$2),'Reference data SID'!$B:$M,12,FALSE)),"",VLOOKUP(CONCATENATE($A257,"_",N$2),'Reference data SID'!$B:$M,12,FALSE))</f>
        <v/>
      </c>
      <c r="O257" s="13" t="str">
        <f>IF(ISERROR(VLOOKUP(CONCATENATE($A257,"_",O$2),'Reference data SID'!$B:$M,12,FALSE)),"",VLOOKUP(CONCATENATE($A257,"_",O$2),'Reference data SID'!$B:$M,12,FALSE))</f>
        <v/>
      </c>
      <c r="P257" s="13" t="str">
        <f>IF(ISERROR(VLOOKUP(CONCATENATE($A257,"_",P$2),'Reference data SID'!$B:$M,12,FALSE)),"",VLOOKUP(CONCATENATE($A257,"_",P$2),'Reference data SID'!$B:$M,12,FALSE))</f>
        <v/>
      </c>
      <c r="Q257" s="13" t="str">
        <f>IF(ISERROR(VLOOKUP(CONCATENATE($A257,"_",Q$2),'Reference data SID'!$B:$M,12,FALSE)),"",VLOOKUP(CONCATENATE($A257,"_",Q$2),'Reference data SID'!$B:$M,12,FALSE))</f>
        <v/>
      </c>
      <c r="R257" s="13" t="str">
        <f>IF(ISERROR(VLOOKUP(CONCATENATE($A257,"_",R$2),'Reference data SID'!$B:$M,12,FALSE)),"",VLOOKUP(CONCATENATE($A257,"_",R$2),'Reference data SID'!$B:$M,12,FALSE))</f>
        <v/>
      </c>
      <c r="S257" s="13" t="str">
        <f>IF(ISERROR(VLOOKUP(CONCATENATE($A257,"_",S$2),'Reference data SID'!$B:$M,12,FALSE)),"",VLOOKUP(CONCATENATE($A257,"_",S$2),'Reference data SID'!$B:$M,12,FALSE))</f>
        <v/>
      </c>
      <c r="T257" s="13" t="str">
        <f>IF(ISERROR(VLOOKUP(CONCATENATE($A257,"_",T$2),'Reference data SID'!$B:$M,12,FALSE)),"",VLOOKUP(CONCATENATE($A257,"_",T$2),'Reference data SID'!$B:$M,12,FALSE))</f>
        <v/>
      </c>
      <c r="U257" s="13" t="str">
        <f>IF(ISERROR(VLOOKUP(CONCATENATE($A257,"_",U$2),'Reference data SID'!$B:$M,12,FALSE)),"",VLOOKUP(CONCATENATE($A257,"_",U$2),'Reference data SID'!$B:$M,12,FALSE))</f>
        <v/>
      </c>
      <c r="V257" s="13" t="str">
        <f>IF(ISERROR(VLOOKUP(CONCATENATE($A257,"_",V$2),'Reference data SID'!$B:$M,12,FALSE)),"",VLOOKUP(CONCATENATE($A257,"_",V$2),'Reference data SID'!$B:$M,12,FALSE))</f>
        <v/>
      </c>
      <c r="W257" s="13" t="str">
        <f>IF(ISERROR(VLOOKUP(CONCATENATE($A257,"_",W$2),'Reference data SID'!$B:$M,12,FALSE)),"",VLOOKUP(CONCATENATE($A257,"_",W$2),'Reference data SID'!$B:$M,12,FALSE))</f>
        <v/>
      </c>
      <c r="X257" s="13" t="str">
        <f>IF(ISERROR(VLOOKUP(CONCATENATE($A257,"_",X$2),'Reference data SID'!$B:$M,12,FALSE)),"",VLOOKUP(CONCATENATE($A257,"_",X$2),'Reference data SID'!$B:$M,12,FALSE))</f>
        <v/>
      </c>
      <c r="Y257" s="13" t="str">
        <f>IF(ISERROR(VLOOKUP(CONCATENATE($A257,"_",Y$2),'Reference data SID'!$B:$M,12,FALSE)),"",VLOOKUP(CONCATENATE($A257,"_",Y$2),'Reference data SID'!$B:$M,12,FALSE))</f>
        <v/>
      </c>
      <c r="Z257" s="13" t="str">
        <f>IF(ISERROR(VLOOKUP(CONCATENATE($A257,"_",Z$2),'Reference data SID'!$B:$M,12,FALSE)),"",VLOOKUP(CONCATENATE($A257,"_",Z$2),'Reference data SID'!$B:$M,12,FALSE))</f>
        <v/>
      </c>
      <c r="AA257" s="13" t="str">
        <f>IF(ISERROR(VLOOKUP(CONCATENATE($A257,"_",AA$2),'Reference data SID'!$B:$M,12,FALSE)),"",VLOOKUP(CONCATENATE($A257,"_",AA$2),'Reference data SID'!$B:$M,12,FALSE))</f>
        <v/>
      </c>
      <c r="AB257" s="13" t="str">
        <f>IF(ISERROR(VLOOKUP(CONCATENATE($A257,"_",AB$2),'Reference data SID'!$B:$M,12,FALSE)),"",VLOOKUP(CONCATENATE($A257,"_",AB$2),'Reference data SID'!$B:$M,12,FALSE))</f>
        <v/>
      </c>
      <c r="AC257" s="13" t="str">
        <f>IF(ISERROR(VLOOKUP(CONCATENATE($A257,"_",AC$2),'Reference data SID'!$B:$M,12,FALSE)),"",VLOOKUP(CONCATENATE($A257,"_",AC$2),'Reference data SID'!$B:$M,12,FALSE))</f>
        <v/>
      </c>
      <c r="AD257" s="13" t="str">
        <f>IF(ISERROR(VLOOKUP(CONCATENATE($A257,"_",AD$2),'Reference data SID'!$B:$M,12,FALSE)),"",VLOOKUP(CONCATENATE($A257,"_",AD$2),'Reference data SID'!$B:$M,12,FALSE))</f>
        <v/>
      </c>
      <c r="AE257" s="13" t="str">
        <f>IF(ISERROR(VLOOKUP(CONCATENATE($A257,"_",AE$2),'Reference data SID'!$B:$M,12,FALSE)),"",VLOOKUP(CONCATENATE($A257,"_",AE$2),'Reference data SID'!$B:$M,12,FALSE))</f>
        <v/>
      </c>
      <c r="AF257" s="13" t="str">
        <f>IF(ISERROR(VLOOKUP(CONCATENATE($A257,"_",AF$2),'Reference data SID'!$B:$M,12,FALSE)),"",VLOOKUP(CONCATENATE($A257,"_",AF$2),'Reference data SID'!$B:$M,12,FALSE))</f>
        <v/>
      </c>
      <c r="AG257" s="13" t="str">
        <f>IF(ISERROR(VLOOKUP(CONCATENATE($A257,"_",AG$2),'Reference data SID'!$B:$M,12,FALSE)),"",VLOOKUP(CONCATENATE($A257,"_",AG$2),'Reference data SID'!$B:$M,12,FALSE))</f>
        <v/>
      </c>
      <c r="AH257" s="13" t="str">
        <f>IF(ISERROR(VLOOKUP(CONCATENATE($A257,"_",AH$2),'Reference data SID'!$B:$M,12,FALSE)),"",VLOOKUP(CONCATENATE($A257,"_",AH$2),'Reference data SID'!$B:$M,12,FALSE))</f>
        <v/>
      </c>
      <c r="AI257" s="13" t="str">
        <f>IF(ISERROR(VLOOKUP(CONCATENATE($A257,"_",AI$2),'Reference data SID'!$B:$M,12,FALSE)),"",VLOOKUP(CONCATENATE($A257,"_",AI$2),'Reference data SID'!$B:$M,12,FALSE))</f>
        <v/>
      </c>
      <c r="AJ257" s="13" t="str">
        <f>IF(ISERROR(VLOOKUP(CONCATENATE($A257,"_",AJ$2),'Reference data SID'!$B:$M,12,FALSE)),"",VLOOKUP(CONCATENATE($A257,"_",AJ$2),'Reference data SID'!$B:$M,12,FALSE))</f>
        <v/>
      </c>
      <c r="AK257" s="13" t="str">
        <f>IF(ISERROR(VLOOKUP(CONCATENATE($A257,"_",AK$2),'Reference data SID'!$B:$M,12,FALSE)),"",VLOOKUP(CONCATENATE($A257,"_",AK$2),'Reference data SID'!$B:$M,12,FALSE))</f>
        <v/>
      </c>
      <c r="AL257" s="13" t="str">
        <f>IF(ISERROR(VLOOKUP(CONCATENATE($A257,"_",AL$2),'Reference data SID'!$B:$M,12,FALSE)),"",VLOOKUP(CONCATENATE($A257,"_",AL$2),'Reference data SID'!$B:$M,12,FALSE))</f>
        <v/>
      </c>
      <c r="AM257" s="13" t="str">
        <f>IF(ISERROR(VLOOKUP(CONCATENATE($A257,"_",AM$2),'Reference data SID'!$B:$M,12,FALSE)),"",VLOOKUP(CONCATENATE($A257,"_",AM$2),'Reference data SID'!$B:$M,12,FALSE))</f>
        <v/>
      </c>
      <c r="AN257" s="13" t="str">
        <f>IF(ISERROR(VLOOKUP(CONCATENATE($A257,"_",AN$2),'Reference data SID'!$B:$M,12,FALSE)),"",VLOOKUP(CONCATENATE($A257,"_",AN$2),'Reference data SID'!$B:$M,12,FALSE))</f>
        <v/>
      </c>
      <c r="AO257" s="13" t="str">
        <f>IF(ISERROR(VLOOKUP(CONCATENATE($A257,"_",AO$2),'Reference data SID'!$B:$M,12,FALSE)),"",VLOOKUP(CONCATENATE($A257,"_",AO$2),'Reference data SID'!$B:$M,12,FALSE))</f>
        <v/>
      </c>
      <c r="AP257" s="13" t="str">
        <f>IF(ISERROR(VLOOKUP(CONCATENATE($A257,"_",AP$2),'Reference data SID'!$B:$M,12,FALSE)),"",VLOOKUP(CONCATENATE($A257,"_",AP$2),'Reference data SID'!$B:$M,12,FALSE))</f>
        <v/>
      </c>
      <c r="AQ257" s="13" t="str">
        <f>IF(ISERROR(VLOOKUP(CONCATENATE($A257,"_",AQ$2),'Reference data SID'!$B:$M,12,FALSE)),"",VLOOKUP(CONCATENATE($A257,"_",AQ$2),'Reference data SID'!$B:$M,12,FALSE))</f>
        <v/>
      </c>
      <c r="AR257" s="13" t="str">
        <f>IF(ISERROR(VLOOKUP(CONCATENATE($A257,"_",AR$2),'Reference data SID'!$B:$M,12,FALSE)),"",VLOOKUP(CONCATENATE($A257,"_",AR$2),'Reference data SID'!$B:$M,12,FALSE))</f>
        <v/>
      </c>
      <c r="AS257" s="13" t="str">
        <f>IF(ISERROR(VLOOKUP(CONCATENATE($A257,"_",AS$2),'Reference data SID'!$B:$M,12,FALSE)),"",VLOOKUP(CONCATENATE($A257,"_",AS$2),'Reference data SID'!$B:$M,12,FALSE))</f>
        <v/>
      </c>
      <c r="AT257" s="13" t="str">
        <f>IF(ISERROR(VLOOKUP(CONCATENATE($A257,"_",AT$2),'Reference data SID'!$B:$M,12,FALSE)),"",VLOOKUP(CONCATENATE($A257,"_",AT$2),'Reference data SID'!$B:$M,12,FALSE))</f>
        <v/>
      </c>
    </row>
    <row r="258" spans="1:46" x14ac:dyDescent="0.25">
      <c r="A258">
        <v>254</v>
      </c>
      <c r="B258" s="13" t="str">
        <f>IF(ISERROR(VLOOKUP(CONCATENATE($A258,"_",B$2),'Reference data SID'!$B:$M,12,FALSE)),"",VLOOKUP(CONCATENATE($A258,"_",B$2),'Reference data SID'!$B:$M,12,FALSE))</f>
        <v/>
      </c>
      <c r="C258" s="13" t="str">
        <f>IF(ISERROR(VLOOKUP(CONCATENATE($A258,"_",C$2),'Reference data SID'!$B:$M,12,FALSE)),"",VLOOKUP(CONCATENATE($A258,"_",C$2),'Reference data SID'!$B:$M,12,FALSE))</f>
        <v/>
      </c>
      <c r="D258" s="13" t="str">
        <f>IF(ISERROR(VLOOKUP(CONCATENATE($A258,"_",D$2),'Reference data SID'!$B:$M,12,FALSE)),"",VLOOKUP(CONCATENATE($A258,"_",D$2),'Reference data SID'!$B:$M,12,FALSE))</f>
        <v/>
      </c>
      <c r="E258" s="13" t="str">
        <f>IF(ISERROR(VLOOKUP(CONCATENATE($A258,"_",E$2),'Reference data SID'!$B:$M,12,FALSE)),"",VLOOKUP(CONCATENATE($A258,"_",E$2),'Reference data SID'!$B:$M,12,FALSE))</f>
        <v/>
      </c>
      <c r="F258" s="13" t="str">
        <f>IF(ISERROR(VLOOKUP(CONCATENATE($A258,"_",F$2),'Reference data SID'!$B:$M,12,FALSE)),"",VLOOKUP(CONCATENATE($A258,"_",F$2),'Reference data SID'!$B:$M,12,FALSE))</f>
        <v/>
      </c>
      <c r="G258" s="13" t="str">
        <f>IF(ISERROR(VLOOKUP(CONCATENATE($A258,"_",G$2),'Reference data SID'!$B:$M,12,FALSE)),"",VLOOKUP(CONCATENATE($A258,"_",G$2),'Reference data SID'!$B:$M,12,FALSE))</f>
        <v/>
      </c>
      <c r="H258" s="13" t="str">
        <f>IF(ISERROR(VLOOKUP(CONCATENATE($A258,"_",H$2),'Reference data SID'!$B:$M,12,FALSE)),"",VLOOKUP(CONCATENATE($A258,"_",H$2),'Reference data SID'!$B:$M,12,FALSE))</f>
        <v/>
      </c>
      <c r="I258" s="13" t="str">
        <f>IF(ISERROR(VLOOKUP(CONCATENATE($A258,"_",I$2),'Reference data SID'!$B:$M,12,FALSE)),"",VLOOKUP(CONCATENATE($A258,"_",I$2),'Reference data SID'!$B:$M,12,FALSE))</f>
        <v/>
      </c>
      <c r="J258" s="13" t="str">
        <f>IF(ISERROR(VLOOKUP(CONCATENATE($A258,"_",J$2),'Reference data SID'!$B:$M,12,FALSE)),"",VLOOKUP(CONCATENATE($A258,"_",J$2),'Reference data SID'!$B:$M,12,FALSE))</f>
        <v/>
      </c>
      <c r="K258" s="13" t="str">
        <f>IF(ISERROR(VLOOKUP(CONCATENATE($A258,"_",K$2),'Reference data SID'!$B:$M,12,FALSE)),"",VLOOKUP(CONCATENATE($A258,"_",K$2),'Reference data SID'!$B:$M,12,FALSE))</f>
        <v/>
      </c>
      <c r="L258" s="13" t="str">
        <f>IF(ISERROR(VLOOKUP(CONCATENATE($A258,"_",L$2),'Reference data SID'!$B:$M,12,FALSE)),"",VLOOKUP(CONCATENATE($A258,"_",L$2),'Reference data SID'!$B:$M,12,FALSE))</f>
        <v/>
      </c>
      <c r="M258" s="13" t="str">
        <f>IF(ISERROR(VLOOKUP(CONCATENATE($A258,"_",M$2),'Reference data SID'!$B:$M,12,FALSE)),"",VLOOKUP(CONCATENATE($A258,"_",M$2),'Reference data SID'!$B:$M,12,FALSE))</f>
        <v/>
      </c>
      <c r="N258" s="13" t="str">
        <f>IF(ISERROR(VLOOKUP(CONCATENATE($A258,"_",N$2),'Reference data SID'!$B:$M,12,FALSE)),"",VLOOKUP(CONCATENATE($A258,"_",N$2),'Reference data SID'!$B:$M,12,FALSE))</f>
        <v/>
      </c>
      <c r="O258" s="13" t="str">
        <f>IF(ISERROR(VLOOKUP(CONCATENATE($A258,"_",O$2),'Reference data SID'!$B:$M,12,FALSE)),"",VLOOKUP(CONCATENATE($A258,"_",O$2),'Reference data SID'!$B:$M,12,FALSE))</f>
        <v/>
      </c>
      <c r="P258" s="13" t="str">
        <f>IF(ISERROR(VLOOKUP(CONCATENATE($A258,"_",P$2),'Reference data SID'!$B:$M,12,FALSE)),"",VLOOKUP(CONCATENATE($A258,"_",P$2),'Reference data SID'!$B:$M,12,FALSE))</f>
        <v/>
      </c>
      <c r="Q258" s="13" t="str">
        <f>IF(ISERROR(VLOOKUP(CONCATENATE($A258,"_",Q$2),'Reference data SID'!$B:$M,12,FALSE)),"",VLOOKUP(CONCATENATE($A258,"_",Q$2),'Reference data SID'!$B:$M,12,FALSE))</f>
        <v/>
      </c>
      <c r="R258" s="13" t="str">
        <f>IF(ISERROR(VLOOKUP(CONCATENATE($A258,"_",R$2),'Reference data SID'!$B:$M,12,FALSE)),"",VLOOKUP(CONCATENATE($A258,"_",R$2),'Reference data SID'!$B:$M,12,FALSE))</f>
        <v/>
      </c>
      <c r="S258" s="13" t="str">
        <f>IF(ISERROR(VLOOKUP(CONCATENATE($A258,"_",S$2),'Reference data SID'!$B:$M,12,FALSE)),"",VLOOKUP(CONCATENATE($A258,"_",S$2),'Reference data SID'!$B:$M,12,FALSE))</f>
        <v/>
      </c>
      <c r="T258" s="13" t="str">
        <f>IF(ISERROR(VLOOKUP(CONCATENATE($A258,"_",T$2),'Reference data SID'!$B:$M,12,FALSE)),"",VLOOKUP(CONCATENATE($A258,"_",T$2),'Reference data SID'!$B:$M,12,FALSE))</f>
        <v/>
      </c>
      <c r="U258" s="13" t="str">
        <f>IF(ISERROR(VLOOKUP(CONCATENATE($A258,"_",U$2),'Reference data SID'!$B:$M,12,FALSE)),"",VLOOKUP(CONCATENATE($A258,"_",U$2),'Reference data SID'!$B:$M,12,FALSE))</f>
        <v/>
      </c>
      <c r="V258" s="13" t="str">
        <f>IF(ISERROR(VLOOKUP(CONCATENATE($A258,"_",V$2),'Reference data SID'!$B:$M,12,FALSE)),"",VLOOKUP(CONCATENATE($A258,"_",V$2),'Reference data SID'!$B:$M,12,FALSE))</f>
        <v/>
      </c>
      <c r="W258" s="13" t="str">
        <f>IF(ISERROR(VLOOKUP(CONCATENATE($A258,"_",W$2),'Reference data SID'!$B:$M,12,FALSE)),"",VLOOKUP(CONCATENATE($A258,"_",W$2),'Reference data SID'!$B:$M,12,FALSE))</f>
        <v/>
      </c>
      <c r="X258" s="13" t="str">
        <f>IF(ISERROR(VLOOKUP(CONCATENATE($A258,"_",X$2),'Reference data SID'!$B:$M,12,FALSE)),"",VLOOKUP(CONCATENATE($A258,"_",X$2),'Reference data SID'!$B:$M,12,FALSE))</f>
        <v/>
      </c>
      <c r="Y258" s="13" t="str">
        <f>IF(ISERROR(VLOOKUP(CONCATENATE($A258,"_",Y$2),'Reference data SID'!$B:$M,12,FALSE)),"",VLOOKUP(CONCATENATE($A258,"_",Y$2),'Reference data SID'!$B:$M,12,FALSE))</f>
        <v/>
      </c>
      <c r="Z258" s="13" t="str">
        <f>IF(ISERROR(VLOOKUP(CONCATENATE($A258,"_",Z$2),'Reference data SID'!$B:$M,12,FALSE)),"",VLOOKUP(CONCATENATE($A258,"_",Z$2),'Reference data SID'!$B:$M,12,FALSE))</f>
        <v/>
      </c>
      <c r="AA258" s="13" t="str">
        <f>IF(ISERROR(VLOOKUP(CONCATENATE($A258,"_",AA$2),'Reference data SID'!$B:$M,12,FALSE)),"",VLOOKUP(CONCATENATE($A258,"_",AA$2),'Reference data SID'!$B:$M,12,FALSE))</f>
        <v/>
      </c>
      <c r="AB258" s="13" t="str">
        <f>IF(ISERROR(VLOOKUP(CONCATENATE($A258,"_",AB$2),'Reference data SID'!$B:$M,12,FALSE)),"",VLOOKUP(CONCATENATE($A258,"_",AB$2),'Reference data SID'!$B:$M,12,FALSE))</f>
        <v/>
      </c>
      <c r="AC258" s="13" t="str">
        <f>IF(ISERROR(VLOOKUP(CONCATENATE($A258,"_",AC$2),'Reference data SID'!$B:$M,12,FALSE)),"",VLOOKUP(CONCATENATE($A258,"_",AC$2),'Reference data SID'!$B:$M,12,FALSE))</f>
        <v/>
      </c>
      <c r="AD258" s="13" t="str">
        <f>IF(ISERROR(VLOOKUP(CONCATENATE($A258,"_",AD$2),'Reference data SID'!$B:$M,12,FALSE)),"",VLOOKUP(CONCATENATE($A258,"_",AD$2),'Reference data SID'!$B:$M,12,FALSE))</f>
        <v/>
      </c>
      <c r="AE258" s="13" t="str">
        <f>IF(ISERROR(VLOOKUP(CONCATENATE($A258,"_",AE$2),'Reference data SID'!$B:$M,12,FALSE)),"",VLOOKUP(CONCATENATE($A258,"_",AE$2),'Reference data SID'!$B:$M,12,FALSE))</f>
        <v/>
      </c>
      <c r="AF258" s="13" t="str">
        <f>IF(ISERROR(VLOOKUP(CONCATENATE($A258,"_",AF$2),'Reference data SID'!$B:$M,12,FALSE)),"",VLOOKUP(CONCATENATE($A258,"_",AF$2),'Reference data SID'!$B:$M,12,FALSE))</f>
        <v/>
      </c>
      <c r="AG258" s="13" t="str">
        <f>IF(ISERROR(VLOOKUP(CONCATENATE($A258,"_",AG$2),'Reference data SID'!$B:$M,12,FALSE)),"",VLOOKUP(CONCATENATE($A258,"_",AG$2),'Reference data SID'!$B:$M,12,FALSE))</f>
        <v/>
      </c>
      <c r="AH258" s="13" t="str">
        <f>IF(ISERROR(VLOOKUP(CONCATENATE($A258,"_",AH$2),'Reference data SID'!$B:$M,12,FALSE)),"",VLOOKUP(CONCATENATE($A258,"_",AH$2),'Reference data SID'!$B:$M,12,FALSE))</f>
        <v/>
      </c>
      <c r="AI258" s="13" t="str">
        <f>IF(ISERROR(VLOOKUP(CONCATENATE($A258,"_",AI$2),'Reference data SID'!$B:$M,12,FALSE)),"",VLOOKUP(CONCATENATE($A258,"_",AI$2),'Reference data SID'!$B:$M,12,FALSE))</f>
        <v/>
      </c>
      <c r="AJ258" s="13" t="str">
        <f>IF(ISERROR(VLOOKUP(CONCATENATE($A258,"_",AJ$2),'Reference data SID'!$B:$M,12,FALSE)),"",VLOOKUP(CONCATENATE($A258,"_",AJ$2),'Reference data SID'!$B:$M,12,FALSE))</f>
        <v/>
      </c>
      <c r="AK258" s="13" t="str">
        <f>IF(ISERROR(VLOOKUP(CONCATENATE($A258,"_",AK$2),'Reference data SID'!$B:$M,12,FALSE)),"",VLOOKUP(CONCATENATE($A258,"_",AK$2),'Reference data SID'!$B:$M,12,FALSE))</f>
        <v/>
      </c>
      <c r="AL258" s="13" t="str">
        <f>IF(ISERROR(VLOOKUP(CONCATENATE($A258,"_",AL$2),'Reference data SID'!$B:$M,12,FALSE)),"",VLOOKUP(CONCATENATE($A258,"_",AL$2),'Reference data SID'!$B:$M,12,FALSE))</f>
        <v/>
      </c>
      <c r="AM258" s="13" t="str">
        <f>IF(ISERROR(VLOOKUP(CONCATENATE($A258,"_",AM$2),'Reference data SID'!$B:$M,12,FALSE)),"",VLOOKUP(CONCATENATE($A258,"_",AM$2),'Reference data SID'!$B:$M,12,FALSE))</f>
        <v/>
      </c>
      <c r="AN258" s="13" t="str">
        <f>IF(ISERROR(VLOOKUP(CONCATENATE($A258,"_",AN$2),'Reference data SID'!$B:$M,12,FALSE)),"",VLOOKUP(CONCATENATE($A258,"_",AN$2),'Reference data SID'!$B:$M,12,FALSE))</f>
        <v/>
      </c>
      <c r="AO258" s="13" t="str">
        <f>IF(ISERROR(VLOOKUP(CONCATENATE($A258,"_",AO$2),'Reference data SID'!$B:$M,12,FALSE)),"",VLOOKUP(CONCATENATE($A258,"_",AO$2),'Reference data SID'!$B:$M,12,FALSE))</f>
        <v/>
      </c>
      <c r="AP258" s="13" t="str">
        <f>IF(ISERROR(VLOOKUP(CONCATENATE($A258,"_",AP$2),'Reference data SID'!$B:$M,12,FALSE)),"",VLOOKUP(CONCATENATE($A258,"_",AP$2),'Reference data SID'!$B:$M,12,FALSE))</f>
        <v/>
      </c>
      <c r="AQ258" s="13" t="str">
        <f>IF(ISERROR(VLOOKUP(CONCATENATE($A258,"_",AQ$2),'Reference data SID'!$B:$M,12,FALSE)),"",VLOOKUP(CONCATENATE($A258,"_",AQ$2),'Reference data SID'!$B:$M,12,FALSE))</f>
        <v/>
      </c>
      <c r="AR258" s="13" t="str">
        <f>IF(ISERROR(VLOOKUP(CONCATENATE($A258,"_",AR$2),'Reference data SID'!$B:$M,12,FALSE)),"",VLOOKUP(CONCATENATE($A258,"_",AR$2),'Reference data SID'!$B:$M,12,FALSE))</f>
        <v/>
      </c>
      <c r="AS258" s="13" t="str">
        <f>IF(ISERROR(VLOOKUP(CONCATENATE($A258,"_",AS$2),'Reference data SID'!$B:$M,12,FALSE)),"",VLOOKUP(CONCATENATE($A258,"_",AS$2),'Reference data SID'!$B:$M,12,FALSE))</f>
        <v/>
      </c>
      <c r="AT258" s="13" t="str">
        <f>IF(ISERROR(VLOOKUP(CONCATENATE($A258,"_",AT$2),'Reference data SID'!$B:$M,12,FALSE)),"",VLOOKUP(CONCATENATE($A258,"_",AT$2),'Reference data SID'!$B:$M,12,FALSE))</f>
        <v/>
      </c>
    </row>
    <row r="259" spans="1:46" x14ac:dyDescent="0.25">
      <c r="A259">
        <v>255</v>
      </c>
      <c r="B259" s="13" t="str">
        <f>IF(ISERROR(VLOOKUP(CONCATENATE($A259,"_",B$2),'Reference data SID'!$B:$M,12,FALSE)),"",VLOOKUP(CONCATENATE($A259,"_",B$2),'Reference data SID'!$B:$M,12,FALSE))</f>
        <v/>
      </c>
      <c r="C259" s="13" t="str">
        <f>IF(ISERROR(VLOOKUP(CONCATENATE($A259,"_",C$2),'Reference data SID'!$B:$M,12,FALSE)),"",VLOOKUP(CONCATENATE($A259,"_",C$2),'Reference data SID'!$B:$M,12,FALSE))</f>
        <v/>
      </c>
      <c r="D259" s="13" t="str">
        <f>IF(ISERROR(VLOOKUP(CONCATENATE($A259,"_",D$2),'Reference data SID'!$B:$M,12,FALSE)),"",VLOOKUP(CONCATENATE($A259,"_",D$2),'Reference data SID'!$B:$M,12,FALSE))</f>
        <v/>
      </c>
      <c r="E259" s="13" t="str">
        <f>IF(ISERROR(VLOOKUP(CONCATENATE($A259,"_",E$2),'Reference data SID'!$B:$M,12,FALSE)),"",VLOOKUP(CONCATENATE($A259,"_",E$2),'Reference data SID'!$B:$M,12,FALSE))</f>
        <v/>
      </c>
      <c r="F259" s="13" t="str">
        <f>IF(ISERROR(VLOOKUP(CONCATENATE($A259,"_",F$2),'Reference data SID'!$B:$M,12,FALSE)),"",VLOOKUP(CONCATENATE($A259,"_",F$2),'Reference data SID'!$B:$M,12,FALSE))</f>
        <v/>
      </c>
      <c r="G259" s="13" t="str">
        <f>IF(ISERROR(VLOOKUP(CONCATENATE($A259,"_",G$2),'Reference data SID'!$B:$M,12,FALSE)),"",VLOOKUP(CONCATENATE($A259,"_",G$2),'Reference data SID'!$B:$M,12,FALSE))</f>
        <v/>
      </c>
      <c r="H259" s="13" t="str">
        <f>IF(ISERROR(VLOOKUP(CONCATENATE($A259,"_",H$2),'Reference data SID'!$B:$M,12,FALSE)),"",VLOOKUP(CONCATENATE($A259,"_",H$2),'Reference data SID'!$B:$M,12,FALSE))</f>
        <v/>
      </c>
      <c r="I259" s="13" t="str">
        <f>IF(ISERROR(VLOOKUP(CONCATENATE($A259,"_",I$2),'Reference data SID'!$B:$M,12,FALSE)),"",VLOOKUP(CONCATENATE($A259,"_",I$2),'Reference data SID'!$B:$M,12,FALSE))</f>
        <v/>
      </c>
      <c r="J259" s="13" t="str">
        <f>IF(ISERROR(VLOOKUP(CONCATENATE($A259,"_",J$2),'Reference data SID'!$B:$M,12,FALSE)),"",VLOOKUP(CONCATENATE($A259,"_",J$2),'Reference data SID'!$B:$M,12,FALSE))</f>
        <v/>
      </c>
      <c r="K259" s="13" t="str">
        <f>IF(ISERROR(VLOOKUP(CONCATENATE($A259,"_",K$2),'Reference data SID'!$B:$M,12,FALSE)),"",VLOOKUP(CONCATENATE($A259,"_",K$2),'Reference data SID'!$B:$M,12,FALSE))</f>
        <v/>
      </c>
      <c r="L259" s="13" t="str">
        <f>IF(ISERROR(VLOOKUP(CONCATENATE($A259,"_",L$2),'Reference data SID'!$B:$M,12,FALSE)),"",VLOOKUP(CONCATENATE($A259,"_",L$2),'Reference data SID'!$B:$M,12,FALSE))</f>
        <v/>
      </c>
      <c r="M259" s="13" t="str">
        <f>IF(ISERROR(VLOOKUP(CONCATENATE($A259,"_",M$2),'Reference data SID'!$B:$M,12,FALSE)),"",VLOOKUP(CONCATENATE($A259,"_",M$2),'Reference data SID'!$B:$M,12,FALSE))</f>
        <v/>
      </c>
      <c r="N259" s="13" t="str">
        <f>IF(ISERROR(VLOOKUP(CONCATENATE($A259,"_",N$2),'Reference data SID'!$B:$M,12,FALSE)),"",VLOOKUP(CONCATENATE($A259,"_",N$2),'Reference data SID'!$B:$M,12,FALSE))</f>
        <v/>
      </c>
      <c r="O259" s="13" t="str">
        <f>IF(ISERROR(VLOOKUP(CONCATENATE($A259,"_",O$2),'Reference data SID'!$B:$M,12,FALSE)),"",VLOOKUP(CONCATENATE($A259,"_",O$2),'Reference data SID'!$B:$M,12,FALSE))</f>
        <v/>
      </c>
      <c r="P259" s="13" t="str">
        <f>IF(ISERROR(VLOOKUP(CONCATENATE($A259,"_",P$2),'Reference data SID'!$B:$M,12,FALSE)),"",VLOOKUP(CONCATENATE($A259,"_",P$2),'Reference data SID'!$B:$M,12,FALSE))</f>
        <v/>
      </c>
      <c r="Q259" s="13" t="str">
        <f>IF(ISERROR(VLOOKUP(CONCATENATE($A259,"_",Q$2),'Reference data SID'!$B:$M,12,FALSE)),"",VLOOKUP(CONCATENATE($A259,"_",Q$2),'Reference data SID'!$B:$M,12,FALSE))</f>
        <v/>
      </c>
      <c r="R259" s="13" t="str">
        <f>IF(ISERROR(VLOOKUP(CONCATENATE($A259,"_",R$2),'Reference data SID'!$B:$M,12,FALSE)),"",VLOOKUP(CONCATENATE($A259,"_",R$2),'Reference data SID'!$B:$M,12,FALSE))</f>
        <v/>
      </c>
      <c r="S259" s="13" t="str">
        <f>IF(ISERROR(VLOOKUP(CONCATENATE($A259,"_",S$2),'Reference data SID'!$B:$M,12,FALSE)),"",VLOOKUP(CONCATENATE($A259,"_",S$2),'Reference data SID'!$B:$M,12,FALSE))</f>
        <v/>
      </c>
      <c r="T259" s="13" t="str">
        <f>IF(ISERROR(VLOOKUP(CONCATENATE($A259,"_",T$2),'Reference data SID'!$B:$M,12,FALSE)),"",VLOOKUP(CONCATENATE($A259,"_",T$2),'Reference data SID'!$B:$M,12,FALSE))</f>
        <v/>
      </c>
      <c r="U259" s="13" t="str">
        <f>IF(ISERROR(VLOOKUP(CONCATENATE($A259,"_",U$2),'Reference data SID'!$B:$M,12,FALSE)),"",VLOOKUP(CONCATENATE($A259,"_",U$2),'Reference data SID'!$B:$M,12,FALSE))</f>
        <v/>
      </c>
      <c r="V259" s="13" t="str">
        <f>IF(ISERROR(VLOOKUP(CONCATENATE($A259,"_",V$2),'Reference data SID'!$B:$M,12,FALSE)),"",VLOOKUP(CONCATENATE($A259,"_",V$2),'Reference data SID'!$B:$M,12,FALSE))</f>
        <v/>
      </c>
      <c r="W259" s="13" t="str">
        <f>IF(ISERROR(VLOOKUP(CONCATENATE($A259,"_",W$2),'Reference data SID'!$B:$M,12,FALSE)),"",VLOOKUP(CONCATENATE($A259,"_",W$2),'Reference data SID'!$B:$M,12,FALSE))</f>
        <v/>
      </c>
      <c r="X259" s="13" t="str">
        <f>IF(ISERROR(VLOOKUP(CONCATENATE($A259,"_",X$2),'Reference data SID'!$B:$M,12,FALSE)),"",VLOOKUP(CONCATENATE($A259,"_",X$2),'Reference data SID'!$B:$M,12,FALSE))</f>
        <v/>
      </c>
      <c r="Y259" s="13" t="str">
        <f>IF(ISERROR(VLOOKUP(CONCATENATE($A259,"_",Y$2),'Reference data SID'!$B:$M,12,FALSE)),"",VLOOKUP(CONCATENATE($A259,"_",Y$2),'Reference data SID'!$B:$M,12,FALSE))</f>
        <v/>
      </c>
      <c r="Z259" s="13" t="str">
        <f>IF(ISERROR(VLOOKUP(CONCATENATE($A259,"_",Z$2),'Reference data SID'!$B:$M,12,FALSE)),"",VLOOKUP(CONCATENATE($A259,"_",Z$2),'Reference data SID'!$B:$M,12,FALSE))</f>
        <v/>
      </c>
      <c r="AA259" s="13" t="str">
        <f>IF(ISERROR(VLOOKUP(CONCATENATE($A259,"_",AA$2),'Reference data SID'!$B:$M,12,FALSE)),"",VLOOKUP(CONCATENATE($A259,"_",AA$2),'Reference data SID'!$B:$M,12,FALSE))</f>
        <v/>
      </c>
      <c r="AB259" s="13" t="str">
        <f>IF(ISERROR(VLOOKUP(CONCATENATE($A259,"_",AB$2),'Reference data SID'!$B:$M,12,FALSE)),"",VLOOKUP(CONCATENATE($A259,"_",AB$2),'Reference data SID'!$B:$M,12,FALSE))</f>
        <v/>
      </c>
      <c r="AC259" s="13" t="str">
        <f>IF(ISERROR(VLOOKUP(CONCATENATE($A259,"_",AC$2),'Reference data SID'!$B:$M,12,FALSE)),"",VLOOKUP(CONCATENATE($A259,"_",AC$2),'Reference data SID'!$B:$M,12,FALSE))</f>
        <v/>
      </c>
      <c r="AD259" s="13" t="str">
        <f>IF(ISERROR(VLOOKUP(CONCATENATE($A259,"_",AD$2),'Reference data SID'!$B:$M,12,FALSE)),"",VLOOKUP(CONCATENATE($A259,"_",AD$2),'Reference data SID'!$B:$M,12,FALSE))</f>
        <v/>
      </c>
      <c r="AE259" s="13" t="str">
        <f>IF(ISERROR(VLOOKUP(CONCATENATE($A259,"_",AE$2),'Reference data SID'!$B:$M,12,FALSE)),"",VLOOKUP(CONCATENATE($A259,"_",AE$2),'Reference data SID'!$B:$M,12,FALSE))</f>
        <v/>
      </c>
      <c r="AF259" s="13" t="str">
        <f>IF(ISERROR(VLOOKUP(CONCATENATE($A259,"_",AF$2),'Reference data SID'!$B:$M,12,FALSE)),"",VLOOKUP(CONCATENATE($A259,"_",AF$2),'Reference data SID'!$B:$M,12,FALSE))</f>
        <v/>
      </c>
      <c r="AG259" s="13" t="str">
        <f>IF(ISERROR(VLOOKUP(CONCATENATE($A259,"_",AG$2),'Reference data SID'!$B:$M,12,FALSE)),"",VLOOKUP(CONCATENATE($A259,"_",AG$2),'Reference data SID'!$B:$M,12,FALSE))</f>
        <v/>
      </c>
      <c r="AH259" s="13" t="str">
        <f>IF(ISERROR(VLOOKUP(CONCATENATE($A259,"_",AH$2),'Reference data SID'!$B:$M,12,FALSE)),"",VLOOKUP(CONCATENATE($A259,"_",AH$2),'Reference data SID'!$B:$M,12,FALSE))</f>
        <v/>
      </c>
      <c r="AI259" s="13" t="str">
        <f>IF(ISERROR(VLOOKUP(CONCATENATE($A259,"_",AI$2),'Reference data SID'!$B:$M,12,FALSE)),"",VLOOKUP(CONCATENATE($A259,"_",AI$2),'Reference data SID'!$B:$M,12,FALSE))</f>
        <v/>
      </c>
      <c r="AJ259" s="13" t="str">
        <f>IF(ISERROR(VLOOKUP(CONCATENATE($A259,"_",AJ$2),'Reference data SID'!$B:$M,12,FALSE)),"",VLOOKUP(CONCATENATE($A259,"_",AJ$2),'Reference data SID'!$B:$M,12,FALSE))</f>
        <v/>
      </c>
      <c r="AK259" s="13" t="str">
        <f>IF(ISERROR(VLOOKUP(CONCATENATE($A259,"_",AK$2),'Reference data SID'!$B:$M,12,FALSE)),"",VLOOKUP(CONCATENATE($A259,"_",AK$2),'Reference data SID'!$B:$M,12,FALSE))</f>
        <v/>
      </c>
      <c r="AL259" s="13" t="str">
        <f>IF(ISERROR(VLOOKUP(CONCATENATE($A259,"_",AL$2),'Reference data SID'!$B:$M,12,FALSE)),"",VLOOKUP(CONCATENATE($A259,"_",AL$2),'Reference data SID'!$B:$M,12,FALSE))</f>
        <v/>
      </c>
      <c r="AM259" s="13" t="str">
        <f>IF(ISERROR(VLOOKUP(CONCATENATE($A259,"_",AM$2),'Reference data SID'!$B:$M,12,FALSE)),"",VLOOKUP(CONCATENATE($A259,"_",AM$2),'Reference data SID'!$B:$M,12,FALSE))</f>
        <v/>
      </c>
      <c r="AN259" s="13" t="str">
        <f>IF(ISERROR(VLOOKUP(CONCATENATE($A259,"_",AN$2),'Reference data SID'!$B:$M,12,FALSE)),"",VLOOKUP(CONCATENATE($A259,"_",AN$2),'Reference data SID'!$B:$M,12,FALSE))</f>
        <v/>
      </c>
      <c r="AO259" s="13" t="str">
        <f>IF(ISERROR(VLOOKUP(CONCATENATE($A259,"_",AO$2),'Reference data SID'!$B:$M,12,FALSE)),"",VLOOKUP(CONCATENATE($A259,"_",AO$2),'Reference data SID'!$B:$M,12,FALSE))</f>
        <v/>
      </c>
      <c r="AP259" s="13" t="str">
        <f>IF(ISERROR(VLOOKUP(CONCATENATE($A259,"_",AP$2),'Reference data SID'!$B:$M,12,FALSE)),"",VLOOKUP(CONCATENATE($A259,"_",AP$2),'Reference data SID'!$B:$M,12,FALSE))</f>
        <v/>
      </c>
      <c r="AQ259" s="13" t="str">
        <f>IF(ISERROR(VLOOKUP(CONCATENATE($A259,"_",AQ$2),'Reference data SID'!$B:$M,12,FALSE)),"",VLOOKUP(CONCATENATE($A259,"_",AQ$2),'Reference data SID'!$B:$M,12,FALSE))</f>
        <v/>
      </c>
      <c r="AR259" s="13" t="str">
        <f>IF(ISERROR(VLOOKUP(CONCATENATE($A259,"_",AR$2),'Reference data SID'!$B:$M,12,FALSE)),"",VLOOKUP(CONCATENATE($A259,"_",AR$2),'Reference data SID'!$B:$M,12,FALSE))</f>
        <v/>
      </c>
      <c r="AS259" s="13" t="str">
        <f>IF(ISERROR(VLOOKUP(CONCATENATE($A259,"_",AS$2),'Reference data SID'!$B:$M,12,FALSE)),"",VLOOKUP(CONCATENATE($A259,"_",AS$2),'Reference data SID'!$B:$M,12,FALSE))</f>
        <v/>
      </c>
      <c r="AT259" s="13" t="str">
        <f>IF(ISERROR(VLOOKUP(CONCATENATE($A259,"_",AT$2),'Reference data SID'!$B:$M,12,FALSE)),"",VLOOKUP(CONCATENATE($A259,"_",AT$2),'Reference data SID'!$B:$M,12,FALSE))</f>
        <v/>
      </c>
    </row>
    <row r="260" spans="1:46" x14ac:dyDescent="0.25">
      <c r="A260">
        <v>256</v>
      </c>
      <c r="B260" s="13" t="str">
        <f>IF(ISERROR(VLOOKUP(CONCATENATE($A260,"_",B$2),'Reference data SID'!$B:$M,12,FALSE)),"",VLOOKUP(CONCATENATE($A260,"_",B$2),'Reference data SID'!$B:$M,12,FALSE))</f>
        <v/>
      </c>
      <c r="C260" s="13" t="str">
        <f>IF(ISERROR(VLOOKUP(CONCATENATE($A260,"_",C$2),'Reference data SID'!$B:$M,12,FALSE)),"",VLOOKUP(CONCATENATE($A260,"_",C$2),'Reference data SID'!$B:$M,12,FALSE))</f>
        <v/>
      </c>
      <c r="D260" s="13" t="str">
        <f>IF(ISERROR(VLOOKUP(CONCATENATE($A260,"_",D$2),'Reference data SID'!$B:$M,12,FALSE)),"",VLOOKUP(CONCATENATE($A260,"_",D$2),'Reference data SID'!$B:$M,12,FALSE))</f>
        <v/>
      </c>
      <c r="E260" s="13" t="str">
        <f>IF(ISERROR(VLOOKUP(CONCATENATE($A260,"_",E$2),'Reference data SID'!$B:$M,12,FALSE)),"",VLOOKUP(CONCATENATE($A260,"_",E$2),'Reference data SID'!$B:$M,12,FALSE))</f>
        <v/>
      </c>
      <c r="F260" s="13" t="str">
        <f>IF(ISERROR(VLOOKUP(CONCATENATE($A260,"_",F$2),'Reference data SID'!$B:$M,12,FALSE)),"",VLOOKUP(CONCATENATE($A260,"_",F$2),'Reference data SID'!$B:$M,12,FALSE))</f>
        <v/>
      </c>
      <c r="G260" s="13" t="str">
        <f>IF(ISERROR(VLOOKUP(CONCATENATE($A260,"_",G$2),'Reference data SID'!$B:$M,12,FALSE)),"",VLOOKUP(CONCATENATE($A260,"_",G$2),'Reference data SID'!$B:$M,12,FALSE))</f>
        <v/>
      </c>
      <c r="H260" s="13" t="str">
        <f>IF(ISERROR(VLOOKUP(CONCATENATE($A260,"_",H$2),'Reference data SID'!$B:$M,12,FALSE)),"",VLOOKUP(CONCATENATE($A260,"_",H$2),'Reference data SID'!$B:$M,12,FALSE))</f>
        <v/>
      </c>
      <c r="I260" s="13" t="str">
        <f>IF(ISERROR(VLOOKUP(CONCATENATE($A260,"_",I$2),'Reference data SID'!$B:$M,12,FALSE)),"",VLOOKUP(CONCATENATE($A260,"_",I$2),'Reference data SID'!$B:$M,12,FALSE))</f>
        <v/>
      </c>
      <c r="J260" s="13" t="str">
        <f>IF(ISERROR(VLOOKUP(CONCATENATE($A260,"_",J$2),'Reference data SID'!$B:$M,12,FALSE)),"",VLOOKUP(CONCATENATE($A260,"_",J$2),'Reference data SID'!$B:$M,12,FALSE))</f>
        <v/>
      </c>
      <c r="K260" s="13" t="str">
        <f>IF(ISERROR(VLOOKUP(CONCATENATE($A260,"_",K$2),'Reference data SID'!$B:$M,12,FALSE)),"",VLOOKUP(CONCATENATE($A260,"_",K$2),'Reference data SID'!$B:$M,12,FALSE))</f>
        <v/>
      </c>
      <c r="L260" s="13" t="str">
        <f>IF(ISERROR(VLOOKUP(CONCATENATE($A260,"_",L$2),'Reference data SID'!$B:$M,12,FALSE)),"",VLOOKUP(CONCATENATE($A260,"_",L$2),'Reference data SID'!$B:$M,12,FALSE))</f>
        <v/>
      </c>
      <c r="M260" s="13" t="str">
        <f>IF(ISERROR(VLOOKUP(CONCATENATE($A260,"_",M$2),'Reference data SID'!$B:$M,12,FALSE)),"",VLOOKUP(CONCATENATE($A260,"_",M$2),'Reference data SID'!$B:$M,12,FALSE))</f>
        <v/>
      </c>
      <c r="N260" s="13" t="str">
        <f>IF(ISERROR(VLOOKUP(CONCATENATE($A260,"_",N$2),'Reference data SID'!$B:$M,12,FALSE)),"",VLOOKUP(CONCATENATE($A260,"_",N$2),'Reference data SID'!$B:$M,12,FALSE))</f>
        <v/>
      </c>
      <c r="O260" s="13" t="str">
        <f>IF(ISERROR(VLOOKUP(CONCATENATE($A260,"_",O$2),'Reference data SID'!$B:$M,12,FALSE)),"",VLOOKUP(CONCATENATE($A260,"_",O$2),'Reference data SID'!$B:$M,12,FALSE))</f>
        <v/>
      </c>
      <c r="P260" s="13" t="str">
        <f>IF(ISERROR(VLOOKUP(CONCATENATE($A260,"_",P$2),'Reference data SID'!$B:$M,12,FALSE)),"",VLOOKUP(CONCATENATE($A260,"_",P$2),'Reference data SID'!$B:$M,12,FALSE))</f>
        <v/>
      </c>
      <c r="Q260" s="13" t="str">
        <f>IF(ISERROR(VLOOKUP(CONCATENATE($A260,"_",Q$2),'Reference data SID'!$B:$M,12,FALSE)),"",VLOOKUP(CONCATENATE($A260,"_",Q$2),'Reference data SID'!$B:$M,12,FALSE))</f>
        <v/>
      </c>
      <c r="R260" s="13" t="str">
        <f>IF(ISERROR(VLOOKUP(CONCATENATE($A260,"_",R$2),'Reference data SID'!$B:$M,12,FALSE)),"",VLOOKUP(CONCATENATE($A260,"_",R$2),'Reference data SID'!$B:$M,12,FALSE))</f>
        <v/>
      </c>
      <c r="S260" s="13" t="str">
        <f>IF(ISERROR(VLOOKUP(CONCATENATE($A260,"_",S$2),'Reference data SID'!$B:$M,12,FALSE)),"",VLOOKUP(CONCATENATE($A260,"_",S$2),'Reference data SID'!$B:$M,12,FALSE))</f>
        <v/>
      </c>
      <c r="T260" s="13" t="str">
        <f>IF(ISERROR(VLOOKUP(CONCATENATE($A260,"_",T$2),'Reference data SID'!$B:$M,12,FALSE)),"",VLOOKUP(CONCATENATE($A260,"_",T$2),'Reference data SID'!$B:$M,12,FALSE))</f>
        <v/>
      </c>
      <c r="U260" s="13" t="str">
        <f>IF(ISERROR(VLOOKUP(CONCATENATE($A260,"_",U$2),'Reference data SID'!$B:$M,12,FALSE)),"",VLOOKUP(CONCATENATE($A260,"_",U$2),'Reference data SID'!$B:$M,12,FALSE))</f>
        <v/>
      </c>
      <c r="V260" s="13" t="str">
        <f>IF(ISERROR(VLOOKUP(CONCATENATE($A260,"_",V$2),'Reference data SID'!$B:$M,12,FALSE)),"",VLOOKUP(CONCATENATE($A260,"_",V$2),'Reference data SID'!$B:$M,12,FALSE))</f>
        <v/>
      </c>
      <c r="W260" s="13" t="str">
        <f>IF(ISERROR(VLOOKUP(CONCATENATE($A260,"_",W$2),'Reference data SID'!$B:$M,12,FALSE)),"",VLOOKUP(CONCATENATE($A260,"_",W$2),'Reference data SID'!$B:$M,12,FALSE))</f>
        <v/>
      </c>
      <c r="X260" s="13" t="str">
        <f>IF(ISERROR(VLOOKUP(CONCATENATE($A260,"_",X$2),'Reference data SID'!$B:$M,12,FALSE)),"",VLOOKUP(CONCATENATE($A260,"_",X$2),'Reference data SID'!$B:$M,12,FALSE))</f>
        <v/>
      </c>
      <c r="Y260" s="13" t="str">
        <f>IF(ISERROR(VLOOKUP(CONCATENATE($A260,"_",Y$2),'Reference data SID'!$B:$M,12,FALSE)),"",VLOOKUP(CONCATENATE($A260,"_",Y$2),'Reference data SID'!$B:$M,12,FALSE))</f>
        <v/>
      </c>
      <c r="Z260" s="13" t="str">
        <f>IF(ISERROR(VLOOKUP(CONCATENATE($A260,"_",Z$2),'Reference data SID'!$B:$M,12,FALSE)),"",VLOOKUP(CONCATENATE($A260,"_",Z$2),'Reference data SID'!$B:$M,12,FALSE))</f>
        <v/>
      </c>
      <c r="AA260" s="13" t="str">
        <f>IF(ISERROR(VLOOKUP(CONCATENATE($A260,"_",AA$2),'Reference data SID'!$B:$M,12,FALSE)),"",VLOOKUP(CONCATENATE($A260,"_",AA$2),'Reference data SID'!$B:$M,12,FALSE))</f>
        <v/>
      </c>
      <c r="AB260" s="13" t="str">
        <f>IF(ISERROR(VLOOKUP(CONCATENATE($A260,"_",AB$2),'Reference data SID'!$B:$M,12,FALSE)),"",VLOOKUP(CONCATENATE($A260,"_",AB$2),'Reference data SID'!$B:$M,12,FALSE))</f>
        <v/>
      </c>
      <c r="AC260" s="13" t="str">
        <f>IF(ISERROR(VLOOKUP(CONCATENATE($A260,"_",AC$2),'Reference data SID'!$B:$M,12,FALSE)),"",VLOOKUP(CONCATENATE($A260,"_",AC$2),'Reference data SID'!$B:$M,12,FALSE))</f>
        <v/>
      </c>
      <c r="AD260" s="13" t="str">
        <f>IF(ISERROR(VLOOKUP(CONCATENATE($A260,"_",AD$2),'Reference data SID'!$B:$M,12,FALSE)),"",VLOOKUP(CONCATENATE($A260,"_",AD$2),'Reference data SID'!$B:$M,12,FALSE))</f>
        <v/>
      </c>
      <c r="AE260" s="13" t="str">
        <f>IF(ISERROR(VLOOKUP(CONCATENATE($A260,"_",AE$2),'Reference data SID'!$B:$M,12,FALSE)),"",VLOOKUP(CONCATENATE($A260,"_",AE$2),'Reference data SID'!$B:$M,12,FALSE))</f>
        <v/>
      </c>
      <c r="AF260" s="13" t="str">
        <f>IF(ISERROR(VLOOKUP(CONCATENATE($A260,"_",AF$2),'Reference data SID'!$B:$M,12,FALSE)),"",VLOOKUP(CONCATENATE($A260,"_",AF$2),'Reference data SID'!$B:$M,12,FALSE))</f>
        <v/>
      </c>
      <c r="AG260" s="13" t="str">
        <f>IF(ISERROR(VLOOKUP(CONCATENATE($A260,"_",AG$2),'Reference data SID'!$B:$M,12,FALSE)),"",VLOOKUP(CONCATENATE($A260,"_",AG$2),'Reference data SID'!$B:$M,12,FALSE))</f>
        <v/>
      </c>
      <c r="AH260" s="13" t="str">
        <f>IF(ISERROR(VLOOKUP(CONCATENATE($A260,"_",AH$2),'Reference data SID'!$B:$M,12,FALSE)),"",VLOOKUP(CONCATENATE($A260,"_",AH$2),'Reference data SID'!$B:$M,12,FALSE))</f>
        <v/>
      </c>
      <c r="AI260" s="13" t="str">
        <f>IF(ISERROR(VLOOKUP(CONCATENATE($A260,"_",AI$2),'Reference data SID'!$B:$M,12,FALSE)),"",VLOOKUP(CONCATENATE($A260,"_",AI$2),'Reference data SID'!$B:$M,12,FALSE))</f>
        <v/>
      </c>
      <c r="AJ260" s="13" t="str">
        <f>IF(ISERROR(VLOOKUP(CONCATENATE($A260,"_",AJ$2),'Reference data SID'!$B:$M,12,FALSE)),"",VLOOKUP(CONCATENATE($A260,"_",AJ$2),'Reference data SID'!$B:$M,12,FALSE))</f>
        <v/>
      </c>
      <c r="AK260" s="13" t="str">
        <f>IF(ISERROR(VLOOKUP(CONCATENATE($A260,"_",AK$2),'Reference data SID'!$B:$M,12,FALSE)),"",VLOOKUP(CONCATENATE($A260,"_",AK$2),'Reference data SID'!$B:$M,12,FALSE))</f>
        <v/>
      </c>
      <c r="AL260" s="13" t="str">
        <f>IF(ISERROR(VLOOKUP(CONCATENATE($A260,"_",AL$2),'Reference data SID'!$B:$M,12,FALSE)),"",VLOOKUP(CONCATENATE($A260,"_",AL$2),'Reference data SID'!$B:$M,12,FALSE))</f>
        <v/>
      </c>
      <c r="AM260" s="13" t="str">
        <f>IF(ISERROR(VLOOKUP(CONCATENATE($A260,"_",AM$2),'Reference data SID'!$B:$M,12,FALSE)),"",VLOOKUP(CONCATENATE($A260,"_",AM$2),'Reference data SID'!$B:$M,12,FALSE))</f>
        <v/>
      </c>
      <c r="AN260" s="13" t="str">
        <f>IF(ISERROR(VLOOKUP(CONCATENATE($A260,"_",AN$2),'Reference data SID'!$B:$M,12,FALSE)),"",VLOOKUP(CONCATENATE($A260,"_",AN$2),'Reference data SID'!$B:$M,12,FALSE))</f>
        <v/>
      </c>
      <c r="AO260" s="13" t="str">
        <f>IF(ISERROR(VLOOKUP(CONCATENATE($A260,"_",AO$2),'Reference data SID'!$B:$M,12,FALSE)),"",VLOOKUP(CONCATENATE($A260,"_",AO$2),'Reference data SID'!$B:$M,12,FALSE))</f>
        <v/>
      </c>
      <c r="AP260" s="13" t="str">
        <f>IF(ISERROR(VLOOKUP(CONCATENATE($A260,"_",AP$2),'Reference data SID'!$B:$M,12,FALSE)),"",VLOOKUP(CONCATENATE($A260,"_",AP$2),'Reference data SID'!$B:$M,12,FALSE))</f>
        <v/>
      </c>
      <c r="AQ260" s="13" t="str">
        <f>IF(ISERROR(VLOOKUP(CONCATENATE($A260,"_",AQ$2),'Reference data SID'!$B:$M,12,FALSE)),"",VLOOKUP(CONCATENATE($A260,"_",AQ$2),'Reference data SID'!$B:$M,12,FALSE))</f>
        <v/>
      </c>
      <c r="AR260" s="13" t="str">
        <f>IF(ISERROR(VLOOKUP(CONCATENATE($A260,"_",AR$2),'Reference data SID'!$B:$M,12,FALSE)),"",VLOOKUP(CONCATENATE($A260,"_",AR$2),'Reference data SID'!$B:$M,12,FALSE))</f>
        <v/>
      </c>
      <c r="AS260" s="13" t="str">
        <f>IF(ISERROR(VLOOKUP(CONCATENATE($A260,"_",AS$2),'Reference data SID'!$B:$M,12,FALSE)),"",VLOOKUP(CONCATENATE($A260,"_",AS$2),'Reference data SID'!$B:$M,12,FALSE))</f>
        <v/>
      </c>
      <c r="AT260" s="13" t="str">
        <f>IF(ISERROR(VLOOKUP(CONCATENATE($A260,"_",AT$2),'Reference data SID'!$B:$M,12,FALSE)),"",VLOOKUP(CONCATENATE($A260,"_",AT$2),'Reference data SID'!$B:$M,12,FALSE))</f>
        <v/>
      </c>
    </row>
    <row r="261" spans="1:46" x14ac:dyDescent="0.25">
      <c r="A261">
        <v>257</v>
      </c>
      <c r="B261" s="13" t="str">
        <f>IF(ISERROR(VLOOKUP(CONCATENATE($A261,"_",B$2),'Reference data SID'!$B:$M,12,FALSE)),"",VLOOKUP(CONCATENATE($A261,"_",B$2),'Reference data SID'!$B:$M,12,FALSE))</f>
        <v/>
      </c>
      <c r="C261" s="13" t="str">
        <f>IF(ISERROR(VLOOKUP(CONCATENATE($A261,"_",C$2),'Reference data SID'!$B:$M,12,FALSE)),"",VLOOKUP(CONCATENATE($A261,"_",C$2),'Reference data SID'!$B:$M,12,FALSE))</f>
        <v/>
      </c>
      <c r="D261" s="13" t="str">
        <f>IF(ISERROR(VLOOKUP(CONCATENATE($A261,"_",D$2),'Reference data SID'!$B:$M,12,FALSE)),"",VLOOKUP(CONCATENATE($A261,"_",D$2),'Reference data SID'!$B:$M,12,FALSE))</f>
        <v/>
      </c>
      <c r="E261" s="13" t="str">
        <f>IF(ISERROR(VLOOKUP(CONCATENATE($A261,"_",E$2),'Reference data SID'!$B:$M,12,FALSE)),"",VLOOKUP(CONCATENATE($A261,"_",E$2),'Reference data SID'!$B:$M,12,FALSE))</f>
        <v/>
      </c>
      <c r="F261" s="13" t="str">
        <f>IF(ISERROR(VLOOKUP(CONCATENATE($A261,"_",F$2),'Reference data SID'!$B:$M,12,FALSE)),"",VLOOKUP(CONCATENATE($A261,"_",F$2),'Reference data SID'!$B:$M,12,FALSE))</f>
        <v/>
      </c>
      <c r="G261" s="13" t="str">
        <f>IF(ISERROR(VLOOKUP(CONCATENATE($A261,"_",G$2),'Reference data SID'!$B:$M,12,FALSE)),"",VLOOKUP(CONCATENATE($A261,"_",G$2),'Reference data SID'!$B:$M,12,FALSE))</f>
        <v/>
      </c>
      <c r="H261" s="13" t="str">
        <f>IF(ISERROR(VLOOKUP(CONCATENATE($A261,"_",H$2),'Reference data SID'!$B:$M,12,FALSE)),"",VLOOKUP(CONCATENATE($A261,"_",H$2),'Reference data SID'!$B:$M,12,FALSE))</f>
        <v/>
      </c>
      <c r="I261" s="13" t="str">
        <f>IF(ISERROR(VLOOKUP(CONCATENATE($A261,"_",I$2),'Reference data SID'!$B:$M,12,FALSE)),"",VLOOKUP(CONCATENATE($A261,"_",I$2),'Reference data SID'!$B:$M,12,FALSE))</f>
        <v/>
      </c>
      <c r="J261" s="13" t="str">
        <f>IF(ISERROR(VLOOKUP(CONCATENATE($A261,"_",J$2),'Reference data SID'!$B:$M,12,FALSE)),"",VLOOKUP(CONCATENATE($A261,"_",J$2),'Reference data SID'!$B:$M,12,FALSE))</f>
        <v/>
      </c>
      <c r="K261" s="13" t="str">
        <f>IF(ISERROR(VLOOKUP(CONCATENATE($A261,"_",K$2),'Reference data SID'!$B:$M,12,FALSE)),"",VLOOKUP(CONCATENATE($A261,"_",K$2),'Reference data SID'!$B:$M,12,FALSE))</f>
        <v/>
      </c>
      <c r="L261" s="13" t="str">
        <f>IF(ISERROR(VLOOKUP(CONCATENATE($A261,"_",L$2),'Reference data SID'!$B:$M,12,FALSE)),"",VLOOKUP(CONCATENATE($A261,"_",L$2),'Reference data SID'!$B:$M,12,FALSE))</f>
        <v/>
      </c>
      <c r="M261" s="13" t="str">
        <f>IF(ISERROR(VLOOKUP(CONCATENATE($A261,"_",M$2),'Reference data SID'!$B:$M,12,FALSE)),"",VLOOKUP(CONCATENATE($A261,"_",M$2),'Reference data SID'!$B:$M,12,FALSE))</f>
        <v/>
      </c>
      <c r="N261" s="13" t="str">
        <f>IF(ISERROR(VLOOKUP(CONCATENATE($A261,"_",N$2),'Reference data SID'!$B:$M,12,FALSE)),"",VLOOKUP(CONCATENATE($A261,"_",N$2),'Reference data SID'!$B:$M,12,FALSE))</f>
        <v/>
      </c>
      <c r="O261" s="13" t="str">
        <f>IF(ISERROR(VLOOKUP(CONCATENATE($A261,"_",O$2),'Reference data SID'!$B:$M,12,FALSE)),"",VLOOKUP(CONCATENATE($A261,"_",O$2),'Reference data SID'!$B:$M,12,FALSE))</f>
        <v/>
      </c>
      <c r="P261" s="13" t="str">
        <f>IF(ISERROR(VLOOKUP(CONCATENATE($A261,"_",P$2),'Reference data SID'!$B:$M,12,FALSE)),"",VLOOKUP(CONCATENATE($A261,"_",P$2),'Reference data SID'!$B:$M,12,FALSE))</f>
        <v/>
      </c>
      <c r="Q261" s="13" t="str">
        <f>IF(ISERROR(VLOOKUP(CONCATENATE($A261,"_",Q$2),'Reference data SID'!$B:$M,12,FALSE)),"",VLOOKUP(CONCATENATE($A261,"_",Q$2),'Reference data SID'!$B:$M,12,FALSE))</f>
        <v/>
      </c>
      <c r="R261" s="13" t="str">
        <f>IF(ISERROR(VLOOKUP(CONCATENATE($A261,"_",R$2),'Reference data SID'!$B:$M,12,FALSE)),"",VLOOKUP(CONCATENATE($A261,"_",R$2),'Reference data SID'!$B:$M,12,FALSE))</f>
        <v/>
      </c>
      <c r="S261" s="13" t="str">
        <f>IF(ISERROR(VLOOKUP(CONCATENATE($A261,"_",S$2),'Reference data SID'!$B:$M,12,FALSE)),"",VLOOKUP(CONCATENATE($A261,"_",S$2),'Reference data SID'!$B:$M,12,FALSE))</f>
        <v/>
      </c>
      <c r="T261" s="13" t="str">
        <f>IF(ISERROR(VLOOKUP(CONCATENATE($A261,"_",T$2),'Reference data SID'!$B:$M,12,FALSE)),"",VLOOKUP(CONCATENATE($A261,"_",T$2),'Reference data SID'!$B:$M,12,FALSE))</f>
        <v/>
      </c>
      <c r="U261" s="13" t="str">
        <f>IF(ISERROR(VLOOKUP(CONCATENATE($A261,"_",U$2),'Reference data SID'!$B:$M,12,FALSE)),"",VLOOKUP(CONCATENATE($A261,"_",U$2),'Reference data SID'!$B:$M,12,FALSE))</f>
        <v/>
      </c>
      <c r="V261" s="13" t="str">
        <f>IF(ISERROR(VLOOKUP(CONCATENATE($A261,"_",V$2),'Reference data SID'!$B:$M,12,FALSE)),"",VLOOKUP(CONCATENATE($A261,"_",V$2),'Reference data SID'!$B:$M,12,FALSE))</f>
        <v/>
      </c>
      <c r="W261" s="13" t="str">
        <f>IF(ISERROR(VLOOKUP(CONCATENATE($A261,"_",W$2),'Reference data SID'!$B:$M,12,FALSE)),"",VLOOKUP(CONCATENATE($A261,"_",W$2),'Reference data SID'!$B:$M,12,FALSE))</f>
        <v/>
      </c>
      <c r="X261" s="13" t="str">
        <f>IF(ISERROR(VLOOKUP(CONCATENATE($A261,"_",X$2),'Reference data SID'!$B:$M,12,FALSE)),"",VLOOKUP(CONCATENATE($A261,"_",X$2),'Reference data SID'!$B:$M,12,FALSE))</f>
        <v/>
      </c>
      <c r="Y261" s="13" t="str">
        <f>IF(ISERROR(VLOOKUP(CONCATENATE($A261,"_",Y$2),'Reference data SID'!$B:$M,12,FALSE)),"",VLOOKUP(CONCATENATE($A261,"_",Y$2),'Reference data SID'!$B:$M,12,FALSE))</f>
        <v/>
      </c>
      <c r="Z261" s="13" t="str">
        <f>IF(ISERROR(VLOOKUP(CONCATENATE($A261,"_",Z$2),'Reference data SID'!$B:$M,12,FALSE)),"",VLOOKUP(CONCATENATE($A261,"_",Z$2),'Reference data SID'!$B:$M,12,FALSE))</f>
        <v/>
      </c>
      <c r="AA261" s="13" t="str">
        <f>IF(ISERROR(VLOOKUP(CONCATENATE($A261,"_",AA$2),'Reference data SID'!$B:$M,12,FALSE)),"",VLOOKUP(CONCATENATE($A261,"_",AA$2),'Reference data SID'!$B:$M,12,FALSE))</f>
        <v/>
      </c>
      <c r="AB261" s="13" t="str">
        <f>IF(ISERROR(VLOOKUP(CONCATENATE($A261,"_",AB$2),'Reference data SID'!$B:$M,12,FALSE)),"",VLOOKUP(CONCATENATE($A261,"_",AB$2),'Reference data SID'!$B:$M,12,FALSE))</f>
        <v/>
      </c>
      <c r="AC261" s="13" t="str">
        <f>IF(ISERROR(VLOOKUP(CONCATENATE($A261,"_",AC$2),'Reference data SID'!$B:$M,12,FALSE)),"",VLOOKUP(CONCATENATE($A261,"_",AC$2),'Reference data SID'!$B:$M,12,FALSE))</f>
        <v/>
      </c>
      <c r="AD261" s="13" t="str">
        <f>IF(ISERROR(VLOOKUP(CONCATENATE($A261,"_",AD$2),'Reference data SID'!$B:$M,12,FALSE)),"",VLOOKUP(CONCATENATE($A261,"_",AD$2),'Reference data SID'!$B:$M,12,FALSE))</f>
        <v/>
      </c>
      <c r="AE261" s="13" t="str">
        <f>IF(ISERROR(VLOOKUP(CONCATENATE($A261,"_",AE$2),'Reference data SID'!$B:$M,12,FALSE)),"",VLOOKUP(CONCATENATE($A261,"_",AE$2),'Reference data SID'!$B:$M,12,FALSE))</f>
        <v/>
      </c>
      <c r="AF261" s="13" t="str">
        <f>IF(ISERROR(VLOOKUP(CONCATENATE($A261,"_",AF$2),'Reference data SID'!$B:$M,12,FALSE)),"",VLOOKUP(CONCATENATE($A261,"_",AF$2),'Reference data SID'!$B:$M,12,FALSE))</f>
        <v/>
      </c>
      <c r="AG261" s="13" t="str">
        <f>IF(ISERROR(VLOOKUP(CONCATENATE($A261,"_",AG$2),'Reference data SID'!$B:$M,12,FALSE)),"",VLOOKUP(CONCATENATE($A261,"_",AG$2),'Reference data SID'!$B:$M,12,FALSE))</f>
        <v/>
      </c>
      <c r="AH261" s="13" t="str">
        <f>IF(ISERROR(VLOOKUP(CONCATENATE($A261,"_",AH$2),'Reference data SID'!$B:$M,12,FALSE)),"",VLOOKUP(CONCATENATE($A261,"_",AH$2),'Reference data SID'!$B:$M,12,FALSE))</f>
        <v/>
      </c>
      <c r="AI261" s="13" t="str">
        <f>IF(ISERROR(VLOOKUP(CONCATENATE($A261,"_",AI$2),'Reference data SID'!$B:$M,12,FALSE)),"",VLOOKUP(CONCATENATE($A261,"_",AI$2),'Reference data SID'!$B:$M,12,FALSE))</f>
        <v/>
      </c>
      <c r="AJ261" s="13" t="str">
        <f>IF(ISERROR(VLOOKUP(CONCATENATE($A261,"_",AJ$2),'Reference data SID'!$B:$M,12,FALSE)),"",VLOOKUP(CONCATENATE($A261,"_",AJ$2),'Reference data SID'!$B:$M,12,FALSE))</f>
        <v/>
      </c>
      <c r="AK261" s="13" t="str">
        <f>IF(ISERROR(VLOOKUP(CONCATENATE($A261,"_",AK$2),'Reference data SID'!$B:$M,12,FALSE)),"",VLOOKUP(CONCATENATE($A261,"_",AK$2),'Reference data SID'!$B:$M,12,FALSE))</f>
        <v/>
      </c>
      <c r="AL261" s="13" t="str">
        <f>IF(ISERROR(VLOOKUP(CONCATENATE($A261,"_",AL$2),'Reference data SID'!$B:$M,12,FALSE)),"",VLOOKUP(CONCATENATE($A261,"_",AL$2),'Reference data SID'!$B:$M,12,FALSE))</f>
        <v/>
      </c>
      <c r="AM261" s="13" t="str">
        <f>IF(ISERROR(VLOOKUP(CONCATENATE($A261,"_",AM$2),'Reference data SID'!$B:$M,12,FALSE)),"",VLOOKUP(CONCATENATE($A261,"_",AM$2),'Reference data SID'!$B:$M,12,FALSE))</f>
        <v/>
      </c>
      <c r="AN261" s="13" t="str">
        <f>IF(ISERROR(VLOOKUP(CONCATENATE($A261,"_",AN$2),'Reference data SID'!$B:$M,12,FALSE)),"",VLOOKUP(CONCATENATE($A261,"_",AN$2),'Reference data SID'!$B:$M,12,FALSE))</f>
        <v/>
      </c>
      <c r="AO261" s="13" t="str">
        <f>IF(ISERROR(VLOOKUP(CONCATENATE($A261,"_",AO$2),'Reference data SID'!$B:$M,12,FALSE)),"",VLOOKUP(CONCATENATE($A261,"_",AO$2),'Reference data SID'!$B:$M,12,FALSE))</f>
        <v/>
      </c>
      <c r="AP261" s="13" t="str">
        <f>IF(ISERROR(VLOOKUP(CONCATENATE($A261,"_",AP$2),'Reference data SID'!$B:$M,12,FALSE)),"",VLOOKUP(CONCATENATE($A261,"_",AP$2),'Reference data SID'!$B:$M,12,FALSE))</f>
        <v/>
      </c>
      <c r="AQ261" s="13" t="str">
        <f>IF(ISERROR(VLOOKUP(CONCATENATE($A261,"_",AQ$2),'Reference data SID'!$B:$M,12,FALSE)),"",VLOOKUP(CONCATENATE($A261,"_",AQ$2),'Reference data SID'!$B:$M,12,FALSE))</f>
        <v/>
      </c>
      <c r="AR261" s="13" t="str">
        <f>IF(ISERROR(VLOOKUP(CONCATENATE($A261,"_",AR$2),'Reference data SID'!$B:$M,12,FALSE)),"",VLOOKUP(CONCATENATE($A261,"_",AR$2),'Reference data SID'!$B:$M,12,FALSE))</f>
        <v/>
      </c>
      <c r="AS261" s="13" t="str">
        <f>IF(ISERROR(VLOOKUP(CONCATENATE($A261,"_",AS$2),'Reference data SID'!$B:$M,12,FALSE)),"",VLOOKUP(CONCATENATE($A261,"_",AS$2),'Reference data SID'!$B:$M,12,FALSE))</f>
        <v/>
      </c>
      <c r="AT261" s="13" t="str">
        <f>IF(ISERROR(VLOOKUP(CONCATENATE($A261,"_",AT$2),'Reference data SID'!$B:$M,12,FALSE)),"",VLOOKUP(CONCATENATE($A261,"_",AT$2),'Reference data SID'!$B:$M,12,FALSE))</f>
        <v/>
      </c>
    </row>
    <row r="262" spans="1:46" x14ac:dyDescent="0.25">
      <c r="A262">
        <v>258</v>
      </c>
      <c r="B262" s="13" t="str">
        <f>IF(ISERROR(VLOOKUP(CONCATENATE($A262,"_",B$2),'Reference data SID'!$B:$M,12,FALSE)),"",VLOOKUP(CONCATENATE($A262,"_",B$2),'Reference data SID'!$B:$M,12,FALSE))</f>
        <v/>
      </c>
      <c r="C262" s="13" t="str">
        <f>IF(ISERROR(VLOOKUP(CONCATENATE($A262,"_",C$2),'Reference data SID'!$B:$M,12,FALSE)),"",VLOOKUP(CONCATENATE($A262,"_",C$2),'Reference data SID'!$B:$M,12,FALSE))</f>
        <v/>
      </c>
      <c r="D262" s="13" t="str">
        <f>IF(ISERROR(VLOOKUP(CONCATENATE($A262,"_",D$2),'Reference data SID'!$B:$M,12,FALSE)),"",VLOOKUP(CONCATENATE($A262,"_",D$2),'Reference data SID'!$B:$M,12,FALSE))</f>
        <v/>
      </c>
      <c r="E262" s="13" t="str">
        <f>IF(ISERROR(VLOOKUP(CONCATENATE($A262,"_",E$2),'Reference data SID'!$B:$M,12,FALSE)),"",VLOOKUP(CONCATENATE($A262,"_",E$2),'Reference data SID'!$B:$M,12,FALSE))</f>
        <v/>
      </c>
      <c r="F262" s="13" t="str">
        <f>IF(ISERROR(VLOOKUP(CONCATENATE($A262,"_",F$2),'Reference data SID'!$B:$M,12,FALSE)),"",VLOOKUP(CONCATENATE($A262,"_",F$2),'Reference data SID'!$B:$M,12,FALSE))</f>
        <v/>
      </c>
      <c r="G262" s="13" t="str">
        <f>IF(ISERROR(VLOOKUP(CONCATENATE($A262,"_",G$2),'Reference data SID'!$B:$M,12,FALSE)),"",VLOOKUP(CONCATENATE($A262,"_",G$2),'Reference data SID'!$B:$M,12,FALSE))</f>
        <v/>
      </c>
      <c r="H262" s="13" t="str">
        <f>IF(ISERROR(VLOOKUP(CONCATENATE($A262,"_",H$2),'Reference data SID'!$B:$M,12,FALSE)),"",VLOOKUP(CONCATENATE($A262,"_",H$2),'Reference data SID'!$B:$M,12,FALSE))</f>
        <v/>
      </c>
      <c r="I262" s="13" t="str">
        <f>IF(ISERROR(VLOOKUP(CONCATENATE($A262,"_",I$2),'Reference data SID'!$B:$M,12,FALSE)),"",VLOOKUP(CONCATENATE($A262,"_",I$2),'Reference data SID'!$B:$M,12,FALSE))</f>
        <v/>
      </c>
      <c r="J262" s="13" t="str">
        <f>IF(ISERROR(VLOOKUP(CONCATENATE($A262,"_",J$2),'Reference data SID'!$B:$M,12,FALSE)),"",VLOOKUP(CONCATENATE($A262,"_",J$2),'Reference data SID'!$B:$M,12,FALSE))</f>
        <v/>
      </c>
      <c r="K262" s="13" t="str">
        <f>IF(ISERROR(VLOOKUP(CONCATENATE($A262,"_",K$2),'Reference data SID'!$B:$M,12,FALSE)),"",VLOOKUP(CONCATENATE($A262,"_",K$2),'Reference data SID'!$B:$M,12,FALSE))</f>
        <v/>
      </c>
      <c r="L262" s="13" t="str">
        <f>IF(ISERROR(VLOOKUP(CONCATENATE($A262,"_",L$2),'Reference data SID'!$B:$M,12,FALSE)),"",VLOOKUP(CONCATENATE($A262,"_",L$2),'Reference data SID'!$B:$M,12,FALSE))</f>
        <v/>
      </c>
      <c r="M262" s="13" t="str">
        <f>IF(ISERROR(VLOOKUP(CONCATENATE($A262,"_",M$2),'Reference data SID'!$B:$M,12,FALSE)),"",VLOOKUP(CONCATENATE($A262,"_",M$2),'Reference data SID'!$B:$M,12,FALSE))</f>
        <v/>
      </c>
      <c r="N262" s="13" t="str">
        <f>IF(ISERROR(VLOOKUP(CONCATENATE($A262,"_",N$2),'Reference data SID'!$B:$M,12,FALSE)),"",VLOOKUP(CONCATENATE($A262,"_",N$2),'Reference data SID'!$B:$M,12,FALSE))</f>
        <v/>
      </c>
      <c r="O262" s="13" t="str">
        <f>IF(ISERROR(VLOOKUP(CONCATENATE($A262,"_",O$2),'Reference data SID'!$B:$M,12,FALSE)),"",VLOOKUP(CONCATENATE($A262,"_",O$2),'Reference data SID'!$B:$M,12,FALSE))</f>
        <v/>
      </c>
      <c r="P262" s="13" t="str">
        <f>IF(ISERROR(VLOOKUP(CONCATENATE($A262,"_",P$2),'Reference data SID'!$B:$M,12,FALSE)),"",VLOOKUP(CONCATENATE($A262,"_",P$2),'Reference data SID'!$B:$M,12,FALSE))</f>
        <v/>
      </c>
      <c r="Q262" s="13" t="str">
        <f>IF(ISERROR(VLOOKUP(CONCATENATE($A262,"_",Q$2),'Reference data SID'!$B:$M,12,FALSE)),"",VLOOKUP(CONCATENATE($A262,"_",Q$2),'Reference data SID'!$B:$M,12,FALSE))</f>
        <v/>
      </c>
      <c r="R262" s="13" t="str">
        <f>IF(ISERROR(VLOOKUP(CONCATENATE($A262,"_",R$2),'Reference data SID'!$B:$M,12,FALSE)),"",VLOOKUP(CONCATENATE($A262,"_",R$2),'Reference data SID'!$B:$M,12,FALSE))</f>
        <v/>
      </c>
      <c r="S262" s="13" t="str">
        <f>IF(ISERROR(VLOOKUP(CONCATENATE($A262,"_",S$2),'Reference data SID'!$B:$M,12,FALSE)),"",VLOOKUP(CONCATENATE($A262,"_",S$2),'Reference data SID'!$B:$M,12,FALSE))</f>
        <v/>
      </c>
      <c r="T262" s="13" t="str">
        <f>IF(ISERROR(VLOOKUP(CONCATENATE($A262,"_",T$2),'Reference data SID'!$B:$M,12,FALSE)),"",VLOOKUP(CONCATENATE($A262,"_",T$2),'Reference data SID'!$B:$M,12,FALSE))</f>
        <v/>
      </c>
      <c r="U262" s="13" t="str">
        <f>IF(ISERROR(VLOOKUP(CONCATENATE($A262,"_",U$2),'Reference data SID'!$B:$M,12,FALSE)),"",VLOOKUP(CONCATENATE($A262,"_",U$2),'Reference data SID'!$B:$M,12,FALSE))</f>
        <v/>
      </c>
      <c r="V262" s="13" t="str">
        <f>IF(ISERROR(VLOOKUP(CONCATENATE($A262,"_",V$2),'Reference data SID'!$B:$M,12,FALSE)),"",VLOOKUP(CONCATENATE($A262,"_",V$2),'Reference data SID'!$B:$M,12,FALSE))</f>
        <v/>
      </c>
      <c r="W262" s="13" t="str">
        <f>IF(ISERROR(VLOOKUP(CONCATENATE($A262,"_",W$2),'Reference data SID'!$B:$M,12,FALSE)),"",VLOOKUP(CONCATENATE($A262,"_",W$2),'Reference data SID'!$B:$M,12,FALSE))</f>
        <v/>
      </c>
      <c r="X262" s="13" t="str">
        <f>IF(ISERROR(VLOOKUP(CONCATENATE($A262,"_",X$2),'Reference data SID'!$B:$M,12,FALSE)),"",VLOOKUP(CONCATENATE($A262,"_",X$2),'Reference data SID'!$B:$M,12,FALSE))</f>
        <v/>
      </c>
      <c r="Y262" s="13" t="str">
        <f>IF(ISERROR(VLOOKUP(CONCATENATE($A262,"_",Y$2),'Reference data SID'!$B:$M,12,FALSE)),"",VLOOKUP(CONCATENATE($A262,"_",Y$2),'Reference data SID'!$B:$M,12,FALSE))</f>
        <v/>
      </c>
      <c r="Z262" s="13" t="str">
        <f>IF(ISERROR(VLOOKUP(CONCATENATE($A262,"_",Z$2),'Reference data SID'!$B:$M,12,FALSE)),"",VLOOKUP(CONCATENATE($A262,"_",Z$2),'Reference data SID'!$B:$M,12,FALSE))</f>
        <v/>
      </c>
      <c r="AA262" s="13" t="str">
        <f>IF(ISERROR(VLOOKUP(CONCATENATE($A262,"_",AA$2),'Reference data SID'!$B:$M,12,FALSE)),"",VLOOKUP(CONCATENATE($A262,"_",AA$2),'Reference data SID'!$B:$M,12,FALSE))</f>
        <v/>
      </c>
      <c r="AB262" s="13" t="str">
        <f>IF(ISERROR(VLOOKUP(CONCATENATE($A262,"_",AB$2),'Reference data SID'!$B:$M,12,FALSE)),"",VLOOKUP(CONCATENATE($A262,"_",AB$2),'Reference data SID'!$B:$M,12,FALSE))</f>
        <v/>
      </c>
      <c r="AC262" s="13" t="str">
        <f>IF(ISERROR(VLOOKUP(CONCATENATE($A262,"_",AC$2),'Reference data SID'!$B:$M,12,FALSE)),"",VLOOKUP(CONCATENATE($A262,"_",AC$2),'Reference data SID'!$B:$M,12,FALSE))</f>
        <v/>
      </c>
      <c r="AD262" s="13" t="str">
        <f>IF(ISERROR(VLOOKUP(CONCATENATE($A262,"_",AD$2),'Reference data SID'!$B:$M,12,FALSE)),"",VLOOKUP(CONCATENATE($A262,"_",AD$2),'Reference data SID'!$B:$M,12,FALSE))</f>
        <v/>
      </c>
      <c r="AE262" s="13" t="str">
        <f>IF(ISERROR(VLOOKUP(CONCATENATE($A262,"_",AE$2),'Reference data SID'!$B:$M,12,FALSE)),"",VLOOKUP(CONCATENATE($A262,"_",AE$2),'Reference data SID'!$B:$M,12,FALSE))</f>
        <v/>
      </c>
      <c r="AF262" s="13" t="str">
        <f>IF(ISERROR(VLOOKUP(CONCATENATE($A262,"_",AF$2),'Reference data SID'!$B:$M,12,FALSE)),"",VLOOKUP(CONCATENATE($A262,"_",AF$2),'Reference data SID'!$B:$M,12,FALSE))</f>
        <v/>
      </c>
      <c r="AG262" s="13" t="str">
        <f>IF(ISERROR(VLOOKUP(CONCATENATE($A262,"_",AG$2),'Reference data SID'!$B:$M,12,FALSE)),"",VLOOKUP(CONCATENATE($A262,"_",AG$2),'Reference data SID'!$B:$M,12,FALSE))</f>
        <v/>
      </c>
      <c r="AH262" s="13" t="str">
        <f>IF(ISERROR(VLOOKUP(CONCATENATE($A262,"_",AH$2),'Reference data SID'!$B:$M,12,FALSE)),"",VLOOKUP(CONCATENATE($A262,"_",AH$2),'Reference data SID'!$B:$M,12,FALSE))</f>
        <v/>
      </c>
      <c r="AI262" s="13" t="str">
        <f>IF(ISERROR(VLOOKUP(CONCATENATE($A262,"_",AI$2),'Reference data SID'!$B:$M,12,FALSE)),"",VLOOKUP(CONCATENATE($A262,"_",AI$2),'Reference data SID'!$B:$M,12,FALSE))</f>
        <v/>
      </c>
      <c r="AJ262" s="13" t="str">
        <f>IF(ISERROR(VLOOKUP(CONCATENATE($A262,"_",AJ$2),'Reference data SID'!$B:$M,12,FALSE)),"",VLOOKUP(CONCATENATE($A262,"_",AJ$2),'Reference data SID'!$B:$M,12,FALSE))</f>
        <v/>
      </c>
      <c r="AK262" s="13" t="str">
        <f>IF(ISERROR(VLOOKUP(CONCATENATE($A262,"_",AK$2),'Reference data SID'!$B:$M,12,FALSE)),"",VLOOKUP(CONCATENATE($A262,"_",AK$2),'Reference data SID'!$B:$M,12,FALSE))</f>
        <v/>
      </c>
      <c r="AL262" s="13" t="str">
        <f>IF(ISERROR(VLOOKUP(CONCATENATE($A262,"_",AL$2),'Reference data SID'!$B:$M,12,FALSE)),"",VLOOKUP(CONCATENATE($A262,"_",AL$2),'Reference data SID'!$B:$M,12,FALSE))</f>
        <v/>
      </c>
      <c r="AM262" s="13" t="str">
        <f>IF(ISERROR(VLOOKUP(CONCATENATE($A262,"_",AM$2),'Reference data SID'!$B:$M,12,FALSE)),"",VLOOKUP(CONCATENATE($A262,"_",AM$2),'Reference data SID'!$B:$M,12,FALSE))</f>
        <v/>
      </c>
      <c r="AN262" s="13" t="str">
        <f>IF(ISERROR(VLOOKUP(CONCATENATE($A262,"_",AN$2),'Reference data SID'!$B:$M,12,FALSE)),"",VLOOKUP(CONCATENATE($A262,"_",AN$2),'Reference data SID'!$B:$M,12,FALSE))</f>
        <v/>
      </c>
      <c r="AO262" s="13" t="str">
        <f>IF(ISERROR(VLOOKUP(CONCATENATE($A262,"_",AO$2),'Reference data SID'!$B:$M,12,FALSE)),"",VLOOKUP(CONCATENATE($A262,"_",AO$2),'Reference data SID'!$B:$M,12,FALSE))</f>
        <v/>
      </c>
      <c r="AP262" s="13" t="str">
        <f>IF(ISERROR(VLOOKUP(CONCATENATE($A262,"_",AP$2),'Reference data SID'!$B:$M,12,FALSE)),"",VLOOKUP(CONCATENATE($A262,"_",AP$2),'Reference data SID'!$B:$M,12,FALSE))</f>
        <v/>
      </c>
      <c r="AQ262" s="13" t="str">
        <f>IF(ISERROR(VLOOKUP(CONCATENATE($A262,"_",AQ$2),'Reference data SID'!$B:$M,12,FALSE)),"",VLOOKUP(CONCATENATE($A262,"_",AQ$2),'Reference data SID'!$B:$M,12,FALSE))</f>
        <v/>
      </c>
      <c r="AR262" s="13" t="str">
        <f>IF(ISERROR(VLOOKUP(CONCATENATE($A262,"_",AR$2),'Reference data SID'!$B:$M,12,FALSE)),"",VLOOKUP(CONCATENATE($A262,"_",AR$2),'Reference data SID'!$B:$M,12,FALSE))</f>
        <v/>
      </c>
      <c r="AS262" s="13" t="str">
        <f>IF(ISERROR(VLOOKUP(CONCATENATE($A262,"_",AS$2),'Reference data SID'!$B:$M,12,FALSE)),"",VLOOKUP(CONCATENATE($A262,"_",AS$2),'Reference data SID'!$B:$M,12,FALSE))</f>
        <v/>
      </c>
      <c r="AT262" s="13" t="str">
        <f>IF(ISERROR(VLOOKUP(CONCATENATE($A262,"_",AT$2),'Reference data SID'!$B:$M,12,FALSE)),"",VLOOKUP(CONCATENATE($A262,"_",AT$2),'Reference data SID'!$B:$M,12,FALSE))</f>
        <v/>
      </c>
    </row>
    <row r="263" spans="1:46" x14ac:dyDescent="0.25">
      <c r="A263">
        <v>259</v>
      </c>
      <c r="B263" s="13" t="str">
        <f>IF(ISERROR(VLOOKUP(CONCATENATE($A263,"_",B$2),'Reference data SID'!$B:$M,12,FALSE)),"",VLOOKUP(CONCATENATE($A263,"_",B$2),'Reference data SID'!$B:$M,12,FALSE))</f>
        <v/>
      </c>
      <c r="C263" s="13" t="str">
        <f>IF(ISERROR(VLOOKUP(CONCATENATE($A263,"_",C$2),'Reference data SID'!$B:$M,12,FALSE)),"",VLOOKUP(CONCATENATE($A263,"_",C$2),'Reference data SID'!$B:$M,12,FALSE))</f>
        <v/>
      </c>
      <c r="D263" s="13" t="str">
        <f>IF(ISERROR(VLOOKUP(CONCATENATE($A263,"_",D$2),'Reference data SID'!$B:$M,12,FALSE)),"",VLOOKUP(CONCATENATE($A263,"_",D$2),'Reference data SID'!$B:$M,12,FALSE))</f>
        <v/>
      </c>
      <c r="E263" s="13" t="str">
        <f>IF(ISERROR(VLOOKUP(CONCATENATE($A263,"_",E$2),'Reference data SID'!$B:$M,12,FALSE)),"",VLOOKUP(CONCATENATE($A263,"_",E$2),'Reference data SID'!$B:$M,12,FALSE))</f>
        <v/>
      </c>
      <c r="F263" s="13" t="str">
        <f>IF(ISERROR(VLOOKUP(CONCATENATE($A263,"_",F$2),'Reference data SID'!$B:$M,12,FALSE)),"",VLOOKUP(CONCATENATE($A263,"_",F$2),'Reference data SID'!$B:$M,12,FALSE))</f>
        <v/>
      </c>
      <c r="G263" s="13" t="str">
        <f>IF(ISERROR(VLOOKUP(CONCATENATE($A263,"_",G$2),'Reference data SID'!$B:$M,12,FALSE)),"",VLOOKUP(CONCATENATE($A263,"_",G$2),'Reference data SID'!$B:$M,12,FALSE))</f>
        <v/>
      </c>
      <c r="H263" s="13" t="str">
        <f>IF(ISERROR(VLOOKUP(CONCATENATE($A263,"_",H$2),'Reference data SID'!$B:$M,12,FALSE)),"",VLOOKUP(CONCATENATE($A263,"_",H$2),'Reference data SID'!$B:$M,12,FALSE))</f>
        <v/>
      </c>
      <c r="I263" s="13" t="str">
        <f>IF(ISERROR(VLOOKUP(CONCATENATE($A263,"_",I$2),'Reference data SID'!$B:$M,12,FALSE)),"",VLOOKUP(CONCATENATE($A263,"_",I$2),'Reference data SID'!$B:$M,12,FALSE))</f>
        <v/>
      </c>
      <c r="J263" s="13" t="str">
        <f>IF(ISERROR(VLOOKUP(CONCATENATE($A263,"_",J$2),'Reference data SID'!$B:$M,12,FALSE)),"",VLOOKUP(CONCATENATE($A263,"_",J$2),'Reference data SID'!$B:$M,12,FALSE))</f>
        <v/>
      </c>
      <c r="K263" s="13" t="str">
        <f>IF(ISERROR(VLOOKUP(CONCATENATE($A263,"_",K$2),'Reference data SID'!$B:$M,12,FALSE)),"",VLOOKUP(CONCATENATE($A263,"_",K$2),'Reference data SID'!$B:$M,12,FALSE))</f>
        <v/>
      </c>
      <c r="L263" s="13" t="str">
        <f>IF(ISERROR(VLOOKUP(CONCATENATE($A263,"_",L$2),'Reference data SID'!$B:$M,12,FALSE)),"",VLOOKUP(CONCATENATE($A263,"_",L$2),'Reference data SID'!$B:$M,12,FALSE))</f>
        <v/>
      </c>
      <c r="M263" s="13" t="str">
        <f>IF(ISERROR(VLOOKUP(CONCATENATE($A263,"_",M$2),'Reference data SID'!$B:$M,12,FALSE)),"",VLOOKUP(CONCATENATE($A263,"_",M$2),'Reference data SID'!$B:$M,12,FALSE))</f>
        <v/>
      </c>
      <c r="N263" s="13" t="str">
        <f>IF(ISERROR(VLOOKUP(CONCATENATE($A263,"_",N$2),'Reference data SID'!$B:$M,12,FALSE)),"",VLOOKUP(CONCATENATE($A263,"_",N$2),'Reference data SID'!$B:$M,12,FALSE))</f>
        <v/>
      </c>
      <c r="O263" s="13" t="str">
        <f>IF(ISERROR(VLOOKUP(CONCATENATE($A263,"_",O$2),'Reference data SID'!$B:$M,12,FALSE)),"",VLOOKUP(CONCATENATE($A263,"_",O$2),'Reference data SID'!$B:$M,12,FALSE))</f>
        <v/>
      </c>
      <c r="P263" s="13" t="str">
        <f>IF(ISERROR(VLOOKUP(CONCATENATE($A263,"_",P$2),'Reference data SID'!$B:$M,12,FALSE)),"",VLOOKUP(CONCATENATE($A263,"_",P$2),'Reference data SID'!$B:$M,12,FALSE))</f>
        <v/>
      </c>
      <c r="Q263" s="13" t="str">
        <f>IF(ISERROR(VLOOKUP(CONCATENATE($A263,"_",Q$2),'Reference data SID'!$B:$M,12,FALSE)),"",VLOOKUP(CONCATENATE($A263,"_",Q$2),'Reference data SID'!$B:$M,12,FALSE))</f>
        <v/>
      </c>
      <c r="R263" s="13" t="str">
        <f>IF(ISERROR(VLOOKUP(CONCATENATE($A263,"_",R$2),'Reference data SID'!$B:$M,12,FALSE)),"",VLOOKUP(CONCATENATE($A263,"_",R$2),'Reference data SID'!$B:$M,12,FALSE))</f>
        <v/>
      </c>
      <c r="S263" s="13" t="str">
        <f>IF(ISERROR(VLOOKUP(CONCATENATE($A263,"_",S$2),'Reference data SID'!$B:$M,12,FALSE)),"",VLOOKUP(CONCATENATE($A263,"_",S$2),'Reference data SID'!$B:$M,12,FALSE))</f>
        <v/>
      </c>
      <c r="T263" s="13" t="str">
        <f>IF(ISERROR(VLOOKUP(CONCATENATE($A263,"_",T$2),'Reference data SID'!$B:$M,12,FALSE)),"",VLOOKUP(CONCATENATE($A263,"_",T$2),'Reference data SID'!$B:$M,12,FALSE))</f>
        <v/>
      </c>
      <c r="U263" s="13" t="str">
        <f>IF(ISERROR(VLOOKUP(CONCATENATE($A263,"_",U$2),'Reference data SID'!$B:$M,12,FALSE)),"",VLOOKUP(CONCATENATE($A263,"_",U$2),'Reference data SID'!$B:$M,12,FALSE))</f>
        <v/>
      </c>
      <c r="V263" s="13" t="str">
        <f>IF(ISERROR(VLOOKUP(CONCATENATE($A263,"_",V$2),'Reference data SID'!$B:$M,12,FALSE)),"",VLOOKUP(CONCATENATE($A263,"_",V$2),'Reference data SID'!$B:$M,12,FALSE))</f>
        <v/>
      </c>
      <c r="W263" s="13" t="str">
        <f>IF(ISERROR(VLOOKUP(CONCATENATE($A263,"_",W$2),'Reference data SID'!$B:$M,12,FALSE)),"",VLOOKUP(CONCATENATE($A263,"_",W$2),'Reference data SID'!$B:$M,12,FALSE))</f>
        <v/>
      </c>
      <c r="X263" s="13" t="str">
        <f>IF(ISERROR(VLOOKUP(CONCATENATE($A263,"_",X$2),'Reference data SID'!$B:$M,12,FALSE)),"",VLOOKUP(CONCATENATE($A263,"_",X$2),'Reference data SID'!$B:$M,12,FALSE))</f>
        <v/>
      </c>
      <c r="Y263" s="13" t="str">
        <f>IF(ISERROR(VLOOKUP(CONCATENATE($A263,"_",Y$2),'Reference data SID'!$B:$M,12,FALSE)),"",VLOOKUP(CONCATENATE($A263,"_",Y$2),'Reference data SID'!$B:$M,12,FALSE))</f>
        <v/>
      </c>
      <c r="Z263" s="13" t="str">
        <f>IF(ISERROR(VLOOKUP(CONCATENATE($A263,"_",Z$2),'Reference data SID'!$B:$M,12,FALSE)),"",VLOOKUP(CONCATENATE($A263,"_",Z$2),'Reference data SID'!$B:$M,12,FALSE))</f>
        <v/>
      </c>
      <c r="AA263" s="13" t="str">
        <f>IF(ISERROR(VLOOKUP(CONCATENATE($A263,"_",AA$2),'Reference data SID'!$B:$M,12,FALSE)),"",VLOOKUP(CONCATENATE($A263,"_",AA$2),'Reference data SID'!$B:$M,12,FALSE))</f>
        <v/>
      </c>
      <c r="AB263" s="13" t="str">
        <f>IF(ISERROR(VLOOKUP(CONCATENATE($A263,"_",AB$2),'Reference data SID'!$B:$M,12,FALSE)),"",VLOOKUP(CONCATENATE($A263,"_",AB$2),'Reference data SID'!$B:$M,12,FALSE))</f>
        <v/>
      </c>
      <c r="AC263" s="13" t="str">
        <f>IF(ISERROR(VLOOKUP(CONCATENATE($A263,"_",AC$2),'Reference data SID'!$B:$M,12,FALSE)),"",VLOOKUP(CONCATENATE($A263,"_",AC$2),'Reference data SID'!$B:$M,12,FALSE))</f>
        <v/>
      </c>
      <c r="AD263" s="13" t="str">
        <f>IF(ISERROR(VLOOKUP(CONCATENATE($A263,"_",AD$2),'Reference data SID'!$B:$M,12,FALSE)),"",VLOOKUP(CONCATENATE($A263,"_",AD$2),'Reference data SID'!$B:$M,12,FALSE))</f>
        <v/>
      </c>
      <c r="AE263" s="13" t="str">
        <f>IF(ISERROR(VLOOKUP(CONCATENATE($A263,"_",AE$2),'Reference data SID'!$B:$M,12,FALSE)),"",VLOOKUP(CONCATENATE($A263,"_",AE$2),'Reference data SID'!$B:$M,12,FALSE))</f>
        <v/>
      </c>
      <c r="AF263" s="13" t="str">
        <f>IF(ISERROR(VLOOKUP(CONCATENATE($A263,"_",AF$2),'Reference data SID'!$B:$M,12,FALSE)),"",VLOOKUP(CONCATENATE($A263,"_",AF$2),'Reference data SID'!$B:$M,12,FALSE))</f>
        <v/>
      </c>
      <c r="AG263" s="13" t="str">
        <f>IF(ISERROR(VLOOKUP(CONCATENATE($A263,"_",AG$2),'Reference data SID'!$B:$M,12,FALSE)),"",VLOOKUP(CONCATENATE($A263,"_",AG$2),'Reference data SID'!$B:$M,12,FALSE))</f>
        <v/>
      </c>
      <c r="AH263" s="13" t="str">
        <f>IF(ISERROR(VLOOKUP(CONCATENATE($A263,"_",AH$2),'Reference data SID'!$B:$M,12,FALSE)),"",VLOOKUP(CONCATENATE($A263,"_",AH$2),'Reference data SID'!$B:$M,12,FALSE))</f>
        <v/>
      </c>
      <c r="AI263" s="13" t="str">
        <f>IF(ISERROR(VLOOKUP(CONCATENATE($A263,"_",AI$2),'Reference data SID'!$B:$M,12,FALSE)),"",VLOOKUP(CONCATENATE($A263,"_",AI$2),'Reference data SID'!$B:$M,12,FALSE))</f>
        <v/>
      </c>
      <c r="AJ263" s="13" t="str">
        <f>IF(ISERROR(VLOOKUP(CONCATENATE($A263,"_",AJ$2),'Reference data SID'!$B:$M,12,FALSE)),"",VLOOKUP(CONCATENATE($A263,"_",AJ$2),'Reference data SID'!$B:$M,12,FALSE))</f>
        <v/>
      </c>
      <c r="AK263" s="13" t="str">
        <f>IF(ISERROR(VLOOKUP(CONCATENATE($A263,"_",AK$2),'Reference data SID'!$B:$M,12,FALSE)),"",VLOOKUP(CONCATENATE($A263,"_",AK$2),'Reference data SID'!$B:$M,12,FALSE))</f>
        <v/>
      </c>
      <c r="AL263" s="13" t="str">
        <f>IF(ISERROR(VLOOKUP(CONCATENATE($A263,"_",AL$2),'Reference data SID'!$B:$M,12,FALSE)),"",VLOOKUP(CONCATENATE($A263,"_",AL$2),'Reference data SID'!$B:$M,12,FALSE))</f>
        <v/>
      </c>
      <c r="AM263" s="13" t="str">
        <f>IF(ISERROR(VLOOKUP(CONCATENATE($A263,"_",AM$2),'Reference data SID'!$B:$M,12,FALSE)),"",VLOOKUP(CONCATENATE($A263,"_",AM$2),'Reference data SID'!$B:$M,12,FALSE))</f>
        <v/>
      </c>
      <c r="AN263" s="13" t="str">
        <f>IF(ISERROR(VLOOKUP(CONCATENATE($A263,"_",AN$2),'Reference data SID'!$B:$M,12,FALSE)),"",VLOOKUP(CONCATENATE($A263,"_",AN$2),'Reference data SID'!$B:$M,12,FALSE))</f>
        <v/>
      </c>
      <c r="AO263" s="13" t="str">
        <f>IF(ISERROR(VLOOKUP(CONCATENATE($A263,"_",AO$2),'Reference data SID'!$B:$M,12,FALSE)),"",VLOOKUP(CONCATENATE($A263,"_",AO$2),'Reference data SID'!$B:$M,12,FALSE))</f>
        <v/>
      </c>
      <c r="AP263" s="13" t="str">
        <f>IF(ISERROR(VLOOKUP(CONCATENATE($A263,"_",AP$2),'Reference data SID'!$B:$M,12,FALSE)),"",VLOOKUP(CONCATENATE($A263,"_",AP$2),'Reference data SID'!$B:$M,12,FALSE))</f>
        <v/>
      </c>
      <c r="AQ263" s="13" t="str">
        <f>IF(ISERROR(VLOOKUP(CONCATENATE($A263,"_",AQ$2),'Reference data SID'!$B:$M,12,FALSE)),"",VLOOKUP(CONCATENATE($A263,"_",AQ$2),'Reference data SID'!$B:$M,12,FALSE))</f>
        <v/>
      </c>
      <c r="AR263" s="13" t="str">
        <f>IF(ISERROR(VLOOKUP(CONCATENATE($A263,"_",AR$2),'Reference data SID'!$B:$M,12,FALSE)),"",VLOOKUP(CONCATENATE($A263,"_",AR$2),'Reference data SID'!$B:$M,12,FALSE))</f>
        <v/>
      </c>
      <c r="AS263" s="13" t="str">
        <f>IF(ISERROR(VLOOKUP(CONCATENATE($A263,"_",AS$2),'Reference data SID'!$B:$M,12,FALSE)),"",VLOOKUP(CONCATENATE($A263,"_",AS$2),'Reference data SID'!$B:$M,12,FALSE))</f>
        <v/>
      </c>
      <c r="AT263" s="13" t="str">
        <f>IF(ISERROR(VLOOKUP(CONCATENATE($A263,"_",AT$2),'Reference data SID'!$B:$M,12,FALSE)),"",VLOOKUP(CONCATENATE($A263,"_",AT$2),'Reference data SID'!$B:$M,12,FALSE))</f>
        <v/>
      </c>
    </row>
    <row r="264" spans="1:46" x14ac:dyDescent="0.25">
      <c r="A264">
        <v>260</v>
      </c>
      <c r="B264" s="13" t="str">
        <f>IF(ISERROR(VLOOKUP(CONCATENATE($A264,"_",B$2),'Reference data SID'!$B:$M,12,FALSE)),"",VLOOKUP(CONCATENATE($A264,"_",B$2),'Reference data SID'!$B:$M,12,FALSE))</f>
        <v/>
      </c>
      <c r="C264" s="13" t="str">
        <f>IF(ISERROR(VLOOKUP(CONCATENATE($A264,"_",C$2),'Reference data SID'!$B:$M,12,FALSE)),"",VLOOKUP(CONCATENATE($A264,"_",C$2),'Reference data SID'!$B:$M,12,FALSE))</f>
        <v/>
      </c>
      <c r="D264" s="13" t="str">
        <f>IF(ISERROR(VLOOKUP(CONCATENATE($A264,"_",D$2),'Reference data SID'!$B:$M,12,FALSE)),"",VLOOKUP(CONCATENATE($A264,"_",D$2),'Reference data SID'!$B:$M,12,FALSE))</f>
        <v/>
      </c>
      <c r="E264" s="13" t="str">
        <f>IF(ISERROR(VLOOKUP(CONCATENATE($A264,"_",E$2),'Reference data SID'!$B:$M,12,FALSE)),"",VLOOKUP(CONCATENATE($A264,"_",E$2),'Reference data SID'!$B:$M,12,FALSE))</f>
        <v/>
      </c>
      <c r="F264" s="13" t="str">
        <f>IF(ISERROR(VLOOKUP(CONCATENATE($A264,"_",F$2),'Reference data SID'!$B:$M,12,FALSE)),"",VLOOKUP(CONCATENATE($A264,"_",F$2),'Reference data SID'!$B:$M,12,FALSE))</f>
        <v/>
      </c>
      <c r="G264" s="13" t="str">
        <f>IF(ISERROR(VLOOKUP(CONCATENATE($A264,"_",G$2),'Reference data SID'!$B:$M,12,FALSE)),"",VLOOKUP(CONCATENATE($A264,"_",G$2),'Reference data SID'!$B:$M,12,FALSE))</f>
        <v/>
      </c>
      <c r="H264" s="13" t="str">
        <f>IF(ISERROR(VLOOKUP(CONCATENATE($A264,"_",H$2),'Reference data SID'!$B:$M,12,FALSE)),"",VLOOKUP(CONCATENATE($A264,"_",H$2),'Reference data SID'!$B:$M,12,FALSE))</f>
        <v/>
      </c>
      <c r="I264" s="13" t="str">
        <f>IF(ISERROR(VLOOKUP(CONCATENATE($A264,"_",I$2),'Reference data SID'!$B:$M,12,FALSE)),"",VLOOKUP(CONCATENATE($A264,"_",I$2),'Reference data SID'!$B:$M,12,FALSE))</f>
        <v/>
      </c>
      <c r="J264" s="13" t="str">
        <f>IF(ISERROR(VLOOKUP(CONCATENATE($A264,"_",J$2),'Reference data SID'!$B:$M,12,FALSE)),"",VLOOKUP(CONCATENATE($A264,"_",J$2),'Reference data SID'!$B:$M,12,FALSE))</f>
        <v/>
      </c>
      <c r="K264" s="13" t="str">
        <f>IF(ISERROR(VLOOKUP(CONCATENATE($A264,"_",K$2),'Reference data SID'!$B:$M,12,FALSE)),"",VLOOKUP(CONCATENATE($A264,"_",K$2),'Reference data SID'!$B:$M,12,FALSE))</f>
        <v/>
      </c>
      <c r="L264" s="13" t="str">
        <f>IF(ISERROR(VLOOKUP(CONCATENATE($A264,"_",L$2),'Reference data SID'!$B:$M,12,FALSE)),"",VLOOKUP(CONCATENATE($A264,"_",L$2),'Reference data SID'!$B:$M,12,FALSE))</f>
        <v/>
      </c>
      <c r="M264" s="13" t="str">
        <f>IF(ISERROR(VLOOKUP(CONCATENATE($A264,"_",M$2),'Reference data SID'!$B:$M,12,FALSE)),"",VLOOKUP(CONCATENATE($A264,"_",M$2),'Reference data SID'!$B:$M,12,FALSE))</f>
        <v/>
      </c>
      <c r="N264" s="13" t="str">
        <f>IF(ISERROR(VLOOKUP(CONCATENATE($A264,"_",N$2),'Reference data SID'!$B:$M,12,FALSE)),"",VLOOKUP(CONCATENATE($A264,"_",N$2),'Reference data SID'!$B:$M,12,FALSE))</f>
        <v/>
      </c>
      <c r="O264" s="13" t="str">
        <f>IF(ISERROR(VLOOKUP(CONCATENATE($A264,"_",O$2),'Reference data SID'!$B:$M,12,FALSE)),"",VLOOKUP(CONCATENATE($A264,"_",O$2),'Reference data SID'!$B:$M,12,FALSE))</f>
        <v/>
      </c>
      <c r="P264" s="13" t="str">
        <f>IF(ISERROR(VLOOKUP(CONCATENATE($A264,"_",P$2),'Reference data SID'!$B:$M,12,FALSE)),"",VLOOKUP(CONCATENATE($A264,"_",P$2),'Reference data SID'!$B:$M,12,FALSE))</f>
        <v/>
      </c>
      <c r="Q264" s="13" t="str">
        <f>IF(ISERROR(VLOOKUP(CONCATENATE($A264,"_",Q$2),'Reference data SID'!$B:$M,12,FALSE)),"",VLOOKUP(CONCATENATE($A264,"_",Q$2),'Reference data SID'!$B:$M,12,FALSE))</f>
        <v/>
      </c>
      <c r="R264" s="13" t="str">
        <f>IF(ISERROR(VLOOKUP(CONCATENATE($A264,"_",R$2),'Reference data SID'!$B:$M,12,FALSE)),"",VLOOKUP(CONCATENATE($A264,"_",R$2),'Reference data SID'!$B:$M,12,FALSE))</f>
        <v/>
      </c>
      <c r="S264" s="13" t="str">
        <f>IF(ISERROR(VLOOKUP(CONCATENATE($A264,"_",S$2),'Reference data SID'!$B:$M,12,FALSE)),"",VLOOKUP(CONCATENATE($A264,"_",S$2),'Reference data SID'!$B:$M,12,FALSE))</f>
        <v/>
      </c>
      <c r="T264" s="13" t="str">
        <f>IF(ISERROR(VLOOKUP(CONCATENATE($A264,"_",T$2),'Reference data SID'!$B:$M,12,FALSE)),"",VLOOKUP(CONCATENATE($A264,"_",T$2),'Reference data SID'!$B:$M,12,FALSE))</f>
        <v/>
      </c>
      <c r="U264" s="13" t="str">
        <f>IF(ISERROR(VLOOKUP(CONCATENATE($A264,"_",U$2),'Reference data SID'!$B:$M,12,FALSE)),"",VLOOKUP(CONCATENATE($A264,"_",U$2),'Reference data SID'!$B:$M,12,FALSE))</f>
        <v/>
      </c>
      <c r="V264" s="13" t="str">
        <f>IF(ISERROR(VLOOKUP(CONCATENATE($A264,"_",V$2),'Reference data SID'!$B:$M,12,FALSE)),"",VLOOKUP(CONCATENATE($A264,"_",V$2),'Reference data SID'!$B:$M,12,FALSE))</f>
        <v/>
      </c>
      <c r="W264" s="13" t="str">
        <f>IF(ISERROR(VLOOKUP(CONCATENATE($A264,"_",W$2),'Reference data SID'!$B:$M,12,FALSE)),"",VLOOKUP(CONCATENATE($A264,"_",W$2),'Reference data SID'!$B:$M,12,FALSE))</f>
        <v/>
      </c>
      <c r="X264" s="13" t="str">
        <f>IF(ISERROR(VLOOKUP(CONCATENATE($A264,"_",X$2),'Reference data SID'!$B:$M,12,FALSE)),"",VLOOKUP(CONCATENATE($A264,"_",X$2),'Reference data SID'!$B:$M,12,FALSE))</f>
        <v/>
      </c>
      <c r="Y264" s="13" t="str">
        <f>IF(ISERROR(VLOOKUP(CONCATENATE($A264,"_",Y$2),'Reference data SID'!$B:$M,12,FALSE)),"",VLOOKUP(CONCATENATE($A264,"_",Y$2),'Reference data SID'!$B:$M,12,FALSE))</f>
        <v/>
      </c>
      <c r="Z264" s="13" t="str">
        <f>IF(ISERROR(VLOOKUP(CONCATENATE($A264,"_",Z$2),'Reference data SID'!$B:$M,12,FALSE)),"",VLOOKUP(CONCATENATE($A264,"_",Z$2),'Reference data SID'!$B:$M,12,FALSE))</f>
        <v/>
      </c>
      <c r="AA264" s="13" t="str">
        <f>IF(ISERROR(VLOOKUP(CONCATENATE($A264,"_",AA$2),'Reference data SID'!$B:$M,12,FALSE)),"",VLOOKUP(CONCATENATE($A264,"_",AA$2),'Reference data SID'!$B:$M,12,FALSE))</f>
        <v/>
      </c>
      <c r="AB264" s="13" t="str">
        <f>IF(ISERROR(VLOOKUP(CONCATENATE($A264,"_",AB$2),'Reference data SID'!$B:$M,12,FALSE)),"",VLOOKUP(CONCATENATE($A264,"_",AB$2),'Reference data SID'!$B:$M,12,FALSE))</f>
        <v/>
      </c>
      <c r="AC264" s="13" t="str">
        <f>IF(ISERROR(VLOOKUP(CONCATENATE($A264,"_",AC$2),'Reference data SID'!$B:$M,12,FALSE)),"",VLOOKUP(CONCATENATE($A264,"_",AC$2),'Reference data SID'!$B:$M,12,FALSE))</f>
        <v/>
      </c>
      <c r="AD264" s="13" t="str">
        <f>IF(ISERROR(VLOOKUP(CONCATENATE($A264,"_",AD$2),'Reference data SID'!$B:$M,12,FALSE)),"",VLOOKUP(CONCATENATE($A264,"_",AD$2),'Reference data SID'!$B:$M,12,FALSE))</f>
        <v/>
      </c>
      <c r="AE264" s="13" t="str">
        <f>IF(ISERROR(VLOOKUP(CONCATENATE($A264,"_",AE$2),'Reference data SID'!$B:$M,12,FALSE)),"",VLOOKUP(CONCATENATE($A264,"_",AE$2),'Reference data SID'!$B:$M,12,FALSE))</f>
        <v/>
      </c>
      <c r="AF264" s="13" t="str">
        <f>IF(ISERROR(VLOOKUP(CONCATENATE($A264,"_",AF$2),'Reference data SID'!$B:$M,12,FALSE)),"",VLOOKUP(CONCATENATE($A264,"_",AF$2),'Reference data SID'!$B:$M,12,FALSE))</f>
        <v/>
      </c>
      <c r="AG264" s="13" t="str">
        <f>IF(ISERROR(VLOOKUP(CONCATENATE($A264,"_",AG$2),'Reference data SID'!$B:$M,12,FALSE)),"",VLOOKUP(CONCATENATE($A264,"_",AG$2),'Reference data SID'!$B:$M,12,FALSE))</f>
        <v/>
      </c>
      <c r="AH264" s="13" t="str">
        <f>IF(ISERROR(VLOOKUP(CONCATENATE($A264,"_",AH$2),'Reference data SID'!$B:$M,12,FALSE)),"",VLOOKUP(CONCATENATE($A264,"_",AH$2),'Reference data SID'!$B:$M,12,FALSE))</f>
        <v/>
      </c>
      <c r="AI264" s="13" t="str">
        <f>IF(ISERROR(VLOOKUP(CONCATENATE($A264,"_",AI$2),'Reference data SID'!$B:$M,12,FALSE)),"",VLOOKUP(CONCATENATE($A264,"_",AI$2),'Reference data SID'!$B:$M,12,FALSE))</f>
        <v/>
      </c>
      <c r="AJ264" s="13" t="str">
        <f>IF(ISERROR(VLOOKUP(CONCATENATE($A264,"_",AJ$2),'Reference data SID'!$B:$M,12,FALSE)),"",VLOOKUP(CONCATENATE($A264,"_",AJ$2),'Reference data SID'!$B:$M,12,FALSE))</f>
        <v/>
      </c>
      <c r="AK264" s="13" t="str">
        <f>IF(ISERROR(VLOOKUP(CONCATENATE($A264,"_",AK$2),'Reference data SID'!$B:$M,12,FALSE)),"",VLOOKUP(CONCATENATE($A264,"_",AK$2),'Reference data SID'!$B:$M,12,FALSE))</f>
        <v/>
      </c>
      <c r="AL264" s="13" t="str">
        <f>IF(ISERROR(VLOOKUP(CONCATENATE($A264,"_",AL$2),'Reference data SID'!$B:$M,12,FALSE)),"",VLOOKUP(CONCATENATE($A264,"_",AL$2),'Reference data SID'!$B:$M,12,FALSE))</f>
        <v/>
      </c>
      <c r="AM264" s="13" t="str">
        <f>IF(ISERROR(VLOOKUP(CONCATENATE($A264,"_",AM$2),'Reference data SID'!$B:$M,12,FALSE)),"",VLOOKUP(CONCATENATE($A264,"_",AM$2),'Reference data SID'!$B:$M,12,FALSE))</f>
        <v/>
      </c>
      <c r="AN264" s="13" t="str">
        <f>IF(ISERROR(VLOOKUP(CONCATENATE($A264,"_",AN$2),'Reference data SID'!$B:$M,12,FALSE)),"",VLOOKUP(CONCATENATE($A264,"_",AN$2),'Reference data SID'!$B:$M,12,FALSE))</f>
        <v/>
      </c>
      <c r="AO264" s="13" t="str">
        <f>IF(ISERROR(VLOOKUP(CONCATENATE($A264,"_",AO$2),'Reference data SID'!$B:$M,12,FALSE)),"",VLOOKUP(CONCATENATE($A264,"_",AO$2),'Reference data SID'!$B:$M,12,FALSE))</f>
        <v/>
      </c>
      <c r="AP264" s="13" t="str">
        <f>IF(ISERROR(VLOOKUP(CONCATENATE($A264,"_",AP$2),'Reference data SID'!$B:$M,12,FALSE)),"",VLOOKUP(CONCATENATE($A264,"_",AP$2),'Reference data SID'!$B:$M,12,FALSE))</f>
        <v/>
      </c>
      <c r="AQ264" s="13" t="str">
        <f>IF(ISERROR(VLOOKUP(CONCATENATE($A264,"_",AQ$2),'Reference data SID'!$B:$M,12,FALSE)),"",VLOOKUP(CONCATENATE($A264,"_",AQ$2),'Reference data SID'!$B:$M,12,FALSE))</f>
        <v/>
      </c>
      <c r="AR264" s="13" t="str">
        <f>IF(ISERROR(VLOOKUP(CONCATENATE($A264,"_",AR$2),'Reference data SID'!$B:$M,12,FALSE)),"",VLOOKUP(CONCATENATE($A264,"_",AR$2),'Reference data SID'!$B:$M,12,FALSE))</f>
        <v/>
      </c>
      <c r="AS264" s="13" t="str">
        <f>IF(ISERROR(VLOOKUP(CONCATENATE($A264,"_",AS$2),'Reference data SID'!$B:$M,12,FALSE)),"",VLOOKUP(CONCATENATE($A264,"_",AS$2),'Reference data SID'!$B:$M,12,FALSE))</f>
        <v/>
      </c>
      <c r="AT264" s="13" t="str">
        <f>IF(ISERROR(VLOOKUP(CONCATENATE($A264,"_",AT$2),'Reference data SID'!$B:$M,12,FALSE)),"",VLOOKUP(CONCATENATE($A264,"_",AT$2),'Reference data SID'!$B:$M,12,FALSE))</f>
        <v/>
      </c>
    </row>
    <row r="265" spans="1:46" x14ac:dyDescent="0.25">
      <c r="A265">
        <v>261</v>
      </c>
      <c r="B265" s="13" t="str">
        <f>IF(ISERROR(VLOOKUP(CONCATENATE($A265,"_",B$2),'Reference data SID'!$B:$M,12,FALSE)),"",VLOOKUP(CONCATENATE($A265,"_",B$2),'Reference data SID'!$B:$M,12,FALSE))</f>
        <v/>
      </c>
      <c r="C265" s="13" t="str">
        <f>IF(ISERROR(VLOOKUP(CONCATENATE($A265,"_",C$2),'Reference data SID'!$B:$M,12,FALSE)),"",VLOOKUP(CONCATENATE($A265,"_",C$2),'Reference data SID'!$B:$M,12,FALSE))</f>
        <v/>
      </c>
      <c r="D265" s="13" t="str">
        <f>IF(ISERROR(VLOOKUP(CONCATENATE($A265,"_",D$2),'Reference data SID'!$B:$M,12,FALSE)),"",VLOOKUP(CONCATENATE($A265,"_",D$2),'Reference data SID'!$B:$M,12,FALSE))</f>
        <v/>
      </c>
      <c r="E265" s="13" t="str">
        <f>IF(ISERROR(VLOOKUP(CONCATENATE($A265,"_",E$2),'Reference data SID'!$B:$M,12,FALSE)),"",VLOOKUP(CONCATENATE($A265,"_",E$2),'Reference data SID'!$B:$M,12,FALSE))</f>
        <v/>
      </c>
      <c r="F265" s="13" t="str">
        <f>IF(ISERROR(VLOOKUP(CONCATENATE($A265,"_",F$2),'Reference data SID'!$B:$M,12,FALSE)),"",VLOOKUP(CONCATENATE($A265,"_",F$2),'Reference data SID'!$B:$M,12,FALSE))</f>
        <v/>
      </c>
      <c r="G265" s="13" t="str">
        <f>IF(ISERROR(VLOOKUP(CONCATENATE($A265,"_",G$2),'Reference data SID'!$B:$M,12,FALSE)),"",VLOOKUP(CONCATENATE($A265,"_",G$2),'Reference data SID'!$B:$M,12,FALSE))</f>
        <v/>
      </c>
      <c r="H265" s="13" t="str">
        <f>IF(ISERROR(VLOOKUP(CONCATENATE($A265,"_",H$2),'Reference data SID'!$B:$M,12,FALSE)),"",VLOOKUP(CONCATENATE($A265,"_",H$2),'Reference data SID'!$B:$M,12,FALSE))</f>
        <v/>
      </c>
      <c r="I265" s="13" t="str">
        <f>IF(ISERROR(VLOOKUP(CONCATENATE($A265,"_",I$2),'Reference data SID'!$B:$M,12,FALSE)),"",VLOOKUP(CONCATENATE($A265,"_",I$2),'Reference data SID'!$B:$M,12,FALSE))</f>
        <v/>
      </c>
      <c r="J265" s="13" t="str">
        <f>IF(ISERROR(VLOOKUP(CONCATENATE($A265,"_",J$2),'Reference data SID'!$B:$M,12,FALSE)),"",VLOOKUP(CONCATENATE($A265,"_",J$2),'Reference data SID'!$B:$M,12,FALSE))</f>
        <v/>
      </c>
      <c r="K265" s="13" t="str">
        <f>IF(ISERROR(VLOOKUP(CONCATENATE($A265,"_",K$2),'Reference data SID'!$B:$M,12,FALSE)),"",VLOOKUP(CONCATENATE($A265,"_",K$2),'Reference data SID'!$B:$M,12,FALSE))</f>
        <v/>
      </c>
      <c r="L265" s="13" t="str">
        <f>IF(ISERROR(VLOOKUP(CONCATENATE($A265,"_",L$2),'Reference data SID'!$B:$M,12,FALSE)),"",VLOOKUP(CONCATENATE($A265,"_",L$2),'Reference data SID'!$B:$M,12,FALSE))</f>
        <v/>
      </c>
      <c r="M265" s="13" t="str">
        <f>IF(ISERROR(VLOOKUP(CONCATENATE($A265,"_",M$2),'Reference data SID'!$B:$M,12,FALSE)),"",VLOOKUP(CONCATENATE($A265,"_",M$2),'Reference data SID'!$B:$M,12,FALSE))</f>
        <v/>
      </c>
      <c r="N265" s="13" t="str">
        <f>IF(ISERROR(VLOOKUP(CONCATENATE($A265,"_",N$2),'Reference data SID'!$B:$M,12,FALSE)),"",VLOOKUP(CONCATENATE($A265,"_",N$2),'Reference data SID'!$B:$M,12,FALSE))</f>
        <v/>
      </c>
      <c r="O265" s="13" t="str">
        <f>IF(ISERROR(VLOOKUP(CONCATENATE($A265,"_",O$2),'Reference data SID'!$B:$M,12,FALSE)),"",VLOOKUP(CONCATENATE($A265,"_",O$2),'Reference data SID'!$B:$M,12,FALSE))</f>
        <v/>
      </c>
      <c r="P265" s="13" t="str">
        <f>IF(ISERROR(VLOOKUP(CONCATENATE($A265,"_",P$2),'Reference data SID'!$B:$M,12,FALSE)),"",VLOOKUP(CONCATENATE($A265,"_",P$2),'Reference data SID'!$B:$M,12,FALSE))</f>
        <v/>
      </c>
      <c r="Q265" s="13" t="str">
        <f>IF(ISERROR(VLOOKUP(CONCATENATE($A265,"_",Q$2),'Reference data SID'!$B:$M,12,FALSE)),"",VLOOKUP(CONCATENATE($A265,"_",Q$2),'Reference data SID'!$B:$M,12,FALSE))</f>
        <v/>
      </c>
      <c r="R265" s="13" t="str">
        <f>IF(ISERROR(VLOOKUP(CONCATENATE($A265,"_",R$2),'Reference data SID'!$B:$M,12,FALSE)),"",VLOOKUP(CONCATENATE($A265,"_",R$2),'Reference data SID'!$B:$M,12,FALSE))</f>
        <v/>
      </c>
      <c r="S265" s="13" t="str">
        <f>IF(ISERROR(VLOOKUP(CONCATENATE($A265,"_",S$2),'Reference data SID'!$B:$M,12,FALSE)),"",VLOOKUP(CONCATENATE($A265,"_",S$2),'Reference data SID'!$B:$M,12,FALSE))</f>
        <v/>
      </c>
      <c r="T265" s="13" t="str">
        <f>IF(ISERROR(VLOOKUP(CONCATENATE($A265,"_",T$2),'Reference data SID'!$B:$M,12,FALSE)),"",VLOOKUP(CONCATENATE($A265,"_",T$2),'Reference data SID'!$B:$M,12,FALSE))</f>
        <v/>
      </c>
      <c r="U265" s="13" t="str">
        <f>IF(ISERROR(VLOOKUP(CONCATENATE($A265,"_",U$2),'Reference data SID'!$B:$M,12,FALSE)),"",VLOOKUP(CONCATENATE($A265,"_",U$2),'Reference data SID'!$B:$M,12,FALSE))</f>
        <v/>
      </c>
      <c r="V265" s="13" t="str">
        <f>IF(ISERROR(VLOOKUP(CONCATENATE($A265,"_",V$2),'Reference data SID'!$B:$M,12,FALSE)),"",VLOOKUP(CONCATENATE($A265,"_",V$2),'Reference data SID'!$B:$M,12,FALSE))</f>
        <v/>
      </c>
      <c r="W265" s="13" t="str">
        <f>IF(ISERROR(VLOOKUP(CONCATENATE($A265,"_",W$2),'Reference data SID'!$B:$M,12,FALSE)),"",VLOOKUP(CONCATENATE($A265,"_",W$2),'Reference data SID'!$B:$M,12,FALSE))</f>
        <v/>
      </c>
      <c r="X265" s="13" t="str">
        <f>IF(ISERROR(VLOOKUP(CONCATENATE($A265,"_",X$2),'Reference data SID'!$B:$M,12,FALSE)),"",VLOOKUP(CONCATENATE($A265,"_",X$2),'Reference data SID'!$B:$M,12,FALSE))</f>
        <v/>
      </c>
      <c r="Y265" s="13" t="str">
        <f>IF(ISERROR(VLOOKUP(CONCATENATE($A265,"_",Y$2),'Reference data SID'!$B:$M,12,FALSE)),"",VLOOKUP(CONCATENATE($A265,"_",Y$2),'Reference data SID'!$B:$M,12,FALSE))</f>
        <v/>
      </c>
      <c r="Z265" s="13" t="str">
        <f>IF(ISERROR(VLOOKUP(CONCATENATE($A265,"_",Z$2),'Reference data SID'!$B:$M,12,FALSE)),"",VLOOKUP(CONCATENATE($A265,"_",Z$2),'Reference data SID'!$B:$M,12,FALSE))</f>
        <v/>
      </c>
      <c r="AA265" s="13" t="str">
        <f>IF(ISERROR(VLOOKUP(CONCATENATE($A265,"_",AA$2),'Reference data SID'!$B:$M,12,FALSE)),"",VLOOKUP(CONCATENATE($A265,"_",AA$2),'Reference data SID'!$B:$M,12,FALSE))</f>
        <v/>
      </c>
      <c r="AB265" s="13" t="str">
        <f>IF(ISERROR(VLOOKUP(CONCATENATE($A265,"_",AB$2),'Reference data SID'!$B:$M,12,FALSE)),"",VLOOKUP(CONCATENATE($A265,"_",AB$2),'Reference data SID'!$B:$M,12,FALSE))</f>
        <v/>
      </c>
      <c r="AC265" s="13" t="str">
        <f>IF(ISERROR(VLOOKUP(CONCATENATE($A265,"_",AC$2),'Reference data SID'!$B:$M,12,FALSE)),"",VLOOKUP(CONCATENATE($A265,"_",AC$2),'Reference data SID'!$B:$M,12,FALSE))</f>
        <v/>
      </c>
      <c r="AD265" s="13" t="str">
        <f>IF(ISERROR(VLOOKUP(CONCATENATE($A265,"_",AD$2),'Reference data SID'!$B:$M,12,FALSE)),"",VLOOKUP(CONCATENATE($A265,"_",AD$2),'Reference data SID'!$B:$M,12,FALSE))</f>
        <v/>
      </c>
      <c r="AE265" s="13" t="str">
        <f>IF(ISERROR(VLOOKUP(CONCATENATE($A265,"_",AE$2),'Reference data SID'!$B:$M,12,FALSE)),"",VLOOKUP(CONCATENATE($A265,"_",AE$2),'Reference data SID'!$B:$M,12,FALSE))</f>
        <v/>
      </c>
      <c r="AF265" s="13" t="str">
        <f>IF(ISERROR(VLOOKUP(CONCATENATE($A265,"_",AF$2),'Reference data SID'!$B:$M,12,FALSE)),"",VLOOKUP(CONCATENATE($A265,"_",AF$2),'Reference data SID'!$B:$M,12,FALSE))</f>
        <v/>
      </c>
      <c r="AG265" s="13" t="str">
        <f>IF(ISERROR(VLOOKUP(CONCATENATE($A265,"_",AG$2),'Reference data SID'!$B:$M,12,FALSE)),"",VLOOKUP(CONCATENATE($A265,"_",AG$2),'Reference data SID'!$B:$M,12,FALSE))</f>
        <v/>
      </c>
      <c r="AH265" s="13" t="str">
        <f>IF(ISERROR(VLOOKUP(CONCATENATE($A265,"_",AH$2),'Reference data SID'!$B:$M,12,FALSE)),"",VLOOKUP(CONCATENATE($A265,"_",AH$2),'Reference data SID'!$B:$M,12,FALSE))</f>
        <v/>
      </c>
      <c r="AI265" s="13" t="str">
        <f>IF(ISERROR(VLOOKUP(CONCATENATE($A265,"_",AI$2),'Reference data SID'!$B:$M,12,FALSE)),"",VLOOKUP(CONCATENATE($A265,"_",AI$2),'Reference data SID'!$B:$M,12,FALSE))</f>
        <v/>
      </c>
      <c r="AJ265" s="13" t="str">
        <f>IF(ISERROR(VLOOKUP(CONCATENATE($A265,"_",AJ$2),'Reference data SID'!$B:$M,12,FALSE)),"",VLOOKUP(CONCATENATE($A265,"_",AJ$2),'Reference data SID'!$B:$M,12,FALSE))</f>
        <v/>
      </c>
      <c r="AK265" s="13" t="str">
        <f>IF(ISERROR(VLOOKUP(CONCATENATE($A265,"_",AK$2),'Reference data SID'!$B:$M,12,FALSE)),"",VLOOKUP(CONCATENATE($A265,"_",AK$2),'Reference data SID'!$B:$M,12,FALSE))</f>
        <v/>
      </c>
      <c r="AL265" s="13" t="str">
        <f>IF(ISERROR(VLOOKUP(CONCATENATE($A265,"_",AL$2),'Reference data SID'!$B:$M,12,FALSE)),"",VLOOKUP(CONCATENATE($A265,"_",AL$2),'Reference data SID'!$B:$M,12,FALSE))</f>
        <v/>
      </c>
      <c r="AM265" s="13" t="str">
        <f>IF(ISERROR(VLOOKUP(CONCATENATE($A265,"_",AM$2),'Reference data SID'!$B:$M,12,FALSE)),"",VLOOKUP(CONCATENATE($A265,"_",AM$2),'Reference data SID'!$B:$M,12,FALSE))</f>
        <v/>
      </c>
      <c r="AN265" s="13" t="str">
        <f>IF(ISERROR(VLOOKUP(CONCATENATE($A265,"_",AN$2),'Reference data SID'!$B:$M,12,FALSE)),"",VLOOKUP(CONCATENATE($A265,"_",AN$2),'Reference data SID'!$B:$M,12,FALSE))</f>
        <v/>
      </c>
      <c r="AO265" s="13" t="str">
        <f>IF(ISERROR(VLOOKUP(CONCATENATE($A265,"_",AO$2),'Reference data SID'!$B:$M,12,FALSE)),"",VLOOKUP(CONCATENATE($A265,"_",AO$2),'Reference data SID'!$B:$M,12,FALSE))</f>
        <v/>
      </c>
      <c r="AP265" s="13" t="str">
        <f>IF(ISERROR(VLOOKUP(CONCATENATE($A265,"_",AP$2),'Reference data SID'!$B:$M,12,FALSE)),"",VLOOKUP(CONCATENATE($A265,"_",AP$2),'Reference data SID'!$B:$M,12,FALSE))</f>
        <v/>
      </c>
      <c r="AQ265" s="13" t="str">
        <f>IF(ISERROR(VLOOKUP(CONCATENATE($A265,"_",AQ$2),'Reference data SID'!$B:$M,12,FALSE)),"",VLOOKUP(CONCATENATE($A265,"_",AQ$2),'Reference data SID'!$B:$M,12,FALSE))</f>
        <v/>
      </c>
      <c r="AR265" s="13" t="str">
        <f>IF(ISERROR(VLOOKUP(CONCATENATE($A265,"_",AR$2),'Reference data SID'!$B:$M,12,FALSE)),"",VLOOKUP(CONCATENATE($A265,"_",AR$2),'Reference data SID'!$B:$M,12,FALSE))</f>
        <v/>
      </c>
      <c r="AS265" s="13" t="str">
        <f>IF(ISERROR(VLOOKUP(CONCATENATE($A265,"_",AS$2),'Reference data SID'!$B:$M,12,FALSE)),"",VLOOKUP(CONCATENATE($A265,"_",AS$2),'Reference data SID'!$B:$M,12,FALSE))</f>
        <v/>
      </c>
      <c r="AT265" s="13" t="str">
        <f>IF(ISERROR(VLOOKUP(CONCATENATE($A265,"_",AT$2),'Reference data SID'!$B:$M,12,FALSE)),"",VLOOKUP(CONCATENATE($A265,"_",AT$2),'Reference data SID'!$B:$M,12,FALSE))</f>
        <v/>
      </c>
    </row>
    <row r="266" spans="1:46" x14ac:dyDescent="0.25">
      <c r="A266">
        <v>262</v>
      </c>
      <c r="B266" s="13" t="str">
        <f>IF(ISERROR(VLOOKUP(CONCATENATE($A266,"_",B$2),'Reference data SID'!$B:$M,12,FALSE)),"",VLOOKUP(CONCATENATE($A266,"_",B$2),'Reference data SID'!$B:$M,12,FALSE))</f>
        <v/>
      </c>
      <c r="C266" s="13" t="str">
        <f>IF(ISERROR(VLOOKUP(CONCATENATE($A266,"_",C$2),'Reference data SID'!$B:$M,12,FALSE)),"",VLOOKUP(CONCATENATE($A266,"_",C$2),'Reference data SID'!$B:$M,12,FALSE))</f>
        <v/>
      </c>
      <c r="D266" s="13" t="str">
        <f>IF(ISERROR(VLOOKUP(CONCATENATE($A266,"_",D$2),'Reference data SID'!$B:$M,12,FALSE)),"",VLOOKUP(CONCATENATE($A266,"_",D$2),'Reference data SID'!$B:$M,12,FALSE))</f>
        <v/>
      </c>
      <c r="E266" s="13" t="str">
        <f>IF(ISERROR(VLOOKUP(CONCATENATE($A266,"_",E$2),'Reference data SID'!$B:$M,12,FALSE)),"",VLOOKUP(CONCATENATE($A266,"_",E$2),'Reference data SID'!$B:$M,12,FALSE))</f>
        <v/>
      </c>
      <c r="F266" s="13" t="str">
        <f>IF(ISERROR(VLOOKUP(CONCATENATE($A266,"_",F$2),'Reference data SID'!$B:$M,12,FALSE)),"",VLOOKUP(CONCATENATE($A266,"_",F$2),'Reference data SID'!$B:$M,12,FALSE))</f>
        <v/>
      </c>
      <c r="G266" s="13" t="str">
        <f>IF(ISERROR(VLOOKUP(CONCATENATE($A266,"_",G$2),'Reference data SID'!$B:$M,12,FALSE)),"",VLOOKUP(CONCATENATE($A266,"_",G$2),'Reference data SID'!$B:$M,12,FALSE))</f>
        <v/>
      </c>
      <c r="H266" s="13" t="str">
        <f>IF(ISERROR(VLOOKUP(CONCATENATE($A266,"_",H$2),'Reference data SID'!$B:$M,12,FALSE)),"",VLOOKUP(CONCATENATE($A266,"_",H$2),'Reference data SID'!$B:$M,12,FALSE))</f>
        <v/>
      </c>
      <c r="I266" s="13" t="str">
        <f>IF(ISERROR(VLOOKUP(CONCATENATE($A266,"_",I$2),'Reference data SID'!$B:$M,12,FALSE)),"",VLOOKUP(CONCATENATE($A266,"_",I$2),'Reference data SID'!$B:$M,12,FALSE))</f>
        <v/>
      </c>
      <c r="J266" s="13" t="str">
        <f>IF(ISERROR(VLOOKUP(CONCATENATE($A266,"_",J$2),'Reference data SID'!$B:$M,12,FALSE)),"",VLOOKUP(CONCATENATE($A266,"_",J$2),'Reference data SID'!$B:$M,12,FALSE))</f>
        <v/>
      </c>
      <c r="K266" s="13" t="str">
        <f>IF(ISERROR(VLOOKUP(CONCATENATE($A266,"_",K$2),'Reference data SID'!$B:$M,12,FALSE)),"",VLOOKUP(CONCATENATE($A266,"_",K$2),'Reference data SID'!$B:$M,12,FALSE))</f>
        <v/>
      </c>
      <c r="L266" s="13" t="str">
        <f>IF(ISERROR(VLOOKUP(CONCATENATE($A266,"_",L$2),'Reference data SID'!$B:$M,12,FALSE)),"",VLOOKUP(CONCATENATE($A266,"_",L$2),'Reference data SID'!$B:$M,12,FALSE))</f>
        <v/>
      </c>
      <c r="M266" s="13" t="str">
        <f>IF(ISERROR(VLOOKUP(CONCATENATE($A266,"_",M$2),'Reference data SID'!$B:$M,12,FALSE)),"",VLOOKUP(CONCATENATE($A266,"_",M$2),'Reference data SID'!$B:$M,12,FALSE))</f>
        <v/>
      </c>
      <c r="N266" s="13" t="str">
        <f>IF(ISERROR(VLOOKUP(CONCATENATE($A266,"_",N$2),'Reference data SID'!$B:$M,12,FALSE)),"",VLOOKUP(CONCATENATE($A266,"_",N$2),'Reference data SID'!$B:$M,12,FALSE))</f>
        <v/>
      </c>
      <c r="O266" s="13" t="str">
        <f>IF(ISERROR(VLOOKUP(CONCATENATE($A266,"_",O$2),'Reference data SID'!$B:$M,12,FALSE)),"",VLOOKUP(CONCATENATE($A266,"_",O$2),'Reference data SID'!$B:$M,12,FALSE))</f>
        <v/>
      </c>
      <c r="P266" s="13" t="str">
        <f>IF(ISERROR(VLOOKUP(CONCATENATE($A266,"_",P$2),'Reference data SID'!$B:$M,12,FALSE)),"",VLOOKUP(CONCATENATE($A266,"_",P$2),'Reference data SID'!$B:$M,12,FALSE))</f>
        <v/>
      </c>
      <c r="Q266" s="13" t="str">
        <f>IF(ISERROR(VLOOKUP(CONCATENATE($A266,"_",Q$2),'Reference data SID'!$B:$M,12,FALSE)),"",VLOOKUP(CONCATENATE($A266,"_",Q$2),'Reference data SID'!$B:$M,12,FALSE))</f>
        <v/>
      </c>
      <c r="R266" s="13" t="str">
        <f>IF(ISERROR(VLOOKUP(CONCATENATE($A266,"_",R$2),'Reference data SID'!$B:$M,12,FALSE)),"",VLOOKUP(CONCATENATE($A266,"_",R$2),'Reference data SID'!$B:$M,12,FALSE))</f>
        <v/>
      </c>
      <c r="S266" s="13" t="str">
        <f>IF(ISERROR(VLOOKUP(CONCATENATE($A266,"_",S$2),'Reference data SID'!$B:$M,12,FALSE)),"",VLOOKUP(CONCATENATE($A266,"_",S$2),'Reference data SID'!$B:$M,12,FALSE))</f>
        <v/>
      </c>
      <c r="T266" s="13" t="str">
        <f>IF(ISERROR(VLOOKUP(CONCATENATE($A266,"_",T$2),'Reference data SID'!$B:$M,12,FALSE)),"",VLOOKUP(CONCATENATE($A266,"_",T$2),'Reference data SID'!$B:$M,12,FALSE))</f>
        <v/>
      </c>
      <c r="U266" s="13" t="str">
        <f>IF(ISERROR(VLOOKUP(CONCATENATE($A266,"_",U$2),'Reference data SID'!$B:$M,12,FALSE)),"",VLOOKUP(CONCATENATE($A266,"_",U$2),'Reference data SID'!$B:$M,12,FALSE))</f>
        <v/>
      </c>
      <c r="V266" s="13" t="str">
        <f>IF(ISERROR(VLOOKUP(CONCATENATE($A266,"_",V$2),'Reference data SID'!$B:$M,12,FALSE)),"",VLOOKUP(CONCATENATE($A266,"_",V$2),'Reference data SID'!$B:$M,12,FALSE))</f>
        <v/>
      </c>
      <c r="W266" s="13" t="str">
        <f>IF(ISERROR(VLOOKUP(CONCATENATE($A266,"_",W$2),'Reference data SID'!$B:$M,12,FALSE)),"",VLOOKUP(CONCATENATE($A266,"_",W$2),'Reference data SID'!$B:$M,12,FALSE))</f>
        <v/>
      </c>
      <c r="X266" s="13" t="str">
        <f>IF(ISERROR(VLOOKUP(CONCATENATE($A266,"_",X$2),'Reference data SID'!$B:$M,12,FALSE)),"",VLOOKUP(CONCATENATE($A266,"_",X$2),'Reference data SID'!$B:$M,12,FALSE))</f>
        <v/>
      </c>
      <c r="Y266" s="13" t="str">
        <f>IF(ISERROR(VLOOKUP(CONCATENATE($A266,"_",Y$2),'Reference data SID'!$B:$M,12,FALSE)),"",VLOOKUP(CONCATENATE($A266,"_",Y$2),'Reference data SID'!$B:$M,12,FALSE))</f>
        <v/>
      </c>
      <c r="Z266" s="13" t="str">
        <f>IF(ISERROR(VLOOKUP(CONCATENATE($A266,"_",Z$2),'Reference data SID'!$B:$M,12,FALSE)),"",VLOOKUP(CONCATENATE($A266,"_",Z$2),'Reference data SID'!$B:$M,12,FALSE))</f>
        <v/>
      </c>
      <c r="AA266" s="13" t="str">
        <f>IF(ISERROR(VLOOKUP(CONCATENATE($A266,"_",AA$2),'Reference data SID'!$B:$M,12,FALSE)),"",VLOOKUP(CONCATENATE($A266,"_",AA$2),'Reference data SID'!$B:$M,12,FALSE))</f>
        <v/>
      </c>
      <c r="AB266" s="13" t="str">
        <f>IF(ISERROR(VLOOKUP(CONCATENATE($A266,"_",AB$2),'Reference data SID'!$B:$M,12,FALSE)),"",VLOOKUP(CONCATENATE($A266,"_",AB$2),'Reference data SID'!$B:$M,12,FALSE))</f>
        <v/>
      </c>
      <c r="AC266" s="13" t="str">
        <f>IF(ISERROR(VLOOKUP(CONCATENATE($A266,"_",AC$2),'Reference data SID'!$B:$M,12,FALSE)),"",VLOOKUP(CONCATENATE($A266,"_",AC$2),'Reference data SID'!$B:$M,12,FALSE))</f>
        <v/>
      </c>
      <c r="AD266" s="13" t="str">
        <f>IF(ISERROR(VLOOKUP(CONCATENATE($A266,"_",AD$2),'Reference data SID'!$B:$M,12,FALSE)),"",VLOOKUP(CONCATENATE($A266,"_",AD$2),'Reference data SID'!$B:$M,12,FALSE))</f>
        <v/>
      </c>
      <c r="AE266" s="13" t="str">
        <f>IF(ISERROR(VLOOKUP(CONCATENATE($A266,"_",AE$2),'Reference data SID'!$B:$M,12,FALSE)),"",VLOOKUP(CONCATENATE($A266,"_",AE$2),'Reference data SID'!$B:$M,12,FALSE))</f>
        <v/>
      </c>
      <c r="AF266" s="13" t="str">
        <f>IF(ISERROR(VLOOKUP(CONCATENATE($A266,"_",AF$2),'Reference data SID'!$B:$M,12,FALSE)),"",VLOOKUP(CONCATENATE($A266,"_",AF$2),'Reference data SID'!$B:$M,12,FALSE))</f>
        <v/>
      </c>
      <c r="AG266" s="13" t="str">
        <f>IF(ISERROR(VLOOKUP(CONCATENATE($A266,"_",AG$2),'Reference data SID'!$B:$M,12,FALSE)),"",VLOOKUP(CONCATENATE($A266,"_",AG$2),'Reference data SID'!$B:$M,12,FALSE))</f>
        <v/>
      </c>
      <c r="AH266" s="13" t="str">
        <f>IF(ISERROR(VLOOKUP(CONCATENATE($A266,"_",AH$2),'Reference data SID'!$B:$M,12,FALSE)),"",VLOOKUP(CONCATENATE($A266,"_",AH$2),'Reference data SID'!$B:$M,12,FALSE))</f>
        <v/>
      </c>
      <c r="AI266" s="13" t="str">
        <f>IF(ISERROR(VLOOKUP(CONCATENATE($A266,"_",AI$2),'Reference data SID'!$B:$M,12,FALSE)),"",VLOOKUP(CONCATENATE($A266,"_",AI$2),'Reference data SID'!$B:$M,12,FALSE))</f>
        <v/>
      </c>
      <c r="AJ266" s="13" t="str">
        <f>IF(ISERROR(VLOOKUP(CONCATENATE($A266,"_",AJ$2),'Reference data SID'!$B:$M,12,FALSE)),"",VLOOKUP(CONCATENATE($A266,"_",AJ$2),'Reference data SID'!$B:$M,12,FALSE))</f>
        <v/>
      </c>
      <c r="AK266" s="13" t="str">
        <f>IF(ISERROR(VLOOKUP(CONCATENATE($A266,"_",AK$2),'Reference data SID'!$B:$M,12,FALSE)),"",VLOOKUP(CONCATENATE($A266,"_",AK$2),'Reference data SID'!$B:$M,12,FALSE))</f>
        <v/>
      </c>
      <c r="AL266" s="13" t="str">
        <f>IF(ISERROR(VLOOKUP(CONCATENATE($A266,"_",AL$2),'Reference data SID'!$B:$M,12,FALSE)),"",VLOOKUP(CONCATENATE($A266,"_",AL$2),'Reference data SID'!$B:$M,12,FALSE))</f>
        <v/>
      </c>
      <c r="AM266" s="13" t="str">
        <f>IF(ISERROR(VLOOKUP(CONCATENATE($A266,"_",AM$2),'Reference data SID'!$B:$M,12,FALSE)),"",VLOOKUP(CONCATENATE($A266,"_",AM$2),'Reference data SID'!$B:$M,12,FALSE))</f>
        <v/>
      </c>
      <c r="AN266" s="13" t="str">
        <f>IF(ISERROR(VLOOKUP(CONCATENATE($A266,"_",AN$2),'Reference data SID'!$B:$M,12,FALSE)),"",VLOOKUP(CONCATENATE($A266,"_",AN$2),'Reference data SID'!$B:$M,12,FALSE))</f>
        <v/>
      </c>
      <c r="AO266" s="13" t="str">
        <f>IF(ISERROR(VLOOKUP(CONCATENATE($A266,"_",AO$2),'Reference data SID'!$B:$M,12,FALSE)),"",VLOOKUP(CONCATENATE($A266,"_",AO$2),'Reference data SID'!$B:$M,12,FALSE))</f>
        <v/>
      </c>
      <c r="AP266" s="13" t="str">
        <f>IF(ISERROR(VLOOKUP(CONCATENATE($A266,"_",AP$2),'Reference data SID'!$B:$M,12,FALSE)),"",VLOOKUP(CONCATENATE($A266,"_",AP$2),'Reference data SID'!$B:$M,12,FALSE))</f>
        <v/>
      </c>
      <c r="AQ266" s="13" t="str">
        <f>IF(ISERROR(VLOOKUP(CONCATENATE($A266,"_",AQ$2),'Reference data SID'!$B:$M,12,FALSE)),"",VLOOKUP(CONCATENATE($A266,"_",AQ$2),'Reference data SID'!$B:$M,12,FALSE))</f>
        <v/>
      </c>
      <c r="AR266" s="13" t="str">
        <f>IF(ISERROR(VLOOKUP(CONCATENATE($A266,"_",AR$2),'Reference data SID'!$B:$M,12,FALSE)),"",VLOOKUP(CONCATENATE($A266,"_",AR$2),'Reference data SID'!$B:$M,12,FALSE))</f>
        <v/>
      </c>
      <c r="AS266" s="13" t="str">
        <f>IF(ISERROR(VLOOKUP(CONCATENATE($A266,"_",AS$2),'Reference data SID'!$B:$M,12,FALSE)),"",VLOOKUP(CONCATENATE($A266,"_",AS$2),'Reference data SID'!$B:$M,12,FALSE))</f>
        <v/>
      </c>
      <c r="AT266" s="13" t="str">
        <f>IF(ISERROR(VLOOKUP(CONCATENATE($A266,"_",AT$2),'Reference data SID'!$B:$M,12,FALSE)),"",VLOOKUP(CONCATENATE($A266,"_",AT$2),'Reference data SID'!$B:$M,12,FALSE))</f>
        <v/>
      </c>
    </row>
    <row r="267" spans="1:46" x14ac:dyDescent="0.25">
      <c r="A267">
        <v>263</v>
      </c>
      <c r="B267" s="13" t="str">
        <f>IF(ISERROR(VLOOKUP(CONCATENATE($A267,"_",B$2),'Reference data SID'!$B:$M,12,FALSE)),"",VLOOKUP(CONCATENATE($A267,"_",B$2),'Reference data SID'!$B:$M,12,FALSE))</f>
        <v/>
      </c>
      <c r="C267" s="13" t="str">
        <f>IF(ISERROR(VLOOKUP(CONCATENATE($A267,"_",C$2),'Reference data SID'!$B:$M,12,FALSE)),"",VLOOKUP(CONCATENATE($A267,"_",C$2),'Reference data SID'!$B:$M,12,FALSE))</f>
        <v/>
      </c>
      <c r="D267" s="13" t="str">
        <f>IF(ISERROR(VLOOKUP(CONCATENATE($A267,"_",D$2),'Reference data SID'!$B:$M,12,FALSE)),"",VLOOKUP(CONCATENATE($A267,"_",D$2),'Reference data SID'!$B:$M,12,FALSE))</f>
        <v/>
      </c>
      <c r="E267" s="13" t="str">
        <f>IF(ISERROR(VLOOKUP(CONCATENATE($A267,"_",E$2),'Reference data SID'!$B:$M,12,FALSE)),"",VLOOKUP(CONCATENATE($A267,"_",E$2),'Reference data SID'!$B:$M,12,FALSE))</f>
        <v/>
      </c>
      <c r="F267" s="13" t="str">
        <f>IF(ISERROR(VLOOKUP(CONCATENATE($A267,"_",F$2),'Reference data SID'!$B:$M,12,FALSE)),"",VLOOKUP(CONCATENATE($A267,"_",F$2),'Reference data SID'!$B:$M,12,FALSE))</f>
        <v/>
      </c>
      <c r="G267" s="13" t="str">
        <f>IF(ISERROR(VLOOKUP(CONCATENATE($A267,"_",G$2),'Reference data SID'!$B:$M,12,FALSE)),"",VLOOKUP(CONCATENATE($A267,"_",G$2),'Reference data SID'!$B:$M,12,FALSE))</f>
        <v/>
      </c>
      <c r="H267" s="13" t="str">
        <f>IF(ISERROR(VLOOKUP(CONCATENATE($A267,"_",H$2),'Reference data SID'!$B:$M,12,FALSE)),"",VLOOKUP(CONCATENATE($A267,"_",H$2),'Reference data SID'!$B:$M,12,FALSE))</f>
        <v/>
      </c>
      <c r="I267" s="13" t="str">
        <f>IF(ISERROR(VLOOKUP(CONCATENATE($A267,"_",I$2),'Reference data SID'!$B:$M,12,FALSE)),"",VLOOKUP(CONCATENATE($A267,"_",I$2),'Reference data SID'!$B:$M,12,FALSE))</f>
        <v/>
      </c>
      <c r="J267" s="13" t="str">
        <f>IF(ISERROR(VLOOKUP(CONCATENATE($A267,"_",J$2),'Reference data SID'!$B:$M,12,FALSE)),"",VLOOKUP(CONCATENATE($A267,"_",J$2),'Reference data SID'!$B:$M,12,FALSE))</f>
        <v/>
      </c>
      <c r="K267" s="13" t="str">
        <f>IF(ISERROR(VLOOKUP(CONCATENATE($A267,"_",K$2),'Reference data SID'!$B:$M,12,FALSE)),"",VLOOKUP(CONCATENATE($A267,"_",K$2),'Reference data SID'!$B:$M,12,FALSE))</f>
        <v/>
      </c>
      <c r="L267" s="13" t="str">
        <f>IF(ISERROR(VLOOKUP(CONCATENATE($A267,"_",L$2),'Reference data SID'!$B:$M,12,FALSE)),"",VLOOKUP(CONCATENATE($A267,"_",L$2),'Reference data SID'!$B:$M,12,FALSE))</f>
        <v/>
      </c>
      <c r="M267" s="13" t="str">
        <f>IF(ISERROR(VLOOKUP(CONCATENATE($A267,"_",M$2),'Reference data SID'!$B:$M,12,FALSE)),"",VLOOKUP(CONCATENATE($A267,"_",M$2),'Reference data SID'!$B:$M,12,FALSE))</f>
        <v/>
      </c>
      <c r="N267" s="13" t="str">
        <f>IF(ISERROR(VLOOKUP(CONCATENATE($A267,"_",N$2),'Reference data SID'!$B:$M,12,FALSE)),"",VLOOKUP(CONCATENATE($A267,"_",N$2),'Reference data SID'!$B:$M,12,FALSE))</f>
        <v/>
      </c>
      <c r="O267" s="13" t="str">
        <f>IF(ISERROR(VLOOKUP(CONCATENATE($A267,"_",O$2),'Reference data SID'!$B:$M,12,FALSE)),"",VLOOKUP(CONCATENATE($A267,"_",O$2),'Reference data SID'!$B:$M,12,FALSE))</f>
        <v/>
      </c>
      <c r="P267" s="13" t="str">
        <f>IF(ISERROR(VLOOKUP(CONCATENATE($A267,"_",P$2),'Reference data SID'!$B:$M,12,FALSE)),"",VLOOKUP(CONCATENATE($A267,"_",P$2),'Reference data SID'!$B:$M,12,FALSE))</f>
        <v/>
      </c>
      <c r="Q267" s="13" t="str">
        <f>IF(ISERROR(VLOOKUP(CONCATENATE($A267,"_",Q$2),'Reference data SID'!$B:$M,12,FALSE)),"",VLOOKUP(CONCATENATE($A267,"_",Q$2),'Reference data SID'!$B:$M,12,FALSE))</f>
        <v/>
      </c>
      <c r="R267" s="13" t="str">
        <f>IF(ISERROR(VLOOKUP(CONCATENATE($A267,"_",R$2),'Reference data SID'!$B:$M,12,FALSE)),"",VLOOKUP(CONCATENATE($A267,"_",R$2),'Reference data SID'!$B:$M,12,FALSE))</f>
        <v/>
      </c>
      <c r="S267" s="13" t="str">
        <f>IF(ISERROR(VLOOKUP(CONCATENATE($A267,"_",S$2),'Reference data SID'!$B:$M,12,FALSE)),"",VLOOKUP(CONCATENATE($A267,"_",S$2),'Reference data SID'!$B:$M,12,FALSE))</f>
        <v/>
      </c>
      <c r="T267" s="13" t="str">
        <f>IF(ISERROR(VLOOKUP(CONCATENATE($A267,"_",T$2),'Reference data SID'!$B:$M,12,FALSE)),"",VLOOKUP(CONCATENATE($A267,"_",T$2),'Reference data SID'!$B:$M,12,FALSE))</f>
        <v/>
      </c>
      <c r="U267" s="13" t="str">
        <f>IF(ISERROR(VLOOKUP(CONCATENATE($A267,"_",U$2),'Reference data SID'!$B:$M,12,FALSE)),"",VLOOKUP(CONCATENATE($A267,"_",U$2),'Reference data SID'!$B:$M,12,FALSE))</f>
        <v/>
      </c>
      <c r="V267" s="13" t="str">
        <f>IF(ISERROR(VLOOKUP(CONCATENATE($A267,"_",V$2),'Reference data SID'!$B:$M,12,FALSE)),"",VLOOKUP(CONCATENATE($A267,"_",V$2),'Reference data SID'!$B:$M,12,FALSE))</f>
        <v/>
      </c>
      <c r="W267" s="13" t="str">
        <f>IF(ISERROR(VLOOKUP(CONCATENATE($A267,"_",W$2),'Reference data SID'!$B:$M,12,FALSE)),"",VLOOKUP(CONCATENATE($A267,"_",W$2),'Reference data SID'!$B:$M,12,FALSE))</f>
        <v/>
      </c>
      <c r="X267" s="13" t="str">
        <f>IF(ISERROR(VLOOKUP(CONCATENATE($A267,"_",X$2),'Reference data SID'!$B:$M,12,FALSE)),"",VLOOKUP(CONCATENATE($A267,"_",X$2),'Reference data SID'!$B:$M,12,FALSE))</f>
        <v/>
      </c>
      <c r="Y267" s="13" t="str">
        <f>IF(ISERROR(VLOOKUP(CONCATENATE($A267,"_",Y$2),'Reference data SID'!$B:$M,12,FALSE)),"",VLOOKUP(CONCATENATE($A267,"_",Y$2),'Reference data SID'!$B:$M,12,FALSE))</f>
        <v/>
      </c>
      <c r="Z267" s="13" t="str">
        <f>IF(ISERROR(VLOOKUP(CONCATENATE($A267,"_",Z$2),'Reference data SID'!$B:$M,12,FALSE)),"",VLOOKUP(CONCATENATE($A267,"_",Z$2),'Reference data SID'!$B:$M,12,FALSE))</f>
        <v/>
      </c>
      <c r="AA267" s="13" t="str">
        <f>IF(ISERROR(VLOOKUP(CONCATENATE($A267,"_",AA$2),'Reference data SID'!$B:$M,12,FALSE)),"",VLOOKUP(CONCATENATE($A267,"_",AA$2),'Reference data SID'!$B:$M,12,FALSE))</f>
        <v/>
      </c>
      <c r="AB267" s="13" t="str">
        <f>IF(ISERROR(VLOOKUP(CONCATENATE($A267,"_",AB$2),'Reference data SID'!$B:$M,12,FALSE)),"",VLOOKUP(CONCATENATE($A267,"_",AB$2),'Reference data SID'!$B:$M,12,FALSE))</f>
        <v/>
      </c>
      <c r="AC267" s="13" t="str">
        <f>IF(ISERROR(VLOOKUP(CONCATENATE($A267,"_",AC$2),'Reference data SID'!$B:$M,12,FALSE)),"",VLOOKUP(CONCATENATE($A267,"_",AC$2),'Reference data SID'!$B:$M,12,FALSE))</f>
        <v/>
      </c>
      <c r="AD267" s="13" t="str">
        <f>IF(ISERROR(VLOOKUP(CONCATENATE($A267,"_",AD$2),'Reference data SID'!$B:$M,12,FALSE)),"",VLOOKUP(CONCATENATE($A267,"_",AD$2),'Reference data SID'!$B:$M,12,FALSE))</f>
        <v/>
      </c>
      <c r="AE267" s="13" t="str">
        <f>IF(ISERROR(VLOOKUP(CONCATENATE($A267,"_",AE$2),'Reference data SID'!$B:$M,12,FALSE)),"",VLOOKUP(CONCATENATE($A267,"_",AE$2),'Reference data SID'!$B:$M,12,FALSE))</f>
        <v/>
      </c>
      <c r="AF267" s="13" t="str">
        <f>IF(ISERROR(VLOOKUP(CONCATENATE($A267,"_",AF$2),'Reference data SID'!$B:$M,12,FALSE)),"",VLOOKUP(CONCATENATE($A267,"_",AF$2),'Reference data SID'!$B:$M,12,FALSE))</f>
        <v/>
      </c>
      <c r="AG267" s="13" t="str">
        <f>IF(ISERROR(VLOOKUP(CONCATENATE($A267,"_",AG$2),'Reference data SID'!$B:$M,12,FALSE)),"",VLOOKUP(CONCATENATE($A267,"_",AG$2),'Reference data SID'!$B:$M,12,FALSE))</f>
        <v/>
      </c>
      <c r="AH267" s="13" t="str">
        <f>IF(ISERROR(VLOOKUP(CONCATENATE($A267,"_",AH$2),'Reference data SID'!$B:$M,12,FALSE)),"",VLOOKUP(CONCATENATE($A267,"_",AH$2),'Reference data SID'!$B:$M,12,FALSE))</f>
        <v/>
      </c>
      <c r="AI267" s="13" t="str">
        <f>IF(ISERROR(VLOOKUP(CONCATENATE($A267,"_",AI$2),'Reference data SID'!$B:$M,12,FALSE)),"",VLOOKUP(CONCATENATE($A267,"_",AI$2),'Reference data SID'!$B:$M,12,FALSE))</f>
        <v/>
      </c>
      <c r="AJ267" s="13" t="str">
        <f>IF(ISERROR(VLOOKUP(CONCATENATE($A267,"_",AJ$2),'Reference data SID'!$B:$M,12,FALSE)),"",VLOOKUP(CONCATENATE($A267,"_",AJ$2),'Reference data SID'!$B:$M,12,FALSE))</f>
        <v/>
      </c>
      <c r="AK267" s="13" t="str">
        <f>IF(ISERROR(VLOOKUP(CONCATENATE($A267,"_",AK$2),'Reference data SID'!$B:$M,12,FALSE)),"",VLOOKUP(CONCATENATE($A267,"_",AK$2),'Reference data SID'!$B:$M,12,FALSE))</f>
        <v/>
      </c>
      <c r="AL267" s="13" t="str">
        <f>IF(ISERROR(VLOOKUP(CONCATENATE($A267,"_",AL$2),'Reference data SID'!$B:$M,12,FALSE)),"",VLOOKUP(CONCATENATE($A267,"_",AL$2),'Reference data SID'!$B:$M,12,FALSE))</f>
        <v/>
      </c>
      <c r="AM267" s="13" t="str">
        <f>IF(ISERROR(VLOOKUP(CONCATENATE($A267,"_",AM$2),'Reference data SID'!$B:$M,12,FALSE)),"",VLOOKUP(CONCATENATE($A267,"_",AM$2),'Reference data SID'!$B:$M,12,FALSE))</f>
        <v/>
      </c>
      <c r="AN267" s="13" t="str">
        <f>IF(ISERROR(VLOOKUP(CONCATENATE($A267,"_",AN$2),'Reference data SID'!$B:$M,12,FALSE)),"",VLOOKUP(CONCATENATE($A267,"_",AN$2),'Reference data SID'!$B:$M,12,FALSE))</f>
        <v/>
      </c>
      <c r="AO267" s="13" t="str">
        <f>IF(ISERROR(VLOOKUP(CONCATENATE($A267,"_",AO$2),'Reference data SID'!$B:$M,12,FALSE)),"",VLOOKUP(CONCATENATE($A267,"_",AO$2),'Reference data SID'!$B:$M,12,FALSE))</f>
        <v/>
      </c>
      <c r="AP267" s="13" t="str">
        <f>IF(ISERROR(VLOOKUP(CONCATENATE($A267,"_",AP$2),'Reference data SID'!$B:$M,12,FALSE)),"",VLOOKUP(CONCATENATE($A267,"_",AP$2),'Reference data SID'!$B:$M,12,FALSE))</f>
        <v/>
      </c>
      <c r="AQ267" s="13" t="str">
        <f>IF(ISERROR(VLOOKUP(CONCATENATE($A267,"_",AQ$2),'Reference data SID'!$B:$M,12,FALSE)),"",VLOOKUP(CONCATENATE($A267,"_",AQ$2),'Reference data SID'!$B:$M,12,FALSE))</f>
        <v/>
      </c>
      <c r="AR267" s="13" t="str">
        <f>IF(ISERROR(VLOOKUP(CONCATENATE($A267,"_",AR$2),'Reference data SID'!$B:$M,12,FALSE)),"",VLOOKUP(CONCATENATE($A267,"_",AR$2),'Reference data SID'!$B:$M,12,FALSE))</f>
        <v/>
      </c>
      <c r="AS267" s="13" t="str">
        <f>IF(ISERROR(VLOOKUP(CONCATENATE($A267,"_",AS$2),'Reference data SID'!$B:$M,12,FALSE)),"",VLOOKUP(CONCATENATE($A267,"_",AS$2),'Reference data SID'!$B:$M,12,FALSE))</f>
        <v/>
      </c>
      <c r="AT267" s="13" t="str">
        <f>IF(ISERROR(VLOOKUP(CONCATENATE($A267,"_",AT$2),'Reference data SID'!$B:$M,12,FALSE)),"",VLOOKUP(CONCATENATE($A267,"_",AT$2),'Reference data SID'!$B:$M,12,FALSE))</f>
        <v/>
      </c>
    </row>
    <row r="268" spans="1:46" x14ac:dyDescent="0.25">
      <c r="A268">
        <v>264</v>
      </c>
      <c r="B268" s="13" t="str">
        <f>IF(ISERROR(VLOOKUP(CONCATENATE($A268,"_",B$2),'Reference data SID'!$B:$M,12,FALSE)),"",VLOOKUP(CONCATENATE($A268,"_",B$2),'Reference data SID'!$B:$M,12,FALSE))</f>
        <v/>
      </c>
      <c r="C268" s="13" t="str">
        <f>IF(ISERROR(VLOOKUP(CONCATENATE($A268,"_",C$2),'Reference data SID'!$B:$M,12,FALSE)),"",VLOOKUP(CONCATENATE($A268,"_",C$2),'Reference data SID'!$B:$M,12,FALSE))</f>
        <v/>
      </c>
      <c r="D268" s="13" t="str">
        <f>IF(ISERROR(VLOOKUP(CONCATENATE($A268,"_",D$2),'Reference data SID'!$B:$M,12,FALSE)),"",VLOOKUP(CONCATENATE($A268,"_",D$2),'Reference data SID'!$B:$M,12,FALSE))</f>
        <v/>
      </c>
      <c r="E268" s="13" t="str">
        <f>IF(ISERROR(VLOOKUP(CONCATENATE($A268,"_",E$2),'Reference data SID'!$B:$M,12,FALSE)),"",VLOOKUP(CONCATENATE($A268,"_",E$2),'Reference data SID'!$B:$M,12,FALSE))</f>
        <v/>
      </c>
      <c r="F268" s="13" t="str">
        <f>IF(ISERROR(VLOOKUP(CONCATENATE($A268,"_",F$2),'Reference data SID'!$B:$M,12,FALSE)),"",VLOOKUP(CONCATENATE($A268,"_",F$2),'Reference data SID'!$B:$M,12,FALSE))</f>
        <v/>
      </c>
      <c r="G268" s="13" t="str">
        <f>IF(ISERROR(VLOOKUP(CONCATENATE($A268,"_",G$2),'Reference data SID'!$B:$M,12,FALSE)),"",VLOOKUP(CONCATENATE($A268,"_",G$2),'Reference data SID'!$B:$M,12,FALSE))</f>
        <v/>
      </c>
      <c r="H268" s="13" t="str">
        <f>IF(ISERROR(VLOOKUP(CONCATENATE($A268,"_",H$2),'Reference data SID'!$B:$M,12,FALSE)),"",VLOOKUP(CONCATENATE($A268,"_",H$2),'Reference data SID'!$B:$M,12,FALSE))</f>
        <v/>
      </c>
      <c r="I268" s="13" t="str">
        <f>IF(ISERROR(VLOOKUP(CONCATENATE($A268,"_",I$2),'Reference data SID'!$B:$M,12,FALSE)),"",VLOOKUP(CONCATENATE($A268,"_",I$2),'Reference data SID'!$B:$M,12,FALSE))</f>
        <v/>
      </c>
      <c r="J268" s="13" t="str">
        <f>IF(ISERROR(VLOOKUP(CONCATENATE($A268,"_",J$2),'Reference data SID'!$B:$M,12,FALSE)),"",VLOOKUP(CONCATENATE($A268,"_",J$2),'Reference data SID'!$B:$M,12,FALSE))</f>
        <v/>
      </c>
      <c r="K268" s="13" t="str">
        <f>IF(ISERROR(VLOOKUP(CONCATENATE($A268,"_",K$2),'Reference data SID'!$B:$M,12,FALSE)),"",VLOOKUP(CONCATENATE($A268,"_",K$2),'Reference data SID'!$B:$M,12,FALSE))</f>
        <v/>
      </c>
      <c r="L268" s="13" t="str">
        <f>IF(ISERROR(VLOOKUP(CONCATENATE($A268,"_",L$2),'Reference data SID'!$B:$M,12,FALSE)),"",VLOOKUP(CONCATENATE($A268,"_",L$2),'Reference data SID'!$B:$M,12,FALSE))</f>
        <v/>
      </c>
      <c r="M268" s="13" t="str">
        <f>IF(ISERROR(VLOOKUP(CONCATENATE($A268,"_",M$2),'Reference data SID'!$B:$M,12,FALSE)),"",VLOOKUP(CONCATENATE($A268,"_",M$2),'Reference data SID'!$B:$M,12,FALSE))</f>
        <v/>
      </c>
      <c r="N268" s="13" t="str">
        <f>IF(ISERROR(VLOOKUP(CONCATENATE($A268,"_",N$2),'Reference data SID'!$B:$M,12,FALSE)),"",VLOOKUP(CONCATENATE($A268,"_",N$2),'Reference data SID'!$B:$M,12,FALSE))</f>
        <v/>
      </c>
      <c r="O268" s="13" t="str">
        <f>IF(ISERROR(VLOOKUP(CONCATENATE($A268,"_",O$2),'Reference data SID'!$B:$M,12,FALSE)),"",VLOOKUP(CONCATENATE($A268,"_",O$2),'Reference data SID'!$B:$M,12,FALSE))</f>
        <v/>
      </c>
      <c r="P268" s="13" t="str">
        <f>IF(ISERROR(VLOOKUP(CONCATENATE($A268,"_",P$2),'Reference data SID'!$B:$M,12,FALSE)),"",VLOOKUP(CONCATENATE($A268,"_",P$2),'Reference data SID'!$B:$M,12,FALSE))</f>
        <v/>
      </c>
      <c r="Q268" s="13" t="str">
        <f>IF(ISERROR(VLOOKUP(CONCATENATE($A268,"_",Q$2),'Reference data SID'!$B:$M,12,FALSE)),"",VLOOKUP(CONCATENATE($A268,"_",Q$2),'Reference data SID'!$B:$M,12,FALSE))</f>
        <v/>
      </c>
      <c r="R268" s="13" t="str">
        <f>IF(ISERROR(VLOOKUP(CONCATENATE($A268,"_",R$2),'Reference data SID'!$B:$M,12,FALSE)),"",VLOOKUP(CONCATENATE($A268,"_",R$2),'Reference data SID'!$B:$M,12,FALSE))</f>
        <v/>
      </c>
      <c r="S268" s="13" t="str">
        <f>IF(ISERROR(VLOOKUP(CONCATENATE($A268,"_",S$2),'Reference data SID'!$B:$M,12,FALSE)),"",VLOOKUP(CONCATENATE($A268,"_",S$2),'Reference data SID'!$B:$M,12,FALSE))</f>
        <v/>
      </c>
      <c r="T268" s="13" t="str">
        <f>IF(ISERROR(VLOOKUP(CONCATENATE($A268,"_",T$2),'Reference data SID'!$B:$M,12,FALSE)),"",VLOOKUP(CONCATENATE($A268,"_",T$2),'Reference data SID'!$B:$M,12,FALSE))</f>
        <v/>
      </c>
      <c r="U268" s="13" t="str">
        <f>IF(ISERROR(VLOOKUP(CONCATENATE($A268,"_",U$2),'Reference data SID'!$B:$M,12,FALSE)),"",VLOOKUP(CONCATENATE($A268,"_",U$2),'Reference data SID'!$B:$M,12,FALSE))</f>
        <v/>
      </c>
      <c r="V268" s="13" t="str">
        <f>IF(ISERROR(VLOOKUP(CONCATENATE($A268,"_",V$2),'Reference data SID'!$B:$M,12,FALSE)),"",VLOOKUP(CONCATENATE($A268,"_",V$2),'Reference data SID'!$B:$M,12,FALSE))</f>
        <v/>
      </c>
      <c r="W268" s="13" t="str">
        <f>IF(ISERROR(VLOOKUP(CONCATENATE($A268,"_",W$2),'Reference data SID'!$B:$M,12,FALSE)),"",VLOOKUP(CONCATENATE($A268,"_",W$2),'Reference data SID'!$B:$M,12,FALSE))</f>
        <v/>
      </c>
      <c r="X268" s="13" t="str">
        <f>IF(ISERROR(VLOOKUP(CONCATENATE($A268,"_",X$2),'Reference data SID'!$B:$M,12,FALSE)),"",VLOOKUP(CONCATENATE($A268,"_",X$2),'Reference data SID'!$B:$M,12,FALSE))</f>
        <v/>
      </c>
      <c r="Y268" s="13" t="str">
        <f>IF(ISERROR(VLOOKUP(CONCATENATE($A268,"_",Y$2),'Reference data SID'!$B:$M,12,FALSE)),"",VLOOKUP(CONCATENATE($A268,"_",Y$2),'Reference data SID'!$B:$M,12,FALSE))</f>
        <v/>
      </c>
      <c r="Z268" s="13" t="str">
        <f>IF(ISERROR(VLOOKUP(CONCATENATE($A268,"_",Z$2),'Reference data SID'!$B:$M,12,FALSE)),"",VLOOKUP(CONCATENATE($A268,"_",Z$2),'Reference data SID'!$B:$M,12,FALSE))</f>
        <v/>
      </c>
      <c r="AA268" s="13" t="str">
        <f>IF(ISERROR(VLOOKUP(CONCATENATE($A268,"_",AA$2),'Reference data SID'!$B:$M,12,FALSE)),"",VLOOKUP(CONCATENATE($A268,"_",AA$2),'Reference data SID'!$B:$M,12,FALSE))</f>
        <v/>
      </c>
      <c r="AB268" s="13" t="str">
        <f>IF(ISERROR(VLOOKUP(CONCATENATE($A268,"_",AB$2),'Reference data SID'!$B:$M,12,FALSE)),"",VLOOKUP(CONCATENATE($A268,"_",AB$2),'Reference data SID'!$B:$M,12,FALSE))</f>
        <v/>
      </c>
      <c r="AC268" s="13" t="str">
        <f>IF(ISERROR(VLOOKUP(CONCATENATE($A268,"_",AC$2),'Reference data SID'!$B:$M,12,FALSE)),"",VLOOKUP(CONCATENATE($A268,"_",AC$2),'Reference data SID'!$B:$M,12,FALSE))</f>
        <v/>
      </c>
      <c r="AD268" s="13" t="str">
        <f>IF(ISERROR(VLOOKUP(CONCATENATE($A268,"_",AD$2),'Reference data SID'!$B:$M,12,FALSE)),"",VLOOKUP(CONCATENATE($A268,"_",AD$2),'Reference data SID'!$B:$M,12,FALSE))</f>
        <v/>
      </c>
      <c r="AE268" s="13" t="str">
        <f>IF(ISERROR(VLOOKUP(CONCATENATE($A268,"_",AE$2),'Reference data SID'!$B:$M,12,FALSE)),"",VLOOKUP(CONCATENATE($A268,"_",AE$2),'Reference data SID'!$B:$M,12,FALSE))</f>
        <v/>
      </c>
      <c r="AF268" s="13" t="str">
        <f>IF(ISERROR(VLOOKUP(CONCATENATE($A268,"_",AF$2),'Reference data SID'!$B:$M,12,FALSE)),"",VLOOKUP(CONCATENATE($A268,"_",AF$2),'Reference data SID'!$B:$M,12,FALSE))</f>
        <v/>
      </c>
      <c r="AG268" s="13" t="str">
        <f>IF(ISERROR(VLOOKUP(CONCATENATE($A268,"_",AG$2),'Reference data SID'!$B:$M,12,FALSE)),"",VLOOKUP(CONCATENATE($A268,"_",AG$2),'Reference data SID'!$B:$M,12,FALSE))</f>
        <v/>
      </c>
      <c r="AH268" s="13" t="str">
        <f>IF(ISERROR(VLOOKUP(CONCATENATE($A268,"_",AH$2),'Reference data SID'!$B:$M,12,FALSE)),"",VLOOKUP(CONCATENATE($A268,"_",AH$2),'Reference data SID'!$B:$M,12,FALSE))</f>
        <v/>
      </c>
      <c r="AI268" s="13" t="str">
        <f>IF(ISERROR(VLOOKUP(CONCATENATE($A268,"_",AI$2),'Reference data SID'!$B:$M,12,FALSE)),"",VLOOKUP(CONCATENATE($A268,"_",AI$2),'Reference data SID'!$B:$M,12,FALSE))</f>
        <v/>
      </c>
      <c r="AJ268" s="13" t="str">
        <f>IF(ISERROR(VLOOKUP(CONCATENATE($A268,"_",AJ$2),'Reference data SID'!$B:$M,12,FALSE)),"",VLOOKUP(CONCATENATE($A268,"_",AJ$2),'Reference data SID'!$B:$M,12,FALSE))</f>
        <v/>
      </c>
      <c r="AK268" s="13" t="str">
        <f>IF(ISERROR(VLOOKUP(CONCATENATE($A268,"_",AK$2),'Reference data SID'!$B:$M,12,FALSE)),"",VLOOKUP(CONCATENATE($A268,"_",AK$2),'Reference data SID'!$B:$M,12,FALSE))</f>
        <v/>
      </c>
      <c r="AL268" s="13" t="str">
        <f>IF(ISERROR(VLOOKUP(CONCATENATE($A268,"_",AL$2),'Reference data SID'!$B:$M,12,FALSE)),"",VLOOKUP(CONCATENATE($A268,"_",AL$2),'Reference data SID'!$B:$M,12,FALSE))</f>
        <v/>
      </c>
      <c r="AM268" s="13" t="str">
        <f>IF(ISERROR(VLOOKUP(CONCATENATE($A268,"_",AM$2),'Reference data SID'!$B:$M,12,FALSE)),"",VLOOKUP(CONCATENATE($A268,"_",AM$2),'Reference data SID'!$B:$M,12,FALSE))</f>
        <v/>
      </c>
      <c r="AN268" s="13" t="str">
        <f>IF(ISERROR(VLOOKUP(CONCATENATE($A268,"_",AN$2),'Reference data SID'!$B:$M,12,FALSE)),"",VLOOKUP(CONCATENATE($A268,"_",AN$2),'Reference data SID'!$B:$M,12,FALSE))</f>
        <v/>
      </c>
      <c r="AO268" s="13" t="str">
        <f>IF(ISERROR(VLOOKUP(CONCATENATE($A268,"_",AO$2),'Reference data SID'!$B:$M,12,FALSE)),"",VLOOKUP(CONCATENATE($A268,"_",AO$2),'Reference data SID'!$B:$M,12,FALSE))</f>
        <v/>
      </c>
      <c r="AP268" s="13" t="str">
        <f>IF(ISERROR(VLOOKUP(CONCATENATE($A268,"_",AP$2),'Reference data SID'!$B:$M,12,FALSE)),"",VLOOKUP(CONCATENATE($A268,"_",AP$2),'Reference data SID'!$B:$M,12,FALSE))</f>
        <v/>
      </c>
      <c r="AQ268" s="13" t="str">
        <f>IF(ISERROR(VLOOKUP(CONCATENATE($A268,"_",AQ$2),'Reference data SID'!$B:$M,12,FALSE)),"",VLOOKUP(CONCATENATE($A268,"_",AQ$2),'Reference data SID'!$B:$M,12,FALSE))</f>
        <v/>
      </c>
      <c r="AR268" s="13" t="str">
        <f>IF(ISERROR(VLOOKUP(CONCATENATE($A268,"_",AR$2),'Reference data SID'!$B:$M,12,FALSE)),"",VLOOKUP(CONCATENATE($A268,"_",AR$2),'Reference data SID'!$B:$M,12,FALSE))</f>
        <v/>
      </c>
      <c r="AS268" s="13" t="str">
        <f>IF(ISERROR(VLOOKUP(CONCATENATE($A268,"_",AS$2),'Reference data SID'!$B:$M,12,FALSE)),"",VLOOKUP(CONCATENATE($A268,"_",AS$2),'Reference data SID'!$B:$M,12,FALSE))</f>
        <v/>
      </c>
      <c r="AT268" s="13" t="str">
        <f>IF(ISERROR(VLOOKUP(CONCATENATE($A268,"_",AT$2),'Reference data SID'!$B:$M,12,FALSE)),"",VLOOKUP(CONCATENATE($A268,"_",AT$2),'Reference data SID'!$B:$M,12,FALSE))</f>
        <v/>
      </c>
    </row>
    <row r="269" spans="1:46" x14ac:dyDescent="0.25">
      <c r="A269">
        <v>265</v>
      </c>
      <c r="B269" s="13" t="str">
        <f>IF(ISERROR(VLOOKUP(CONCATENATE($A269,"_",B$2),'Reference data SID'!$B:$M,12,FALSE)),"",VLOOKUP(CONCATENATE($A269,"_",B$2),'Reference data SID'!$B:$M,12,FALSE))</f>
        <v/>
      </c>
      <c r="C269" s="13" t="str">
        <f>IF(ISERROR(VLOOKUP(CONCATENATE($A269,"_",C$2),'Reference data SID'!$B:$M,12,FALSE)),"",VLOOKUP(CONCATENATE($A269,"_",C$2),'Reference data SID'!$B:$M,12,FALSE))</f>
        <v/>
      </c>
      <c r="D269" s="13" t="str">
        <f>IF(ISERROR(VLOOKUP(CONCATENATE($A269,"_",D$2),'Reference data SID'!$B:$M,12,FALSE)),"",VLOOKUP(CONCATENATE($A269,"_",D$2),'Reference data SID'!$B:$M,12,FALSE))</f>
        <v/>
      </c>
      <c r="E269" s="13" t="str">
        <f>IF(ISERROR(VLOOKUP(CONCATENATE($A269,"_",E$2),'Reference data SID'!$B:$M,12,FALSE)),"",VLOOKUP(CONCATENATE($A269,"_",E$2),'Reference data SID'!$B:$M,12,FALSE))</f>
        <v/>
      </c>
      <c r="F269" s="13" t="str">
        <f>IF(ISERROR(VLOOKUP(CONCATENATE($A269,"_",F$2),'Reference data SID'!$B:$M,12,FALSE)),"",VLOOKUP(CONCATENATE($A269,"_",F$2),'Reference data SID'!$B:$M,12,FALSE))</f>
        <v/>
      </c>
      <c r="G269" s="13" t="str">
        <f>IF(ISERROR(VLOOKUP(CONCATENATE($A269,"_",G$2),'Reference data SID'!$B:$M,12,FALSE)),"",VLOOKUP(CONCATENATE($A269,"_",G$2),'Reference data SID'!$B:$M,12,FALSE))</f>
        <v/>
      </c>
      <c r="H269" s="13" t="str">
        <f>IF(ISERROR(VLOOKUP(CONCATENATE($A269,"_",H$2),'Reference data SID'!$B:$M,12,FALSE)),"",VLOOKUP(CONCATENATE($A269,"_",H$2),'Reference data SID'!$B:$M,12,FALSE))</f>
        <v/>
      </c>
      <c r="I269" s="13" t="str">
        <f>IF(ISERROR(VLOOKUP(CONCATENATE($A269,"_",I$2),'Reference data SID'!$B:$M,12,FALSE)),"",VLOOKUP(CONCATENATE($A269,"_",I$2),'Reference data SID'!$B:$M,12,FALSE))</f>
        <v/>
      </c>
      <c r="J269" s="13" t="str">
        <f>IF(ISERROR(VLOOKUP(CONCATENATE($A269,"_",J$2),'Reference data SID'!$B:$M,12,FALSE)),"",VLOOKUP(CONCATENATE($A269,"_",J$2),'Reference data SID'!$B:$M,12,FALSE))</f>
        <v/>
      </c>
      <c r="K269" s="13" t="str">
        <f>IF(ISERROR(VLOOKUP(CONCATENATE($A269,"_",K$2),'Reference data SID'!$B:$M,12,FALSE)),"",VLOOKUP(CONCATENATE($A269,"_",K$2),'Reference data SID'!$B:$M,12,FALSE))</f>
        <v/>
      </c>
      <c r="L269" s="13" t="str">
        <f>IF(ISERROR(VLOOKUP(CONCATENATE($A269,"_",L$2),'Reference data SID'!$B:$M,12,FALSE)),"",VLOOKUP(CONCATENATE($A269,"_",L$2),'Reference data SID'!$B:$M,12,FALSE))</f>
        <v/>
      </c>
      <c r="M269" s="13" t="str">
        <f>IF(ISERROR(VLOOKUP(CONCATENATE($A269,"_",M$2),'Reference data SID'!$B:$M,12,FALSE)),"",VLOOKUP(CONCATENATE($A269,"_",M$2),'Reference data SID'!$B:$M,12,FALSE))</f>
        <v/>
      </c>
      <c r="N269" s="13" t="str">
        <f>IF(ISERROR(VLOOKUP(CONCATENATE($A269,"_",N$2),'Reference data SID'!$B:$M,12,FALSE)),"",VLOOKUP(CONCATENATE($A269,"_",N$2),'Reference data SID'!$B:$M,12,FALSE))</f>
        <v/>
      </c>
      <c r="O269" s="13" t="str">
        <f>IF(ISERROR(VLOOKUP(CONCATENATE($A269,"_",O$2),'Reference data SID'!$B:$M,12,FALSE)),"",VLOOKUP(CONCATENATE($A269,"_",O$2),'Reference data SID'!$B:$M,12,FALSE))</f>
        <v/>
      </c>
      <c r="P269" s="13" t="str">
        <f>IF(ISERROR(VLOOKUP(CONCATENATE($A269,"_",P$2),'Reference data SID'!$B:$M,12,FALSE)),"",VLOOKUP(CONCATENATE($A269,"_",P$2),'Reference data SID'!$B:$M,12,FALSE))</f>
        <v/>
      </c>
      <c r="Q269" s="13" t="str">
        <f>IF(ISERROR(VLOOKUP(CONCATENATE($A269,"_",Q$2),'Reference data SID'!$B:$M,12,FALSE)),"",VLOOKUP(CONCATENATE($A269,"_",Q$2),'Reference data SID'!$B:$M,12,FALSE))</f>
        <v/>
      </c>
      <c r="R269" s="13" t="str">
        <f>IF(ISERROR(VLOOKUP(CONCATENATE($A269,"_",R$2),'Reference data SID'!$B:$M,12,FALSE)),"",VLOOKUP(CONCATENATE($A269,"_",R$2),'Reference data SID'!$B:$M,12,FALSE))</f>
        <v/>
      </c>
      <c r="S269" s="13" t="str">
        <f>IF(ISERROR(VLOOKUP(CONCATENATE($A269,"_",S$2),'Reference data SID'!$B:$M,12,FALSE)),"",VLOOKUP(CONCATENATE($A269,"_",S$2),'Reference data SID'!$B:$M,12,FALSE))</f>
        <v/>
      </c>
      <c r="T269" s="13" t="str">
        <f>IF(ISERROR(VLOOKUP(CONCATENATE($A269,"_",T$2),'Reference data SID'!$B:$M,12,FALSE)),"",VLOOKUP(CONCATENATE($A269,"_",T$2),'Reference data SID'!$B:$M,12,FALSE))</f>
        <v/>
      </c>
      <c r="U269" s="13" t="str">
        <f>IF(ISERROR(VLOOKUP(CONCATENATE($A269,"_",U$2),'Reference data SID'!$B:$M,12,FALSE)),"",VLOOKUP(CONCATENATE($A269,"_",U$2),'Reference data SID'!$B:$M,12,FALSE))</f>
        <v/>
      </c>
      <c r="V269" s="13" t="str">
        <f>IF(ISERROR(VLOOKUP(CONCATENATE($A269,"_",V$2),'Reference data SID'!$B:$M,12,FALSE)),"",VLOOKUP(CONCATENATE($A269,"_",V$2),'Reference data SID'!$B:$M,12,FALSE))</f>
        <v/>
      </c>
      <c r="W269" s="13" t="str">
        <f>IF(ISERROR(VLOOKUP(CONCATENATE($A269,"_",W$2),'Reference data SID'!$B:$M,12,FALSE)),"",VLOOKUP(CONCATENATE($A269,"_",W$2),'Reference data SID'!$B:$M,12,FALSE))</f>
        <v/>
      </c>
      <c r="X269" s="13" t="str">
        <f>IF(ISERROR(VLOOKUP(CONCATENATE($A269,"_",X$2),'Reference data SID'!$B:$M,12,FALSE)),"",VLOOKUP(CONCATENATE($A269,"_",X$2),'Reference data SID'!$B:$M,12,FALSE))</f>
        <v/>
      </c>
      <c r="Y269" s="13" t="str">
        <f>IF(ISERROR(VLOOKUP(CONCATENATE($A269,"_",Y$2),'Reference data SID'!$B:$M,12,FALSE)),"",VLOOKUP(CONCATENATE($A269,"_",Y$2),'Reference data SID'!$B:$M,12,FALSE))</f>
        <v/>
      </c>
      <c r="Z269" s="13" t="str">
        <f>IF(ISERROR(VLOOKUP(CONCATENATE($A269,"_",Z$2),'Reference data SID'!$B:$M,12,FALSE)),"",VLOOKUP(CONCATENATE($A269,"_",Z$2),'Reference data SID'!$B:$M,12,FALSE))</f>
        <v/>
      </c>
      <c r="AA269" s="13" t="str">
        <f>IF(ISERROR(VLOOKUP(CONCATENATE($A269,"_",AA$2),'Reference data SID'!$B:$M,12,FALSE)),"",VLOOKUP(CONCATENATE($A269,"_",AA$2),'Reference data SID'!$B:$M,12,FALSE))</f>
        <v/>
      </c>
      <c r="AB269" s="13" t="str">
        <f>IF(ISERROR(VLOOKUP(CONCATENATE($A269,"_",AB$2),'Reference data SID'!$B:$M,12,FALSE)),"",VLOOKUP(CONCATENATE($A269,"_",AB$2),'Reference data SID'!$B:$M,12,FALSE))</f>
        <v/>
      </c>
      <c r="AC269" s="13" t="str">
        <f>IF(ISERROR(VLOOKUP(CONCATENATE($A269,"_",AC$2),'Reference data SID'!$B:$M,12,FALSE)),"",VLOOKUP(CONCATENATE($A269,"_",AC$2),'Reference data SID'!$B:$M,12,FALSE))</f>
        <v/>
      </c>
      <c r="AD269" s="13" t="str">
        <f>IF(ISERROR(VLOOKUP(CONCATENATE($A269,"_",AD$2),'Reference data SID'!$B:$M,12,FALSE)),"",VLOOKUP(CONCATENATE($A269,"_",AD$2),'Reference data SID'!$B:$M,12,FALSE))</f>
        <v/>
      </c>
      <c r="AE269" s="13" t="str">
        <f>IF(ISERROR(VLOOKUP(CONCATENATE($A269,"_",AE$2),'Reference data SID'!$B:$M,12,FALSE)),"",VLOOKUP(CONCATENATE($A269,"_",AE$2),'Reference data SID'!$B:$M,12,FALSE))</f>
        <v/>
      </c>
      <c r="AF269" s="13" t="str">
        <f>IF(ISERROR(VLOOKUP(CONCATENATE($A269,"_",AF$2),'Reference data SID'!$B:$M,12,FALSE)),"",VLOOKUP(CONCATENATE($A269,"_",AF$2),'Reference data SID'!$B:$M,12,FALSE))</f>
        <v/>
      </c>
      <c r="AG269" s="13" t="str">
        <f>IF(ISERROR(VLOOKUP(CONCATENATE($A269,"_",AG$2),'Reference data SID'!$B:$M,12,FALSE)),"",VLOOKUP(CONCATENATE($A269,"_",AG$2),'Reference data SID'!$B:$M,12,FALSE))</f>
        <v/>
      </c>
      <c r="AH269" s="13" t="str">
        <f>IF(ISERROR(VLOOKUP(CONCATENATE($A269,"_",AH$2),'Reference data SID'!$B:$M,12,FALSE)),"",VLOOKUP(CONCATENATE($A269,"_",AH$2),'Reference data SID'!$B:$M,12,FALSE))</f>
        <v/>
      </c>
      <c r="AI269" s="13" t="str">
        <f>IF(ISERROR(VLOOKUP(CONCATENATE($A269,"_",AI$2),'Reference data SID'!$B:$M,12,FALSE)),"",VLOOKUP(CONCATENATE($A269,"_",AI$2),'Reference data SID'!$B:$M,12,FALSE))</f>
        <v/>
      </c>
      <c r="AJ269" s="13" t="str">
        <f>IF(ISERROR(VLOOKUP(CONCATENATE($A269,"_",AJ$2),'Reference data SID'!$B:$M,12,FALSE)),"",VLOOKUP(CONCATENATE($A269,"_",AJ$2),'Reference data SID'!$B:$M,12,FALSE))</f>
        <v/>
      </c>
      <c r="AK269" s="13" t="str">
        <f>IF(ISERROR(VLOOKUP(CONCATENATE($A269,"_",AK$2),'Reference data SID'!$B:$M,12,FALSE)),"",VLOOKUP(CONCATENATE($A269,"_",AK$2),'Reference data SID'!$B:$M,12,FALSE))</f>
        <v/>
      </c>
      <c r="AL269" s="13" t="str">
        <f>IF(ISERROR(VLOOKUP(CONCATENATE($A269,"_",AL$2),'Reference data SID'!$B:$M,12,FALSE)),"",VLOOKUP(CONCATENATE($A269,"_",AL$2),'Reference data SID'!$B:$M,12,FALSE))</f>
        <v/>
      </c>
      <c r="AM269" s="13" t="str">
        <f>IF(ISERROR(VLOOKUP(CONCATENATE($A269,"_",AM$2),'Reference data SID'!$B:$M,12,FALSE)),"",VLOOKUP(CONCATENATE($A269,"_",AM$2),'Reference data SID'!$B:$M,12,FALSE))</f>
        <v/>
      </c>
      <c r="AN269" s="13" t="str">
        <f>IF(ISERROR(VLOOKUP(CONCATENATE($A269,"_",AN$2),'Reference data SID'!$B:$M,12,FALSE)),"",VLOOKUP(CONCATENATE($A269,"_",AN$2),'Reference data SID'!$B:$M,12,FALSE))</f>
        <v/>
      </c>
      <c r="AO269" s="13" t="str">
        <f>IF(ISERROR(VLOOKUP(CONCATENATE($A269,"_",AO$2),'Reference data SID'!$B:$M,12,FALSE)),"",VLOOKUP(CONCATENATE($A269,"_",AO$2),'Reference data SID'!$B:$M,12,FALSE))</f>
        <v/>
      </c>
      <c r="AP269" s="13" t="str">
        <f>IF(ISERROR(VLOOKUP(CONCATENATE($A269,"_",AP$2),'Reference data SID'!$B:$M,12,FALSE)),"",VLOOKUP(CONCATENATE($A269,"_",AP$2),'Reference data SID'!$B:$M,12,FALSE))</f>
        <v/>
      </c>
      <c r="AQ269" s="13" t="str">
        <f>IF(ISERROR(VLOOKUP(CONCATENATE($A269,"_",AQ$2),'Reference data SID'!$B:$M,12,FALSE)),"",VLOOKUP(CONCATENATE($A269,"_",AQ$2),'Reference data SID'!$B:$M,12,FALSE))</f>
        <v/>
      </c>
      <c r="AR269" s="13" t="str">
        <f>IF(ISERROR(VLOOKUP(CONCATENATE($A269,"_",AR$2),'Reference data SID'!$B:$M,12,FALSE)),"",VLOOKUP(CONCATENATE($A269,"_",AR$2),'Reference data SID'!$B:$M,12,FALSE))</f>
        <v/>
      </c>
      <c r="AS269" s="13" t="str">
        <f>IF(ISERROR(VLOOKUP(CONCATENATE($A269,"_",AS$2),'Reference data SID'!$B:$M,12,FALSE)),"",VLOOKUP(CONCATENATE($A269,"_",AS$2),'Reference data SID'!$B:$M,12,FALSE))</f>
        <v/>
      </c>
      <c r="AT269" s="13" t="str">
        <f>IF(ISERROR(VLOOKUP(CONCATENATE($A269,"_",AT$2),'Reference data SID'!$B:$M,12,FALSE)),"",VLOOKUP(CONCATENATE($A269,"_",AT$2),'Reference data SID'!$B:$M,12,FALSE))</f>
        <v/>
      </c>
    </row>
    <row r="270" spans="1:46" x14ac:dyDescent="0.25">
      <c r="A270">
        <v>266</v>
      </c>
      <c r="B270" s="13" t="str">
        <f>IF(ISERROR(VLOOKUP(CONCATENATE($A270,"_",B$2),'Reference data SID'!$B:$M,12,FALSE)),"",VLOOKUP(CONCATENATE($A270,"_",B$2),'Reference data SID'!$B:$M,12,FALSE))</f>
        <v/>
      </c>
      <c r="C270" s="13" t="str">
        <f>IF(ISERROR(VLOOKUP(CONCATENATE($A270,"_",C$2),'Reference data SID'!$B:$M,12,FALSE)),"",VLOOKUP(CONCATENATE($A270,"_",C$2),'Reference data SID'!$B:$M,12,FALSE))</f>
        <v/>
      </c>
      <c r="D270" s="13" t="str">
        <f>IF(ISERROR(VLOOKUP(CONCATENATE($A270,"_",D$2),'Reference data SID'!$B:$M,12,FALSE)),"",VLOOKUP(CONCATENATE($A270,"_",D$2),'Reference data SID'!$B:$M,12,FALSE))</f>
        <v/>
      </c>
      <c r="E270" s="13" t="str">
        <f>IF(ISERROR(VLOOKUP(CONCATENATE($A270,"_",E$2),'Reference data SID'!$B:$M,12,FALSE)),"",VLOOKUP(CONCATENATE($A270,"_",E$2),'Reference data SID'!$B:$M,12,FALSE))</f>
        <v/>
      </c>
      <c r="F270" s="13" t="str">
        <f>IF(ISERROR(VLOOKUP(CONCATENATE($A270,"_",F$2),'Reference data SID'!$B:$M,12,FALSE)),"",VLOOKUP(CONCATENATE($A270,"_",F$2),'Reference data SID'!$B:$M,12,FALSE))</f>
        <v/>
      </c>
      <c r="G270" s="13" t="str">
        <f>IF(ISERROR(VLOOKUP(CONCATENATE($A270,"_",G$2),'Reference data SID'!$B:$M,12,FALSE)),"",VLOOKUP(CONCATENATE($A270,"_",G$2),'Reference data SID'!$B:$M,12,FALSE))</f>
        <v/>
      </c>
      <c r="H270" s="13" t="str">
        <f>IF(ISERROR(VLOOKUP(CONCATENATE($A270,"_",H$2),'Reference data SID'!$B:$M,12,FALSE)),"",VLOOKUP(CONCATENATE($A270,"_",H$2),'Reference data SID'!$B:$M,12,FALSE))</f>
        <v/>
      </c>
      <c r="I270" s="13" t="str">
        <f>IF(ISERROR(VLOOKUP(CONCATENATE($A270,"_",I$2),'Reference data SID'!$B:$M,12,FALSE)),"",VLOOKUP(CONCATENATE($A270,"_",I$2),'Reference data SID'!$B:$M,12,FALSE))</f>
        <v/>
      </c>
      <c r="J270" s="13" t="str">
        <f>IF(ISERROR(VLOOKUP(CONCATENATE($A270,"_",J$2),'Reference data SID'!$B:$M,12,FALSE)),"",VLOOKUP(CONCATENATE($A270,"_",J$2),'Reference data SID'!$B:$M,12,FALSE))</f>
        <v/>
      </c>
      <c r="K270" s="13" t="str">
        <f>IF(ISERROR(VLOOKUP(CONCATENATE($A270,"_",K$2),'Reference data SID'!$B:$M,12,FALSE)),"",VLOOKUP(CONCATENATE($A270,"_",K$2),'Reference data SID'!$B:$M,12,FALSE))</f>
        <v/>
      </c>
      <c r="L270" s="13" t="str">
        <f>IF(ISERROR(VLOOKUP(CONCATENATE($A270,"_",L$2),'Reference data SID'!$B:$M,12,FALSE)),"",VLOOKUP(CONCATENATE($A270,"_",L$2),'Reference data SID'!$B:$M,12,FALSE))</f>
        <v/>
      </c>
      <c r="M270" s="13" t="str">
        <f>IF(ISERROR(VLOOKUP(CONCATENATE($A270,"_",M$2),'Reference data SID'!$B:$M,12,FALSE)),"",VLOOKUP(CONCATENATE($A270,"_",M$2),'Reference data SID'!$B:$M,12,FALSE))</f>
        <v/>
      </c>
      <c r="N270" s="13" t="str">
        <f>IF(ISERROR(VLOOKUP(CONCATENATE($A270,"_",N$2),'Reference data SID'!$B:$M,12,FALSE)),"",VLOOKUP(CONCATENATE($A270,"_",N$2),'Reference data SID'!$B:$M,12,FALSE))</f>
        <v/>
      </c>
      <c r="O270" s="13" t="str">
        <f>IF(ISERROR(VLOOKUP(CONCATENATE($A270,"_",O$2),'Reference data SID'!$B:$M,12,FALSE)),"",VLOOKUP(CONCATENATE($A270,"_",O$2),'Reference data SID'!$B:$M,12,FALSE))</f>
        <v/>
      </c>
      <c r="P270" s="13" t="str">
        <f>IF(ISERROR(VLOOKUP(CONCATENATE($A270,"_",P$2),'Reference data SID'!$B:$M,12,FALSE)),"",VLOOKUP(CONCATENATE($A270,"_",P$2),'Reference data SID'!$B:$M,12,FALSE))</f>
        <v/>
      </c>
      <c r="Q270" s="13" t="str">
        <f>IF(ISERROR(VLOOKUP(CONCATENATE($A270,"_",Q$2),'Reference data SID'!$B:$M,12,FALSE)),"",VLOOKUP(CONCATENATE($A270,"_",Q$2),'Reference data SID'!$B:$M,12,FALSE))</f>
        <v/>
      </c>
      <c r="R270" s="13" t="str">
        <f>IF(ISERROR(VLOOKUP(CONCATENATE($A270,"_",R$2),'Reference data SID'!$B:$M,12,FALSE)),"",VLOOKUP(CONCATENATE($A270,"_",R$2),'Reference data SID'!$B:$M,12,FALSE))</f>
        <v/>
      </c>
      <c r="S270" s="13" t="str">
        <f>IF(ISERROR(VLOOKUP(CONCATENATE($A270,"_",S$2),'Reference data SID'!$B:$M,12,FALSE)),"",VLOOKUP(CONCATENATE($A270,"_",S$2),'Reference data SID'!$B:$M,12,FALSE))</f>
        <v/>
      </c>
      <c r="T270" s="13" t="str">
        <f>IF(ISERROR(VLOOKUP(CONCATENATE($A270,"_",T$2),'Reference data SID'!$B:$M,12,FALSE)),"",VLOOKUP(CONCATENATE($A270,"_",T$2),'Reference data SID'!$B:$M,12,FALSE))</f>
        <v/>
      </c>
      <c r="U270" s="13" t="str">
        <f>IF(ISERROR(VLOOKUP(CONCATENATE($A270,"_",U$2),'Reference data SID'!$B:$M,12,FALSE)),"",VLOOKUP(CONCATENATE($A270,"_",U$2),'Reference data SID'!$B:$M,12,FALSE))</f>
        <v/>
      </c>
      <c r="V270" s="13" t="str">
        <f>IF(ISERROR(VLOOKUP(CONCATENATE($A270,"_",V$2),'Reference data SID'!$B:$M,12,FALSE)),"",VLOOKUP(CONCATENATE($A270,"_",V$2),'Reference data SID'!$B:$M,12,FALSE))</f>
        <v/>
      </c>
      <c r="W270" s="13" t="str">
        <f>IF(ISERROR(VLOOKUP(CONCATENATE($A270,"_",W$2),'Reference data SID'!$B:$M,12,FALSE)),"",VLOOKUP(CONCATENATE($A270,"_",W$2),'Reference data SID'!$B:$M,12,FALSE))</f>
        <v/>
      </c>
      <c r="X270" s="13" t="str">
        <f>IF(ISERROR(VLOOKUP(CONCATENATE($A270,"_",X$2),'Reference data SID'!$B:$M,12,FALSE)),"",VLOOKUP(CONCATENATE($A270,"_",X$2),'Reference data SID'!$B:$M,12,FALSE))</f>
        <v/>
      </c>
      <c r="Y270" s="13" t="str">
        <f>IF(ISERROR(VLOOKUP(CONCATENATE($A270,"_",Y$2),'Reference data SID'!$B:$M,12,FALSE)),"",VLOOKUP(CONCATENATE($A270,"_",Y$2),'Reference data SID'!$B:$M,12,FALSE))</f>
        <v/>
      </c>
      <c r="Z270" s="13" t="str">
        <f>IF(ISERROR(VLOOKUP(CONCATENATE($A270,"_",Z$2),'Reference data SID'!$B:$M,12,FALSE)),"",VLOOKUP(CONCATENATE($A270,"_",Z$2),'Reference data SID'!$B:$M,12,FALSE))</f>
        <v/>
      </c>
      <c r="AA270" s="13" t="str">
        <f>IF(ISERROR(VLOOKUP(CONCATENATE($A270,"_",AA$2),'Reference data SID'!$B:$M,12,FALSE)),"",VLOOKUP(CONCATENATE($A270,"_",AA$2),'Reference data SID'!$B:$M,12,FALSE))</f>
        <v/>
      </c>
      <c r="AB270" s="13" t="str">
        <f>IF(ISERROR(VLOOKUP(CONCATENATE($A270,"_",AB$2),'Reference data SID'!$B:$M,12,FALSE)),"",VLOOKUP(CONCATENATE($A270,"_",AB$2),'Reference data SID'!$B:$M,12,FALSE))</f>
        <v/>
      </c>
      <c r="AC270" s="13" t="str">
        <f>IF(ISERROR(VLOOKUP(CONCATENATE($A270,"_",AC$2),'Reference data SID'!$B:$M,12,FALSE)),"",VLOOKUP(CONCATENATE($A270,"_",AC$2),'Reference data SID'!$B:$M,12,FALSE))</f>
        <v/>
      </c>
      <c r="AD270" s="13" t="str">
        <f>IF(ISERROR(VLOOKUP(CONCATENATE($A270,"_",AD$2),'Reference data SID'!$B:$M,12,FALSE)),"",VLOOKUP(CONCATENATE($A270,"_",AD$2),'Reference data SID'!$B:$M,12,FALSE))</f>
        <v/>
      </c>
      <c r="AE270" s="13" t="str">
        <f>IF(ISERROR(VLOOKUP(CONCATENATE($A270,"_",AE$2),'Reference data SID'!$B:$M,12,FALSE)),"",VLOOKUP(CONCATENATE($A270,"_",AE$2),'Reference data SID'!$B:$M,12,FALSE))</f>
        <v/>
      </c>
      <c r="AF270" s="13" t="str">
        <f>IF(ISERROR(VLOOKUP(CONCATENATE($A270,"_",AF$2),'Reference data SID'!$B:$M,12,FALSE)),"",VLOOKUP(CONCATENATE($A270,"_",AF$2),'Reference data SID'!$B:$M,12,FALSE))</f>
        <v/>
      </c>
      <c r="AG270" s="13" t="str">
        <f>IF(ISERROR(VLOOKUP(CONCATENATE($A270,"_",AG$2),'Reference data SID'!$B:$M,12,FALSE)),"",VLOOKUP(CONCATENATE($A270,"_",AG$2),'Reference data SID'!$B:$M,12,FALSE))</f>
        <v/>
      </c>
      <c r="AH270" s="13" t="str">
        <f>IF(ISERROR(VLOOKUP(CONCATENATE($A270,"_",AH$2),'Reference data SID'!$B:$M,12,FALSE)),"",VLOOKUP(CONCATENATE($A270,"_",AH$2),'Reference data SID'!$B:$M,12,FALSE))</f>
        <v/>
      </c>
      <c r="AI270" s="13" t="str">
        <f>IF(ISERROR(VLOOKUP(CONCATENATE($A270,"_",AI$2),'Reference data SID'!$B:$M,12,FALSE)),"",VLOOKUP(CONCATENATE($A270,"_",AI$2),'Reference data SID'!$B:$M,12,FALSE))</f>
        <v/>
      </c>
      <c r="AJ270" s="13" t="str">
        <f>IF(ISERROR(VLOOKUP(CONCATENATE($A270,"_",AJ$2),'Reference data SID'!$B:$M,12,FALSE)),"",VLOOKUP(CONCATENATE($A270,"_",AJ$2),'Reference data SID'!$B:$M,12,FALSE))</f>
        <v/>
      </c>
      <c r="AK270" s="13" t="str">
        <f>IF(ISERROR(VLOOKUP(CONCATENATE($A270,"_",AK$2),'Reference data SID'!$B:$M,12,FALSE)),"",VLOOKUP(CONCATENATE($A270,"_",AK$2),'Reference data SID'!$B:$M,12,FALSE))</f>
        <v/>
      </c>
      <c r="AL270" s="13" t="str">
        <f>IF(ISERROR(VLOOKUP(CONCATENATE($A270,"_",AL$2),'Reference data SID'!$B:$M,12,FALSE)),"",VLOOKUP(CONCATENATE($A270,"_",AL$2),'Reference data SID'!$B:$M,12,FALSE))</f>
        <v/>
      </c>
      <c r="AM270" s="13" t="str">
        <f>IF(ISERROR(VLOOKUP(CONCATENATE($A270,"_",AM$2),'Reference data SID'!$B:$M,12,FALSE)),"",VLOOKUP(CONCATENATE($A270,"_",AM$2),'Reference data SID'!$B:$M,12,FALSE))</f>
        <v/>
      </c>
      <c r="AN270" s="13" t="str">
        <f>IF(ISERROR(VLOOKUP(CONCATENATE($A270,"_",AN$2),'Reference data SID'!$B:$M,12,FALSE)),"",VLOOKUP(CONCATENATE($A270,"_",AN$2),'Reference data SID'!$B:$M,12,FALSE))</f>
        <v/>
      </c>
      <c r="AO270" s="13" t="str">
        <f>IF(ISERROR(VLOOKUP(CONCATENATE($A270,"_",AO$2),'Reference data SID'!$B:$M,12,FALSE)),"",VLOOKUP(CONCATENATE($A270,"_",AO$2),'Reference data SID'!$B:$M,12,FALSE))</f>
        <v/>
      </c>
      <c r="AP270" s="13" t="str">
        <f>IF(ISERROR(VLOOKUP(CONCATENATE($A270,"_",AP$2),'Reference data SID'!$B:$M,12,FALSE)),"",VLOOKUP(CONCATENATE($A270,"_",AP$2),'Reference data SID'!$B:$M,12,FALSE))</f>
        <v/>
      </c>
      <c r="AQ270" s="13" t="str">
        <f>IF(ISERROR(VLOOKUP(CONCATENATE($A270,"_",AQ$2),'Reference data SID'!$B:$M,12,FALSE)),"",VLOOKUP(CONCATENATE($A270,"_",AQ$2),'Reference data SID'!$B:$M,12,FALSE))</f>
        <v/>
      </c>
      <c r="AR270" s="13" t="str">
        <f>IF(ISERROR(VLOOKUP(CONCATENATE($A270,"_",AR$2),'Reference data SID'!$B:$M,12,FALSE)),"",VLOOKUP(CONCATENATE($A270,"_",AR$2),'Reference data SID'!$B:$M,12,FALSE))</f>
        <v/>
      </c>
      <c r="AS270" s="13" t="str">
        <f>IF(ISERROR(VLOOKUP(CONCATENATE($A270,"_",AS$2),'Reference data SID'!$B:$M,12,FALSE)),"",VLOOKUP(CONCATENATE($A270,"_",AS$2),'Reference data SID'!$B:$M,12,FALSE))</f>
        <v/>
      </c>
      <c r="AT270" s="13" t="str">
        <f>IF(ISERROR(VLOOKUP(CONCATENATE($A270,"_",AT$2),'Reference data SID'!$B:$M,12,FALSE)),"",VLOOKUP(CONCATENATE($A270,"_",AT$2),'Reference data SID'!$B:$M,12,FALSE))</f>
        <v/>
      </c>
    </row>
    <row r="271" spans="1:46" x14ac:dyDescent="0.25">
      <c r="A271">
        <v>267</v>
      </c>
      <c r="B271" s="13" t="str">
        <f>IF(ISERROR(VLOOKUP(CONCATENATE($A271,"_",B$2),'Reference data SID'!$B:$M,12,FALSE)),"",VLOOKUP(CONCATENATE($A271,"_",B$2),'Reference data SID'!$B:$M,12,FALSE))</f>
        <v/>
      </c>
      <c r="C271" s="13" t="str">
        <f>IF(ISERROR(VLOOKUP(CONCATENATE($A271,"_",C$2),'Reference data SID'!$B:$M,12,FALSE)),"",VLOOKUP(CONCATENATE($A271,"_",C$2),'Reference data SID'!$B:$M,12,FALSE))</f>
        <v/>
      </c>
      <c r="D271" s="13" t="str">
        <f>IF(ISERROR(VLOOKUP(CONCATENATE($A271,"_",D$2),'Reference data SID'!$B:$M,12,FALSE)),"",VLOOKUP(CONCATENATE($A271,"_",D$2),'Reference data SID'!$B:$M,12,FALSE))</f>
        <v/>
      </c>
      <c r="E271" s="13" t="str">
        <f>IF(ISERROR(VLOOKUP(CONCATENATE($A271,"_",E$2),'Reference data SID'!$B:$M,12,FALSE)),"",VLOOKUP(CONCATENATE($A271,"_",E$2),'Reference data SID'!$B:$M,12,FALSE))</f>
        <v/>
      </c>
      <c r="F271" s="13" t="str">
        <f>IF(ISERROR(VLOOKUP(CONCATENATE($A271,"_",F$2),'Reference data SID'!$B:$M,12,FALSE)),"",VLOOKUP(CONCATENATE($A271,"_",F$2),'Reference data SID'!$B:$M,12,FALSE))</f>
        <v/>
      </c>
      <c r="G271" s="13" t="str">
        <f>IF(ISERROR(VLOOKUP(CONCATENATE($A271,"_",G$2),'Reference data SID'!$B:$M,12,FALSE)),"",VLOOKUP(CONCATENATE($A271,"_",G$2),'Reference data SID'!$B:$M,12,FALSE))</f>
        <v/>
      </c>
      <c r="H271" s="13" t="str">
        <f>IF(ISERROR(VLOOKUP(CONCATENATE($A271,"_",H$2),'Reference data SID'!$B:$M,12,FALSE)),"",VLOOKUP(CONCATENATE($A271,"_",H$2),'Reference data SID'!$B:$M,12,FALSE))</f>
        <v/>
      </c>
      <c r="I271" s="13" t="str">
        <f>IF(ISERROR(VLOOKUP(CONCATENATE($A271,"_",I$2),'Reference data SID'!$B:$M,12,FALSE)),"",VLOOKUP(CONCATENATE($A271,"_",I$2),'Reference data SID'!$B:$M,12,FALSE))</f>
        <v/>
      </c>
      <c r="J271" s="13" t="str">
        <f>IF(ISERROR(VLOOKUP(CONCATENATE($A271,"_",J$2),'Reference data SID'!$B:$M,12,FALSE)),"",VLOOKUP(CONCATENATE($A271,"_",J$2),'Reference data SID'!$B:$M,12,FALSE))</f>
        <v/>
      </c>
      <c r="K271" s="13" t="str">
        <f>IF(ISERROR(VLOOKUP(CONCATENATE($A271,"_",K$2),'Reference data SID'!$B:$M,12,FALSE)),"",VLOOKUP(CONCATENATE($A271,"_",K$2),'Reference data SID'!$B:$M,12,FALSE))</f>
        <v/>
      </c>
      <c r="L271" s="13" t="str">
        <f>IF(ISERROR(VLOOKUP(CONCATENATE($A271,"_",L$2),'Reference data SID'!$B:$M,12,FALSE)),"",VLOOKUP(CONCATENATE($A271,"_",L$2),'Reference data SID'!$B:$M,12,FALSE))</f>
        <v/>
      </c>
      <c r="M271" s="13" t="str">
        <f>IF(ISERROR(VLOOKUP(CONCATENATE($A271,"_",M$2),'Reference data SID'!$B:$M,12,FALSE)),"",VLOOKUP(CONCATENATE($A271,"_",M$2),'Reference data SID'!$B:$M,12,FALSE))</f>
        <v/>
      </c>
      <c r="N271" s="13" t="str">
        <f>IF(ISERROR(VLOOKUP(CONCATENATE($A271,"_",N$2),'Reference data SID'!$B:$M,12,FALSE)),"",VLOOKUP(CONCATENATE($A271,"_",N$2),'Reference data SID'!$B:$M,12,FALSE))</f>
        <v/>
      </c>
      <c r="O271" s="13" t="str">
        <f>IF(ISERROR(VLOOKUP(CONCATENATE($A271,"_",O$2),'Reference data SID'!$B:$M,12,FALSE)),"",VLOOKUP(CONCATENATE($A271,"_",O$2),'Reference data SID'!$B:$M,12,FALSE))</f>
        <v/>
      </c>
      <c r="P271" s="13" t="str">
        <f>IF(ISERROR(VLOOKUP(CONCATENATE($A271,"_",P$2),'Reference data SID'!$B:$M,12,FALSE)),"",VLOOKUP(CONCATENATE($A271,"_",P$2),'Reference data SID'!$B:$M,12,FALSE))</f>
        <v/>
      </c>
      <c r="Q271" s="13" t="str">
        <f>IF(ISERROR(VLOOKUP(CONCATENATE($A271,"_",Q$2),'Reference data SID'!$B:$M,12,FALSE)),"",VLOOKUP(CONCATENATE($A271,"_",Q$2),'Reference data SID'!$B:$M,12,FALSE))</f>
        <v/>
      </c>
      <c r="R271" s="13" t="str">
        <f>IF(ISERROR(VLOOKUP(CONCATENATE($A271,"_",R$2),'Reference data SID'!$B:$M,12,FALSE)),"",VLOOKUP(CONCATENATE($A271,"_",R$2),'Reference data SID'!$B:$M,12,FALSE))</f>
        <v/>
      </c>
      <c r="S271" s="13" t="str">
        <f>IF(ISERROR(VLOOKUP(CONCATENATE($A271,"_",S$2),'Reference data SID'!$B:$M,12,FALSE)),"",VLOOKUP(CONCATENATE($A271,"_",S$2),'Reference data SID'!$B:$M,12,FALSE))</f>
        <v/>
      </c>
      <c r="T271" s="13" t="str">
        <f>IF(ISERROR(VLOOKUP(CONCATENATE($A271,"_",T$2),'Reference data SID'!$B:$M,12,FALSE)),"",VLOOKUP(CONCATENATE($A271,"_",T$2),'Reference data SID'!$B:$M,12,FALSE))</f>
        <v/>
      </c>
      <c r="U271" s="13" t="str">
        <f>IF(ISERROR(VLOOKUP(CONCATENATE($A271,"_",U$2),'Reference data SID'!$B:$M,12,FALSE)),"",VLOOKUP(CONCATENATE($A271,"_",U$2),'Reference data SID'!$B:$M,12,FALSE))</f>
        <v/>
      </c>
      <c r="V271" s="13" t="str">
        <f>IF(ISERROR(VLOOKUP(CONCATENATE($A271,"_",V$2),'Reference data SID'!$B:$M,12,FALSE)),"",VLOOKUP(CONCATENATE($A271,"_",V$2),'Reference data SID'!$B:$M,12,FALSE))</f>
        <v/>
      </c>
      <c r="W271" s="13" t="str">
        <f>IF(ISERROR(VLOOKUP(CONCATENATE($A271,"_",W$2),'Reference data SID'!$B:$M,12,FALSE)),"",VLOOKUP(CONCATENATE($A271,"_",W$2),'Reference data SID'!$B:$M,12,FALSE))</f>
        <v/>
      </c>
      <c r="X271" s="13" t="str">
        <f>IF(ISERROR(VLOOKUP(CONCATENATE($A271,"_",X$2),'Reference data SID'!$B:$M,12,FALSE)),"",VLOOKUP(CONCATENATE($A271,"_",X$2),'Reference data SID'!$B:$M,12,FALSE))</f>
        <v/>
      </c>
      <c r="Y271" s="13" t="str">
        <f>IF(ISERROR(VLOOKUP(CONCATENATE($A271,"_",Y$2),'Reference data SID'!$B:$M,12,FALSE)),"",VLOOKUP(CONCATENATE($A271,"_",Y$2),'Reference data SID'!$B:$M,12,FALSE))</f>
        <v/>
      </c>
      <c r="Z271" s="13" t="str">
        <f>IF(ISERROR(VLOOKUP(CONCATENATE($A271,"_",Z$2),'Reference data SID'!$B:$M,12,FALSE)),"",VLOOKUP(CONCATENATE($A271,"_",Z$2),'Reference data SID'!$B:$M,12,FALSE))</f>
        <v/>
      </c>
      <c r="AA271" s="13" t="str">
        <f>IF(ISERROR(VLOOKUP(CONCATENATE($A271,"_",AA$2),'Reference data SID'!$B:$M,12,FALSE)),"",VLOOKUP(CONCATENATE($A271,"_",AA$2),'Reference data SID'!$B:$M,12,FALSE))</f>
        <v/>
      </c>
      <c r="AB271" s="13" t="str">
        <f>IF(ISERROR(VLOOKUP(CONCATENATE($A271,"_",AB$2),'Reference data SID'!$B:$M,12,FALSE)),"",VLOOKUP(CONCATENATE($A271,"_",AB$2),'Reference data SID'!$B:$M,12,FALSE))</f>
        <v/>
      </c>
      <c r="AC271" s="13" t="str">
        <f>IF(ISERROR(VLOOKUP(CONCATENATE($A271,"_",AC$2),'Reference data SID'!$B:$M,12,FALSE)),"",VLOOKUP(CONCATENATE($A271,"_",AC$2),'Reference data SID'!$B:$M,12,FALSE))</f>
        <v/>
      </c>
      <c r="AD271" s="13" t="str">
        <f>IF(ISERROR(VLOOKUP(CONCATENATE($A271,"_",AD$2),'Reference data SID'!$B:$M,12,FALSE)),"",VLOOKUP(CONCATENATE($A271,"_",AD$2),'Reference data SID'!$B:$M,12,FALSE))</f>
        <v/>
      </c>
      <c r="AE271" s="13" t="str">
        <f>IF(ISERROR(VLOOKUP(CONCATENATE($A271,"_",AE$2),'Reference data SID'!$B:$M,12,FALSE)),"",VLOOKUP(CONCATENATE($A271,"_",AE$2),'Reference data SID'!$B:$M,12,FALSE))</f>
        <v/>
      </c>
      <c r="AF271" s="13" t="str">
        <f>IF(ISERROR(VLOOKUP(CONCATENATE($A271,"_",AF$2),'Reference data SID'!$B:$M,12,FALSE)),"",VLOOKUP(CONCATENATE($A271,"_",AF$2),'Reference data SID'!$B:$M,12,FALSE))</f>
        <v/>
      </c>
      <c r="AG271" s="13" t="str">
        <f>IF(ISERROR(VLOOKUP(CONCATENATE($A271,"_",AG$2),'Reference data SID'!$B:$M,12,FALSE)),"",VLOOKUP(CONCATENATE($A271,"_",AG$2),'Reference data SID'!$B:$M,12,FALSE))</f>
        <v/>
      </c>
      <c r="AH271" s="13" t="str">
        <f>IF(ISERROR(VLOOKUP(CONCATENATE($A271,"_",AH$2),'Reference data SID'!$B:$M,12,FALSE)),"",VLOOKUP(CONCATENATE($A271,"_",AH$2),'Reference data SID'!$B:$M,12,FALSE))</f>
        <v/>
      </c>
      <c r="AI271" s="13" t="str">
        <f>IF(ISERROR(VLOOKUP(CONCATENATE($A271,"_",AI$2),'Reference data SID'!$B:$M,12,FALSE)),"",VLOOKUP(CONCATENATE($A271,"_",AI$2),'Reference data SID'!$B:$M,12,FALSE))</f>
        <v/>
      </c>
      <c r="AJ271" s="13" t="str">
        <f>IF(ISERROR(VLOOKUP(CONCATENATE($A271,"_",AJ$2),'Reference data SID'!$B:$M,12,FALSE)),"",VLOOKUP(CONCATENATE($A271,"_",AJ$2),'Reference data SID'!$B:$M,12,FALSE))</f>
        <v/>
      </c>
      <c r="AK271" s="13" t="str">
        <f>IF(ISERROR(VLOOKUP(CONCATENATE($A271,"_",AK$2),'Reference data SID'!$B:$M,12,FALSE)),"",VLOOKUP(CONCATENATE($A271,"_",AK$2),'Reference data SID'!$B:$M,12,FALSE))</f>
        <v/>
      </c>
      <c r="AL271" s="13" t="str">
        <f>IF(ISERROR(VLOOKUP(CONCATENATE($A271,"_",AL$2),'Reference data SID'!$B:$M,12,FALSE)),"",VLOOKUP(CONCATENATE($A271,"_",AL$2),'Reference data SID'!$B:$M,12,FALSE))</f>
        <v/>
      </c>
      <c r="AM271" s="13" t="str">
        <f>IF(ISERROR(VLOOKUP(CONCATENATE($A271,"_",AM$2),'Reference data SID'!$B:$M,12,FALSE)),"",VLOOKUP(CONCATENATE($A271,"_",AM$2),'Reference data SID'!$B:$M,12,FALSE))</f>
        <v/>
      </c>
      <c r="AN271" s="13" t="str">
        <f>IF(ISERROR(VLOOKUP(CONCATENATE($A271,"_",AN$2),'Reference data SID'!$B:$M,12,FALSE)),"",VLOOKUP(CONCATENATE($A271,"_",AN$2),'Reference data SID'!$B:$M,12,FALSE))</f>
        <v/>
      </c>
      <c r="AO271" s="13" t="str">
        <f>IF(ISERROR(VLOOKUP(CONCATENATE($A271,"_",AO$2),'Reference data SID'!$B:$M,12,FALSE)),"",VLOOKUP(CONCATENATE($A271,"_",AO$2),'Reference data SID'!$B:$M,12,FALSE))</f>
        <v/>
      </c>
      <c r="AP271" s="13" t="str">
        <f>IF(ISERROR(VLOOKUP(CONCATENATE($A271,"_",AP$2),'Reference data SID'!$B:$M,12,FALSE)),"",VLOOKUP(CONCATENATE($A271,"_",AP$2),'Reference data SID'!$B:$M,12,FALSE))</f>
        <v/>
      </c>
      <c r="AQ271" s="13" t="str">
        <f>IF(ISERROR(VLOOKUP(CONCATENATE($A271,"_",AQ$2),'Reference data SID'!$B:$M,12,FALSE)),"",VLOOKUP(CONCATENATE($A271,"_",AQ$2),'Reference data SID'!$B:$M,12,FALSE))</f>
        <v/>
      </c>
      <c r="AR271" s="13" t="str">
        <f>IF(ISERROR(VLOOKUP(CONCATENATE($A271,"_",AR$2),'Reference data SID'!$B:$M,12,FALSE)),"",VLOOKUP(CONCATENATE($A271,"_",AR$2),'Reference data SID'!$B:$M,12,FALSE))</f>
        <v/>
      </c>
      <c r="AS271" s="13" t="str">
        <f>IF(ISERROR(VLOOKUP(CONCATENATE($A271,"_",AS$2),'Reference data SID'!$B:$M,12,FALSE)),"",VLOOKUP(CONCATENATE($A271,"_",AS$2),'Reference data SID'!$B:$M,12,FALSE))</f>
        <v/>
      </c>
      <c r="AT271" s="13" t="str">
        <f>IF(ISERROR(VLOOKUP(CONCATENATE($A271,"_",AT$2),'Reference data SID'!$B:$M,12,FALSE)),"",VLOOKUP(CONCATENATE($A271,"_",AT$2),'Reference data SID'!$B:$M,12,FALSE))</f>
        <v/>
      </c>
    </row>
    <row r="272" spans="1:46" x14ac:dyDescent="0.25">
      <c r="A272">
        <v>268</v>
      </c>
      <c r="B272" s="13" t="str">
        <f>IF(ISERROR(VLOOKUP(CONCATENATE($A272,"_",B$2),'Reference data SID'!$B:$M,12,FALSE)),"",VLOOKUP(CONCATENATE($A272,"_",B$2),'Reference data SID'!$B:$M,12,FALSE))</f>
        <v/>
      </c>
      <c r="C272" s="13" t="str">
        <f>IF(ISERROR(VLOOKUP(CONCATENATE($A272,"_",C$2),'Reference data SID'!$B:$M,12,FALSE)),"",VLOOKUP(CONCATENATE($A272,"_",C$2),'Reference data SID'!$B:$M,12,FALSE))</f>
        <v/>
      </c>
      <c r="D272" s="13" t="str">
        <f>IF(ISERROR(VLOOKUP(CONCATENATE($A272,"_",D$2),'Reference data SID'!$B:$M,12,FALSE)),"",VLOOKUP(CONCATENATE($A272,"_",D$2),'Reference data SID'!$B:$M,12,FALSE))</f>
        <v/>
      </c>
      <c r="E272" s="13" t="str">
        <f>IF(ISERROR(VLOOKUP(CONCATENATE($A272,"_",E$2),'Reference data SID'!$B:$M,12,FALSE)),"",VLOOKUP(CONCATENATE($A272,"_",E$2),'Reference data SID'!$B:$M,12,FALSE))</f>
        <v/>
      </c>
      <c r="F272" s="13" t="str">
        <f>IF(ISERROR(VLOOKUP(CONCATENATE($A272,"_",F$2),'Reference data SID'!$B:$M,12,FALSE)),"",VLOOKUP(CONCATENATE($A272,"_",F$2),'Reference data SID'!$B:$M,12,FALSE))</f>
        <v/>
      </c>
      <c r="G272" s="13" t="str">
        <f>IF(ISERROR(VLOOKUP(CONCATENATE($A272,"_",G$2),'Reference data SID'!$B:$M,12,FALSE)),"",VLOOKUP(CONCATENATE($A272,"_",G$2),'Reference data SID'!$B:$M,12,FALSE))</f>
        <v/>
      </c>
      <c r="H272" s="13" t="str">
        <f>IF(ISERROR(VLOOKUP(CONCATENATE($A272,"_",H$2),'Reference data SID'!$B:$M,12,FALSE)),"",VLOOKUP(CONCATENATE($A272,"_",H$2),'Reference data SID'!$B:$M,12,FALSE))</f>
        <v/>
      </c>
      <c r="I272" s="13" t="str">
        <f>IF(ISERROR(VLOOKUP(CONCATENATE($A272,"_",I$2),'Reference data SID'!$B:$M,12,FALSE)),"",VLOOKUP(CONCATENATE($A272,"_",I$2),'Reference data SID'!$B:$M,12,FALSE))</f>
        <v/>
      </c>
      <c r="J272" s="13" t="str">
        <f>IF(ISERROR(VLOOKUP(CONCATENATE($A272,"_",J$2),'Reference data SID'!$B:$M,12,FALSE)),"",VLOOKUP(CONCATENATE($A272,"_",J$2),'Reference data SID'!$B:$M,12,FALSE))</f>
        <v/>
      </c>
      <c r="K272" s="13" t="str">
        <f>IF(ISERROR(VLOOKUP(CONCATENATE($A272,"_",K$2),'Reference data SID'!$B:$M,12,FALSE)),"",VLOOKUP(CONCATENATE($A272,"_",K$2),'Reference data SID'!$B:$M,12,FALSE))</f>
        <v/>
      </c>
      <c r="L272" s="13" t="str">
        <f>IF(ISERROR(VLOOKUP(CONCATENATE($A272,"_",L$2),'Reference data SID'!$B:$M,12,FALSE)),"",VLOOKUP(CONCATENATE($A272,"_",L$2),'Reference data SID'!$B:$M,12,FALSE))</f>
        <v/>
      </c>
      <c r="M272" s="13" t="str">
        <f>IF(ISERROR(VLOOKUP(CONCATENATE($A272,"_",M$2),'Reference data SID'!$B:$M,12,FALSE)),"",VLOOKUP(CONCATENATE($A272,"_",M$2),'Reference data SID'!$B:$M,12,FALSE))</f>
        <v/>
      </c>
      <c r="N272" s="13" t="str">
        <f>IF(ISERROR(VLOOKUP(CONCATENATE($A272,"_",N$2),'Reference data SID'!$B:$M,12,FALSE)),"",VLOOKUP(CONCATENATE($A272,"_",N$2),'Reference data SID'!$B:$M,12,FALSE))</f>
        <v/>
      </c>
      <c r="O272" s="13" t="str">
        <f>IF(ISERROR(VLOOKUP(CONCATENATE($A272,"_",O$2),'Reference data SID'!$B:$M,12,FALSE)),"",VLOOKUP(CONCATENATE($A272,"_",O$2),'Reference data SID'!$B:$M,12,FALSE))</f>
        <v/>
      </c>
      <c r="P272" s="13" t="str">
        <f>IF(ISERROR(VLOOKUP(CONCATENATE($A272,"_",P$2),'Reference data SID'!$B:$M,12,FALSE)),"",VLOOKUP(CONCATENATE($A272,"_",P$2),'Reference data SID'!$B:$M,12,FALSE))</f>
        <v/>
      </c>
      <c r="Q272" s="13" t="str">
        <f>IF(ISERROR(VLOOKUP(CONCATENATE($A272,"_",Q$2),'Reference data SID'!$B:$M,12,FALSE)),"",VLOOKUP(CONCATENATE($A272,"_",Q$2),'Reference data SID'!$B:$M,12,FALSE))</f>
        <v/>
      </c>
      <c r="R272" s="13" t="str">
        <f>IF(ISERROR(VLOOKUP(CONCATENATE($A272,"_",R$2),'Reference data SID'!$B:$M,12,FALSE)),"",VLOOKUP(CONCATENATE($A272,"_",R$2),'Reference data SID'!$B:$M,12,FALSE))</f>
        <v/>
      </c>
      <c r="S272" s="13" t="str">
        <f>IF(ISERROR(VLOOKUP(CONCATENATE($A272,"_",S$2),'Reference data SID'!$B:$M,12,FALSE)),"",VLOOKUP(CONCATENATE($A272,"_",S$2),'Reference data SID'!$B:$M,12,FALSE))</f>
        <v/>
      </c>
      <c r="T272" s="13" t="str">
        <f>IF(ISERROR(VLOOKUP(CONCATENATE($A272,"_",T$2),'Reference data SID'!$B:$M,12,FALSE)),"",VLOOKUP(CONCATENATE($A272,"_",T$2),'Reference data SID'!$B:$M,12,FALSE))</f>
        <v/>
      </c>
      <c r="U272" s="13" t="str">
        <f>IF(ISERROR(VLOOKUP(CONCATENATE($A272,"_",U$2),'Reference data SID'!$B:$M,12,FALSE)),"",VLOOKUP(CONCATENATE($A272,"_",U$2),'Reference data SID'!$B:$M,12,FALSE))</f>
        <v/>
      </c>
      <c r="V272" s="13" t="str">
        <f>IF(ISERROR(VLOOKUP(CONCATENATE($A272,"_",V$2),'Reference data SID'!$B:$M,12,FALSE)),"",VLOOKUP(CONCATENATE($A272,"_",V$2),'Reference data SID'!$B:$M,12,FALSE))</f>
        <v/>
      </c>
      <c r="W272" s="13" t="str">
        <f>IF(ISERROR(VLOOKUP(CONCATENATE($A272,"_",W$2),'Reference data SID'!$B:$M,12,FALSE)),"",VLOOKUP(CONCATENATE($A272,"_",W$2),'Reference data SID'!$B:$M,12,FALSE))</f>
        <v/>
      </c>
      <c r="X272" s="13" t="str">
        <f>IF(ISERROR(VLOOKUP(CONCATENATE($A272,"_",X$2),'Reference data SID'!$B:$M,12,FALSE)),"",VLOOKUP(CONCATENATE($A272,"_",X$2),'Reference data SID'!$B:$M,12,FALSE))</f>
        <v/>
      </c>
      <c r="Y272" s="13" t="str">
        <f>IF(ISERROR(VLOOKUP(CONCATENATE($A272,"_",Y$2),'Reference data SID'!$B:$M,12,FALSE)),"",VLOOKUP(CONCATENATE($A272,"_",Y$2),'Reference data SID'!$B:$M,12,FALSE))</f>
        <v/>
      </c>
      <c r="Z272" s="13" t="str">
        <f>IF(ISERROR(VLOOKUP(CONCATENATE($A272,"_",Z$2),'Reference data SID'!$B:$M,12,FALSE)),"",VLOOKUP(CONCATENATE($A272,"_",Z$2),'Reference data SID'!$B:$M,12,FALSE))</f>
        <v/>
      </c>
      <c r="AA272" s="13" t="str">
        <f>IF(ISERROR(VLOOKUP(CONCATENATE($A272,"_",AA$2),'Reference data SID'!$B:$M,12,FALSE)),"",VLOOKUP(CONCATENATE($A272,"_",AA$2),'Reference data SID'!$B:$M,12,FALSE))</f>
        <v/>
      </c>
      <c r="AB272" s="13" t="str">
        <f>IF(ISERROR(VLOOKUP(CONCATENATE($A272,"_",AB$2),'Reference data SID'!$B:$M,12,FALSE)),"",VLOOKUP(CONCATENATE($A272,"_",AB$2),'Reference data SID'!$B:$M,12,FALSE))</f>
        <v/>
      </c>
      <c r="AC272" s="13" t="str">
        <f>IF(ISERROR(VLOOKUP(CONCATENATE($A272,"_",AC$2),'Reference data SID'!$B:$M,12,FALSE)),"",VLOOKUP(CONCATENATE($A272,"_",AC$2),'Reference data SID'!$B:$M,12,FALSE))</f>
        <v/>
      </c>
      <c r="AD272" s="13" t="str">
        <f>IF(ISERROR(VLOOKUP(CONCATENATE($A272,"_",AD$2),'Reference data SID'!$B:$M,12,FALSE)),"",VLOOKUP(CONCATENATE($A272,"_",AD$2),'Reference data SID'!$B:$M,12,FALSE))</f>
        <v/>
      </c>
      <c r="AE272" s="13" t="str">
        <f>IF(ISERROR(VLOOKUP(CONCATENATE($A272,"_",AE$2),'Reference data SID'!$B:$M,12,FALSE)),"",VLOOKUP(CONCATENATE($A272,"_",AE$2),'Reference data SID'!$B:$M,12,FALSE))</f>
        <v/>
      </c>
      <c r="AF272" s="13" t="str">
        <f>IF(ISERROR(VLOOKUP(CONCATENATE($A272,"_",AF$2),'Reference data SID'!$B:$M,12,FALSE)),"",VLOOKUP(CONCATENATE($A272,"_",AF$2),'Reference data SID'!$B:$M,12,FALSE))</f>
        <v/>
      </c>
      <c r="AG272" s="13" t="str">
        <f>IF(ISERROR(VLOOKUP(CONCATENATE($A272,"_",AG$2),'Reference data SID'!$B:$M,12,FALSE)),"",VLOOKUP(CONCATENATE($A272,"_",AG$2),'Reference data SID'!$B:$M,12,FALSE))</f>
        <v/>
      </c>
      <c r="AH272" s="13" t="str">
        <f>IF(ISERROR(VLOOKUP(CONCATENATE($A272,"_",AH$2),'Reference data SID'!$B:$M,12,FALSE)),"",VLOOKUP(CONCATENATE($A272,"_",AH$2),'Reference data SID'!$B:$M,12,FALSE))</f>
        <v/>
      </c>
      <c r="AI272" s="13" t="str">
        <f>IF(ISERROR(VLOOKUP(CONCATENATE($A272,"_",AI$2),'Reference data SID'!$B:$M,12,FALSE)),"",VLOOKUP(CONCATENATE($A272,"_",AI$2),'Reference data SID'!$B:$M,12,FALSE))</f>
        <v/>
      </c>
      <c r="AJ272" s="13" t="str">
        <f>IF(ISERROR(VLOOKUP(CONCATENATE($A272,"_",AJ$2),'Reference data SID'!$B:$M,12,FALSE)),"",VLOOKUP(CONCATENATE($A272,"_",AJ$2),'Reference data SID'!$B:$M,12,FALSE))</f>
        <v/>
      </c>
      <c r="AK272" s="13" t="str">
        <f>IF(ISERROR(VLOOKUP(CONCATENATE($A272,"_",AK$2),'Reference data SID'!$B:$M,12,FALSE)),"",VLOOKUP(CONCATENATE($A272,"_",AK$2),'Reference data SID'!$B:$M,12,FALSE))</f>
        <v/>
      </c>
      <c r="AL272" s="13" t="str">
        <f>IF(ISERROR(VLOOKUP(CONCATENATE($A272,"_",AL$2),'Reference data SID'!$B:$M,12,FALSE)),"",VLOOKUP(CONCATENATE($A272,"_",AL$2),'Reference data SID'!$B:$M,12,FALSE))</f>
        <v/>
      </c>
      <c r="AM272" s="13" t="str">
        <f>IF(ISERROR(VLOOKUP(CONCATENATE($A272,"_",AM$2),'Reference data SID'!$B:$M,12,FALSE)),"",VLOOKUP(CONCATENATE($A272,"_",AM$2),'Reference data SID'!$B:$M,12,FALSE))</f>
        <v/>
      </c>
      <c r="AN272" s="13" t="str">
        <f>IF(ISERROR(VLOOKUP(CONCATENATE($A272,"_",AN$2),'Reference data SID'!$B:$M,12,FALSE)),"",VLOOKUP(CONCATENATE($A272,"_",AN$2),'Reference data SID'!$B:$M,12,FALSE))</f>
        <v/>
      </c>
      <c r="AO272" s="13" t="str">
        <f>IF(ISERROR(VLOOKUP(CONCATENATE($A272,"_",AO$2),'Reference data SID'!$B:$M,12,FALSE)),"",VLOOKUP(CONCATENATE($A272,"_",AO$2),'Reference data SID'!$B:$M,12,FALSE))</f>
        <v/>
      </c>
      <c r="AP272" s="13" t="str">
        <f>IF(ISERROR(VLOOKUP(CONCATENATE($A272,"_",AP$2),'Reference data SID'!$B:$M,12,FALSE)),"",VLOOKUP(CONCATENATE($A272,"_",AP$2),'Reference data SID'!$B:$M,12,FALSE))</f>
        <v/>
      </c>
      <c r="AQ272" s="13" t="str">
        <f>IF(ISERROR(VLOOKUP(CONCATENATE($A272,"_",AQ$2),'Reference data SID'!$B:$M,12,FALSE)),"",VLOOKUP(CONCATENATE($A272,"_",AQ$2),'Reference data SID'!$B:$M,12,FALSE))</f>
        <v/>
      </c>
      <c r="AR272" s="13" t="str">
        <f>IF(ISERROR(VLOOKUP(CONCATENATE($A272,"_",AR$2),'Reference data SID'!$B:$M,12,FALSE)),"",VLOOKUP(CONCATENATE($A272,"_",AR$2),'Reference data SID'!$B:$M,12,FALSE))</f>
        <v/>
      </c>
      <c r="AS272" s="13" t="str">
        <f>IF(ISERROR(VLOOKUP(CONCATENATE($A272,"_",AS$2),'Reference data SID'!$B:$M,12,FALSE)),"",VLOOKUP(CONCATENATE($A272,"_",AS$2),'Reference data SID'!$B:$M,12,FALSE))</f>
        <v/>
      </c>
      <c r="AT272" s="13" t="str">
        <f>IF(ISERROR(VLOOKUP(CONCATENATE($A272,"_",AT$2),'Reference data SID'!$B:$M,12,FALSE)),"",VLOOKUP(CONCATENATE($A272,"_",AT$2),'Reference data SID'!$B:$M,12,FALSE))</f>
        <v/>
      </c>
    </row>
    <row r="273" spans="1:46" x14ac:dyDescent="0.25">
      <c r="A273">
        <v>269</v>
      </c>
      <c r="B273" s="13" t="str">
        <f>IF(ISERROR(VLOOKUP(CONCATENATE($A273,"_",B$2),'Reference data SID'!$B:$M,12,FALSE)),"",VLOOKUP(CONCATENATE($A273,"_",B$2),'Reference data SID'!$B:$M,12,FALSE))</f>
        <v/>
      </c>
      <c r="C273" s="13" t="str">
        <f>IF(ISERROR(VLOOKUP(CONCATENATE($A273,"_",C$2),'Reference data SID'!$B:$M,12,FALSE)),"",VLOOKUP(CONCATENATE($A273,"_",C$2),'Reference data SID'!$B:$M,12,FALSE))</f>
        <v/>
      </c>
      <c r="D273" s="13" t="str">
        <f>IF(ISERROR(VLOOKUP(CONCATENATE($A273,"_",D$2),'Reference data SID'!$B:$M,12,FALSE)),"",VLOOKUP(CONCATENATE($A273,"_",D$2),'Reference data SID'!$B:$M,12,FALSE))</f>
        <v/>
      </c>
      <c r="E273" s="13" t="str">
        <f>IF(ISERROR(VLOOKUP(CONCATENATE($A273,"_",E$2),'Reference data SID'!$B:$M,12,FALSE)),"",VLOOKUP(CONCATENATE($A273,"_",E$2),'Reference data SID'!$B:$M,12,FALSE))</f>
        <v/>
      </c>
      <c r="F273" s="13" t="str">
        <f>IF(ISERROR(VLOOKUP(CONCATENATE($A273,"_",F$2),'Reference data SID'!$B:$M,12,FALSE)),"",VLOOKUP(CONCATENATE($A273,"_",F$2),'Reference data SID'!$B:$M,12,FALSE))</f>
        <v/>
      </c>
      <c r="G273" s="13" t="str">
        <f>IF(ISERROR(VLOOKUP(CONCATENATE($A273,"_",G$2),'Reference data SID'!$B:$M,12,FALSE)),"",VLOOKUP(CONCATENATE($A273,"_",G$2),'Reference data SID'!$B:$M,12,FALSE))</f>
        <v/>
      </c>
      <c r="H273" s="13" t="str">
        <f>IF(ISERROR(VLOOKUP(CONCATENATE($A273,"_",H$2),'Reference data SID'!$B:$M,12,FALSE)),"",VLOOKUP(CONCATENATE($A273,"_",H$2),'Reference data SID'!$B:$M,12,FALSE))</f>
        <v/>
      </c>
      <c r="I273" s="13" t="str">
        <f>IF(ISERROR(VLOOKUP(CONCATENATE($A273,"_",I$2),'Reference data SID'!$B:$M,12,FALSE)),"",VLOOKUP(CONCATENATE($A273,"_",I$2),'Reference data SID'!$B:$M,12,FALSE))</f>
        <v/>
      </c>
      <c r="J273" s="13" t="str">
        <f>IF(ISERROR(VLOOKUP(CONCATENATE($A273,"_",J$2),'Reference data SID'!$B:$M,12,FALSE)),"",VLOOKUP(CONCATENATE($A273,"_",J$2),'Reference data SID'!$B:$M,12,FALSE))</f>
        <v/>
      </c>
      <c r="K273" s="13" t="str">
        <f>IF(ISERROR(VLOOKUP(CONCATENATE($A273,"_",K$2),'Reference data SID'!$B:$M,12,FALSE)),"",VLOOKUP(CONCATENATE($A273,"_",K$2),'Reference data SID'!$B:$M,12,FALSE))</f>
        <v/>
      </c>
      <c r="L273" s="13" t="str">
        <f>IF(ISERROR(VLOOKUP(CONCATENATE($A273,"_",L$2),'Reference data SID'!$B:$M,12,FALSE)),"",VLOOKUP(CONCATENATE($A273,"_",L$2),'Reference data SID'!$B:$M,12,FALSE))</f>
        <v/>
      </c>
      <c r="M273" s="13" t="str">
        <f>IF(ISERROR(VLOOKUP(CONCATENATE($A273,"_",M$2),'Reference data SID'!$B:$M,12,FALSE)),"",VLOOKUP(CONCATENATE($A273,"_",M$2),'Reference data SID'!$B:$M,12,FALSE))</f>
        <v/>
      </c>
      <c r="N273" s="13" t="str">
        <f>IF(ISERROR(VLOOKUP(CONCATENATE($A273,"_",N$2),'Reference data SID'!$B:$M,12,FALSE)),"",VLOOKUP(CONCATENATE($A273,"_",N$2),'Reference data SID'!$B:$M,12,FALSE))</f>
        <v/>
      </c>
      <c r="O273" s="13" t="str">
        <f>IF(ISERROR(VLOOKUP(CONCATENATE($A273,"_",O$2),'Reference data SID'!$B:$M,12,FALSE)),"",VLOOKUP(CONCATENATE($A273,"_",O$2),'Reference data SID'!$B:$M,12,FALSE))</f>
        <v/>
      </c>
      <c r="P273" s="13" t="str">
        <f>IF(ISERROR(VLOOKUP(CONCATENATE($A273,"_",P$2),'Reference data SID'!$B:$M,12,FALSE)),"",VLOOKUP(CONCATENATE($A273,"_",P$2),'Reference data SID'!$B:$M,12,FALSE))</f>
        <v/>
      </c>
      <c r="Q273" s="13" t="str">
        <f>IF(ISERROR(VLOOKUP(CONCATENATE($A273,"_",Q$2),'Reference data SID'!$B:$M,12,FALSE)),"",VLOOKUP(CONCATENATE($A273,"_",Q$2),'Reference data SID'!$B:$M,12,FALSE))</f>
        <v/>
      </c>
      <c r="R273" s="13" t="str">
        <f>IF(ISERROR(VLOOKUP(CONCATENATE($A273,"_",R$2),'Reference data SID'!$B:$M,12,FALSE)),"",VLOOKUP(CONCATENATE($A273,"_",R$2),'Reference data SID'!$B:$M,12,FALSE))</f>
        <v/>
      </c>
      <c r="S273" s="13" t="str">
        <f>IF(ISERROR(VLOOKUP(CONCATENATE($A273,"_",S$2),'Reference data SID'!$B:$M,12,FALSE)),"",VLOOKUP(CONCATENATE($A273,"_",S$2),'Reference data SID'!$B:$M,12,FALSE))</f>
        <v/>
      </c>
      <c r="T273" s="13" t="str">
        <f>IF(ISERROR(VLOOKUP(CONCATENATE($A273,"_",T$2),'Reference data SID'!$B:$M,12,FALSE)),"",VLOOKUP(CONCATENATE($A273,"_",T$2),'Reference data SID'!$B:$M,12,FALSE))</f>
        <v/>
      </c>
      <c r="U273" s="13" t="str">
        <f>IF(ISERROR(VLOOKUP(CONCATENATE($A273,"_",U$2),'Reference data SID'!$B:$M,12,FALSE)),"",VLOOKUP(CONCATENATE($A273,"_",U$2),'Reference data SID'!$B:$M,12,FALSE))</f>
        <v/>
      </c>
      <c r="V273" s="13" t="str">
        <f>IF(ISERROR(VLOOKUP(CONCATENATE($A273,"_",V$2),'Reference data SID'!$B:$M,12,FALSE)),"",VLOOKUP(CONCATENATE($A273,"_",V$2),'Reference data SID'!$B:$M,12,FALSE))</f>
        <v/>
      </c>
      <c r="W273" s="13" t="str">
        <f>IF(ISERROR(VLOOKUP(CONCATENATE($A273,"_",W$2),'Reference data SID'!$B:$M,12,FALSE)),"",VLOOKUP(CONCATENATE($A273,"_",W$2),'Reference data SID'!$B:$M,12,FALSE))</f>
        <v/>
      </c>
      <c r="X273" s="13" t="str">
        <f>IF(ISERROR(VLOOKUP(CONCATENATE($A273,"_",X$2),'Reference data SID'!$B:$M,12,FALSE)),"",VLOOKUP(CONCATENATE($A273,"_",X$2),'Reference data SID'!$B:$M,12,FALSE))</f>
        <v/>
      </c>
      <c r="Y273" s="13" t="str">
        <f>IF(ISERROR(VLOOKUP(CONCATENATE($A273,"_",Y$2),'Reference data SID'!$B:$M,12,FALSE)),"",VLOOKUP(CONCATENATE($A273,"_",Y$2),'Reference data SID'!$B:$M,12,FALSE))</f>
        <v/>
      </c>
      <c r="Z273" s="13" t="str">
        <f>IF(ISERROR(VLOOKUP(CONCATENATE($A273,"_",Z$2),'Reference data SID'!$B:$M,12,FALSE)),"",VLOOKUP(CONCATENATE($A273,"_",Z$2),'Reference data SID'!$B:$M,12,FALSE))</f>
        <v/>
      </c>
      <c r="AA273" s="13" t="str">
        <f>IF(ISERROR(VLOOKUP(CONCATENATE($A273,"_",AA$2),'Reference data SID'!$B:$M,12,FALSE)),"",VLOOKUP(CONCATENATE($A273,"_",AA$2),'Reference data SID'!$B:$M,12,FALSE))</f>
        <v/>
      </c>
      <c r="AB273" s="13" t="str">
        <f>IF(ISERROR(VLOOKUP(CONCATENATE($A273,"_",AB$2),'Reference data SID'!$B:$M,12,FALSE)),"",VLOOKUP(CONCATENATE($A273,"_",AB$2),'Reference data SID'!$B:$M,12,FALSE))</f>
        <v/>
      </c>
      <c r="AC273" s="13" t="str">
        <f>IF(ISERROR(VLOOKUP(CONCATENATE($A273,"_",AC$2),'Reference data SID'!$B:$M,12,FALSE)),"",VLOOKUP(CONCATENATE($A273,"_",AC$2),'Reference data SID'!$B:$M,12,FALSE))</f>
        <v/>
      </c>
      <c r="AD273" s="13" t="str">
        <f>IF(ISERROR(VLOOKUP(CONCATENATE($A273,"_",AD$2),'Reference data SID'!$B:$M,12,FALSE)),"",VLOOKUP(CONCATENATE($A273,"_",AD$2),'Reference data SID'!$B:$M,12,FALSE))</f>
        <v/>
      </c>
      <c r="AE273" s="13" t="str">
        <f>IF(ISERROR(VLOOKUP(CONCATENATE($A273,"_",AE$2),'Reference data SID'!$B:$M,12,FALSE)),"",VLOOKUP(CONCATENATE($A273,"_",AE$2),'Reference data SID'!$B:$M,12,FALSE))</f>
        <v/>
      </c>
      <c r="AF273" s="13" t="str">
        <f>IF(ISERROR(VLOOKUP(CONCATENATE($A273,"_",AF$2),'Reference data SID'!$B:$M,12,FALSE)),"",VLOOKUP(CONCATENATE($A273,"_",AF$2),'Reference data SID'!$B:$M,12,FALSE))</f>
        <v/>
      </c>
      <c r="AG273" s="13" t="str">
        <f>IF(ISERROR(VLOOKUP(CONCATENATE($A273,"_",AG$2),'Reference data SID'!$B:$M,12,FALSE)),"",VLOOKUP(CONCATENATE($A273,"_",AG$2),'Reference data SID'!$B:$M,12,FALSE))</f>
        <v/>
      </c>
      <c r="AH273" s="13" t="str">
        <f>IF(ISERROR(VLOOKUP(CONCATENATE($A273,"_",AH$2),'Reference data SID'!$B:$M,12,FALSE)),"",VLOOKUP(CONCATENATE($A273,"_",AH$2),'Reference data SID'!$B:$M,12,FALSE))</f>
        <v/>
      </c>
      <c r="AI273" s="13" t="str">
        <f>IF(ISERROR(VLOOKUP(CONCATENATE($A273,"_",AI$2),'Reference data SID'!$B:$M,12,FALSE)),"",VLOOKUP(CONCATENATE($A273,"_",AI$2),'Reference data SID'!$B:$M,12,FALSE))</f>
        <v/>
      </c>
      <c r="AJ273" s="13" t="str">
        <f>IF(ISERROR(VLOOKUP(CONCATENATE($A273,"_",AJ$2),'Reference data SID'!$B:$M,12,FALSE)),"",VLOOKUP(CONCATENATE($A273,"_",AJ$2),'Reference data SID'!$B:$M,12,FALSE))</f>
        <v/>
      </c>
      <c r="AK273" s="13" t="str">
        <f>IF(ISERROR(VLOOKUP(CONCATENATE($A273,"_",AK$2),'Reference data SID'!$B:$M,12,FALSE)),"",VLOOKUP(CONCATENATE($A273,"_",AK$2),'Reference data SID'!$B:$M,12,FALSE))</f>
        <v/>
      </c>
      <c r="AL273" s="13" t="str">
        <f>IF(ISERROR(VLOOKUP(CONCATENATE($A273,"_",AL$2),'Reference data SID'!$B:$M,12,FALSE)),"",VLOOKUP(CONCATENATE($A273,"_",AL$2),'Reference data SID'!$B:$M,12,FALSE))</f>
        <v/>
      </c>
      <c r="AM273" s="13" t="str">
        <f>IF(ISERROR(VLOOKUP(CONCATENATE($A273,"_",AM$2),'Reference data SID'!$B:$M,12,FALSE)),"",VLOOKUP(CONCATENATE($A273,"_",AM$2),'Reference data SID'!$B:$M,12,FALSE))</f>
        <v/>
      </c>
      <c r="AN273" s="13" t="str">
        <f>IF(ISERROR(VLOOKUP(CONCATENATE($A273,"_",AN$2),'Reference data SID'!$B:$M,12,FALSE)),"",VLOOKUP(CONCATENATE($A273,"_",AN$2),'Reference data SID'!$B:$M,12,FALSE))</f>
        <v/>
      </c>
      <c r="AO273" s="13" t="str">
        <f>IF(ISERROR(VLOOKUP(CONCATENATE($A273,"_",AO$2),'Reference data SID'!$B:$M,12,FALSE)),"",VLOOKUP(CONCATENATE($A273,"_",AO$2),'Reference data SID'!$B:$M,12,FALSE))</f>
        <v/>
      </c>
      <c r="AP273" s="13" t="str">
        <f>IF(ISERROR(VLOOKUP(CONCATENATE($A273,"_",AP$2),'Reference data SID'!$B:$M,12,FALSE)),"",VLOOKUP(CONCATENATE($A273,"_",AP$2),'Reference data SID'!$B:$M,12,FALSE))</f>
        <v/>
      </c>
      <c r="AQ273" s="13" t="str">
        <f>IF(ISERROR(VLOOKUP(CONCATENATE($A273,"_",AQ$2),'Reference data SID'!$B:$M,12,FALSE)),"",VLOOKUP(CONCATENATE($A273,"_",AQ$2),'Reference data SID'!$B:$M,12,FALSE))</f>
        <v/>
      </c>
      <c r="AR273" s="13" t="str">
        <f>IF(ISERROR(VLOOKUP(CONCATENATE($A273,"_",AR$2),'Reference data SID'!$B:$M,12,FALSE)),"",VLOOKUP(CONCATENATE($A273,"_",AR$2),'Reference data SID'!$B:$M,12,FALSE))</f>
        <v/>
      </c>
      <c r="AS273" s="13" t="str">
        <f>IF(ISERROR(VLOOKUP(CONCATENATE($A273,"_",AS$2),'Reference data SID'!$B:$M,12,FALSE)),"",VLOOKUP(CONCATENATE($A273,"_",AS$2),'Reference data SID'!$B:$M,12,FALSE))</f>
        <v/>
      </c>
      <c r="AT273" s="13" t="str">
        <f>IF(ISERROR(VLOOKUP(CONCATENATE($A273,"_",AT$2),'Reference data SID'!$B:$M,12,FALSE)),"",VLOOKUP(CONCATENATE($A273,"_",AT$2),'Reference data SID'!$B:$M,12,FALSE))</f>
        <v/>
      </c>
    </row>
    <row r="274" spans="1:46" x14ac:dyDescent="0.25">
      <c r="A274">
        <v>270</v>
      </c>
      <c r="B274" s="13" t="str">
        <f>IF(ISERROR(VLOOKUP(CONCATENATE($A274,"_",B$2),'Reference data SID'!$B:$M,12,FALSE)),"",VLOOKUP(CONCATENATE($A274,"_",B$2),'Reference data SID'!$B:$M,12,FALSE))</f>
        <v/>
      </c>
      <c r="C274" s="13" t="str">
        <f>IF(ISERROR(VLOOKUP(CONCATENATE($A274,"_",C$2),'Reference data SID'!$B:$M,12,FALSE)),"",VLOOKUP(CONCATENATE($A274,"_",C$2),'Reference data SID'!$B:$M,12,FALSE))</f>
        <v/>
      </c>
      <c r="D274" s="13" t="str">
        <f>IF(ISERROR(VLOOKUP(CONCATENATE($A274,"_",D$2),'Reference data SID'!$B:$M,12,FALSE)),"",VLOOKUP(CONCATENATE($A274,"_",D$2),'Reference data SID'!$B:$M,12,FALSE))</f>
        <v/>
      </c>
      <c r="E274" s="13" t="str">
        <f>IF(ISERROR(VLOOKUP(CONCATENATE($A274,"_",E$2),'Reference data SID'!$B:$M,12,FALSE)),"",VLOOKUP(CONCATENATE($A274,"_",E$2),'Reference data SID'!$B:$M,12,FALSE))</f>
        <v/>
      </c>
      <c r="F274" s="13" t="str">
        <f>IF(ISERROR(VLOOKUP(CONCATENATE($A274,"_",F$2),'Reference data SID'!$B:$M,12,FALSE)),"",VLOOKUP(CONCATENATE($A274,"_",F$2),'Reference data SID'!$B:$M,12,FALSE))</f>
        <v/>
      </c>
      <c r="G274" s="13" t="str">
        <f>IF(ISERROR(VLOOKUP(CONCATENATE($A274,"_",G$2),'Reference data SID'!$B:$M,12,FALSE)),"",VLOOKUP(CONCATENATE($A274,"_",G$2),'Reference data SID'!$B:$M,12,FALSE))</f>
        <v/>
      </c>
      <c r="H274" s="13" t="str">
        <f>IF(ISERROR(VLOOKUP(CONCATENATE($A274,"_",H$2),'Reference data SID'!$B:$M,12,FALSE)),"",VLOOKUP(CONCATENATE($A274,"_",H$2),'Reference data SID'!$B:$M,12,FALSE))</f>
        <v/>
      </c>
      <c r="I274" s="13" t="str">
        <f>IF(ISERROR(VLOOKUP(CONCATENATE($A274,"_",I$2),'Reference data SID'!$B:$M,12,FALSE)),"",VLOOKUP(CONCATENATE($A274,"_",I$2),'Reference data SID'!$B:$M,12,FALSE))</f>
        <v/>
      </c>
      <c r="J274" s="13" t="str">
        <f>IF(ISERROR(VLOOKUP(CONCATENATE($A274,"_",J$2),'Reference data SID'!$B:$M,12,FALSE)),"",VLOOKUP(CONCATENATE($A274,"_",J$2),'Reference data SID'!$B:$M,12,FALSE))</f>
        <v/>
      </c>
      <c r="K274" s="13" t="str">
        <f>IF(ISERROR(VLOOKUP(CONCATENATE($A274,"_",K$2),'Reference data SID'!$B:$M,12,FALSE)),"",VLOOKUP(CONCATENATE($A274,"_",K$2),'Reference data SID'!$B:$M,12,FALSE))</f>
        <v/>
      </c>
      <c r="L274" s="13" t="str">
        <f>IF(ISERROR(VLOOKUP(CONCATENATE($A274,"_",L$2),'Reference data SID'!$B:$M,12,FALSE)),"",VLOOKUP(CONCATENATE($A274,"_",L$2),'Reference data SID'!$B:$M,12,FALSE))</f>
        <v/>
      </c>
      <c r="M274" s="13" t="str">
        <f>IF(ISERROR(VLOOKUP(CONCATENATE($A274,"_",M$2),'Reference data SID'!$B:$M,12,FALSE)),"",VLOOKUP(CONCATENATE($A274,"_",M$2),'Reference data SID'!$B:$M,12,FALSE))</f>
        <v/>
      </c>
      <c r="N274" s="13" t="str">
        <f>IF(ISERROR(VLOOKUP(CONCATENATE($A274,"_",N$2),'Reference data SID'!$B:$M,12,FALSE)),"",VLOOKUP(CONCATENATE($A274,"_",N$2),'Reference data SID'!$B:$M,12,FALSE))</f>
        <v/>
      </c>
      <c r="O274" s="13" t="str">
        <f>IF(ISERROR(VLOOKUP(CONCATENATE($A274,"_",O$2),'Reference data SID'!$B:$M,12,FALSE)),"",VLOOKUP(CONCATENATE($A274,"_",O$2),'Reference data SID'!$B:$M,12,FALSE))</f>
        <v/>
      </c>
      <c r="P274" s="13" t="str">
        <f>IF(ISERROR(VLOOKUP(CONCATENATE($A274,"_",P$2),'Reference data SID'!$B:$M,12,FALSE)),"",VLOOKUP(CONCATENATE($A274,"_",P$2),'Reference data SID'!$B:$M,12,FALSE))</f>
        <v/>
      </c>
      <c r="Q274" s="13" t="str">
        <f>IF(ISERROR(VLOOKUP(CONCATENATE($A274,"_",Q$2),'Reference data SID'!$B:$M,12,FALSE)),"",VLOOKUP(CONCATENATE($A274,"_",Q$2),'Reference data SID'!$B:$M,12,FALSE))</f>
        <v/>
      </c>
      <c r="R274" s="13" t="str">
        <f>IF(ISERROR(VLOOKUP(CONCATENATE($A274,"_",R$2),'Reference data SID'!$B:$M,12,FALSE)),"",VLOOKUP(CONCATENATE($A274,"_",R$2),'Reference data SID'!$B:$M,12,FALSE))</f>
        <v/>
      </c>
      <c r="S274" s="13" t="str">
        <f>IF(ISERROR(VLOOKUP(CONCATENATE($A274,"_",S$2),'Reference data SID'!$B:$M,12,FALSE)),"",VLOOKUP(CONCATENATE($A274,"_",S$2),'Reference data SID'!$B:$M,12,FALSE))</f>
        <v/>
      </c>
      <c r="T274" s="13" t="str">
        <f>IF(ISERROR(VLOOKUP(CONCATENATE($A274,"_",T$2),'Reference data SID'!$B:$M,12,FALSE)),"",VLOOKUP(CONCATENATE($A274,"_",T$2),'Reference data SID'!$B:$M,12,FALSE))</f>
        <v/>
      </c>
      <c r="U274" s="13" t="str">
        <f>IF(ISERROR(VLOOKUP(CONCATENATE($A274,"_",U$2),'Reference data SID'!$B:$M,12,FALSE)),"",VLOOKUP(CONCATENATE($A274,"_",U$2),'Reference data SID'!$B:$M,12,FALSE))</f>
        <v/>
      </c>
      <c r="V274" s="13" t="str">
        <f>IF(ISERROR(VLOOKUP(CONCATENATE($A274,"_",V$2),'Reference data SID'!$B:$M,12,FALSE)),"",VLOOKUP(CONCATENATE($A274,"_",V$2),'Reference data SID'!$B:$M,12,FALSE))</f>
        <v/>
      </c>
      <c r="W274" s="13" t="str">
        <f>IF(ISERROR(VLOOKUP(CONCATENATE($A274,"_",W$2),'Reference data SID'!$B:$M,12,FALSE)),"",VLOOKUP(CONCATENATE($A274,"_",W$2),'Reference data SID'!$B:$M,12,FALSE))</f>
        <v/>
      </c>
      <c r="X274" s="13" t="str">
        <f>IF(ISERROR(VLOOKUP(CONCATENATE($A274,"_",X$2),'Reference data SID'!$B:$M,12,FALSE)),"",VLOOKUP(CONCATENATE($A274,"_",X$2),'Reference data SID'!$B:$M,12,FALSE))</f>
        <v/>
      </c>
      <c r="Y274" s="13" t="str">
        <f>IF(ISERROR(VLOOKUP(CONCATENATE($A274,"_",Y$2),'Reference data SID'!$B:$M,12,FALSE)),"",VLOOKUP(CONCATENATE($A274,"_",Y$2),'Reference data SID'!$B:$M,12,FALSE))</f>
        <v/>
      </c>
      <c r="Z274" s="13" t="str">
        <f>IF(ISERROR(VLOOKUP(CONCATENATE($A274,"_",Z$2),'Reference data SID'!$B:$M,12,FALSE)),"",VLOOKUP(CONCATENATE($A274,"_",Z$2),'Reference data SID'!$B:$M,12,FALSE))</f>
        <v/>
      </c>
      <c r="AA274" s="13" t="str">
        <f>IF(ISERROR(VLOOKUP(CONCATENATE($A274,"_",AA$2),'Reference data SID'!$B:$M,12,FALSE)),"",VLOOKUP(CONCATENATE($A274,"_",AA$2),'Reference data SID'!$B:$M,12,FALSE))</f>
        <v/>
      </c>
      <c r="AB274" s="13" t="str">
        <f>IF(ISERROR(VLOOKUP(CONCATENATE($A274,"_",AB$2),'Reference data SID'!$B:$M,12,FALSE)),"",VLOOKUP(CONCATENATE($A274,"_",AB$2),'Reference data SID'!$B:$M,12,FALSE))</f>
        <v/>
      </c>
      <c r="AC274" s="13" t="str">
        <f>IF(ISERROR(VLOOKUP(CONCATENATE($A274,"_",AC$2),'Reference data SID'!$B:$M,12,FALSE)),"",VLOOKUP(CONCATENATE($A274,"_",AC$2),'Reference data SID'!$B:$M,12,FALSE))</f>
        <v/>
      </c>
      <c r="AD274" s="13" t="str">
        <f>IF(ISERROR(VLOOKUP(CONCATENATE($A274,"_",AD$2),'Reference data SID'!$B:$M,12,FALSE)),"",VLOOKUP(CONCATENATE($A274,"_",AD$2),'Reference data SID'!$B:$M,12,FALSE))</f>
        <v/>
      </c>
      <c r="AE274" s="13" t="str">
        <f>IF(ISERROR(VLOOKUP(CONCATENATE($A274,"_",AE$2),'Reference data SID'!$B:$M,12,FALSE)),"",VLOOKUP(CONCATENATE($A274,"_",AE$2),'Reference data SID'!$B:$M,12,FALSE))</f>
        <v/>
      </c>
      <c r="AF274" s="13" t="str">
        <f>IF(ISERROR(VLOOKUP(CONCATENATE($A274,"_",AF$2),'Reference data SID'!$B:$M,12,FALSE)),"",VLOOKUP(CONCATENATE($A274,"_",AF$2),'Reference data SID'!$B:$M,12,FALSE))</f>
        <v/>
      </c>
      <c r="AG274" s="13" t="str">
        <f>IF(ISERROR(VLOOKUP(CONCATENATE($A274,"_",AG$2),'Reference data SID'!$B:$M,12,FALSE)),"",VLOOKUP(CONCATENATE($A274,"_",AG$2),'Reference data SID'!$B:$M,12,FALSE))</f>
        <v/>
      </c>
      <c r="AH274" s="13" t="str">
        <f>IF(ISERROR(VLOOKUP(CONCATENATE($A274,"_",AH$2),'Reference data SID'!$B:$M,12,FALSE)),"",VLOOKUP(CONCATENATE($A274,"_",AH$2),'Reference data SID'!$B:$M,12,FALSE))</f>
        <v/>
      </c>
      <c r="AI274" s="13" t="str">
        <f>IF(ISERROR(VLOOKUP(CONCATENATE($A274,"_",AI$2),'Reference data SID'!$B:$M,12,FALSE)),"",VLOOKUP(CONCATENATE($A274,"_",AI$2),'Reference data SID'!$B:$M,12,FALSE))</f>
        <v/>
      </c>
      <c r="AJ274" s="13" t="str">
        <f>IF(ISERROR(VLOOKUP(CONCATENATE($A274,"_",AJ$2),'Reference data SID'!$B:$M,12,FALSE)),"",VLOOKUP(CONCATENATE($A274,"_",AJ$2),'Reference data SID'!$B:$M,12,FALSE))</f>
        <v/>
      </c>
      <c r="AK274" s="13" t="str">
        <f>IF(ISERROR(VLOOKUP(CONCATENATE($A274,"_",AK$2),'Reference data SID'!$B:$M,12,FALSE)),"",VLOOKUP(CONCATENATE($A274,"_",AK$2),'Reference data SID'!$B:$M,12,FALSE))</f>
        <v/>
      </c>
      <c r="AL274" s="13" t="str">
        <f>IF(ISERROR(VLOOKUP(CONCATENATE($A274,"_",AL$2),'Reference data SID'!$B:$M,12,FALSE)),"",VLOOKUP(CONCATENATE($A274,"_",AL$2),'Reference data SID'!$B:$M,12,FALSE))</f>
        <v/>
      </c>
      <c r="AM274" s="13" t="str">
        <f>IF(ISERROR(VLOOKUP(CONCATENATE($A274,"_",AM$2),'Reference data SID'!$B:$M,12,FALSE)),"",VLOOKUP(CONCATENATE($A274,"_",AM$2),'Reference data SID'!$B:$M,12,FALSE))</f>
        <v/>
      </c>
      <c r="AN274" s="13" t="str">
        <f>IF(ISERROR(VLOOKUP(CONCATENATE($A274,"_",AN$2),'Reference data SID'!$B:$M,12,FALSE)),"",VLOOKUP(CONCATENATE($A274,"_",AN$2),'Reference data SID'!$B:$M,12,FALSE))</f>
        <v/>
      </c>
      <c r="AO274" s="13" t="str">
        <f>IF(ISERROR(VLOOKUP(CONCATENATE($A274,"_",AO$2),'Reference data SID'!$B:$M,12,FALSE)),"",VLOOKUP(CONCATENATE($A274,"_",AO$2),'Reference data SID'!$B:$M,12,FALSE))</f>
        <v/>
      </c>
      <c r="AP274" s="13" t="str">
        <f>IF(ISERROR(VLOOKUP(CONCATENATE($A274,"_",AP$2),'Reference data SID'!$B:$M,12,FALSE)),"",VLOOKUP(CONCATENATE($A274,"_",AP$2),'Reference data SID'!$B:$M,12,FALSE))</f>
        <v/>
      </c>
      <c r="AQ274" s="13" t="str">
        <f>IF(ISERROR(VLOOKUP(CONCATENATE($A274,"_",AQ$2),'Reference data SID'!$B:$M,12,FALSE)),"",VLOOKUP(CONCATENATE($A274,"_",AQ$2),'Reference data SID'!$B:$M,12,FALSE))</f>
        <v/>
      </c>
      <c r="AR274" s="13" t="str">
        <f>IF(ISERROR(VLOOKUP(CONCATENATE($A274,"_",AR$2),'Reference data SID'!$B:$M,12,FALSE)),"",VLOOKUP(CONCATENATE($A274,"_",AR$2),'Reference data SID'!$B:$M,12,FALSE))</f>
        <v/>
      </c>
      <c r="AS274" s="13" t="str">
        <f>IF(ISERROR(VLOOKUP(CONCATENATE($A274,"_",AS$2),'Reference data SID'!$B:$M,12,FALSE)),"",VLOOKUP(CONCATENATE($A274,"_",AS$2),'Reference data SID'!$B:$M,12,FALSE))</f>
        <v/>
      </c>
      <c r="AT274" s="13" t="str">
        <f>IF(ISERROR(VLOOKUP(CONCATENATE($A274,"_",AT$2),'Reference data SID'!$B:$M,12,FALSE)),"",VLOOKUP(CONCATENATE($A274,"_",AT$2),'Reference data SID'!$B:$M,12,FALSE))</f>
        <v/>
      </c>
    </row>
    <row r="275" spans="1:46" x14ac:dyDescent="0.25">
      <c r="A275">
        <v>271</v>
      </c>
      <c r="B275" s="13" t="str">
        <f>IF(ISERROR(VLOOKUP(CONCATENATE($A275,"_",B$2),'Reference data SID'!$B:$M,12,FALSE)),"",VLOOKUP(CONCATENATE($A275,"_",B$2),'Reference data SID'!$B:$M,12,FALSE))</f>
        <v/>
      </c>
      <c r="C275" s="13" t="str">
        <f>IF(ISERROR(VLOOKUP(CONCATENATE($A275,"_",C$2),'Reference data SID'!$B:$M,12,FALSE)),"",VLOOKUP(CONCATENATE($A275,"_",C$2),'Reference data SID'!$B:$M,12,FALSE))</f>
        <v/>
      </c>
      <c r="D275" s="13" t="str">
        <f>IF(ISERROR(VLOOKUP(CONCATENATE($A275,"_",D$2),'Reference data SID'!$B:$M,12,FALSE)),"",VLOOKUP(CONCATENATE($A275,"_",D$2),'Reference data SID'!$B:$M,12,FALSE))</f>
        <v/>
      </c>
      <c r="E275" s="13" t="str">
        <f>IF(ISERROR(VLOOKUP(CONCATENATE($A275,"_",E$2),'Reference data SID'!$B:$M,12,FALSE)),"",VLOOKUP(CONCATENATE($A275,"_",E$2),'Reference data SID'!$B:$M,12,FALSE))</f>
        <v/>
      </c>
      <c r="F275" s="13" t="str">
        <f>IF(ISERROR(VLOOKUP(CONCATENATE($A275,"_",F$2),'Reference data SID'!$B:$M,12,FALSE)),"",VLOOKUP(CONCATENATE($A275,"_",F$2),'Reference data SID'!$B:$M,12,FALSE))</f>
        <v/>
      </c>
      <c r="G275" s="13" t="str">
        <f>IF(ISERROR(VLOOKUP(CONCATENATE($A275,"_",G$2),'Reference data SID'!$B:$M,12,FALSE)),"",VLOOKUP(CONCATENATE($A275,"_",G$2),'Reference data SID'!$B:$M,12,FALSE))</f>
        <v/>
      </c>
      <c r="H275" s="13" t="str">
        <f>IF(ISERROR(VLOOKUP(CONCATENATE($A275,"_",H$2),'Reference data SID'!$B:$M,12,FALSE)),"",VLOOKUP(CONCATENATE($A275,"_",H$2),'Reference data SID'!$B:$M,12,FALSE))</f>
        <v/>
      </c>
      <c r="I275" s="13" t="str">
        <f>IF(ISERROR(VLOOKUP(CONCATENATE($A275,"_",I$2),'Reference data SID'!$B:$M,12,FALSE)),"",VLOOKUP(CONCATENATE($A275,"_",I$2),'Reference data SID'!$B:$M,12,FALSE))</f>
        <v/>
      </c>
      <c r="J275" s="13" t="str">
        <f>IF(ISERROR(VLOOKUP(CONCATENATE($A275,"_",J$2),'Reference data SID'!$B:$M,12,FALSE)),"",VLOOKUP(CONCATENATE($A275,"_",J$2),'Reference data SID'!$B:$M,12,FALSE))</f>
        <v/>
      </c>
      <c r="K275" s="13" t="str">
        <f>IF(ISERROR(VLOOKUP(CONCATENATE($A275,"_",K$2),'Reference data SID'!$B:$M,12,FALSE)),"",VLOOKUP(CONCATENATE($A275,"_",K$2),'Reference data SID'!$B:$M,12,FALSE))</f>
        <v/>
      </c>
      <c r="L275" s="13" t="str">
        <f>IF(ISERROR(VLOOKUP(CONCATENATE($A275,"_",L$2),'Reference data SID'!$B:$M,12,FALSE)),"",VLOOKUP(CONCATENATE($A275,"_",L$2),'Reference data SID'!$B:$M,12,FALSE))</f>
        <v/>
      </c>
      <c r="M275" s="13" t="str">
        <f>IF(ISERROR(VLOOKUP(CONCATENATE($A275,"_",M$2),'Reference data SID'!$B:$M,12,FALSE)),"",VLOOKUP(CONCATENATE($A275,"_",M$2),'Reference data SID'!$B:$M,12,FALSE))</f>
        <v/>
      </c>
      <c r="N275" s="13" t="str">
        <f>IF(ISERROR(VLOOKUP(CONCATENATE($A275,"_",N$2),'Reference data SID'!$B:$M,12,FALSE)),"",VLOOKUP(CONCATENATE($A275,"_",N$2),'Reference data SID'!$B:$M,12,FALSE))</f>
        <v/>
      </c>
      <c r="O275" s="13" t="str">
        <f>IF(ISERROR(VLOOKUP(CONCATENATE($A275,"_",O$2),'Reference data SID'!$B:$M,12,FALSE)),"",VLOOKUP(CONCATENATE($A275,"_",O$2),'Reference data SID'!$B:$M,12,FALSE))</f>
        <v/>
      </c>
      <c r="P275" s="13" t="str">
        <f>IF(ISERROR(VLOOKUP(CONCATENATE($A275,"_",P$2),'Reference data SID'!$B:$M,12,FALSE)),"",VLOOKUP(CONCATENATE($A275,"_",P$2),'Reference data SID'!$B:$M,12,FALSE))</f>
        <v/>
      </c>
      <c r="Q275" s="13" t="str">
        <f>IF(ISERROR(VLOOKUP(CONCATENATE($A275,"_",Q$2),'Reference data SID'!$B:$M,12,FALSE)),"",VLOOKUP(CONCATENATE($A275,"_",Q$2),'Reference data SID'!$B:$M,12,FALSE))</f>
        <v/>
      </c>
      <c r="R275" s="13" t="str">
        <f>IF(ISERROR(VLOOKUP(CONCATENATE($A275,"_",R$2),'Reference data SID'!$B:$M,12,FALSE)),"",VLOOKUP(CONCATENATE($A275,"_",R$2),'Reference data SID'!$B:$M,12,FALSE))</f>
        <v/>
      </c>
      <c r="S275" s="13" t="str">
        <f>IF(ISERROR(VLOOKUP(CONCATENATE($A275,"_",S$2),'Reference data SID'!$B:$M,12,FALSE)),"",VLOOKUP(CONCATENATE($A275,"_",S$2),'Reference data SID'!$B:$M,12,FALSE))</f>
        <v/>
      </c>
      <c r="T275" s="13" t="str">
        <f>IF(ISERROR(VLOOKUP(CONCATENATE($A275,"_",T$2),'Reference data SID'!$B:$M,12,FALSE)),"",VLOOKUP(CONCATENATE($A275,"_",T$2),'Reference data SID'!$B:$M,12,FALSE))</f>
        <v/>
      </c>
      <c r="U275" s="13" t="str">
        <f>IF(ISERROR(VLOOKUP(CONCATENATE($A275,"_",U$2),'Reference data SID'!$B:$M,12,FALSE)),"",VLOOKUP(CONCATENATE($A275,"_",U$2),'Reference data SID'!$B:$M,12,FALSE))</f>
        <v/>
      </c>
      <c r="V275" s="13" t="str">
        <f>IF(ISERROR(VLOOKUP(CONCATENATE($A275,"_",V$2),'Reference data SID'!$B:$M,12,FALSE)),"",VLOOKUP(CONCATENATE($A275,"_",V$2),'Reference data SID'!$B:$M,12,FALSE))</f>
        <v/>
      </c>
      <c r="W275" s="13" t="str">
        <f>IF(ISERROR(VLOOKUP(CONCATENATE($A275,"_",W$2),'Reference data SID'!$B:$M,12,FALSE)),"",VLOOKUP(CONCATENATE($A275,"_",W$2),'Reference data SID'!$B:$M,12,FALSE))</f>
        <v/>
      </c>
      <c r="X275" s="13" t="str">
        <f>IF(ISERROR(VLOOKUP(CONCATENATE($A275,"_",X$2),'Reference data SID'!$B:$M,12,FALSE)),"",VLOOKUP(CONCATENATE($A275,"_",X$2),'Reference data SID'!$B:$M,12,FALSE))</f>
        <v/>
      </c>
      <c r="Y275" s="13" t="str">
        <f>IF(ISERROR(VLOOKUP(CONCATENATE($A275,"_",Y$2),'Reference data SID'!$B:$M,12,FALSE)),"",VLOOKUP(CONCATENATE($A275,"_",Y$2),'Reference data SID'!$B:$M,12,FALSE))</f>
        <v/>
      </c>
      <c r="Z275" s="13" t="str">
        <f>IF(ISERROR(VLOOKUP(CONCATENATE($A275,"_",Z$2),'Reference data SID'!$B:$M,12,FALSE)),"",VLOOKUP(CONCATENATE($A275,"_",Z$2),'Reference data SID'!$B:$M,12,FALSE))</f>
        <v/>
      </c>
      <c r="AA275" s="13" t="str">
        <f>IF(ISERROR(VLOOKUP(CONCATENATE($A275,"_",AA$2),'Reference data SID'!$B:$M,12,FALSE)),"",VLOOKUP(CONCATENATE($A275,"_",AA$2),'Reference data SID'!$B:$M,12,FALSE))</f>
        <v/>
      </c>
      <c r="AB275" s="13" t="str">
        <f>IF(ISERROR(VLOOKUP(CONCATENATE($A275,"_",AB$2),'Reference data SID'!$B:$M,12,FALSE)),"",VLOOKUP(CONCATENATE($A275,"_",AB$2),'Reference data SID'!$B:$M,12,FALSE))</f>
        <v/>
      </c>
      <c r="AC275" s="13" t="str">
        <f>IF(ISERROR(VLOOKUP(CONCATENATE($A275,"_",AC$2),'Reference data SID'!$B:$M,12,FALSE)),"",VLOOKUP(CONCATENATE($A275,"_",AC$2),'Reference data SID'!$B:$M,12,FALSE))</f>
        <v/>
      </c>
      <c r="AD275" s="13" t="str">
        <f>IF(ISERROR(VLOOKUP(CONCATENATE($A275,"_",AD$2),'Reference data SID'!$B:$M,12,FALSE)),"",VLOOKUP(CONCATENATE($A275,"_",AD$2),'Reference data SID'!$B:$M,12,FALSE))</f>
        <v/>
      </c>
      <c r="AE275" s="13" t="str">
        <f>IF(ISERROR(VLOOKUP(CONCATENATE($A275,"_",AE$2),'Reference data SID'!$B:$M,12,FALSE)),"",VLOOKUP(CONCATENATE($A275,"_",AE$2),'Reference data SID'!$B:$M,12,FALSE))</f>
        <v/>
      </c>
      <c r="AF275" s="13" t="str">
        <f>IF(ISERROR(VLOOKUP(CONCATENATE($A275,"_",AF$2),'Reference data SID'!$B:$M,12,FALSE)),"",VLOOKUP(CONCATENATE($A275,"_",AF$2),'Reference data SID'!$B:$M,12,FALSE))</f>
        <v/>
      </c>
      <c r="AG275" s="13" t="str">
        <f>IF(ISERROR(VLOOKUP(CONCATENATE($A275,"_",AG$2),'Reference data SID'!$B:$M,12,FALSE)),"",VLOOKUP(CONCATENATE($A275,"_",AG$2),'Reference data SID'!$B:$M,12,FALSE))</f>
        <v/>
      </c>
      <c r="AH275" s="13" t="str">
        <f>IF(ISERROR(VLOOKUP(CONCATENATE($A275,"_",AH$2),'Reference data SID'!$B:$M,12,FALSE)),"",VLOOKUP(CONCATENATE($A275,"_",AH$2),'Reference data SID'!$B:$M,12,FALSE))</f>
        <v/>
      </c>
      <c r="AI275" s="13" t="str">
        <f>IF(ISERROR(VLOOKUP(CONCATENATE($A275,"_",AI$2),'Reference data SID'!$B:$M,12,FALSE)),"",VLOOKUP(CONCATENATE($A275,"_",AI$2),'Reference data SID'!$B:$M,12,FALSE))</f>
        <v/>
      </c>
      <c r="AJ275" s="13" t="str">
        <f>IF(ISERROR(VLOOKUP(CONCATENATE($A275,"_",AJ$2),'Reference data SID'!$B:$M,12,FALSE)),"",VLOOKUP(CONCATENATE($A275,"_",AJ$2),'Reference data SID'!$B:$M,12,FALSE))</f>
        <v/>
      </c>
      <c r="AK275" s="13" t="str">
        <f>IF(ISERROR(VLOOKUP(CONCATENATE($A275,"_",AK$2),'Reference data SID'!$B:$M,12,FALSE)),"",VLOOKUP(CONCATENATE($A275,"_",AK$2),'Reference data SID'!$B:$M,12,FALSE))</f>
        <v/>
      </c>
      <c r="AL275" s="13" t="str">
        <f>IF(ISERROR(VLOOKUP(CONCATENATE($A275,"_",AL$2),'Reference data SID'!$B:$M,12,FALSE)),"",VLOOKUP(CONCATENATE($A275,"_",AL$2),'Reference data SID'!$B:$M,12,FALSE))</f>
        <v/>
      </c>
      <c r="AM275" s="13" t="str">
        <f>IF(ISERROR(VLOOKUP(CONCATENATE($A275,"_",AM$2),'Reference data SID'!$B:$M,12,FALSE)),"",VLOOKUP(CONCATENATE($A275,"_",AM$2),'Reference data SID'!$B:$M,12,FALSE))</f>
        <v/>
      </c>
      <c r="AN275" s="13" t="str">
        <f>IF(ISERROR(VLOOKUP(CONCATENATE($A275,"_",AN$2),'Reference data SID'!$B:$M,12,FALSE)),"",VLOOKUP(CONCATENATE($A275,"_",AN$2),'Reference data SID'!$B:$M,12,FALSE))</f>
        <v/>
      </c>
      <c r="AO275" s="13" t="str">
        <f>IF(ISERROR(VLOOKUP(CONCATENATE($A275,"_",AO$2),'Reference data SID'!$B:$M,12,FALSE)),"",VLOOKUP(CONCATENATE($A275,"_",AO$2),'Reference data SID'!$B:$M,12,FALSE))</f>
        <v/>
      </c>
      <c r="AP275" s="13" t="str">
        <f>IF(ISERROR(VLOOKUP(CONCATENATE($A275,"_",AP$2),'Reference data SID'!$B:$M,12,FALSE)),"",VLOOKUP(CONCATENATE($A275,"_",AP$2),'Reference data SID'!$B:$M,12,FALSE))</f>
        <v/>
      </c>
      <c r="AQ275" s="13" t="str">
        <f>IF(ISERROR(VLOOKUP(CONCATENATE($A275,"_",AQ$2),'Reference data SID'!$B:$M,12,FALSE)),"",VLOOKUP(CONCATENATE($A275,"_",AQ$2),'Reference data SID'!$B:$M,12,FALSE))</f>
        <v/>
      </c>
      <c r="AR275" s="13" t="str">
        <f>IF(ISERROR(VLOOKUP(CONCATENATE($A275,"_",AR$2),'Reference data SID'!$B:$M,12,FALSE)),"",VLOOKUP(CONCATENATE($A275,"_",AR$2),'Reference data SID'!$B:$M,12,FALSE))</f>
        <v/>
      </c>
      <c r="AS275" s="13" t="str">
        <f>IF(ISERROR(VLOOKUP(CONCATENATE($A275,"_",AS$2),'Reference data SID'!$B:$M,12,FALSE)),"",VLOOKUP(CONCATENATE($A275,"_",AS$2),'Reference data SID'!$B:$M,12,FALSE))</f>
        <v/>
      </c>
      <c r="AT275" s="13" t="str">
        <f>IF(ISERROR(VLOOKUP(CONCATENATE($A275,"_",AT$2),'Reference data SID'!$B:$M,12,FALSE)),"",VLOOKUP(CONCATENATE($A275,"_",AT$2),'Reference data SID'!$B:$M,12,FALSE))</f>
        <v/>
      </c>
    </row>
    <row r="276" spans="1:46" x14ac:dyDescent="0.25">
      <c r="A276">
        <v>272</v>
      </c>
      <c r="B276" s="13" t="str">
        <f>IF(ISERROR(VLOOKUP(CONCATENATE($A276,"_",B$2),'Reference data SID'!$B:$M,12,FALSE)),"",VLOOKUP(CONCATENATE($A276,"_",B$2),'Reference data SID'!$B:$M,12,FALSE))</f>
        <v/>
      </c>
      <c r="C276" s="13" t="str">
        <f>IF(ISERROR(VLOOKUP(CONCATENATE($A276,"_",C$2),'Reference data SID'!$B:$M,12,FALSE)),"",VLOOKUP(CONCATENATE($A276,"_",C$2),'Reference data SID'!$B:$M,12,FALSE))</f>
        <v/>
      </c>
      <c r="D276" s="13" t="str">
        <f>IF(ISERROR(VLOOKUP(CONCATENATE($A276,"_",D$2),'Reference data SID'!$B:$M,12,FALSE)),"",VLOOKUP(CONCATENATE($A276,"_",D$2),'Reference data SID'!$B:$M,12,FALSE))</f>
        <v/>
      </c>
      <c r="E276" s="13" t="str">
        <f>IF(ISERROR(VLOOKUP(CONCATENATE($A276,"_",E$2),'Reference data SID'!$B:$M,12,FALSE)),"",VLOOKUP(CONCATENATE($A276,"_",E$2),'Reference data SID'!$B:$M,12,FALSE))</f>
        <v/>
      </c>
      <c r="F276" s="13" t="str">
        <f>IF(ISERROR(VLOOKUP(CONCATENATE($A276,"_",F$2),'Reference data SID'!$B:$M,12,FALSE)),"",VLOOKUP(CONCATENATE($A276,"_",F$2),'Reference data SID'!$B:$M,12,FALSE))</f>
        <v/>
      </c>
      <c r="G276" s="13" t="str">
        <f>IF(ISERROR(VLOOKUP(CONCATENATE($A276,"_",G$2),'Reference data SID'!$B:$M,12,FALSE)),"",VLOOKUP(CONCATENATE($A276,"_",G$2),'Reference data SID'!$B:$M,12,FALSE))</f>
        <v/>
      </c>
      <c r="H276" s="13" t="str">
        <f>IF(ISERROR(VLOOKUP(CONCATENATE($A276,"_",H$2),'Reference data SID'!$B:$M,12,FALSE)),"",VLOOKUP(CONCATENATE($A276,"_",H$2),'Reference data SID'!$B:$M,12,FALSE))</f>
        <v/>
      </c>
      <c r="I276" s="13" t="str">
        <f>IF(ISERROR(VLOOKUP(CONCATENATE($A276,"_",I$2),'Reference data SID'!$B:$M,12,FALSE)),"",VLOOKUP(CONCATENATE($A276,"_",I$2),'Reference data SID'!$B:$M,12,FALSE))</f>
        <v/>
      </c>
      <c r="J276" s="13" t="str">
        <f>IF(ISERROR(VLOOKUP(CONCATENATE($A276,"_",J$2),'Reference data SID'!$B:$M,12,FALSE)),"",VLOOKUP(CONCATENATE($A276,"_",J$2),'Reference data SID'!$B:$M,12,FALSE))</f>
        <v/>
      </c>
      <c r="K276" s="13" t="str">
        <f>IF(ISERROR(VLOOKUP(CONCATENATE($A276,"_",K$2),'Reference data SID'!$B:$M,12,FALSE)),"",VLOOKUP(CONCATENATE($A276,"_",K$2),'Reference data SID'!$B:$M,12,FALSE))</f>
        <v/>
      </c>
      <c r="L276" s="13" t="str">
        <f>IF(ISERROR(VLOOKUP(CONCATENATE($A276,"_",L$2),'Reference data SID'!$B:$M,12,FALSE)),"",VLOOKUP(CONCATENATE($A276,"_",L$2),'Reference data SID'!$B:$M,12,FALSE))</f>
        <v/>
      </c>
      <c r="M276" s="13" t="str">
        <f>IF(ISERROR(VLOOKUP(CONCATENATE($A276,"_",M$2),'Reference data SID'!$B:$M,12,FALSE)),"",VLOOKUP(CONCATENATE($A276,"_",M$2),'Reference data SID'!$B:$M,12,FALSE))</f>
        <v/>
      </c>
      <c r="N276" s="13" t="str">
        <f>IF(ISERROR(VLOOKUP(CONCATENATE($A276,"_",N$2),'Reference data SID'!$B:$M,12,FALSE)),"",VLOOKUP(CONCATENATE($A276,"_",N$2),'Reference data SID'!$B:$M,12,FALSE))</f>
        <v/>
      </c>
      <c r="O276" s="13" t="str">
        <f>IF(ISERROR(VLOOKUP(CONCATENATE($A276,"_",O$2),'Reference data SID'!$B:$M,12,FALSE)),"",VLOOKUP(CONCATENATE($A276,"_",O$2),'Reference data SID'!$B:$M,12,FALSE))</f>
        <v/>
      </c>
      <c r="P276" s="13" t="str">
        <f>IF(ISERROR(VLOOKUP(CONCATENATE($A276,"_",P$2),'Reference data SID'!$B:$M,12,FALSE)),"",VLOOKUP(CONCATENATE($A276,"_",P$2),'Reference data SID'!$B:$M,12,FALSE))</f>
        <v/>
      </c>
      <c r="Q276" s="13" t="str">
        <f>IF(ISERROR(VLOOKUP(CONCATENATE($A276,"_",Q$2),'Reference data SID'!$B:$M,12,FALSE)),"",VLOOKUP(CONCATENATE($A276,"_",Q$2),'Reference data SID'!$B:$M,12,FALSE))</f>
        <v/>
      </c>
      <c r="R276" s="13" t="str">
        <f>IF(ISERROR(VLOOKUP(CONCATENATE($A276,"_",R$2),'Reference data SID'!$B:$M,12,FALSE)),"",VLOOKUP(CONCATENATE($A276,"_",R$2),'Reference data SID'!$B:$M,12,FALSE))</f>
        <v/>
      </c>
      <c r="S276" s="13" t="str">
        <f>IF(ISERROR(VLOOKUP(CONCATENATE($A276,"_",S$2),'Reference data SID'!$B:$M,12,FALSE)),"",VLOOKUP(CONCATENATE($A276,"_",S$2),'Reference data SID'!$B:$M,12,FALSE))</f>
        <v/>
      </c>
      <c r="T276" s="13" t="str">
        <f>IF(ISERROR(VLOOKUP(CONCATENATE($A276,"_",T$2),'Reference data SID'!$B:$M,12,FALSE)),"",VLOOKUP(CONCATENATE($A276,"_",T$2),'Reference data SID'!$B:$M,12,FALSE))</f>
        <v/>
      </c>
      <c r="U276" s="13" t="str">
        <f>IF(ISERROR(VLOOKUP(CONCATENATE($A276,"_",U$2),'Reference data SID'!$B:$M,12,FALSE)),"",VLOOKUP(CONCATENATE($A276,"_",U$2),'Reference data SID'!$B:$M,12,FALSE))</f>
        <v/>
      </c>
      <c r="V276" s="13" t="str">
        <f>IF(ISERROR(VLOOKUP(CONCATENATE($A276,"_",V$2),'Reference data SID'!$B:$M,12,FALSE)),"",VLOOKUP(CONCATENATE($A276,"_",V$2),'Reference data SID'!$B:$M,12,FALSE))</f>
        <v/>
      </c>
      <c r="W276" s="13" t="str">
        <f>IF(ISERROR(VLOOKUP(CONCATENATE($A276,"_",W$2),'Reference data SID'!$B:$M,12,FALSE)),"",VLOOKUP(CONCATENATE($A276,"_",W$2),'Reference data SID'!$B:$M,12,FALSE))</f>
        <v/>
      </c>
      <c r="X276" s="13" t="str">
        <f>IF(ISERROR(VLOOKUP(CONCATENATE($A276,"_",X$2),'Reference data SID'!$B:$M,12,FALSE)),"",VLOOKUP(CONCATENATE($A276,"_",X$2),'Reference data SID'!$B:$M,12,FALSE))</f>
        <v/>
      </c>
      <c r="Y276" s="13" t="str">
        <f>IF(ISERROR(VLOOKUP(CONCATENATE($A276,"_",Y$2),'Reference data SID'!$B:$M,12,FALSE)),"",VLOOKUP(CONCATENATE($A276,"_",Y$2),'Reference data SID'!$B:$M,12,FALSE))</f>
        <v/>
      </c>
      <c r="Z276" s="13" t="str">
        <f>IF(ISERROR(VLOOKUP(CONCATENATE($A276,"_",Z$2),'Reference data SID'!$B:$M,12,FALSE)),"",VLOOKUP(CONCATENATE($A276,"_",Z$2),'Reference data SID'!$B:$M,12,FALSE))</f>
        <v/>
      </c>
      <c r="AA276" s="13" t="str">
        <f>IF(ISERROR(VLOOKUP(CONCATENATE($A276,"_",AA$2),'Reference data SID'!$B:$M,12,FALSE)),"",VLOOKUP(CONCATENATE($A276,"_",AA$2),'Reference data SID'!$B:$M,12,FALSE))</f>
        <v/>
      </c>
      <c r="AB276" s="13" t="str">
        <f>IF(ISERROR(VLOOKUP(CONCATENATE($A276,"_",AB$2),'Reference data SID'!$B:$M,12,FALSE)),"",VLOOKUP(CONCATENATE($A276,"_",AB$2),'Reference data SID'!$B:$M,12,FALSE))</f>
        <v/>
      </c>
      <c r="AC276" s="13" t="str">
        <f>IF(ISERROR(VLOOKUP(CONCATENATE($A276,"_",AC$2),'Reference data SID'!$B:$M,12,FALSE)),"",VLOOKUP(CONCATENATE($A276,"_",AC$2),'Reference data SID'!$B:$M,12,FALSE))</f>
        <v/>
      </c>
      <c r="AD276" s="13" t="str">
        <f>IF(ISERROR(VLOOKUP(CONCATENATE($A276,"_",AD$2),'Reference data SID'!$B:$M,12,FALSE)),"",VLOOKUP(CONCATENATE($A276,"_",AD$2),'Reference data SID'!$B:$M,12,FALSE))</f>
        <v/>
      </c>
      <c r="AE276" s="13" t="str">
        <f>IF(ISERROR(VLOOKUP(CONCATENATE($A276,"_",AE$2),'Reference data SID'!$B:$M,12,FALSE)),"",VLOOKUP(CONCATENATE($A276,"_",AE$2),'Reference data SID'!$B:$M,12,FALSE))</f>
        <v/>
      </c>
      <c r="AF276" s="13" t="str">
        <f>IF(ISERROR(VLOOKUP(CONCATENATE($A276,"_",AF$2),'Reference data SID'!$B:$M,12,FALSE)),"",VLOOKUP(CONCATENATE($A276,"_",AF$2),'Reference data SID'!$B:$M,12,FALSE))</f>
        <v/>
      </c>
      <c r="AG276" s="13" t="str">
        <f>IF(ISERROR(VLOOKUP(CONCATENATE($A276,"_",AG$2),'Reference data SID'!$B:$M,12,FALSE)),"",VLOOKUP(CONCATENATE($A276,"_",AG$2),'Reference data SID'!$B:$M,12,FALSE))</f>
        <v/>
      </c>
      <c r="AH276" s="13" t="str">
        <f>IF(ISERROR(VLOOKUP(CONCATENATE($A276,"_",AH$2),'Reference data SID'!$B:$M,12,FALSE)),"",VLOOKUP(CONCATENATE($A276,"_",AH$2),'Reference data SID'!$B:$M,12,FALSE))</f>
        <v/>
      </c>
      <c r="AI276" s="13" t="str">
        <f>IF(ISERROR(VLOOKUP(CONCATENATE($A276,"_",AI$2),'Reference data SID'!$B:$M,12,FALSE)),"",VLOOKUP(CONCATENATE($A276,"_",AI$2),'Reference data SID'!$B:$M,12,FALSE))</f>
        <v/>
      </c>
      <c r="AJ276" s="13" t="str">
        <f>IF(ISERROR(VLOOKUP(CONCATENATE($A276,"_",AJ$2),'Reference data SID'!$B:$M,12,FALSE)),"",VLOOKUP(CONCATENATE($A276,"_",AJ$2),'Reference data SID'!$B:$M,12,FALSE))</f>
        <v/>
      </c>
      <c r="AK276" s="13" t="str">
        <f>IF(ISERROR(VLOOKUP(CONCATENATE($A276,"_",AK$2),'Reference data SID'!$B:$M,12,FALSE)),"",VLOOKUP(CONCATENATE($A276,"_",AK$2),'Reference data SID'!$B:$M,12,FALSE))</f>
        <v/>
      </c>
      <c r="AL276" s="13" t="str">
        <f>IF(ISERROR(VLOOKUP(CONCATENATE($A276,"_",AL$2),'Reference data SID'!$B:$M,12,FALSE)),"",VLOOKUP(CONCATENATE($A276,"_",AL$2),'Reference data SID'!$B:$M,12,FALSE))</f>
        <v/>
      </c>
      <c r="AM276" s="13" t="str">
        <f>IF(ISERROR(VLOOKUP(CONCATENATE($A276,"_",AM$2),'Reference data SID'!$B:$M,12,FALSE)),"",VLOOKUP(CONCATENATE($A276,"_",AM$2),'Reference data SID'!$B:$M,12,FALSE))</f>
        <v/>
      </c>
      <c r="AN276" s="13" t="str">
        <f>IF(ISERROR(VLOOKUP(CONCATENATE($A276,"_",AN$2),'Reference data SID'!$B:$M,12,FALSE)),"",VLOOKUP(CONCATENATE($A276,"_",AN$2),'Reference data SID'!$B:$M,12,FALSE))</f>
        <v/>
      </c>
      <c r="AO276" s="13" t="str">
        <f>IF(ISERROR(VLOOKUP(CONCATENATE($A276,"_",AO$2),'Reference data SID'!$B:$M,12,FALSE)),"",VLOOKUP(CONCATENATE($A276,"_",AO$2),'Reference data SID'!$B:$M,12,FALSE))</f>
        <v/>
      </c>
      <c r="AP276" s="13" t="str">
        <f>IF(ISERROR(VLOOKUP(CONCATENATE($A276,"_",AP$2),'Reference data SID'!$B:$M,12,FALSE)),"",VLOOKUP(CONCATENATE($A276,"_",AP$2),'Reference data SID'!$B:$M,12,FALSE))</f>
        <v/>
      </c>
      <c r="AQ276" s="13" t="str">
        <f>IF(ISERROR(VLOOKUP(CONCATENATE($A276,"_",AQ$2),'Reference data SID'!$B:$M,12,FALSE)),"",VLOOKUP(CONCATENATE($A276,"_",AQ$2),'Reference data SID'!$B:$M,12,FALSE))</f>
        <v/>
      </c>
      <c r="AR276" s="13" t="str">
        <f>IF(ISERROR(VLOOKUP(CONCATENATE($A276,"_",AR$2),'Reference data SID'!$B:$M,12,FALSE)),"",VLOOKUP(CONCATENATE($A276,"_",AR$2),'Reference data SID'!$B:$M,12,FALSE))</f>
        <v/>
      </c>
      <c r="AS276" s="13" t="str">
        <f>IF(ISERROR(VLOOKUP(CONCATENATE($A276,"_",AS$2),'Reference data SID'!$B:$M,12,FALSE)),"",VLOOKUP(CONCATENATE($A276,"_",AS$2),'Reference data SID'!$B:$M,12,FALSE))</f>
        <v/>
      </c>
      <c r="AT276" s="13" t="str">
        <f>IF(ISERROR(VLOOKUP(CONCATENATE($A276,"_",AT$2),'Reference data SID'!$B:$M,12,FALSE)),"",VLOOKUP(CONCATENATE($A276,"_",AT$2),'Reference data SID'!$B:$M,12,FALSE))</f>
        <v/>
      </c>
    </row>
    <row r="277" spans="1:46" x14ac:dyDescent="0.25">
      <c r="A277">
        <v>273</v>
      </c>
      <c r="B277" s="13" t="str">
        <f>IF(ISERROR(VLOOKUP(CONCATENATE($A277,"_",B$2),'Reference data SID'!$B:$M,12,FALSE)),"",VLOOKUP(CONCATENATE($A277,"_",B$2),'Reference data SID'!$B:$M,12,FALSE))</f>
        <v/>
      </c>
      <c r="C277" s="13" t="str">
        <f>IF(ISERROR(VLOOKUP(CONCATENATE($A277,"_",C$2),'Reference data SID'!$B:$M,12,FALSE)),"",VLOOKUP(CONCATENATE($A277,"_",C$2),'Reference data SID'!$B:$M,12,FALSE))</f>
        <v/>
      </c>
      <c r="D277" s="13" t="str">
        <f>IF(ISERROR(VLOOKUP(CONCATENATE($A277,"_",D$2),'Reference data SID'!$B:$M,12,FALSE)),"",VLOOKUP(CONCATENATE($A277,"_",D$2),'Reference data SID'!$B:$M,12,FALSE))</f>
        <v/>
      </c>
      <c r="E277" s="13" t="str">
        <f>IF(ISERROR(VLOOKUP(CONCATENATE($A277,"_",E$2),'Reference data SID'!$B:$M,12,FALSE)),"",VLOOKUP(CONCATENATE($A277,"_",E$2),'Reference data SID'!$B:$M,12,FALSE))</f>
        <v/>
      </c>
      <c r="F277" s="13" t="str">
        <f>IF(ISERROR(VLOOKUP(CONCATENATE($A277,"_",F$2),'Reference data SID'!$B:$M,12,FALSE)),"",VLOOKUP(CONCATENATE($A277,"_",F$2),'Reference data SID'!$B:$M,12,FALSE))</f>
        <v/>
      </c>
      <c r="G277" s="13" t="str">
        <f>IF(ISERROR(VLOOKUP(CONCATENATE($A277,"_",G$2),'Reference data SID'!$B:$M,12,FALSE)),"",VLOOKUP(CONCATENATE($A277,"_",G$2),'Reference data SID'!$B:$M,12,FALSE))</f>
        <v/>
      </c>
      <c r="H277" s="13" t="str">
        <f>IF(ISERROR(VLOOKUP(CONCATENATE($A277,"_",H$2),'Reference data SID'!$B:$M,12,FALSE)),"",VLOOKUP(CONCATENATE($A277,"_",H$2),'Reference data SID'!$B:$M,12,FALSE))</f>
        <v/>
      </c>
      <c r="I277" s="13" t="str">
        <f>IF(ISERROR(VLOOKUP(CONCATENATE($A277,"_",I$2),'Reference data SID'!$B:$M,12,FALSE)),"",VLOOKUP(CONCATENATE($A277,"_",I$2),'Reference data SID'!$B:$M,12,FALSE))</f>
        <v/>
      </c>
      <c r="J277" s="13" t="str">
        <f>IF(ISERROR(VLOOKUP(CONCATENATE($A277,"_",J$2),'Reference data SID'!$B:$M,12,FALSE)),"",VLOOKUP(CONCATENATE($A277,"_",J$2),'Reference data SID'!$B:$M,12,FALSE))</f>
        <v/>
      </c>
      <c r="K277" s="13" t="str">
        <f>IF(ISERROR(VLOOKUP(CONCATENATE($A277,"_",K$2),'Reference data SID'!$B:$M,12,FALSE)),"",VLOOKUP(CONCATENATE($A277,"_",K$2),'Reference data SID'!$B:$M,12,FALSE))</f>
        <v/>
      </c>
      <c r="L277" s="13" t="str">
        <f>IF(ISERROR(VLOOKUP(CONCATENATE($A277,"_",L$2),'Reference data SID'!$B:$M,12,FALSE)),"",VLOOKUP(CONCATENATE($A277,"_",L$2),'Reference data SID'!$B:$M,12,FALSE))</f>
        <v/>
      </c>
      <c r="M277" s="13" t="str">
        <f>IF(ISERROR(VLOOKUP(CONCATENATE($A277,"_",M$2),'Reference data SID'!$B:$M,12,FALSE)),"",VLOOKUP(CONCATENATE($A277,"_",M$2),'Reference data SID'!$B:$M,12,FALSE))</f>
        <v/>
      </c>
      <c r="N277" s="13" t="str">
        <f>IF(ISERROR(VLOOKUP(CONCATENATE($A277,"_",N$2),'Reference data SID'!$B:$M,12,FALSE)),"",VLOOKUP(CONCATENATE($A277,"_",N$2),'Reference data SID'!$B:$M,12,FALSE))</f>
        <v/>
      </c>
      <c r="O277" s="13" t="str">
        <f>IF(ISERROR(VLOOKUP(CONCATENATE($A277,"_",O$2),'Reference data SID'!$B:$M,12,FALSE)),"",VLOOKUP(CONCATENATE($A277,"_",O$2),'Reference data SID'!$B:$M,12,FALSE))</f>
        <v/>
      </c>
      <c r="P277" s="13" t="str">
        <f>IF(ISERROR(VLOOKUP(CONCATENATE($A277,"_",P$2),'Reference data SID'!$B:$M,12,FALSE)),"",VLOOKUP(CONCATENATE($A277,"_",P$2),'Reference data SID'!$B:$M,12,FALSE))</f>
        <v/>
      </c>
      <c r="Q277" s="13" t="str">
        <f>IF(ISERROR(VLOOKUP(CONCATENATE($A277,"_",Q$2),'Reference data SID'!$B:$M,12,FALSE)),"",VLOOKUP(CONCATENATE($A277,"_",Q$2),'Reference data SID'!$B:$M,12,FALSE))</f>
        <v/>
      </c>
      <c r="R277" s="13" t="str">
        <f>IF(ISERROR(VLOOKUP(CONCATENATE($A277,"_",R$2),'Reference data SID'!$B:$M,12,FALSE)),"",VLOOKUP(CONCATENATE($A277,"_",R$2),'Reference data SID'!$B:$M,12,FALSE))</f>
        <v/>
      </c>
      <c r="S277" s="13" t="str">
        <f>IF(ISERROR(VLOOKUP(CONCATENATE($A277,"_",S$2),'Reference data SID'!$B:$M,12,FALSE)),"",VLOOKUP(CONCATENATE($A277,"_",S$2),'Reference data SID'!$B:$M,12,FALSE))</f>
        <v/>
      </c>
      <c r="T277" s="13" t="str">
        <f>IF(ISERROR(VLOOKUP(CONCATENATE($A277,"_",T$2),'Reference data SID'!$B:$M,12,FALSE)),"",VLOOKUP(CONCATENATE($A277,"_",T$2),'Reference data SID'!$B:$M,12,FALSE))</f>
        <v/>
      </c>
      <c r="U277" s="13" t="str">
        <f>IF(ISERROR(VLOOKUP(CONCATENATE($A277,"_",U$2),'Reference data SID'!$B:$M,12,FALSE)),"",VLOOKUP(CONCATENATE($A277,"_",U$2),'Reference data SID'!$B:$M,12,FALSE))</f>
        <v/>
      </c>
      <c r="V277" s="13" t="str">
        <f>IF(ISERROR(VLOOKUP(CONCATENATE($A277,"_",V$2),'Reference data SID'!$B:$M,12,FALSE)),"",VLOOKUP(CONCATENATE($A277,"_",V$2),'Reference data SID'!$B:$M,12,FALSE))</f>
        <v/>
      </c>
      <c r="W277" s="13" t="str">
        <f>IF(ISERROR(VLOOKUP(CONCATENATE($A277,"_",W$2),'Reference data SID'!$B:$M,12,FALSE)),"",VLOOKUP(CONCATENATE($A277,"_",W$2),'Reference data SID'!$B:$M,12,FALSE))</f>
        <v/>
      </c>
      <c r="X277" s="13" t="str">
        <f>IF(ISERROR(VLOOKUP(CONCATENATE($A277,"_",X$2),'Reference data SID'!$B:$M,12,FALSE)),"",VLOOKUP(CONCATENATE($A277,"_",X$2),'Reference data SID'!$B:$M,12,FALSE))</f>
        <v/>
      </c>
      <c r="Y277" s="13" t="str">
        <f>IF(ISERROR(VLOOKUP(CONCATENATE($A277,"_",Y$2),'Reference data SID'!$B:$M,12,FALSE)),"",VLOOKUP(CONCATENATE($A277,"_",Y$2),'Reference data SID'!$B:$M,12,FALSE))</f>
        <v/>
      </c>
      <c r="Z277" s="13" t="str">
        <f>IF(ISERROR(VLOOKUP(CONCATENATE($A277,"_",Z$2),'Reference data SID'!$B:$M,12,FALSE)),"",VLOOKUP(CONCATENATE($A277,"_",Z$2),'Reference data SID'!$B:$M,12,FALSE))</f>
        <v/>
      </c>
      <c r="AA277" s="13" t="str">
        <f>IF(ISERROR(VLOOKUP(CONCATENATE($A277,"_",AA$2),'Reference data SID'!$B:$M,12,FALSE)),"",VLOOKUP(CONCATENATE($A277,"_",AA$2),'Reference data SID'!$B:$M,12,FALSE))</f>
        <v/>
      </c>
      <c r="AB277" s="13" t="str">
        <f>IF(ISERROR(VLOOKUP(CONCATENATE($A277,"_",AB$2),'Reference data SID'!$B:$M,12,FALSE)),"",VLOOKUP(CONCATENATE($A277,"_",AB$2),'Reference data SID'!$B:$M,12,FALSE))</f>
        <v/>
      </c>
      <c r="AC277" s="13" t="str">
        <f>IF(ISERROR(VLOOKUP(CONCATENATE($A277,"_",AC$2),'Reference data SID'!$B:$M,12,FALSE)),"",VLOOKUP(CONCATENATE($A277,"_",AC$2),'Reference data SID'!$B:$M,12,FALSE))</f>
        <v/>
      </c>
      <c r="AD277" s="13" t="str">
        <f>IF(ISERROR(VLOOKUP(CONCATENATE($A277,"_",AD$2),'Reference data SID'!$B:$M,12,FALSE)),"",VLOOKUP(CONCATENATE($A277,"_",AD$2),'Reference data SID'!$B:$M,12,FALSE))</f>
        <v/>
      </c>
      <c r="AE277" s="13" t="str">
        <f>IF(ISERROR(VLOOKUP(CONCATENATE($A277,"_",AE$2),'Reference data SID'!$B:$M,12,FALSE)),"",VLOOKUP(CONCATENATE($A277,"_",AE$2),'Reference data SID'!$B:$M,12,FALSE))</f>
        <v/>
      </c>
      <c r="AF277" s="13" t="str">
        <f>IF(ISERROR(VLOOKUP(CONCATENATE($A277,"_",AF$2),'Reference data SID'!$B:$M,12,FALSE)),"",VLOOKUP(CONCATENATE($A277,"_",AF$2),'Reference data SID'!$B:$M,12,FALSE))</f>
        <v/>
      </c>
      <c r="AG277" s="13" t="str">
        <f>IF(ISERROR(VLOOKUP(CONCATENATE($A277,"_",AG$2),'Reference data SID'!$B:$M,12,FALSE)),"",VLOOKUP(CONCATENATE($A277,"_",AG$2),'Reference data SID'!$B:$M,12,FALSE))</f>
        <v/>
      </c>
      <c r="AH277" s="13" t="str">
        <f>IF(ISERROR(VLOOKUP(CONCATENATE($A277,"_",AH$2),'Reference data SID'!$B:$M,12,FALSE)),"",VLOOKUP(CONCATENATE($A277,"_",AH$2),'Reference data SID'!$B:$M,12,FALSE))</f>
        <v/>
      </c>
      <c r="AI277" s="13" t="str">
        <f>IF(ISERROR(VLOOKUP(CONCATENATE($A277,"_",AI$2),'Reference data SID'!$B:$M,12,FALSE)),"",VLOOKUP(CONCATENATE($A277,"_",AI$2),'Reference data SID'!$B:$M,12,FALSE))</f>
        <v/>
      </c>
      <c r="AJ277" s="13" t="str">
        <f>IF(ISERROR(VLOOKUP(CONCATENATE($A277,"_",AJ$2),'Reference data SID'!$B:$M,12,FALSE)),"",VLOOKUP(CONCATENATE($A277,"_",AJ$2),'Reference data SID'!$B:$M,12,FALSE))</f>
        <v/>
      </c>
      <c r="AK277" s="13" t="str">
        <f>IF(ISERROR(VLOOKUP(CONCATENATE($A277,"_",AK$2),'Reference data SID'!$B:$M,12,FALSE)),"",VLOOKUP(CONCATENATE($A277,"_",AK$2),'Reference data SID'!$B:$M,12,FALSE))</f>
        <v/>
      </c>
      <c r="AL277" s="13" t="str">
        <f>IF(ISERROR(VLOOKUP(CONCATENATE($A277,"_",AL$2),'Reference data SID'!$B:$M,12,FALSE)),"",VLOOKUP(CONCATENATE($A277,"_",AL$2),'Reference data SID'!$B:$M,12,FALSE))</f>
        <v/>
      </c>
      <c r="AM277" s="13" t="str">
        <f>IF(ISERROR(VLOOKUP(CONCATENATE($A277,"_",AM$2),'Reference data SID'!$B:$M,12,FALSE)),"",VLOOKUP(CONCATENATE($A277,"_",AM$2),'Reference data SID'!$B:$M,12,FALSE))</f>
        <v/>
      </c>
      <c r="AN277" s="13" t="str">
        <f>IF(ISERROR(VLOOKUP(CONCATENATE($A277,"_",AN$2),'Reference data SID'!$B:$M,12,FALSE)),"",VLOOKUP(CONCATENATE($A277,"_",AN$2),'Reference data SID'!$B:$M,12,FALSE))</f>
        <v/>
      </c>
      <c r="AO277" s="13" t="str">
        <f>IF(ISERROR(VLOOKUP(CONCATENATE($A277,"_",AO$2),'Reference data SID'!$B:$M,12,FALSE)),"",VLOOKUP(CONCATENATE($A277,"_",AO$2),'Reference data SID'!$B:$M,12,FALSE))</f>
        <v/>
      </c>
      <c r="AP277" s="13" t="str">
        <f>IF(ISERROR(VLOOKUP(CONCATENATE($A277,"_",AP$2),'Reference data SID'!$B:$M,12,FALSE)),"",VLOOKUP(CONCATENATE($A277,"_",AP$2),'Reference data SID'!$B:$M,12,FALSE))</f>
        <v/>
      </c>
      <c r="AQ277" s="13" t="str">
        <f>IF(ISERROR(VLOOKUP(CONCATENATE($A277,"_",AQ$2),'Reference data SID'!$B:$M,12,FALSE)),"",VLOOKUP(CONCATENATE($A277,"_",AQ$2),'Reference data SID'!$B:$M,12,FALSE))</f>
        <v/>
      </c>
      <c r="AR277" s="13" t="str">
        <f>IF(ISERROR(VLOOKUP(CONCATENATE($A277,"_",AR$2),'Reference data SID'!$B:$M,12,FALSE)),"",VLOOKUP(CONCATENATE($A277,"_",AR$2),'Reference data SID'!$B:$M,12,FALSE))</f>
        <v/>
      </c>
      <c r="AS277" s="13" t="str">
        <f>IF(ISERROR(VLOOKUP(CONCATENATE($A277,"_",AS$2),'Reference data SID'!$B:$M,12,FALSE)),"",VLOOKUP(CONCATENATE($A277,"_",AS$2),'Reference data SID'!$B:$M,12,FALSE))</f>
        <v/>
      </c>
      <c r="AT277" s="13" t="str">
        <f>IF(ISERROR(VLOOKUP(CONCATENATE($A277,"_",AT$2),'Reference data SID'!$B:$M,12,FALSE)),"",VLOOKUP(CONCATENATE($A277,"_",AT$2),'Reference data SID'!$B:$M,12,FALSE))</f>
        <v/>
      </c>
    </row>
    <row r="278" spans="1:46" x14ac:dyDescent="0.25">
      <c r="A278">
        <v>274</v>
      </c>
      <c r="B278" s="13" t="str">
        <f>IF(ISERROR(VLOOKUP(CONCATENATE($A278,"_",B$2),'Reference data SID'!$B:$M,12,FALSE)),"",VLOOKUP(CONCATENATE($A278,"_",B$2),'Reference data SID'!$B:$M,12,FALSE))</f>
        <v/>
      </c>
      <c r="C278" s="13" t="str">
        <f>IF(ISERROR(VLOOKUP(CONCATENATE($A278,"_",C$2),'Reference data SID'!$B:$M,12,FALSE)),"",VLOOKUP(CONCATENATE($A278,"_",C$2),'Reference data SID'!$B:$M,12,FALSE))</f>
        <v/>
      </c>
      <c r="D278" s="13" t="str">
        <f>IF(ISERROR(VLOOKUP(CONCATENATE($A278,"_",D$2),'Reference data SID'!$B:$M,12,FALSE)),"",VLOOKUP(CONCATENATE($A278,"_",D$2),'Reference data SID'!$B:$M,12,FALSE))</f>
        <v/>
      </c>
      <c r="E278" s="13" t="str">
        <f>IF(ISERROR(VLOOKUP(CONCATENATE($A278,"_",E$2),'Reference data SID'!$B:$M,12,FALSE)),"",VLOOKUP(CONCATENATE($A278,"_",E$2),'Reference data SID'!$B:$M,12,FALSE))</f>
        <v/>
      </c>
      <c r="F278" s="13" t="str">
        <f>IF(ISERROR(VLOOKUP(CONCATENATE($A278,"_",F$2),'Reference data SID'!$B:$M,12,FALSE)),"",VLOOKUP(CONCATENATE($A278,"_",F$2),'Reference data SID'!$B:$M,12,FALSE))</f>
        <v/>
      </c>
      <c r="G278" s="13" t="str">
        <f>IF(ISERROR(VLOOKUP(CONCATENATE($A278,"_",G$2),'Reference data SID'!$B:$M,12,FALSE)),"",VLOOKUP(CONCATENATE($A278,"_",G$2),'Reference data SID'!$B:$M,12,FALSE))</f>
        <v/>
      </c>
      <c r="H278" s="13" t="str">
        <f>IF(ISERROR(VLOOKUP(CONCATENATE($A278,"_",H$2),'Reference data SID'!$B:$M,12,FALSE)),"",VLOOKUP(CONCATENATE($A278,"_",H$2),'Reference data SID'!$B:$M,12,FALSE))</f>
        <v/>
      </c>
      <c r="I278" s="13" t="str">
        <f>IF(ISERROR(VLOOKUP(CONCATENATE($A278,"_",I$2),'Reference data SID'!$B:$M,12,FALSE)),"",VLOOKUP(CONCATENATE($A278,"_",I$2),'Reference data SID'!$B:$M,12,FALSE))</f>
        <v/>
      </c>
      <c r="J278" s="13" t="str">
        <f>IF(ISERROR(VLOOKUP(CONCATENATE($A278,"_",J$2),'Reference data SID'!$B:$M,12,FALSE)),"",VLOOKUP(CONCATENATE($A278,"_",J$2),'Reference data SID'!$B:$M,12,FALSE))</f>
        <v/>
      </c>
      <c r="K278" s="13" t="str">
        <f>IF(ISERROR(VLOOKUP(CONCATENATE($A278,"_",K$2),'Reference data SID'!$B:$M,12,FALSE)),"",VLOOKUP(CONCATENATE($A278,"_",K$2),'Reference data SID'!$B:$M,12,FALSE))</f>
        <v/>
      </c>
      <c r="L278" s="13" t="str">
        <f>IF(ISERROR(VLOOKUP(CONCATENATE($A278,"_",L$2),'Reference data SID'!$B:$M,12,FALSE)),"",VLOOKUP(CONCATENATE($A278,"_",L$2),'Reference data SID'!$B:$M,12,FALSE))</f>
        <v/>
      </c>
      <c r="M278" s="13" t="str">
        <f>IF(ISERROR(VLOOKUP(CONCATENATE($A278,"_",M$2),'Reference data SID'!$B:$M,12,FALSE)),"",VLOOKUP(CONCATENATE($A278,"_",M$2),'Reference data SID'!$B:$M,12,FALSE))</f>
        <v/>
      </c>
      <c r="N278" s="13" t="str">
        <f>IF(ISERROR(VLOOKUP(CONCATENATE($A278,"_",N$2),'Reference data SID'!$B:$M,12,FALSE)),"",VLOOKUP(CONCATENATE($A278,"_",N$2),'Reference data SID'!$B:$M,12,FALSE))</f>
        <v/>
      </c>
      <c r="O278" s="13" t="str">
        <f>IF(ISERROR(VLOOKUP(CONCATENATE($A278,"_",O$2),'Reference data SID'!$B:$M,12,FALSE)),"",VLOOKUP(CONCATENATE($A278,"_",O$2),'Reference data SID'!$B:$M,12,FALSE))</f>
        <v/>
      </c>
      <c r="P278" s="13" t="str">
        <f>IF(ISERROR(VLOOKUP(CONCATENATE($A278,"_",P$2),'Reference data SID'!$B:$M,12,FALSE)),"",VLOOKUP(CONCATENATE($A278,"_",P$2),'Reference data SID'!$B:$M,12,FALSE))</f>
        <v/>
      </c>
      <c r="Q278" s="13" t="str">
        <f>IF(ISERROR(VLOOKUP(CONCATENATE($A278,"_",Q$2),'Reference data SID'!$B:$M,12,FALSE)),"",VLOOKUP(CONCATENATE($A278,"_",Q$2),'Reference data SID'!$B:$M,12,FALSE))</f>
        <v/>
      </c>
      <c r="R278" s="13" t="str">
        <f>IF(ISERROR(VLOOKUP(CONCATENATE($A278,"_",R$2),'Reference data SID'!$B:$M,12,FALSE)),"",VLOOKUP(CONCATENATE($A278,"_",R$2),'Reference data SID'!$B:$M,12,FALSE))</f>
        <v/>
      </c>
      <c r="S278" s="13" t="str">
        <f>IF(ISERROR(VLOOKUP(CONCATENATE($A278,"_",S$2),'Reference data SID'!$B:$M,12,FALSE)),"",VLOOKUP(CONCATENATE($A278,"_",S$2),'Reference data SID'!$B:$M,12,FALSE))</f>
        <v/>
      </c>
      <c r="T278" s="13" t="str">
        <f>IF(ISERROR(VLOOKUP(CONCATENATE($A278,"_",T$2),'Reference data SID'!$B:$M,12,FALSE)),"",VLOOKUP(CONCATENATE($A278,"_",T$2),'Reference data SID'!$B:$M,12,FALSE))</f>
        <v/>
      </c>
      <c r="U278" s="13" t="str">
        <f>IF(ISERROR(VLOOKUP(CONCATENATE($A278,"_",U$2),'Reference data SID'!$B:$M,12,FALSE)),"",VLOOKUP(CONCATENATE($A278,"_",U$2),'Reference data SID'!$B:$M,12,FALSE))</f>
        <v/>
      </c>
      <c r="V278" s="13" t="str">
        <f>IF(ISERROR(VLOOKUP(CONCATENATE($A278,"_",V$2),'Reference data SID'!$B:$M,12,FALSE)),"",VLOOKUP(CONCATENATE($A278,"_",V$2),'Reference data SID'!$B:$M,12,FALSE))</f>
        <v/>
      </c>
      <c r="W278" s="13" t="str">
        <f>IF(ISERROR(VLOOKUP(CONCATENATE($A278,"_",W$2),'Reference data SID'!$B:$M,12,FALSE)),"",VLOOKUP(CONCATENATE($A278,"_",W$2),'Reference data SID'!$B:$M,12,FALSE))</f>
        <v/>
      </c>
      <c r="X278" s="13" t="str">
        <f>IF(ISERROR(VLOOKUP(CONCATENATE($A278,"_",X$2),'Reference data SID'!$B:$M,12,FALSE)),"",VLOOKUP(CONCATENATE($A278,"_",X$2),'Reference data SID'!$B:$M,12,FALSE))</f>
        <v/>
      </c>
      <c r="Y278" s="13" t="str">
        <f>IF(ISERROR(VLOOKUP(CONCATENATE($A278,"_",Y$2),'Reference data SID'!$B:$M,12,FALSE)),"",VLOOKUP(CONCATENATE($A278,"_",Y$2),'Reference data SID'!$B:$M,12,FALSE))</f>
        <v/>
      </c>
      <c r="Z278" s="13" t="str">
        <f>IF(ISERROR(VLOOKUP(CONCATENATE($A278,"_",Z$2),'Reference data SID'!$B:$M,12,FALSE)),"",VLOOKUP(CONCATENATE($A278,"_",Z$2),'Reference data SID'!$B:$M,12,FALSE))</f>
        <v/>
      </c>
      <c r="AA278" s="13" t="str">
        <f>IF(ISERROR(VLOOKUP(CONCATENATE($A278,"_",AA$2),'Reference data SID'!$B:$M,12,FALSE)),"",VLOOKUP(CONCATENATE($A278,"_",AA$2),'Reference data SID'!$B:$M,12,FALSE))</f>
        <v/>
      </c>
      <c r="AB278" s="13" t="str">
        <f>IF(ISERROR(VLOOKUP(CONCATENATE($A278,"_",AB$2),'Reference data SID'!$B:$M,12,FALSE)),"",VLOOKUP(CONCATENATE($A278,"_",AB$2),'Reference data SID'!$B:$M,12,FALSE))</f>
        <v/>
      </c>
      <c r="AC278" s="13" t="str">
        <f>IF(ISERROR(VLOOKUP(CONCATENATE($A278,"_",AC$2),'Reference data SID'!$B:$M,12,FALSE)),"",VLOOKUP(CONCATENATE($A278,"_",AC$2),'Reference data SID'!$B:$M,12,FALSE))</f>
        <v/>
      </c>
      <c r="AD278" s="13" t="str">
        <f>IF(ISERROR(VLOOKUP(CONCATENATE($A278,"_",AD$2),'Reference data SID'!$B:$M,12,FALSE)),"",VLOOKUP(CONCATENATE($A278,"_",AD$2),'Reference data SID'!$B:$M,12,FALSE))</f>
        <v/>
      </c>
      <c r="AE278" s="13" t="str">
        <f>IF(ISERROR(VLOOKUP(CONCATENATE($A278,"_",AE$2),'Reference data SID'!$B:$M,12,FALSE)),"",VLOOKUP(CONCATENATE($A278,"_",AE$2),'Reference data SID'!$B:$M,12,FALSE))</f>
        <v/>
      </c>
      <c r="AF278" s="13" t="str">
        <f>IF(ISERROR(VLOOKUP(CONCATENATE($A278,"_",AF$2),'Reference data SID'!$B:$M,12,FALSE)),"",VLOOKUP(CONCATENATE($A278,"_",AF$2),'Reference data SID'!$B:$M,12,FALSE))</f>
        <v/>
      </c>
      <c r="AG278" s="13" t="str">
        <f>IF(ISERROR(VLOOKUP(CONCATENATE($A278,"_",AG$2),'Reference data SID'!$B:$M,12,FALSE)),"",VLOOKUP(CONCATENATE($A278,"_",AG$2),'Reference data SID'!$B:$M,12,FALSE))</f>
        <v/>
      </c>
      <c r="AH278" s="13" t="str">
        <f>IF(ISERROR(VLOOKUP(CONCATENATE($A278,"_",AH$2),'Reference data SID'!$B:$M,12,FALSE)),"",VLOOKUP(CONCATENATE($A278,"_",AH$2),'Reference data SID'!$B:$M,12,FALSE))</f>
        <v/>
      </c>
      <c r="AI278" s="13" t="str">
        <f>IF(ISERROR(VLOOKUP(CONCATENATE($A278,"_",AI$2),'Reference data SID'!$B:$M,12,FALSE)),"",VLOOKUP(CONCATENATE($A278,"_",AI$2),'Reference data SID'!$B:$M,12,FALSE))</f>
        <v/>
      </c>
      <c r="AJ278" s="13" t="str">
        <f>IF(ISERROR(VLOOKUP(CONCATENATE($A278,"_",AJ$2),'Reference data SID'!$B:$M,12,FALSE)),"",VLOOKUP(CONCATENATE($A278,"_",AJ$2),'Reference data SID'!$B:$M,12,FALSE))</f>
        <v/>
      </c>
      <c r="AK278" s="13" t="str">
        <f>IF(ISERROR(VLOOKUP(CONCATENATE($A278,"_",AK$2),'Reference data SID'!$B:$M,12,FALSE)),"",VLOOKUP(CONCATENATE($A278,"_",AK$2),'Reference data SID'!$B:$M,12,FALSE))</f>
        <v/>
      </c>
      <c r="AL278" s="13" t="str">
        <f>IF(ISERROR(VLOOKUP(CONCATENATE($A278,"_",AL$2),'Reference data SID'!$B:$M,12,FALSE)),"",VLOOKUP(CONCATENATE($A278,"_",AL$2),'Reference data SID'!$B:$M,12,FALSE))</f>
        <v/>
      </c>
      <c r="AM278" s="13" t="str">
        <f>IF(ISERROR(VLOOKUP(CONCATENATE($A278,"_",AM$2),'Reference data SID'!$B:$M,12,FALSE)),"",VLOOKUP(CONCATENATE($A278,"_",AM$2),'Reference data SID'!$B:$M,12,FALSE))</f>
        <v/>
      </c>
      <c r="AN278" s="13" t="str">
        <f>IF(ISERROR(VLOOKUP(CONCATENATE($A278,"_",AN$2),'Reference data SID'!$B:$M,12,FALSE)),"",VLOOKUP(CONCATENATE($A278,"_",AN$2),'Reference data SID'!$B:$M,12,FALSE))</f>
        <v/>
      </c>
      <c r="AO278" s="13" t="str">
        <f>IF(ISERROR(VLOOKUP(CONCATENATE($A278,"_",AO$2),'Reference data SID'!$B:$M,12,FALSE)),"",VLOOKUP(CONCATENATE($A278,"_",AO$2),'Reference data SID'!$B:$M,12,FALSE))</f>
        <v/>
      </c>
      <c r="AP278" s="13" t="str">
        <f>IF(ISERROR(VLOOKUP(CONCATENATE($A278,"_",AP$2),'Reference data SID'!$B:$M,12,FALSE)),"",VLOOKUP(CONCATENATE($A278,"_",AP$2),'Reference data SID'!$B:$M,12,FALSE))</f>
        <v/>
      </c>
      <c r="AQ278" s="13" t="str">
        <f>IF(ISERROR(VLOOKUP(CONCATENATE($A278,"_",AQ$2),'Reference data SID'!$B:$M,12,FALSE)),"",VLOOKUP(CONCATENATE($A278,"_",AQ$2),'Reference data SID'!$B:$M,12,FALSE))</f>
        <v/>
      </c>
      <c r="AR278" s="13" t="str">
        <f>IF(ISERROR(VLOOKUP(CONCATENATE($A278,"_",AR$2),'Reference data SID'!$B:$M,12,FALSE)),"",VLOOKUP(CONCATENATE($A278,"_",AR$2),'Reference data SID'!$B:$M,12,FALSE))</f>
        <v/>
      </c>
      <c r="AS278" s="13" t="str">
        <f>IF(ISERROR(VLOOKUP(CONCATENATE($A278,"_",AS$2),'Reference data SID'!$B:$M,12,FALSE)),"",VLOOKUP(CONCATENATE($A278,"_",AS$2),'Reference data SID'!$B:$M,12,FALSE))</f>
        <v/>
      </c>
      <c r="AT278" s="13" t="str">
        <f>IF(ISERROR(VLOOKUP(CONCATENATE($A278,"_",AT$2),'Reference data SID'!$B:$M,12,FALSE)),"",VLOOKUP(CONCATENATE($A278,"_",AT$2),'Reference data SID'!$B:$M,12,FALSE))</f>
        <v/>
      </c>
    </row>
    <row r="279" spans="1:46" x14ac:dyDescent="0.25">
      <c r="A279">
        <v>275</v>
      </c>
      <c r="B279" s="13" t="str">
        <f>IF(ISERROR(VLOOKUP(CONCATENATE($A279,"_",B$2),'Reference data SID'!$B:$M,12,FALSE)),"",VLOOKUP(CONCATENATE($A279,"_",B$2),'Reference data SID'!$B:$M,12,FALSE))</f>
        <v/>
      </c>
      <c r="C279" s="13" t="str">
        <f>IF(ISERROR(VLOOKUP(CONCATENATE($A279,"_",C$2),'Reference data SID'!$B:$M,12,FALSE)),"",VLOOKUP(CONCATENATE($A279,"_",C$2),'Reference data SID'!$B:$M,12,FALSE))</f>
        <v/>
      </c>
      <c r="D279" s="13" t="str">
        <f>IF(ISERROR(VLOOKUP(CONCATENATE($A279,"_",D$2),'Reference data SID'!$B:$M,12,FALSE)),"",VLOOKUP(CONCATENATE($A279,"_",D$2),'Reference data SID'!$B:$M,12,FALSE))</f>
        <v/>
      </c>
      <c r="E279" s="13" t="str">
        <f>IF(ISERROR(VLOOKUP(CONCATENATE($A279,"_",E$2),'Reference data SID'!$B:$M,12,FALSE)),"",VLOOKUP(CONCATENATE($A279,"_",E$2),'Reference data SID'!$B:$M,12,FALSE))</f>
        <v/>
      </c>
      <c r="F279" s="13" t="str">
        <f>IF(ISERROR(VLOOKUP(CONCATENATE($A279,"_",F$2),'Reference data SID'!$B:$M,12,FALSE)),"",VLOOKUP(CONCATENATE($A279,"_",F$2),'Reference data SID'!$B:$M,12,FALSE))</f>
        <v/>
      </c>
      <c r="G279" s="13" t="str">
        <f>IF(ISERROR(VLOOKUP(CONCATENATE($A279,"_",G$2),'Reference data SID'!$B:$M,12,FALSE)),"",VLOOKUP(CONCATENATE($A279,"_",G$2),'Reference data SID'!$B:$M,12,FALSE))</f>
        <v/>
      </c>
      <c r="H279" s="13" t="str">
        <f>IF(ISERROR(VLOOKUP(CONCATENATE($A279,"_",H$2),'Reference data SID'!$B:$M,12,FALSE)),"",VLOOKUP(CONCATENATE($A279,"_",H$2),'Reference data SID'!$B:$M,12,FALSE))</f>
        <v/>
      </c>
      <c r="I279" s="13" t="str">
        <f>IF(ISERROR(VLOOKUP(CONCATENATE($A279,"_",I$2),'Reference data SID'!$B:$M,12,FALSE)),"",VLOOKUP(CONCATENATE($A279,"_",I$2),'Reference data SID'!$B:$M,12,FALSE))</f>
        <v/>
      </c>
      <c r="J279" s="13" t="str">
        <f>IF(ISERROR(VLOOKUP(CONCATENATE($A279,"_",J$2),'Reference data SID'!$B:$M,12,FALSE)),"",VLOOKUP(CONCATENATE($A279,"_",J$2),'Reference data SID'!$B:$M,12,FALSE))</f>
        <v/>
      </c>
      <c r="K279" s="13" t="str">
        <f>IF(ISERROR(VLOOKUP(CONCATENATE($A279,"_",K$2),'Reference data SID'!$B:$M,12,FALSE)),"",VLOOKUP(CONCATENATE($A279,"_",K$2),'Reference data SID'!$B:$M,12,FALSE))</f>
        <v/>
      </c>
      <c r="L279" s="13" t="str">
        <f>IF(ISERROR(VLOOKUP(CONCATENATE($A279,"_",L$2),'Reference data SID'!$B:$M,12,FALSE)),"",VLOOKUP(CONCATENATE($A279,"_",L$2),'Reference data SID'!$B:$M,12,FALSE))</f>
        <v/>
      </c>
      <c r="M279" s="13" t="str">
        <f>IF(ISERROR(VLOOKUP(CONCATENATE($A279,"_",M$2),'Reference data SID'!$B:$M,12,FALSE)),"",VLOOKUP(CONCATENATE($A279,"_",M$2),'Reference data SID'!$B:$M,12,FALSE))</f>
        <v/>
      </c>
      <c r="N279" s="13" t="str">
        <f>IF(ISERROR(VLOOKUP(CONCATENATE($A279,"_",N$2),'Reference data SID'!$B:$M,12,FALSE)),"",VLOOKUP(CONCATENATE($A279,"_",N$2),'Reference data SID'!$B:$M,12,FALSE))</f>
        <v/>
      </c>
      <c r="O279" s="13" t="str">
        <f>IF(ISERROR(VLOOKUP(CONCATENATE($A279,"_",O$2),'Reference data SID'!$B:$M,12,FALSE)),"",VLOOKUP(CONCATENATE($A279,"_",O$2),'Reference data SID'!$B:$M,12,FALSE))</f>
        <v/>
      </c>
      <c r="P279" s="13" t="str">
        <f>IF(ISERROR(VLOOKUP(CONCATENATE($A279,"_",P$2),'Reference data SID'!$B:$M,12,FALSE)),"",VLOOKUP(CONCATENATE($A279,"_",P$2),'Reference data SID'!$B:$M,12,FALSE))</f>
        <v/>
      </c>
      <c r="Q279" s="13" t="str">
        <f>IF(ISERROR(VLOOKUP(CONCATENATE($A279,"_",Q$2),'Reference data SID'!$B:$M,12,FALSE)),"",VLOOKUP(CONCATENATE($A279,"_",Q$2),'Reference data SID'!$B:$M,12,FALSE))</f>
        <v/>
      </c>
      <c r="R279" s="13" t="str">
        <f>IF(ISERROR(VLOOKUP(CONCATENATE($A279,"_",R$2),'Reference data SID'!$B:$M,12,FALSE)),"",VLOOKUP(CONCATENATE($A279,"_",R$2),'Reference data SID'!$B:$M,12,FALSE))</f>
        <v/>
      </c>
      <c r="S279" s="13" t="str">
        <f>IF(ISERROR(VLOOKUP(CONCATENATE($A279,"_",S$2),'Reference data SID'!$B:$M,12,FALSE)),"",VLOOKUP(CONCATENATE($A279,"_",S$2),'Reference data SID'!$B:$M,12,FALSE))</f>
        <v/>
      </c>
      <c r="T279" s="13" t="str">
        <f>IF(ISERROR(VLOOKUP(CONCATENATE($A279,"_",T$2),'Reference data SID'!$B:$M,12,FALSE)),"",VLOOKUP(CONCATENATE($A279,"_",T$2),'Reference data SID'!$B:$M,12,FALSE))</f>
        <v/>
      </c>
      <c r="U279" s="13" t="str">
        <f>IF(ISERROR(VLOOKUP(CONCATENATE($A279,"_",U$2),'Reference data SID'!$B:$M,12,FALSE)),"",VLOOKUP(CONCATENATE($A279,"_",U$2),'Reference data SID'!$B:$M,12,FALSE))</f>
        <v/>
      </c>
      <c r="V279" s="13" t="str">
        <f>IF(ISERROR(VLOOKUP(CONCATENATE($A279,"_",V$2),'Reference data SID'!$B:$M,12,FALSE)),"",VLOOKUP(CONCATENATE($A279,"_",V$2),'Reference data SID'!$B:$M,12,FALSE))</f>
        <v/>
      </c>
      <c r="W279" s="13" t="str">
        <f>IF(ISERROR(VLOOKUP(CONCATENATE($A279,"_",W$2),'Reference data SID'!$B:$M,12,FALSE)),"",VLOOKUP(CONCATENATE($A279,"_",W$2),'Reference data SID'!$B:$M,12,FALSE))</f>
        <v/>
      </c>
      <c r="X279" s="13" t="str">
        <f>IF(ISERROR(VLOOKUP(CONCATENATE($A279,"_",X$2),'Reference data SID'!$B:$M,12,FALSE)),"",VLOOKUP(CONCATENATE($A279,"_",X$2),'Reference data SID'!$B:$M,12,FALSE))</f>
        <v/>
      </c>
      <c r="Y279" s="13" t="str">
        <f>IF(ISERROR(VLOOKUP(CONCATENATE($A279,"_",Y$2),'Reference data SID'!$B:$M,12,FALSE)),"",VLOOKUP(CONCATENATE($A279,"_",Y$2),'Reference data SID'!$B:$M,12,FALSE))</f>
        <v/>
      </c>
      <c r="Z279" s="13" t="str">
        <f>IF(ISERROR(VLOOKUP(CONCATENATE($A279,"_",Z$2),'Reference data SID'!$B:$M,12,FALSE)),"",VLOOKUP(CONCATENATE($A279,"_",Z$2),'Reference data SID'!$B:$M,12,FALSE))</f>
        <v/>
      </c>
      <c r="AA279" s="13" t="str">
        <f>IF(ISERROR(VLOOKUP(CONCATENATE($A279,"_",AA$2),'Reference data SID'!$B:$M,12,FALSE)),"",VLOOKUP(CONCATENATE($A279,"_",AA$2),'Reference data SID'!$B:$M,12,FALSE))</f>
        <v/>
      </c>
      <c r="AB279" s="13" t="str">
        <f>IF(ISERROR(VLOOKUP(CONCATENATE($A279,"_",AB$2),'Reference data SID'!$B:$M,12,FALSE)),"",VLOOKUP(CONCATENATE($A279,"_",AB$2),'Reference data SID'!$B:$M,12,FALSE))</f>
        <v/>
      </c>
      <c r="AC279" s="13" t="str">
        <f>IF(ISERROR(VLOOKUP(CONCATENATE($A279,"_",AC$2),'Reference data SID'!$B:$M,12,FALSE)),"",VLOOKUP(CONCATENATE($A279,"_",AC$2),'Reference data SID'!$B:$M,12,FALSE))</f>
        <v/>
      </c>
      <c r="AD279" s="13" t="str">
        <f>IF(ISERROR(VLOOKUP(CONCATENATE($A279,"_",AD$2),'Reference data SID'!$B:$M,12,FALSE)),"",VLOOKUP(CONCATENATE($A279,"_",AD$2),'Reference data SID'!$B:$M,12,FALSE))</f>
        <v/>
      </c>
      <c r="AE279" s="13" t="str">
        <f>IF(ISERROR(VLOOKUP(CONCATENATE($A279,"_",AE$2),'Reference data SID'!$B:$M,12,FALSE)),"",VLOOKUP(CONCATENATE($A279,"_",AE$2),'Reference data SID'!$B:$M,12,FALSE))</f>
        <v/>
      </c>
      <c r="AF279" s="13" t="str">
        <f>IF(ISERROR(VLOOKUP(CONCATENATE($A279,"_",AF$2),'Reference data SID'!$B:$M,12,FALSE)),"",VLOOKUP(CONCATENATE($A279,"_",AF$2),'Reference data SID'!$B:$M,12,FALSE))</f>
        <v/>
      </c>
      <c r="AG279" s="13" t="str">
        <f>IF(ISERROR(VLOOKUP(CONCATENATE($A279,"_",AG$2),'Reference data SID'!$B:$M,12,FALSE)),"",VLOOKUP(CONCATENATE($A279,"_",AG$2),'Reference data SID'!$B:$M,12,FALSE))</f>
        <v/>
      </c>
      <c r="AH279" s="13" t="str">
        <f>IF(ISERROR(VLOOKUP(CONCATENATE($A279,"_",AH$2),'Reference data SID'!$B:$M,12,FALSE)),"",VLOOKUP(CONCATENATE($A279,"_",AH$2),'Reference data SID'!$B:$M,12,FALSE))</f>
        <v/>
      </c>
      <c r="AI279" s="13" t="str">
        <f>IF(ISERROR(VLOOKUP(CONCATENATE($A279,"_",AI$2),'Reference data SID'!$B:$M,12,FALSE)),"",VLOOKUP(CONCATENATE($A279,"_",AI$2),'Reference data SID'!$B:$M,12,FALSE))</f>
        <v/>
      </c>
      <c r="AJ279" s="13" t="str">
        <f>IF(ISERROR(VLOOKUP(CONCATENATE($A279,"_",AJ$2),'Reference data SID'!$B:$M,12,FALSE)),"",VLOOKUP(CONCATENATE($A279,"_",AJ$2),'Reference data SID'!$B:$M,12,FALSE))</f>
        <v/>
      </c>
      <c r="AK279" s="13" t="str">
        <f>IF(ISERROR(VLOOKUP(CONCATENATE($A279,"_",AK$2),'Reference data SID'!$B:$M,12,FALSE)),"",VLOOKUP(CONCATENATE($A279,"_",AK$2),'Reference data SID'!$B:$M,12,FALSE))</f>
        <v/>
      </c>
      <c r="AL279" s="13" t="str">
        <f>IF(ISERROR(VLOOKUP(CONCATENATE($A279,"_",AL$2),'Reference data SID'!$B:$M,12,FALSE)),"",VLOOKUP(CONCATENATE($A279,"_",AL$2),'Reference data SID'!$B:$M,12,FALSE))</f>
        <v/>
      </c>
      <c r="AM279" s="13" t="str">
        <f>IF(ISERROR(VLOOKUP(CONCATENATE($A279,"_",AM$2),'Reference data SID'!$B:$M,12,FALSE)),"",VLOOKUP(CONCATENATE($A279,"_",AM$2),'Reference data SID'!$B:$M,12,FALSE))</f>
        <v/>
      </c>
      <c r="AN279" s="13" t="str">
        <f>IF(ISERROR(VLOOKUP(CONCATENATE($A279,"_",AN$2),'Reference data SID'!$B:$M,12,FALSE)),"",VLOOKUP(CONCATENATE($A279,"_",AN$2),'Reference data SID'!$B:$M,12,FALSE))</f>
        <v/>
      </c>
      <c r="AO279" s="13" t="str">
        <f>IF(ISERROR(VLOOKUP(CONCATENATE($A279,"_",AO$2),'Reference data SID'!$B:$M,12,FALSE)),"",VLOOKUP(CONCATENATE($A279,"_",AO$2),'Reference data SID'!$B:$M,12,FALSE))</f>
        <v/>
      </c>
      <c r="AP279" s="13" t="str">
        <f>IF(ISERROR(VLOOKUP(CONCATENATE($A279,"_",AP$2),'Reference data SID'!$B:$M,12,FALSE)),"",VLOOKUP(CONCATENATE($A279,"_",AP$2),'Reference data SID'!$B:$M,12,FALSE))</f>
        <v/>
      </c>
      <c r="AQ279" s="13" t="str">
        <f>IF(ISERROR(VLOOKUP(CONCATENATE($A279,"_",AQ$2),'Reference data SID'!$B:$M,12,FALSE)),"",VLOOKUP(CONCATENATE($A279,"_",AQ$2),'Reference data SID'!$B:$M,12,FALSE))</f>
        <v/>
      </c>
      <c r="AR279" s="13" t="str">
        <f>IF(ISERROR(VLOOKUP(CONCATENATE($A279,"_",AR$2),'Reference data SID'!$B:$M,12,FALSE)),"",VLOOKUP(CONCATENATE($A279,"_",AR$2),'Reference data SID'!$B:$M,12,FALSE))</f>
        <v/>
      </c>
      <c r="AS279" s="13" t="str">
        <f>IF(ISERROR(VLOOKUP(CONCATENATE($A279,"_",AS$2),'Reference data SID'!$B:$M,12,FALSE)),"",VLOOKUP(CONCATENATE($A279,"_",AS$2),'Reference data SID'!$B:$M,12,FALSE))</f>
        <v/>
      </c>
      <c r="AT279" s="13" t="str">
        <f>IF(ISERROR(VLOOKUP(CONCATENATE($A279,"_",AT$2),'Reference data SID'!$B:$M,12,FALSE)),"",VLOOKUP(CONCATENATE($A279,"_",AT$2),'Reference data SID'!$B:$M,12,FALSE))</f>
        <v/>
      </c>
    </row>
    <row r="280" spans="1:46" x14ac:dyDescent="0.25">
      <c r="A280">
        <v>276</v>
      </c>
      <c r="B280" s="13" t="str">
        <f>IF(ISERROR(VLOOKUP(CONCATENATE($A280,"_",B$2),'Reference data SID'!$B:$M,12,FALSE)),"",VLOOKUP(CONCATENATE($A280,"_",B$2),'Reference data SID'!$B:$M,12,FALSE))</f>
        <v/>
      </c>
      <c r="C280" s="13" t="str">
        <f>IF(ISERROR(VLOOKUP(CONCATENATE($A280,"_",C$2),'Reference data SID'!$B:$M,12,FALSE)),"",VLOOKUP(CONCATENATE($A280,"_",C$2),'Reference data SID'!$B:$M,12,FALSE))</f>
        <v/>
      </c>
      <c r="D280" s="13" t="str">
        <f>IF(ISERROR(VLOOKUP(CONCATENATE($A280,"_",D$2),'Reference data SID'!$B:$M,12,FALSE)),"",VLOOKUP(CONCATENATE($A280,"_",D$2),'Reference data SID'!$B:$M,12,FALSE))</f>
        <v/>
      </c>
      <c r="E280" s="13" t="str">
        <f>IF(ISERROR(VLOOKUP(CONCATENATE($A280,"_",E$2),'Reference data SID'!$B:$M,12,FALSE)),"",VLOOKUP(CONCATENATE($A280,"_",E$2),'Reference data SID'!$B:$M,12,FALSE))</f>
        <v/>
      </c>
      <c r="F280" s="13" t="str">
        <f>IF(ISERROR(VLOOKUP(CONCATENATE($A280,"_",F$2),'Reference data SID'!$B:$M,12,FALSE)),"",VLOOKUP(CONCATENATE($A280,"_",F$2),'Reference data SID'!$B:$M,12,FALSE))</f>
        <v/>
      </c>
      <c r="G280" s="13" t="str">
        <f>IF(ISERROR(VLOOKUP(CONCATENATE($A280,"_",G$2),'Reference data SID'!$B:$M,12,FALSE)),"",VLOOKUP(CONCATENATE($A280,"_",G$2),'Reference data SID'!$B:$M,12,FALSE))</f>
        <v/>
      </c>
      <c r="H280" s="13" t="str">
        <f>IF(ISERROR(VLOOKUP(CONCATENATE($A280,"_",H$2),'Reference data SID'!$B:$M,12,FALSE)),"",VLOOKUP(CONCATENATE($A280,"_",H$2),'Reference data SID'!$B:$M,12,FALSE))</f>
        <v/>
      </c>
      <c r="I280" s="13" t="str">
        <f>IF(ISERROR(VLOOKUP(CONCATENATE($A280,"_",I$2),'Reference data SID'!$B:$M,12,FALSE)),"",VLOOKUP(CONCATENATE($A280,"_",I$2),'Reference data SID'!$B:$M,12,FALSE))</f>
        <v/>
      </c>
      <c r="J280" s="13" t="str">
        <f>IF(ISERROR(VLOOKUP(CONCATENATE($A280,"_",J$2),'Reference data SID'!$B:$M,12,FALSE)),"",VLOOKUP(CONCATENATE($A280,"_",J$2),'Reference data SID'!$B:$M,12,FALSE))</f>
        <v/>
      </c>
      <c r="K280" s="13" t="str">
        <f>IF(ISERROR(VLOOKUP(CONCATENATE($A280,"_",K$2),'Reference data SID'!$B:$M,12,FALSE)),"",VLOOKUP(CONCATENATE($A280,"_",K$2),'Reference data SID'!$B:$M,12,FALSE))</f>
        <v/>
      </c>
      <c r="L280" s="13" t="str">
        <f>IF(ISERROR(VLOOKUP(CONCATENATE($A280,"_",L$2),'Reference data SID'!$B:$M,12,FALSE)),"",VLOOKUP(CONCATENATE($A280,"_",L$2),'Reference data SID'!$B:$M,12,FALSE))</f>
        <v/>
      </c>
      <c r="M280" s="13" t="str">
        <f>IF(ISERROR(VLOOKUP(CONCATENATE($A280,"_",M$2),'Reference data SID'!$B:$M,12,FALSE)),"",VLOOKUP(CONCATENATE($A280,"_",M$2),'Reference data SID'!$B:$M,12,FALSE))</f>
        <v/>
      </c>
      <c r="N280" s="13" t="str">
        <f>IF(ISERROR(VLOOKUP(CONCATENATE($A280,"_",N$2),'Reference data SID'!$B:$M,12,FALSE)),"",VLOOKUP(CONCATENATE($A280,"_",N$2),'Reference data SID'!$B:$M,12,FALSE))</f>
        <v/>
      </c>
      <c r="O280" s="13" t="str">
        <f>IF(ISERROR(VLOOKUP(CONCATENATE($A280,"_",O$2),'Reference data SID'!$B:$M,12,FALSE)),"",VLOOKUP(CONCATENATE($A280,"_",O$2),'Reference data SID'!$B:$M,12,FALSE))</f>
        <v/>
      </c>
      <c r="P280" s="13" t="str">
        <f>IF(ISERROR(VLOOKUP(CONCATENATE($A280,"_",P$2),'Reference data SID'!$B:$M,12,FALSE)),"",VLOOKUP(CONCATENATE($A280,"_",P$2),'Reference data SID'!$B:$M,12,FALSE))</f>
        <v/>
      </c>
      <c r="Q280" s="13" t="str">
        <f>IF(ISERROR(VLOOKUP(CONCATENATE($A280,"_",Q$2),'Reference data SID'!$B:$M,12,FALSE)),"",VLOOKUP(CONCATENATE($A280,"_",Q$2),'Reference data SID'!$B:$M,12,FALSE))</f>
        <v/>
      </c>
      <c r="R280" s="13" t="str">
        <f>IF(ISERROR(VLOOKUP(CONCATENATE($A280,"_",R$2),'Reference data SID'!$B:$M,12,FALSE)),"",VLOOKUP(CONCATENATE($A280,"_",R$2),'Reference data SID'!$B:$M,12,FALSE))</f>
        <v/>
      </c>
      <c r="S280" s="13" t="str">
        <f>IF(ISERROR(VLOOKUP(CONCATENATE($A280,"_",S$2),'Reference data SID'!$B:$M,12,FALSE)),"",VLOOKUP(CONCATENATE($A280,"_",S$2),'Reference data SID'!$B:$M,12,FALSE))</f>
        <v/>
      </c>
      <c r="T280" s="13" t="str">
        <f>IF(ISERROR(VLOOKUP(CONCATENATE($A280,"_",T$2),'Reference data SID'!$B:$M,12,FALSE)),"",VLOOKUP(CONCATENATE($A280,"_",T$2),'Reference data SID'!$B:$M,12,FALSE))</f>
        <v/>
      </c>
      <c r="U280" s="13" t="str">
        <f>IF(ISERROR(VLOOKUP(CONCATENATE($A280,"_",U$2),'Reference data SID'!$B:$M,12,FALSE)),"",VLOOKUP(CONCATENATE($A280,"_",U$2),'Reference data SID'!$B:$M,12,FALSE))</f>
        <v/>
      </c>
      <c r="V280" s="13" t="str">
        <f>IF(ISERROR(VLOOKUP(CONCATENATE($A280,"_",V$2),'Reference data SID'!$B:$M,12,FALSE)),"",VLOOKUP(CONCATENATE($A280,"_",V$2),'Reference data SID'!$B:$M,12,FALSE))</f>
        <v/>
      </c>
      <c r="W280" s="13" t="str">
        <f>IF(ISERROR(VLOOKUP(CONCATENATE($A280,"_",W$2),'Reference data SID'!$B:$M,12,FALSE)),"",VLOOKUP(CONCATENATE($A280,"_",W$2),'Reference data SID'!$B:$M,12,FALSE))</f>
        <v/>
      </c>
      <c r="X280" s="13" t="str">
        <f>IF(ISERROR(VLOOKUP(CONCATENATE($A280,"_",X$2),'Reference data SID'!$B:$M,12,FALSE)),"",VLOOKUP(CONCATENATE($A280,"_",X$2),'Reference data SID'!$B:$M,12,FALSE))</f>
        <v/>
      </c>
      <c r="Y280" s="13" t="str">
        <f>IF(ISERROR(VLOOKUP(CONCATENATE($A280,"_",Y$2),'Reference data SID'!$B:$M,12,FALSE)),"",VLOOKUP(CONCATENATE($A280,"_",Y$2),'Reference data SID'!$B:$M,12,FALSE))</f>
        <v/>
      </c>
      <c r="Z280" s="13" t="str">
        <f>IF(ISERROR(VLOOKUP(CONCATENATE($A280,"_",Z$2),'Reference data SID'!$B:$M,12,FALSE)),"",VLOOKUP(CONCATENATE($A280,"_",Z$2),'Reference data SID'!$B:$M,12,FALSE))</f>
        <v/>
      </c>
      <c r="AA280" s="13" t="str">
        <f>IF(ISERROR(VLOOKUP(CONCATENATE($A280,"_",AA$2),'Reference data SID'!$B:$M,12,FALSE)),"",VLOOKUP(CONCATENATE($A280,"_",AA$2),'Reference data SID'!$B:$M,12,FALSE))</f>
        <v/>
      </c>
      <c r="AB280" s="13" t="str">
        <f>IF(ISERROR(VLOOKUP(CONCATENATE($A280,"_",AB$2),'Reference data SID'!$B:$M,12,FALSE)),"",VLOOKUP(CONCATENATE($A280,"_",AB$2),'Reference data SID'!$B:$M,12,FALSE))</f>
        <v/>
      </c>
      <c r="AC280" s="13" t="str">
        <f>IF(ISERROR(VLOOKUP(CONCATENATE($A280,"_",AC$2),'Reference data SID'!$B:$M,12,FALSE)),"",VLOOKUP(CONCATENATE($A280,"_",AC$2),'Reference data SID'!$B:$M,12,FALSE))</f>
        <v/>
      </c>
      <c r="AD280" s="13" t="str">
        <f>IF(ISERROR(VLOOKUP(CONCATENATE($A280,"_",AD$2),'Reference data SID'!$B:$M,12,FALSE)),"",VLOOKUP(CONCATENATE($A280,"_",AD$2),'Reference data SID'!$B:$M,12,FALSE))</f>
        <v/>
      </c>
      <c r="AE280" s="13" t="str">
        <f>IF(ISERROR(VLOOKUP(CONCATENATE($A280,"_",AE$2),'Reference data SID'!$B:$M,12,FALSE)),"",VLOOKUP(CONCATENATE($A280,"_",AE$2),'Reference data SID'!$B:$M,12,FALSE))</f>
        <v/>
      </c>
      <c r="AF280" s="13" t="str">
        <f>IF(ISERROR(VLOOKUP(CONCATENATE($A280,"_",AF$2),'Reference data SID'!$B:$M,12,FALSE)),"",VLOOKUP(CONCATENATE($A280,"_",AF$2),'Reference data SID'!$B:$M,12,FALSE))</f>
        <v/>
      </c>
      <c r="AG280" s="13" t="str">
        <f>IF(ISERROR(VLOOKUP(CONCATENATE($A280,"_",AG$2),'Reference data SID'!$B:$M,12,FALSE)),"",VLOOKUP(CONCATENATE($A280,"_",AG$2),'Reference data SID'!$B:$M,12,FALSE))</f>
        <v/>
      </c>
      <c r="AH280" s="13" t="str">
        <f>IF(ISERROR(VLOOKUP(CONCATENATE($A280,"_",AH$2),'Reference data SID'!$B:$M,12,FALSE)),"",VLOOKUP(CONCATENATE($A280,"_",AH$2),'Reference data SID'!$B:$M,12,FALSE))</f>
        <v/>
      </c>
      <c r="AI280" s="13" t="str">
        <f>IF(ISERROR(VLOOKUP(CONCATENATE($A280,"_",AI$2),'Reference data SID'!$B:$M,12,FALSE)),"",VLOOKUP(CONCATENATE($A280,"_",AI$2),'Reference data SID'!$B:$M,12,FALSE))</f>
        <v/>
      </c>
      <c r="AJ280" s="13" t="str">
        <f>IF(ISERROR(VLOOKUP(CONCATENATE($A280,"_",AJ$2),'Reference data SID'!$B:$M,12,FALSE)),"",VLOOKUP(CONCATENATE($A280,"_",AJ$2),'Reference data SID'!$B:$M,12,FALSE))</f>
        <v/>
      </c>
      <c r="AK280" s="13" t="str">
        <f>IF(ISERROR(VLOOKUP(CONCATENATE($A280,"_",AK$2),'Reference data SID'!$B:$M,12,FALSE)),"",VLOOKUP(CONCATENATE($A280,"_",AK$2),'Reference data SID'!$B:$M,12,FALSE))</f>
        <v/>
      </c>
      <c r="AL280" s="13" t="str">
        <f>IF(ISERROR(VLOOKUP(CONCATENATE($A280,"_",AL$2),'Reference data SID'!$B:$M,12,FALSE)),"",VLOOKUP(CONCATENATE($A280,"_",AL$2),'Reference data SID'!$B:$M,12,FALSE))</f>
        <v/>
      </c>
      <c r="AM280" s="13" t="str">
        <f>IF(ISERROR(VLOOKUP(CONCATENATE($A280,"_",AM$2),'Reference data SID'!$B:$M,12,FALSE)),"",VLOOKUP(CONCATENATE($A280,"_",AM$2),'Reference data SID'!$B:$M,12,FALSE))</f>
        <v/>
      </c>
      <c r="AN280" s="13" t="str">
        <f>IF(ISERROR(VLOOKUP(CONCATENATE($A280,"_",AN$2),'Reference data SID'!$B:$M,12,FALSE)),"",VLOOKUP(CONCATENATE($A280,"_",AN$2),'Reference data SID'!$B:$M,12,FALSE))</f>
        <v/>
      </c>
      <c r="AO280" s="13" t="str">
        <f>IF(ISERROR(VLOOKUP(CONCATENATE($A280,"_",AO$2),'Reference data SID'!$B:$M,12,FALSE)),"",VLOOKUP(CONCATENATE($A280,"_",AO$2),'Reference data SID'!$B:$M,12,FALSE))</f>
        <v/>
      </c>
      <c r="AP280" s="13" t="str">
        <f>IF(ISERROR(VLOOKUP(CONCATENATE($A280,"_",AP$2),'Reference data SID'!$B:$M,12,FALSE)),"",VLOOKUP(CONCATENATE($A280,"_",AP$2),'Reference data SID'!$B:$M,12,FALSE))</f>
        <v/>
      </c>
      <c r="AQ280" s="13" t="str">
        <f>IF(ISERROR(VLOOKUP(CONCATENATE($A280,"_",AQ$2),'Reference data SID'!$B:$M,12,FALSE)),"",VLOOKUP(CONCATENATE($A280,"_",AQ$2),'Reference data SID'!$B:$M,12,FALSE))</f>
        <v/>
      </c>
      <c r="AR280" s="13" t="str">
        <f>IF(ISERROR(VLOOKUP(CONCATENATE($A280,"_",AR$2),'Reference data SID'!$B:$M,12,FALSE)),"",VLOOKUP(CONCATENATE($A280,"_",AR$2),'Reference data SID'!$B:$M,12,FALSE))</f>
        <v/>
      </c>
      <c r="AS280" s="13" t="str">
        <f>IF(ISERROR(VLOOKUP(CONCATENATE($A280,"_",AS$2),'Reference data SID'!$B:$M,12,FALSE)),"",VLOOKUP(CONCATENATE($A280,"_",AS$2),'Reference data SID'!$B:$M,12,FALSE))</f>
        <v/>
      </c>
      <c r="AT280" s="13" t="str">
        <f>IF(ISERROR(VLOOKUP(CONCATENATE($A280,"_",AT$2),'Reference data SID'!$B:$M,12,FALSE)),"",VLOOKUP(CONCATENATE($A280,"_",AT$2),'Reference data SID'!$B:$M,12,FALSE))</f>
        <v/>
      </c>
    </row>
    <row r="281" spans="1:46" x14ac:dyDescent="0.25">
      <c r="A281">
        <v>277</v>
      </c>
      <c r="B281" s="13" t="str">
        <f>IF(ISERROR(VLOOKUP(CONCATENATE($A281,"_",B$2),'Reference data SID'!$B:$M,12,FALSE)),"",VLOOKUP(CONCATENATE($A281,"_",B$2),'Reference data SID'!$B:$M,12,FALSE))</f>
        <v/>
      </c>
      <c r="C281" s="13" t="str">
        <f>IF(ISERROR(VLOOKUP(CONCATENATE($A281,"_",C$2),'Reference data SID'!$B:$M,12,FALSE)),"",VLOOKUP(CONCATENATE($A281,"_",C$2),'Reference data SID'!$B:$M,12,FALSE))</f>
        <v/>
      </c>
      <c r="D281" s="13" t="str">
        <f>IF(ISERROR(VLOOKUP(CONCATENATE($A281,"_",D$2),'Reference data SID'!$B:$M,12,FALSE)),"",VLOOKUP(CONCATENATE($A281,"_",D$2),'Reference data SID'!$B:$M,12,FALSE))</f>
        <v/>
      </c>
      <c r="E281" s="13" t="str">
        <f>IF(ISERROR(VLOOKUP(CONCATENATE($A281,"_",E$2),'Reference data SID'!$B:$M,12,FALSE)),"",VLOOKUP(CONCATENATE($A281,"_",E$2),'Reference data SID'!$B:$M,12,FALSE))</f>
        <v/>
      </c>
      <c r="F281" s="13" t="str">
        <f>IF(ISERROR(VLOOKUP(CONCATENATE($A281,"_",F$2),'Reference data SID'!$B:$M,12,FALSE)),"",VLOOKUP(CONCATENATE($A281,"_",F$2),'Reference data SID'!$B:$M,12,FALSE))</f>
        <v/>
      </c>
      <c r="G281" s="13" t="str">
        <f>IF(ISERROR(VLOOKUP(CONCATENATE($A281,"_",G$2),'Reference data SID'!$B:$M,12,FALSE)),"",VLOOKUP(CONCATENATE($A281,"_",G$2),'Reference data SID'!$B:$M,12,FALSE))</f>
        <v/>
      </c>
      <c r="H281" s="13" t="str">
        <f>IF(ISERROR(VLOOKUP(CONCATENATE($A281,"_",H$2),'Reference data SID'!$B:$M,12,FALSE)),"",VLOOKUP(CONCATENATE($A281,"_",H$2),'Reference data SID'!$B:$M,12,FALSE))</f>
        <v/>
      </c>
      <c r="I281" s="13" t="str">
        <f>IF(ISERROR(VLOOKUP(CONCATENATE($A281,"_",I$2),'Reference data SID'!$B:$M,12,FALSE)),"",VLOOKUP(CONCATENATE($A281,"_",I$2),'Reference data SID'!$B:$M,12,FALSE))</f>
        <v/>
      </c>
      <c r="J281" s="13" t="str">
        <f>IF(ISERROR(VLOOKUP(CONCATENATE($A281,"_",J$2),'Reference data SID'!$B:$M,12,FALSE)),"",VLOOKUP(CONCATENATE($A281,"_",J$2),'Reference data SID'!$B:$M,12,FALSE))</f>
        <v/>
      </c>
      <c r="K281" s="13" t="str">
        <f>IF(ISERROR(VLOOKUP(CONCATENATE($A281,"_",K$2),'Reference data SID'!$B:$M,12,FALSE)),"",VLOOKUP(CONCATENATE($A281,"_",K$2),'Reference data SID'!$B:$M,12,FALSE))</f>
        <v/>
      </c>
      <c r="L281" s="13" t="str">
        <f>IF(ISERROR(VLOOKUP(CONCATENATE($A281,"_",L$2),'Reference data SID'!$B:$M,12,FALSE)),"",VLOOKUP(CONCATENATE($A281,"_",L$2),'Reference data SID'!$B:$M,12,FALSE))</f>
        <v/>
      </c>
      <c r="M281" s="13" t="str">
        <f>IF(ISERROR(VLOOKUP(CONCATENATE($A281,"_",M$2),'Reference data SID'!$B:$M,12,FALSE)),"",VLOOKUP(CONCATENATE($A281,"_",M$2),'Reference data SID'!$B:$M,12,FALSE))</f>
        <v/>
      </c>
      <c r="N281" s="13" t="str">
        <f>IF(ISERROR(VLOOKUP(CONCATENATE($A281,"_",N$2),'Reference data SID'!$B:$M,12,FALSE)),"",VLOOKUP(CONCATENATE($A281,"_",N$2),'Reference data SID'!$B:$M,12,FALSE))</f>
        <v/>
      </c>
      <c r="O281" s="13" t="str">
        <f>IF(ISERROR(VLOOKUP(CONCATENATE($A281,"_",O$2),'Reference data SID'!$B:$M,12,FALSE)),"",VLOOKUP(CONCATENATE($A281,"_",O$2),'Reference data SID'!$B:$M,12,FALSE))</f>
        <v/>
      </c>
      <c r="P281" s="13" t="str">
        <f>IF(ISERROR(VLOOKUP(CONCATENATE($A281,"_",P$2),'Reference data SID'!$B:$M,12,FALSE)),"",VLOOKUP(CONCATENATE($A281,"_",P$2),'Reference data SID'!$B:$M,12,FALSE))</f>
        <v/>
      </c>
      <c r="Q281" s="13" t="str">
        <f>IF(ISERROR(VLOOKUP(CONCATENATE($A281,"_",Q$2),'Reference data SID'!$B:$M,12,FALSE)),"",VLOOKUP(CONCATENATE($A281,"_",Q$2),'Reference data SID'!$B:$M,12,FALSE))</f>
        <v/>
      </c>
      <c r="R281" s="13" t="str">
        <f>IF(ISERROR(VLOOKUP(CONCATENATE($A281,"_",R$2),'Reference data SID'!$B:$M,12,FALSE)),"",VLOOKUP(CONCATENATE($A281,"_",R$2),'Reference data SID'!$B:$M,12,FALSE))</f>
        <v/>
      </c>
      <c r="S281" s="13" t="str">
        <f>IF(ISERROR(VLOOKUP(CONCATENATE($A281,"_",S$2),'Reference data SID'!$B:$M,12,FALSE)),"",VLOOKUP(CONCATENATE($A281,"_",S$2),'Reference data SID'!$B:$M,12,FALSE))</f>
        <v/>
      </c>
      <c r="T281" s="13" t="str">
        <f>IF(ISERROR(VLOOKUP(CONCATENATE($A281,"_",T$2),'Reference data SID'!$B:$M,12,FALSE)),"",VLOOKUP(CONCATENATE($A281,"_",T$2),'Reference data SID'!$B:$M,12,FALSE))</f>
        <v/>
      </c>
      <c r="U281" s="13" t="str">
        <f>IF(ISERROR(VLOOKUP(CONCATENATE($A281,"_",U$2),'Reference data SID'!$B:$M,12,FALSE)),"",VLOOKUP(CONCATENATE($A281,"_",U$2),'Reference data SID'!$B:$M,12,FALSE))</f>
        <v/>
      </c>
      <c r="V281" s="13" t="str">
        <f>IF(ISERROR(VLOOKUP(CONCATENATE($A281,"_",V$2),'Reference data SID'!$B:$M,12,FALSE)),"",VLOOKUP(CONCATENATE($A281,"_",V$2),'Reference data SID'!$B:$M,12,FALSE))</f>
        <v/>
      </c>
      <c r="W281" s="13" t="str">
        <f>IF(ISERROR(VLOOKUP(CONCATENATE($A281,"_",W$2),'Reference data SID'!$B:$M,12,FALSE)),"",VLOOKUP(CONCATENATE($A281,"_",W$2),'Reference data SID'!$B:$M,12,FALSE))</f>
        <v/>
      </c>
      <c r="X281" s="13" t="str">
        <f>IF(ISERROR(VLOOKUP(CONCATENATE($A281,"_",X$2),'Reference data SID'!$B:$M,12,FALSE)),"",VLOOKUP(CONCATENATE($A281,"_",X$2),'Reference data SID'!$B:$M,12,FALSE))</f>
        <v/>
      </c>
      <c r="Y281" s="13" t="str">
        <f>IF(ISERROR(VLOOKUP(CONCATENATE($A281,"_",Y$2),'Reference data SID'!$B:$M,12,FALSE)),"",VLOOKUP(CONCATENATE($A281,"_",Y$2),'Reference data SID'!$B:$M,12,FALSE))</f>
        <v/>
      </c>
      <c r="Z281" s="13" t="str">
        <f>IF(ISERROR(VLOOKUP(CONCATENATE($A281,"_",Z$2),'Reference data SID'!$B:$M,12,FALSE)),"",VLOOKUP(CONCATENATE($A281,"_",Z$2),'Reference data SID'!$B:$M,12,FALSE))</f>
        <v/>
      </c>
      <c r="AA281" s="13" t="str">
        <f>IF(ISERROR(VLOOKUP(CONCATENATE($A281,"_",AA$2),'Reference data SID'!$B:$M,12,FALSE)),"",VLOOKUP(CONCATENATE($A281,"_",AA$2),'Reference data SID'!$B:$M,12,FALSE))</f>
        <v/>
      </c>
      <c r="AB281" s="13" t="str">
        <f>IF(ISERROR(VLOOKUP(CONCATENATE($A281,"_",AB$2),'Reference data SID'!$B:$M,12,FALSE)),"",VLOOKUP(CONCATENATE($A281,"_",AB$2),'Reference data SID'!$B:$M,12,FALSE))</f>
        <v/>
      </c>
      <c r="AC281" s="13" t="str">
        <f>IF(ISERROR(VLOOKUP(CONCATENATE($A281,"_",AC$2),'Reference data SID'!$B:$M,12,FALSE)),"",VLOOKUP(CONCATENATE($A281,"_",AC$2),'Reference data SID'!$B:$M,12,FALSE))</f>
        <v/>
      </c>
      <c r="AD281" s="13" t="str">
        <f>IF(ISERROR(VLOOKUP(CONCATENATE($A281,"_",AD$2),'Reference data SID'!$B:$M,12,FALSE)),"",VLOOKUP(CONCATENATE($A281,"_",AD$2),'Reference data SID'!$B:$M,12,FALSE))</f>
        <v/>
      </c>
      <c r="AE281" s="13" t="str">
        <f>IF(ISERROR(VLOOKUP(CONCATENATE($A281,"_",AE$2),'Reference data SID'!$B:$M,12,FALSE)),"",VLOOKUP(CONCATENATE($A281,"_",AE$2),'Reference data SID'!$B:$M,12,FALSE))</f>
        <v/>
      </c>
      <c r="AF281" s="13" t="str">
        <f>IF(ISERROR(VLOOKUP(CONCATENATE($A281,"_",AF$2),'Reference data SID'!$B:$M,12,FALSE)),"",VLOOKUP(CONCATENATE($A281,"_",AF$2),'Reference data SID'!$B:$M,12,FALSE))</f>
        <v/>
      </c>
      <c r="AG281" s="13" t="str">
        <f>IF(ISERROR(VLOOKUP(CONCATENATE($A281,"_",AG$2),'Reference data SID'!$B:$M,12,FALSE)),"",VLOOKUP(CONCATENATE($A281,"_",AG$2),'Reference data SID'!$B:$M,12,FALSE))</f>
        <v/>
      </c>
      <c r="AH281" s="13" t="str">
        <f>IF(ISERROR(VLOOKUP(CONCATENATE($A281,"_",AH$2),'Reference data SID'!$B:$M,12,FALSE)),"",VLOOKUP(CONCATENATE($A281,"_",AH$2),'Reference data SID'!$B:$M,12,FALSE))</f>
        <v/>
      </c>
      <c r="AI281" s="13" t="str">
        <f>IF(ISERROR(VLOOKUP(CONCATENATE($A281,"_",AI$2),'Reference data SID'!$B:$M,12,FALSE)),"",VLOOKUP(CONCATENATE($A281,"_",AI$2),'Reference data SID'!$B:$M,12,FALSE))</f>
        <v/>
      </c>
      <c r="AJ281" s="13" t="str">
        <f>IF(ISERROR(VLOOKUP(CONCATENATE($A281,"_",AJ$2),'Reference data SID'!$B:$M,12,FALSE)),"",VLOOKUP(CONCATENATE($A281,"_",AJ$2),'Reference data SID'!$B:$M,12,FALSE))</f>
        <v/>
      </c>
      <c r="AK281" s="13" t="str">
        <f>IF(ISERROR(VLOOKUP(CONCATENATE($A281,"_",AK$2),'Reference data SID'!$B:$M,12,FALSE)),"",VLOOKUP(CONCATENATE($A281,"_",AK$2),'Reference data SID'!$B:$M,12,FALSE))</f>
        <v/>
      </c>
      <c r="AL281" s="13" t="str">
        <f>IF(ISERROR(VLOOKUP(CONCATENATE($A281,"_",AL$2),'Reference data SID'!$B:$M,12,FALSE)),"",VLOOKUP(CONCATENATE($A281,"_",AL$2),'Reference data SID'!$B:$M,12,FALSE))</f>
        <v/>
      </c>
      <c r="AM281" s="13" t="str">
        <f>IF(ISERROR(VLOOKUP(CONCATENATE($A281,"_",AM$2),'Reference data SID'!$B:$M,12,FALSE)),"",VLOOKUP(CONCATENATE($A281,"_",AM$2),'Reference data SID'!$B:$M,12,FALSE))</f>
        <v/>
      </c>
      <c r="AN281" s="13" t="str">
        <f>IF(ISERROR(VLOOKUP(CONCATENATE($A281,"_",AN$2),'Reference data SID'!$B:$M,12,FALSE)),"",VLOOKUP(CONCATENATE($A281,"_",AN$2),'Reference data SID'!$B:$M,12,FALSE))</f>
        <v/>
      </c>
      <c r="AO281" s="13" t="str">
        <f>IF(ISERROR(VLOOKUP(CONCATENATE($A281,"_",AO$2),'Reference data SID'!$B:$M,12,FALSE)),"",VLOOKUP(CONCATENATE($A281,"_",AO$2),'Reference data SID'!$B:$M,12,FALSE))</f>
        <v/>
      </c>
      <c r="AP281" s="13" t="str">
        <f>IF(ISERROR(VLOOKUP(CONCATENATE($A281,"_",AP$2),'Reference data SID'!$B:$M,12,FALSE)),"",VLOOKUP(CONCATENATE($A281,"_",AP$2),'Reference data SID'!$B:$M,12,FALSE))</f>
        <v/>
      </c>
      <c r="AQ281" s="13" t="str">
        <f>IF(ISERROR(VLOOKUP(CONCATENATE($A281,"_",AQ$2),'Reference data SID'!$B:$M,12,FALSE)),"",VLOOKUP(CONCATENATE($A281,"_",AQ$2),'Reference data SID'!$B:$M,12,FALSE))</f>
        <v/>
      </c>
      <c r="AR281" s="13" t="str">
        <f>IF(ISERROR(VLOOKUP(CONCATENATE($A281,"_",AR$2),'Reference data SID'!$B:$M,12,FALSE)),"",VLOOKUP(CONCATENATE($A281,"_",AR$2),'Reference data SID'!$B:$M,12,FALSE))</f>
        <v/>
      </c>
      <c r="AS281" s="13" t="str">
        <f>IF(ISERROR(VLOOKUP(CONCATENATE($A281,"_",AS$2),'Reference data SID'!$B:$M,12,FALSE)),"",VLOOKUP(CONCATENATE($A281,"_",AS$2),'Reference data SID'!$B:$M,12,FALSE))</f>
        <v/>
      </c>
      <c r="AT281" s="13" t="str">
        <f>IF(ISERROR(VLOOKUP(CONCATENATE($A281,"_",AT$2),'Reference data SID'!$B:$M,12,FALSE)),"",VLOOKUP(CONCATENATE($A281,"_",AT$2),'Reference data SID'!$B:$M,12,FALSE))</f>
        <v/>
      </c>
    </row>
    <row r="282" spans="1:46" x14ac:dyDescent="0.25">
      <c r="A282">
        <v>278</v>
      </c>
      <c r="B282" s="13" t="str">
        <f>IF(ISERROR(VLOOKUP(CONCATENATE($A282,"_",B$2),'Reference data SID'!$B:$M,12,FALSE)),"",VLOOKUP(CONCATENATE($A282,"_",B$2),'Reference data SID'!$B:$M,12,FALSE))</f>
        <v/>
      </c>
      <c r="C282" s="13" t="str">
        <f>IF(ISERROR(VLOOKUP(CONCATENATE($A282,"_",C$2),'Reference data SID'!$B:$M,12,FALSE)),"",VLOOKUP(CONCATENATE($A282,"_",C$2),'Reference data SID'!$B:$M,12,FALSE))</f>
        <v/>
      </c>
      <c r="D282" s="13" t="str">
        <f>IF(ISERROR(VLOOKUP(CONCATENATE($A282,"_",D$2),'Reference data SID'!$B:$M,12,FALSE)),"",VLOOKUP(CONCATENATE($A282,"_",D$2),'Reference data SID'!$B:$M,12,FALSE))</f>
        <v/>
      </c>
      <c r="E282" s="13" t="str">
        <f>IF(ISERROR(VLOOKUP(CONCATENATE($A282,"_",E$2),'Reference data SID'!$B:$M,12,FALSE)),"",VLOOKUP(CONCATENATE($A282,"_",E$2),'Reference data SID'!$B:$M,12,FALSE))</f>
        <v/>
      </c>
      <c r="F282" s="13" t="str">
        <f>IF(ISERROR(VLOOKUP(CONCATENATE($A282,"_",F$2),'Reference data SID'!$B:$M,12,FALSE)),"",VLOOKUP(CONCATENATE($A282,"_",F$2),'Reference data SID'!$B:$M,12,FALSE))</f>
        <v/>
      </c>
      <c r="G282" s="13" t="str">
        <f>IF(ISERROR(VLOOKUP(CONCATENATE($A282,"_",G$2),'Reference data SID'!$B:$M,12,FALSE)),"",VLOOKUP(CONCATENATE($A282,"_",G$2),'Reference data SID'!$B:$M,12,FALSE))</f>
        <v/>
      </c>
      <c r="H282" s="13" t="str">
        <f>IF(ISERROR(VLOOKUP(CONCATENATE($A282,"_",H$2),'Reference data SID'!$B:$M,12,FALSE)),"",VLOOKUP(CONCATENATE($A282,"_",H$2),'Reference data SID'!$B:$M,12,FALSE))</f>
        <v/>
      </c>
      <c r="I282" s="13" t="str">
        <f>IF(ISERROR(VLOOKUP(CONCATENATE($A282,"_",I$2),'Reference data SID'!$B:$M,12,FALSE)),"",VLOOKUP(CONCATENATE($A282,"_",I$2),'Reference data SID'!$B:$M,12,FALSE))</f>
        <v/>
      </c>
      <c r="J282" s="13" t="str">
        <f>IF(ISERROR(VLOOKUP(CONCATENATE($A282,"_",J$2),'Reference data SID'!$B:$M,12,FALSE)),"",VLOOKUP(CONCATENATE($A282,"_",J$2),'Reference data SID'!$B:$M,12,FALSE))</f>
        <v/>
      </c>
      <c r="K282" s="13" t="str">
        <f>IF(ISERROR(VLOOKUP(CONCATENATE($A282,"_",K$2),'Reference data SID'!$B:$M,12,FALSE)),"",VLOOKUP(CONCATENATE($A282,"_",K$2),'Reference data SID'!$B:$M,12,FALSE))</f>
        <v/>
      </c>
      <c r="L282" s="13" t="str">
        <f>IF(ISERROR(VLOOKUP(CONCATENATE($A282,"_",L$2),'Reference data SID'!$B:$M,12,FALSE)),"",VLOOKUP(CONCATENATE($A282,"_",L$2),'Reference data SID'!$B:$M,12,FALSE))</f>
        <v/>
      </c>
      <c r="M282" s="13" t="str">
        <f>IF(ISERROR(VLOOKUP(CONCATENATE($A282,"_",M$2),'Reference data SID'!$B:$M,12,FALSE)),"",VLOOKUP(CONCATENATE($A282,"_",M$2),'Reference data SID'!$B:$M,12,FALSE))</f>
        <v/>
      </c>
      <c r="N282" s="13" t="str">
        <f>IF(ISERROR(VLOOKUP(CONCATENATE($A282,"_",N$2),'Reference data SID'!$B:$M,12,FALSE)),"",VLOOKUP(CONCATENATE($A282,"_",N$2),'Reference data SID'!$B:$M,12,FALSE))</f>
        <v/>
      </c>
      <c r="O282" s="13" t="str">
        <f>IF(ISERROR(VLOOKUP(CONCATENATE($A282,"_",O$2),'Reference data SID'!$B:$M,12,FALSE)),"",VLOOKUP(CONCATENATE($A282,"_",O$2),'Reference data SID'!$B:$M,12,FALSE))</f>
        <v/>
      </c>
      <c r="P282" s="13" t="str">
        <f>IF(ISERROR(VLOOKUP(CONCATENATE($A282,"_",P$2),'Reference data SID'!$B:$M,12,FALSE)),"",VLOOKUP(CONCATENATE($A282,"_",P$2),'Reference data SID'!$B:$M,12,FALSE))</f>
        <v/>
      </c>
      <c r="Q282" s="13" t="str">
        <f>IF(ISERROR(VLOOKUP(CONCATENATE($A282,"_",Q$2),'Reference data SID'!$B:$M,12,FALSE)),"",VLOOKUP(CONCATENATE($A282,"_",Q$2),'Reference data SID'!$B:$M,12,FALSE))</f>
        <v/>
      </c>
      <c r="R282" s="13" t="str">
        <f>IF(ISERROR(VLOOKUP(CONCATENATE($A282,"_",R$2),'Reference data SID'!$B:$M,12,FALSE)),"",VLOOKUP(CONCATENATE($A282,"_",R$2),'Reference data SID'!$B:$M,12,FALSE))</f>
        <v/>
      </c>
      <c r="S282" s="13" t="str">
        <f>IF(ISERROR(VLOOKUP(CONCATENATE($A282,"_",S$2),'Reference data SID'!$B:$M,12,FALSE)),"",VLOOKUP(CONCATENATE($A282,"_",S$2),'Reference data SID'!$B:$M,12,FALSE))</f>
        <v/>
      </c>
      <c r="T282" s="13" t="str">
        <f>IF(ISERROR(VLOOKUP(CONCATENATE($A282,"_",T$2),'Reference data SID'!$B:$M,12,FALSE)),"",VLOOKUP(CONCATENATE($A282,"_",T$2),'Reference data SID'!$B:$M,12,FALSE))</f>
        <v/>
      </c>
      <c r="U282" s="13" t="str">
        <f>IF(ISERROR(VLOOKUP(CONCATENATE($A282,"_",U$2),'Reference data SID'!$B:$M,12,FALSE)),"",VLOOKUP(CONCATENATE($A282,"_",U$2),'Reference data SID'!$B:$M,12,FALSE))</f>
        <v/>
      </c>
      <c r="V282" s="13" t="str">
        <f>IF(ISERROR(VLOOKUP(CONCATENATE($A282,"_",V$2),'Reference data SID'!$B:$M,12,FALSE)),"",VLOOKUP(CONCATENATE($A282,"_",V$2),'Reference data SID'!$B:$M,12,FALSE))</f>
        <v/>
      </c>
      <c r="W282" s="13" t="str">
        <f>IF(ISERROR(VLOOKUP(CONCATENATE($A282,"_",W$2),'Reference data SID'!$B:$M,12,FALSE)),"",VLOOKUP(CONCATENATE($A282,"_",W$2),'Reference data SID'!$B:$M,12,FALSE))</f>
        <v/>
      </c>
      <c r="X282" s="13" t="str">
        <f>IF(ISERROR(VLOOKUP(CONCATENATE($A282,"_",X$2),'Reference data SID'!$B:$M,12,FALSE)),"",VLOOKUP(CONCATENATE($A282,"_",X$2),'Reference data SID'!$B:$M,12,FALSE))</f>
        <v/>
      </c>
      <c r="Y282" s="13" t="str">
        <f>IF(ISERROR(VLOOKUP(CONCATENATE($A282,"_",Y$2),'Reference data SID'!$B:$M,12,FALSE)),"",VLOOKUP(CONCATENATE($A282,"_",Y$2),'Reference data SID'!$B:$M,12,FALSE))</f>
        <v/>
      </c>
      <c r="Z282" s="13" t="str">
        <f>IF(ISERROR(VLOOKUP(CONCATENATE($A282,"_",Z$2),'Reference data SID'!$B:$M,12,FALSE)),"",VLOOKUP(CONCATENATE($A282,"_",Z$2),'Reference data SID'!$B:$M,12,FALSE))</f>
        <v/>
      </c>
      <c r="AA282" s="13" t="str">
        <f>IF(ISERROR(VLOOKUP(CONCATENATE($A282,"_",AA$2),'Reference data SID'!$B:$M,12,FALSE)),"",VLOOKUP(CONCATENATE($A282,"_",AA$2),'Reference data SID'!$B:$M,12,FALSE))</f>
        <v/>
      </c>
      <c r="AB282" s="13" t="str">
        <f>IF(ISERROR(VLOOKUP(CONCATENATE($A282,"_",AB$2),'Reference data SID'!$B:$M,12,FALSE)),"",VLOOKUP(CONCATENATE($A282,"_",AB$2),'Reference data SID'!$B:$M,12,FALSE))</f>
        <v/>
      </c>
      <c r="AC282" s="13" t="str">
        <f>IF(ISERROR(VLOOKUP(CONCATENATE($A282,"_",AC$2),'Reference data SID'!$B:$M,12,FALSE)),"",VLOOKUP(CONCATENATE($A282,"_",AC$2),'Reference data SID'!$B:$M,12,FALSE))</f>
        <v/>
      </c>
      <c r="AD282" s="13" t="str">
        <f>IF(ISERROR(VLOOKUP(CONCATENATE($A282,"_",AD$2),'Reference data SID'!$B:$M,12,FALSE)),"",VLOOKUP(CONCATENATE($A282,"_",AD$2),'Reference data SID'!$B:$M,12,FALSE))</f>
        <v/>
      </c>
      <c r="AE282" s="13" t="str">
        <f>IF(ISERROR(VLOOKUP(CONCATENATE($A282,"_",AE$2),'Reference data SID'!$B:$M,12,FALSE)),"",VLOOKUP(CONCATENATE($A282,"_",AE$2),'Reference data SID'!$B:$M,12,FALSE))</f>
        <v/>
      </c>
      <c r="AF282" s="13" t="str">
        <f>IF(ISERROR(VLOOKUP(CONCATENATE($A282,"_",AF$2),'Reference data SID'!$B:$M,12,FALSE)),"",VLOOKUP(CONCATENATE($A282,"_",AF$2),'Reference data SID'!$B:$M,12,FALSE))</f>
        <v/>
      </c>
      <c r="AG282" s="13" t="str">
        <f>IF(ISERROR(VLOOKUP(CONCATENATE($A282,"_",AG$2),'Reference data SID'!$B:$M,12,FALSE)),"",VLOOKUP(CONCATENATE($A282,"_",AG$2),'Reference data SID'!$B:$M,12,FALSE))</f>
        <v/>
      </c>
      <c r="AH282" s="13" t="str">
        <f>IF(ISERROR(VLOOKUP(CONCATENATE($A282,"_",AH$2),'Reference data SID'!$B:$M,12,FALSE)),"",VLOOKUP(CONCATENATE($A282,"_",AH$2),'Reference data SID'!$B:$M,12,FALSE))</f>
        <v/>
      </c>
      <c r="AI282" s="13" t="str">
        <f>IF(ISERROR(VLOOKUP(CONCATENATE($A282,"_",AI$2),'Reference data SID'!$B:$M,12,FALSE)),"",VLOOKUP(CONCATENATE($A282,"_",AI$2),'Reference data SID'!$B:$M,12,FALSE))</f>
        <v/>
      </c>
      <c r="AJ282" s="13" t="str">
        <f>IF(ISERROR(VLOOKUP(CONCATENATE($A282,"_",AJ$2),'Reference data SID'!$B:$M,12,FALSE)),"",VLOOKUP(CONCATENATE($A282,"_",AJ$2),'Reference data SID'!$B:$M,12,FALSE))</f>
        <v/>
      </c>
      <c r="AK282" s="13" t="str">
        <f>IF(ISERROR(VLOOKUP(CONCATENATE($A282,"_",AK$2),'Reference data SID'!$B:$M,12,FALSE)),"",VLOOKUP(CONCATENATE($A282,"_",AK$2),'Reference data SID'!$B:$M,12,FALSE))</f>
        <v/>
      </c>
      <c r="AL282" s="13" t="str">
        <f>IF(ISERROR(VLOOKUP(CONCATENATE($A282,"_",AL$2),'Reference data SID'!$B:$M,12,FALSE)),"",VLOOKUP(CONCATENATE($A282,"_",AL$2),'Reference data SID'!$B:$M,12,FALSE))</f>
        <v/>
      </c>
      <c r="AM282" s="13" t="str">
        <f>IF(ISERROR(VLOOKUP(CONCATENATE($A282,"_",AM$2),'Reference data SID'!$B:$M,12,FALSE)),"",VLOOKUP(CONCATENATE($A282,"_",AM$2),'Reference data SID'!$B:$M,12,FALSE))</f>
        <v/>
      </c>
      <c r="AN282" s="13" t="str">
        <f>IF(ISERROR(VLOOKUP(CONCATENATE($A282,"_",AN$2),'Reference data SID'!$B:$M,12,FALSE)),"",VLOOKUP(CONCATENATE($A282,"_",AN$2),'Reference data SID'!$B:$M,12,FALSE))</f>
        <v/>
      </c>
      <c r="AO282" s="13" t="str">
        <f>IF(ISERROR(VLOOKUP(CONCATENATE($A282,"_",AO$2),'Reference data SID'!$B:$M,12,FALSE)),"",VLOOKUP(CONCATENATE($A282,"_",AO$2),'Reference data SID'!$B:$M,12,FALSE))</f>
        <v/>
      </c>
      <c r="AP282" s="13" t="str">
        <f>IF(ISERROR(VLOOKUP(CONCATENATE($A282,"_",AP$2),'Reference data SID'!$B:$M,12,FALSE)),"",VLOOKUP(CONCATENATE($A282,"_",AP$2),'Reference data SID'!$B:$M,12,FALSE))</f>
        <v/>
      </c>
      <c r="AQ282" s="13" t="str">
        <f>IF(ISERROR(VLOOKUP(CONCATENATE($A282,"_",AQ$2),'Reference data SID'!$B:$M,12,FALSE)),"",VLOOKUP(CONCATENATE($A282,"_",AQ$2),'Reference data SID'!$B:$M,12,FALSE))</f>
        <v/>
      </c>
      <c r="AR282" s="13" t="str">
        <f>IF(ISERROR(VLOOKUP(CONCATENATE($A282,"_",AR$2),'Reference data SID'!$B:$M,12,FALSE)),"",VLOOKUP(CONCATENATE($A282,"_",AR$2),'Reference data SID'!$B:$M,12,FALSE))</f>
        <v/>
      </c>
      <c r="AS282" s="13" t="str">
        <f>IF(ISERROR(VLOOKUP(CONCATENATE($A282,"_",AS$2),'Reference data SID'!$B:$M,12,FALSE)),"",VLOOKUP(CONCATENATE($A282,"_",AS$2),'Reference data SID'!$B:$M,12,FALSE))</f>
        <v/>
      </c>
      <c r="AT282" s="13" t="str">
        <f>IF(ISERROR(VLOOKUP(CONCATENATE($A282,"_",AT$2),'Reference data SID'!$B:$M,12,FALSE)),"",VLOOKUP(CONCATENATE($A282,"_",AT$2),'Reference data SID'!$B:$M,12,FALSE))</f>
        <v/>
      </c>
    </row>
    <row r="283" spans="1:46" x14ac:dyDescent="0.25">
      <c r="A283">
        <v>279</v>
      </c>
      <c r="B283" s="13" t="str">
        <f>IF(ISERROR(VLOOKUP(CONCATENATE($A283,"_",B$2),'Reference data SID'!$B:$M,12,FALSE)),"",VLOOKUP(CONCATENATE($A283,"_",B$2),'Reference data SID'!$B:$M,12,FALSE))</f>
        <v/>
      </c>
      <c r="C283" s="13" t="str">
        <f>IF(ISERROR(VLOOKUP(CONCATENATE($A283,"_",C$2),'Reference data SID'!$B:$M,12,FALSE)),"",VLOOKUP(CONCATENATE($A283,"_",C$2),'Reference data SID'!$B:$M,12,FALSE))</f>
        <v/>
      </c>
      <c r="D283" s="13" t="str">
        <f>IF(ISERROR(VLOOKUP(CONCATENATE($A283,"_",D$2),'Reference data SID'!$B:$M,12,FALSE)),"",VLOOKUP(CONCATENATE($A283,"_",D$2),'Reference data SID'!$B:$M,12,FALSE))</f>
        <v/>
      </c>
      <c r="E283" s="13" t="str">
        <f>IF(ISERROR(VLOOKUP(CONCATENATE($A283,"_",E$2),'Reference data SID'!$B:$M,12,FALSE)),"",VLOOKUP(CONCATENATE($A283,"_",E$2),'Reference data SID'!$B:$M,12,FALSE))</f>
        <v/>
      </c>
      <c r="F283" s="13" t="str">
        <f>IF(ISERROR(VLOOKUP(CONCATENATE($A283,"_",F$2),'Reference data SID'!$B:$M,12,FALSE)),"",VLOOKUP(CONCATENATE($A283,"_",F$2),'Reference data SID'!$B:$M,12,FALSE))</f>
        <v/>
      </c>
      <c r="G283" s="13" t="str">
        <f>IF(ISERROR(VLOOKUP(CONCATENATE($A283,"_",G$2),'Reference data SID'!$B:$M,12,FALSE)),"",VLOOKUP(CONCATENATE($A283,"_",G$2),'Reference data SID'!$B:$M,12,FALSE))</f>
        <v/>
      </c>
      <c r="H283" s="13" t="str">
        <f>IF(ISERROR(VLOOKUP(CONCATENATE($A283,"_",H$2),'Reference data SID'!$B:$M,12,FALSE)),"",VLOOKUP(CONCATENATE($A283,"_",H$2),'Reference data SID'!$B:$M,12,FALSE))</f>
        <v/>
      </c>
      <c r="I283" s="13" t="str">
        <f>IF(ISERROR(VLOOKUP(CONCATENATE($A283,"_",I$2),'Reference data SID'!$B:$M,12,FALSE)),"",VLOOKUP(CONCATENATE($A283,"_",I$2),'Reference data SID'!$B:$M,12,FALSE))</f>
        <v/>
      </c>
      <c r="J283" s="13" t="str">
        <f>IF(ISERROR(VLOOKUP(CONCATENATE($A283,"_",J$2),'Reference data SID'!$B:$M,12,FALSE)),"",VLOOKUP(CONCATENATE($A283,"_",J$2),'Reference data SID'!$B:$M,12,FALSE))</f>
        <v/>
      </c>
      <c r="K283" s="13" t="str">
        <f>IF(ISERROR(VLOOKUP(CONCATENATE($A283,"_",K$2),'Reference data SID'!$B:$M,12,FALSE)),"",VLOOKUP(CONCATENATE($A283,"_",K$2),'Reference data SID'!$B:$M,12,FALSE))</f>
        <v/>
      </c>
      <c r="L283" s="13" t="str">
        <f>IF(ISERROR(VLOOKUP(CONCATENATE($A283,"_",L$2),'Reference data SID'!$B:$M,12,FALSE)),"",VLOOKUP(CONCATENATE($A283,"_",L$2),'Reference data SID'!$B:$M,12,FALSE))</f>
        <v/>
      </c>
      <c r="M283" s="13" t="str">
        <f>IF(ISERROR(VLOOKUP(CONCATENATE($A283,"_",M$2),'Reference data SID'!$B:$M,12,FALSE)),"",VLOOKUP(CONCATENATE($A283,"_",M$2),'Reference data SID'!$B:$M,12,FALSE))</f>
        <v/>
      </c>
      <c r="N283" s="13" t="str">
        <f>IF(ISERROR(VLOOKUP(CONCATENATE($A283,"_",N$2),'Reference data SID'!$B:$M,12,FALSE)),"",VLOOKUP(CONCATENATE($A283,"_",N$2),'Reference data SID'!$B:$M,12,FALSE))</f>
        <v/>
      </c>
      <c r="O283" s="13" t="str">
        <f>IF(ISERROR(VLOOKUP(CONCATENATE($A283,"_",O$2),'Reference data SID'!$B:$M,12,FALSE)),"",VLOOKUP(CONCATENATE($A283,"_",O$2),'Reference data SID'!$B:$M,12,FALSE))</f>
        <v/>
      </c>
      <c r="P283" s="13" t="str">
        <f>IF(ISERROR(VLOOKUP(CONCATENATE($A283,"_",P$2),'Reference data SID'!$B:$M,12,FALSE)),"",VLOOKUP(CONCATENATE($A283,"_",P$2),'Reference data SID'!$B:$M,12,FALSE))</f>
        <v/>
      </c>
      <c r="Q283" s="13" t="str">
        <f>IF(ISERROR(VLOOKUP(CONCATENATE($A283,"_",Q$2),'Reference data SID'!$B:$M,12,FALSE)),"",VLOOKUP(CONCATENATE($A283,"_",Q$2),'Reference data SID'!$B:$M,12,FALSE))</f>
        <v/>
      </c>
      <c r="R283" s="13" t="str">
        <f>IF(ISERROR(VLOOKUP(CONCATENATE($A283,"_",R$2),'Reference data SID'!$B:$M,12,FALSE)),"",VLOOKUP(CONCATENATE($A283,"_",R$2),'Reference data SID'!$B:$M,12,FALSE))</f>
        <v/>
      </c>
      <c r="S283" s="13" t="str">
        <f>IF(ISERROR(VLOOKUP(CONCATENATE($A283,"_",S$2),'Reference data SID'!$B:$M,12,FALSE)),"",VLOOKUP(CONCATENATE($A283,"_",S$2),'Reference data SID'!$B:$M,12,FALSE))</f>
        <v/>
      </c>
      <c r="T283" s="13" t="str">
        <f>IF(ISERROR(VLOOKUP(CONCATENATE($A283,"_",T$2),'Reference data SID'!$B:$M,12,FALSE)),"",VLOOKUP(CONCATENATE($A283,"_",T$2),'Reference data SID'!$B:$M,12,FALSE))</f>
        <v/>
      </c>
      <c r="U283" s="13" t="str">
        <f>IF(ISERROR(VLOOKUP(CONCATENATE($A283,"_",U$2),'Reference data SID'!$B:$M,12,FALSE)),"",VLOOKUP(CONCATENATE($A283,"_",U$2),'Reference data SID'!$B:$M,12,FALSE))</f>
        <v/>
      </c>
      <c r="V283" s="13" t="str">
        <f>IF(ISERROR(VLOOKUP(CONCATENATE($A283,"_",V$2),'Reference data SID'!$B:$M,12,FALSE)),"",VLOOKUP(CONCATENATE($A283,"_",V$2),'Reference data SID'!$B:$M,12,FALSE))</f>
        <v/>
      </c>
      <c r="W283" s="13" t="str">
        <f>IF(ISERROR(VLOOKUP(CONCATENATE($A283,"_",W$2),'Reference data SID'!$B:$M,12,FALSE)),"",VLOOKUP(CONCATENATE($A283,"_",W$2),'Reference data SID'!$B:$M,12,FALSE))</f>
        <v/>
      </c>
      <c r="X283" s="13" t="str">
        <f>IF(ISERROR(VLOOKUP(CONCATENATE($A283,"_",X$2),'Reference data SID'!$B:$M,12,FALSE)),"",VLOOKUP(CONCATENATE($A283,"_",X$2),'Reference data SID'!$B:$M,12,FALSE))</f>
        <v/>
      </c>
      <c r="Y283" s="13" t="str">
        <f>IF(ISERROR(VLOOKUP(CONCATENATE($A283,"_",Y$2),'Reference data SID'!$B:$M,12,FALSE)),"",VLOOKUP(CONCATENATE($A283,"_",Y$2),'Reference data SID'!$B:$M,12,FALSE))</f>
        <v/>
      </c>
      <c r="Z283" s="13" t="str">
        <f>IF(ISERROR(VLOOKUP(CONCATENATE($A283,"_",Z$2),'Reference data SID'!$B:$M,12,FALSE)),"",VLOOKUP(CONCATENATE($A283,"_",Z$2),'Reference data SID'!$B:$M,12,FALSE))</f>
        <v/>
      </c>
      <c r="AA283" s="13" t="str">
        <f>IF(ISERROR(VLOOKUP(CONCATENATE($A283,"_",AA$2),'Reference data SID'!$B:$M,12,FALSE)),"",VLOOKUP(CONCATENATE($A283,"_",AA$2),'Reference data SID'!$B:$M,12,FALSE))</f>
        <v/>
      </c>
      <c r="AB283" s="13" t="str">
        <f>IF(ISERROR(VLOOKUP(CONCATENATE($A283,"_",AB$2),'Reference data SID'!$B:$M,12,FALSE)),"",VLOOKUP(CONCATENATE($A283,"_",AB$2),'Reference data SID'!$B:$M,12,FALSE))</f>
        <v/>
      </c>
      <c r="AC283" s="13" t="str">
        <f>IF(ISERROR(VLOOKUP(CONCATENATE($A283,"_",AC$2),'Reference data SID'!$B:$M,12,FALSE)),"",VLOOKUP(CONCATENATE($A283,"_",AC$2),'Reference data SID'!$B:$M,12,FALSE))</f>
        <v/>
      </c>
      <c r="AD283" s="13" t="str">
        <f>IF(ISERROR(VLOOKUP(CONCATENATE($A283,"_",AD$2),'Reference data SID'!$B:$M,12,FALSE)),"",VLOOKUP(CONCATENATE($A283,"_",AD$2),'Reference data SID'!$B:$M,12,FALSE))</f>
        <v/>
      </c>
      <c r="AE283" s="13" t="str">
        <f>IF(ISERROR(VLOOKUP(CONCATENATE($A283,"_",AE$2),'Reference data SID'!$B:$M,12,FALSE)),"",VLOOKUP(CONCATENATE($A283,"_",AE$2),'Reference data SID'!$B:$M,12,FALSE))</f>
        <v/>
      </c>
      <c r="AF283" s="13" t="str">
        <f>IF(ISERROR(VLOOKUP(CONCATENATE($A283,"_",AF$2),'Reference data SID'!$B:$M,12,FALSE)),"",VLOOKUP(CONCATENATE($A283,"_",AF$2),'Reference data SID'!$B:$M,12,FALSE))</f>
        <v/>
      </c>
      <c r="AG283" s="13" t="str">
        <f>IF(ISERROR(VLOOKUP(CONCATENATE($A283,"_",AG$2),'Reference data SID'!$B:$M,12,FALSE)),"",VLOOKUP(CONCATENATE($A283,"_",AG$2),'Reference data SID'!$B:$M,12,FALSE))</f>
        <v/>
      </c>
      <c r="AH283" s="13" t="str">
        <f>IF(ISERROR(VLOOKUP(CONCATENATE($A283,"_",AH$2),'Reference data SID'!$B:$M,12,FALSE)),"",VLOOKUP(CONCATENATE($A283,"_",AH$2),'Reference data SID'!$B:$M,12,FALSE))</f>
        <v/>
      </c>
      <c r="AI283" s="13" t="str">
        <f>IF(ISERROR(VLOOKUP(CONCATENATE($A283,"_",AI$2),'Reference data SID'!$B:$M,12,FALSE)),"",VLOOKUP(CONCATENATE($A283,"_",AI$2),'Reference data SID'!$B:$M,12,FALSE))</f>
        <v/>
      </c>
      <c r="AJ283" s="13" t="str">
        <f>IF(ISERROR(VLOOKUP(CONCATENATE($A283,"_",AJ$2),'Reference data SID'!$B:$M,12,FALSE)),"",VLOOKUP(CONCATENATE($A283,"_",AJ$2),'Reference data SID'!$B:$M,12,FALSE))</f>
        <v/>
      </c>
      <c r="AK283" s="13" t="str">
        <f>IF(ISERROR(VLOOKUP(CONCATENATE($A283,"_",AK$2),'Reference data SID'!$B:$M,12,FALSE)),"",VLOOKUP(CONCATENATE($A283,"_",AK$2),'Reference data SID'!$B:$M,12,FALSE))</f>
        <v/>
      </c>
      <c r="AL283" s="13" t="str">
        <f>IF(ISERROR(VLOOKUP(CONCATENATE($A283,"_",AL$2),'Reference data SID'!$B:$M,12,FALSE)),"",VLOOKUP(CONCATENATE($A283,"_",AL$2),'Reference data SID'!$B:$M,12,FALSE))</f>
        <v/>
      </c>
      <c r="AM283" s="13" t="str">
        <f>IF(ISERROR(VLOOKUP(CONCATENATE($A283,"_",AM$2),'Reference data SID'!$B:$M,12,FALSE)),"",VLOOKUP(CONCATENATE($A283,"_",AM$2),'Reference data SID'!$B:$M,12,FALSE))</f>
        <v/>
      </c>
      <c r="AN283" s="13" t="str">
        <f>IF(ISERROR(VLOOKUP(CONCATENATE($A283,"_",AN$2),'Reference data SID'!$B:$M,12,FALSE)),"",VLOOKUP(CONCATENATE($A283,"_",AN$2),'Reference data SID'!$B:$M,12,FALSE))</f>
        <v/>
      </c>
      <c r="AO283" s="13" t="str">
        <f>IF(ISERROR(VLOOKUP(CONCATENATE($A283,"_",AO$2),'Reference data SID'!$B:$M,12,FALSE)),"",VLOOKUP(CONCATENATE($A283,"_",AO$2),'Reference data SID'!$B:$M,12,FALSE))</f>
        <v/>
      </c>
      <c r="AP283" s="13" t="str">
        <f>IF(ISERROR(VLOOKUP(CONCATENATE($A283,"_",AP$2),'Reference data SID'!$B:$M,12,FALSE)),"",VLOOKUP(CONCATENATE($A283,"_",AP$2),'Reference data SID'!$B:$M,12,FALSE))</f>
        <v/>
      </c>
      <c r="AQ283" s="13" t="str">
        <f>IF(ISERROR(VLOOKUP(CONCATENATE($A283,"_",AQ$2),'Reference data SID'!$B:$M,12,FALSE)),"",VLOOKUP(CONCATENATE($A283,"_",AQ$2),'Reference data SID'!$B:$M,12,FALSE))</f>
        <v/>
      </c>
      <c r="AR283" s="13" t="str">
        <f>IF(ISERROR(VLOOKUP(CONCATENATE($A283,"_",AR$2),'Reference data SID'!$B:$M,12,FALSE)),"",VLOOKUP(CONCATENATE($A283,"_",AR$2),'Reference data SID'!$B:$M,12,FALSE))</f>
        <v/>
      </c>
      <c r="AS283" s="13" t="str">
        <f>IF(ISERROR(VLOOKUP(CONCATENATE($A283,"_",AS$2),'Reference data SID'!$B:$M,12,FALSE)),"",VLOOKUP(CONCATENATE($A283,"_",AS$2),'Reference data SID'!$B:$M,12,FALSE))</f>
        <v/>
      </c>
      <c r="AT283" s="13" t="str">
        <f>IF(ISERROR(VLOOKUP(CONCATENATE($A283,"_",AT$2),'Reference data SID'!$B:$M,12,FALSE)),"",VLOOKUP(CONCATENATE($A283,"_",AT$2),'Reference data SID'!$B:$M,12,FALSE))</f>
        <v/>
      </c>
    </row>
    <row r="284" spans="1:46" x14ac:dyDescent="0.25">
      <c r="A284">
        <v>280</v>
      </c>
      <c r="B284" s="13" t="str">
        <f>IF(ISERROR(VLOOKUP(CONCATENATE($A284,"_",B$2),'Reference data SID'!$B:$M,12,FALSE)),"",VLOOKUP(CONCATENATE($A284,"_",B$2),'Reference data SID'!$B:$M,12,FALSE))</f>
        <v/>
      </c>
      <c r="C284" s="13" t="str">
        <f>IF(ISERROR(VLOOKUP(CONCATENATE($A284,"_",C$2),'Reference data SID'!$B:$M,12,FALSE)),"",VLOOKUP(CONCATENATE($A284,"_",C$2),'Reference data SID'!$B:$M,12,FALSE))</f>
        <v/>
      </c>
      <c r="D284" s="13" t="str">
        <f>IF(ISERROR(VLOOKUP(CONCATENATE($A284,"_",D$2),'Reference data SID'!$B:$M,12,FALSE)),"",VLOOKUP(CONCATENATE($A284,"_",D$2),'Reference data SID'!$B:$M,12,FALSE))</f>
        <v/>
      </c>
      <c r="E284" s="13" t="str">
        <f>IF(ISERROR(VLOOKUP(CONCATENATE($A284,"_",E$2),'Reference data SID'!$B:$M,12,FALSE)),"",VLOOKUP(CONCATENATE($A284,"_",E$2),'Reference data SID'!$B:$M,12,FALSE))</f>
        <v/>
      </c>
      <c r="F284" s="13" t="str">
        <f>IF(ISERROR(VLOOKUP(CONCATENATE($A284,"_",F$2),'Reference data SID'!$B:$M,12,FALSE)),"",VLOOKUP(CONCATENATE($A284,"_",F$2),'Reference data SID'!$B:$M,12,FALSE))</f>
        <v/>
      </c>
      <c r="G284" s="13" t="str">
        <f>IF(ISERROR(VLOOKUP(CONCATENATE($A284,"_",G$2),'Reference data SID'!$B:$M,12,FALSE)),"",VLOOKUP(CONCATENATE($A284,"_",G$2),'Reference data SID'!$B:$M,12,FALSE))</f>
        <v/>
      </c>
      <c r="H284" s="13" t="str">
        <f>IF(ISERROR(VLOOKUP(CONCATENATE($A284,"_",H$2),'Reference data SID'!$B:$M,12,FALSE)),"",VLOOKUP(CONCATENATE($A284,"_",H$2),'Reference data SID'!$B:$M,12,FALSE))</f>
        <v/>
      </c>
      <c r="I284" s="13" t="str">
        <f>IF(ISERROR(VLOOKUP(CONCATENATE($A284,"_",I$2),'Reference data SID'!$B:$M,12,FALSE)),"",VLOOKUP(CONCATENATE($A284,"_",I$2),'Reference data SID'!$B:$M,12,FALSE))</f>
        <v/>
      </c>
      <c r="J284" s="13" t="str">
        <f>IF(ISERROR(VLOOKUP(CONCATENATE($A284,"_",J$2),'Reference data SID'!$B:$M,12,FALSE)),"",VLOOKUP(CONCATENATE($A284,"_",J$2),'Reference data SID'!$B:$M,12,FALSE))</f>
        <v/>
      </c>
      <c r="K284" s="13" t="str">
        <f>IF(ISERROR(VLOOKUP(CONCATENATE($A284,"_",K$2),'Reference data SID'!$B:$M,12,FALSE)),"",VLOOKUP(CONCATENATE($A284,"_",K$2),'Reference data SID'!$B:$M,12,FALSE))</f>
        <v/>
      </c>
      <c r="L284" s="13" t="str">
        <f>IF(ISERROR(VLOOKUP(CONCATENATE($A284,"_",L$2),'Reference data SID'!$B:$M,12,FALSE)),"",VLOOKUP(CONCATENATE($A284,"_",L$2),'Reference data SID'!$B:$M,12,FALSE))</f>
        <v/>
      </c>
      <c r="M284" s="13" t="str">
        <f>IF(ISERROR(VLOOKUP(CONCATENATE($A284,"_",M$2),'Reference data SID'!$B:$M,12,FALSE)),"",VLOOKUP(CONCATENATE($A284,"_",M$2),'Reference data SID'!$B:$M,12,FALSE))</f>
        <v/>
      </c>
      <c r="N284" s="13" t="str">
        <f>IF(ISERROR(VLOOKUP(CONCATENATE($A284,"_",N$2),'Reference data SID'!$B:$M,12,FALSE)),"",VLOOKUP(CONCATENATE($A284,"_",N$2),'Reference data SID'!$B:$M,12,FALSE))</f>
        <v/>
      </c>
      <c r="O284" s="13" t="str">
        <f>IF(ISERROR(VLOOKUP(CONCATENATE($A284,"_",O$2),'Reference data SID'!$B:$M,12,FALSE)),"",VLOOKUP(CONCATENATE($A284,"_",O$2),'Reference data SID'!$B:$M,12,FALSE))</f>
        <v/>
      </c>
      <c r="P284" s="13" t="str">
        <f>IF(ISERROR(VLOOKUP(CONCATENATE($A284,"_",P$2),'Reference data SID'!$B:$M,12,FALSE)),"",VLOOKUP(CONCATENATE($A284,"_",P$2),'Reference data SID'!$B:$M,12,FALSE))</f>
        <v/>
      </c>
      <c r="Q284" s="13" t="str">
        <f>IF(ISERROR(VLOOKUP(CONCATENATE($A284,"_",Q$2),'Reference data SID'!$B:$M,12,FALSE)),"",VLOOKUP(CONCATENATE($A284,"_",Q$2),'Reference data SID'!$B:$M,12,FALSE))</f>
        <v/>
      </c>
      <c r="R284" s="13" t="str">
        <f>IF(ISERROR(VLOOKUP(CONCATENATE($A284,"_",R$2),'Reference data SID'!$B:$M,12,FALSE)),"",VLOOKUP(CONCATENATE($A284,"_",R$2),'Reference data SID'!$B:$M,12,FALSE))</f>
        <v/>
      </c>
      <c r="S284" s="13" t="str">
        <f>IF(ISERROR(VLOOKUP(CONCATENATE($A284,"_",S$2),'Reference data SID'!$B:$M,12,FALSE)),"",VLOOKUP(CONCATENATE($A284,"_",S$2),'Reference data SID'!$B:$M,12,FALSE))</f>
        <v/>
      </c>
      <c r="T284" s="13" t="str">
        <f>IF(ISERROR(VLOOKUP(CONCATENATE($A284,"_",T$2),'Reference data SID'!$B:$M,12,FALSE)),"",VLOOKUP(CONCATENATE($A284,"_",T$2),'Reference data SID'!$B:$M,12,FALSE))</f>
        <v/>
      </c>
      <c r="U284" s="13" t="str">
        <f>IF(ISERROR(VLOOKUP(CONCATENATE($A284,"_",U$2),'Reference data SID'!$B:$M,12,FALSE)),"",VLOOKUP(CONCATENATE($A284,"_",U$2),'Reference data SID'!$B:$M,12,FALSE))</f>
        <v/>
      </c>
      <c r="V284" s="13" t="str">
        <f>IF(ISERROR(VLOOKUP(CONCATENATE($A284,"_",V$2),'Reference data SID'!$B:$M,12,FALSE)),"",VLOOKUP(CONCATENATE($A284,"_",V$2),'Reference data SID'!$B:$M,12,FALSE))</f>
        <v/>
      </c>
      <c r="W284" s="13" t="str">
        <f>IF(ISERROR(VLOOKUP(CONCATENATE($A284,"_",W$2),'Reference data SID'!$B:$M,12,FALSE)),"",VLOOKUP(CONCATENATE($A284,"_",W$2),'Reference data SID'!$B:$M,12,FALSE))</f>
        <v/>
      </c>
      <c r="X284" s="13" t="str">
        <f>IF(ISERROR(VLOOKUP(CONCATENATE($A284,"_",X$2),'Reference data SID'!$B:$M,12,FALSE)),"",VLOOKUP(CONCATENATE($A284,"_",X$2),'Reference data SID'!$B:$M,12,FALSE))</f>
        <v/>
      </c>
      <c r="Y284" s="13" t="str">
        <f>IF(ISERROR(VLOOKUP(CONCATENATE($A284,"_",Y$2),'Reference data SID'!$B:$M,12,FALSE)),"",VLOOKUP(CONCATENATE($A284,"_",Y$2),'Reference data SID'!$B:$M,12,FALSE))</f>
        <v/>
      </c>
      <c r="Z284" s="13" t="str">
        <f>IF(ISERROR(VLOOKUP(CONCATENATE($A284,"_",Z$2),'Reference data SID'!$B:$M,12,FALSE)),"",VLOOKUP(CONCATENATE($A284,"_",Z$2),'Reference data SID'!$B:$M,12,FALSE))</f>
        <v/>
      </c>
      <c r="AA284" s="13" t="str">
        <f>IF(ISERROR(VLOOKUP(CONCATENATE($A284,"_",AA$2),'Reference data SID'!$B:$M,12,FALSE)),"",VLOOKUP(CONCATENATE($A284,"_",AA$2),'Reference data SID'!$B:$M,12,FALSE))</f>
        <v/>
      </c>
      <c r="AB284" s="13" t="str">
        <f>IF(ISERROR(VLOOKUP(CONCATENATE($A284,"_",AB$2),'Reference data SID'!$B:$M,12,FALSE)),"",VLOOKUP(CONCATENATE($A284,"_",AB$2),'Reference data SID'!$B:$M,12,FALSE))</f>
        <v/>
      </c>
      <c r="AC284" s="13" t="str">
        <f>IF(ISERROR(VLOOKUP(CONCATENATE($A284,"_",AC$2),'Reference data SID'!$B:$M,12,FALSE)),"",VLOOKUP(CONCATENATE($A284,"_",AC$2),'Reference data SID'!$B:$M,12,FALSE))</f>
        <v/>
      </c>
      <c r="AD284" s="13" t="str">
        <f>IF(ISERROR(VLOOKUP(CONCATENATE($A284,"_",AD$2),'Reference data SID'!$B:$M,12,FALSE)),"",VLOOKUP(CONCATENATE($A284,"_",AD$2),'Reference data SID'!$B:$M,12,FALSE))</f>
        <v/>
      </c>
      <c r="AE284" s="13" t="str">
        <f>IF(ISERROR(VLOOKUP(CONCATENATE($A284,"_",AE$2),'Reference data SID'!$B:$M,12,FALSE)),"",VLOOKUP(CONCATENATE($A284,"_",AE$2),'Reference data SID'!$B:$M,12,FALSE))</f>
        <v/>
      </c>
      <c r="AF284" s="13" t="str">
        <f>IF(ISERROR(VLOOKUP(CONCATENATE($A284,"_",AF$2),'Reference data SID'!$B:$M,12,FALSE)),"",VLOOKUP(CONCATENATE($A284,"_",AF$2),'Reference data SID'!$B:$M,12,FALSE))</f>
        <v/>
      </c>
      <c r="AG284" s="13" t="str">
        <f>IF(ISERROR(VLOOKUP(CONCATENATE($A284,"_",AG$2),'Reference data SID'!$B:$M,12,FALSE)),"",VLOOKUP(CONCATENATE($A284,"_",AG$2),'Reference data SID'!$B:$M,12,FALSE))</f>
        <v/>
      </c>
      <c r="AH284" s="13" t="str">
        <f>IF(ISERROR(VLOOKUP(CONCATENATE($A284,"_",AH$2),'Reference data SID'!$B:$M,12,FALSE)),"",VLOOKUP(CONCATENATE($A284,"_",AH$2),'Reference data SID'!$B:$M,12,FALSE))</f>
        <v/>
      </c>
      <c r="AI284" s="13" t="str">
        <f>IF(ISERROR(VLOOKUP(CONCATENATE($A284,"_",AI$2),'Reference data SID'!$B:$M,12,FALSE)),"",VLOOKUP(CONCATENATE($A284,"_",AI$2),'Reference data SID'!$B:$M,12,FALSE))</f>
        <v/>
      </c>
      <c r="AJ284" s="13" t="str">
        <f>IF(ISERROR(VLOOKUP(CONCATENATE($A284,"_",AJ$2),'Reference data SID'!$B:$M,12,FALSE)),"",VLOOKUP(CONCATENATE($A284,"_",AJ$2),'Reference data SID'!$B:$M,12,FALSE))</f>
        <v/>
      </c>
      <c r="AK284" s="13" t="str">
        <f>IF(ISERROR(VLOOKUP(CONCATENATE($A284,"_",AK$2),'Reference data SID'!$B:$M,12,FALSE)),"",VLOOKUP(CONCATENATE($A284,"_",AK$2),'Reference data SID'!$B:$M,12,FALSE))</f>
        <v/>
      </c>
      <c r="AL284" s="13" t="str">
        <f>IF(ISERROR(VLOOKUP(CONCATENATE($A284,"_",AL$2),'Reference data SID'!$B:$M,12,FALSE)),"",VLOOKUP(CONCATENATE($A284,"_",AL$2),'Reference data SID'!$B:$M,12,FALSE))</f>
        <v/>
      </c>
      <c r="AM284" s="13" t="str">
        <f>IF(ISERROR(VLOOKUP(CONCATENATE($A284,"_",AM$2),'Reference data SID'!$B:$M,12,FALSE)),"",VLOOKUP(CONCATENATE($A284,"_",AM$2),'Reference data SID'!$B:$M,12,FALSE))</f>
        <v/>
      </c>
      <c r="AN284" s="13" t="str">
        <f>IF(ISERROR(VLOOKUP(CONCATENATE($A284,"_",AN$2),'Reference data SID'!$B:$M,12,FALSE)),"",VLOOKUP(CONCATENATE($A284,"_",AN$2),'Reference data SID'!$B:$M,12,FALSE))</f>
        <v/>
      </c>
      <c r="AO284" s="13" t="str">
        <f>IF(ISERROR(VLOOKUP(CONCATENATE($A284,"_",AO$2),'Reference data SID'!$B:$M,12,FALSE)),"",VLOOKUP(CONCATENATE($A284,"_",AO$2),'Reference data SID'!$B:$M,12,FALSE))</f>
        <v/>
      </c>
      <c r="AP284" s="13" t="str">
        <f>IF(ISERROR(VLOOKUP(CONCATENATE($A284,"_",AP$2),'Reference data SID'!$B:$M,12,FALSE)),"",VLOOKUP(CONCATENATE($A284,"_",AP$2),'Reference data SID'!$B:$M,12,FALSE))</f>
        <v/>
      </c>
      <c r="AQ284" s="13" t="str">
        <f>IF(ISERROR(VLOOKUP(CONCATENATE($A284,"_",AQ$2),'Reference data SID'!$B:$M,12,FALSE)),"",VLOOKUP(CONCATENATE($A284,"_",AQ$2),'Reference data SID'!$B:$M,12,FALSE))</f>
        <v/>
      </c>
      <c r="AR284" s="13" t="str">
        <f>IF(ISERROR(VLOOKUP(CONCATENATE($A284,"_",AR$2),'Reference data SID'!$B:$M,12,FALSE)),"",VLOOKUP(CONCATENATE($A284,"_",AR$2),'Reference data SID'!$B:$M,12,FALSE))</f>
        <v/>
      </c>
      <c r="AS284" s="13" t="str">
        <f>IF(ISERROR(VLOOKUP(CONCATENATE($A284,"_",AS$2),'Reference data SID'!$B:$M,12,FALSE)),"",VLOOKUP(CONCATENATE($A284,"_",AS$2),'Reference data SID'!$B:$M,12,FALSE))</f>
        <v/>
      </c>
      <c r="AT284" s="13" t="str">
        <f>IF(ISERROR(VLOOKUP(CONCATENATE($A284,"_",AT$2),'Reference data SID'!$B:$M,12,FALSE)),"",VLOOKUP(CONCATENATE($A284,"_",AT$2),'Reference data SID'!$B:$M,12,FALSE))</f>
        <v/>
      </c>
    </row>
    <row r="285" spans="1:46" x14ac:dyDescent="0.25">
      <c r="A285">
        <v>281</v>
      </c>
      <c r="B285" s="13" t="str">
        <f>IF(ISERROR(VLOOKUP(CONCATENATE($A285,"_",B$2),'Reference data SID'!$B:$M,12,FALSE)),"",VLOOKUP(CONCATENATE($A285,"_",B$2),'Reference data SID'!$B:$M,12,FALSE))</f>
        <v/>
      </c>
      <c r="C285" s="13" t="str">
        <f>IF(ISERROR(VLOOKUP(CONCATENATE($A285,"_",C$2),'Reference data SID'!$B:$M,12,FALSE)),"",VLOOKUP(CONCATENATE($A285,"_",C$2),'Reference data SID'!$B:$M,12,FALSE))</f>
        <v/>
      </c>
      <c r="D285" s="13" t="str">
        <f>IF(ISERROR(VLOOKUP(CONCATENATE($A285,"_",D$2),'Reference data SID'!$B:$M,12,FALSE)),"",VLOOKUP(CONCATENATE($A285,"_",D$2),'Reference data SID'!$B:$M,12,FALSE))</f>
        <v/>
      </c>
      <c r="E285" s="13" t="str">
        <f>IF(ISERROR(VLOOKUP(CONCATENATE($A285,"_",E$2),'Reference data SID'!$B:$M,12,FALSE)),"",VLOOKUP(CONCATENATE($A285,"_",E$2),'Reference data SID'!$B:$M,12,FALSE))</f>
        <v/>
      </c>
      <c r="F285" s="13" t="str">
        <f>IF(ISERROR(VLOOKUP(CONCATENATE($A285,"_",F$2),'Reference data SID'!$B:$M,12,FALSE)),"",VLOOKUP(CONCATENATE($A285,"_",F$2),'Reference data SID'!$B:$M,12,FALSE))</f>
        <v/>
      </c>
      <c r="G285" s="13" t="str">
        <f>IF(ISERROR(VLOOKUP(CONCATENATE($A285,"_",G$2),'Reference data SID'!$B:$M,12,FALSE)),"",VLOOKUP(CONCATENATE($A285,"_",G$2),'Reference data SID'!$B:$M,12,FALSE))</f>
        <v/>
      </c>
      <c r="H285" s="13" t="str">
        <f>IF(ISERROR(VLOOKUP(CONCATENATE($A285,"_",H$2),'Reference data SID'!$B:$M,12,FALSE)),"",VLOOKUP(CONCATENATE($A285,"_",H$2),'Reference data SID'!$B:$M,12,FALSE))</f>
        <v/>
      </c>
      <c r="I285" s="13" t="str">
        <f>IF(ISERROR(VLOOKUP(CONCATENATE($A285,"_",I$2),'Reference data SID'!$B:$M,12,FALSE)),"",VLOOKUP(CONCATENATE($A285,"_",I$2),'Reference data SID'!$B:$M,12,FALSE))</f>
        <v/>
      </c>
      <c r="J285" s="13" t="str">
        <f>IF(ISERROR(VLOOKUP(CONCATENATE($A285,"_",J$2),'Reference data SID'!$B:$M,12,FALSE)),"",VLOOKUP(CONCATENATE($A285,"_",J$2),'Reference data SID'!$B:$M,12,FALSE))</f>
        <v/>
      </c>
      <c r="K285" s="13" t="str">
        <f>IF(ISERROR(VLOOKUP(CONCATENATE($A285,"_",K$2),'Reference data SID'!$B:$M,12,FALSE)),"",VLOOKUP(CONCATENATE($A285,"_",K$2),'Reference data SID'!$B:$M,12,FALSE))</f>
        <v/>
      </c>
      <c r="L285" s="13" t="str">
        <f>IF(ISERROR(VLOOKUP(CONCATENATE($A285,"_",L$2),'Reference data SID'!$B:$M,12,FALSE)),"",VLOOKUP(CONCATENATE($A285,"_",L$2),'Reference data SID'!$B:$M,12,FALSE))</f>
        <v/>
      </c>
      <c r="M285" s="13" t="str">
        <f>IF(ISERROR(VLOOKUP(CONCATENATE($A285,"_",M$2),'Reference data SID'!$B:$M,12,FALSE)),"",VLOOKUP(CONCATENATE($A285,"_",M$2),'Reference data SID'!$B:$M,12,FALSE))</f>
        <v/>
      </c>
      <c r="N285" s="13" t="str">
        <f>IF(ISERROR(VLOOKUP(CONCATENATE($A285,"_",N$2),'Reference data SID'!$B:$M,12,FALSE)),"",VLOOKUP(CONCATENATE($A285,"_",N$2),'Reference data SID'!$B:$M,12,FALSE))</f>
        <v/>
      </c>
      <c r="O285" s="13" t="str">
        <f>IF(ISERROR(VLOOKUP(CONCATENATE($A285,"_",O$2),'Reference data SID'!$B:$M,12,FALSE)),"",VLOOKUP(CONCATENATE($A285,"_",O$2),'Reference data SID'!$B:$M,12,FALSE))</f>
        <v/>
      </c>
      <c r="P285" s="13" t="str">
        <f>IF(ISERROR(VLOOKUP(CONCATENATE($A285,"_",P$2),'Reference data SID'!$B:$M,12,FALSE)),"",VLOOKUP(CONCATENATE($A285,"_",P$2),'Reference data SID'!$B:$M,12,FALSE))</f>
        <v/>
      </c>
      <c r="Q285" s="13" t="str">
        <f>IF(ISERROR(VLOOKUP(CONCATENATE($A285,"_",Q$2),'Reference data SID'!$B:$M,12,FALSE)),"",VLOOKUP(CONCATENATE($A285,"_",Q$2),'Reference data SID'!$B:$M,12,FALSE))</f>
        <v/>
      </c>
      <c r="R285" s="13" t="str">
        <f>IF(ISERROR(VLOOKUP(CONCATENATE($A285,"_",R$2),'Reference data SID'!$B:$M,12,FALSE)),"",VLOOKUP(CONCATENATE($A285,"_",R$2),'Reference data SID'!$B:$M,12,FALSE))</f>
        <v/>
      </c>
      <c r="S285" s="13" t="str">
        <f>IF(ISERROR(VLOOKUP(CONCATENATE($A285,"_",S$2),'Reference data SID'!$B:$M,12,FALSE)),"",VLOOKUP(CONCATENATE($A285,"_",S$2),'Reference data SID'!$B:$M,12,FALSE))</f>
        <v/>
      </c>
      <c r="T285" s="13" t="str">
        <f>IF(ISERROR(VLOOKUP(CONCATENATE($A285,"_",T$2),'Reference data SID'!$B:$M,12,FALSE)),"",VLOOKUP(CONCATENATE($A285,"_",T$2),'Reference data SID'!$B:$M,12,FALSE))</f>
        <v/>
      </c>
      <c r="U285" s="13" t="str">
        <f>IF(ISERROR(VLOOKUP(CONCATENATE($A285,"_",U$2),'Reference data SID'!$B:$M,12,FALSE)),"",VLOOKUP(CONCATENATE($A285,"_",U$2),'Reference data SID'!$B:$M,12,FALSE))</f>
        <v/>
      </c>
      <c r="V285" s="13" t="str">
        <f>IF(ISERROR(VLOOKUP(CONCATENATE($A285,"_",V$2),'Reference data SID'!$B:$M,12,FALSE)),"",VLOOKUP(CONCATENATE($A285,"_",V$2),'Reference data SID'!$B:$M,12,FALSE))</f>
        <v/>
      </c>
      <c r="W285" s="13" t="str">
        <f>IF(ISERROR(VLOOKUP(CONCATENATE($A285,"_",W$2),'Reference data SID'!$B:$M,12,FALSE)),"",VLOOKUP(CONCATENATE($A285,"_",W$2),'Reference data SID'!$B:$M,12,FALSE))</f>
        <v/>
      </c>
      <c r="X285" s="13" t="str">
        <f>IF(ISERROR(VLOOKUP(CONCATENATE($A285,"_",X$2),'Reference data SID'!$B:$M,12,FALSE)),"",VLOOKUP(CONCATENATE($A285,"_",X$2),'Reference data SID'!$B:$M,12,FALSE))</f>
        <v/>
      </c>
      <c r="Y285" s="13" t="str">
        <f>IF(ISERROR(VLOOKUP(CONCATENATE($A285,"_",Y$2),'Reference data SID'!$B:$M,12,FALSE)),"",VLOOKUP(CONCATENATE($A285,"_",Y$2),'Reference data SID'!$B:$M,12,FALSE))</f>
        <v/>
      </c>
      <c r="Z285" s="13" t="str">
        <f>IF(ISERROR(VLOOKUP(CONCATENATE($A285,"_",Z$2),'Reference data SID'!$B:$M,12,FALSE)),"",VLOOKUP(CONCATENATE($A285,"_",Z$2),'Reference data SID'!$B:$M,12,FALSE))</f>
        <v/>
      </c>
      <c r="AA285" s="13" t="str">
        <f>IF(ISERROR(VLOOKUP(CONCATENATE($A285,"_",AA$2),'Reference data SID'!$B:$M,12,FALSE)),"",VLOOKUP(CONCATENATE($A285,"_",AA$2),'Reference data SID'!$B:$M,12,FALSE))</f>
        <v/>
      </c>
      <c r="AB285" s="13" t="str">
        <f>IF(ISERROR(VLOOKUP(CONCATENATE($A285,"_",AB$2),'Reference data SID'!$B:$M,12,FALSE)),"",VLOOKUP(CONCATENATE($A285,"_",AB$2),'Reference data SID'!$B:$M,12,FALSE))</f>
        <v/>
      </c>
      <c r="AC285" s="13" t="str">
        <f>IF(ISERROR(VLOOKUP(CONCATENATE($A285,"_",AC$2),'Reference data SID'!$B:$M,12,FALSE)),"",VLOOKUP(CONCATENATE($A285,"_",AC$2),'Reference data SID'!$B:$M,12,FALSE))</f>
        <v/>
      </c>
      <c r="AD285" s="13" t="str">
        <f>IF(ISERROR(VLOOKUP(CONCATENATE($A285,"_",AD$2),'Reference data SID'!$B:$M,12,FALSE)),"",VLOOKUP(CONCATENATE($A285,"_",AD$2),'Reference data SID'!$B:$M,12,FALSE))</f>
        <v/>
      </c>
      <c r="AE285" s="13" t="str">
        <f>IF(ISERROR(VLOOKUP(CONCATENATE($A285,"_",AE$2),'Reference data SID'!$B:$M,12,FALSE)),"",VLOOKUP(CONCATENATE($A285,"_",AE$2),'Reference data SID'!$B:$M,12,FALSE))</f>
        <v/>
      </c>
      <c r="AF285" s="13" t="str">
        <f>IF(ISERROR(VLOOKUP(CONCATENATE($A285,"_",AF$2),'Reference data SID'!$B:$M,12,FALSE)),"",VLOOKUP(CONCATENATE($A285,"_",AF$2),'Reference data SID'!$B:$M,12,FALSE))</f>
        <v/>
      </c>
      <c r="AG285" s="13" t="str">
        <f>IF(ISERROR(VLOOKUP(CONCATENATE($A285,"_",AG$2),'Reference data SID'!$B:$M,12,FALSE)),"",VLOOKUP(CONCATENATE($A285,"_",AG$2),'Reference data SID'!$B:$M,12,FALSE))</f>
        <v/>
      </c>
      <c r="AH285" s="13" t="str">
        <f>IF(ISERROR(VLOOKUP(CONCATENATE($A285,"_",AH$2),'Reference data SID'!$B:$M,12,FALSE)),"",VLOOKUP(CONCATENATE($A285,"_",AH$2),'Reference data SID'!$B:$M,12,FALSE))</f>
        <v/>
      </c>
      <c r="AI285" s="13" t="str">
        <f>IF(ISERROR(VLOOKUP(CONCATENATE($A285,"_",AI$2),'Reference data SID'!$B:$M,12,FALSE)),"",VLOOKUP(CONCATENATE($A285,"_",AI$2),'Reference data SID'!$B:$M,12,FALSE))</f>
        <v/>
      </c>
      <c r="AJ285" s="13" t="str">
        <f>IF(ISERROR(VLOOKUP(CONCATENATE($A285,"_",AJ$2),'Reference data SID'!$B:$M,12,FALSE)),"",VLOOKUP(CONCATENATE($A285,"_",AJ$2),'Reference data SID'!$B:$M,12,FALSE))</f>
        <v/>
      </c>
      <c r="AK285" s="13" t="str">
        <f>IF(ISERROR(VLOOKUP(CONCATENATE($A285,"_",AK$2),'Reference data SID'!$B:$M,12,FALSE)),"",VLOOKUP(CONCATENATE($A285,"_",AK$2),'Reference data SID'!$B:$M,12,FALSE))</f>
        <v/>
      </c>
      <c r="AL285" s="13" t="str">
        <f>IF(ISERROR(VLOOKUP(CONCATENATE($A285,"_",AL$2),'Reference data SID'!$B:$M,12,FALSE)),"",VLOOKUP(CONCATENATE($A285,"_",AL$2),'Reference data SID'!$B:$M,12,FALSE))</f>
        <v/>
      </c>
      <c r="AM285" s="13" t="str">
        <f>IF(ISERROR(VLOOKUP(CONCATENATE($A285,"_",AM$2),'Reference data SID'!$B:$M,12,FALSE)),"",VLOOKUP(CONCATENATE($A285,"_",AM$2),'Reference data SID'!$B:$M,12,FALSE))</f>
        <v/>
      </c>
      <c r="AN285" s="13" t="str">
        <f>IF(ISERROR(VLOOKUP(CONCATENATE($A285,"_",AN$2),'Reference data SID'!$B:$M,12,FALSE)),"",VLOOKUP(CONCATENATE($A285,"_",AN$2),'Reference data SID'!$B:$M,12,FALSE))</f>
        <v/>
      </c>
      <c r="AO285" s="13" t="str">
        <f>IF(ISERROR(VLOOKUP(CONCATENATE($A285,"_",AO$2),'Reference data SID'!$B:$M,12,FALSE)),"",VLOOKUP(CONCATENATE($A285,"_",AO$2),'Reference data SID'!$B:$M,12,FALSE))</f>
        <v/>
      </c>
      <c r="AP285" s="13" t="str">
        <f>IF(ISERROR(VLOOKUP(CONCATENATE($A285,"_",AP$2),'Reference data SID'!$B:$M,12,FALSE)),"",VLOOKUP(CONCATENATE($A285,"_",AP$2),'Reference data SID'!$B:$M,12,FALSE))</f>
        <v/>
      </c>
      <c r="AQ285" s="13" t="str">
        <f>IF(ISERROR(VLOOKUP(CONCATENATE($A285,"_",AQ$2),'Reference data SID'!$B:$M,12,FALSE)),"",VLOOKUP(CONCATENATE($A285,"_",AQ$2),'Reference data SID'!$B:$M,12,FALSE))</f>
        <v/>
      </c>
      <c r="AR285" s="13" t="str">
        <f>IF(ISERROR(VLOOKUP(CONCATENATE($A285,"_",AR$2),'Reference data SID'!$B:$M,12,FALSE)),"",VLOOKUP(CONCATENATE($A285,"_",AR$2),'Reference data SID'!$B:$M,12,FALSE))</f>
        <v/>
      </c>
      <c r="AS285" s="13" t="str">
        <f>IF(ISERROR(VLOOKUP(CONCATENATE($A285,"_",AS$2),'Reference data SID'!$B:$M,12,FALSE)),"",VLOOKUP(CONCATENATE($A285,"_",AS$2),'Reference data SID'!$B:$M,12,FALSE))</f>
        <v/>
      </c>
      <c r="AT285" s="13" t="str">
        <f>IF(ISERROR(VLOOKUP(CONCATENATE($A285,"_",AT$2),'Reference data SID'!$B:$M,12,FALSE)),"",VLOOKUP(CONCATENATE($A285,"_",AT$2),'Reference data SID'!$B:$M,12,FALSE))</f>
        <v/>
      </c>
    </row>
    <row r="286" spans="1:46" x14ac:dyDescent="0.25">
      <c r="A286">
        <v>282</v>
      </c>
      <c r="B286" s="13" t="str">
        <f>IF(ISERROR(VLOOKUP(CONCATENATE($A286,"_",B$2),'Reference data SID'!$B:$M,12,FALSE)),"",VLOOKUP(CONCATENATE($A286,"_",B$2),'Reference data SID'!$B:$M,12,FALSE))</f>
        <v/>
      </c>
      <c r="C286" s="13" t="str">
        <f>IF(ISERROR(VLOOKUP(CONCATENATE($A286,"_",C$2),'Reference data SID'!$B:$M,12,FALSE)),"",VLOOKUP(CONCATENATE($A286,"_",C$2),'Reference data SID'!$B:$M,12,FALSE))</f>
        <v/>
      </c>
      <c r="D286" s="13" t="str">
        <f>IF(ISERROR(VLOOKUP(CONCATENATE($A286,"_",D$2),'Reference data SID'!$B:$M,12,FALSE)),"",VLOOKUP(CONCATENATE($A286,"_",D$2),'Reference data SID'!$B:$M,12,FALSE))</f>
        <v/>
      </c>
      <c r="E286" s="13" t="str">
        <f>IF(ISERROR(VLOOKUP(CONCATENATE($A286,"_",E$2),'Reference data SID'!$B:$M,12,FALSE)),"",VLOOKUP(CONCATENATE($A286,"_",E$2),'Reference data SID'!$B:$M,12,FALSE))</f>
        <v/>
      </c>
      <c r="F286" s="13" t="str">
        <f>IF(ISERROR(VLOOKUP(CONCATENATE($A286,"_",F$2),'Reference data SID'!$B:$M,12,FALSE)),"",VLOOKUP(CONCATENATE($A286,"_",F$2),'Reference data SID'!$B:$M,12,FALSE))</f>
        <v/>
      </c>
      <c r="G286" s="13" t="str">
        <f>IF(ISERROR(VLOOKUP(CONCATENATE($A286,"_",G$2),'Reference data SID'!$B:$M,12,FALSE)),"",VLOOKUP(CONCATENATE($A286,"_",G$2),'Reference data SID'!$B:$M,12,FALSE))</f>
        <v/>
      </c>
      <c r="H286" s="13" t="str">
        <f>IF(ISERROR(VLOOKUP(CONCATENATE($A286,"_",H$2),'Reference data SID'!$B:$M,12,FALSE)),"",VLOOKUP(CONCATENATE($A286,"_",H$2),'Reference data SID'!$B:$M,12,FALSE))</f>
        <v/>
      </c>
      <c r="I286" s="13" t="str">
        <f>IF(ISERROR(VLOOKUP(CONCATENATE($A286,"_",I$2),'Reference data SID'!$B:$M,12,FALSE)),"",VLOOKUP(CONCATENATE($A286,"_",I$2),'Reference data SID'!$B:$M,12,FALSE))</f>
        <v/>
      </c>
      <c r="J286" s="13" t="str">
        <f>IF(ISERROR(VLOOKUP(CONCATENATE($A286,"_",J$2),'Reference data SID'!$B:$M,12,FALSE)),"",VLOOKUP(CONCATENATE($A286,"_",J$2),'Reference data SID'!$B:$M,12,FALSE))</f>
        <v/>
      </c>
      <c r="K286" s="13" t="str">
        <f>IF(ISERROR(VLOOKUP(CONCATENATE($A286,"_",K$2),'Reference data SID'!$B:$M,12,FALSE)),"",VLOOKUP(CONCATENATE($A286,"_",K$2),'Reference data SID'!$B:$M,12,FALSE))</f>
        <v/>
      </c>
      <c r="L286" s="13" t="str">
        <f>IF(ISERROR(VLOOKUP(CONCATENATE($A286,"_",L$2),'Reference data SID'!$B:$M,12,FALSE)),"",VLOOKUP(CONCATENATE($A286,"_",L$2),'Reference data SID'!$B:$M,12,FALSE))</f>
        <v/>
      </c>
      <c r="M286" s="13" t="str">
        <f>IF(ISERROR(VLOOKUP(CONCATENATE($A286,"_",M$2),'Reference data SID'!$B:$M,12,FALSE)),"",VLOOKUP(CONCATENATE($A286,"_",M$2),'Reference data SID'!$B:$M,12,FALSE))</f>
        <v/>
      </c>
      <c r="N286" s="13" t="str">
        <f>IF(ISERROR(VLOOKUP(CONCATENATE($A286,"_",N$2),'Reference data SID'!$B:$M,12,FALSE)),"",VLOOKUP(CONCATENATE($A286,"_",N$2),'Reference data SID'!$B:$M,12,FALSE))</f>
        <v/>
      </c>
      <c r="O286" s="13" t="str">
        <f>IF(ISERROR(VLOOKUP(CONCATENATE($A286,"_",O$2),'Reference data SID'!$B:$M,12,FALSE)),"",VLOOKUP(CONCATENATE($A286,"_",O$2),'Reference data SID'!$B:$M,12,FALSE))</f>
        <v/>
      </c>
      <c r="P286" s="13" t="str">
        <f>IF(ISERROR(VLOOKUP(CONCATENATE($A286,"_",P$2),'Reference data SID'!$B:$M,12,FALSE)),"",VLOOKUP(CONCATENATE($A286,"_",P$2),'Reference data SID'!$B:$M,12,FALSE))</f>
        <v/>
      </c>
      <c r="Q286" s="13" t="str">
        <f>IF(ISERROR(VLOOKUP(CONCATENATE($A286,"_",Q$2),'Reference data SID'!$B:$M,12,FALSE)),"",VLOOKUP(CONCATENATE($A286,"_",Q$2),'Reference data SID'!$B:$M,12,FALSE))</f>
        <v/>
      </c>
      <c r="R286" s="13" t="str">
        <f>IF(ISERROR(VLOOKUP(CONCATENATE($A286,"_",R$2),'Reference data SID'!$B:$M,12,FALSE)),"",VLOOKUP(CONCATENATE($A286,"_",R$2),'Reference data SID'!$B:$M,12,FALSE))</f>
        <v/>
      </c>
      <c r="S286" s="13" t="str">
        <f>IF(ISERROR(VLOOKUP(CONCATENATE($A286,"_",S$2),'Reference data SID'!$B:$M,12,FALSE)),"",VLOOKUP(CONCATENATE($A286,"_",S$2),'Reference data SID'!$B:$M,12,FALSE))</f>
        <v/>
      </c>
      <c r="T286" s="13" t="str">
        <f>IF(ISERROR(VLOOKUP(CONCATENATE($A286,"_",T$2),'Reference data SID'!$B:$M,12,FALSE)),"",VLOOKUP(CONCATENATE($A286,"_",T$2),'Reference data SID'!$B:$M,12,FALSE))</f>
        <v/>
      </c>
      <c r="U286" s="13" t="str">
        <f>IF(ISERROR(VLOOKUP(CONCATENATE($A286,"_",U$2),'Reference data SID'!$B:$M,12,FALSE)),"",VLOOKUP(CONCATENATE($A286,"_",U$2),'Reference data SID'!$B:$M,12,FALSE))</f>
        <v/>
      </c>
      <c r="V286" s="13" t="str">
        <f>IF(ISERROR(VLOOKUP(CONCATENATE($A286,"_",V$2),'Reference data SID'!$B:$M,12,FALSE)),"",VLOOKUP(CONCATENATE($A286,"_",V$2),'Reference data SID'!$B:$M,12,FALSE))</f>
        <v/>
      </c>
      <c r="W286" s="13" t="str">
        <f>IF(ISERROR(VLOOKUP(CONCATENATE($A286,"_",W$2),'Reference data SID'!$B:$M,12,FALSE)),"",VLOOKUP(CONCATENATE($A286,"_",W$2),'Reference data SID'!$B:$M,12,FALSE))</f>
        <v/>
      </c>
      <c r="X286" s="13" t="str">
        <f>IF(ISERROR(VLOOKUP(CONCATENATE($A286,"_",X$2),'Reference data SID'!$B:$M,12,FALSE)),"",VLOOKUP(CONCATENATE($A286,"_",X$2),'Reference data SID'!$B:$M,12,FALSE))</f>
        <v/>
      </c>
      <c r="Y286" s="13" t="str">
        <f>IF(ISERROR(VLOOKUP(CONCATENATE($A286,"_",Y$2),'Reference data SID'!$B:$M,12,FALSE)),"",VLOOKUP(CONCATENATE($A286,"_",Y$2),'Reference data SID'!$B:$M,12,FALSE))</f>
        <v/>
      </c>
      <c r="Z286" s="13" t="str">
        <f>IF(ISERROR(VLOOKUP(CONCATENATE($A286,"_",Z$2),'Reference data SID'!$B:$M,12,FALSE)),"",VLOOKUP(CONCATENATE($A286,"_",Z$2),'Reference data SID'!$B:$M,12,FALSE))</f>
        <v/>
      </c>
      <c r="AA286" s="13" t="str">
        <f>IF(ISERROR(VLOOKUP(CONCATENATE($A286,"_",AA$2),'Reference data SID'!$B:$M,12,FALSE)),"",VLOOKUP(CONCATENATE($A286,"_",AA$2),'Reference data SID'!$B:$M,12,FALSE))</f>
        <v/>
      </c>
      <c r="AB286" s="13" t="str">
        <f>IF(ISERROR(VLOOKUP(CONCATENATE($A286,"_",AB$2),'Reference data SID'!$B:$M,12,FALSE)),"",VLOOKUP(CONCATENATE($A286,"_",AB$2),'Reference data SID'!$B:$M,12,FALSE))</f>
        <v/>
      </c>
      <c r="AC286" s="13" t="str">
        <f>IF(ISERROR(VLOOKUP(CONCATENATE($A286,"_",AC$2),'Reference data SID'!$B:$M,12,FALSE)),"",VLOOKUP(CONCATENATE($A286,"_",AC$2),'Reference data SID'!$B:$M,12,FALSE))</f>
        <v/>
      </c>
      <c r="AD286" s="13" t="str">
        <f>IF(ISERROR(VLOOKUP(CONCATENATE($A286,"_",AD$2),'Reference data SID'!$B:$M,12,FALSE)),"",VLOOKUP(CONCATENATE($A286,"_",AD$2),'Reference data SID'!$B:$M,12,FALSE))</f>
        <v/>
      </c>
      <c r="AE286" s="13" t="str">
        <f>IF(ISERROR(VLOOKUP(CONCATENATE($A286,"_",AE$2),'Reference data SID'!$B:$M,12,FALSE)),"",VLOOKUP(CONCATENATE($A286,"_",AE$2),'Reference data SID'!$B:$M,12,FALSE))</f>
        <v/>
      </c>
      <c r="AF286" s="13" t="str">
        <f>IF(ISERROR(VLOOKUP(CONCATENATE($A286,"_",AF$2),'Reference data SID'!$B:$M,12,FALSE)),"",VLOOKUP(CONCATENATE($A286,"_",AF$2),'Reference data SID'!$B:$M,12,FALSE))</f>
        <v/>
      </c>
      <c r="AG286" s="13" t="str">
        <f>IF(ISERROR(VLOOKUP(CONCATENATE($A286,"_",AG$2),'Reference data SID'!$B:$M,12,FALSE)),"",VLOOKUP(CONCATENATE($A286,"_",AG$2),'Reference data SID'!$B:$M,12,FALSE))</f>
        <v/>
      </c>
      <c r="AH286" s="13" t="str">
        <f>IF(ISERROR(VLOOKUP(CONCATENATE($A286,"_",AH$2),'Reference data SID'!$B:$M,12,FALSE)),"",VLOOKUP(CONCATENATE($A286,"_",AH$2),'Reference data SID'!$B:$M,12,FALSE))</f>
        <v/>
      </c>
      <c r="AI286" s="13" t="str">
        <f>IF(ISERROR(VLOOKUP(CONCATENATE($A286,"_",AI$2),'Reference data SID'!$B:$M,12,FALSE)),"",VLOOKUP(CONCATENATE($A286,"_",AI$2),'Reference data SID'!$B:$M,12,FALSE))</f>
        <v/>
      </c>
      <c r="AJ286" s="13" t="str">
        <f>IF(ISERROR(VLOOKUP(CONCATENATE($A286,"_",AJ$2),'Reference data SID'!$B:$M,12,FALSE)),"",VLOOKUP(CONCATENATE($A286,"_",AJ$2),'Reference data SID'!$B:$M,12,FALSE))</f>
        <v/>
      </c>
      <c r="AK286" s="13" t="str">
        <f>IF(ISERROR(VLOOKUP(CONCATENATE($A286,"_",AK$2),'Reference data SID'!$B:$M,12,FALSE)),"",VLOOKUP(CONCATENATE($A286,"_",AK$2),'Reference data SID'!$B:$M,12,FALSE))</f>
        <v/>
      </c>
      <c r="AL286" s="13" t="str">
        <f>IF(ISERROR(VLOOKUP(CONCATENATE($A286,"_",AL$2),'Reference data SID'!$B:$M,12,FALSE)),"",VLOOKUP(CONCATENATE($A286,"_",AL$2),'Reference data SID'!$B:$M,12,FALSE))</f>
        <v/>
      </c>
      <c r="AM286" s="13" t="str">
        <f>IF(ISERROR(VLOOKUP(CONCATENATE($A286,"_",AM$2),'Reference data SID'!$B:$M,12,FALSE)),"",VLOOKUP(CONCATENATE($A286,"_",AM$2),'Reference data SID'!$B:$M,12,FALSE))</f>
        <v/>
      </c>
      <c r="AN286" s="13" t="str">
        <f>IF(ISERROR(VLOOKUP(CONCATENATE($A286,"_",AN$2),'Reference data SID'!$B:$M,12,FALSE)),"",VLOOKUP(CONCATENATE($A286,"_",AN$2),'Reference data SID'!$B:$M,12,FALSE))</f>
        <v/>
      </c>
      <c r="AO286" s="13" t="str">
        <f>IF(ISERROR(VLOOKUP(CONCATENATE($A286,"_",AO$2),'Reference data SID'!$B:$M,12,FALSE)),"",VLOOKUP(CONCATENATE($A286,"_",AO$2),'Reference data SID'!$B:$M,12,FALSE))</f>
        <v/>
      </c>
      <c r="AP286" s="13" t="str">
        <f>IF(ISERROR(VLOOKUP(CONCATENATE($A286,"_",AP$2),'Reference data SID'!$B:$M,12,FALSE)),"",VLOOKUP(CONCATENATE($A286,"_",AP$2),'Reference data SID'!$B:$M,12,FALSE))</f>
        <v/>
      </c>
      <c r="AQ286" s="13" t="str">
        <f>IF(ISERROR(VLOOKUP(CONCATENATE($A286,"_",AQ$2),'Reference data SID'!$B:$M,12,FALSE)),"",VLOOKUP(CONCATENATE($A286,"_",AQ$2),'Reference data SID'!$B:$M,12,FALSE))</f>
        <v/>
      </c>
      <c r="AR286" s="13" t="str">
        <f>IF(ISERROR(VLOOKUP(CONCATENATE($A286,"_",AR$2),'Reference data SID'!$B:$M,12,FALSE)),"",VLOOKUP(CONCATENATE($A286,"_",AR$2),'Reference data SID'!$B:$M,12,FALSE))</f>
        <v/>
      </c>
      <c r="AS286" s="13" t="str">
        <f>IF(ISERROR(VLOOKUP(CONCATENATE($A286,"_",AS$2),'Reference data SID'!$B:$M,12,FALSE)),"",VLOOKUP(CONCATENATE($A286,"_",AS$2),'Reference data SID'!$B:$M,12,FALSE))</f>
        <v/>
      </c>
      <c r="AT286" s="13" t="str">
        <f>IF(ISERROR(VLOOKUP(CONCATENATE($A286,"_",AT$2),'Reference data SID'!$B:$M,12,FALSE)),"",VLOOKUP(CONCATENATE($A286,"_",AT$2),'Reference data SID'!$B:$M,12,FALSE))</f>
        <v/>
      </c>
    </row>
    <row r="287" spans="1:46" x14ac:dyDescent="0.25">
      <c r="A287">
        <v>283</v>
      </c>
      <c r="B287" s="13" t="str">
        <f>IF(ISERROR(VLOOKUP(CONCATENATE($A287,"_",B$2),'Reference data SID'!$B:$M,12,FALSE)),"",VLOOKUP(CONCATENATE($A287,"_",B$2),'Reference data SID'!$B:$M,12,FALSE))</f>
        <v/>
      </c>
      <c r="C287" s="13" t="str">
        <f>IF(ISERROR(VLOOKUP(CONCATENATE($A287,"_",C$2),'Reference data SID'!$B:$M,12,FALSE)),"",VLOOKUP(CONCATENATE($A287,"_",C$2),'Reference data SID'!$B:$M,12,FALSE))</f>
        <v/>
      </c>
      <c r="D287" s="13" t="str">
        <f>IF(ISERROR(VLOOKUP(CONCATENATE($A287,"_",D$2),'Reference data SID'!$B:$M,12,FALSE)),"",VLOOKUP(CONCATENATE($A287,"_",D$2),'Reference data SID'!$B:$M,12,FALSE))</f>
        <v/>
      </c>
      <c r="E287" s="13" t="str">
        <f>IF(ISERROR(VLOOKUP(CONCATENATE($A287,"_",E$2),'Reference data SID'!$B:$M,12,FALSE)),"",VLOOKUP(CONCATENATE($A287,"_",E$2),'Reference data SID'!$B:$M,12,FALSE))</f>
        <v/>
      </c>
      <c r="F287" s="13" t="str">
        <f>IF(ISERROR(VLOOKUP(CONCATENATE($A287,"_",F$2),'Reference data SID'!$B:$M,12,FALSE)),"",VLOOKUP(CONCATENATE($A287,"_",F$2),'Reference data SID'!$B:$M,12,FALSE))</f>
        <v/>
      </c>
      <c r="G287" s="13" t="str">
        <f>IF(ISERROR(VLOOKUP(CONCATENATE($A287,"_",G$2),'Reference data SID'!$B:$M,12,FALSE)),"",VLOOKUP(CONCATENATE($A287,"_",G$2),'Reference data SID'!$B:$M,12,FALSE))</f>
        <v/>
      </c>
      <c r="H287" s="13" t="str">
        <f>IF(ISERROR(VLOOKUP(CONCATENATE($A287,"_",H$2),'Reference data SID'!$B:$M,12,FALSE)),"",VLOOKUP(CONCATENATE($A287,"_",H$2),'Reference data SID'!$B:$M,12,FALSE))</f>
        <v/>
      </c>
      <c r="I287" s="13" t="str">
        <f>IF(ISERROR(VLOOKUP(CONCATENATE($A287,"_",I$2),'Reference data SID'!$B:$M,12,FALSE)),"",VLOOKUP(CONCATENATE($A287,"_",I$2),'Reference data SID'!$B:$M,12,FALSE))</f>
        <v/>
      </c>
      <c r="J287" s="13" t="str">
        <f>IF(ISERROR(VLOOKUP(CONCATENATE($A287,"_",J$2),'Reference data SID'!$B:$M,12,FALSE)),"",VLOOKUP(CONCATENATE($A287,"_",J$2),'Reference data SID'!$B:$M,12,FALSE))</f>
        <v/>
      </c>
      <c r="K287" s="13" t="str">
        <f>IF(ISERROR(VLOOKUP(CONCATENATE($A287,"_",K$2),'Reference data SID'!$B:$M,12,FALSE)),"",VLOOKUP(CONCATENATE($A287,"_",K$2),'Reference data SID'!$B:$M,12,FALSE))</f>
        <v/>
      </c>
      <c r="L287" s="13" t="str">
        <f>IF(ISERROR(VLOOKUP(CONCATENATE($A287,"_",L$2),'Reference data SID'!$B:$M,12,FALSE)),"",VLOOKUP(CONCATENATE($A287,"_",L$2),'Reference data SID'!$B:$M,12,FALSE))</f>
        <v/>
      </c>
      <c r="M287" s="13" t="str">
        <f>IF(ISERROR(VLOOKUP(CONCATENATE($A287,"_",M$2),'Reference data SID'!$B:$M,12,FALSE)),"",VLOOKUP(CONCATENATE($A287,"_",M$2),'Reference data SID'!$B:$M,12,FALSE))</f>
        <v/>
      </c>
      <c r="N287" s="13" t="str">
        <f>IF(ISERROR(VLOOKUP(CONCATENATE($A287,"_",N$2),'Reference data SID'!$B:$M,12,FALSE)),"",VLOOKUP(CONCATENATE($A287,"_",N$2),'Reference data SID'!$B:$M,12,FALSE))</f>
        <v/>
      </c>
      <c r="O287" s="13" t="str">
        <f>IF(ISERROR(VLOOKUP(CONCATENATE($A287,"_",O$2),'Reference data SID'!$B:$M,12,FALSE)),"",VLOOKUP(CONCATENATE($A287,"_",O$2),'Reference data SID'!$B:$M,12,FALSE))</f>
        <v/>
      </c>
      <c r="P287" s="13" t="str">
        <f>IF(ISERROR(VLOOKUP(CONCATENATE($A287,"_",P$2),'Reference data SID'!$B:$M,12,FALSE)),"",VLOOKUP(CONCATENATE($A287,"_",P$2),'Reference data SID'!$B:$M,12,FALSE))</f>
        <v/>
      </c>
      <c r="Q287" s="13" t="str">
        <f>IF(ISERROR(VLOOKUP(CONCATENATE($A287,"_",Q$2),'Reference data SID'!$B:$M,12,FALSE)),"",VLOOKUP(CONCATENATE($A287,"_",Q$2),'Reference data SID'!$B:$M,12,FALSE))</f>
        <v/>
      </c>
      <c r="R287" s="13" t="str">
        <f>IF(ISERROR(VLOOKUP(CONCATENATE($A287,"_",R$2),'Reference data SID'!$B:$M,12,FALSE)),"",VLOOKUP(CONCATENATE($A287,"_",R$2),'Reference data SID'!$B:$M,12,FALSE))</f>
        <v/>
      </c>
      <c r="S287" s="13" t="str">
        <f>IF(ISERROR(VLOOKUP(CONCATENATE($A287,"_",S$2),'Reference data SID'!$B:$M,12,FALSE)),"",VLOOKUP(CONCATENATE($A287,"_",S$2),'Reference data SID'!$B:$M,12,FALSE))</f>
        <v/>
      </c>
      <c r="T287" s="13" t="str">
        <f>IF(ISERROR(VLOOKUP(CONCATENATE($A287,"_",T$2),'Reference data SID'!$B:$M,12,FALSE)),"",VLOOKUP(CONCATENATE($A287,"_",T$2),'Reference data SID'!$B:$M,12,FALSE))</f>
        <v/>
      </c>
      <c r="U287" s="13" t="str">
        <f>IF(ISERROR(VLOOKUP(CONCATENATE($A287,"_",U$2),'Reference data SID'!$B:$M,12,FALSE)),"",VLOOKUP(CONCATENATE($A287,"_",U$2),'Reference data SID'!$B:$M,12,FALSE))</f>
        <v/>
      </c>
      <c r="V287" s="13" t="str">
        <f>IF(ISERROR(VLOOKUP(CONCATENATE($A287,"_",V$2),'Reference data SID'!$B:$M,12,FALSE)),"",VLOOKUP(CONCATENATE($A287,"_",V$2),'Reference data SID'!$B:$M,12,FALSE))</f>
        <v/>
      </c>
      <c r="W287" s="13" t="str">
        <f>IF(ISERROR(VLOOKUP(CONCATENATE($A287,"_",W$2),'Reference data SID'!$B:$M,12,FALSE)),"",VLOOKUP(CONCATENATE($A287,"_",W$2),'Reference data SID'!$B:$M,12,FALSE))</f>
        <v/>
      </c>
      <c r="X287" s="13" t="str">
        <f>IF(ISERROR(VLOOKUP(CONCATENATE($A287,"_",X$2),'Reference data SID'!$B:$M,12,FALSE)),"",VLOOKUP(CONCATENATE($A287,"_",X$2),'Reference data SID'!$B:$M,12,FALSE))</f>
        <v/>
      </c>
      <c r="Y287" s="13" t="str">
        <f>IF(ISERROR(VLOOKUP(CONCATENATE($A287,"_",Y$2),'Reference data SID'!$B:$M,12,FALSE)),"",VLOOKUP(CONCATENATE($A287,"_",Y$2),'Reference data SID'!$B:$M,12,FALSE))</f>
        <v/>
      </c>
      <c r="Z287" s="13" t="str">
        <f>IF(ISERROR(VLOOKUP(CONCATENATE($A287,"_",Z$2),'Reference data SID'!$B:$M,12,FALSE)),"",VLOOKUP(CONCATENATE($A287,"_",Z$2),'Reference data SID'!$B:$M,12,FALSE))</f>
        <v/>
      </c>
      <c r="AA287" s="13" t="str">
        <f>IF(ISERROR(VLOOKUP(CONCATENATE($A287,"_",AA$2),'Reference data SID'!$B:$M,12,FALSE)),"",VLOOKUP(CONCATENATE($A287,"_",AA$2),'Reference data SID'!$B:$M,12,FALSE))</f>
        <v/>
      </c>
      <c r="AB287" s="13" t="str">
        <f>IF(ISERROR(VLOOKUP(CONCATENATE($A287,"_",AB$2),'Reference data SID'!$B:$M,12,FALSE)),"",VLOOKUP(CONCATENATE($A287,"_",AB$2),'Reference data SID'!$B:$M,12,FALSE))</f>
        <v/>
      </c>
      <c r="AC287" s="13" t="str">
        <f>IF(ISERROR(VLOOKUP(CONCATENATE($A287,"_",AC$2),'Reference data SID'!$B:$M,12,FALSE)),"",VLOOKUP(CONCATENATE($A287,"_",AC$2),'Reference data SID'!$B:$M,12,FALSE))</f>
        <v/>
      </c>
      <c r="AD287" s="13" t="str">
        <f>IF(ISERROR(VLOOKUP(CONCATENATE($A287,"_",AD$2),'Reference data SID'!$B:$M,12,FALSE)),"",VLOOKUP(CONCATENATE($A287,"_",AD$2),'Reference data SID'!$B:$M,12,FALSE))</f>
        <v/>
      </c>
      <c r="AE287" s="13" t="str">
        <f>IF(ISERROR(VLOOKUP(CONCATENATE($A287,"_",AE$2),'Reference data SID'!$B:$M,12,FALSE)),"",VLOOKUP(CONCATENATE($A287,"_",AE$2),'Reference data SID'!$B:$M,12,FALSE))</f>
        <v/>
      </c>
      <c r="AF287" s="13" t="str">
        <f>IF(ISERROR(VLOOKUP(CONCATENATE($A287,"_",AF$2),'Reference data SID'!$B:$M,12,FALSE)),"",VLOOKUP(CONCATENATE($A287,"_",AF$2),'Reference data SID'!$B:$M,12,FALSE))</f>
        <v/>
      </c>
      <c r="AG287" s="13" t="str">
        <f>IF(ISERROR(VLOOKUP(CONCATENATE($A287,"_",AG$2),'Reference data SID'!$B:$M,12,FALSE)),"",VLOOKUP(CONCATENATE($A287,"_",AG$2),'Reference data SID'!$B:$M,12,FALSE))</f>
        <v/>
      </c>
      <c r="AH287" s="13" t="str">
        <f>IF(ISERROR(VLOOKUP(CONCATENATE($A287,"_",AH$2),'Reference data SID'!$B:$M,12,FALSE)),"",VLOOKUP(CONCATENATE($A287,"_",AH$2),'Reference data SID'!$B:$M,12,FALSE))</f>
        <v/>
      </c>
      <c r="AI287" s="13" t="str">
        <f>IF(ISERROR(VLOOKUP(CONCATENATE($A287,"_",AI$2),'Reference data SID'!$B:$M,12,FALSE)),"",VLOOKUP(CONCATENATE($A287,"_",AI$2),'Reference data SID'!$B:$M,12,FALSE))</f>
        <v/>
      </c>
      <c r="AJ287" s="13" t="str">
        <f>IF(ISERROR(VLOOKUP(CONCATENATE($A287,"_",AJ$2),'Reference data SID'!$B:$M,12,FALSE)),"",VLOOKUP(CONCATENATE($A287,"_",AJ$2),'Reference data SID'!$B:$M,12,FALSE))</f>
        <v/>
      </c>
      <c r="AK287" s="13" t="str">
        <f>IF(ISERROR(VLOOKUP(CONCATENATE($A287,"_",AK$2),'Reference data SID'!$B:$M,12,FALSE)),"",VLOOKUP(CONCATENATE($A287,"_",AK$2),'Reference data SID'!$B:$M,12,FALSE))</f>
        <v/>
      </c>
      <c r="AL287" s="13" t="str">
        <f>IF(ISERROR(VLOOKUP(CONCATENATE($A287,"_",AL$2),'Reference data SID'!$B:$M,12,FALSE)),"",VLOOKUP(CONCATENATE($A287,"_",AL$2),'Reference data SID'!$B:$M,12,FALSE))</f>
        <v/>
      </c>
      <c r="AM287" s="13" t="str">
        <f>IF(ISERROR(VLOOKUP(CONCATENATE($A287,"_",AM$2),'Reference data SID'!$B:$M,12,FALSE)),"",VLOOKUP(CONCATENATE($A287,"_",AM$2),'Reference data SID'!$B:$M,12,FALSE))</f>
        <v/>
      </c>
      <c r="AN287" s="13" t="str">
        <f>IF(ISERROR(VLOOKUP(CONCATENATE($A287,"_",AN$2),'Reference data SID'!$B:$M,12,FALSE)),"",VLOOKUP(CONCATENATE($A287,"_",AN$2),'Reference data SID'!$B:$M,12,FALSE))</f>
        <v/>
      </c>
      <c r="AO287" s="13" t="str">
        <f>IF(ISERROR(VLOOKUP(CONCATENATE($A287,"_",AO$2),'Reference data SID'!$B:$M,12,FALSE)),"",VLOOKUP(CONCATENATE($A287,"_",AO$2),'Reference data SID'!$B:$M,12,FALSE))</f>
        <v/>
      </c>
      <c r="AP287" s="13" t="str">
        <f>IF(ISERROR(VLOOKUP(CONCATENATE($A287,"_",AP$2),'Reference data SID'!$B:$M,12,FALSE)),"",VLOOKUP(CONCATENATE($A287,"_",AP$2),'Reference data SID'!$B:$M,12,FALSE))</f>
        <v/>
      </c>
      <c r="AQ287" s="13" t="str">
        <f>IF(ISERROR(VLOOKUP(CONCATENATE($A287,"_",AQ$2),'Reference data SID'!$B:$M,12,FALSE)),"",VLOOKUP(CONCATENATE($A287,"_",AQ$2),'Reference data SID'!$B:$M,12,FALSE))</f>
        <v/>
      </c>
      <c r="AR287" s="13" t="str">
        <f>IF(ISERROR(VLOOKUP(CONCATENATE($A287,"_",AR$2),'Reference data SID'!$B:$M,12,FALSE)),"",VLOOKUP(CONCATENATE($A287,"_",AR$2),'Reference data SID'!$B:$M,12,FALSE))</f>
        <v/>
      </c>
      <c r="AS287" s="13" t="str">
        <f>IF(ISERROR(VLOOKUP(CONCATENATE($A287,"_",AS$2),'Reference data SID'!$B:$M,12,FALSE)),"",VLOOKUP(CONCATENATE($A287,"_",AS$2),'Reference data SID'!$B:$M,12,FALSE))</f>
        <v/>
      </c>
      <c r="AT287" s="13" t="str">
        <f>IF(ISERROR(VLOOKUP(CONCATENATE($A287,"_",AT$2),'Reference data SID'!$B:$M,12,FALSE)),"",VLOOKUP(CONCATENATE($A287,"_",AT$2),'Reference data SID'!$B:$M,12,FALSE))</f>
        <v/>
      </c>
    </row>
    <row r="288" spans="1:46" x14ac:dyDescent="0.25">
      <c r="A288">
        <v>284</v>
      </c>
      <c r="B288" s="13" t="str">
        <f>IF(ISERROR(VLOOKUP(CONCATENATE($A288,"_",B$2),'Reference data SID'!$B:$M,12,FALSE)),"",VLOOKUP(CONCATENATE($A288,"_",B$2),'Reference data SID'!$B:$M,12,FALSE))</f>
        <v/>
      </c>
      <c r="C288" s="13" t="str">
        <f>IF(ISERROR(VLOOKUP(CONCATENATE($A288,"_",C$2),'Reference data SID'!$B:$M,12,FALSE)),"",VLOOKUP(CONCATENATE($A288,"_",C$2),'Reference data SID'!$B:$M,12,FALSE))</f>
        <v/>
      </c>
      <c r="D288" s="13" t="str">
        <f>IF(ISERROR(VLOOKUP(CONCATENATE($A288,"_",D$2),'Reference data SID'!$B:$M,12,FALSE)),"",VLOOKUP(CONCATENATE($A288,"_",D$2),'Reference data SID'!$B:$M,12,FALSE))</f>
        <v/>
      </c>
      <c r="E288" s="13" t="str">
        <f>IF(ISERROR(VLOOKUP(CONCATENATE($A288,"_",E$2),'Reference data SID'!$B:$M,12,FALSE)),"",VLOOKUP(CONCATENATE($A288,"_",E$2),'Reference data SID'!$B:$M,12,FALSE))</f>
        <v/>
      </c>
      <c r="F288" s="13" t="str">
        <f>IF(ISERROR(VLOOKUP(CONCATENATE($A288,"_",F$2),'Reference data SID'!$B:$M,12,FALSE)),"",VLOOKUP(CONCATENATE($A288,"_",F$2),'Reference data SID'!$B:$M,12,FALSE))</f>
        <v/>
      </c>
      <c r="G288" s="13" t="str">
        <f>IF(ISERROR(VLOOKUP(CONCATENATE($A288,"_",G$2),'Reference data SID'!$B:$M,12,FALSE)),"",VLOOKUP(CONCATENATE($A288,"_",G$2),'Reference data SID'!$B:$M,12,FALSE))</f>
        <v/>
      </c>
      <c r="H288" s="13" t="str">
        <f>IF(ISERROR(VLOOKUP(CONCATENATE($A288,"_",H$2),'Reference data SID'!$B:$M,12,FALSE)),"",VLOOKUP(CONCATENATE($A288,"_",H$2),'Reference data SID'!$B:$M,12,FALSE))</f>
        <v/>
      </c>
      <c r="I288" s="13" t="str">
        <f>IF(ISERROR(VLOOKUP(CONCATENATE($A288,"_",I$2),'Reference data SID'!$B:$M,12,FALSE)),"",VLOOKUP(CONCATENATE($A288,"_",I$2),'Reference data SID'!$B:$M,12,FALSE))</f>
        <v/>
      </c>
      <c r="J288" s="13" t="str">
        <f>IF(ISERROR(VLOOKUP(CONCATENATE($A288,"_",J$2),'Reference data SID'!$B:$M,12,FALSE)),"",VLOOKUP(CONCATENATE($A288,"_",J$2),'Reference data SID'!$B:$M,12,FALSE))</f>
        <v/>
      </c>
      <c r="K288" s="13" t="str">
        <f>IF(ISERROR(VLOOKUP(CONCATENATE($A288,"_",K$2),'Reference data SID'!$B:$M,12,FALSE)),"",VLOOKUP(CONCATENATE($A288,"_",K$2),'Reference data SID'!$B:$M,12,FALSE))</f>
        <v/>
      </c>
      <c r="L288" s="13" t="str">
        <f>IF(ISERROR(VLOOKUP(CONCATENATE($A288,"_",L$2),'Reference data SID'!$B:$M,12,FALSE)),"",VLOOKUP(CONCATENATE($A288,"_",L$2),'Reference data SID'!$B:$M,12,FALSE))</f>
        <v/>
      </c>
      <c r="M288" s="13" t="str">
        <f>IF(ISERROR(VLOOKUP(CONCATENATE($A288,"_",M$2),'Reference data SID'!$B:$M,12,FALSE)),"",VLOOKUP(CONCATENATE($A288,"_",M$2),'Reference data SID'!$B:$M,12,FALSE))</f>
        <v/>
      </c>
      <c r="N288" s="13" t="str">
        <f>IF(ISERROR(VLOOKUP(CONCATENATE($A288,"_",N$2),'Reference data SID'!$B:$M,12,FALSE)),"",VLOOKUP(CONCATENATE($A288,"_",N$2),'Reference data SID'!$B:$M,12,FALSE))</f>
        <v/>
      </c>
      <c r="O288" s="13" t="str">
        <f>IF(ISERROR(VLOOKUP(CONCATENATE($A288,"_",O$2),'Reference data SID'!$B:$M,12,FALSE)),"",VLOOKUP(CONCATENATE($A288,"_",O$2),'Reference data SID'!$B:$M,12,FALSE))</f>
        <v/>
      </c>
      <c r="P288" s="13" t="str">
        <f>IF(ISERROR(VLOOKUP(CONCATENATE($A288,"_",P$2),'Reference data SID'!$B:$M,12,FALSE)),"",VLOOKUP(CONCATENATE($A288,"_",P$2),'Reference data SID'!$B:$M,12,FALSE))</f>
        <v/>
      </c>
      <c r="Q288" s="13" t="str">
        <f>IF(ISERROR(VLOOKUP(CONCATENATE($A288,"_",Q$2),'Reference data SID'!$B:$M,12,FALSE)),"",VLOOKUP(CONCATENATE($A288,"_",Q$2),'Reference data SID'!$B:$M,12,FALSE))</f>
        <v/>
      </c>
      <c r="R288" s="13" t="str">
        <f>IF(ISERROR(VLOOKUP(CONCATENATE($A288,"_",R$2),'Reference data SID'!$B:$M,12,FALSE)),"",VLOOKUP(CONCATENATE($A288,"_",R$2),'Reference data SID'!$B:$M,12,FALSE))</f>
        <v/>
      </c>
      <c r="S288" s="13" t="str">
        <f>IF(ISERROR(VLOOKUP(CONCATENATE($A288,"_",S$2),'Reference data SID'!$B:$M,12,FALSE)),"",VLOOKUP(CONCATENATE($A288,"_",S$2),'Reference data SID'!$B:$M,12,FALSE))</f>
        <v/>
      </c>
      <c r="T288" s="13" t="str">
        <f>IF(ISERROR(VLOOKUP(CONCATENATE($A288,"_",T$2),'Reference data SID'!$B:$M,12,FALSE)),"",VLOOKUP(CONCATENATE($A288,"_",T$2),'Reference data SID'!$B:$M,12,FALSE))</f>
        <v/>
      </c>
      <c r="U288" s="13" t="str">
        <f>IF(ISERROR(VLOOKUP(CONCATENATE($A288,"_",U$2),'Reference data SID'!$B:$M,12,FALSE)),"",VLOOKUP(CONCATENATE($A288,"_",U$2),'Reference data SID'!$B:$M,12,FALSE))</f>
        <v/>
      </c>
      <c r="V288" s="13" t="str">
        <f>IF(ISERROR(VLOOKUP(CONCATENATE($A288,"_",V$2),'Reference data SID'!$B:$M,12,FALSE)),"",VLOOKUP(CONCATENATE($A288,"_",V$2),'Reference data SID'!$B:$M,12,FALSE))</f>
        <v/>
      </c>
      <c r="W288" s="13" t="str">
        <f>IF(ISERROR(VLOOKUP(CONCATENATE($A288,"_",W$2),'Reference data SID'!$B:$M,12,FALSE)),"",VLOOKUP(CONCATENATE($A288,"_",W$2),'Reference data SID'!$B:$M,12,FALSE))</f>
        <v/>
      </c>
      <c r="X288" s="13" t="str">
        <f>IF(ISERROR(VLOOKUP(CONCATENATE($A288,"_",X$2),'Reference data SID'!$B:$M,12,FALSE)),"",VLOOKUP(CONCATENATE($A288,"_",X$2),'Reference data SID'!$B:$M,12,FALSE))</f>
        <v/>
      </c>
      <c r="Y288" s="13" t="str">
        <f>IF(ISERROR(VLOOKUP(CONCATENATE($A288,"_",Y$2),'Reference data SID'!$B:$M,12,FALSE)),"",VLOOKUP(CONCATENATE($A288,"_",Y$2),'Reference data SID'!$B:$M,12,FALSE))</f>
        <v/>
      </c>
      <c r="Z288" s="13" t="str">
        <f>IF(ISERROR(VLOOKUP(CONCATENATE($A288,"_",Z$2),'Reference data SID'!$B:$M,12,FALSE)),"",VLOOKUP(CONCATENATE($A288,"_",Z$2),'Reference data SID'!$B:$M,12,FALSE))</f>
        <v/>
      </c>
      <c r="AA288" s="13" t="str">
        <f>IF(ISERROR(VLOOKUP(CONCATENATE($A288,"_",AA$2),'Reference data SID'!$B:$M,12,FALSE)),"",VLOOKUP(CONCATENATE($A288,"_",AA$2),'Reference data SID'!$B:$M,12,FALSE))</f>
        <v/>
      </c>
      <c r="AB288" s="13" t="str">
        <f>IF(ISERROR(VLOOKUP(CONCATENATE($A288,"_",AB$2),'Reference data SID'!$B:$M,12,FALSE)),"",VLOOKUP(CONCATENATE($A288,"_",AB$2),'Reference data SID'!$B:$M,12,FALSE))</f>
        <v/>
      </c>
      <c r="AC288" s="13" t="str">
        <f>IF(ISERROR(VLOOKUP(CONCATENATE($A288,"_",AC$2),'Reference data SID'!$B:$M,12,FALSE)),"",VLOOKUP(CONCATENATE($A288,"_",AC$2),'Reference data SID'!$B:$M,12,FALSE))</f>
        <v/>
      </c>
      <c r="AD288" s="13" t="str">
        <f>IF(ISERROR(VLOOKUP(CONCATENATE($A288,"_",AD$2),'Reference data SID'!$B:$M,12,FALSE)),"",VLOOKUP(CONCATENATE($A288,"_",AD$2),'Reference data SID'!$B:$M,12,FALSE))</f>
        <v/>
      </c>
      <c r="AE288" s="13" t="str">
        <f>IF(ISERROR(VLOOKUP(CONCATENATE($A288,"_",AE$2),'Reference data SID'!$B:$M,12,FALSE)),"",VLOOKUP(CONCATENATE($A288,"_",AE$2),'Reference data SID'!$B:$M,12,FALSE))</f>
        <v/>
      </c>
      <c r="AF288" s="13" t="str">
        <f>IF(ISERROR(VLOOKUP(CONCATENATE($A288,"_",AF$2),'Reference data SID'!$B:$M,12,FALSE)),"",VLOOKUP(CONCATENATE($A288,"_",AF$2),'Reference data SID'!$B:$M,12,FALSE))</f>
        <v/>
      </c>
      <c r="AG288" s="13" t="str">
        <f>IF(ISERROR(VLOOKUP(CONCATENATE($A288,"_",AG$2),'Reference data SID'!$B:$M,12,FALSE)),"",VLOOKUP(CONCATENATE($A288,"_",AG$2),'Reference data SID'!$B:$M,12,FALSE))</f>
        <v/>
      </c>
      <c r="AH288" s="13" t="str">
        <f>IF(ISERROR(VLOOKUP(CONCATENATE($A288,"_",AH$2),'Reference data SID'!$B:$M,12,FALSE)),"",VLOOKUP(CONCATENATE($A288,"_",AH$2),'Reference data SID'!$B:$M,12,FALSE))</f>
        <v/>
      </c>
      <c r="AI288" s="13" t="str">
        <f>IF(ISERROR(VLOOKUP(CONCATENATE($A288,"_",AI$2),'Reference data SID'!$B:$M,12,FALSE)),"",VLOOKUP(CONCATENATE($A288,"_",AI$2),'Reference data SID'!$B:$M,12,FALSE))</f>
        <v/>
      </c>
      <c r="AJ288" s="13" t="str">
        <f>IF(ISERROR(VLOOKUP(CONCATENATE($A288,"_",AJ$2),'Reference data SID'!$B:$M,12,FALSE)),"",VLOOKUP(CONCATENATE($A288,"_",AJ$2),'Reference data SID'!$B:$M,12,FALSE))</f>
        <v/>
      </c>
      <c r="AK288" s="13" t="str">
        <f>IF(ISERROR(VLOOKUP(CONCATENATE($A288,"_",AK$2),'Reference data SID'!$B:$M,12,FALSE)),"",VLOOKUP(CONCATENATE($A288,"_",AK$2),'Reference data SID'!$B:$M,12,FALSE))</f>
        <v/>
      </c>
      <c r="AL288" s="13" t="str">
        <f>IF(ISERROR(VLOOKUP(CONCATENATE($A288,"_",AL$2),'Reference data SID'!$B:$M,12,FALSE)),"",VLOOKUP(CONCATENATE($A288,"_",AL$2),'Reference data SID'!$B:$M,12,FALSE))</f>
        <v/>
      </c>
      <c r="AM288" s="13" t="str">
        <f>IF(ISERROR(VLOOKUP(CONCATENATE($A288,"_",AM$2),'Reference data SID'!$B:$M,12,FALSE)),"",VLOOKUP(CONCATENATE($A288,"_",AM$2),'Reference data SID'!$B:$M,12,FALSE))</f>
        <v/>
      </c>
      <c r="AN288" s="13" t="str">
        <f>IF(ISERROR(VLOOKUP(CONCATENATE($A288,"_",AN$2),'Reference data SID'!$B:$M,12,FALSE)),"",VLOOKUP(CONCATENATE($A288,"_",AN$2),'Reference data SID'!$B:$M,12,FALSE))</f>
        <v/>
      </c>
      <c r="AO288" s="13" t="str">
        <f>IF(ISERROR(VLOOKUP(CONCATENATE($A288,"_",AO$2),'Reference data SID'!$B:$M,12,FALSE)),"",VLOOKUP(CONCATENATE($A288,"_",AO$2),'Reference data SID'!$B:$M,12,FALSE))</f>
        <v/>
      </c>
      <c r="AP288" s="13" t="str">
        <f>IF(ISERROR(VLOOKUP(CONCATENATE($A288,"_",AP$2),'Reference data SID'!$B:$M,12,FALSE)),"",VLOOKUP(CONCATENATE($A288,"_",AP$2),'Reference data SID'!$B:$M,12,FALSE))</f>
        <v/>
      </c>
      <c r="AQ288" s="13" t="str">
        <f>IF(ISERROR(VLOOKUP(CONCATENATE($A288,"_",AQ$2),'Reference data SID'!$B:$M,12,FALSE)),"",VLOOKUP(CONCATENATE($A288,"_",AQ$2),'Reference data SID'!$B:$M,12,FALSE))</f>
        <v/>
      </c>
      <c r="AR288" s="13" t="str">
        <f>IF(ISERROR(VLOOKUP(CONCATENATE($A288,"_",AR$2),'Reference data SID'!$B:$M,12,FALSE)),"",VLOOKUP(CONCATENATE($A288,"_",AR$2),'Reference data SID'!$B:$M,12,FALSE))</f>
        <v/>
      </c>
      <c r="AS288" s="13" t="str">
        <f>IF(ISERROR(VLOOKUP(CONCATENATE($A288,"_",AS$2),'Reference data SID'!$B:$M,12,FALSE)),"",VLOOKUP(CONCATENATE($A288,"_",AS$2),'Reference data SID'!$B:$M,12,FALSE))</f>
        <v/>
      </c>
      <c r="AT288" s="13" t="str">
        <f>IF(ISERROR(VLOOKUP(CONCATENATE($A288,"_",AT$2),'Reference data SID'!$B:$M,12,FALSE)),"",VLOOKUP(CONCATENATE($A288,"_",AT$2),'Reference data SID'!$B:$M,12,FALSE))</f>
        <v/>
      </c>
    </row>
    <row r="289" spans="1:46" x14ac:dyDescent="0.25">
      <c r="A289">
        <v>285</v>
      </c>
      <c r="B289" s="13" t="str">
        <f>IF(ISERROR(VLOOKUP(CONCATENATE($A289,"_",B$2),'Reference data SID'!$B:$M,12,FALSE)),"",VLOOKUP(CONCATENATE($A289,"_",B$2),'Reference data SID'!$B:$M,12,FALSE))</f>
        <v/>
      </c>
      <c r="C289" s="13" t="str">
        <f>IF(ISERROR(VLOOKUP(CONCATENATE($A289,"_",C$2),'Reference data SID'!$B:$M,12,FALSE)),"",VLOOKUP(CONCATENATE($A289,"_",C$2),'Reference data SID'!$B:$M,12,FALSE))</f>
        <v/>
      </c>
      <c r="D289" s="13" t="str">
        <f>IF(ISERROR(VLOOKUP(CONCATENATE($A289,"_",D$2),'Reference data SID'!$B:$M,12,FALSE)),"",VLOOKUP(CONCATENATE($A289,"_",D$2),'Reference data SID'!$B:$M,12,FALSE))</f>
        <v/>
      </c>
      <c r="E289" s="13" t="str">
        <f>IF(ISERROR(VLOOKUP(CONCATENATE($A289,"_",E$2),'Reference data SID'!$B:$M,12,FALSE)),"",VLOOKUP(CONCATENATE($A289,"_",E$2),'Reference data SID'!$B:$M,12,FALSE))</f>
        <v/>
      </c>
      <c r="F289" s="13" t="str">
        <f>IF(ISERROR(VLOOKUP(CONCATENATE($A289,"_",F$2),'Reference data SID'!$B:$M,12,FALSE)),"",VLOOKUP(CONCATENATE($A289,"_",F$2),'Reference data SID'!$B:$M,12,FALSE))</f>
        <v/>
      </c>
      <c r="G289" s="13" t="str">
        <f>IF(ISERROR(VLOOKUP(CONCATENATE($A289,"_",G$2),'Reference data SID'!$B:$M,12,FALSE)),"",VLOOKUP(CONCATENATE($A289,"_",G$2),'Reference data SID'!$B:$M,12,FALSE))</f>
        <v/>
      </c>
      <c r="H289" s="13" t="str">
        <f>IF(ISERROR(VLOOKUP(CONCATENATE($A289,"_",H$2),'Reference data SID'!$B:$M,12,FALSE)),"",VLOOKUP(CONCATENATE($A289,"_",H$2),'Reference data SID'!$B:$M,12,FALSE))</f>
        <v/>
      </c>
      <c r="I289" s="13" t="str">
        <f>IF(ISERROR(VLOOKUP(CONCATENATE($A289,"_",I$2),'Reference data SID'!$B:$M,12,FALSE)),"",VLOOKUP(CONCATENATE($A289,"_",I$2),'Reference data SID'!$B:$M,12,FALSE))</f>
        <v/>
      </c>
      <c r="J289" s="13" t="str">
        <f>IF(ISERROR(VLOOKUP(CONCATENATE($A289,"_",J$2),'Reference data SID'!$B:$M,12,FALSE)),"",VLOOKUP(CONCATENATE($A289,"_",J$2),'Reference data SID'!$B:$M,12,FALSE))</f>
        <v/>
      </c>
      <c r="K289" s="13" t="str">
        <f>IF(ISERROR(VLOOKUP(CONCATENATE($A289,"_",K$2),'Reference data SID'!$B:$M,12,FALSE)),"",VLOOKUP(CONCATENATE($A289,"_",K$2),'Reference data SID'!$B:$M,12,FALSE))</f>
        <v/>
      </c>
      <c r="L289" s="13" t="str">
        <f>IF(ISERROR(VLOOKUP(CONCATENATE($A289,"_",L$2),'Reference data SID'!$B:$M,12,FALSE)),"",VLOOKUP(CONCATENATE($A289,"_",L$2),'Reference data SID'!$B:$M,12,FALSE))</f>
        <v/>
      </c>
      <c r="M289" s="13" t="str">
        <f>IF(ISERROR(VLOOKUP(CONCATENATE($A289,"_",M$2),'Reference data SID'!$B:$M,12,FALSE)),"",VLOOKUP(CONCATENATE($A289,"_",M$2),'Reference data SID'!$B:$M,12,FALSE))</f>
        <v/>
      </c>
      <c r="N289" s="13" t="str">
        <f>IF(ISERROR(VLOOKUP(CONCATENATE($A289,"_",N$2),'Reference data SID'!$B:$M,12,FALSE)),"",VLOOKUP(CONCATENATE($A289,"_",N$2),'Reference data SID'!$B:$M,12,FALSE))</f>
        <v/>
      </c>
      <c r="O289" s="13" t="str">
        <f>IF(ISERROR(VLOOKUP(CONCATENATE($A289,"_",O$2),'Reference data SID'!$B:$M,12,FALSE)),"",VLOOKUP(CONCATENATE($A289,"_",O$2),'Reference data SID'!$B:$M,12,FALSE))</f>
        <v/>
      </c>
      <c r="P289" s="13" t="str">
        <f>IF(ISERROR(VLOOKUP(CONCATENATE($A289,"_",P$2),'Reference data SID'!$B:$M,12,FALSE)),"",VLOOKUP(CONCATENATE($A289,"_",P$2),'Reference data SID'!$B:$M,12,FALSE))</f>
        <v/>
      </c>
      <c r="Q289" s="13" t="str">
        <f>IF(ISERROR(VLOOKUP(CONCATENATE($A289,"_",Q$2),'Reference data SID'!$B:$M,12,FALSE)),"",VLOOKUP(CONCATENATE($A289,"_",Q$2),'Reference data SID'!$B:$M,12,FALSE))</f>
        <v/>
      </c>
      <c r="R289" s="13" t="str">
        <f>IF(ISERROR(VLOOKUP(CONCATENATE($A289,"_",R$2),'Reference data SID'!$B:$M,12,FALSE)),"",VLOOKUP(CONCATENATE($A289,"_",R$2),'Reference data SID'!$B:$M,12,FALSE))</f>
        <v/>
      </c>
      <c r="S289" s="13" t="str">
        <f>IF(ISERROR(VLOOKUP(CONCATENATE($A289,"_",S$2),'Reference data SID'!$B:$M,12,FALSE)),"",VLOOKUP(CONCATENATE($A289,"_",S$2),'Reference data SID'!$B:$M,12,FALSE))</f>
        <v/>
      </c>
      <c r="T289" s="13" t="str">
        <f>IF(ISERROR(VLOOKUP(CONCATENATE($A289,"_",T$2),'Reference data SID'!$B:$M,12,FALSE)),"",VLOOKUP(CONCATENATE($A289,"_",T$2),'Reference data SID'!$B:$M,12,FALSE))</f>
        <v/>
      </c>
      <c r="U289" s="13" t="str">
        <f>IF(ISERROR(VLOOKUP(CONCATENATE($A289,"_",U$2),'Reference data SID'!$B:$M,12,FALSE)),"",VLOOKUP(CONCATENATE($A289,"_",U$2),'Reference data SID'!$B:$M,12,FALSE))</f>
        <v/>
      </c>
      <c r="V289" s="13" t="str">
        <f>IF(ISERROR(VLOOKUP(CONCATENATE($A289,"_",V$2),'Reference data SID'!$B:$M,12,FALSE)),"",VLOOKUP(CONCATENATE($A289,"_",V$2),'Reference data SID'!$B:$M,12,FALSE))</f>
        <v/>
      </c>
      <c r="W289" s="13" t="str">
        <f>IF(ISERROR(VLOOKUP(CONCATENATE($A289,"_",W$2),'Reference data SID'!$B:$M,12,FALSE)),"",VLOOKUP(CONCATENATE($A289,"_",W$2),'Reference data SID'!$B:$M,12,FALSE))</f>
        <v/>
      </c>
      <c r="X289" s="13" t="str">
        <f>IF(ISERROR(VLOOKUP(CONCATENATE($A289,"_",X$2),'Reference data SID'!$B:$M,12,FALSE)),"",VLOOKUP(CONCATENATE($A289,"_",X$2),'Reference data SID'!$B:$M,12,FALSE))</f>
        <v/>
      </c>
      <c r="Y289" s="13" t="str">
        <f>IF(ISERROR(VLOOKUP(CONCATENATE($A289,"_",Y$2),'Reference data SID'!$B:$M,12,FALSE)),"",VLOOKUP(CONCATENATE($A289,"_",Y$2),'Reference data SID'!$B:$M,12,FALSE))</f>
        <v/>
      </c>
      <c r="Z289" s="13" t="str">
        <f>IF(ISERROR(VLOOKUP(CONCATENATE($A289,"_",Z$2),'Reference data SID'!$B:$M,12,FALSE)),"",VLOOKUP(CONCATENATE($A289,"_",Z$2),'Reference data SID'!$B:$M,12,FALSE))</f>
        <v/>
      </c>
      <c r="AA289" s="13" t="str">
        <f>IF(ISERROR(VLOOKUP(CONCATENATE($A289,"_",AA$2),'Reference data SID'!$B:$M,12,FALSE)),"",VLOOKUP(CONCATENATE($A289,"_",AA$2),'Reference data SID'!$B:$M,12,FALSE))</f>
        <v/>
      </c>
      <c r="AB289" s="13" t="str">
        <f>IF(ISERROR(VLOOKUP(CONCATENATE($A289,"_",AB$2),'Reference data SID'!$B:$M,12,FALSE)),"",VLOOKUP(CONCATENATE($A289,"_",AB$2),'Reference data SID'!$B:$M,12,FALSE))</f>
        <v/>
      </c>
      <c r="AC289" s="13" t="str">
        <f>IF(ISERROR(VLOOKUP(CONCATENATE($A289,"_",AC$2),'Reference data SID'!$B:$M,12,FALSE)),"",VLOOKUP(CONCATENATE($A289,"_",AC$2),'Reference data SID'!$B:$M,12,FALSE))</f>
        <v/>
      </c>
      <c r="AD289" s="13" t="str">
        <f>IF(ISERROR(VLOOKUP(CONCATENATE($A289,"_",AD$2),'Reference data SID'!$B:$M,12,FALSE)),"",VLOOKUP(CONCATENATE($A289,"_",AD$2),'Reference data SID'!$B:$M,12,FALSE))</f>
        <v/>
      </c>
      <c r="AE289" s="13" t="str">
        <f>IF(ISERROR(VLOOKUP(CONCATENATE($A289,"_",AE$2),'Reference data SID'!$B:$M,12,FALSE)),"",VLOOKUP(CONCATENATE($A289,"_",AE$2),'Reference data SID'!$B:$M,12,FALSE))</f>
        <v/>
      </c>
      <c r="AF289" s="13" t="str">
        <f>IF(ISERROR(VLOOKUP(CONCATENATE($A289,"_",AF$2),'Reference data SID'!$B:$M,12,FALSE)),"",VLOOKUP(CONCATENATE($A289,"_",AF$2),'Reference data SID'!$B:$M,12,FALSE))</f>
        <v/>
      </c>
      <c r="AG289" s="13" t="str">
        <f>IF(ISERROR(VLOOKUP(CONCATENATE($A289,"_",AG$2),'Reference data SID'!$B:$M,12,FALSE)),"",VLOOKUP(CONCATENATE($A289,"_",AG$2),'Reference data SID'!$B:$M,12,FALSE))</f>
        <v/>
      </c>
      <c r="AH289" s="13" t="str">
        <f>IF(ISERROR(VLOOKUP(CONCATENATE($A289,"_",AH$2),'Reference data SID'!$B:$M,12,FALSE)),"",VLOOKUP(CONCATENATE($A289,"_",AH$2),'Reference data SID'!$B:$M,12,FALSE))</f>
        <v/>
      </c>
      <c r="AI289" s="13" t="str">
        <f>IF(ISERROR(VLOOKUP(CONCATENATE($A289,"_",AI$2),'Reference data SID'!$B:$M,12,FALSE)),"",VLOOKUP(CONCATENATE($A289,"_",AI$2),'Reference data SID'!$B:$M,12,FALSE))</f>
        <v/>
      </c>
      <c r="AJ289" s="13" t="str">
        <f>IF(ISERROR(VLOOKUP(CONCATENATE($A289,"_",AJ$2),'Reference data SID'!$B:$M,12,FALSE)),"",VLOOKUP(CONCATENATE($A289,"_",AJ$2),'Reference data SID'!$B:$M,12,FALSE))</f>
        <v/>
      </c>
      <c r="AK289" s="13" t="str">
        <f>IF(ISERROR(VLOOKUP(CONCATENATE($A289,"_",AK$2),'Reference data SID'!$B:$M,12,FALSE)),"",VLOOKUP(CONCATENATE($A289,"_",AK$2),'Reference data SID'!$B:$M,12,FALSE))</f>
        <v/>
      </c>
      <c r="AL289" s="13" t="str">
        <f>IF(ISERROR(VLOOKUP(CONCATENATE($A289,"_",AL$2),'Reference data SID'!$B:$M,12,FALSE)),"",VLOOKUP(CONCATENATE($A289,"_",AL$2),'Reference data SID'!$B:$M,12,FALSE))</f>
        <v/>
      </c>
      <c r="AM289" s="13" t="str">
        <f>IF(ISERROR(VLOOKUP(CONCATENATE($A289,"_",AM$2),'Reference data SID'!$B:$M,12,FALSE)),"",VLOOKUP(CONCATENATE($A289,"_",AM$2),'Reference data SID'!$B:$M,12,FALSE))</f>
        <v/>
      </c>
      <c r="AN289" s="13" t="str">
        <f>IF(ISERROR(VLOOKUP(CONCATENATE($A289,"_",AN$2),'Reference data SID'!$B:$M,12,FALSE)),"",VLOOKUP(CONCATENATE($A289,"_",AN$2),'Reference data SID'!$B:$M,12,FALSE))</f>
        <v/>
      </c>
      <c r="AO289" s="13" t="str">
        <f>IF(ISERROR(VLOOKUP(CONCATENATE($A289,"_",AO$2),'Reference data SID'!$B:$M,12,FALSE)),"",VLOOKUP(CONCATENATE($A289,"_",AO$2),'Reference data SID'!$B:$M,12,FALSE))</f>
        <v/>
      </c>
      <c r="AP289" s="13" t="str">
        <f>IF(ISERROR(VLOOKUP(CONCATENATE($A289,"_",AP$2),'Reference data SID'!$B:$M,12,FALSE)),"",VLOOKUP(CONCATENATE($A289,"_",AP$2),'Reference data SID'!$B:$M,12,FALSE))</f>
        <v/>
      </c>
      <c r="AQ289" s="13" t="str">
        <f>IF(ISERROR(VLOOKUP(CONCATENATE($A289,"_",AQ$2),'Reference data SID'!$B:$M,12,FALSE)),"",VLOOKUP(CONCATENATE($A289,"_",AQ$2),'Reference data SID'!$B:$M,12,FALSE))</f>
        <v/>
      </c>
      <c r="AR289" s="13" t="str">
        <f>IF(ISERROR(VLOOKUP(CONCATENATE($A289,"_",AR$2),'Reference data SID'!$B:$M,12,FALSE)),"",VLOOKUP(CONCATENATE($A289,"_",AR$2),'Reference data SID'!$B:$M,12,FALSE))</f>
        <v/>
      </c>
      <c r="AS289" s="13" t="str">
        <f>IF(ISERROR(VLOOKUP(CONCATENATE($A289,"_",AS$2),'Reference data SID'!$B:$M,12,FALSE)),"",VLOOKUP(CONCATENATE($A289,"_",AS$2),'Reference data SID'!$B:$M,12,FALSE))</f>
        <v/>
      </c>
      <c r="AT289" s="13" t="str">
        <f>IF(ISERROR(VLOOKUP(CONCATENATE($A289,"_",AT$2),'Reference data SID'!$B:$M,12,FALSE)),"",VLOOKUP(CONCATENATE($A289,"_",AT$2),'Reference data SID'!$B:$M,12,FALSE))</f>
        <v/>
      </c>
    </row>
    <row r="290" spans="1:46" x14ac:dyDescent="0.25">
      <c r="A290">
        <v>286</v>
      </c>
      <c r="B290" s="13" t="str">
        <f>IF(ISERROR(VLOOKUP(CONCATENATE($A290,"_",B$2),'Reference data SID'!$B:$M,12,FALSE)),"",VLOOKUP(CONCATENATE($A290,"_",B$2),'Reference data SID'!$B:$M,12,FALSE))</f>
        <v/>
      </c>
      <c r="C290" s="13" t="str">
        <f>IF(ISERROR(VLOOKUP(CONCATENATE($A290,"_",C$2),'Reference data SID'!$B:$M,12,FALSE)),"",VLOOKUP(CONCATENATE($A290,"_",C$2),'Reference data SID'!$B:$M,12,FALSE))</f>
        <v/>
      </c>
      <c r="D290" s="13" t="str">
        <f>IF(ISERROR(VLOOKUP(CONCATENATE($A290,"_",D$2),'Reference data SID'!$B:$M,12,FALSE)),"",VLOOKUP(CONCATENATE($A290,"_",D$2),'Reference data SID'!$B:$M,12,FALSE))</f>
        <v/>
      </c>
      <c r="E290" s="13" t="str">
        <f>IF(ISERROR(VLOOKUP(CONCATENATE($A290,"_",E$2),'Reference data SID'!$B:$M,12,FALSE)),"",VLOOKUP(CONCATENATE($A290,"_",E$2),'Reference data SID'!$B:$M,12,FALSE))</f>
        <v/>
      </c>
      <c r="F290" s="13" t="str">
        <f>IF(ISERROR(VLOOKUP(CONCATENATE($A290,"_",F$2),'Reference data SID'!$B:$M,12,FALSE)),"",VLOOKUP(CONCATENATE($A290,"_",F$2),'Reference data SID'!$B:$M,12,FALSE))</f>
        <v/>
      </c>
      <c r="G290" s="13" t="str">
        <f>IF(ISERROR(VLOOKUP(CONCATENATE($A290,"_",G$2),'Reference data SID'!$B:$M,12,FALSE)),"",VLOOKUP(CONCATENATE($A290,"_",G$2),'Reference data SID'!$B:$M,12,FALSE))</f>
        <v/>
      </c>
      <c r="H290" s="13" t="str">
        <f>IF(ISERROR(VLOOKUP(CONCATENATE($A290,"_",H$2),'Reference data SID'!$B:$M,12,FALSE)),"",VLOOKUP(CONCATENATE($A290,"_",H$2),'Reference data SID'!$B:$M,12,FALSE))</f>
        <v/>
      </c>
      <c r="I290" s="13" t="str">
        <f>IF(ISERROR(VLOOKUP(CONCATENATE($A290,"_",I$2),'Reference data SID'!$B:$M,12,FALSE)),"",VLOOKUP(CONCATENATE($A290,"_",I$2),'Reference data SID'!$B:$M,12,FALSE))</f>
        <v/>
      </c>
      <c r="J290" s="13" t="str">
        <f>IF(ISERROR(VLOOKUP(CONCATENATE($A290,"_",J$2),'Reference data SID'!$B:$M,12,FALSE)),"",VLOOKUP(CONCATENATE($A290,"_",J$2),'Reference data SID'!$B:$M,12,FALSE))</f>
        <v/>
      </c>
      <c r="K290" s="13" t="str">
        <f>IF(ISERROR(VLOOKUP(CONCATENATE($A290,"_",K$2),'Reference data SID'!$B:$M,12,FALSE)),"",VLOOKUP(CONCATENATE($A290,"_",K$2),'Reference data SID'!$B:$M,12,FALSE))</f>
        <v/>
      </c>
      <c r="L290" s="13" t="str">
        <f>IF(ISERROR(VLOOKUP(CONCATENATE($A290,"_",L$2),'Reference data SID'!$B:$M,12,FALSE)),"",VLOOKUP(CONCATENATE($A290,"_",L$2),'Reference data SID'!$B:$M,12,FALSE))</f>
        <v/>
      </c>
      <c r="M290" s="13" t="str">
        <f>IF(ISERROR(VLOOKUP(CONCATENATE($A290,"_",M$2),'Reference data SID'!$B:$M,12,FALSE)),"",VLOOKUP(CONCATENATE($A290,"_",M$2),'Reference data SID'!$B:$M,12,FALSE))</f>
        <v/>
      </c>
      <c r="N290" s="13" t="str">
        <f>IF(ISERROR(VLOOKUP(CONCATENATE($A290,"_",N$2),'Reference data SID'!$B:$M,12,FALSE)),"",VLOOKUP(CONCATENATE($A290,"_",N$2),'Reference data SID'!$B:$M,12,FALSE))</f>
        <v/>
      </c>
      <c r="O290" s="13" t="str">
        <f>IF(ISERROR(VLOOKUP(CONCATENATE($A290,"_",O$2),'Reference data SID'!$B:$M,12,FALSE)),"",VLOOKUP(CONCATENATE($A290,"_",O$2),'Reference data SID'!$B:$M,12,FALSE))</f>
        <v/>
      </c>
      <c r="P290" s="13" t="str">
        <f>IF(ISERROR(VLOOKUP(CONCATENATE($A290,"_",P$2),'Reference data SID'!$B:$M,12,FALSE)),"",VLOOKUP(CONCATENATE($A290,"_",P$2),'Reference data SID'!$B:$M,12,FALSE))</f>
        <v/>
      </c>
      <c r="Q290" s="13" t="str">
        <f>IF(ISERROR(VLOOKUP(CONCATENATE($A290,"_",Q$2),'Reference data SID'!$B:$M,12,FALSE)),"",VLOOKUP(CONCATENATE($A290,"_",Q$2),'Reference data SID'!$B:$M,12,FALSE))</f>
        <v/>
      </c>
      <c r="R290" s="13" t="str">
        <f>IF(ISERROR(VLOOKUP(CONCATENATE($A290,"_",R$2),'Reference data SID'!$B:$M,12,FALSE)),"",VLOOKUP(CONCATENATE($A290,"_",R$2),'Reference data SID'!$B:$M,12,FALSE))</f>
        <v/>
      </c>
      <c r="S290" s="13" t="str">
        <f>IF(ISERROR(VLOOKUP(CONCATENATE($A290,"_",S$2),'Reference data SID'!$B:$M,12,FALSE)),"",VLOOKUP(CONCATENATE($A290,"_",S$2),'Reference data SID'!$B:$M,12,FALSE))</f>
        <v/>
      </c>
      <c r="T290" s="13" t="str">
        <f>IF(ISERROR(VLOOKUP(CONCATENATE($A290,"_",T$2),'Reference data SID'!$B:$M,12,FALSE)),"",VLOOKUP(CONCATENATE($A290,"_",T$2),'Reference data SID'!$B:$M,12,FALSE))</f>
        <v/>
      </c>
      <c r="U290" s="13" t="str">
        <f>IF(ISERROR(VLOOKUP(CONCATENATE($A290,"_",U$2),'Reference data SID'!$B:$M,12,FALSE)),"",VLOOKUP(CONCATENATE($A290,"_",U$2),'Reference data SID'!$B:$M,12,FALSE))</f>
        <v/>
      </c>
      <c r="V290" s="13" t="str">
        <f>IF(ISERROR(VLOOKUP(CONCATENATE($A290,"_",V$2),'Reference data SID'!$B:$M,12,FALSE)),"",VLOOKUP(CONCATENATE($A290,"_",V$2),'Reference data SID'!$B:$M,12,FALSE))</f>
        <v/>
      </c>
      <c r="W290" s="13" t="str">
        <f>IF(ISERROR(VLOOKUP(CONCATENATE($A290,"_",W$2),'Reference data SID'!$B:$M,12,FALSE)),"",VLOOKUP(CONCATENATE($A290,"_",W$2),'Reference data SID'!$B:$M,12,FALSE))</f>
        <v/>
      </c>
      <c r="X290" s="13" t="str">
        <f>IF(ISERROR(VLOOKUP(CONCATENATE($A290,"_",X$2),'Reference data SID'!$B:$M,12,FALSE)),"",VLOOKUP(CONCATENATE($A290,"_",X$2),'Reference data SID'!$B:$M,12,FALSE))</f>
        <v/>
      </c>
      <c r="Y290" s="13" t="str">
        <f>IF(ISERROR(VLOOKUP(CONCATENATE($A290,"_",Y$2),'Reference data SID'!$B:$M,12,FALSE)),"",VLOOKUP(CONCATENATE($A290,"_",Y$2),'Reference data SID'!$B:$M,12,FALSE))</f>
        <v/>
      </c>
      <c r="Z290" s="13" t="str">
        <f>IF(ISERROR(VLOOKUP(CONCATENATE($A290,"_",Z$2),'Reference data SID'!$B:$M,12,FALSE)),"",VLOOKUP(CONCATENATE($A290,"_",Z$2),'Reference data SID'!$B:$M,12,FALSE))</f>
        <v/>
      </c>
      <c r="AA290" s="13" t="str">
        <f>IF(ISERROR(VLOOKUP(CONCATENATE($A290,"_",AA$2),'Reference data SID'!$B:$M,12,FALSE)),"",VLOOKUP(CONCATENATE($A290,"_",AA$2),'Reference data SID'!$B:$M,12,FALSE))</f>
        <v/>
      </c>
      <c r="AB290" s="13" t="str">
        <f>IF(ISERROR(VLOOKUP(CONCATENATE($A290,"_",AB$2),'Reference data SID'!$B:$M,12,FALSE)),"",VLOOKUP(CONCATENATE($A290,"_",AB$2),'Reference data SID'!$B:$M,12,FALSE))</f>
        <v/>
      </c>
      <c r="AC290" s="13" t="str">
        <f>IF(ISERROR(VLOOKUP(CONCATENATE($A290,"_",AC$2),'Reference data SID'!$B:$M,12,FALSE)),"",VLOOKUP(CONCATENATE($A290,"_",AC$2),'Reference data SID'!$B:$M,12,FALSE))</f>
        <v/>
      </c>
      <c r="AD290" s="13" t="str">
        <f>IF(ISERROR(VLOOKUP(CONCATENATE($A290,"_",AD$2),'Reference data SID'!$B:$M,12,FALSE)),"",VLOOKUP(CONCATENATE($A290,"_",AD$2),'Reference data SID'!$B:$M,12,FALSE))</f>
        <v/>
      </c>
      <c r="AE290" s="13" t="str">
        <f>IF(ISERROR(VLOOKUP(CONCATENATE($A290,"_",AE$2),'Reference data SID'!$B:$M,12,FALSE)),"",VLOOKUP(CONCATENATE($A290,"_",AE$2),'Reference data SID'!$B:$M,12,FALSE))</f>
        <v/>
      </c>
      <c r="AF290" s="13" t="str">
        <f>IF(ISERROR(VLOOKUP(CONCATENATE($A290,"_",AF$2),'Reference data SID'!$B:$M,12,FALSE)),"",VLOOKUP(CONCATENATE($A290,"_",AF$2),'Reference data SID'!$B:$M,12,FALSE))</f>
        <v/>
      </c>
      <c r="AG290" s="13" t="str">
        <f>IF(ISERROR(VLOOKUP(CONCATENATE($A290,"_",AG$2),'Reference data SID'!$B:$M,12,FALSE)),"",VLOOKUP(CONCATENATE($A290,"_",AG$2),'Reference data SID'!$B:$M,12,FALSE))</f>
        <v/>
      </c>
      <c r="AH290" s="13" t="str">
        <f>IF(ISERROR(VLOOKUP(CONCATENATE($A290,"_",AH$2),'Reference data SID'!$B:$M,12,FALSE)),"",VLOOKUP(CONCATENATE($A290,"_",AH$2),'Reference data SID'!$B:$M,12,FALSE))</f>
        <v/>
      </c>
      <c r="AI290" s="13" t="str">
        <f>IF(ISERROR(VLOOKUP(CONCATENATE($A290,"_",AI$2),'Reference data SID'!$B:$M,12,FALSE)),"",VLOOKUP(CONCATENATE($A290,"_",AI$2),'Reference data SID'!$B:$M,12,FALSE))</f>
        <v/>
      </c>
      <c r="AJ290" s="13" t="str">
        <f>IF(ISERROR(VLOOKUP(CONCATENATE($A290,"_",AJ$2),'Reference data SID'!$B:$M,12,FALSE)),"",VLOOKUP(CONCATENATE($A290,"_",AJ$2),'Reference data SID'!$B:$M,12,FALSE))</f>
        <v/>
      </c>
      <c r="AK290" s="13" t="str">
        <f>IF(ISERROR(VLOOKUP(CONCATENATE($A290,"_",AK$2),'Reference data SID'!$B:$M,12,FALSE)),"",VLOOKUP(CONCATENATE($A290,"_",AK$2),'Reference data SID'!$B:$M,12,FALSE))</f>
        <v/>
      </c>
      <c r="AL290" s="13" t="str">
        <f>IF(ISERROR(VLOOKUP(CONCATENATE($A290,"_",AL$2),'Reference data SID'!$B:$M,12,FALSE)),"",VLOOKUP(CONCATENATE($A290,"_",AL$2),'Reference data SID'!$B:$M,12,FALSE))</f>
        <v/>
      </c>
      <c r="AM290" s="13" t="str">
        <f>IF(ISERROR(VLOOKUP(CONCATENATE($A290,"_",AM$2),'Reference data SID'!$B:$M,12,FALSE)),"",VLOOKUP(CONCATENATE($A290,"_",AM$2),'Reference data SID'!$B:$M,12,FALSE))</f>
        <v/>
      </c>
      <c r="AN290" s="13" t="str">
        <f>IF(ISERROR(VLOOKUP(CONCATENATE($A290,"_",AN$2),'Reference data SID'!$B:$M,12,FALSE)),"",VLOOKUP(CONCATENATE($A290,"_",AN$2),'Reference data SID'!$B:$M,12,FALSE))</f>
        <v/>
      </c>
      <c r="AO290" s="13" t="str">
        <f>IF(ISERROR(VLOOKUP(CONCATENATE($A290,"_",AO$2),'Reference data SID'!$B:$M,12,FALSE)),"",VLOOKUP(CONCATENATE($A290,"_",AO$2),'Reference data SID'!$B:$M,12,FALSE))</f>
        <v/>
      </c>
      <c r="AP290" s="13" t="str">
        <f>IF(ISERROR(VLOOKUP(CONCATENATE($A290,"_",AP$2),'Reference data SID'!$B:$M,12,FALSE)),"",VLOOKUP(CONCATENATE($A290,"_",AP$2),'Reference data SID'!$B:$M,12,FALSE))</f>
        <v/>
      </c>
      <c r="AQ290" s="13" t="str">
        <f>IF(ISERROR(VLOOKUP(CONCATENATE($A290,"_",AQ$2),'Reference data SID'!$B:$M,12,FALSE)),"",VLOOKUP(CONCATENATE($A290,"_",AQ$2),'Reference data SID'!$B:$M,12,FALSE))</f>
        <v/>
      </c>
      <c r="AR290" s="13" t="str">
        <f>IF(ISERROR(VLOOKUP(CONCATENATE($A290,"_",AR$2),'Reference data SID'!$B:$M,12,FALSE)),"",VLOOKUP(CONCATENATE($A290,"_",AR$2),'Reference data SID'!$B:$M,12,FALSE))</f>
        <v/>
      </c>
      <c r="AS290" s="13" t="str">
        <f>IF(ISERROR(VLOOKUP(CONCATENATE($A290,"_",AS$2),'Reference data SID'!$B:$M,12,FALSE)),"",VLOOKUP(CONCATENATE($A290,"_",AS$2),'Reference data SID'!$B:$M,12,FALSE))</f>
        <v/>
      </c>
      <c r="AT290" s="13" t="str">
        <f>IF(ISERROR(VLOOKUP(CONCATENATE($A290,"_",AT$2),'Reference data SID'!$B:$M,12,FALSE)),"",VLOOKUP(CONCATENATE($A290,"_",AT$2),'Reference data SID'!$B:$M,12,FALSE))</f>
        <v/>
      </c>
    </row>
    <row r="291" spans="1:46" x14ac:dyDescent="0.25">
      <c r="A291">
        <v>287</v>
      </c>
      <c r="B291" s="13" t="str">
        <f>IF(ISERROR(VLOOKUP(CONCATENATE($A291,"_",B$2),'Reference data SID'!$B:$M,12,FALSE)),"",VLOOKUP(CONCATENATE($A291,"_",B$2),'Reference data SID'!$B:$M,12,FALSE))</f>
        <v/>
      </c>
      <c r="C291" s="13" t="str">
        <f>IF(ISERROR(VLOOKUP(CONCATENATE($A291,"_",C$2),'Reference data SID'!$B:$M,12,FALSE)),"",VLOOKUP(CONCATENATE($A291,"_",C$2),'Reference data SID'!$B:$M,12,FALSE))</f>
        <v/>
      </c>
      <c r="D291" s="13" t="str">
        <f>IF(ISERROR(VLOOKUP(CONCATENATE($A291,"_",D$2),'Reference data SID'!$B:$M,12,FALSE)),"",VLOOKUP(CONCATENATE($A291,"_",D$2),'Reference data SID'!$B:$M,12,FALSE))</f>
        <v/>
      </c>
      <c r="E291" s="13" t="str">
        <f>IF(ISERROR(VLOOKUP(CONCATENATE($A291,"_",E$2),'Reference data SID'!$B:$M,12,FALSE)),"",VLOOKUP(CONCATENATE($A291,"_",E$2),'Reference data SID'!$B:$M,12,FALSE))</f>
        <v/>
      </c>
      <c r="F291" s="13" t="str">
        <f>IF(ISERROR(VLOOKUP(CONCATENATE($A291,"_",F$2),'Reference data SID'!$B:$M,12,FALSE)),"",VLOOKUP(CONCATENATE($A291,"_",F$2),'Reference data SID'!$B:$M,12,FALSE))</f>
        <v/>
      </c>
      <c r="G291" s="13" t="str">
        <f>IF(ISERROR(VLOOKUP(CONCATENATE($A291,"_",G$2),'Reference data SID'!$B:$M,12,FALSE)),"",VLOOKUP(CONCATENATE($A291,"_",G$2),'Reference data SID'!$B:$M,12,FALSE))</f>
        <v/>
      </c>
      <c r="H291" s="13" t="str">
        <f>IF(ISERROR(VLOOKUP(CONCATENATE($A291,"_",H$2),'Reference data SID'!$B:$M,12,FALSE)),"",VLOOKUP(CONCATENATE($A291,"_",H$2),'Reference data SID'!$B:$M,12,FALSE))</f>
        <v/>
      </c>
      <c r="I291" s="13" t="str">
        <f>IF(ISERROR(VLOOKUP(CONCATENATE($A291,"_",I$2),'Reference data SID'!$B:$M,12,FALSE)),"",VLOOKUP(CONCATENATE($A291,"_",I$2),'Reference data SID'!$B:$M,12,FALSE))</f>
        <v/>
      </c>
      <c r="J291" s="13" t="str">
        <f>IF(ISERROR(VLOOKUP(CONCATENATE($A291,"_",J$2),'Reference data SID'!$B:$M,12,FALSE)),"",VLOOKUP(CONCATENATE($A291,"_",J$2),'Reference data SID'!$B:$M,12,FALSE))</f>
        <v/>
      </c>
      <c r="K291" s="13" t="str">
        <f>IF(ISERROR(VLOOKUP(CONCATENATE($A291,"_",K$2),'Reference data SID'!$B:$M,12,FALSE)),"",VLOOKUP(CONCATENATE($A291,"_",K$2),'Reference data SID'!$B:$M,12,FALSE))</f>
        <v/>
      </c>
      <c r="L291" s="13" t="str">
        <f>IF(ISERROR(VLOOKUP(CONCATENATE($A291,"_",L$2),'Reference data SID'!$B:$M,12,FALSE)),"",VLOOKUP(CONCATENATE($A291,"_",L$2),'Reference data SID'!$B:$M,12,FALSE))</f>
        <v/>
      </c>
      <c r="M291" s="13" t="str">
        <f>IF(ISERROR(VLOOKUP(CONCATENATE($A291,"_",M$2),'Reference data SID'!$B:$M,12,FALSE)),"",VLOOKUP(CONCATENATE($A291,"_",M$2),'Reference data SID'!$B:$M,12,FALSE))</f>
        <v/>
      </c>
      <c r="N291" s="13" t="str">
        <f>IF(ISERROR(VLOOKUP(CONCATENATE($A291,"_",N$2),'Reference data SID'!$B:$M,12,FALSE)),"",VLOOKUP(CONCATENATE($A291,"_",N$2),'Reference data SID'!$B:$M,12,FALSE))</f>
        <v/>
      </c>
      <c r="O291" s="13" t="str">
        <f>IF(ISERROR(VLOOKUP(CONCATENATE($A291,"_",O$2),'Reference data SID'!$B:$M,12,FALSE)),"",VLOOKUP(CONCATENATE($A291,"_",O$2),'Reference data SID'!$B:$M,12,FALSE))</f>
        <v/>
      </c>
      <c r="P291" s="13" t="str">
        <f>IF(ISERROR(VLOOKUP(CONCATENATE($A291,"_",P$2),'Reference data SID'!$B:$M,12,FALSE)),"",VLOOKUP(CONCATENATE($A291,"_",P$2),'Reference data SID'!$B:$M,12,FALSE))</f>
        <v/>
      </c>
      <c r="Q291" s="13" t="str">
        <f>IF(ISERROR(VLOOKUP(CONCATENATE($A291,"_",Q$2),'Reference data SID'!$B:$M,12,FALSE)),"",VLOOKUP(CONCATENATE($A291,"_",Q$2),'Reference data SID'!$B:$M,12,FALSE))</f>
        <v/>
      </c>
      <c r="R291" s="13" t="str">
        <f>IF(ISERROR(VLOOKUP(CONCATENATE($A291,"_",R$2),'Reference data SID'!$B:$M,12,FALSE)),"",VLOOKUP(CONCATENATE($A291,"_",R$2),'Reference data SID'!$B:$M,12,FALSE))</f>
        <v/>
      </c>
      <c r="S291" s="13" t="str">
        <f>IF(ISERROR(VLOOKUP(CONCATENATE($A291,"_",S$2),'Reference data SID'!$B:$M,12,FALSE)),"",VLOOKUP(CONCATENATE($A291,"_",S$2),'Reference data SID'!$B:$M,12,FALSE))</f>
        <v/>
      </c>
      <c r="T291" s="13" t="str">
        <f>IF(ISERROR(VLOOKUP(CONCATENATE($A291,"_",T$2),'Reference data SID'!$B:$M,12,FALSE)),"",VLOOKUP(CONCATENATE($A291,"_",T$2),'Reference data SID'!$B:$M,12,FALSE))</f>
        <v/>
      </c>
      <c r="U291" s="13" t="str">
        <f>IF(ISERROR(VLOOKUP(CONCATENATE($A291,"_",U$2),'Reference data SID'!$B:$M,12,FALSE)),"",VLOOKUP(CONCATENATE($A291,"_",U$2),'Reference data SID'!$B:$M,12,FALSE))</f>
        <v/>
      </c>
      <c r="V291" s="13" t="str">
        <f>IF(ISERROR(VLOOKUP(CONCATENATE($A291,"_",V$2),'Reference data SID'!$B:$M,12,FALSE)),"",VLOOKUP(CONCATENATE($A291,"_",V$2),'Reference data SID'!$B:$M,12,FALSE))</f>
        <v/>
      </c>
      <c r="W291" s="13" t="str">
        <f>IF(ISERROR(VLOOKUP(CONCATENATE($A291,"_",W$2),'Reference data SID'!$B:$M,12,FALSE)),"",VLOOKUP(CONCATENATE($A291,"_",W$2),'Reference data SID'!$B:$M,12,FALSE))</f>
        <v/>
      </c>
      <c r="X291" s="13" t="str">
        <f>IF(ISERROR(VLOOKUP(CONCATENATE($A291,"_",X$2),'Reference data SID'!$B:$M,12,FALSE)),"",VLOOKUP(CONCATENATE($A291,"_",X$2),'Reference data SID'!$B:$M,12,FALSE))</f>
        <v/>
      </c>
      <c r="Y291" s="13" t="str">
        <f>IF(ISERROR(VLOOKUP(CONCATENATE($A291,"_",Y$2),'Reference data SID'!$B:$M,12,FALSE)),"",VLOOKUP(CONCATENATE($A291,"_",Y$2),'Reference data SID'!$B:$M,12,FALSE))</f>
        <v/>
      </c>
      <c r="Z291" s="13" t="str">
        <f>IF(ISERROR(VLOOKUP(CONCATENATE($A291,"_",Z$2),'Reference data SID'!$B:$M,12,FALSE)),"",VLOOKUP(CONCATENATE($A291,"_",Z$2),'Reference data SID'!$B:$M,12,FALSE))</f>
        <v/>
      </c>
      <c r="AA291" s="13" t="str">
        <f>IF(ISERROR(VLOOKUP(CONCATENATE($A291,"_",AA$2),'Reference data SID'!$B:$M,12,FALSE)),"",VLOOKUP(CONCATENATE($A291,"_",AA$2),'Reference data SID'!$B:$M,12,FALSE))</f>
        <v/>
      </c>
      <c r="AB291" s="13" t="str">
        <f>IF(ISERROR(VLOOKUP(CONCATENATE($A291,"_",AB$2),'Reference data SID'!$B:$M,12,FALSE)),"",VLOOKUP(CONCATENATE($A291,"_",AB$2),'Reference data SID'!$B:$M,12,FALSE))</f>
        <v/>
      </c>
      <c r="AC291" s="13" t="str">
        <f>IF(ISERROR(VLOOKUP(CONCATENATE($A291,"_",AC$2),'Reference data SID'!$B:$M,12,FALSE)),"",VLOOKUP(CONCATENATE($A291,"_",AC$2),'Reference data SID'!$B:$M,12,FALSE))</f>
        <v/>
      </c>
      <c r="AD291" s="13" t="str">
        <f>IF(ISERROR(VLOOKUP(CONCATENATE($A291,"_",AD$2),'Reference data SID'!$B:$M,12,FALSE)),"",VLOOKUP(CONCATENATE($A291,"_",AD$2),'Reference data SID'!$B:$M,12,FALSE))</f>
        <v/>
      </c>
      <c r="AE291" s="13" t="str">
        <f>IF(ISERROR(VLOOKUP(CONCATENATE($A291,"_",AE$2),'Reference data SID'!$B:$M,12,FALSE)),"",VLOOKUP(CONCATENATE($A291,"_",AE$2),'Reference data SID'!$B:$M,12,FALSE))</f>
        <v/>
      </c>
      <c r="AF291" s="13" t="str">
        <f>IF(ISERROR(VLOOKUP(CONCATENATE($A291,"_",AF$2),'Reference data SID'!$B:$M,12,FALSE)),"",VLOOKUP(CONCATENATE($A291,"_",AF$2),'Reference data SID'!$B:$M,12,FALSE))</f>
        <v/>
      </c>
      <c r="AG291" s="13" t="str">
        <f>IF(ISERROR(VLOOKUP(CONCATENATE($A291,"_",AG$2),'Reference data SID'!$B:$M,12,FALSE)),"",VLOOKUP(CONCATENATE($A291,"_",AG$2),'Reference data SID'!$B:$M,12,FALSE))</f>
        <v/>
      </c>
      <c r="AH291" s="13" t="str">
        <f>IF(ISERROR(VLOOKUP(CONCATENATE($A291,"_",AH$2),'Reference data SID'!$B:$M,12,FALSE)),"",VLOOKUP(CONCATENATE($A291,"_",AH$2),'Reference data SID'!$B:$M,12,FALSE))</f>
        <v/>
      </c>
      <c r="AI291" s="13" t="str">
        <f>IF(ISERROR(VLOOKUP(CONCATENATE($A291,"_",AI$2),'Reference data SID'!$B:$M,12,FALSE)),"",VLOOKUP(CONCATENATE($A291,"_",AI$2),'Reference data SID'!$B:$M,12,FALSE))</f>
        <v/>
      </c>
      <c r="AJ291" s="13" t="str">
        <f>IF(ISERROR(VLOOKUP(CONCATENATE($A291,"_",AJ$2),'Reference data SID'!$B:$M,12,FALSE)),"",VLOOKUP(CONCATENATE($A291,"_",AJ$2),'Reference data SID'!$B:$M,12,FALSE))</f>
        <v/>
      </c>
      <c r="AK291" s="13" t="str">
        <f>IF(ISERROR(VLOOKUP(CONCATENATE($A291,"_",AK$2),'Reference data SID'!$B:$M,12,FALSE)),"",VLOOKUP(CONCATENATE($A291,"_",AK$2),'Reference data SID'!$B:$M,12,FALSE))</f>
        <v/>
      </c>
      <c r="AL291" s="13" t="str">
        <f>IF(ISERROR(VLOOKUP(CONCATENATE($A291,"_",AL$2),'Reference data SID'!$B:$M,12,FALSE)),"",VLOOKUP(CONCATENATE($A291,"_",AL$2),'Reference data SID'!$B:$M,12,FALSE))</f>
        <v/>
      </c>
      <c r="AM291" s="13" t="str">
        <f>IF(ISERROR(VLOOKUP(CONCATENATE($A291,"_",AM$2),'Reference data SID'!$B:$M,12,FALSE)),"",VLOOKUP(CONCATENATE($A291,"_",AM$2),'Reference data SID'!$B:$M,12,FALSE))</f>
        <v/>
      </c>
      <c r="AN291" s="13" t="str">
        <f>IF(ISERROR(VLOOKUP(CONCATENATE($A291,"_",AN$2),'Reference data SID'!$B:$M,12,FALSE)),"",VLOOKUP(CONCATENATE($A291,"_",AN$2),'Reference data SID'!$B:$M,12,FALSE))</f>
        <v/>
      </c>
      <c r="AO291" s="13" t="str">
        <f>IF(ISERROR(VLOOKUP(CONCATENATE($A291,"_",AO$2),'Reference data SID'!$B:$M,12,FALSE)),"",VLOOKUP(CONCATENATE($A291,"_",AO$2),'Reference data SID'!$B:$M,12,FALSE))</f>
        <v/>
      </c>
      <c r="AP291" s="13" t="str">
        <f>IF(ISERROR(VLOOKUP(CONCATENATE($A291,"_",AP$2),'Reference data SID'!$B:$M,12,FALSE)),"",VLOOKUP(CONCATENATE($A291,"_",AP$2),'Reference data SID'!$B:$M,12,FALSE))</f>
        <v/>
      </c>
      <c r="AQ291" s="13" t="str">
        <f>IF(ISERROR(VLOOKUP(CONCATENATE($A291,"_",AQ$2),'Reference data SID'!$B:$M,12,FALSE)),"",VLOOKUP(CONCATENATE($A291,"_",AQ$2),'Reference data SID'!$B:$M,12,FALSE))</f>
        <v/>
      </c>
      <c r="AR291" s="13" t="str">
        <f>IF(ISERROR(VLOOKUP(CONCATENATE($A291,"_",AR$2),'Reference data SID'!$B:$M,12,FALSE)),"",VLOOKUP(CONCATENATE($A291,"_",AR$2),'Reference data SID'!$B:$M,12,FALSE))</f>
        <v/>
      </c>
      <c r="AS291" s="13" t="str">
        <f>IF(ISERROR(VLOOKUP(CONCATENATE($A291,"_",AS$2),'Reference data SID'!$B:$M,12,FALSE)),"",VLOOKUP(CONCATENATE($A291,"_",AS$2),'Reference data SID'!$B:$M,12,FALSE))</f>
        <v/>
      </c>
      <c r="AT291" s="13" t="str">
        <f>IF(ISERROR(VLOOKUP(CONCATENATE($A291,"_",AT$2),'Reference data SID'!$B:$M,12,FALSE)),"",VLOOKUP(CONCATENATE($A291,"_",AT$2),'Reference data SID'!$B:$M,12,FALSE))</f>
        <v/>
      </c>
    </row>
    <row r="292" spans="1:46" x14ac:dyDescent="0.25">
      <c r="A292">
        <v>288</v>
      </c>
      <c r="B292" s="13" t="str">
        <f>IF(ISERROR(VLOOKUP(CONCATENATE($A292,"_",B$2),'Reference data SID'!$B:$M,12,FALSE)),"",VLOOKUP(CONCATENATE($A292,"_",B$2),'Reference data SID'!$B:$M,12,FALSE))</f>
        <v/>
      </c>
      <c r="C292" s="13" t="str">
        <f>IF(ISERROR(VLOOKUP(CONCATENATE($A292,"_",C$2),'Reference data SID'!$B:$M,12,FALSE)),"",VLOOKUP(CONCATENATE($A292,"_",C$2),'Reference data SID'!$B:$M,12,FALSE))</f>
        <v/>
      </c>
      <c r="D292" s="13" t="str">
        <f>IF(ISERROR(VLOOKUP(CONCATENATE($A292,"_",D$2),'Reference data SID'!$B:$M,12,FALSE)),"",VLOOKUP(CONCATENATE($A292,"_",D$2),'Reference data SID'!$B:$M,12,FALSE))</f>
        <v/>
      </c>
      <c r="E292" s="13" t="str">
        <f>IF(ISERROR(VLOOKUP(CONCATENATE($A292,"_",E$2),'Reference data SID'!$B:$M,12,FALSE)),"",VLOOKUP(CONCATENATE($A292,"_",E$2),'Reference data SID'!$B:$M,12,FALSE))</f>
        <v/>
      </c>
      <c r="F292" s="13" t="str">
        <f>IF(ISERROR(VLOOKUP(CONCATENATE($A292,"_",F$2),'Reference data SID'!$B:$M,12,FALSE)),"",VLOOKUP(CONCATENATE($A292,"_",F$2),'Reference data SID'!$B:$M,12,FALSE))</f>
        <v/>
      </c>
      <c r="G292" s="13" t="str">
        <f>IF(ISERROR(VLOOKUP(CONCATENATE($A292,"_",G$2),'Reference data SID'!$B:$M,12,FALSE)),"",VLOOKUP(CONCATENATE($A292,"_",G$2),'Reference data SID'!$B:$M,12,FALSE))</f>
        <v/>
      </c>
      <c r="H292" s="13" t="str">
        <f>IF(ISERROR(VLOOKUP(CONCATENATE($A292,"_",H$2),'Reference data SID'!$B:$M,12,FALSE)),"",VLOOKUP(CONCATENATE($A292,"_",H$2),'Reference data SID'!$B:$M,12,FALSE))</f>
        <v/>
      </c>
      <c r="I292" s="13" t="str">
        <f>IF(ISERROR(VLOOKUP(CONCATENATE($A292,"_",I$2),'Reference data SID'!$B:$M,12,FALSE)),"",VLOOKUP(CONCATENATE($A292,"_",I$2),'Reference data SID'!$B:$M,12,FALSE))</f>
        <v/>
      </c>
      <c r="J292" s="13" t="str">
        <f>IF(ISERROR(VLOOKUP(CONCATENATE($A292,"_",J$2),'Reference data SID'!$B:$M,12,FALSE)),"",VLOOKUP(CONCATENATE($A292,"_",J$2),'Reference data SID'!$B:$M,12,FALSE))</f>
        <v/>
      </c>
      <c r="K292" s="13" t="str">
        <f>IF(ISERROR(VLOOKUP(CONCATENATE($A292,"_",K$2),'Reference data SID'!$B:$M,12,FALSE)),"",VLOOKUP(CONCATENATE($A292,"_",K$2),'Reference data SID'!$B:$M,12,FALSE))</f>
        <v/>
      </c>
      <c r="L292" s="13" t="str">
        <f>IF(ISERROR(VLOOKUP(CONCATENATE($A292,"_",L$2),'Reference data SID'!$B:$M,12,FALSE)),"",VLOOKUP(CONCATENATE($A292,"_",L$2),'Reference data SID'!$B:$M,12,FALSE))</f>
        <v/>
      </c>
      <c r="M292" s="13" t="str">
        <f>IF(ISERROR(VLOOKUP(CONCATENATE($A292,"_",M$2),'Reference data SID'!$B:$M,12,FALSE)),"",VLOOKUP(CONCATENATE($A292,"_",M$2),'Reference data SID'!$B:$M,12,FALSE))</f>
        <v/>
      </c>
      <c r="N292" s="13" t="str">
        <f>IF(ISERROR(VLOOKUP(CONCATENATE($A292,"_",N$2),'Reference data SID'!$B:$M,12,FALSE)),"",VLOOKUP(CONCATENATE($A292,"_",N$2),'Reference data SID'!$B:$M,12,FALSE))</f>
        <v/>
      </c>
      <c r="O292" s="13" t="str">
        <f>IF(ISERROR(VLOOKUP(CONCATENATE($A292,"_",O$2),'Reference data SID'!$B:$M,12,FALSE)),"",VLOOKUP(CONCATENATE($A292,"_",O$2),'Reference data SID'!$B:$M,12,FALSE))</f>
        <v/>
      </c>
      <c r="P292" s="13" t="str">
        <f>IF(ISERROR(VLOOKUP(CONCATENATE($A292,"_",P$2),'Reference data SID'!$B:$M,12,FALSE)),"",VLOOKUP(CONCATENATE($A292,"_",P$2),'Reference data SID'!$B:$M,12,FALSE))</f>
        <v/>
      </c>
      <c r="Q292" s="13" t="str">
        <f>IF(ISERROR(VLOOKUP(CONCATENATE($A292,"_",Q$2),'Reference data SID'!$B:$M,12,FALSE)),"",VLOOKUP(CONCATENATE($A292,"_",Q$2),'Reference data SID'!$B:$M,12,FALSE))</f>
        <v/>
      </c>
      <c r="R292" s="13" t="str">
        <f>IF(ISERROR(VLOOKUP(CONCATENATE($A292,"_",R$2),'Reference data SID'!$B:$M,12,FALSE)),"",VLOOKUP(CONCATENATE($A292,"_",R$2),'Reference data SID'!$B:$M,12,FALSE))</f>
        <v/>
      </c>
      <c r="S292" s="13" t="str">
        <f>IF(ISERROR(VLOOKUP(CONCATENATE($A292,"_",S$2),'Reference data SID'!$B:$M,12,FALSE)),"",VLOOKUP(CONCATENATE($A292,"_",S$2),'Reference data SID'!$B:$M,12,FALSE))</f>
        <v/>
      </c>
      <c r="T292" s="13" t="str">
        <f>IF(ISERROR(VLOOKUP(CONCATENATE($A292,"_",T$2),'Reference data SID'!$B:$M,12,FALSE)),"",VLOOKUP(CONCATENATE($A292,"_",T$2),'Reference data SID'!$B:$M,12,FALSE))</f>
        <v/>
      </c>
      <c r="U292" s="13" t="str">
        <f>IF(ISERROR(VLOOKUP(CONCATENATE($A292,"_",U$2),'Reference data SID'!$B:$M,12,FALSE)),"",VLOOKUP(CONCATENATE($A292,"_",U$2),'Reference data SID'!$B:$M,12,FALSE))</f>
        <v/>
      </c>
      <c r="V292" s="13" t="str">
        <f>IF(ISERROR(VLOOKUP(CONCATENATE($A292,"_",V$2),'Reference data SID'!$B:$M,12,FALSE)),"",VLOOKUP(CONCATENATE($A292,"_",V$2),'Reference data SID'!$B:$M,12,FALSE))</f>
        <v/>
      </c>
      <c r="W292" s="13" t="str">
        <f>IF(ISERROR(VLOOKUP(CONCATENATE($A292,"_",W$2),'Reference data SID'!$B:$M,12,FALSE)),"",VLOOKUP(CONCATENATE($A292,"_",W$2),'Reference data SID'!$B:$M,12,FALSE))</f>
        <v/>
      </c>
      <c r="X292" s="13" t="str">
        <f>IF(ISERROR(VLOOKUP(CONCATENATE($A292,"_",X$2),'Reference data SID'!$B:$M,12,FALSE)),"",VLOOKUP(CONCATENATE($A292,"_",X$2),'Reference data SID'!$B:$M,12,FALSE))</f>
        <v/>
      </c>
      <c r="Y292" s="13" t="str">
        <f>IF(ISERROR(VLOOKUP(CONCATENATE($A292,"_",Y$2),'Reference data SID'!$B:$M,12,FALSE)),"",VLOOKUP(CONCATENATE($A292,"_",Y$2),'Reference data SID'!$B:$M,12,FALSE))</f>
        <v/>
      </c>
      <c r="Z292" s="13" t="str">
        <f>IF(ISERROR(VLOOKUP(CONCATENATE($A292,"_",Z$2),'Reference data SID'!$B:$M,12,FALSE)),"",VLOOKUP(CONCATENATE($A292,"_",Z$2),'Reference data SID'!$B:$M,12,FALSE))</f>
        <v/>
      </c>
      <c r="AA292" s="13" t="str">
        <f>IF(ISERROR(VLOOKUP(CONCATENATE($A292,"_",AA$2),'Reference data SID'!$B:$M,12,FALSE)),"",VLOOKUP(CONCATENATE($A292,"_",AA$2),'Reference data SID'!$B:$M,12,FALSE))</f>
        <v/>
      </c>
      <c r="AB292" s="13" t="str">
        <f>IF(ISERROR(VLOOKUP(CONCATENATE($A292,"_",AB$2),'Reference data SID'!$B:$M,12,FALSE)),"",VLOOKUP(CONCATENATE($A292,"_",AB$2),'Reference data SID'!$B:$M,12,FALSE))</f>
        <v/>
      </c>
      <c r="AC292" s="13" t="str">
        <f>IF(ISERROR(VLOOKUP(CONCATENATE($A292,"_",AC$2),'Reference data SID'!$B:$M,12,FALSE)),"",VLOOKUP(CONCATENATE($A292,"_",AC$2),'Reference data SID'!$B:$M,12,FALSE))</f>
        <v/>
      </c>
      <c r="AD292" s="13" t="str">
        <f>IF(ISERROR(VLOOKUP(CONCATENATE($A292,"_",AD$2),'Reference data SID'!$B:$M,12,FALSE)),"",VLOOKUP(CONCATENATE($A292,"_",AD$2),'Reference data SID'!$B:$M,12,FALSE))</f>
        <v/>
      </c>
      <c r="AE292" s="13" t="str">
        <f>IF(ISERROR(VLOOKUP(CONCATENATE($A292,"_",AE$2),'Reference data SID'!$B:$M,12,FALSE)),"",VLOOKUP(CONCATENATE($A292,"_",AE$2),'Reference data SID'!$B:$M,12,FALSE))</f>
        <v/>
      </c>
      <c r="AF292" s="13" t="str">
        <f>IF(ISERROR(VLOOKUP(CONCATENATE($A292,"_",AF$2),'Reference data SID'!$B:$M,12,FALSE)),"",VLOOKUP(CONCATENATE($A292,"_",AF$2),'Reference data SID'!$B:$M,12,FALSE))</f>
        <v/>
      </c>
      <c r="AG292" s="13" t="str">
        <f>IF(ISERROR(VLOOKUP(CONCATENATE($A292,"_",AG$2),'Reference data SID'!$B:$M,12,FALSE)),"",VLOOKUP(CONCATENATE($A292,"_",AG$2),'Reference data SID'!$B:$M,12,FALSE))</f>
        <v/>
      </c>
      <c r="AH292" s="13" t="str">
        <f>IF(ISERROR(VLOOKUP(CONCATENATE($A292,"_",AH$2),'Reference data SID'!$B:$M,12,FALSE)),"",VLOOKUP(CONCATENATE($A292,"_",AH$2),'Reference data SID'!$B:$M,12,FALSE))</f>
        <v/>
      </c>
      <c r="AI292" s="13" t="str">
        <f>IF(ISERROR(VLOOKUP(CONCATENATE($A292,"_",AI$2),'Reference data SID'!$B:$M,12,FALSE)),"",VLOOKUP(CONCATENATE($A292,"_",AI$2),'Reference data SID'!$B:$M,12,FALSE))</f>
        <v/>
      </c>
      <c r="AJ292" s="13" t="str">
        <f>IF(ISERROR(VLOOKUP(CONCATENATE($A292,"_",AJ$2),'Reference data SID'!$B:$M,12,FALSE)),"",VLOOKUP(CONCATENATE($A292,"_",AJ$2),'Reference data SID'!$B:$M,12,FALSE))</f>
        <v/>
      </c>
      <c r="AK292" s="13" t="str">
        <f>IF(ISERROR(VLOOKUP(CONCATENATE($A292,"_",AK$2),'Reference data SID'!$B:$M,12,FALSE)),"",VLOOKUP(CONCATENATE($A292,"_",AK$2),'Reference data SID'!$B:$M,12,FALSE))</f>
        <v/>
      </c>
      <c r="AL292" s="13" t="str">
        <f>IF(ISERROR(VLOOKUP(CONCATENATE($A292,"_",AL$2),'Reference data SID'!$B:$M,12,FALSE)),"",VLOOKUP(CONCATENATE($A292,"_",AL$2),'Reference data SID'!$B:$M,12,FALSE))</f>
        <v/>
      </c>
      <c r="AM292" s="13" t="str">
        <f>IF(ISERROR(VLOOKUP(CONCATENATE($A292,"_",AM$2),'Reference data SID'!$B:$M,12,FALSE)),"",VLOOKUP(CONCATENATE($A292,"_",AM$2),'Reference data SID'!$B:$M,12,FALSE))</f>
        <v/>
      </c>
      <c r="AN292" s="13" t="str">
        <f>IF(ISERROR(VLOOKUP(CONCATENATE($A292,"_",AN$2),'Reference data SID'!$B:$M,12,FALSE)),"",VLOOKUP(CONCATENATE($A292,"_",AN$2),'Reference data SID'!$B:$M,12,FALSE))</f>
        <v/>
      </c>
      <c r="AO292" s="13" t="str">
        <f>IF(ISERROR(VLOOKUP(CONCATENATE($A292,"_",AO$2),'Reference data SID'!$B:$M,12,FALSE)),"",VLOOKUP(CONCATENATE($A292,"_",AO$2),'Reference data SID'!$B:$M,12,FALSE))</f>
        <v/>
      </c>
      <c r="AP292" s="13" t="str">
        <f>IF(ISERROR(VLOOKUP(CONCATENATE($A292,"_",AP$2),'Reference data SID'!$B:$M,12,FALSE)),"",VLOOKUP(CONCATENATE($A292,"_",AP$2),'Reference data SID'!$B:$M,12,FALSE))</f>
        <v/>
      </c>
      <c r="AQ292" s="13" t="str">
        <f>IF(ISERROR(VLOOKUP(CONCATENATE($A292,"_",AQ$2),'Reference data SID'!$B:$M,12,FALSE)),"",VLOOKUP(CONCATENATE($A292,"_",AQ$2),'Reference data SID'!$B:$M,12,FALSE))</f>
        <v/>
      </c>
      <c r="AR292" s="13" t="str">
        <f>IF(ISERROR(VLOOKUP(CONCATENATE($A292,"_",AR$2),'Reference data SID'!$B:$M,12,FALSE)),"",VLOOKUP(CONCATENATE($A292,"_",AR$2),'Reference data SID'!$B:$M,12,FALSE))</f>
        <v/>
      </c>
      <c r="AS292" s="13" t="str">
        <f>IF(ISERROR(VLOOKUP(CONCATENATE($A292,"_",AS$2),'Reference data SID'!$B:$M,12,FALSE)),"",VLOOKUP(CONCATENATE($A292,"_",AS$2),'Reference data SID'!$B:$M,12,FALSE))</f>
        <v/>
      </c>
      <c r="AT292" s="13" t="str">
        <f>IF(ISERROR(VLOOKUP(CONCATENATE($A292,"_",AT$2),'Reference data SID'!$B:$M,12,FALSE)),"",VLOOKUP(CONCATENATE($A292,"_",AT$2),'Reference data SID'!$B:$M,12,FALSE))</f>
        <v/>
      </c>
    </row>
    <row r="293" spans="1:46" x14ac:dyDescent="0.25">
      <c r="A293">
        <v>289</v>
      </c>
      <c r="B293" s="13" t="str">
        <f>IF(ISERROR(VLOOKUP(CONCATENATE($A293,"_",B$2),'Reference data SID'!$B:$M,12,FALSE)),"",VLOOKUP(CONCATENATE($A293,"_",B$2),'Reference data SID'!$B:$M,12,FALSE))</f>
        <v/>
      </c>
      <c r="C293" s="13" t="str">
        <f>IF(ISERROR(VLOOKUP(CONCATENATE($A293,"_",C$2),'Reference data SID'!$B:$M,12,FALSE)),"",VLOOKUP(CONCATENATE($A293,"_",C$2),'Reference data SID'!$B:$M,12,FALSE))</f>
        <v/>
      </c>
      <c r="D293" s="13" t="str">
        <f>IF(ISERROR(VLOOKUP(CONCATENATE($A293,"_",D$2),'Reference data SID'!$B:$M,12,FALSE)),"",VLOOKUP(CONCATENATE($A293,"_",D$2),'Reference data SID'!$B:$M,12,FALSE))</f>
        <v/>
      </c>
      <c r="E293" s="13" t="str">
        <f>IF(ISERROR(VLOOKUP(CONCATENATE($A293,"_",E$2),'Reference data SID'!$B:$M,12,FALSE)),"",VLOOKUP(CONCATENATE($A293,"_",E$2),'Reference data SID'!$B:$M,12,FALSE))</f>
        <v/>
      </c>
      <c r="F293" s="13" t="str">
        <f>IF(ISERROR(VLOOKUP(CONCATENATE($A293,"_",F$2),'Reference data SID'!$B:$M,12,FALSE)),"",VLOOKUP(CONCATENATE($A293,"_",F$2),'Reference data SID'!$B:$M,12,FALSE))</f>
        <v/>
      </c>
      <c r="G293" s="13" t="str">
        <f>IF(ISERROR(VLOOKUP(CONCATENATE($A293,"_",G$2),'Reference data SID'!$B:$M,12,FALSE)),"",VLOOKUP(CONCATENATE($A293,"_",G$2),'Reference data SID'!$B:$M,12,FALSE))</f>
        <v/>
      </c>
      <c r="H293" s="13" t="str">
        <f>IF(ISERROR(VLOOKUP(CONCATENATE($A293,"_",H$2),'Reference data SID'!$B:$M,12,FALSE)),"",VLOOKUP(CONCATENATE($A293,"_",H$2),'Reference data SID'!$B:$M,12,FALSE))</f>
        <v/>
      </c>
      <c r="I293" s="13" t="str">
        <f>IF(ISERROR(VLOOKUP(CONCATENATE($A293,"_",I$2),'Reference data SID'!$B:$M,12,FALSE)),"",VLOOKUP(CONCATENATE($A293,"_",I$2),'Reference data SID'!$B:$M,12,FALSE))</f>
        <v/>
      </c>
      <c r="J293" s="13" t="str">
        <f>IF(ISERROR(VLOOKUP(CONCATENATE($A293,"_",J$2),'Reference data SID'!$B:$M,12,FALSE)),"",VLOOKUP(CONCATENATE($A293,"_",J$2),'Reference data SID'!$B:$M,12,FALSE))</f>
        <v/>
      </c>
      <c r="K293" s="13" t="str">
        <f>IF(ISERROR(VLOOKUP(CONCATENATE($A293,"_",K$2),'Reference data SID'!$B:$M,12,FALSE)),"",VLOOKUP(CONCATENATE($A293,"_",K$2),'Reference data SID'!$B:$M,12,FALSE))</f>
        <v/>
      </c>
      <c r="L293" s="13" t="str">
        <f>IF(ISERROR(VLOOKUP(CONCATENATE($A293,"_",L$2),'Reference data SID'!$B:$M,12,FALSE)),"",VLOOKUP(CONCATENATE($A293,"_",L$2),'Reference data SID'!$B:$M,12,FALSE))</f>
        <v/>
      </c>
      <c r="M293" s="13" t="str">
        <f>IF(ISERROR(VLOOKUP(CONCATENATE($A293,"_",M$2),'Reference data SID'!$B:$M,12,FALSE)),"",VLOOKUP(CONCATENATE($A293,"_",M$2),'Reference data SID'!$B:$M,12,FALSE))</f>
        <v/>
      </c>
      <c r="N293" s="13" t="str">
        <f>IF(ISERROR(VLOOKUP(CONCATENATE($A293,"_",N$2),'Reference data SID'!$B:$M,12,FALSE)),"",VLOOKUP(CONCATENATE($A293,"_",N$2),'Reference data SID'!$B:$M,12,FALSE))</f>
        <v/>
      </c>
      <c r="O293" s="13" t="str">
        <f>IF(ISERROR(VLOOKUP(CONCATENATE($A293,"_",O$2),'Reference data SID'!$B:$M,12,FALSE)),"",VLOOKUP(CONCATENATE($A293,"_",O$2),'Reference data SID'!$B:$M,12,FALSE))</f>
        <v/>
      </c>
      <c r="P293" s="13" t="str">
        <f>IF(ISERROR(VLOOKUP(CONCATENATE($A293,"_",P$2),'Reference data SID'!$B:$M,12,FALSE)),"",VLOOKUP(CONCATENATE($A293,"_",P$2),'Reference data SID'!$B:$M,12,FALSE))</f>
        <v/>
      </c>
      <c r="Q293" s="13" t="str">
        <f>IF(ISERROR(VLOOKUP(CONCATENATE($A293,"_",Q$2),'Reference data SID'!$B:$M,12,FALSE)),"",VLOOKUP(CONCATENATE($A293,"_",Q$2),'Reference data SID'!$B:$M,12,FALSE))</f>
        <v/>
      </c>
      <c r="R293" s="13" t="str">
        <f>IF(ISERROR(VLOOKUP(CONCATENATE($A293,"_",R$2),'Reference data SID'!$B:$M,12,FALSE)),"",VLOOKUP(CONCATENATE($A293,"_",R$2),'Reference data SID'!$B:$M,12,FALSE))</f>
        <v/>
      </c>
      <c r="S293" s="13" t="str">
        <f>IF(ISERROR(VLOOKUP(CONCATENATE($A293,"_",S$2),'Reference data SID'!$B:$M,12,FALSE)),"",VLOOKUP(CONCATENATE($A293,"_",S$2),'Reference data SID'!$B:$M,12,FALSE))</f>
        <v/>
      </c>
      <c r="T293" s="13" t="str">
        <f>IF(ISERROR(VLOOKUP(CONCATENATE($A293,"_",T$2),'Reference data SID'!$B:$M,12,FALSE)),"",VLOOKUP(CONCATENATE($A293,"_",T$2),'Reference data SID'!$B:$M,12,FALSE))</f>
        <v/>
      </c>
      <c r="U293" s="13" t="str">
        <f>IF(ISERROR(VLOOKUP(CONCATENATE($A293,"_",U$2),'Reference data SID'!$B:$M,12,FALSE)),"",VLOOKUP(CONCATENATE($A293,"_",U$2),'Reference data SID'!$B:$M,12,FALSE))</f>
        <v/>
      </c>
      <c r="V293" s="13" t="str">
        <f>IF(ISERROR(VLOOKUP(CONCATENATE($A293,"_",V$2),'Reference data SID'!$B:$M,12,FALSE)),"",VLOOKUP(CONCATENATE($A293,"_",V$2),'Reference data SID'!$B:$M,12,FALSE))</f>
        <v/>
      </c>
      <c r="W293" s="13" t="str">
        <f>IF(ISERROR(VLOOKUP(CONCATENATE($A293,"_",W$2),'Reference data SID'!$B:$M,12,FALSE)),"",VLOOKUP(CONCATENATE($A293,"_",W$2),'Reference data SID'!$B:$M,12,FALSE))</f>
        <v/>
      </c>
      <c r="X293" s="13" t="str">
        <f>IF(ISERROR(VLOOKUP(CONCATENATE($A293,"_",X$2),'Reference data SID'!$B:$M,12,FALSE)),"",VLOOKUP(CONCATENATE($A293,"_",X$2),'Reference data SID'!$B:$M,12,FALSE))</f>
        <v/>
      </c>
      <c r="Y293" s="13" t="str">
        <f>IF(ISERROR(VLOOKUP(CONCATENATE($A293,"_",Y$2),'Reference data SID'!$B:$M,12,FALSE)),"",VLOOKUP(CONCATENATE($A293,"_",Y$2),'Reference data SID'!$B:$M,12,FALSE))</f>
        <v/>
      </c>
      <c r="Z293" s="13" t="str">
        <f>IF(ISERROR(VLOOKUP(CONCATENATE($A293,"_",Z$2),'Reference data SID'!$B:$M,12,FALSE)),"",VLOOKUP(CONCATENATE($A293,"_",Z$2),'Reference data SID'!$B:$M,12,FALSE))</f>
        <v/>
      </c>
      <c r="AA293" s="13" t="str">
        <f>IF(ISERROR(VLOOKUP(CONCATENATE($A293,"_",AA$2),'Reference data SID'!$B:$M,12,FALSE)),"",VLOOKUP(CONCATENATE($A293,"_",AA$2),'Reference data SID'!$B:$M,12,FALSE))</f>
        <v/>
      </c>
      <c r="AB293" s="13" t="str">
        <f>IF(ISERROR(VLOOKUP(CONCATENATE($A293,"_",AB$2),'Reference data SID'!$B:$M,12,FALSE)),"",VLOOKUP(CONCATENATE($A293,"_",AB$2),'Reference data SID'!$B:$M,12,FALSE))</f>
        <v/>
      </c>
      <c r="AC293" s="13" t="str">
        <f>IF(ISERROR(VLOOKUP(CONCATENATE($A293,"_",AC$2),'Reference data SID'!$B:$M,12,FALSE)),"",VLOOKUP(CONCATENATE($A293,"_",AC$2),'Reference data SID'!$B:$M,12,FALSE))</f>
        <v/>
      </c>
      <c r="AD293" s="13" t="str">
        <f>IF(ISERROR(VLOOKUP(CONCATENATE($A293,"_",AD$2),'Reference data SID'!$B:$M,12,FALSE)),"",VLOOKUP(CONCATENATE($A293,"_",AD$2),'Reference data SID'!$B:$M,12,FALSE))</f>
        <v/>
      </c>
      <c r="AE293" s="13" t="str">
        <f>IF(ISERROR(VLOOKUP(CONCATENATE($A293,"_",AE$2),'Reference data SID'!$B:$M,12,FALSE)),"",VLOOKUP(CONCATENATE($A293,"_",AE$2),'Reference data SID'!$B:$M,12,FALSE))</f>
        <v/>
      </c>
      <c r="AF293" s="13" t="str">
        <f>IF(ISERROR(VLOOKUP(CONCATENATE($A293,"_",AF$2),'Reference data SID'!$B:$M,12,FALSE)),"",VLOOKUP(CONCATENATE($A293,"_",AF$2),'Reference data SID'!$B:$M,12,FALSE))</f>
        <v/>
      </c>
      <c r="AG293" s="13" t="str">
        <f>IF(ISERROR(VLOOKUP(CONCATENATE($A293,"_",AG$2),'Reference data SID'!$B:$M,12,FALSE)),"",VLOOKUP(CONCATENATE($A293,"_",AG$2),'Reference data SID'!$B:$M,12,FALSE))</f>
        <v/>
      </c>
      <c r="AH293" s="13" t="str">
        <f>IF(ISERROR(VLOOKUP(CONCATENATE($A293,"_",AH$2),'Reference data SID'!$B:$M,12,FALSE)),"",VLOOKUP(CONCATENATE($A293,"_",AH$2),'Reference data SID'!$B:$M,12,FALSE))</f>
        <v/>
      </c>
      <c r="AI293" s="13" t="str">
        <f>IF(ISERROR(VLOOKUP(CONCATENATE($A293,"_",AI$2),'Reference data SID'!$B:$M,12,FALSE)),"",VLOOKUP(CONCATENATE($A293,"_",AI$2),'Reference data SID'!$B:$M,12,FALSE))</f>
        <v/>
      </c>
      <c r="AJ293" s="13" t="str">
        <f>IF(ISERROR(VLOOKUP(CONCATENATE($A293,"_",AJ$2),'Reference data SID'!$B:$M,12,FALSE)),"",VLOOKUP(CONCATENATE($A293,"_",AJ$2),'Reference data SID'!$B:$M,12,FALSE))</f>
        <v/>
      </c>
      <c r="AK293" s="13" t="str">
        <f>IF(ISERROR(VLOOKUP(CONCATENATE($A293,"_",AK$2),'Reference data SID'!$B:$M,12,FALSE)),"",VLOOKUP(CONCATENATE($A293,"_",AK$2),'Reference data SID'!$B:$M,12,FALSE))</f>
        <v/>
      </c>
      <c r="AL293" s="13" t="str">
        <f>IF(ISERROR(VLOOKUP(CONCATENATE($A293,"_",AL$2),'Reference data SID'!$B:$M,12,FALSE)),"",VLOOKUP(CONCATENATE($A293,"_",AL$2),'Reference data SID'!$B:$M,12,FALSE))</f>
        <v/>
      </c>
      <c r="AM293" s="13" t="str">
        <f>IF(ISERROR(VLOOKUP(CONCATENATE($A293,"_",AM$2),'Reference data SID'!$B:$M,12,FALSE)),"",VLOOKUP(CONCATENATE($A293,"_",AM$2),'Reference data SID'!$B:$M,12,FALSE))</f>
        <v/>
      </c>
      <c r="AN293" s="13" t="str">
        <f>IF(ISERROR(VLOOKUP(CONCATENATE($A293,"_",AN$2),'Reference data SID'!$B:$M,12,FALSE)),"",VLOOKUP(CONCATENATE($A293,"_",AN$2),'Reference data SID'!$B:$M,12,FALSE))</f>
        <v/>
      </c>
      <c r="AO293" s="13" t="str">
        <f>IF(ISERROR(VLOOKUP(CONCATENATE($A293,"_",AO$2),'Reference data SID'!$B:$M,12,FALSE)),"",VLOOKUP(CONCATENATE($A293,"_",AO$2),'Reference data SID'!$B:$M,12,FALSE))</f>
        <v/>
      </c>
      <c r="AP293" s="13" t="str">
        <f>IF(ISERROR(VLOOKUP(CONCATENATE($A293,"_",AP$2),'Reference data SID'!$B:$M,12,FALSE)),"",VLOOKUP(CONCATENATE($A293,"_",AP$2),'Reference data SID'!$B:$M,12,FALSE))</f>
        <v/>
      </c>
      <c r="AQ293" s="13" t="str">
        <f>IF(ISERROR(VLOOKUP(CONCATENATE($A293,"_",AQ$2),'Reference data SID'!$B:$M,12,FALSE)),"",VLOOKUP(CONCATENATE($A293,"_",AQ$2),'Reference data SID'!$B:$M,12,FALSE))</f>
        <v/>
      </c>
      <c r="AR293" s="13" t="str">
        <f>IF(ISERROR(VLOOKUP(CONCATENATE($A293,"_",AR$2),'Reference data SID'!$B:$M,12,FALSE)),"",VLOOKUP(CONCATENATE($A293,"_",AR$2),'Reference data SID'!$B:$M,12,FALSE))</f>
        <v/>
      </c>
      <c r="AS293" s="13" t="str">
        <f>IF(ISERROR(VLOOKUP(CONCATENATE($A293,"_",AS$2),'Reference data SID'!$B:$M,12,FALSE)),"",VLOOKUP(CONCATENATE($A293,"_",AS$2),'Reference data SID'!$B:$M,12,FALSE))</f>
        <v/>
      </c>
      <c r="AT293" s="13" t="str">
        <f>IF(ISERROR(VLOOKUP(CONCATENATE($A293,"_",AT$2),'Reference data SID'!$B:$M,12,FALSE)),"",VLOOKUP(CONCATENATE($A293,"_",AT$2),'Reference data SID'!$B:$M,12,FALSE))</f>
        <v/>
      </c>
    </row>
    <row r="294" spans="1:46" x14ac:dyDescent="0.25">
      <c r="A294">
        <v>290</v>
      </c>
      <c r="B294" s="13" t="str">
        <f>IF(ISERROR(VLOOKUP(CONCATENATE($A294,"_",B$2),'Reference data SID'!$B:$M,12,FALSE)),"",VLOOKUP(CONCATENATE($A294,"_",B$2),'Reference data SID'!$B:$M,12,FALSE))</f>
        <v/>
      </c>
      <c r="C294" s="13" t="str">
        <f>IF(ISERROR(VLOOKUP(CONCATENATE($A294,"_",C$2),'Reference data SID'!$B:$M,12,FALSE)),"",VLOOKUP(CONCATENATE($A294,"_",C$2),'Reference data SID'!$B:$M,12,FALSE))</f>
        <v/>
      </c>
      <c r="D294" s="13" t="str">
        <f>IF(ISERROR(VLOOKUP(CONCATENATE($A294,"_",D$2),'Reference data SID'!$B:$M,12,FALSE)),"",VLOOKUP(CONCATENATE($A294,"_",D$2),'Reference data SID'!$B:$M,12,FALSE))</f>
        <v/>
      </c>
      <c r="E294" s="13" t="str">
        <f>IF(ISERROR(VLOOKUP(CONCATENATE($A294,"_",E$2),'Reference data SID'!$B:$M,12,FALSE)),"",VLOOKUP(CONCATENATE($A294,"_",E$2),'Reference data SID'!$B:$M,12,FALSE))</f>
        <v/>
      </c>
      <c r="F294" s="13" t="str">
        <f>IF(ISERROR(VLOOKUP(CONCATENATE($A294,"_",F$2),'Reference data SID'!$B:$M,12,FALSE)),"",VLOOKUP(CONCATENATE($A294,"_",F$2),'Reference data SID'!$B:$M,12,FALSE))</f>
        <v/>
      </c>
      <c r="G294" s="13" t="str">
        <f>IF(ISERROR(VLOOKUP(CONCATENATE($A294,"_",G$2),'Reference data SID'!$B:$M,12,FALSE)),"",VLOOKUP(CONCATENATE($A294,"_",G$2),'Reference data SID'!$B:$M,12,FALSE))</f>
        <v/>
      </c>
      <c r="H294" s="13" t="str">
        <f>IF(ISERROR(VLOOKUP(CONCATENATE($A294,"_",H$2),'Reference data SID'!$B:$M,12,FALSE)),"",VLOOKUP(CONCATENATE($A294,"_",H$2),'Reference data SID'!$B:$M,12,FALSE))</f>
        <v/>
      </c>
      <c r="I294" s="13" t="str">
        <f>IF(ISERROR(VLOOKUP(CONCATENATE($A294,"_",I$2),'Reference data SID'!$B:$M,12,FALSE)),"",VLOOKUP(CONCATENATE($A294,"_",I$2),'Reference data SID'!$B:$M,12,FALSE))</f>
        <v/>
      </c>
      <c r="J294" s="13" t="str">
        <f>IF(ISERROR(VLOOKUP(CONCATENATE($A294,"_",J$2),'Reference data SID'!$B:$M,12,FALSE)),"",VLOOKUP(CONCATENATE($A294,"_",J$2),'Reference data SID'!$B:$M,12,FALSE))</f>
        <v/>
      </c>
      <c r="K294" s="13" t="str">
        <f>IF(ISERROR(VLOOKUP(CONCATENATE($A294,"_",K$2),'Reference data SID'!$B:$M,12,FALSE)),"",VLOOKUP(CONCATENATE($A294,"_",K$2),'Reference data SID'!$B:$M,12,FALSE))</f>
        <v/>
      </c>
      <c r="L294" s="13" t="str">
        <f>IF(ISERROR(VLOOKUP(CONCATENATE($A294,"_",L$2),'Reference data SID'!$B:$M,12,FALSE)),"",VLOOKUP(CONCATENATE($A294,"_",L$2),'Reference data SID'!$B:$M,12,FALSE))</f>
        <v/>
      </c>
      <c r="M294" s="13" t="str">
        <f>IF(ISERROR(VLOOKUP(CONCATENATE($A294,"_",M$2),'Reference data SID'!$B:$M,12,FALSE)),"",VLOOKUP(CONCATENATE($A294,"_",M$2),'Reference data SID'!$B:$M,12,FALSE))</f>
        <v/>
      </c>
      <c r="N294" s="13" t="str">
        <f>IF(ISERROR(VLOOKUP(CONCATENATE($A294,"_",N$2),'Reference data SID'!$B:$M,12,FALSE)),"",VLOOKUP(CONCATENATE($A294,"_",N$2),'Reference data SID'!$B:$M,12,FALSE))</f>
        <v/>
      </c>
      <c r="O294" s="13" t="str">
        <f>IF(ISERROR(VLOOKUP(CONCATENATE($A294,"_",O$2),'Reference data SID'!$B:$M,12,FALSE)),"",VLOOKUP(CONCATENATE($A294,"_",O$2),'Reference data SID'!$B:$M,12,FALSE))</f>
        <v/>
      </c>
      <c r="P294" s="13" t="str">
        <f>IF(ISERROR(VLOOKUP(CONCATENATE($A294,"_",P$2),'Reference data SID'!$B:$M,12,FALSE)),"",VLOOKUP(CONCATENATE($A294,"_",P$2),'Reference data SID'!$B:$M,12,FALSE))</f>
        <v/>
      </c>
      <c r="Q294" s="13" t="str">
        <f>IF(ISERROR(VLOOKUP(CONCATENATE($A294,"_",Q$2),'Reference data SID'!$B:$M,12,FALSE)),"",VLOOKUP(CONCATENATE($A294,"_",Q$2),'Reference data SID'!$B:$M,12,FALSE))</f>
        <v/>
      </c>
      <c r="R294" s="13" t="str">
        <f>IF(ISERROR(VLOOKUP(CONCATENATE($A294,"_",R$2),'Reference data SID'!$B:$M,12,FALSE)),"",VLOOKUP(CONCATENATE($A294,"_",R$2),'Reference data SID'!$B:$M,12,FALSE))</f>
        <v/>
      </c>
      <c r="S294" s="13" t="str">
        <f>IF(ISERROR(VLOOKUP(CONCATENATE($A294,"_",S$2),'Reference data SID'!$B:$M,12,FALSE)),"",VLOOKUP(CONCATENATE($A294,"_",S$2),'Reference data SID'!$B:$M,12,FALSE))</f>
        <v/>
      </c>
      <c r="T294" s="13" t="str">
        <f>IF(ISERROR(VLOOKUP(CONCATENATE($A294,"_",T$2),'Reference data SID'!$B:$M,12,FALSE)),"",VLOOKUP(CONCATENATE($A294,"_",T$2),'Reference data SID'!$B:$M,12,FALSE))</f>
        <v/>
      </c>
      <c r="U294" s="13" t="str">
        <f>IF(ISERROR(VLOOKUP(CONCATENATE($A294,"_",U$2),'Reference data SID'!$B:$M,12,FALSE)),"",VLOOKUP(CONCATENATE($A294,"_",U$2),'Reference data SID'!$B:$M,12,FALSE))</f>
        <v/>
      </c>
      <c r="V294" s="13" t="str">
        <f>IF(ISERROR(VLOOKUP(CONCATENATE($A294,"_",V$2),'Reference data SID'!$B:$M,12,FALSE)),"",VLOOKUP(CONCATENATE($A294,"_",V$2),'Reference data SID'!$B:$M,12,FALSE))</f>
        <v/>
      </c>
      <c r="W294" s="13" t="str">
        <f>IF(ISERROR(VLOOKUP(CONCATENATE($A294,"_",W$2),'Reference data SID'!$B:$M,12,FALSE)),"",VLOOKUP(CONCATENATE($A294,"_",W$2),'Reference data SID'!$B:$M,12,FALSE))</f>
        <v/>
      </c>
      <c r="X294" s="13" t="str">
        <f>IF(ISERROR(VLOOKUP(CONCATENATE($A294,"_",X$2),'Reference data SID'!$B:$M,12,FALSE)),"",VLOOKUP(CONCATENATE($A294,"_",X$2),'Reference data SID'!$B:$M,12,FALSE))</f>
        <v/>
      </c>
      <c r="Y294" s="13" t="str">
        <f>IF(ISERROR(VLOOKUP(CONCATENATE($A294,"_",Y$2),'Reference data SID'!$B:$M,12,FALSE)),"",VLOOKUP(CONCATENATE($A294,"_",Y$2),'Reference data SID'!$B:$M,12,FALSE))</f>
        <v/>
      </c>
      <c r="Z294" s="13" t="str">
        <f>IF(ISERROR(VLOOKUP(CONCATENATE($A294,"_",Z$2),'Reference data SID'!$B:$M,12,FALSE)),"",VLOOKUP(CONCATENATE($A294,"_",Z$2),'Reference data SID'!$B:$M,12,FALSE))</f>
        <v/>
      </c>
      <c r="AA294" s="13" t="str">
        <f>IF(ISERROR(VLOOKUP(CONCATENATE($A294,"_",AA$2),'Reference data SID'!$B:$M,12,FALSE)),"",VLOOKUP(CONCATENATE($A294,"_",AA$2),'Reference data SID'!$B:$M,12,FALSE))</f>
        <v/>
      </c>
      <c r="AB294" s="13" t="str">
        <f>IF(ISERROR(VLOOKUP(CONCATENATE($A294,"_",AB$2),'Reference data SID'!$B:$M,12,FALSE)),"",VLOOKUP(CONCATENATE($A294,"_",AB$2),'Reference data SID'!$B:$M,12,FALSE))</f>
        <v/>
      </c>
      <c r="AC294" s="13" t="str">
        <f>IF(ISERROR(VLOOKUP(CONCATENATE($A294,"_",AC$2),'Reference data SID'!$B:$M,12,FALSE)),"",VLOOKUP(CONCATENATE($A294,"_",AC$2),'Reference data SID'!$B:$M,12,FALSE))</f>
        <v/>
      </c>
      <c r="AD294" s="13" t="str">
        <f>IF(ISERROR(VLOOKUP(CONCATENATE($A294,"_",AD$2),'Reference data SID'!$B:$M,12,FALSE)),"",VLOOKUP(CONCATENATE($A294,"_",AD$2),'Reference data SID'!$B:$M,12,FALSE))</f>
        <v/>
      </c>
      <c r="AE294" s="13" t="str">
        <f>IF(ISERROR(VLOOKUP(CONCATENATE($A294,"_",AE$2),'Reference data SID'!$B:$M,12,FALSE)),"",VLOOKUP(CONCATENATE($A294,"_",AE$2),'Reference data SID'!$B:$M,12,FALSE))</f>
        <v/>
      </c>
      <c r="AF294" s="13" t="str">
        <f>IF(ISERROR(VLOOKUP(CONCATENATE($A294,"_",AF$2),'Reference data SID'!$B:$M,12,FALSE)),"",VLOOKUP(CONCATENATE($A294,"_",AF$2),'Reference data SID'!$B:$M,12,FALSE))</f>
        <v/>
      </c>
      <c r="AG294" s="13" t="str">
        <f>IF(ISERROR(VLOOKUP(CONCATENATE($A294,"_",AG$2),'Reference data SID'!$B:$M,12,FALSE)),"",VLOOKUP(CONCATENATE($A294,"_",AG$2),'Reference data SID'!$B:$M,12,FALSE))</f>
        <v/>
      </c>
      <c r="AH294" s="13" t="str">
        <f>IF(ISERROR(VLOOKUP(CONCATENATE($A294,"_",AH$2),'Reference data SID'!$B:$M,12,FALSE)),"",VLOOKUP(CONCATENATE($A294,"_",AH$2),'Reference data SID'!$B:$M,12,FALSE))</f>
        <v/>
      </c>
      <c r="AI294" s="13" t="str">
        <f>IF(ISERROR(VLOOKUP(CONCATENATE($A294,"_",AI$2),'Reference data SID'!$B:$M,12,FALSE)),"",VLOOKUP(CONCATENATE($A294,"_",AI$2),'Reference data SID'!$B:$M,12,FALSE))</f>
        <v/>
      </c>
      <c r="AJ294" s="13" t="str">
        <f>IF(ISERROR(VLOOKUP(CONCATENATE($A294,"_",AJ$2),'Reference data SID'!$B:$M,12,FALSE)),"",VLOOKUP(CONCATENATE($A294,"_",AJ$2),'Reference data SID'!$B:$M,12,FALSE))</f>
        <v/>
      </c>
      <c r="AK294" s="13" t="str">
        <f>IF(ISERROR(VLOOKUP(CONCATENATE($A294,"_",AK$2),'Reference data SID'!$B:$M,12,FALSE)),"",VLOOKUP(CONCATENATE($A294,"_",AK$2),'Reference data SID'!$B:$M,12,FALSE))</f>
        <v/>
      </c>
      <c r="AL294" s="13" t="str">
        <f>IF(ISERROR(VLOOKUP(CONCATENATE($A294,"_",AL$2),'Reference data SID'!$B:$M,12,FALSE)),"",VLOOKUP(CONCATENATE($A294,"_",AL$2),'Reference data SID'!$B:$M,12,FALSE))</f>
        <v/>
      </c>
      <c r="AM294" s="13" t="str">
        <f>IF(ISERROR(VLOOKUP(CONCATENATE($A294,"_",AM$2),'Reference data SID'!$B:$M,12,FALSE)),"",VLOOKUP(CONCATENATE($A294,"_",AM$2),'Reference data SID'!$B:$M,12,FALSE))</f>
        <v/>
      </c>
      <c r="AN294" s="13" t="str">
        <f>IF(ISERROR(VLOOKUP(CONCATENATE($A294,"_",AN$2),'Reference data SID'!$B:$M,12,FALSE)),"",VLOOKUP(CONCATENATE($A294,"_",AN$2),'Reference data SID'!$B:$M,12,FALSE))</f>
        <v/>
      </c>
      <c r="AO294" s="13" t="str">
        <f>IF(ISERROR(VLOOKUP(CONCATENATE($A294,"_",AO$2),'Reference data SID'!$B:$M,12,FALSE)),"",VLOOKUP(CONCATENATE($A294,"_",AO$2),'Reference data SID'!$B:$M,12,FALSE))</f>
        <v/>
      </c>
      <c r="AP294" s="13" t="str">
        <f>IF(ISERROR(VLOOKUP(CONCATENATE($A294,"_",AP$2),'Reference data SID'!$B:$M,12,FALSE)),"",VLOOKUP(CONCATENATE($A294,"_",AP$2),'Reference data SID'!$B:$M,12,FALSE))</f>
        <v/>
      </c>
      <c r="AQ294" s="13" t="str">
        <f>IF(ISERROR(VLOOKUP(CONCATENATE($A294,"_",AQ$2),'Reference data SID'!$B:$M,12,FALSE)),"",VLOOKUP(CONCATENATE($A294,"_",AQ$2),'Reference data SID'!$B:$M,12,FALSE))</f>
        <v/>
      </c>
      <c r="AR294" s="13" t="str">
        <f>IF(ISERROR(VLOOKUP(CONCATENATE($A294,"_",AR$2),'Reference data SID'!$B:$M,12,FALSE)),"",VLOOKUP(CONCATENATE($A294,"_",AR$2),'Reference data SID'!$B:$M,12,FALSE))</f>
        <v/>
      </c>
      <c r="AS294" s="13" t="str">
        <f>IF(ISERROR(VLOOKUP(CONCATENATE($A294,"_",AS$2),'Reference data SID'!$B:$M,12,FALSE)),"",VLOOKUP(CONCATENATE($A294,"_",AS$2),'Reference data SID'!$B:$M,12,FALSE))</f>
        <v/>
      </c>
      <c r="AT294" s="13" t="str">
        <f>IF(ISERROR(VLOOKUP(CONCATENATE($A294,"_",AT$2),'Reference data SID'!$B:$M,12,FALSE)),"",VLOOKUP(CONCATENATE($A294,"_",AT$2),'Reference data SID'!$B:$M,12,FALSE))</f>
        <v/>
      </c>
    </row>
    <row r="295" spans="1:46" x14ac:dyDescent="0.25">
      <c r="A295">
        <v>291</v>
      </c>
      <c r="B295" s="13" t="str">
        <f>IF(ISERROR(VLOOKUP(CONCATENATE($A295,"_",B$2),'Reference data SID'!$B:$M,12,FALSE)),"",VLOOKUP(CONCATENATE($A295,"_",B$2),'Reference data SID'!$B:$M,12,FALSE))</f>
        <v/>
      </c>
      <c r="C295" s="13" t="str">
        <f>IF(ISERROR(VLOOKUP(CONCATENATE($A295,"_",C$2),'Reference data SID'!$B:$M,12,FALSE)),"",VLOOKUP(CONCATENATE($A295,"_",C$2),'Reference data SID'!$B:$M,12,FALSE))</f>
        <v/>
      </c>
      <c r="D295" s="13" t="str">
        <f>IF(ISERROR(VLOOKUP(CONCATENATE($A295,"_",D$2),'Reference data SID'!$B:$M,12,FALSE)),"",VLOOKUP(CONCATENATE($A295,"_",D$2),'Reference data SID'!$B:$M,12,FALSE))</f>
        <v/>
      </c>
      <c r="E295" s="13" t="str">
        <f>IF(ISERROR(VLOOKUP(CONCATENATE($A295,"_",E$2),'Reference data SID'!$B:$M,12,FALSE)),"",VLOOKUP(CONCATENATE($A295,"_",E$2),'Reference data SID'!$B:$M,12,FALSE))</f>
        <v/>
      </c>
      <c r="F295" s="13" t="str">
        <f>IF(ISERROR(VLOOKUP(CONCATENATE($A295,"_",F$2),'Reference data SID'!$B:$M,12,FALSE)),"",VLOOKUP(CONCATENATE($A295,"_",F$2),'Reference data SID'!$B:$M,12,FALSE))</f>
        <v/>
      </c>
      <c r="G295" s="13" t="str">
        <f>IF(ISERROR(VLOOKUP(CONCATENATE($A295,"_",G$2),'Reference data SID'!$B:$M,12,FALSE)),"",VLOOKUP(CONCATENATE($A295,"_",G$2),'Reference data SID'!$B:$M,12,FALSE))</f>
        <v/>
      </c>
      <c r="H295" s="13" t="str">
        <f>IF(ISERROR(VLOOKUP(CONCATENATE($A295,"_",H$2),'Reference data SID'!$B:$M,12,FALSE)),"",VLOOKUP(CONCATENATE($A295,"_",H$2),'Reference data SID'!$B:$M,12,FALSE))</f>
        <v/>
      </c>
      <c r="I295" s="13" t="str">
        <f>IF(ISERROR(VLOOKUP(CONCATENATE($A295,"_",I$2),'Reference data SID'!$B:$M,12,FALSE)),"",VLOOKUP(CONCATENATE($A295,"_",I$2),'Reference data SID'!$B:$M,12,FALSE))</f>
        <v/>
      </c>
      <c r="J295" s="13" t="str">
        <f>IF(ISERROR(VLOOKUP(CONCATENATE($A295,"_",J$2),'Reference data SID'!$B:$M,12,FALSE)),"",VLOOKUP(CONCATENATE($A295,"_",J$2),'Reference data SID'!$B:$M,12,FALSE))</f>
        <v/>
      </c>
      <c r="K295" s="13" t="str">
        <f>IF(ISERROR(VLOOKUP(CONCATENATE($A295,"_",K$2),'Reference data SID'!$B:$M,12,FALSE)),"",VLOOKUP(CONCATENATE($A295,"_",K$2),'Reference data SID'!$B:$M,12,FALSE))</f>
        <v/>
      </c>
      <c r="L295" s="13" t="str">
        <f>IF(ISERROR(VLOOKUP(CONCATENATE($A295,"_",L$2),'Reference data SID'!$B:$M,12,FALSE)),"",VLOOKUP(CONCATENATE($A295,"_",L$2),'Reference data SID'!$B:$M,12,FALSE))</f>
        <v/>
      </c>
      <c r="M295" s="13" t="str">
        <f>IF(ISERROR(VLOOKUP(CONCATENATE($A295,"_",M$2),'Reference data SID'!$B:$M,12,FALSE)),"",VLOOKUP(CONCATENATE($A295,"_",M$2),'Reference data SID'!$B:$M,12,FALSE))</f>
        <v/>
      </c>
      <c r="N295" s="13" t="str">
        <f>IF(ISERROR(VLOOKUP(CONCATENATE($A295,"_",N$2),'Reference data SID'!$B:$M,12,FALSE)),"",VLOOKUP(CONCATENATE($A295,"_",N$2),'Reference data SID'!$B:$M,12,FALSE))</f>
        <v/>
      </c>
      <c r="O295" s="13" t="str">
        <f>IF(ISERROR(VLOOKUP(CONCATENATE($A295,"_",O$2),'Reference data SID'!$B:$M,12,FALSE)),"",VLOOKUP(CONCATENATE($A295,"_",O$2),'Reference data SID'!$B:$M,12,FALSE))</f>
        <v/>
      </c>
      <c r="P295" s="13" t="str">
        <f>IF(ISERROR(VLOOKUP(CONCATENATE($A295,"_",P$2),'Reference data SID'!$B:$M,12,FALSE)),"",VLOOKUP(CONCATENATE($A295,"_",P$2),'Reference data SID'!$B:$M,12,FALSE))</f>
        <v/>
      </c>
      <c r="Q295" s="13" t="str">
        <f>IF(ISERROR(VLOOKUP(CONCATENATE($A295,"_",Q$2),'Reference data SID'!$B:$M,12,FALSE)),"",VLOOKUP(CONCATENATE($A295,"_",Q$2),'Reference data SID'!$B:$M,12,FALSE))</f>
        <v/>
      </c>
      <c r="R295" s="13" t="str">
        <f>IF(ISERROR(VLOOKUP(CONCATENATE($A295,"_",R$2),'Reference data SID'!$B:$M,12,FALSE)),"",VLOOKUP(CONCATENATE($A295,"_",R$2),'Reference data SID'!$B:$M,12,FALSE))</f>
        <v/>
      </c>
      <c r="S295" s="13" t="str">
        <f>IF(ISERROR(VLOOKUP(CONCATENATE($A295,"_",S$2),'Reference data SID'!$B:$M,12,FALSE)),"",VLOOKUP(CONCATENATE($A295,"_",S$2),'Reference data SID'!$B:$M,12,FALSE))</f>
        <v/>
      </c>
      <c r="T295" s="13" t="str">
        <f>IF(ISERROR(VLOOKUP(CONCATENATE($A295,"_",T$2),'Reference data SID'!$B:$M,12,FALSE)),"",VLOOKUP(CONCATENATE($A295,"_",T$2),'Reference data SID'!$B:$M,12,FALSE))</f>
        <v/>
      </c>
      <c r="U295" s="13" t="str">
        <f>IF(ISERROR(VLOOKUP(CONCATENATE($A295,"_",U$2),'Reference data SID'!$B:$M,12,FALSE)),"",VLOOKUP(CONCATENATE($A295,"_",U$2),'Reference data SID'!$B:$M,12,FALSE))</f>
        <v/>
      </c>
      <c r="V295" s="13" t="str">
        <f>IF(ISERROR(VLOOKUP(CONCATENATE($A295,"_",V$2),'Reference data SID'!$B:$M,12,FALSE)),"",VLOOKUP(CONCATENATE($A295,"_",V$2),'Reference data SID'!$B:$M,12,FALSE))</f>
        <v/>
      </c>
      <c r="W295" s="13" t="str">
        <f>IF(ISERROR(VLOOKUP(CONCATENATE($A295,"_",W$2),'Reference data SID'!$B:$M,12,FALSE)),"",VLOOKUP(CONCATENATE($A295,"_",W$2),'Reference data SID'!$B:$M,12,FALSE))</f>
        <v/>
      </c>
      <c r="X295" s="13" t="str">
        <f>IF(ISERROR(VLOOKUP(CONCATENATE($A295,"_",X$2),'Reference data SID'!$B:$M,12,FALSE)),"",VLOOKUP(CONCATENATE($A295,"_",X$2),'Reference data SID'!$B:$M,12,FALSE))</f>
        <v/>
      </c>
      <c r="Y295" s="13" t="str">
        <f>IF(ISERROR(VLOOKUP(CONCATENATE($A295,"_",Y$2),'Reference data SID'!$B:$M,12,FALSE)),"",VLOOKUP(CONCATENATE($A295,"_",Y$2),'Reference data SID'!$B:$M,12,FALSE))</f>
        <v/>
      </c>
      <c r="Z295" s="13" t="str">
        <f>IF(ISERROR(VLOOKUP(CONCATENATE($A295,"_",Z$2),'Reference data SID'!$B:$M,12,FALSE)),"",VLOOKUP(CONCATENATE($A295,"_",Z$2),'Reference data SID'!$B:$M,12,FALSE))</f>
        <v/>
      </c>
      <c r="AA295" s="13" t="str">
        <f>IF(ISERROR(VLOOKUP(CONCATENATE($A295,"_",AA$2),'Reference data SID'!$B:$M,12,FALSE)),"",VLOOKUP(CONCATENATE($A295,"_",AA$2),'Reference data SID'!$B:$M,12,FALSE))</f>
        <v/>
      </c>
      <c r="AB295" s="13" t="str">
        <f>IF(ISERROR(VLOOKUP(CONCATENATE($A295,"_",AB$2),'Reference data SID'!$B:$M,12,FALSE)),"",VLOOKUP(CONCATENATE($A295,"_",AB$2),'Reference data SID'!$B:$M,12,FALSE))</f>
        <v/>
      </c>
      <c r="AC295" s="13" t="str">
        <f>IF(ISERROR(VLOOKUP(CONCATENATE($A295,"_",AC$2),'Reference data SID'!$B:$M,12,FALSE)),"",VLOOKUP(CONCATENATE($A295,"_",AC$2),'Reference data SID'!$B:$M,12,FALSE))</f>
        <v/>
      </c>
      <c r="AD295" s="13" t="str">
        <f>IF(ISERROR(VLOOKUP(CONCATENATE($A295,"_",AD$2),'Reference data SID'!$B:$M,12,FALSE)),"",VLOOKUP(CONCATENATE($A295,"_",AD$2),'Reference data SID'!$B:$M,12,FALSE))</f>
        <v/>
      </c>
      <c r="AE295" s="13" t="str">
        <f>IF(ISERROR(VLOOKUP(CONCATENATE($A295,"_",AE$2),'Reference data SID'!$B:$M,12,FALSE)),"",VLOOKUP(CONCATENATE($A295,"_",AE$2),'Reference data SID'!$B:$M,12,FALSE))</f>
        <v/>
      </c>
      <c r="AF295" s="13" t="str">
        <f>IF(ISERROR(VLOOKUP(CONCATENATE($A295,"_",AF$2),'Reference data SID'!$B:$M,12,FALSE)),"",VLOOKUP(CONCATENATE($A295,"_",AF$2),'Reference data SID'!$B:$M,12,FALSE))</f>
        <v/>
      </c>
      <c r="AG295" s="13" t="str">
        <f>IF(ISERROR(VLOOKUP(CONCATENATE($A295,"_",AG$2),'Reference data SID'!$B:$M,12,FALSE)),"",VLOOKUP(CONCATENATE($A295,"_",AG$2),'Reference data SID'!$B:$M,12,FALSE))</f>
        <v/>
      </c>
      <c r="AH295" s="13" t="str">
        <f>IF(ISERROR(VLOOKUP(CONCATENATE($A295,"_",AH$2),'Reference data SID'!$B:$M,12,FALSE)),"",VLOOKUP(CONCATENATE($A295,"_",AH$2),'Reference data SID'!$B:$M,12,FALSE))</f>
        <v/>
      </c>
      <c r="AI295" s="13" t="str">
        <f>IF(ISERROR(VLOOKUP(CONCATENATE($A295,"_",AI$2),'Reference data SID'!$B:$M,12,FALSE)),"",VLOOKUP(CONCATENATE($A295,"_",AI$2),'Reference data SID'!$B:$M,12,FALSE))</f>
        <v/>
      </c>
      <c r="AJ295" s="13" t="str">
        <f>IF(ISERROR(VLOOKUP(CONCATENATE($A295,"_",AJ$2),'Reference data SID'!$B:$M,12,FALSE)),"",VLOOKUP(CONCATENATE($A295,"_",AJ$2),'Reference data SID'!$B:$M,12,FALSE))</f>
        <v/>
      </c>
      <c r="AK295" s="13" t="str">
        <f>IF(ISERROR(VLOOKUP(CONCATENATE($A295,"_",AK$2),'Reference data SID'!$B:$M,12,FALSE)),"",VLOOKUP(CONCATENATE($A295,"_",AK$2),'Reference data SID'!$B:$M,12,FALSE))</f>
        <v/>
      </c>
      <c r="AL295" s="13" t="str">
        <f>IF(ISERROR(VLOOKUP(CONCATENATE($A295,"_",AL$2),'Reference data SID'!$B:$M,12,FALSE)),"",VLOOKUP(CONCATENATE($A295,"_",AL$2),'Reference data SID'!$B:$M,12,FALSE))</f>
        <v/>
      </c>
      <c r="AM295" s="13" t="str">
        <f>IF(ISERROR(VLOOKUP(CONCATENATE($A295,"_",AM$2),'Reference data SID'!$B:$M,12,FALSE)),"",VLOOKUP(CONCATENATE($A295,"_",AM$2),'Reference data SID'!$B:$M,12,FALSE))</f>
        <v/>
      </c>
      <c r="AN295" s="13" t="str">
        <f>IF(ISERROR(VLOOKUP(CONCATENATE($A295,"_",AN$2),'Reference data SID'!$B:$M,12,FALSE)),"",VLOOKUP(CONCATENATE($A295,"_",AN$2),'Reference data SID'!$B:$M,12,FALSE))</f>
        <v/>
      </c>
      <c r="AO295" s="13" t="str">
        <f>IF(ISERROR(VLOOKUP(CONCATENATE($A295,"_",AO$2),'Reference data SID'!$B:$M,12,FALSE)),"",VLOOKUP(CONCATENATE($A295,"_",AO$2),'Reference data SID'!$B:$M,12,FALSE))</f>
        <v/>
      </c>
      <c r="AP295" s="13" t="str">
        <f>IF(ISERROR(VLOOKUP(CONCATENATE($A295,"_",AP$2),'Reference data SID'!$B:$M,12,FALSE)),"",VLOOKUP(CONCATENATE($A295,"_",AP$2),'Reference data SID'!$B:$M,12,FALSE))</f>
        <v/>
      </c>
      <c r="AQ295" s="13" t="str">
        <f>IF(ISERROR(VLOOKUP(CONCATENATE($A295,"_",AQ$2),'Reference data SID'!$B:$M,12,FALSE)),"",VLOOKUP(CONCATENATE($A295,"_",AQ$2),'Reference data SID'!$B:$M,12,FALSE))</f>
        <v/>
      </c>
      <c r="AR295" s="13" t="str">
        <f>IF(ISERROR(VLOOKUP(CONCATENATE($A295,"_",AR$2),'Reference data SID'!$B:$M,12,FALSE)),"",VLOOKUP(CONCATENATE($A295,"_",AR$2),'Reference data SID'!$B:$M,12,FALSE))</f>
        <v/>
      </c>
      <c r="AS295" s="13" t="str">
        <f>IF(ISERROR(VLOOKUP(CONCATENATE($A295,"_",AS$2),'Reference data SID'!$B:$M,12,FALSE)),"",VLOOKUP(CONCATENATE($A295,"_",AS$2),'Reference data SID'!$B:$M,12,FALSE))</f>
        <v/>
      </c>
      <c r="AT295" s="13" t="str">
        <f>IF(ISERROR(VLOOKUP(CONCATENATE($A295,"_",AT$2),'Reference data SID'!$B:$M,12,FALSE)),"",VLOOKUP(CONCATENATE($A295,"_",AT$2),'Reference data SID'!$B:$M,12,FALSE))</f>
        <v/>
      </c>
    </row>
    <row r="296" spans="1:46" x14ac:dyDescent="0.25">
      <c r="A296">
        <v>292</v>
      </c>
      <c r="B296" s="13" t="str">
        <f>IF(ISERROR(VLOOKUP(CONCATENATE($A296,"_",B$2),'Reference data SID'!$B:$M,12,FALSE)),"",VLOOKUP(CONCATENATE($A296,"_",B$2),'Reference data SID'!$B:$M,12,FALSE))</f>
        <v/>
      </c>
      <c r="C296" s="13" t="str">
        <f>IF(ISERROR(VLOOKUP(CONCATENATE($A296,"_",C$2),'Reference data SID'!$B:$M,12,FALSE)),"",VLOOKUP(CONCATENATE($A296,"_",C$2),'Reference data SID'!$B:$M,12,FALSE))</f>
        <v/>
      </c>
      <c r="D296" s="13" t="str">
        <f>IF(ISERROR(VLOOKUP(CONCATENATE($A296,"_",D$2),'Reference data SID'!$B:$M,12,FALSE)),"",VLOOKUP(CONCATENATE($A296,"_",D$2),'Reference data SID'!$B:$M,12,FALSE))</f>
        <v/>
      </c>
      <c r="E296" s="13" t="str">
        <f>IF(ISERROR(VLOOKUP(CONCATENATE($A296,"_",E$2),'Reference data SID'!$B:$M,12,FALSE)),"",VLOOKUP(CONCATENATE($A296,"_",E$2),'Reference data SID'!$B:$M,12,FALSE))</f>
        <v/>
      </c>
      <c r="F296" s="13" t="str">
        <f>IF(ISERROR(VLOOKUP(CONCATENATE($A296,"_",F$2),'Reference data SID'!$B:$M,12,FALSE)),"",VLOOKUP(CONCATENATE($A296,"_",F$2),'Reference data SID'!$B:$M,12,FALSE))</f>
        <v/>
      </c>
      <c r="G296" s="13" t="str">
        <f>IF(ISERROR(VLOOKUP(CONCATENATE($A296,"_",G$2),'Reference data SID'!$B:$M,12,FALSE)),"",VLOOKUP(CONCATENATE($A296,"_",G$2),'Reference data SID'!$B:$M,12,FALSE))</f>
        <v/>
      </c>
      <c r="H296" s="13" t="str">
        <f>IF(ISERROR(VLOOKUP(CONCATENATE($A296,"_",H$2),'Reference data SID'!$B:$M,12,FALSE)),"",VLOOKUP(CONCATENATE($A296,"_",H$2),'Reference data SID'!$B:$M,12,FALSE))</f>
        <v/>
      </c>
      <c r="I296" s="13" t="str">
        <f>IF(ISERROR(VLOOKUP(CONCATENATE($A296,"_",I$2),'Reference data SID'!$B:$M,12,FALSE)),"",VLOOKUP(CONCATENATE($A296,"_",I$2),'Reference data SID'!$B:$M,12,FALSE))</f>
        <v/>
      </c>
      <c r="J296" s="13" t="str">
        <f>IF(ISERROR(VLOOKUP(CONCATENATE($A296,"_",J$2),'Reference data SID'!$B:$M,12,FALSE)),"",VLOOKUP(CONCATENATE($A296,"_",J$2),'Reference data SID'!$B:$M,12,FALSE))</f>
        <v/>
      </c>
      <c r="K296" s="13" t="str">
        <f>IF(ISERROR(VLOOKUP(CONCATENATE($A296,"_",K$2),'Reference data SID'!$B:$M,12,FALSE)),"",VLOOKUP(CONCATENATE($A296,"_",K$2),'Reference data SID'!$B:$M,12,FALSE))</f>
        <v/>
      </c>
      <c r="L296" s="13" t="str">
        <f>IF(ISERROR(VLOOKUP(CONCATENATE($A296,"_",L$2),'Reference data SID'!$B:$M,12,FALSE)),"",VLOOKUP(CONCATENATE($A296,"_",L$2),'Reference data SID'!$B:$M,12,FALSE))</f>
        <v/>
      </c>
      <c r="M296" s="13" t="str">
        <f>IF(ISERROR(VLOOKUP(CONCATENATE($A296,"_",M$2),'Reference data SID'!$B:$M,12,FALSE)),"",VLOOKUP(CONCATENATE($A296,"_",M$2),'Reference data SID'!$B:$M,12,FALSE))</f>
        <v/>
      </c>
      <c r="N296" s="13" t="str">
        <f>IF(ISERROR(VLOOKUP(CONCATENATE($A296,"_",N$2),'Reference data SID'!$B:$M,12,FALSE)),"",VLOOKUP(CONCATENATE($A296,"_",N$2),'Reference data SID'!$B:$M,12,FALSE))</f>
        <v/>
      </c>
      <c r="O296" s="13" t="str">
        <f>IF(ISERROR(VLOOKUP(CONCATENATE($A296,"_",O$2),'Reference data SID'!$B:$M,12,FALSE)),"",VLOOKUP(CONCATENATE($A296,"_",O$2),'Reference data SID'!$B:$M,12,FALSE))</f>
        <v/>
      </c>
      <c r="P296" s="13" t="str">
        <f>IF(ISERROR(VLOOKUP(CONCATENATE($A296,"_",P$2),'Reference data SID'!$B:$M,12,FALSE)),"",VLOOKUP(CONCATENATE($A296,"_",P$2),'Reference data SID'!$B:$M,12,FALSE))</f>
        <v/>
      </c>
      <c r="Q296" s="13" t="str">
        <f>IF(ISERROR(VLOOKUP(CONCATENATE($A296,"_",Q$2),'Reference data SID'!$B:$M,12,FALSE)),"",VLOOKUP(CONCATENATE($A296,"_",Q$2),'Reference data SID'!$B:$M,12,FALSE))</f>
        <v/>
      </c>
      <c r="R296" s="13" t="str">
        <f>IF(ISERROR(VLOOKUP(CONCATENATE($A296,"_",R$2),'Reference data SID'!$B:$M,12,FALSE)),"",VLOOKUP(CONCATENATE($A296,"_",R$2),'Reference data SID'!$B:$M,12,FALSE))</f>
        <v/>
      </c>
      <c r="S296" s="13" t="str">
        <f>IF(ISERROR(VLOOKUP(CONCATENATE($A296,"_",S$2),'Reference data SID'!$B:$M,12,FALSE)),"",VLOOKUP(CONCATENATE($A296,"_",S$2),'Reference data SID'!$B:$M,12,FALSE))</f>
        <v/>
      </c>
      <c r="T296" s="13" t="str">
        <f>IF(ISERROR(VLOOKUP(CONCATENATE($A296,"_",T$2),'Reference data SID'!$B:$M,12,FALSE)),"",VLOOKUP(CONCATENATE($A296,"_",T$2),'Reference data SID'!$B:$M,12,FALSE))</f>
        <v/>
      </c>
      <c r="U296" s="13" t="str">
        <f>IF(ISERROR(VLOOKUP(CONCATENATE($A296,"_",U$2),'Reference data SID'!$B:$M,12,FALSE)),"",VLOOKUP(CONCATENATE($A296,"_",U$2),'Reference data SID'!$B:$M,12,FALSE))</f>
        <v/>
      </c>
      <c r="V296" s="13" t="str">
        <f>IF(ISERROR(VLOOKUP(CONCATENATE($A296,"_",V$2),'Reference data SID'!$B:$M,12,FALSE)),"",VLOOKUP(CONCATENATE($A296,"_",V$2),'Reference data SID'!$B:$M,12,FALSE))</f>
        <v/>
      </c>
      <c r="W296" s="13" t="str">
        <f>IF(ISERROR(VLOOKUP(CONCATENATE($A296,"_",W$2),'Reference data SID'!$B:$M,12,FALSE)),"",VLOOKUP(CONCATENATE($A296,"_",W$2),'Reference data SID'!$B:$M,12,FALSE))</f>
        <v/>
      </c>
      <c r="X296" s="13" t="str">
        <f>IF(ISERROR(VLOOKUP(CONCATENATE($A296,"_",X$2),'Reference data SID'!$B:$M,12,FALSE)),"",VLOOKUP(CONCATENATE($A296,"_",X$2),'Reference data SID'!$B:$M,12,FALSE))</f>
        <v/>
      </c>
      <c r="Y296" s="13" t="str">
        <f>IF(ISERROR(VLOOKUP(CONCATENATE($A296,"_",Y$2),'Reference data SID'!$B:$M,12,FALSE)),"",VLOOKUP(CONCATENATE($A296,"_",Y$2),'Reference data SID'!$B:$M,12,FALSE))</f>
        <v/>
      </c>
      <c r="Z296" s="13" t="str">
        <f>IF(ISERROR(VLOOKUP(CONCATENATE($A296,"_",Z$2),'Reference data SID'!$B:$M,12,FALSE)),"",VLOOKUP(CONCATENATE($A296,"_",Z$2),'Reference data SID'!$B:$M,12,FALSE))</f>
        <v/>
      </c>
      <c r="AA296" s="13" t="str">
        <f>IF(ISERROR(VLOOKUP(CONCATENATE($A296,"_",AA$2),'Reference data SID'!$B:$M,12,FALSE)),"",VLOOKUP(CONCATENATE($A296,"_",AA$2),'Reference data SID'!$B:$M,12,FALSE))</f>
        <v/>
      </c>
      <c r="AB296" s="13" t="str">
        <f>IF(ISERROR(VLOOKUP(CONCATENATE($A296,"_",AB$2),'Reference data SID'!$B:$M,12,FALSE)),"",VLOOKUP(CONCATENATE($A296,"_",AB$2),'Reference data SID'!$B:$M,12,FALSE))</f>
        <v/>
      </c>
      <c r="AC296" s="13" t="str">
        <f>IF(ISERROR(VLOOKUP(CONCATENATE($A296,"_",AC$2),'Reference data SID'!$B:$M,12,FALSE)),"",VLOOKUP(CONCATENATE($A296,"_",AC$2),'Reference data SID'!$B:$M,12,FALSE))</f>
        <v/>
      </c>
      <c r="AD296" s="13" t="str">
        <f>IF(ISERROR(VLOOKUP(CONCATENATE($A296,"_",AD$2),'Reference data SID'!$B:$M,12,FALSE)),"",VLOOKUP(CONCATENATE($A296,"_",AD$2),'Reference data SID'!$B:$M,12,FALSE))</f>
        <v/>
      </c>
      <c r="AE296" s="13" t="str">
        <f>IF(ISERROR(VLOOKUP(CONCATENATE($A296,"_",AE$2),'Reference data SID'!$B:$M,12,FALSE)),"",VLOOKUP(CONCATENATE($A296,"_",AE$2),'Reference data SID'!$B:$M,12,FALSE))</f>
        <v/>
      </c>
      <c r="AF296" s="13" t="str">
        <f>IF(ISERROR(VLOOKUP(CONCATENATE($A296,"_",AF$2),'Reference data SID'!$B:$M,12,FALSE)),"",VLOOKUP(CONCATENATE($A296,"_",AF$2),'Reference data SID'!$B:$M,12,FALSE))</f>
        <v/>
      </c>
      <c r="AG296" s="13" t="str">
        <f>IF(ISERROR(VLOOKUP(CONCATENATE($A296,"_",AG$2),'Reference data SID'!$B:$M,12,FALSE)),"",VLOOKUP(CONCATENATE($A296,"_",AG$2),'Reference data SID'!$B:$M,12,FALSE))</f>
        <v/>
      </c>
      <c r="AH296" s="13" t="str">
        <f>IF(ISERROR(VLOOKUP(CONCATENATE($A296,"_",AH$2),'Reference data SID'!$B:$M,12,FALSE)),"",VLOOKUP(CONCATENATE($A296,"_",AH$2),'Reference data SID'!$B:$M,12,FALSE))</f>
        <v/>
      </c>
      <c r="AI296" s="13" t="str">
        <f>IF(ISERROR(VLOOKUP(CONCATENATE($A296,"_",AI$2),'Reference data SID'!$B:$M,12,FALSE)),"",VLOOKUP(CONCATENATE($A296,"_",AI$2),'Reference data SID'!$B:$M,12,FALSE))</f>
        <v/>
      </c>
      <c r="AJ296" s="13" t="str">
        <f>IF(ISERROR(VLOOKUP(CONCATENATE($A296,"_",AJ$2),'Reference data SID'!$B:$M,12,FALSE)),"",VLOOKUP(CONCATENATE($A296,"_",AJ$2),'Reference data SID'!$B:$M,12,FALSE))</f>
        <v/>
      </c>
      <c r="AK296" s="13" t="str">
        <f>IF(ISERROR(VLOOKUP(CONCATENATE($A296,"_",AK$2),'Reference data SID'!$B:$M,12,FALSE)),"",VLOOKUP(CONCATENATE($A296,"_",AK$2),'Reference data SID'!$B:$M,12,FALSE))</f>
        <v/>
      </c>
      <c r="AL296" s="13" t="str">
        <f>IF(ISERROR(VLOOKUP(CONCATENATE($A296,"_",AL$2),'Reference data SID'!$B:$M,12,FALSE)),"",VLOOKUP(CONCATENATE($A296,"_",AL$2),'Reference data SID'!$B:$M,12,FALSE))</f>
        <v/>
      </c>
      <c r="AM296" s="13" t="str">
        <f>IF(ISERROR(VLOOKUP(CONCATENATE($A296,"_",AM$2),'Reference data SID'!$B:$M,12,FALSE)),"",VLOOKUP(CONCATENATE($A296,"_",AM$2),'Reference data SID'!$B:$M,12,FALSE))</f>
        <v/>
      </c>
      <c r="AN296" s="13" t="str">
        <f>IF(ISERROR(VLOOKUP(CONCATENATE($A296,"_",AN$2),'Reference data SID'!$B:$M,12,FALSE)),"",VLOOKUP(CONCATENATE($A296,"_",AN$2),'Reference data SID'!$B:$M,12,FALSE))</f>
        <v/>
      </c>
      <c r="AO296" s="13" t="str">
        <f>IF(ISERROR(VLOOKUP(CONCATENATE($A296,"_",AO$2),'Reference data SID'!$B:$M,12,FALSE)),"",VLOOKUP(CONCATENATE($A296,"_",AO$2),'Reference data SID'!$B:$M,12,FALSE))</f>
        <v/>
      </c>
      <c r="AP296" s="13" t="str">
        <f>IF(ISERROR(VLOOKUP(CONCATENATE($A296,"_",AP$2),'Reference data SID'!$B:$M,12,FALSE)),"",VLOOKUP(CONCATENATE($A296,"_",AP$2),'Reference data SID'!$B:$M,12,FALSE))</f>
        <v/>
      </c>
      <c r="AQ296" s="13" t="str">
        <f>IF(ISERROR(VLOOKUP(CONCATENATE($A296,"_",AQ$2),'Reference data SID'!$B:$M,12,FALSE)),"",VLOOKUP(CONCATENATE($A296,"_",AQ$2),'Reference data SID'!$B:$M,12,FALSE))</f>
        <v/>
      </c>
      <c r="AR296" s="13" t="str">
        <f>IF(ISERROR(VLOOKUP(CONCATENATE($A296,"_",AR$2),'Reference data SID'!$B:$M,12,FALSE)),"",VLOOKUP(CONCATENATE($A296,"_",AR$2),'Reference data SID'!$B:$M,12,FALSE))</f>
        <v/>
      </c>
      <c r="AS296" s="13" t="str">
        <f>IF(ISERROR(VLOOKUP(CONCATENATE($A296,"_",AS$2),'Reference data SID'!$B:$M,12,FALSE)),"",VLOOKUP(CONCATENATE($A296,"_",AS$2),'Reference data SID'!$B:$M,12,FALSE))</f>
        <v/>
      </c>
      <c r="AT296" s="13" t="str">
        <f>IF(ISERROR(VLOOKUP(CONCATENATE($A296,"_",AT$2),'Reference data SID'!$B:$M,12,FALSE)),"",VLOOKUP(CONCATENATE($A296,"_",AT$2),'Reference data SID'!$B:$M,12,FALSE))</f>
        <v/>
      </c>
    </row>
    <row r="297" spans="1:46" x14ac:dyDescent="0.25">
      <c r="A297">
        <v>293</v>
      </c>
      <c r="B297" s="13" t="str">
        <f>IF(ISERROR(VLOOKUP(CONCATENATE($A297,"_",B$2),'Reference data SID'!$B:$M,12,FALSE)),"",VLOOKUP(CONCATENATE($A297,"_",B$2),'Reference data SID'!$B:$M,12,FALSE))</f>
        <v/>
      </c>
      <c r="C297" s="13" t="str">
        <f>IF(ISERROR(VLOOKUP(CONCATENATE($A297,"_",C$2),'Reference data SID'!$B:$M,12,FALSE)),"",VLOOKUP(CONCATENATE($A297,"_",C$2),'Reference data SID'!$B:$M,12,FALSE))</f>
        <v/>
      </c>
      <c r="D297" s="13" t="str">
        <f>IF(ISERROR(VLOOKUP(CONCATENATE($A297,"_",D$2),'Reference data SID'!$B:$M,12,FALSE)),"",VLOOKUP(CONCATENATE($A297,"_",D$2),'Reference data SID'!$B:$M,12,FALSE))</f>
        <v/>
      </c>
      <c r="E297" s="13" t="str">
        <f>IF(ISERROR(VLOOKUP(CONCATENATE($A297,"_",E$2),'Reference data SID'!$B:$M,12,FALSE)),"",VLOOKUP(CONCATENATE($A297,"_",E$2),'Reference data SID'!$B:$M,12,FALSE))</f>
        <v/>
      </c>
      <c r="F297" s="13" t="str">
        <f>IF(ISERROR(VLOOKUP(CONCATENATE($A297,"_",F$2),'Reference data SID'!$B:$M,12,FALSE)),"",VLOOKUP(CONCATENATE($A297,"_",F$2),'Reference data SID'!$B:$M,12,FALSE))</f>
        <v/>
      </c>
      <c r="G297" s="13" t="str">
        <f>IF(ISERROR(VLOOKUP(CONCATENATE($A297,"_",G$2),'Reference data SID'!$B:$M,12,FALSE)),"",VLOOKUP(CONCATENATE($A297,"_",G$2),'Reference data SID'!$B:$M,12,FALSE))</f>
        <v/>
      </c>
      <c r="H297" s="13" t="str">
        <f>IF(ISERROR(VLOOKUP(CONCATENATE($A297,"_",H$2),'Reference data SID'!$B:$M,12,FALSE)),"",VLOOKUP(CONCATENATE($A297,"_",H$2),'Reference data SID'!$B:$M,12,FALSE))</f>
        <v/>
      </c>
      <c r="I297" s="13" t="str">
        <f>IF(ISERROR(VLOOKUP(CONCATENATE($A297,"_",I$2),'Reference data SID'!$B:$M,12,FALSE)),"",VLOOKUP(CONCATENATE($A297,"_",I$2),'Reference data SID'!$B:$M,12,FALSE))</f>
        <v/>
      </c>
      <c r="J297" s="13" t="str">
        <f>IF(ISERROR(VLOOKUP(CONCATENATE($A297,"_",J$2),'Reference data SID'!$B:$M,12,FALSE)),"",VLOOKUP(CONCATENATE($A297,"_",J$2),'Reference data SID'!$B:$M,12,FALSE))</f>
        <v/>
      </c>
      <c r="K297" s="13" t="str">
        <f>IF(ISERROR(VLOOKUP(CONCATENATE($A297,"_",K$2),'Reference data SID'!$B:$M,12,FALSE)),"",VLOOKUP(CONCATENATE($A297,"_",K$2),'Reference data SID'!$B:$M,12,FALSE))</f>
        <v/>
      </c>
      <c r="L297" s="13" t="str">
        <f>IF(ISERROR(VLOOKUP(CONCATENATE($A297,"_",L$2),'Reference data SID'!$B:$M,12,FALSE)),"",VLOOKUP(CONCATENATE($A297,"_",L$2),'Reference data SID'!$B:$M,12,FALSE))</f>
        <v/>
      </c>
      <c r="M297" s="13" t="str">
        <f>IF(ISERROR(VLOOKUP(CONCATENATE($A297,"_",M$2),'Reference data SID'!$B:$M,12,FALSE)),"",VLOOKUP(CONCATENATE($A297,"_",M$2),'Reference data SID'!$B:$M,12,FALSE))</f>
        <v/>
      </c>
      <c r="N297" s="13" t="str">
        <f>IF(ISERROR(VLOOKUP(CONCATENATE($A297,"_",N$2),'Reference data SID'!$B:$M,12,FALSE)),"",VLOOKUP(CONCATENATE($A297,"_",N$2),'Reference data SID'!$B:$M,12,FALSE))</f>
        <v/>
      </c>
      <c r="O297" s="13" t="str">
        <f>IF(ISERROR(VLOOKUP(CONCATENATE($A297,"_",O$2),'Reference data SID'!$B:$M,12,FALSE)),"",VLOOKUP(CONCATENATE($A297,"_",O$2),'Reference data SID'!$B:$M,12,FALSE))</f>
        <v/>
      </c>
      <c r="P297" s="13" t="str">
        <f>IF(ISERROR(VLOOKUP(CONCATENATE($A297,"_",P$2),'Reference data SID'!$B:$M,12,FALSE)),"",VLOOKUP(CONCATENATE($A297,"_",P$2),'Reference data SID'!$B:$M,12,FALSE))</f>
        <v/>
      </c>
      <c r="Q297" s="13" t="str">
        <f>IF(ISERROR(VLOOKUP(CONCATENATE($A297,"_",Q$2),'Reference data SID'!$B:$M,12,FALSE)),"",VLOOKUP(CONCATENATE($A297,"_",Q$2),'Reference data SID'!$B:$M,12,FALSE))</f>
        <v/>
      </c>
      <c r="R297" s="13" t="str">
        <f>IF(ISERROR(VLOOKUP(CONCATENATE($A297,"_",R$2),'Reference data SID'!$B:$M,12,FALSE)),"",VLOOKUP(CONCATENATE($A297,"_",R$2),'Reference data SID'!$B:$M,12,FALSE))</f>
        <v/>
      </c>
      <c r="S297" s="13" t="str">
        <f>IF(ISERROR(VLOOKUP(CONCATENATE($A297,"_",S$2),'Reference data SID'!$B:$M,12,FALSE)),"",VLOOKUP(CONCATENATE($A297,"_",S$2),'Reference data SID'!$B:$M,12,FALSE))</f>
        <v/>
      </c>
      <c r="T297" s="13" t="str">
        <f>IF(ISERROR(VLOOKUP(CONCATENATE($A297,"_",T$2),'Reference data SID'!$B:$M,12,FALSE)),"",VLOOKUP(CONCATENATE($A297,"_",T$2),'Reference data SID'!$B:$M,12,FALSE))</f>
        <v/>
      </c>
      <c r="U297" s="13" t="str">
        <f>IF(ISERROR(VLOOKUP(CONCATENATE($A297,"_",U$2),'Reference data SID'!$B:$M,12,FALSE)),"",VLOOKUP(CONCATENATE($A297,"_",U$2),'Reference data SID'!$B:$M,12,FALSE))</f>
        <v/>
      </c>
      <c r="V297" s="13" t="str">
        <f>IF(ISERROR(VLOOKUP(CONCATENATE($A297,"_",V$2),'Reference data SID'!$B:$M,12,FALSE)),"",VLOOKUP(CONCATENATE($A297,"_",V$2),'Reference data SID'!$B:$M,12,FALSE))</f>
        <v/>
      </c>
      <c r="W297" s="13" t="str">
        <f>IF(ISERROR(VLOOKUP(CONCATENATE($A297,"_",W$2),'Reference data SID'!$B:$M,12,FALSE)),"",VLOOKUP(CONCATENATE($A297,"_",W$2),'Reference data SID'!$B:$M,12,FALSE))</f>
        <v/>
      </c>
      <c r="X297" s="13" t="str">
        <f>IF(ISERROR(VLOOKUP(CONCATENATE($A297,"_",X$2),'Reference data SID'!$B:$M,12,FALSE)),"",VLOOKUP(CONCATENATE($A297,"_",X$2),'Reference data SID'!$B:$M,12,FALSE))</f>
        <v/>
      </c>
      <c r="Y297" s="13" t="str">
        <f>IF(ISERROR(VLOOKUP(CONCATENATE($A297,"_",Y$2),'Reference data SID'!$B:$M,12,FALSE)),"",VLOOKUP(CONCATENATE($A297,"_",Y$2),'Reference data SID'!$B:$M,12,FALSE))</f>
        <v/>
      </c>
      <c r="Z297" s="13" t="str">
        <f>IF(ISERROR(VLOOKUP(CONCATENATE($A297,"_",Z$2),'Reference data SID'!$B:$M,12,FALSE)),"",VLOOKUP(CONCATENATE($A297,"_",Z$2),'Reference data SID'!$B:$M,12,FALSE))</f>
        <v/>
      </c>
      <c r="AA297" s="13" t="str">
        <f>IF(ISERROR(VLOOKUP(CONCATENATE($A297,"_",AA$2),'Reference data SID'!$B:$M,12,FALSE)),"",VLOOKUP(CONCATENATE($A297,"_",AA$2),'Reference data SID'!$B:$M,12,FALSE))</f>
        <v/>
      </c>
      <c r="AB297" s="13" t="str">
        <f>IF(ISERROR(VLOOKUP(CONCATENATE($A297,"_",AB$2),'Reference data SID'!$B:$M,12,FALSE)),"",VLOOKUP(CONCATENATE($A297,"_",AB$2),'Reference data SID'!$B:$M,12,FALSE))</f>
        <v/>
      </c>
      <c r="AC297" s="13" t="str">
        <f>IF(ISERROR(VLOOKUP(CONCATENATE($A297,"_",AC$2),'Reference data SID'!$B:$M,12,FALSE)),"",VLOOKUP(CONCATENATE($A297,"_",AC$2),'Reference data SID'!$B:$M,12,FALSE))</f>
        <v/>
      </c>
      <c r="AD297" s="13" t="str">
        <f>IF(ISERROR(VLOOKUP(CONCATENATE($A297,"_",AD$2),'Reference data SID'!$B:$M,12,FALSE)),"",VLOOKUP(CONCATENATE($A297,"_",AD$2),'Reference data SID'!$B:$M,12,FALSE))</f>
        <v/>
      </c>
      <c r="AE297" s="13" t="str">
        <f>IF(ISERROR(VLOOKUP(CONCATENATE($A297,"_",AE$2),'Reference data SID'!$B:$M,12,FALSE)),"",VLOOKUP(CONCATENATE($A297,"_",AE$2),'Reference data SID'!$B:$M,12,FALSE))</f>
        <v/>
      </c>
      <c r="AF297" s="13" t="str">
        <f>IF(ISERROR(VLOOKUP(CONCATENATE($A297,"_",AF$2),'Reference data SID'!$B:$M,12,FALSE)),"",VLOOKUP(CONCATENATE($A297,"_",AF$2),'Reference data SID'!$B:$M,12,FALSE))</f>
        <v/>
      </c>
      <c r="AG297" s="13" t="str">
        <f>IF(ISERROR(VLOOKUP(CONCATENATE($A297,"_",AG$2),'Reference data SID'!$B:$M,12,FALSE)),"",VLOOKUP(CONCATENATE($A297,"_",AG$2),'Reference data SID'!$B:$M,12,FALSE))</f>
        <v/>
      </c>
      <c r="AH297" s="13" t="str">
        <f>IF(ISERROR(VLOOKUP(CONCATENATE($A297,"_",AH$2),'Reference data SID'!$B:$M,12,FALSE)),"",VLOOKUP(CONCATENATE($A297,"_",AH$2),'Reference data SID'!$B:$M,12,FALSE))</f>
        <v/>
      </c>
      <c r="AI297" s="13" t="str">
        <f>IF(ISERROR(VLOOKUP(CONCATENATE($A297,"_",AI$2),'Reference data SID'!$B:$M,12,FALSE)),"",VLOOKUP(CONCATENATE($A297,"_",AI$2),'Reference data SID'!$B:$M,12,FALSE))</f>
        <v/>
      </c>
      <c r="AJ297" s="13" t="str">
        <f>IF(ISERROR(VLOOKUP(CONCATENATE($A297,"_",AJ$2),'Reference data SID'!$B:$M,12,FALSE)),"",VLOOKUP(CONCATENATE($A297,"_",AJ$2),'Reference data SID'!$B:$M,12,FALSE))</f>
        <v/>
      </c>
      <c r="AK297" s="13" t="str">
        <f>IF(ISERROR(VLOOKUP(CONCATENATE($A297,"_",AK$2),'Reference data SID'!$B:$M,12,FALSE)),"",VLOOKUP(CONCATENATE($A297,"_",AK$2),'Reference data SID'!$B:$M,12,FALSE))</f>
        <v/>
      </c>
      <c r="AL297" s="13" t="str">
        <f>IF(ISERROR(VLOOKUP(CONCATENATE($A297,"_",AL$2),'Reference data SID'!$B:$M,12,FALSE)),"",VLOOKUP(CONCATENATE($A297,"_",AL$2),'Reference data SID'!$B:$M,12,FALSE))</f>
        <v/>
      </c>
      <c r="AM297" s="13" t="str">
        <f>IF(ISERROR(VLOOKUP(CONCATENATE($A297,"_",AM$2),'Reference data SID'!$B:$M,12,FALSE)),"",VLOOKUP(CONCATENATE($A297,"_",AM$2),'Reference data SID'!$B:$M,12,FALSE))</f>
        <v/>
      </c>
      <c r="AN297" s="13" t="str">
        <f>IF(ISERROR(VLOOKUP(CONCATENATE($A297,"_",AN$2),'Reference data SID'!$B:$M,12,FALSE)),"",VLOOKUP(CONCATENATE($A297,"_",AN$2),'Reference data SID'!$B:$M,12,FALSE))</f>
        <v/>
      </c>
      <c r="AO297" s="13" t="str">
        <f>IF(ISERROR(VLOOKUP(CONCATENATE($A297,"_",AO$2),'Reference data SID'!$B:$M,12,FALSE)),"",VLOOKUP(CONCATENATE($A297,"_",AO$2),'Reference data SID'!$B:$M,12,FALSE))</f>
        <v/>
      </c>
      <c r="AP297" s="13" t="str">
        <f>IF(ISERROR(VLOOKUP(CONCATENATE($A297,"_",AP$2),'Reference data SID'!$B:$M,12,FALSE)),"",VLOOKUP(CONCATENATE($A297,"_",AP$2),'Reference data SID'!$B:$M,12,FALSE))</f>
        <v/>
      </c>
      <c r="AQ297" s="13" t="str">
        <f>IF(ISERROR(VLOOKUP(CONCATENATE($A297,"_",AQ$2),'Reference data SID'!$B:$M,12,FALSE)),"",VLOOKUP(CONCATENATE($A297,"_",AQ$2),'Reference data SID'!$B:$M,12,FALSE))</f>
        <v/>
      </c>
      <c r="AR297" s="13" t="str">
        <f>IF(ISERROR(VLOOKUP(CONCATENATE($A297,"_",AR$2),'Reference data SID'!$B:$M,12,FALSE)),"",VLOOKUP(CONCATENATE($A297,"_",AR$2),'Reference data SID'!$B:$M,12,FALSE))</f>
        <v/>
      </c>
      <c r="AS297" s="13" t="str">
        <f>IF(ISERROR(VLOOKUP(CONCATENATE($A297,"_",AS$2),'Reference data SID'!$B:$M,12,FALSE)),"",VLOOKUP(CONCATENATE($A297,"_",AS$2),'Reference data SID'!$B:$M,12,FALSE))</f>
        <v/>
      </c>
      <c r="AT297" s="13" t="str">
        <f>IF(ISERROR(VLOOKUP(CONCATENATE($A297,"_",AT$2),'Reference data SID'!$B:$M,12,FALSE)),"",VLOOKUP(CONCATENATE($A297,"_",AT$2),'Reference data SID'!$B:$M,12,FALSE))</f>
        <v/>
      </c>
    </row>
    <row r="298" spans="1:46" x14ac:dyDescent="0.25">
      <c r="A298">
        <v>294</v>
      </c>
      <c r="B298" s="13" t="str">
        <f>IF(ISERROR(VLOOKUP(CONCATENATE($A298,"_",B$2),'Reference data SID'!$B:$M,12,FALSE)),"",VLOOKUP(CONCATENATE($A298,"_",B$2),'Reference data SID'!$B:$M,12,FALSE))</f>
        <v/>
      </c>
      <c r="C298" s="13" t="str">
        <f>IF(ISERROR(VLOOKUP(CONCATENATE($A298,"_",C$2),'Reference data SID'!$B:$M,12,FALSE)),"",VLOOKUP(CONCATENATE($A298,"_",C$2),'Reference data SID'!$B:$M,12,FALSE))</f>
        <v/>
      </c>
      <c r="D298" s="13" t="str">
        <f>IF(ISERROR(VLOOKUP(CONCATENATE($A298,"_",D$2),'Reference data SID'!$B:$M,12,FALSE)),"",VLOOKUP(CONCATENATE($A298,"_",D$2),'Reference data SID'!$B:$M,12,FALSE))</f>
        <v/>
      </c>
      <c r="E298" s="13" t="str">
        <f>IF(ISERROR(VLOOKUP(CONCATENATE($A298,"_",E$2),'Reference data SID'!$B:$M,12,FALSE)),"",VLOOKUP(CONCATENATE($A298,"_",E$2),'Reference data SID'!$B:$M,12,FALSE))</f>
        <v/>
      </c>
      <c r="F298" s="13" t="str">
        <f>IF(ISERROR(VLOOKUP(CONCATENATE($A298,"_",F$2),'Reference data SID'!$B:$M,12,FALSE)),"",VLOOKUP(CONCATENATE($A298,"_",F$2),'Reference data SID'!$B:$M,12,FALSE))</f>
        <v/>
      </c>
      <c r="G298" s="13" t="str">
        <f>IF(ISERROR(VLOOKUP(CONCATENATE($A298,"_",G$2),'Reference data SID'!$B:$M,12,FALSE)),"",VLOOKUP(CONCATENATE($A298,"_",G$2),'Reference data SID'!$B:$M,12,FALSE))</f>
        <v/>
      </c>
      <c r="H298" s="13" t="str">
        <f>IF(ISERROR(VLOOKUP(CONCATENATE($A298,"_",H$2),'Reference data SID'!$B:$M,12,FALSE)),"",VLOOKUP(CONCATENATE($A298,"_",H$2),'Reference data SID'!$B:$M,12,FALSE))</f>
        <v/>
      </c>
      <c r="I298" s="13" t="str">
        <f>IF(ISERROR(VLOOKUP(CONCATENATE($A298,"_",I$2),'Reference data SID'!$B:$M,12,FALSE)),"",VLOOKUP(CONCATENATE($A298,"_",I$2),'Reference data SID'!$B:$M,12,FALSE))</f>
        <v/>
      </c>
      <c r="J298" s="13" t="str">
        <f>IF(ISERROR(VLOOKUP(CONCATENATE($A298,"_",J$2),'Reference data SID'!$B:$M,12,FALSE)),"",VLOOKUP(CONCATENATE($A298,"_",J$2),'Reference data SID'!$B:$M,12,FALSE))</f>
        <v/>
      </c>
      <c r="K298" s="13" t="str">
        <f>IF(ISERROR(VLOOKUP(CONCATENATE($A298,"_",K$2),'Reference data SID'!$B:$M,12,FALSE)),"",VLOOKUP(CONCATENATE($A298,"_",K$2),'Reference data SID'!$B:$M,12,FALSE))</f>
        <v/>
      </c>
      <c r="L298" s="13" t="str">
        <f>IF(ISERROR(VLOOKUP(CONCATENATE($A298,"_",L$2),'Reference data SID'!$B:$M,12,FALSE)),"",VLOOKUP(CONCATENATE($A298,"_",L$2),'Reference data SID'!$B:$M,12,FALSE))</f>
        <v/>
      </c>
      <c r="M298" s="13" t="str">
        <f>IF(ISERROR(VLOOKUP(CONCATENATE($A298,"_",M$2),'Reference data SID'!$B:$M,12,FALSE)),"",VLOOKUP(CONCATENATE($A298,"_",M$2),'Reference data SID'!$B:$M,12,FALSE))</f>
        <v/>
      </c>
      <c r="N298" s="13" t="str">
        <f>IF(ISERROR(VLOOKUP(CONCATENATE($A298,"_",N$2),'Reference data SID'!$B:$M,12,FALSE)),"",VLOOKUP(CONCATENATE($A298,"_",N$2),'Reference data SID'!$B:$M,12,FALSE))</f>
        <v/>
      </c>
      <c r="O298" s="13" t="str">
        <f>IF(ISERROR(VLOOKUP(CONCATENATE($A298,"_",O$2),'Reference data SID'!$B:$M,12,FALSE)),"",VLOOKUP(CONCATENATE($A298,"_",O$2),'Reference data SID'!$B:$M,12,FALSE))</f>
        <v/>
      </c>
      <c r="P298" s="13" t="str">
        <f>IF(ISERROR(VLOOKUP(CONCATENATE($A298,"_",P$2),'Reference data SID'!$B:$M,12,FALSE)),"",VLOOKUP(CONCATENATE($A298,"_",P$2),'Reference data SID'!$B:$M,12,FALSE))</f>
        <v/>
      </c>
      <c r="Q298" s="13" t="str">
        <f>IF(ISERROR(VLOOKUP(CONCATENATE($A298,"_",Q$2),'Reference data SID'!$B:$M,12,FALSE)),"",VLOOKUP(CONCATENATE($A298,"_",Q$2),'Reference data SID'!$B:$M,12,FALSE))</f>
        <v/>
      </c>
      <c r="R298" s="13" t="str">
        <f>IF(ISERROR(VLOOKUP(CONCATENATE($A298,"_",R$2),'Reference data SID'!$B:$M,12,FALSE)),"",VLOOKUP(CONCATENATE($A298,"_",R$2),'Reference data SID'!$B:$M,12,FALSE))</f>
        <v/>
      </c>
      <c r="S298" s="13" t="str">
        <f>IF(ISERROR(VLOOKUP(CONCATENATE($A298,"_",S$2),'Reference data SID'!$B:$M,12,FALSE)),"",VLOOKUP(CONCATENATE($A298,"_",S$2),'Reference data SID'!$B:$M,12,FALSE))</f>
        <v/>
      </c>
      <c r="T298" s="13" t="str">
        <f>IF(ISERROR(VLOOKUP(CONCATENATE($A298,"_",T$2),'Reference data SID'!$B:$M,12,FALSE)),"",VLOOKUP(CONCATENATE($A298,"_",T$2),'Reference data SID'!$B:$M,12,FALSE))</f>
        <v/>
      </c>
      <c r="U298" s="13" t="str">
        <f>IF(ISERROR(VLOOKUP(CONCATENATE($A298,"_",U$2),'Reference data SID'!$B:$M,12,FALSE)),"",VLOOKUP(CONCATENATE($A298,"_",U$2),'Reference data SID'!$B:$M,12,FALSE))</f>
        <v/>
      </c>
      <c r="V298" s="13" t="str">
        <f>IF(ISERROR(VLOOKUP(CONCATENATE($A298,"_",V$2),'Reference data SID'!$B:$M,12,FALSE)),"",VLOOKUP(CONCATENATE($A298,"_",V$2),'Reference data SID'!$B:$M,12,FALSE))</f>
        <v/>
      </c>
      <c r="W298" s="13" t="str">
        <f>IF(ISERROR(VLOOKUP(CONCATENATE($A298,"_",W$2),'Reference data SID'!$B:$M,12,FALSE)),"",VLOOKUP(CONCATENATE($A298,"_",W$2),'Reference data SID'!$B:$M,12,FALSE))</f>
        <v/>
      </c>
      <c r="X298" s="13" t="str">
        <f>IF(ISERROR(VLOOKUP(CONCATENATE($A298,"_",X$2),'Reference data SID'!$B:$M,12,FALSE)),"",VLOOKUP(CONCATENATE($A298,"_",X$2),'Reference data SID'!$B:$M,12,FALSE))</f>
        <v/>
      </c>
      <c r="Y298" s="13" t="str">
        <f>IF(ISERROR(VLOOKUP(CONCATENATE($A298,"_",Y$2),'Reference data SID'!$B:$M,12,FALSE)),"",VLOOKUP(CONCATENATE($A298,"_",Y$2),'Reference data SID'!$B:$M,12,FALSE))</f>
        <v/>
      </c>
      <c r="Z298" s="13" t="str">
        <f>IF(ISERROR(VLOOKUP(CONCATENATE($A298,"_",Z$2),'Reference data SID'!$B:$M,12,FALSE)),"",VLOOKUP(CONCATENATE($A298,"_",Z$2),'Reference data SID'!$B:$M,12,FALSE))</f>
        <v/>
      </c>
      <c r="AA298" s="13" t="str">
        <f>IF(ISERROR(VLOOKUP(CONCATENATE($A298,"_",AA$2),'Reference data SID'!$B:$M,12,FALSE)),"",VLOOKUP(CONCATENATE($A298,"_",AA$2),'Reference data SID'!$B:$M,12,FALSE))</f>
        <v/>
      </c>
      <c r="AB298" s="13" t="str">
        <f>IF(ISERROR(VLOOKUP(CONCATENATE($A298,"_",AB$2),'Reference data SID'!$B:$M,12,FALSE)),"",VLOOKUP(CONCATENATE($A298,"_",AB$2),'Reference data SID'!$B:$M,12,FALSE))</f>
        <v/>
      </c>
      <c r="AC298" s="13" t="str">
        <f>IF(ISERROR(VLOOKUP(CONCATENATE($A298,"_",AC$2),'Reference data SID'!$B:$M,12,FALSE)),"",VLOOKUP(CONCATENATE($A298,"_",AC$2),'Reference data SID'!$B:$M,12,FALSE))</f>
        <v/>
      </c>
      <c r="AD298" s="13" t="str">
        <f>IF(ISERROR(VLOOKUP(CONCATENATE($A298,"_",AD$2),'Reference data SID'!$B:$M,12,FALSE)),"",VLOOKUP(CONCATENATE($A298,"_",AD$2),'Reference data SID'!$B:$M,12,FALSE))</f>
        <v/>
      </c>
      <c r="AE298" s="13" t="str">
        <f>IF(ISERROR(VLOOKUP(CONCATENATE($A298,"_",AE$2),'Reference data SID'!$B:$M,12,FALSE)),"",VLOOKUP(CONCATENATE($A298,"_",AE$2),'Reference data SID'!$B:$M,12,FALSE))</f>
        <v/>
      </c>
      <c r="AF298" s="13" t="str">
        <f>IF(ISERROR(VLOOKUP(CONCATENATE($A298,"_",AF$2),'Reference data SID'!$B:$M,12,FALSE)),"",VLOOKUP(CONCATENATE($A298,"_",AF$2),'Reference data SID'!$B:$M,12,FALSE))</f>
        <v/>
      </c>
      <c r="AG298" s="13" t="str">
        <f>IF(ISERROR(VLOOKUP(CONCATENATE($A298,"_",AG$2),'Reference data SID'!$B:$M,12,FALSE)),"",VLOOKUP(CONCATENATE($A298,"_",AG$2),'Reference data SID'!$B:$M,12,FALSE))</f>
        <v/>
      </c>
      <c r="AH298" s="13" t="str">
        <f>IF(ISERROR(VLOOKUP(CONCATENATE($A298,"_",AH$2),'Reference data SID'!$B:$M,12,FALSE)),"",VLOOKUP(CONCATENATE($A298,"_",AH$2),'Reference data SID'!$B:$M,12,FALSE))</f>
        <v/>
      </c>
      <c r="AI298" s="13" t="str">
        <f>IF(ISERROR(VLOOKUP(CONCATENATE($A298,"_",AI$2),'Reference data SID'!$B:$M,12,FALSE)),"",VLOOKUP(CONCATENATE($A298,"_",AI$2),'Reference data SID'!$B:$M,12,FALSE))</f>
        <v/>
      </c>
      <c r="AJ298" s="13" t="str">
        <f>IF(ISERROR(VLOOKUP(CONCATENATE($A298,"_",AJ$2),'Reference data SID'!$B:$M,12,FALSE)),"",VLOOKUP(CONCATENATE($A298,"_",AJ$2),'Reference data SID'!$B:$M,12,FALSE))</f>
        <v/>
      </c>
      <c r="AK298" s="13" t="str">
        <f>IF(ISERROR(VLOOKUP(CONCATENATE($A298,"_",AK$2),'Reference data SID'!$B:$M,12,FALSE)),"",VLOOKUP(CONCATENATE($A298,"_",AK$2),'Reference data SID'!$B:$M,12,FALSE))</f>
        <v/>
      </c>
      <c r="AL298" s="13" t="str">
        <f>IF(ISERROR(VLOOKUP(CONCATENATE($A298,"_",AL$2),'Reference data SID'!$B:$M,12,FALSE)),"",VLOOKUP(CONCATENATE($A298,"_",AL$2),'Reference data SID'!$B:$M,12,FALSE))</f>
        <v/>
      </c>
      <c r="AM298" s="13" t="str">
        <f>IF(ISERROR(VLOOKUP(CONCATENATE($A298,"_",AM$2),'Reference data SID'!$B:$M,12,FALSE)),"",VLOOKUP(CONCATENATE($A298,"_",AM$2),'Reference data SID'!$B:$M,12,FALSE))</f>
        <v/>
      </c>
      <c r="AN298" s="13" t="str">
        <f>IF(ISERROR(VLOOKUP(CONCATENATE($A298,"_",AN$2),'Reference data SID'!$B:$M,12,FALSE)),"",VLOOKUP(CONCATENATE($A298,"_",AN$2),'Reference data SID'!$B:$M,12,FALSE))</f>
        <v/>
      </c>
      <c r="AO298" s="13" t="str">
        <f>IF(ISERROR(VLOOKUP(CONCATENATE($A298,"_",AO$2),'Reference data SID'!$B:$M,12,FALSE)),"",VLOOKUP(CONCATENATE($A298,"_",AO$2),'Reference data SID'!$B:$M,12,FALSE))</f>
        <v/>
      </c>
      <c r="AP298" s="13" t="str">
        <f>IF(ISERROR(VLOOKUP(CONCATENATE($A298,"_",AP$2),'Reference data SID'!$B:$M,12,FALSE)),"",VLOOKUP(CONCATENATE($A298,"_",AP$2),'Reference data SID'!$B:$M,12,FALSE))</f>
        <v/>
      </c>
      <c r="AQ298" s="13" t="str">
        <f>IF(ISERROR(VLOOKUP(CONCATENATE($A298,"_",AQ$2),'Reference data SID'!$B:$M,12,FALSE)),"",VLOOKUP(CONCATENATE($A298,"_",AQ$2),'Reference data SID'!$B:$M,12,FALSE))</f>
        <v/>
      </c>
      <c r="AR298" s="13" t="str">
        <f>IF(ISERROR(VLOOKUP(CONCATENATE($A298,"_",AR$2),'Reference data SID'!$B:$M,12,FALSE)),"",VLOOKUP(CONCATENATE($A298,"_",AR$2),'Reference data SID'!$B:$M,12,FALSE))</f>
        <v/>
      </c>
      <c r="AS298" s="13" t="str">
        <f>IF(ISERROR(VLOOKUP(CONCATENATE($A298,"_",AS$2),'Reference data SID'!$B:$M,12,FALSE)),"",VLOOKUP(CONCATENATE($A298,"_",AS$2),'Reference data SID'!$B:$M,12,FALSE))</f>
        <v/>
      </c>
      <c r="AT298" s="13" t="str">
        <f>IF(ISERROR(VLOOKUP(CONCATENATE($A298,"_",AT$2),'Reference data SID'!$B:$M,12,FALSE)),"",VLOOKUP(CONCATENATE($A298,"_",AT$2),'Reference data SID'!$B:$M,12,FALSE))</f>
        <v/>
      </c>
    </row>
    <row r="299" spans="1:46" x14ac:dyDescent="0.25">
      <c r="A299">
        <v>295</v>
      </c>
      <c r="B299" s="13" t="str">
        <f>IF(ISERROR(VLOOKUP(CONCATENATE($A299,"_",B$2),'Reference data SID'!$B:$M,12,FALSE)),"",VLOOKUP(CONCATENATE($A299,"_",B$2),'Reference data SID'!$B:$M,12,FALSE))</f>
        <v/>
      </c>
      <c r="C299" s="13" t="str">
        <f>IF(ISERROR(VLOOKUP(CONCATENATE($A299,"_",C$2),'Reference data SID'!$B:$M,12,FALSE)),"",VLOOKUP(CONCATENATE($A299,"_",C$2),'Reference data SID'!$B:$M,12,FALSE))</f>
        <v/>
      </c>
      <c r="D299" s="13" t="str">
        <f>IF(ISERROR(VLOOKUP(CONCATENATE($A299,"_",D$2),'Reference data SID'!$B:$M,12,FALSE)),"",VLOOKUP(CONCATENATE($A299,"_",D$2),'Reference data SID'!$B:$M,12,FALSE))</f>
        <v/>
      </c>
      <c r="E299" s="13" t="str">
        <f>IF(ISERROR(VLOOKUP(CONCATENATE($A299,"_",E$2),'Reference data SID'!$B:$M,12,FALSE)),"",VLOOKUP(CONCATENATE($A299,"_",E$2),'Reference data SID'!$B:$M,12,FALSE))</f>
        <v/>
      </c>
      <c r="F299" s="13" t="str">
        <f>IF(ISERROR(VLOOKUP(CONCATENATE($A299,"_",F$2),'Reference data SID'!$B:$M,12,FALSE)),"",VLOOKUP(CONCATENATE($A299,"_",F$2),'Reference data SID'!$B:$M,12,FALSE))</f>
        <v/>
      </c>
      <c r="G299" s="13" t="str">
        <f>IF(ISERROR(VLOOKUP(CONCATENATE($A299,"_",G$2),'Reference data SID'!$B:$M,12,FALSE)),"",VLOOKUP(CONCATENATE($A299,"_",G$2),'Reference data SID'!$B:$M,12,FALSE))</f>
        <v/>
      </c>
      <c r="H299" s="13" t="str">
        <f>IF(ISERROR(VLOOKUP(CONCATENATE($A299,"_",H$2),'Reference data SID'!$B:$M,12,FALSE)),"",VLOOKUP(CONCATENATE($A299,"_",H$2),'Reference data SID'!$B:$M,12,FALSE))</f>
        <v/>
      </c>
      <c r="I299" s="13" t="str">
        <f>IF(ISERROR(VLOOKUP(CONCATENATE($A299,"_",I$2),'Reference data SID'!$B:$M,12,FALSE)),"",VLOOKUP(CONCATENATE($A299,"_",I$2),'Reference data SID'!$B:$M,12,FALSE))</f>
        <v/>
      </c>
      <c r="J299" s="13" t="str">
        <f>IF(ISERROR(VLOOKUP(CONCATENATE($A299,"_",J$2),'Reference data SID'!$B:$M,12,FALSE)),"",VLOOKUP(CONCATENATE($A299,"_",J$2),'Reference data SID'!$B:$M,12,FALSE))</f>
        <v/>
      </c>
      <c r="K299" s="13" t="str">
        <f>IF(ISERROR(VLOOKUP(CONCATENATE($A299,"_",K$2),'Reference data SID'!$B:$M,12,FALSE)),"",VLOOKUP(CONCATENATE($A299,"_",K$2),'Reference data SID'!$B:$M,12,FALSE))</f>
        <v/>
      </c>
      <c r="L299" s="13" t="str">
        <f>IF(ISERROR(VLOOKUP(CONCATENATE($A299,"_",L$2),'Reference data SID'!$B:$M,12,FALSE)),"",VLOOKUP(CONCATENATE($A299,"_",L$2),'Reference data SID'!$B:$M,12,FALSE))</f>
        <v/>
      </c>
      <c r="M299" s="13" t="str">
        <f>IF(ISERROR(VLOOKUP(CONCATENATE($A299,"_",M$2),'Reference data SID'!$B:$M,12,FALSE)),"",VLOOKUP(CONCATENATE($A299,"_",M$2),'Reference data SID'!$B:$M,12,FALSE))</f>
        <v/>
      </c>
      <c r="N299" s="13" t="str">
        <f>IF(ISERROR(VLOOKUP(CONCATENATE($A299,"_",N$2),'Reference data SID'!$B:$M,12,FALSE)),"",VLOOKUP(CONCATENATE($A299,"_",N$2),'Reference data SID'!$B:$M,12,FALSE))</f>
        <v/>
      </c>
      <c r="O299" s="13" t="str">
        <f>IF(ISERROR(VLOOKUP(CONCATENATE($A299,"_",O$2),'Reference data SID'!$B:$M,12,FALSE)),"",VLOOKUP(CONCATENATE($A299,"_",O$2),'Reference data SID'!$B:$M,12,FALSE))</f>
        <v/>
      </c>
      <c r="P299" s="13" t="str">
        <f>IF(ISERROR(VLOOKUP(CONCATENATE($A299,"_",P$2),'Reference data SID'!$B:$M,12,FALSE)),"",VLOOKUP(CONCATENATE($A299,"_",P$2),'Reference data SID'!$B:$M,12,FALSE))</f>
        <v/>
      </c>
      <c r="Q299" s="13" t="str">
        <f>IF(ISERROR(VLOOKUP(CONCATENATE($A299,"_",Q$2),'Reference data SID'!$B:$M,12,FALSE)),"",VLOOKUP(CONCATENATE($A299,"_",Q$2),'Reference data SID'!$B:$M,12,FALSE))</f>
        <v/>
      </c>
      <c r="R299" s="13" t="str">
        <f>IF(ISERROR(VLOOKUP(CONCATENATE($A299,"_",R$2),'Reference data SID'!$B:$M,12,FALSE)),"",VLOOKUP(CONCATENATE($A299,"_",R$2),'Reference data SID'!$B:$M,12,FALSE))</f>
        <v/>
      </c>
      <c r="S299" s="13" t="str">
        <f>IF(ISERROR(VLOOKUP(CONCATENATE($A299,"_",S$2),'Reference data SID'!$B:$M,12,FALSE)),"",VLOOKUP(CONCATENATE($A299,"_",S$2),'Reference data SID'!$B:$M,12,FALSE))</f>
        <v/>
      </c>
      <c r="T299" s="13" t="str">
        <f>IF(ISERROR(VLOOKUP(CONCATENATE($A299,"_",T$2),'Reference data SID'!$B:$M,12,FALSE)),"",VLOOKUP(CONCATENATE($A299,"_",T$2),'Reference data SID'!$B:$M,12,FALSE))</f>
        <v/>
      </c>
      <c r="U299" s="13" t="str">
        <f>IF(ISERROR(VLOOKUP(CONCATENATE($A299,"_",U$2),'Reference data SID'!$B:$M,12,FALSE)),"",VLOOKUP(CONCATENATE($A299,"_",U$2),'Reference data SID'!$B:$M,12,FALSE))</f>
        <v/>
      </c>
      <c r="V299" s="13" t="str">
        <f>IF(ISERROR(VLOOKUP(CONCATENATE($A299,"_",V$2),'Reference data SID'!$B:$M,12,FALSE)),"",VLOOKUP(CONCATENATE($A299,"_",V$2),'Reference data SID'!$B:$M,12,FALSE))</f>
        <v/>
      </c>
      <c r="W299" s="13" t="str">
        <f>IF(ISERROR(VLOOKUP(CONCATENATE($A299,"_",W$2),'Reference data SID'!$B:$M,12,FALSE)),"",VLOOKUP(CONCATENATE($A299,"_",W$2),'Reference data SID'!$B:$M,12,FALSE))</f>
        <v/>
      </c>
      <c r="X299" s="13" t="str">
        <f>IF(ISERROR(VLOOKUP(CONCATENATE($A299,"_",X$2),'Reference data SID'!$B:$M,12,FALSE)),"",VLOOKUP(CONCATENATE($A299,"_",X$2),'Reference data SID'!$B:$M,12,FALSE))</f>
        <v/>
      </c>
      <c r="Y299" s="13" t="str">
        <f>IF(ISERROR(VLOOKUP(CONCATENATE($A299,"_",Y$2),'Reference data SID'!$B:$M,12,FALSE)),"",VLOOKUP(CONCATENATE($A299,"_",Y$2),'Reference data SID'!$B:$M,12,FALSE))</f>
        <v/>
      </c>
      <c r="Z299" s="13" t="str">
        <f>IF(ISERROR(VLOOKUP(CONCATENATE($A299,"_",Z$2),'Reference data SID'!$B:$M,12,FALSE)),"",VLOOKUP(CONCATENATE($A299,"_",Z$2),'Reference data SID'!$B:$M,12,FALSE))</f>
        <v/>
      </c>
      <c r="AA299" s="13" t="str">
        <f>IF(ISERROR(VLOOKUP(CONCATENATE($A299,"_",AA$2),'Reference data SID'!$B:$M,12,FALSE)),"",VLOOKUP(CONCATENATE($A299,"_",AA$2),'Reference data SID'!$B:$M,12,FALSE))</f>
        <v/>
      </c>
      <c r="AB299" s="13" t="str">
        <f>IF(ISERROR(VLOOKUP(CONCATENATE($A299,"_",AB$2),'Reference data SID'!$B:$M,12,FALSE)),"",VLOOKUP(CONCATENATE($A299,"_",AB$2),'Reference data SID'!$B:$M,12,FALSE))</f>
        <v/>
      </c>
      <c r="AC299" s="13" t="str">
        <f>IF(ISERROR(VLOOKUP(CONCATENATE($A299,"_",AC$2),'Reference data SID'!$B:$M,12,FALSE)),"",VLOOKUP(CONCATENATE($A299,"_",AC$2),'Reference data SID'!$B:$M,12,FALSE))</f>
        <v/>
      </c>
      <c r="AD299" s="13" t="str">
        <f>IF(ISERROR(VLOOKUP(CONCATENATE($A299,"_",AD$2),'Reference data SID'!$B:$M,12,FALSE)),"",VLOOKUP(CONCATENATE($A299,"_",AD$2),'Reference data SID'!$B:$M,12,FALSE))</f>
        <v/>
      </c>
      <c r="AE299" s="13" t="str">
        <f>IF(ISERROR(VLOOKUP(CONCATENATE($A299,"_",AE$2),'Reference data SID'!$B:$M,12,FALSE)),"",VLOOKUP(CONCATENATE($A299,"_",AE$2),'Reference data SID'!$B:$M,12,FALSE))</f>
        <v/>
      </c>
      <c r="AF299" s="13" t="str">
        <f>IF(ISERROR(VLOOKUP(CONCATENATE($A299,"_",AF$2),'Reference data SID'!$B:$M,12,FALSE)),"",VLOOKUP(CONCATENATE($A299,"_",AF$2),'Reference data SID'!$B:$M,12,FALSE))</f>
        <v/>
      </c>
      <c r="AG299" s="13" t="str">
        <f>IF(ISERROR(VLOOKUP(CONCATENATE($A299,"_",AG$2),'Reference data SID'!$B:$M,12,FALSE)),"",VLOOKUP(CONCATENATE($A299,"_",AG$2),'Reference data SID'!$B:$M,12,FALSE))</f>
        <v/>
      </c>
      <c r="AH299" s="13" t="str">
        <f>IF(ISERROR(VLOOKUP(CONCATENATE($A299,"_",AH$2),'Reference data SID'!$B:$M,12,FALSE)),"",VLOOKUP(CONCATENATE($A299,"_",AH$2),'Reference data SID'!$B:$M,12,FALSE))</f>
        <v/>
      </c>
      <c r="AI299" s="13" t="str">
        <f>IF(ISERROR(VLOOKUP(CONCATENATE($A299,"_",AI$2),'Reference data SID'!$B:$M,12,FALSE)),"",VLOOKUP(CONCATENATE($A299,"_",AI$2),'Reference data SID'!$B:$M,12,FALSE))</f>
        <v/>
      </c>
      <c r="AJ299" s="13" t="str">
        <f>IF(ISERROR(VLOOKUP(CONCATENATE($A299,"_",AJ$2),'Reference data SID'!$B:$M,12,FALSE)),"",VLOOKUP(CONCATENATE($A299,"_",AJ$2),'Reference data SID'!$B:$M,12,FALSE))</f>
        <v/>
      </c>
      <c r="AK299" s="13" t="str">
        <f>IF(ISERROR(VLOOKUP(CONCATENATE($A299,"_",AK$2),'Reference data SID'!$B:$M,12,FALSE)),"",VLOOKUP(CONCATENATE($A299,"_",AK$2),'Reference data SID'!$B:$M,12,FALSE))</f>
        <v/>
      </c>
      <c r="AL299" s="13" t="str">
        <f>IF(ISERROR(VLOOKUP(CONCATENATE($A299,"_",AL$2),'Reference data SID'!$B:$M,12,FALSE)),"",VLOOKUP(CONCATENATE($A299,"_",AL$2),'Reference data SID'!$B:$M,12,FALSE))</f>
        <v/>
      </c>
      <c r="AM299" s="13" t="str">
        <f>IF(ISERROR(VLOOKUP(CONCATENATE($A299,"_",AM$2),'Reference data SID'!$B:$M,12,FALSE)),"",VLOOKUP(CONCATENATE($A299,"_",AM$2),'Reference data SID'!$B:$M,12,FALSE))</f>
        <v/>
      </c>
      <c r="AN299" s="13" t="str">
        <f>IF(ISERROR(VLOOKUP(CONCATENATE($A299,"_",AN$2),'Reference data SID'!$B:$M,12,FALSE)),"",VLOOKUP(CONCATENATE($A299,"_",AN$2),'Reference data SID'!$B:$M,12,FALSE))</f>
        <v/>
      </c>
      <c r="AO299" s="13" t="str">
        <f>IF(ISERROR(VLOOKUP(CONCATENATE($A299,"_",AO$2),'Reference data SID'!$B:$M,12,FALSE)),"",VLOOKUP(CONCATENATE($A299,"_",AO$2),'Reference data SID'!$B:$M,12,FALSE))</f>
        <v/>
      </c>
      <c r="AP299" s="13" t="str">
        <f>IF(ISERROR(VLOOKUP(CONCATENATE($A299,"_",AP$2),'Reference data SID'!$B:$M,12,FALSE)),"",VLOOKUP(CONCATENATE($A299,"_",AP$2),'Reference data SID'!$B:$M,12,FALSE))</f>
        <v/>
      </c>
      <c r="AQ299" s="13" t="str">
        <f>IF(ISERROR(VLOOKUP(CONCATENATE($A299,"_",AQ$2),'Reference data SID'!$B:$M,12,FALSE)),"",VLOOKUP(CONCATENATE($A299,"_",AQ$2),'Reference data SID'!$B:$M,12,FALSE))</f>
        <v/>
      </c>
      <c r="AR299" s="13" t="str">
        <f>IF(ISERROR(VLOOKUP(CONCATENATE($A299,"_",AR$2),'Reference data SID'!$B:$M,12,FALSE)),"",VLOOKUP(CONCATENATE($A299,"_",AR$2),'Reference data SID'!$B:$M,12,FALSE))</f>
        <v/>
      </c>
      <c r="AS299" s="13" t="str">
        <f>IF(ISERROR(VLOOKUP(CONCATENATE($A299,"_",AS$2),'Reference data SID'!$B:$M,12,FALSE)),"",VLOOKUP(CONCATENATE($A299,"_",AS$2),'Reference data SID'!$B:$M,12,FALSE))</f>
        <v/>
      </c>
      <c r="AT299" s="13" t="str">
        <f>IF(ISERROR(VLOOKUP(CONCATENATE($A299,"_",AT$2),'Reference data SID'!$B:$M,12,FALSE)),"",VLOOKUP(CONCATENATE($A299,"_",AT$2),'Reference data SID'!$B:$M,12,FALSE))</f>
        <v/>
      </c>
    </row>
    <row r="300" spans="1:46" x14ac:dyDescent="0.25">
      <c r="A300">
        <v>296</v>
      </c>
      <c r="B300" s="13" t="str">
        <f>IF(ISERROR(VLOOKUP(CONCATENATE($A300,"_",B$2),'Reference data SID'!$B:$M,12,FALSE)),"",VLOOKUP(CONCATENATE($A300,"_",B$2),'Reference data SID'!$B:$M,12,FALSE))</f>
        <v/>
      </c>
      <c r="C300" s="13" t="str">
        <f>IF(ISERROR(VLOOKUP(CONCATENATE($A300,"_",C$2),'Reference data SID'!$B:$M,12,FALSE)),"",VLOOKUP(CONCATENATE($A300,"_",C$2),'Reference data SID'!$B:$M,12,FALSE))</f>
        <v/>
      </c>
      <c r="D300" s="13" t="str">
        <f>IF(ISERROR(VLOOKUP(CONCATENATE($A300,"_",D$2),'Reference data SID'!$B:$M,12,FALSE)),"",VLOOKUP(CONCATENATE($A300,"_",D$2),'Reference data SID'!$B:$M,12,FALSE))</f>
        <v/>
      </c>
      <c r="E300" s="13" t="str">
        <f>IF(ISERROR(VLOOKUP(CONCATENATE($A300,"_",E$2),'Reference data SID'!$B:$M,12,FALSE)),"",VLOOKUP(CONCATENATE($A300,"_",E$2),'Reference data SID'!$B:$M,12,FALSE))</f>
        <v/>
      </c>
      <c r="F300" s="13" t="str">
        <f>IF(ISERROR(VLOOKUP(CONCATENATE($A300,"_",F$2),'Reference data SID'!$B:$M,12,FALSE)),"",VLOOKUP(CONCATENATE($A300,"_",F$2),'Reference data SID'!$B:$M,12,FALSE))</f>
        <v/>
      </c>
      <c r="G300" s="13" t="str">
        <f>IF(ISERROR(VLOOKUP(CONCATENATE($A300,"_",G$2),'Reference data SID'!$B:$M,12,FALSE)),"",VLOOKUP(CONCATENATE($A300,"_",G$2),'Reference data SID'!$B:$M,12,FALSE))</f>
        <v/>
      </c>
      <c r="H300" s="13" t="str">
        <f>IF(ISERROR(VLOOKUP(CONCATENATE($A300,"_",H$2),'Reference data SID'!$B:$M,12,FALSE)),"",VLOOKUP(CONCATENATE($A300,"_",H$2),'Reference data SID'!$B:$M,12,FALSE))</f>
        <v/>
      </c>
      <c r="I300" s="13" t="str">
        <f>IF(ISERROR(VLOOKUP(CONCATENATE($A300,"_",I$2),'Reference data SID'!$B:$M,12,FALSE)),"",VLOOKUP(CONCATENATE($A300,"_",I$2),'Reference data SID'!$B:$M,12,FALSE))</f>
        <v/>
      </c>
      <c r="J300" s="13" t="str">
        <f>IF(ISERROR(VLOOKUP(CONCATENATE($A300,"_",J$2),'Reference data SID'!$B:$M,12,FALSE)),"",VLOOKUP(CONCATENATE($A300,"_",J$2),'Reference data SID'!$B:$M,12,FALSE))</f>
        <v/>
      </c>
      <c r="K300" s="13" t="str">
        <f>IF(ISERROR(VLOOKUP(CONCATENATE($A300,"_",K$2),'Reference data SID'!$B:$M,12,FALSE)),"",VLOOKUP(CONCATENATE($A300,"_",K$2),'Reference data SID'!$B:$M,12,FALSE))</f>
        <v/>
      </c>
      <c r="L300" s="13" t="str">
        <f>IF(ISERROR(VLOOKUP(CONCATENATE($A300,"_",L$2),'Reference data SID'!$B:$M,12,FALSE)),"",VLOOKUP(CONCATENATE($A300,"_",L$2),'Reference data SID'!$B:$M,12,FALSE))</f>
        <v/>
      </c>
      <c r="M300" s="13" t="str">
        <f>IF(ISERROR(VLOOKUP(CONCATENATE($A300,"_",M$2),'Reference data SID'!$B:$M,12,FALSE)),"",VLOOKUP(CONCATENATE($A300,"_",M$2),'Reference data SID'!$B:$M,12,FALSE))</f>
        <v/>
      </c>
      <c r="N300" s="13" t="str">
        <f>IF(ISERROR(VLOOKUP(CONCATENATE($A300,"_",N$2),'Reference data SID'!$B:$M,12,FALSE)),"",VLOOKUP(CONCATENATE($A300,"_",N$2),'Reference data SID'!$B:$M,12,FALSE))</f>
        <v/>
      </c>
      <c r="O300" s="13" t="str">
        <f>IF(ISERROR(VLOOKUP(CONCATENATE($A300,"_",O$2),'Reference data SID'!$B:$M,12,FALSE)),"",VLOOKUP(CONCATENATE($A300,"_",O$2),'Reference data SID'!$B:$M,12,FALSE))</f>
        <v/>
      </c>
      <c r="P300" s="13" t="str">
        <f>IF(ISERROR(VLOOKUP(CONCATENATE($A300,"_",P$2),'Reference data SID'!$B:$M,12,FALSE)),"",VLOOKUP(CONCATENATE($A300,"_",P$2),'Reference data SID'!$B:$M,12,FALSE))</f>
        <v/>
      </c>
      <c r="Q300" s="13" t="str">
        <f>IF(ISERROR(VLOOKUP(CONCATENATE($A300,"_",Q$2),'Reference data SID'!$B:$M,12,FALSE)),"",VLOOKUP(CONCATENATE($A300,"_",Q$2),'Reference data SID'!$B:$M,12,FALSE))</f>
        <v/>
      </c>
      <c r="R300" s="13" t="str">
        <f>IF(ISERROR(VLOOKUP(CONCATENATE($A300,"_",R$2),'Reference data SID'!$B:$M,12,FALSE)),"",VLOOKUP(CONCATENATE($A300,"_",R$2),'Reference data SID'!$B:$M,12,FALSE))</f>
        <v/>
      </c>
      <c r="S300" s="13" t="str">
        <f>IF(ISERROR(VLOOKUP(CONCATENATE($A300,"_",S$2),'Reference data SID'!$B:$M,12,FALSE)),"",VLOOKUP(CONCATENATE($A300,"_",S$2),'Reference data SID'!$B:$M,12,FALSE))</f>
        <v/>
      </c>
      <c r="T300" s="13" t="str">
        <f>IF(ISERROR(VLOOKUP(CONCATENATE($A300,"_",T$2),'Reference data SID'!$B:$M,12,FALSE)),"",VLOOKUP(CONCATENATE($A300,"_",T$2),'Reference data SID'!$B:$M,12,FALSE))</f>
        <v/>
      </c>
      <c r="U300" s="13" t="str">
        <f>IF(ISERROR(VLOOKUP(CONCATENATE($A300,"_",U$2),'Reference data SID'!$B:$M,12,FALSE)),"",VLOOKUP(CONCATENATE($A300,"_",U$2),'Reference data SID'!$B:$M,12,FALSE))</f>
        <v/>
      </c>
      <c r="V300" s="13" t="str">
        <f>IF(ISERROR(VLOOKUP(CONCATENATE($A300,"_",V$2),'Reference data SID'!$B:$M,12,FALSE)),"",VLOOKUP(CONCATENATE($A300,"_",V$2),'Reference data SID'!$B:$M,12,FALSE))</f>
        <v/>
      </c>
      <c r="W300" s="13" t="str">
        <f>IF(ISERROR(VLOOKUP(CONCATENATE($A300,"_",W$2),'Reference data SID'!$B:$M,12,FALSE)),"",VLOOKUP(CONCATENATE($A300,"_",W$2),'Reference data SID'!$B:$M,12,FALSE))</f>
        <v/>
      </c>
      <c r="X300" s="13" t="str">
        <f>IF(ISERROR(VLOOKUP(CONCATENATE($A300,"_",X$2),'Reference data SID'!$B:$M,12,FALSE)),"",VLOOKUP(CONCATENATE($A300,"_",X$2),'Reference data SID'!$B:$M,12,FALSE))</f>
        <v/>
      </c>
      <c r="Y300" s="13" t="str">
        <f>IF(ISERROR(VLOOKUP(CONCATENATE($A300,"_",Y$2),'Reference data SID'!$B:$M,12,FALSE)),"",VLOOKUP(CONCATENATE($A300,"_",Y$2),'Reference data SID'!$B:$M,12,FALSE))</f>
        <v/>
      </c>
      <c r="Z300" s="13" t="str">
        <f>IF(ISERROR(VLOOKUP(CONCATENATE($A300,"_",Z$2),'Reference data SID'!$B:$M,12,FALSE)),"",VLOOKUP(CONCATENATE($A300,"_",Z$2),'Reference data SID'!$B:$M,12,FALSE))</f>
        <v/>
      </c>
      <c r="AA300" s="13" t="str">
        <f>IF(ISERROR(VLOOKUP(CONCATENATE($A300,"_",AA$2),'Reference data SID'!$B:$M,12,FALSE)),"",VLOOKUP(CONCATENATE($A300,"_",AA$2),'Reference data SID'!$B:$M,12,FALSE))</f>
        <v/>
      </c>
      <c r="AB300" s="13" t="str">
        <f>IF(ISERROR(VLOOKUP(CONCATENATE($A300,"_",AB$2),'Reference data SID'!$B:$M,12,FALSE)),"",VLOOKUP(CONCATENATE($A300,"_",AB$2),'Reference data SID'!$B:$M,12,FALSE))</f>
        <v/>
      </c>
      <c r="AC300" s="13" t="str">
        <f>IF(ISERROR(VLOOKUP(CONCATENATE($A300,"_",AC$2),'Reference data SID'!$B:$M,12,FALSE)),"",VLOOKUP(CONCATENATE($A300,"_",AC$2),'Reference data SID'!$B:$M,12,FALSE))</f>
        <v/>
      </c>
      <c r="AD300" s="13" t="str">
        <f>IF(ISERROR(VLOOKUP(CONCATENATE($A300,"_",AD$2),'Reference data SID'!$B:$M,12,FALSE)),"",VLOOKUP(CONCATENATE($A300,"_",AD$2),'Reference data SID'!$B:$M,12,FALSE))</f>
        <v/>
      </c>
      <c r="AE300" s="13" t="str">
        <f>IF(ISERROR(VLOOKUP(CONCATENATE($A300,"_",AE$2),'Reference data SID'!$B:$M,12,FALSE)),"",VLOOKUP(CONCATENATE($A300,"_",AE$2),'Reference data SID'!$B:$M,12,FALSE))</f>
        <v/>
      </c>
      <c r="AF300" s="13" t="str">
        <f>IF(ISERROR(VLOOKUP(CONCATENATE($A300,"_",AF$2),'Reference data SID'!$B:$M,12,FALSE)),"",VLOOKUP(CONCATENATE($A300,"_",AF$2),'Reference data SID'!$B:$M,12,FALSE))</f>
        <v/>
      </c>
      <c r="AG300" s="13" t="str">
        <f>IF(ISERROR(VLOOKUP(CONCATENATE($A300,"_",AG$2),'Reference data SID'!$B:$M,12,FALSE)),"",VLOOKUP(CONCATENATE($A300,"_",AG$2),'Reference data SID'!$B:$M,12,FALSE))</f>
        <v/>
      </c>
      <c r="AH300" s="13" t="str">
        <f>IF(ISERROR(VLOOKUP(CONCATENATE($A300,"_",AH$2),'Reference data SID'!$B:$M,12,FALSE)),"",VLOOKUP(CONCATENATE($A300,"_",AH$2),'Reference data SID'!$B:$M,12,FALSE))</f>
        <v/>
      </c>
      <c r="AI300" s="13" t="str">
        <f>IF(ISERROR(VLOOKUP(CONCATENATE($A300,"_",AI$2),'Reference data SID'!$B:$M,12,FALSE)),"",VLOOKUP(CONCATENATE($A300,"_",AI$2),'Reference data SID'!$B:$M,12,FALSE))</f>
        <v/>
      </c>
      <c r="AJ300" s="13" t="str">
        <f>IF(ISERROR(VLOOKUP(CONCATENATE($A300,"_",AJ$2),'Reference data SID'!$B:$M,12,FALSE)),"",VLOOKUP(CONCATENATE($A300,"_",AJ$2),'Reference data SID'!$B:$M,12,FALSE))</f>
        <v/>
      </c>
      <c r="AK300" s="13" t="str">
        <f>IF(ISERROR(VLOOKUP(CONCATENATE($A300,"_",AK$2),'Reference data SID'!$B:$M,12,FALSE)),"",VLOOKUP(CONCATENATE($A300,"_",AK$2),'Reference data SID'!$B:$M,12,FALSE))</f>
        <v/>
      </c>
      <c r="AL300" s="13" t="str">
        <f>IF(ISERROR(VLOOKUP(CONCATENATE($A300,"_",AL$2),'Reference data SID'!$B:$M,12,FALSE)),"",VLOOKUP(CONCATENATE($A300,"_",AL$2),'Reference data SID'!$B:$M,12,FALSE))</f>
        <v/>
      </c>
      <c r="AM300" s="13" t="str">
        <f>IF(ISERROR(VLOOKUP(CONCATENATE($A300,"_",AM$2),'Reference data SID'!$B:$M,12,FALSE)),"",VLOOKUP(CONCATENATE($A300,"_",AM$2),'Reference data SID'!$B:$M,12,FALSE))</f>
        <v/>
      </c>
      <c r="AN300" s="13" t="str">
        <f>IF(ISERROR(VLOOKUP(CONCATENATE($A300,"_",AN$2),'Reference data SID'!$B:$M,12,FALSE)),"",VLOOKUP(CONCATENATE($A300,"_",AN$2),'Reference data SID'!$B:$M,12,FALSE))</f>
        <v/>
      </c>
      <c r="AO300" s="13" t="str">
        <f>IF(ISERROR(VLOOKUP(CONCATENATE($A300,"_",AO$2),'Reference data SID'!$B:$M,12,FALSE)),"",VLOOKUP(CONCATENATE($A300,"_",AO$2),'Reference data SID'!$B:$M,12,FALSE))</f>
        <v/>
      </c>
      <c r="AP300" s="13" t="str">
        <f>IF(ISERROR(VLOOKUP(CONCATENATE($A300,"_",AP$2),'Reference data SID'!$B:$M,12,FALSE)),"",VLOOKUP(CONCATENATE($A300,"_",AP$2),'Reference data SID'!$B:$M,12,FALSE))</f>
        <v/>
      </c>
      <c r="AQ300" s="13" t="str">
        <f>IF(ISERROR(VLOOKUP(CONCATENATE($A300,"_",AQ$2),'Reference data SID'!$B:$M,12,FALSE)),"",VLOOKUP(CONCATENATE($A300,"_",AQ$2),'Reference data SID'!$B:$M,12,FALSE))</f>
        <v/>
      </c>
      <c r="AR300" s="13" t="str">
        <f>IF(ISERROR(VLOOKUP(CONCATENATE($A300,"_",AR$2),'Reference data SID'!$B:$M,12,FALSE)),"",VLOOKUP(CONCATENATE($A300,"_",AR$2),'Reference data SID'!$B:$M,12,FALSE))</f>
        <v/>
      </c>
      <c r="AS300" s="13" t="str">
        <f>IF(ISERROR(VLOOKUP(CONCATENATE($A300,"_",AS$2),'Reference data SID'!$B:$M,12,FALSE)),"",VLOOKUP(CONCATENATE($A300,"_",AS$2),'Reference data SID'!$B:$M,12,FALSE))</f>
        <v/>
      </c>
      <c r="AT300" s="13" t="str">
        <f>IF(ISERROR(VLOOKUP(CONCATENATE($A300,"_",AT$2),'Reference data SID'!$B:$M,12,FALSE)),"",VLOOKUP(CONCATENATE($A300,"_",AT$2),'Reference data SID'!$B:$M,12,FALSE))</f>
        <v/>
      </c>
    </row>
    <row r="301" spans="1:46" x14ac:dyDescent="0.25">
      <c r="A301">
        <v>297</v>
      </c>
      <c r="B301" s="13" t="str">
        <f>IF(ISERROR(VLOOKUP(CONCATENATE($A301,"_",B$2),'Reference data SID'!$B:$M,12,FALSE)),"",VLOOKUP(CONCATENATE($A301,"_",B$2),'Reference data SID'!$B:$M,12,FALSE))</f>
        <v/>
      </c>
      <c r="C301" s="13" t="str">
        <f>IF(ISERROR(VLOOKUP(CONCATENATE($A301,"_",C$2),'Reference data SID'!$B:$M,12,FALSE)),"",VLOOKUP(CONCATENATE($A301,"_",C$2),'Reference data SID'!$B:$M,12,FALSE))</f>
        <v/>
      </c>
      <c r="D301" s="13" t="str">
        <f>IF(ISERROR(VLOOKUP(CONCATENATE($A301,"_",D$2),'Reference data SID'!$B:$M,12,FALSE)),"",VLOOKUP(CONCATENATE($A301,"_",D$2),'Reference data SID'!$B:$M,12,FALSE))</f>
        <v/>
      </c>
      <c r="E301" s="13" t="str">
        <f>IF(ISERROR(VLOOKUP(CONCATENATE($A301,"_",E$2),'Reference data SID'!$B:$M,12,FALSE)),"",VLOOKUP(CONCATENATE($A301,"_",E$2),'Reference data SID'!$B:$M,12,FALSE))</f>
        <v/>
      </c>
      <c r="F301" s="13" t="str">
        <f>IF(ISERROR(VLOOKUP(CONCATENATE($A301,"_",F$2),'Reference data SID'!$B:$M,12,FALSE)),"",VLOOKUP(CONCATENATE($A301,"_",F$2),'Reference data SID'!$B:$M,12,FALSE))</f>
        <v/>
      </c>
      <c r="G301" s="13" t="str">
        <f>IF(ISERROR(VLOOKUP(CONCATENATE($A301,"_",G$2),'Reference data SID'!$B:$M,12,FALSE)),"",VLOOKUP(CONCATENATE($A301,"_",G$2),'Reference data SID'!$B:$M,12,FALSE))</f>
        <v/>
      </c>
      <c r="H301" s="13" t="str">
        <f>IF(ISERROR(VLOOKUP(CONCATENATE($A301,"_",H$2),'Reference data SID'!$B:$M,12,FALSE)),"",VLOOKUP(CONCATENATE($A301,"_",H$2),'Reference data SID'!$B:$M,12,FALSE))</f>
        <v/>
      </c>
      <c r="I301" s="13" t="str">
        <f>IF(ISERROR(VLOOKUP(CONCATENATE($A301,"_",I$2),'Reference data SID'!$B:$M,12,FALSE)),"",VLOOKUP(CONCATENATE($A301,"_",I$2),'Reference data SID'!$B:$M,12,FALSE))</f>
        <v/>
      </c>
      <c r="J301" s="13" t="str">
        <f>IF(ISERROR(VLOOKUP(CONCATENATE($A301,"_",J$2),'Reference data SID'!$B:$M,12,FALSE)),"",VLOOKUP(CONCATENATE($A301,"_",J$2),'Reference data SID'!$B:$M,12,FALSE))</f>
        <v/>
      </c>
      <c r="K301" s="13" t="str">
        <f>IF(ISERROR(VLOOKUP(CONCATENATE($A301,"_",K$2),'Reference data SID'!$B:$M,12,FALSE)),"",VLOOKUP(CONCATENATE($A301,"_",K$2),'Reference data SID'!$B:$M,12,FALSE))</f>
        <v/>
      </c>
      <c r="L301" s="13" t="str">
        <f>IF(ISERROR(VLOOKUP(CONCATENATE($A301,"_",L$2),'Reference data SID'!$B:$M,12,FALSE)),"",VLOOKUP(CONCATENATE($A301,"_",L$2),'Reference data SID'!$B:$M,12,FALSE))</f>
        <v/>
      </c>
      <c r="M301" s="13" t="str">
        <f>IF(ISERROR(VLOOKUP(CONCATENATE($A301,"_",M$2),'Reference data SID'!$B:$M,12,FALSE)),"",VLOOKUP(CONCATENATE($A301,"_",M$2),'Reference data SID'!$B:$M,12,FALSE))</f>
        <v/>
      </c>
      <c r="N301" s="13" t="str">
        <f>IF(ISERROR(VLOOKUP(CONCATENATE($A301,"_",N$2),'Reference data SID'!$B:$M,12,FALSE)),"",VLOOKUP(CONCATENATE($A301,"_",N$2),'Reference data SID'!$B:$M,12,FALSE))</f>
        <v/>
      </c>
      <c r="O301" s="13" t="str">
        <f>IF(ISERROR(VLOOKUP(CONCATENATE($A301,"_",O$2),'Reference data SID'!$B:$M,12,FALSE)),"",VLOOKUP(CONCATENATE($A301,"_",O$2),'Reference data SID'!$B:$M,12,FALSE))</f>
        <v/>
      </c>
      <c r="P301" s="13" t="str">
        <f>IF(ISERROR(VLOOKUP(CONCATENATE($A301,"_",P$2),'Reference data SID'!$B:$M,12,FALSE)),"",VLOOKUP(CONCATENATE($A301,"_",P$2),'Reference data SID'!$B:$M,12,FALSE))</f>
        <v/>
      </c>
      <c r="Q301" s="13" t="str">
        <f>IF(ISERROR(VLOOKUP(CONCATENATE($A301,"_",Q$2),'Reference data SID'!$B:$M,12,FALSE)),"",VLOOKUP(CONCATENATE($A301,"_",Q$2),'Reference data SID'!$B:$M,12,FALSE))</f>
        <v/>
      </c>
      <c r="R301" s="13" t="str">
        <f>IF(ISERROR(VLOOKUP(CONCATENATE($A301,"_",R$2),'Reference data SID'!$B:$M,12,FALSE)),"",VLOOKUP(CONCATENATE($A301,"_",R$2),'Reference data SID'!$B:$M,12,FALSE))</f>
        <v/>
      </c>
      <c r="S301" s="13" t="str">
        <f>IF(ISERROR(VLOOKUP(CONCATENATE($A301,"_",S$2),'Reference data SID'!$B:$M,12,FALSE)),"",VLOOKUP(CONCATENATE($A301,"_",S$2),'Reference data SID'!$B:$M,12,FALSE))</f>
        <v/>
      </c>
      <c r="T301" s="13" t="str">
        <f>IF(ISERROR(VLOOKUP(CONCATENATE($A301,"_",T$2),'Reference data SID'!$B:$M,12,FALSE)),"",VLOOKUP(CONCATENATE($A301,"_",T$2),'Reference data SID'!$B:$M,12,FALSE))</f>
        <v/>
      </c>
      <c r="U301" s="13" t="str">
        <f>IF(ISERROR(VLOOKUP(CONCATENATE($A301,"_",U$2),'Reference data SID'!$B:$M,12,FALSE)),"",VLOOKUP(CONCATENATE($A301,"_",U$2),'Reference data SID'!$B:$M,12,FALSE))</f>
        <v/>
      </c>
      <c r="V301" s="13" t="str">
        <f>IF(ISERROR(VLOOKUP(CONCATENATE($A301,"_",V$2),'Reference data SID'!$B:$M,12,FALSE)),"",VLOOKUP(CONCATENATE($A301,"_",V$2),'Reference data SID'!$B:$M,12,FALSE))</f>
        <v/>
      </c>
      <c r="W301" s="13" t="str">
        <f>IF(ISERROR(VLOOKUP(CONCATENATE($A301,"_",W$2),'Reference data SID'!$B:$M,12,FALSE)),"",VLOOKUP(CONCATENATE($A301,"_",W$2),'Reference data SID'!$B:$M,12,FALSE))</f>
        <v/>
      </c>
      <c r="X301" s="13" t="str">
        <f>IF(ISERROR(VLOOKUP(CONCATENATE($A301,"_",X$2),'Reference data SID'!$B:$M,12,FALSE)),"",VLOOKUP(CONCATENATE($A301,"_",X$2),'Reference data SID'!$B:$M,12,FALSE))</f>
        <v/>
      </c>
      <c r="Y301" s="13" t="str">
        <f>IF(ISERROR(VLOOKUP(CONCATENATE($A301,"_",Y$2),'Reference data SID'!$B:$M,12,FALSE)),"",VLOOKUP(CONCATENATE($A301,"_",Y$2),'Reference data SID'!$B:$M,12,FALSE))</f>
        <v/>
      </c>
      <c r="Z301" s="13" t="str">
        <f>IF(ISERROR(VLOOKUP(CONCATENATE($A301,"_",Z$2),'Reference data SID'!$B:$M,12,FALSE)),"",VLOOKUP(CONCATENATE($A301,"_",Z$2),'Reference data SID'!$B:$M,12,FALSE))</f>
        <v/>
      </c>
      <c r="AA301" s="13" t="str">
        <f>IF(ISERROR(VLOOKUP(CONCATENATE($A301,"_",AA$2),'Reference data SID'!$B:$M,12,FALSE)),"",VLOOKUP(CONCATENATE($A301,"_",AA$2),'Reference data SID'!$B:$M,12,FALSE))</f>
        <v/>
      </c>
      <c r="AB301" s="13" t="str">
        <f>IF(ISERROR(VLOOKUP(CONCATENATE($A301,"_",AB$2),'Reference data SID'!$B:$M,12,FALSE)),"",VLOOKUP(CONCATENATE($A301,"_",AB$2),'Reference data SID'!$B:$M,12,FALSE))</f>
        <v/>
      </c>
      <c r="AC301" s="13" t="str">
        <f>IF(ISERROR(VLOOKUP(CONCATENATE($A301,"_",AC$2),'Reference data SID'!$B:$M,12,FALSE)),"",VLOOKUP(CONCATENATE($A301,"_",AC$2),'Reference data SID'!$B:$M,12,FALSE))</f>
        <v/>
      </c>
      <c r="AD301" s="13" t="str">
        <f>IF(ISERROR(VLOOKUP(CONCATENATE($A301,"_",AD$2),'Reference data SID'!$B:$M,12,FALSE)),"",VLOOKUP(CONCATENATE($A301,"_",AD$2),'Reference data SID'!$B:$M,12,FALSE))</f>
        <v/>
      </c>
      <c r="AE301" s="13" t="str">
        <f>IF(ISERROR(VLOOKUP(CONCATENATE($A301,"_",AE$2),'Reference data SID'!$B:$M,12,FALSE)),"",VLOOKUP(CONCATENATE($A301,"_",AE$2),'Reference data SID'!$B:$M,12,FALSE))</f>
        <v/>
      </c>
      <c r="AF301" s="13" t="str">
        <f>IF(ISERROR(VLOOKUP(CONCATENATE($A301,"_",AF$2),'Reference data SID'!$B:$M,12,FALSE)),"",VLOOKUP(CONCATENATE($A301,"_",AF$2),'Reference data SID'!$B:$M,12,FALSE))</f>
        <v/>
      </c>
      <c r="AG301" s="13" t="str">
        <f>IF(ISERROR(VLOOKUP(CONCATENATE($A301,"_",AG$2),'Reference data SID'!$B:$M,12,FALSE)),"",VLOOKUP(CONCATENATE($A301,"_",AG$2),'Reference data SID'!$B:$M,12,FALSE))</f>
        <v/>
      </c>
      <c r="AH301" s="13" t="str">
        <f>IF(ISERROR(VLOOKUP(CONCATENATE($A301,"_",AH$2),'Reference data SID'!$B:$M,12,FALSE)),"",VLOOKUP(CONCATENATE($A301,"_",AH$2),'Reference data SID'!$B:$M,12,FALSE))</f>
        <v/>
      </c>
      <c r="AI301" s="13" t="str">
        <f>IF(ISERROR(VLOOKUP(CONCATENATE($A301,"_",AI$2),'Reference data SID'!$B:$M,12,FALSE)),"",VLOOKUP(CONCATENATE($A301,"_",AI$2),'Reference data SID'!$B:$M,12,FALSE))</f>
        <v/>
      </c>
      <c r="AJ301" s="13" t="str">
        <f>IF(ISERROR(VLOOKUP(CONCATENATE($A301,"_",AJ$2),'Reference data SID'!$B:$M,12,FALSE)),"",VLOOKUP(CONCATENATE($A301,"_",AJ$2),'Reference data SID'!$B:$M,12,FALSE))</f>
        <v/>
      </c>
      <c r="AK301" s="13" t="str">
        <f>IF(ISERROR(VLOOKUP(CONCATENATE($A301,"_",AK$2),'Reference data SID'!$B:$M,12,FALSE)),"",VLOOKUP(CONCATENATE($A301,"_",AK$2),'Reference data SID'!$B:$M,12,FALSE))</f>
        <v/>
      </c>
      <c r="AL301" s="13" t="str">
        <f>IF(ISERROR(VLOOKUP(CONCATENATE($A301,"_",AL$2),'Reference data SID'!$B:$M,12,FALSE)),"",VLOOKUP(CONCATENATE($A301,"_",AL$2),'Reference data SID'!$B:$M,12,FALSE))</f>
        <v/>
      </c>
      <c r="AM301" s="13" t="str">
        <f>IF(ISERROR(VLOOKUP(CONCATENATE($A301,"_",AM$2),'Reference data SID'!$B:$M,12,FALSE)),"",VLOOKUP(CONCATENATE($A301,"_",AM$2),'Reference data SID'!$B:$M,12,FALSE))</f>
        <v/>
      </c>
      <c r="AN301" s="13" t="str">
        <f>IF(ISERROR(VLOOKUP(CONCATENATE($A301,"_",AN$2),'Reference data SID'!$B:$M,12,FALSE)),"",VLOOKUP(CONCATENATE($A301,"_",AN$2),'Reference data SID'!$B:$M,12,FALSE))</f>
        <v/>
      </c>
      <c r="AO301" s="13" t="str">
        <f>IF(ISERROR(VLOOKUP(CONCATENATE($A301,"_",AO$2),'Reference data SID'!$B:$M,12,FALSE)),"",VLOOKUP(CONCATENATE($A301,"_",AO$2),'Reference data SID'!$B:$M,12,FALSE))</f>
        <v/>
      </c>
      <c r="AP301" s="13" t="str">
        <f>IF(ISERROR(VLOOKUP(CONCATENATE($A301,"_",AP$2),'Reference data SID'!$B:$M,12,FALSE)),"",VLOOKUP(CONCATENATE($A301,"_",AP$2),'Reference data SID'!$B:$M,12,FALSE))</f>
        <v/>
      </c>
      <c r="AQ301" s="13" t="str">
        <f>IF(ISERROR(VLOOKUP(CONCATENATE($A301,"_",AQ$2),'Reference data SID'!$B:$M,12,FALSE)),"",VLOOKUP(CONCATENATE($A301,"_",AQ$2),'Reference data SID'!$B:$M,12,FALSE))</f>
        <v/>
      </c>
      <c r="AR301" s="13" t="str">
        <f>IF(ISERROR(VLOOKUP(CONCATENATE($A301,"_",AR$2),'Reference data SID'!$B:$M,12,FALSE)),"",VLOOKUP(CONCATENATE($A301,"_",AR$2),'Reference data SID'!$B:$M,12,FALSE))</f>
        <v/>
      </c>
      <c r="AS301" s="13" t="str">
        <f>IF(ISERROR(VLOOKUP(CONCATENATE($A301,"_",AS$2),'Reference data SID'!$B:$M,12,FALSE)),"",VLOOKUP(CONCATENATE($A301,"_",AS$2),'Reference data SID'!$B:$M,12,FALSE))</f>
        <v/>
      </c>
      <c r="AT301" s="13" t="str">
        <f>IF(ISERROR(VLOOKUP(CONCATENATE($A301,"_",AT$2),'Reference data SID'!$B:$M,12,FALSE)),"",VLOOKUP(CONCATENATE($A301,"_",AT$2),'Reference data SID'!$B:$M,12,FALSE))</f>
        <v/>
      </c>
    </row>
    <row r="302" spans="1:46" x14ac:dyDescent="0.25">
      <c r="A302">
        <v>298</v>
      </c>
      <c r="B302" s="13" t="str">
        <f>IF(ISERROR(VLOOKUP(CONCATENATE($A302,"_",B$2),'Reference data SID'!$B:$M,12,FALSE)),"",VLOOKUP(CONCATENATE($A302,"_",B$2),'Reference data SID'!$B:$M,12,FALSE))</f>
        <v/>
      </c>
      <c r="C302" s="13" t="str">
        <f>IF(ISERROR(VLOOKUP(CONCATENATE($A302,"_",C$2),'Reference data SID'!$B:$M,12,FALSE)),"",VLOOKUP(CONCATENATE($A302,"_",C$2),'Reference data SID'!$B:$M,12,FALSE))</f>
        <v/>
      </c>
      <c r="D302" s="13" t="str">
        <f>IF(ISERROR(VLOOKUP(CONCATENATE($A302,"_",D$2),'Reference data SID'!$B:$M,12,FALSE)),"",VLOOKUP(CONCATENATE($A302,"_",D$2),'Reference data SID'!$B:$M,12,FALSE))</f>
        <v/>
      </c>
      <c r="E302" s="13" t="str">
        <f>IF(ISERROR(VLOOKUP(CONCATENATE($A302,"_",E$2),'Reference data SID'!$B:$M,12,FALSE)),"",VLOOKUP(CONCATENATE($A302,"_",E$2),'Reference data SID'!$B:$M,12,FALSE))</f>
        <v/>
      </c>
      <c r="F302" s="13" t="str">
        <f>IF(ISERROR(VLOOKUP(CONCATENATE($A302,"_",F$2),'Reference data SID'!$B:$M,12,FALSE)),"",VLOOKUP(CONCATENATE($A302,"_",F$2),'Reference data SID'!$B:$M,12,FALSE))</f>
        <v/>
      </c>
      <c r="G302" s="13" t="str">
        <f>IF(ISERROR(VLOOKUP(CONCATENATE($A302,"_",G$2),'Reference data SID'!$B:$M,12,FALSE)),"",VLOOKUP(CONCATENATE($A302,"_",G$2),'Reference data SID'!$B:$M,12,FALSE))</f>
        <v/>
      </c>
      <c r="H302" s="13" t="str">
        <f>IF(ISERROR(VLOOKUP(CONCATENATE($A302,"_",H$2),'Reference data SID'!$B:$M,12,FALSE)),"",VLOOKUP(CONCATENATE($A302,"_",H$2),'Reference data SID'!$B:$M,12,FALSE))</f>
        <v/>
      </c>
      <c r="I302" s="13" t="str">
        <f>IF(ISERROR(VLOOKUP(CONCATENATE($A302,"_",I$2),'Reference data SID'!$B:$M,12,FALSE)),"",VLOOKUP(CONCATENATE($A302,"_",I$2),'Reference data SID'!$B:$M,12,FALSE))</f>
        <v/>
      </c>
      <c r="J302" s="13" t="str">
        <f>IF(ISERROR(VLOOKUP(CONCATENATE($A302,"_",J$2),'Reference data SID'!$B:$M,12,FALSE)),"",VLOOKUP(CONCATENATE($A302,"_",J$2),'Reference data SID'!$B:$M,12,FALSE))</f>
        <v/>
      </c>
      <c r="K302" s="13" t="str">
        <f>IF(ISERROR(VLOOKUP(CONCATENATE($A302,"_",K$2),'Reference data SID'!$B:$M,12,FALSE)),"",VLOOKUP(CONCATENATE($A302,"_",K$2),'Reference data SID'!$B:$M,12,FALSE))</f>
        <v/>
      </c>
      <c r="L302" s="13" t="str">
        <f>IF(ISERROR(VLOOKUP(CONCATENATE($A302,"_",L$2),'Reference data SID'!$B:$M,12,FALSE)),"",VLOOKUP(CONCATENATE($A302,"_",L$2),'Reference data SID'!$B:$M,12,FALSE))</f>
        <v/>
      </c>
      <c r="M302" s="13" t="str">
        <f>IF(ISERROR(VLOOKUP(CONCATENATE($A302,"_",M$2),'Reference data SID'!$B:$M,12,FALSE)),"",VLOOKUP(CONCATENATE($A302,"_",M$2),'Reference data SID'!$B:$M,12,FALSE))</f>
        <v/>
      </c>
      <c r="N302" s="13" t="str">
        <f>IF(ISERROR(VLOOKUP(CONCATENATE($A302,"_",N$2),'Reference data SID'!$B:$M,12,FALSE)),"",VLOOKUP(CONCATENATE($A302,"_",N$2),'Reference data SID'!$B:$M,12,FALSE))</f>
        <v/>
      </c>
      <c r="O302" s="13" t="str">
        <f>IF(ISERROR(VLOOKUP(CONCATENATE($A302,"_",O$2),'Reference data SID'!$B:$M,12,FALSE)),"",VLOOKUP(CONCATENATE($A302,"_",O$2),'Reference data SID'!$B:$M,12,FALSE))</f>
        <v/>
      </c>
      <c r="P302" s="13" t="str">
        <f>IF(ISERROR(VLOOKUP(CONCATENATE($A302,"_",P$2),'Reference data SID'!$B:$M,12,FALSE)),"",VLOOKUP(CONCATENATE($A302,"_",P$2),'Reference data SID'!$B:$M,12,FALSE))</f>
        <v/>
      </c>
      <c r="Q302" s="13" t="str">
        <f>IF(ISERROR(VLOOKUP(CONCATENATE($A302,"_",Q$2),'Reference data SID'!$B:$M,12,FALSE)),"",VLOOKUP(CONCATENATE($A302,"_",Q$2),'Reference data SID'!$B:$M,12,FALSE))</f>
        <v/>
      </c>
      <c r="R302" s="13" t="str">
        <f>IF(ISERROR(VLOOKUP(CONCATENATE($A302,"_",R$2),'Reference data SID'!$B:$M,12,FALSE)),"",VLOOKUP(CONCATENATE($A302,"_",R$2),'Reference data SID'!$B:$M,12,FALSE))</f>
        <v/>
      </c>
      <c r="S302" s="13" t="str">
        <f>IF(ISERROR(VLOOKUP(CONCATENATE($A302,"_",S$2),'Reference data SID'!$B:$M,12,FALSE)),"",VLOOKUP(CONCATENATE($A302,"_",S$2),'Reference data SID'!$B:$M,12,FALSE))</f>
        <v/>
      </c>
      <c r="T302" s="13" t="str">
        <f>IF(ISERROR(VLOOKUP(CONCATENATE($A302,"_",T$2),'Reference data SID'!$B:$M,12,FALSE)),"",VLOOKUP(CONCATENATE($A302,"_",T$2),'Reference data SID'!$B:$M,12,FALSE))</f>
        <v/>
      </c>
      <c r="U302" s="13" t="str">
        <f>IF(ISERROR(VLOOKUP(CONCATENATE($A302,"_",U$2),'Reference data SID'!$B:$M,12,FALSE)),"",VLOOKUP(CONCATENATE($A302,"_",U$2),'Reference data SID'!$B:$M,12,FALSE))</f>
        <v/>
      </c>
      <c r="V302" s="13" t="str">
        <f>IF(ISERROR(VLOOKUP(CONCATENATE($A302,"_",V$2),'Reference data SID'!$B:$M,12,FALSE)),"",VLOOKUP(CONCATENATE($A302,"_",V$2),'Reference data SID'!$B:$M,12,FALSE))</f>
        <v/>
      </c>
      <c r="W302" s="13" t="str">
        <f>IF(ISERROR(VLOOKUP(CONCATENATE($A302,"_",W$2),'Reference data SID'!$B:$M,12,FALSE)),"",VLOOKUP(CONCATENATE($A302,"_",W$2),'Reference data SID'!$B:$M,12,FALSE))</f>
        <v/>
      </c>
      <c r="X302" s="13" t="str">
        <f>IF(ISERROR(VLOOKUP(CONCATENATE($A302,"_",X$2),'Reference data SID'!$B:$M,12,FALSE)),"",VLOOKUP(CONCATENATE($A302,"_",X$2),'Reference data SID'!$B:$M,12,FALSE))</f>
        <v/>
      </c>
      <c r="Y302" s="13" t="str">
        <f>IF(ISERROR(VLOOKUP(CONCATENATE($A302,"_",Y$2),'Reference data SID'!$B:$M,12,FALSE)),"",VLOOKUP(CONCATENATE($A302,"_",Y$2),'Reference data SID'!$B:$M,12,FALSE))</f>
        <v/>
      </c>
      <c r="Z302" s="13" t="str">
        <f>IF(ISERROR(VLOOKUP(CONCATENATE($A302,"_",Z$2),'Reference data SID'!$B:$M,12,FALSE)),"",VLOOKUP(CONCATENATE($A302,"_",Z$2),'Reference data SID'!$B:$M,12,FALSE))</f>
        <v/>
      </c>
      <c r="AA302" s="13" t="str">
        <f>IF(ISERROR(VLOOKUP(CONCATENATE($A302,"_",AA$2),'Reference data SID'!$B:$M,12,FALSE)),"",VLOOKUP(CONCATENATE($A302,"_",AA$2),'Reference data SID'!$B:$M,12,FALSE))</f>
        <v/>
      </c>
      <c r="AB302" s="13" t="str">
        <f>IF(ISERROR(VLOOKUP(CONCATENATE($A302,"_",AB$2),'Reference data SID'!$B:$M,12,FALSE)),"",VLOOKUP(CONCATENATE($A302,"_",AB$2),'Reference data SID'!$B:$M,12,FALSE))</f>
        <v/>
      </c>
      <c r="AC302" s="13" t="str">
        <f>IF(ISERROR(VLOOKUP(CONCATENATE($A302,"_",AC$2),'Reference data SID'!$B:$M,12,FALSE)),"",VLOOKUP(CONCATENATE($A302,"_",AC$2),'Reference data SID'!$B:$M,12,FALSE))</f>
        <v/>
      </c>
      <c r="AD302" s="13" t="str">
        <f>IF(ISERROR(VLOOKUP(CONCATENATE($A302,"_",AD$2),'Reference data SID'!$B:$M,12,FALSE)),"",VLOOKUP(CONCATENATE($A302,"_",AD$2),'Reference data SID'!$B:$M,12,FALSE))</f>
        <v/>
      </c>
      <c r="AE302" s="13" t="str">
        <f>IF(ISERROR(VLOOKUP(CONCATENATE($A302,"_",AE$2),'Reference data SID'!$B:$M,12,FALSE)),"",VLOOKUP(CONCATENATE($A302,"_",AE$2),'Reference data SID'!$B:$M,12,FALSE))</f>
        <v/>
      </c>
      <c r="AF302" s="13" t="str">
        <f>IF(ISERROR(VLOOKUP(CONCATENATE($A302,"_",AF$2),'Reference data SID'!$B:$M,12,FALSE)),"",VLOOKUP(CONCATENATE($A302,"_",AF$2),'Reference data SID'!$B:$M,12,FALSE))</f>
        <v/>
      </c>
      <c r="AG302" s="13" t="str">
        <f>IF(ISERROR(VLOOKUP(CONCATENATE($A302,"_",AG$2),'Reference data SID'!$B:$M,12,FALSE)),"",VLOOKUP(CONCATENATE($A302,"_",AG$2),'Reference data SID'!$B:$M,12,FALSE))</f>
        <v/>
      </c>
      <c r="AH302" s="13" t="str">
        <f>IF(ISERROR(VLOOKUP(CONCATENATE($A302,"_",AH$2),'Reference data SID'!$B:$M,12,FALSE)),"",VLOOKUP(CONCATENATE($A302,"_",AH$2),'Reference data SID'!$B:$M,12,FALSE))</f>
        <v/>
      </c>
      <c r="AI302" s="13" t="str">
        <f>IF(ISERROR(VLOOKUP(CONCATENATE($A302,"_",AI$2),'Reference data SID'!$B:$M,12,FALSE)),"",VLOOKUP(CONCATENATE($A302,"_",AI$2),'Reference data SID'!$B:$M,12,FALSE))</f>
        <v/>
      </c>
      <c r="AJ302" s="13" t="str">
        <f>IF(ISERROR(VLOOKUP(CONCATENATE($A302,"_",AJ$2),'Reference data SID'!$B:$M,12,FALSE)),"",VLOOKUP(CONCATENATE($A302,"_",AJ$2),'Reference data SID'!$B:$M,12,FALSE))</f>
        <v/>
      </c>
      <c r="AK302" s="13" t="str">
        <f>IF(ISERROR(VLOOKUP(CONCATENATE($A302,"_",AK$2),'Reference data SID'!$B:$M,12,FALSE)),"",VLOOKUP(CONCATENATE($A302,"_",AK$2),'Reference data SID'!$B:$M,12,FALSE))</f>
        <v/>
      </c>
      <c r="AL302" s="13" t="str">
        <f>IF(ISERROR(VLOOKUP(CONCATENATE($A302,"_",AL$2),'Reference data SID'!$B:$M,12,FALSE)),"",VLOOKUP(CONCATENATE($A302,"_",AL$2),'Reference data SID'!$B:$M,12,FALSE))</f>
        <v/>
      </c>
      <c r="AM302" s="13" t="str">
        <f>IF(ISERROR(VLOOKUP(CONCATENATE($A302,"_",AM$2),'Reference data SID'!$B:$M,12,FALSE)),"",VLOOKUP(CONCATENATE($A302,"_",AM$2),'Reference data SID'!$B:$M,12,FALSE))</f>
        <v/>
      </c>
      <c r="AN302" s="13" t="str">
        <f>IF(ISERROR(VLOOKUP(CONCATENATE($A302,"_",AN$2),'Reference data SID'!$B:$M,12,FALSE)),"",VLOOKUP(CONCATENATE($A302,"_",AN$2),'Reference data SID'!$B:$M,12,FALSE))</f>
        <v/>
      </c>
      <c r="AO302" s="13" t="str">
        <f>IF(ISERROR(VLOOKUP(CONCATENATE($A302,"_",AO$2),'Reference data SID'!$B:$M,12,FALSE)),"",VLOOKUP(CONCATENATE($A302,"_",AO$2),'Reference data SID'!$B:$M,12,FALSE))</f>
        <v/>
      </c>
      <c r="AP302" s="13" t="str">
        <f>IF(ISERROR(VLOOKUP(CONCATENATE($A302,"_",AP$2),'Reference data SID'!$B:$M,12,FALSE)),"",VLOOKUP(CONCATENATE($A302,"_",AP$2),'Reference data SID'!$B:$M,12,FALSE))</f>
        <v/>
      </c>
      <c r="AQ302" s="13" t="str">
        <f>IF(ISERROR(VLOOKUP(CONCATENATE($A302,"_",AQ$2),'Reference data SID'!$B:$M,12,FALSE)),"",VLOOKUP(CONCATENATE($A302,"_",AQ$2),'Reference data SID'!$B:$M,12,FALSE))</f>
        <v/>
      </c>
      <c r="AR302" s="13" t="str">
        <f>IF(ISERROR(VLOOKUP(CONCATENATE($A302,"_",AR$2),'Reference data SID'!$B:$M,12,FALSE)),"",VLOOKUP(CONCATENATE($A302,"_",AR$2),'Reference data SID'!$B:$M,12,FALSE))</f>
        <v/>
      </c>
      <c r="AS302" s="13" t="str">
        <f>IF(ISERROR(VLOOKUP(CONCATENATE($A302,"_",AS$2),'Reference data SID'!$B:$M,12,FALSE)),"",VLOOKUP(CONCATENATE($A302,"_",AS$2),'Reference data SID'!$B:$M,12,FALSE))</f>
        <v/>
      </c>
      <c r="AT302" s="13" t="str">
        <f>IF(ISERROR(VLOOKUP(CONCATENATE($A302,"_",AT$2),'Reference data SID'!$B:$M,12,FALSE)),"",VLOOKUP(CONCATENATE($A302,"_",AT$2),'Reference data SID'!$B:$M,12,FALSE))</f>
        <v/>
      </c>
    </row>
    <row r="303" spans="1:46" x14ac:dyDescent="0.25">
      <c r="A303">
        <v>299</v>
      </c>
      <c r="B303" s="13" t="str">
        <f>IF(ISERROR(VLOOKUP(CONCATENATE($A303,"_",B$2),'Reference data SID'!$B:$M,12,FALSE)),"",VLOOKUP(CONCATENATE($A303,"_",B$2),'Reference data SID'!$B:$M,12,FALSE))</f>
        <v/>
      </c>
      <c r="C303" s="13" t="str">
        <f>IF(ISERROR(VLOOKUP(CONCATENATE($A303,"_",C$2),'Reference data SID'!$B:$M,12,FALSE)),"",VLOOKUP(CONCATENATE($A303,"_",C$2),'Reference data SID'!$B:$M,12,FALSE))</f>
        <v/>
      </c>
      <c r="D303" s="13" t="str">
        <f>IF(ISERROR(VLOOKUP(CONCATENATE($A303,"_",D$2),'Reference data SID'!$B:$M,12,FALSE)),"",VLOOKUP(CONCATENATE($A303,"_",D$2),'Reference data SID'!$B:$M,12,FALSE))</f>
        <v/>
      </c>
      <c r="E303" s="13" t="str">
        <f>IF(ISERROR(VLOOKUP(CONCATENATE($A303,"_",E$2),'Reference data SID'!$B:$M,12,FALSE)),"",VLOOKUP(CONCATENATE($A303,"_",E$2),'Reference data SID'!$B:$M,12,FALSE))</f>
        <v/>
      </c>
      <c r="F303" s="13" t="str">
        <f>IF(ISERROR(VLOOKUP(CONCATENATE($A303,"_",F$2),'Reference data SID'!$B:$M,12,FALSE)),"",VLOOKUP(CONCATENATE($A303,"_",F$2),'Reference data SID'!$B:$M,12,FALSE))</f>
        <v/>
      </c>
      <c r="G303" s="13" t="str">
        <f>IF(ISERROR(VLOOKUP(CONCATENATE($A303,"_",G$2),'Reference data SID'!$B:$M,12,FALSE)),"",VLOOKUP(CONCATENATE($A303,"_",G$2),'Reference data SID'!$B:$M,12,FALSE))</f>
        <v/>
      </c>
      <c r="H303" s="13" t="str">
        <f>IF(ISERROR(VLOOKUP(CONCATENATE($A303,"_",H$2),'Reference data SID'!$B:$M,12,FALSE)),"",VLOOKUP(CONCATENATE($A303,"_",H$2),'Reference data SID'!$B:$M,12,FALSE))</f>
        <v/>
      </c>
      <c r="I303" s="13" t="str">
        <f>IF(ISERROR(VLOOKUP(CONCATENATE($A303,"_",I$2),'Reference data SID'!$B:$M,12,FALSE)),"",VLOOKUP(CONCATENATE($A303,"_",I$2),'Reference data SID'!$B:$M,12,FALSE))</f>
        <v/>
      </c>
      <c r="J303" s="13" t="str">
        <f>IF(ISERROR(VLOOKUP(CONCATENATE($A303,"_",J$2),'Reference data SID'!$B:$M,12,FALSE)),"",VLOOKUP(CONCATENATE($A303,"_",J$2),'Reference data SID'!$B:$M,12,FALSE))</f>
        <v/>
      </c>
      <c r="K303" s="13" t="str">
        <f>IF(ISERROR(VLOOKUP(CONCATENATE($A303,"_",K$2),'Reference data SID'!$B:$M,12,FALSE)),"",VLOOKUP(CONCATENATE($A303,"_",K$2),'Reference data SID'!$B:$M,12,FALSE))</f>
        <v/>
      </c>
      <c r="L303" s="13" t="str">
        <f>IF(ISERROR(VLOOKUP(CONCATENATE($A303,"_",L$2),'Reference data SID'!$B:$M,12,FALSE)),"",VLOOKUP(CONCATENATE($A303,"_",L$2),'Reference data SID'!$B:$M,12,FALSE))</f>
        <v/>
      </c>
      <c r="M303" s="13" t="str">
        <f>IF(ISERROR(VLOOKUP(CONCATENATE($A303,"_",M$2),'Reference data SID'!$B:$M,12,FALSE)),"",VLOOKUP(CONCATENATE($A303,"_",M$2),'Reference data SID'!$B:$M,12,FALSE))</f>
        <v/>
      </c>
      <c r="N303" s="13" t="str">
        <f>IF(ISERROR(VLOOKUP(CONCATENATE($A303,"_",N$2),'Reference data SID'!$B:$M,12,FALSE)),"",VLOOKUP(CONCATENATE($A303,"_",N$2),'Reference data SID'!$B:$M,12,FALSE))</f>
        <v/>
      </c>
      <c r="O303" s="13" t="str">
        <f>IF(ISERROR(VLOOKUP(CONCATENATE($A303,"_",O$2),'Reference data SID'!$B:$M,12,FALSE)),"",VLOOKUP(CONCATENATE($A303,"_",O$2),'Reference data SID'!$B:$M,12,FALSE))</f>
        <v/>
      </c>
      <c r="P303" s="13" t="str">
        <f>IF(ISERROR(VLOOKUP(CONCATENATE($A303,"_",P$2),'Reference data SID'!$B:$M,12,FALSE)),"",VLOOKUP(CONCATENATE($A303,"_",P$2),'Reference data SID'!$B:$M,12,FALSE))</f>
        <v/>
      </c>
      <c r="Q303" s="13" t="str">
        <f>IF(ISERROR(VLOOKUP(CONCATENATE($A303,"_",Q$2),'Reference data SID'!$B:$M,12,FALSE)),"",VLOOKUP(CONCATENATE($A303,"_",Q$2),'Reference data SID'!$B:$M,12,FALSE))</f>
        <v/>
      </c>
      <c r="R303" s="13" t="str">
        <f>IF(ISERROR(VLOOKUP(CONCATENATE($A303,"_",R$2),'Reference data SID'!$B:$M,12,FALSE)),"",VLOOKUP(CONCATENATE($A303,"_",R$2),'Reference data SID'!$B:$M,12,FALSE))</f>
        <v/>
      </c>
      <c r="S303" s="13" t="str">
        <f>IF(ISERROR(VLOOKUP(CONCATENATE($A303,"_",S$2),'Reference data SID'!$B:$M,12,FALSE)),"",VLOOKUP(CONCATENATE($A303,"_",S$2),'Reference data SID'!$B:$M,12,FALSE))</f>
        <v/>
      </c>
      <c r="T303" s="13" t="str">
        <f>IF(ISERROR(VLOOKUP(CONCATENATE($A303,"_",T$2),'Reference data SID'!$B:$M,12,FALSE)),"",VLOOKUP(CONCATENATE($A303,"_",T$2),'Reference data SID'!$B:$M,12,FALSE))</f>
        <v/>
      </c>
      <c r="U303" s="13" t="str">
        <f>IF(ISERROR(VLOOKUP(CONCATENATE($A303,"_",U$2),'Reference data SID'!$B:$M,12,FALSE)),"",VLOOKUP(CONCATENATE($A303,"_",U$2),'Reference data SID'!$B:$M,12,FALSE))</f>
        <v/>
      </c>
      <c r="V303" s="13" t="str">
        <f>IF(ISERROR(VLOOKUP(CONCATENATE($A303,"_",V$2),'Reference data SID'!$B:$M,12,FALSE)),"",VLOOKUP(CONCATENATE($A303,"_",V$2),'Reference data SID'!$B:$M,12,FALSE))</f>
        <v/>
      </c>
      <c r="W303" s="13" t="str">
        <f>IF(ISERROR(VLOOKUP(CONCATENATE($A303,"_",W$2),'Reference data SID'!$B:$M,12,FALSE)),"",VLOOKUP(CONCATENATE($A303,"_",W$2),'Reference data SID'!$B:$M,12,FALSE))</f>
        <v/>
      </c>
      <c r="X303" s="13" t="str">
        <f>IF(ISERROR(VLOOKUP(CONCATENATE($A303,"_",X$2),'Reference data SID'!$B:$M,12,FALSE)),"",VLOOKUP(CONCATENATE($A303,"_",X$2),'Reference data SID'!$B:$M,12,FALSE))</f>
        <v/>
      </c>
      <c r="Y303" s="13" t="str">
        <f>IF(ISERROR(VLOOKUP(CONCATENATE($A303,"_",Y$2),'Reference data SID'!$B:$M,12,FALSE)),"",VLOOKUP(CONCATENATE($A303,"_",Y$2),'Reference data SID'!$B:$M,12,FALSE))</f>
        <v/>
      </c>
      <c r="Z303" s="13" t="str">
        <f>IF(ISERROR(VLOOKUP(CONCATENATE($A303,"_",Z$2),'Reference data SID'!$B:$M,12,FALSE)),"",VLOOKUP(CONCATENATE($A303,"_",Z$2),'Reference data SID'!$B:$M,12,FALSE))</f>
        <v/>
      </c>
      <c r="AA303" s="13" t="str">
        <f>IF(ISERROR(VLOOKUP(CONCATENATE($A303,"_",AA$2),'Reference data SID'!$B:$M,12,FALSE)),"",VLOOKUP(CONCATENATE($A303,"_",AA$2),'Reference data SID'!$B:$M,12,FALSE))</f>
        <v/>
      </c>
      <c r="AB303" s="13" t="str">
        <f>IF(ISERROR(VLOOKUP(CONCATENATE($A303,"_",AB$2),'Reference data SID'!$B:$M,12,FALSE)),"",VLOOKUP(CONCATENATE($A303,"_",AB$2),'Reference data SID'!$B:$M,12,FALSE))</f>
        <v/>
      </c>
      <c r="AC303" s="13" t="str">
        <f>IF(ISERROR(VLOOKUP(CONCATENATE($A303,"_",AC$2),'Reference data SID'!$B:$M,12,FALSE)),"",VLOOKUP(CONCATENATE($A303,"_",AC$2),'Reference data SID'!$B:$M,12,FALSE))</f>
        <v/>
      </c>
      <c r="AD303" s="13" t="str">
        <f>IF(ISERROR(VLOOKUP(CONCATENATE($A303,"_",AD$2),'Reference data SID'!$B:$M,12,FALSE)),"",VLOOKUP(CONCATENATE($A303,"_",AD$2),'Reference data SID'!$B:$M,12,FALSE))</f>
        <v/>
      </c>
      <c r="AE303" s="13" t="str">
        <f>IF(ISERROR(VLOOKUP(CONCATENATE($A303,"_",AE$2),'Reference data SID'!$B:$M,12,FALSE)),"",VLOOKUP(CONCATENATE($A303,"_",AE$2),'Reference data SID'!$B:$M,12,FALSE))</f>
        <v/>
      </c>
      <c r="AF303" s="13" t="str">
        <f>IF(ISERROR(VLOOKUP(CONCATENATE($A303,"_",AF$2),'Reference data SID'!$B:$M,12,FALSE)),"",VLOOKUP(CONCATENATE($A303,"_",AF$2),'Reference data SID'!$B:$M,12,FALSE))</f>
        <v/>
      </c>
      <c r="AG303" s="13" t="str">
        <f>IF(ISERROR(VLOOKUP(CONCATENATE($A303,"_",AG$2),'Reference data SID'!$B:$M,12,FALSE)),"",VLOOKUP(CONCATENATE($A303,"_",AG$2),'Reference data SID'!$B:$M,12,FALSE))</f>
        <v/>
      </c>
      <c r="AH303" s="13" t="str">
        <f>IF(ISERROR(VLOOKUP(CONCATENATE($A303,"_",AH$2),'Reference data SID'!$B:$M,12,FALSE)),"",VLOOKUP(CONCATENATE($A303,"_",AH$2),'Reference data SID'!$B:$M,12,FALSE))</f>
        <v/>
      </c>
      <c r="AI303" s="13" t="str">
        <f>IF(ISERROR(VLOOKUP(CONCATENATE($A303,"_",AI$2),'Reference data SID'!$B:$M,12,FALSE)),"",VLOOKUP(CONCATENATE($A303,"_",AI$2),'Reference data SID'!$B:$M,12,FALSE))</f>
        <v/>
      </c>
      <c r="AJ303" s="13" t="str">
        <f>IF(ISERROR(VLOOKUP(CONCATENATE($A303,"_",AJ$2),'Reference data SID'!$B:$M,12,FALSE)),"",VLOOKUP(CONCATENATE($A303,"_",AJ$2),'Reference data SID'!$B:$M,12,FALSE))</f>
        <v/>
      </c>
      <c r="AK303" s="13" t="str">
        <f>IF(ISERROR(VLOOKUP(CONCATENATE($A303,"_",AK$2),'Reference data SID'!$B:$M,12,FALSE)),"",VLOOKUP(CONCATENATE($A303,"_",AK$2),'Reference data SID'!$B:$M,12,FALSE))</f>
        <v/>
      </c>
      <c r="AL303" s="13" t="str">
        <f>IF(ISERROR(VLOOKUP(CONCATENATE($A303,"_",AL$2),'Reference data SID'!$B:$M,12,FALSE)),"",VLOOKUP(CONCATENATE($A303,"_",AL$2),'Reference data SID'!$B:$M,12,FALSE))</f>
        <v/>
      </c>
      <c r="AM303" s="13" t="str">
        <f>IF(ISERROR(VLOOKUP(CONCATENATE($A303,"_",AM$2),'Reference data SID'!$B:$M,12,FALSE)),"",VLOOKUP(CONCATENATE($A303,"_",AM$2),'Reference data SID'!$B:$M,12,FALSE))</f>
        <v/>
      </c>
      <c r="AN303" s="13" t="str">
        <f>IF(ISERROR(VLOOKUP(CONCATENATE($A303,"_",AN$2),'Reference data SID'!$B:$M,12,FALSE)),"",VLOOKUP(CONCATENATE($A303,"_",AN$2),'Reference data SID'!$B:$M,12,FALSE))</f>
        <v/>
      </c>
      <c r="AO303" s="13" t="str">
        <f>IF(ISERROR(VLOOKUP(CONCATENATE($A303,"_",AO$2),'Reference data SID'!$B:$M,12,FALSE)),"",VLOOKUP(CONCATENATE($A303,"_",AO$2),'Reference data SID'!$B:$M,12,FALSE))</f>
        <v/>
      </c>
      <c r="AP303" s="13" t="str">
        <f>IF(ISERROR(VLOOKUP(CONCATENATE($A303,"_",AP$2),'Reference data SID'!$B:$M,12,FALSE)),"",VLOOKUP(CONCATENATE($A303,"_",AP$2),'Reference data SID'!$B:$M,12,FALSE))</f>
        <v/>
      </c>
      <c r="AQ303" s="13" t="str">
        <f>IF(ISERROR(VLOOKUP(CONCATENATE($A303,"_",AQ$2),'Reference data SID'!$B:$M,12,FALSE)),"",VLOOKUP(CONCATENATE($A303,"_",AQ$2),'Reference data SID'!$B:$M,12,FALSE))</f>
        <v/>
      </c>
      <c r="AR303" s="13" t="str">
        <f>IF(ISERROR(VLOOKUP(CONCATENATE($A303,"_",AR$2),'Reference data SID'!$B:$M,12,FALSE)),"",VLOOKUP(CONCATENATE($A303,"_",AR$2),'Reference data SID'!$B:$M,12,FALSE))</f>
        <v/>
      </c>
      <c r="AS303" s="13" t="str">
        <f>IF(ISERROR(VLOOKUP(CONCATENATE($A303,"_",AS$2),'Reference data SID'!$B:$M,12,FALSE)),"",VLOOKUP(CONCATENATE($A303,"_",AS$2),'Reference data SID'!$B:$M,12,FALSE))</f>
        <v/>
      </c>
      <c r="AT303" s="13" t="str">
        <f>IF(ISERROR(VLOOKUP(CONCATENATE($A303,"_",AT$2),'Reference data SID'!$B:$M,12,FALSE)),"",VLOOKUP(CONCATENATE($A303,"_",AT$2),'Reference data SID'!$B:$M,12,FALSE))</f>
        <v/>
      </c>
    </row>
    <row r="304" spans="1:46" x14ac:dyDescent="0.25">
      <c r="A304">
        <v>300</v>
      </c>
      <c r="B304" s="13" t="str">
        <f>IF(ISERROR(VLOOKUP(CONCATENATE($A304,"_",B$2),'Reference data SID'!$B:$M,12,FALSE)),"",VLOOKUP(CONCATENATE($A304,"_",B$2),'Reference data SID'!$B:$M,12,FALSE))</f>
        <v/>
      </c>
      <c r="C304" s="13" t="str">
        <f>IF(ISERROR(VLOOKUP(CONCATENATE($A304,"_",C$2),'Reference data SID'!$B:$M,12,FALSE)),"",VLOOKUP(CONCATENATE($A304,"_",C$2),'Reference data SID'!$B:$M,12,FALSE))</f>
        <v/>
      </c>
      <c r="D304" s="13" t="str">
        <f>IF(ISERROR(VLOOKUP(CONCATENATE($A304,"_",D$2),'Reference data SID'!$B:$M,12,FALSE)),"",VLOOKUP(CONCATENATE($A304,"_",D$2),'Reference data SID'!$B:$M,12,FALSE))</f>
        <v/>
      </c>
      <c r="E304" s="13" t="str">
        <f>IF(ISERROR(VLOOKUP(CONCATENATE($A304,"_",E$2),'Reference data SID'!$B:$M,12,FALSE)),"",VLOOKUP(CONCATENATE($A304,"_",E$2),'Reference data SID'!$B:$M,12,FALSE))</f>
        <v/>
      </c>
      <c r="F304" s="13" t="str">
        <f>IF(ISERROR(VLOOKUP(CONCATENATE($A304,"_",F$2),'Reference data SID'!$B:$M,12,FALSE)),"",VLOOKUP(CONCATENATE($A304,"_",F$2),'Reference data SID'!$B:$M,12,FALSE))</f>
        <v/>
      </c>
      <c r="G304" s="13" t="str">
        <f>IF(ISERROR(VLOOKUP(CONCATENATE($A304,"_",G$2),'Reference data SID'!$B:$M,12,FALSE)),"",VLOOKUP(CONCATENATE($A304,"_",G$2),'Reference data SID'!$B:$M,12,FALSE))</f>
        <v/>
      </c>
      <c r="H304" s="13" t="str">
        <f>IF(ISERROR(VLOOKUP(CONCATENATE($A304,"_",H$2),'Reference data SID'!$B:$M,12,FALSE)),"",VLOOKUP(CONCATENATE($A304,"_",H$2),'Reference data SID'!$B:$M,12,FALSE))</f>
        <v/>
      </c>
      <c r="I304" s="13" t="str">
        <f>IF(ISERROR(VLOOKUP(CONCATENATE($A304,"_",I$2),'Reference data SID'!$B:$M,12,FALSE)),"",VLOOKUP(CONCATENATE($A304,"_",I$2),'Reference data SID'!$B:$M,12,FALSE))</f>
        <v/>
      </c>
      <c r="J304" s="13" t="str">
        <f>IF(ISERROR(VLOOKUP(CONCATENATE($A304,"_",J$2),'Reference data SID'!$B:$M,12,FALSE)),"",VLOOKUP(CONCATENATE($A304,"_",J$2),'Reference data SID'!$B:$M,12,FALSE))</f>
        <v/>
      </c>
      <c r="K304" s="13" t="str">
        <f>IF(ISERROR(VLOOKUP(CONCATENATE($A304,"_",K$2),'Reference data SID'!$B:$M,12,FALSE)),"",VLOOKUP(CONCATENATE($A304,"_",K$2),'Reference data SID'!$B:$M,12,FALSE))</f>
        <v/>
      </c>
      <c r="L304" s="13" t="str">
        <f>IF(ISERROR(VLOOKUP(CONCATENATE($A304,"_",L$2),'Reference data SID'!$B:$M,12,FALSE)),"",VLOOKUP(CONCATENATE($A304,"_",L$2),'Reference data SID'!$B:$M,12,FALSE))</f>
        <v/>
      </c>
      <c r="M304" s="13" t="str">
        <f>IF(ISERROR(VLOOKUP(CONCATENATE($A304,"_",M$2),'Reference data SID'!$B:$M,12,FALSE)),"",VLOOKUP(CONCATENATE($A304,"_",M$2),'Reference data SID'!$B:$M,12,FALSE))</f>
        <v/>
      </c>
      <c r="N304" s="13" t="str">
        <f>IF(ISERROR(VLOOKUP(CONCATENATE($A304,"_",N$2),'Reference data SID'!$B:$M,12,FALSE)),"",VLOOKUP(CONCATENATE($A304,"_",N$2),'Reference data SID'!$B:$M,12,FALSE))</f>
        <v/>
      </c>
      <c r="O304" s="13" t="str">
        <f>IF(ISERROR(VLOOKUP(CONCATENATE($A304,"_",O$2),'Reference data SID'!$B:$M,12,FALSE)),"",VLOOKUP(CONCATENATE($A304,"_",O$2),'Reference data SID'!$B:$M,12,FALSE))</f>
        <v/>
      </c>
      <c r="P304" s="13" t="str">
        <f>IF(ISERROR(VLOOKUP(CONCATENATE($A304,"_",P$2),'Reference data SID'!$B:$M,12,FALSE)),"",VLOOKUP(CONCATENATE($A304,"_",P$2),'Reference data SID'!$B:$M,12,FALSE))</f>
        <v/>
      </c>
      <c r="Q304" s="13" t="str">
        <f>IF(ISERROR(VLOOKUP(CONCATENATE($A304,"_",Q$2),'Reference data SID'!$B:$M,12,FALSE)),"",VLOOKUP(CONCATENATE($A304,"_",Q$2),'Reference data SID'!$B:$M,12,FALSE))</f>
        <v/>
      </c>
      <c r="R304" s="13" t="str">
        <f>IF(ISERROR(VLOOKUP(CONCATENATE($A304,"_",R$2),'Reference data SID'!$B:$M,12,FALSE)),"",VLOOKUP(CONCATENATE($A304,"_",R$2),'Reference data SID'!$B:$M,12,FALSE))</f>
        <v/>
      </c>
      <c r="S304" s="13" t="str">
        <f>IF(ISERROR(VLOOKUP(CONCATENATE($A304,"_",S$2),'Reference data SID'!$B:$M,12,FALSE)),"",VLOOKUP(CONCATENATE($A304,"_",S$2),'Reference data SID'!$B:$M,12,FALSE))</f>
        <v/>
      </c>
      <c r="T304" s="13" t="str">
        <f>IF(ISERROR(VLOOKUP(CONCATENATE($A304,"_",T$2),'Reference data SID'!$B:$M,12,FALSE)),"",VLOOKUP(CONCATENATE($A304,"_",T$2),'Reference data SID'!$B:$M,12,FALSE))</f>
        <v/>
      </c>
      <c r="U304" s="13" t="str">
        <f>IF(ISERROR(VLOOKUP(CONCATENATE($A304,"_",U$2),'Reference data SID'!$B:$M,12,FALSE)),"",VLOOKUP(CONCATENATE($A304,"_",U$2),'Reference data SID'!$B:$M,12,FALSE))</f>
        <v/>
      </c>
      <c r="V304" s="13" t="str">
        <f>IF(ISERROR(VLOOKUP(CONCATENATE($A304,"_",V$2),'Reference data SID'!$B:$M,12,FALSE)),"",VLOOKUP(CONCATENATE($A304,"_",V$2),'Reference data SID'!$B:$M,12,FALSE))</f>
        <v/>
      </c>
      <c r="W304" s="13" t="str">
        <f>IF(ISERROR(VLOOKUP(CONCATENATE($A304,"_",W$2),'Reference data SID'!$B:$M,12,FALSE)),"",VLOOKUP(CONCATENATE($A304,"_",W$2),'Reference data SID'!$B:$M,12,FALSE))</f>
        <v/>
      </c>
      <c r="X304" s="13" t="str">
        <f>IF(ISERROR(VLOOKUP(CONCATENATE($A304,"_",X$2),'Reference data SID'!$B:$M,12,FALSE)),"",VLOOKUP(CONCATENATE($A304,"_",X$2),'Reference data SID'!$B:$M,12,FALSE))</f>
        <v/>
      </c>
      <c r="Y304" s="13" t="str">
        <f>IF(ISERROR(VLOOKUP(CONCATENATE($A304,"_",Y$2),'Reference data SID'!$B:$M,12,FALSE)),"",VLOOKUP(CONCATENATE($A304,"_",Y$2),'Reference data SID'!$B:$M,12,FALSE))</f>
        <v/>
      </c>
      <c r="Z304" s="13" t="str">
        <f>IF(ISERROR(VLOOKUP(CONCATENATE($A304,"_",Z$2),'Reference data SID'!$B:$M,12,FALSE)),"",VLOOKUP(CONCATENATE($A304,"_",Z$2),'Reference data SID'!$B:$M,12,FALSE))</f>
        <v/>
      </c>
      <c r="AA304" s="13" t="str">
        <f>IF(ISERROR(VLOOKUP(CONCATENATE($A304,"_",AA$2),'Reference data SID'!$B:$M,12,FALSE)),"",VLOOKUP(CONCATENATE($A304,"_",AA$2),'Reference data SID'!$B:$M,12,FALSE))</f>
        <v/>
      </c>
      <c r="AB304" s="13" t="str">
        <f>IF(ISERROR(VLOOKUP(CONCATENATE($A304,"_",AB$2),'Reference data SID'!$B:$M,12,FALSE)),"",VLOOKUP(CONCATENATE($A304,"_",AB$2),'Reference data SID'!$B:$M,12,FALSE))</f>
        <v/>
      </c>
      <c r="AC304" s="13" t="str">
        <f>IF(ISERROR(VLOOKUP(CONCATENATE($A304,"_",AC$2),'Reference data SID'!$B:$M,12,FALSE)),"",VLOOKUP(CONCATENATE($A304,"_",AC$2),'Reference data SID'!$B:$M,12,FALSE))</f>
        <v/>
      </c>
      <c r="AD304" s="13" t="str">
        <f>IF(ISERROR(VLOOKUP(CONCATENATE($A304,"_",AD$2),'Reference data SID'!$B:$M,12,FALSE)),"",VLOOKUP(CONCATENATE($A304,"_",AD$2),'Reference data SID'!$B:$M,12,FALSE))</f>
        <v/>
      </c>
      <c r="AE304" s="13" t="str">
        <f>IF(ISERROR(VLOOKUP(CONCATENATE($A304,"_",AE$2),'Reference data SID'!$B:$M,12,FALSE)),"",VLOOKUP(CONCATENATE($A304,"_",AE$2),'Reference data SID'!$B:$M,12,FALSE))</f>
        <v/>
      </c>
      <c r="AF304" s="13" t="str">
        <f>IF(ISERROR(VLOOKUP(CONCATENATE($A304,"_",AF$2),'Reference data SID'!$B:$M,12,FALSE)),"",VLOOKUP(CONCATENATE($A304,"_",AF$2),'Reference data SID'!$B:$M,12,FALSE))</f>
        <v/>
      </c>
      <c r="AG304" s="13" t="str">
        <f>IF(ISERROR(VLOOKUP(CONCATENATE($A304,"_",AG$2),'Reference data SID'!$B:$M,12,FALSE)),"",VLOOKUP(CONCATENATE($A304,"_",AG$2),'Reference data SID'!$B:$M,12,FALSE))</f>
        <v/>
      </c>
      <c r="AH304" s="13" t="str">
        <f>IF(ISERROR(VLOOKUP(CONCATENATE($A304,"_",AH$2),'Reference data SID'!$B:$M,12,FALSE)),"",VLOOKUP(CONCATENATE($A304,"_",AH$2),'Reference data SID'!$B:$M,12,FALSE))</f>
        <v/>
      </c>
      <c r="AI304" s="13" t="str">
        <f>IF(ISERROR(VLOOKUP(CONCATENATE($A304,"_",AI$2),'Reference data SID'!$B:$M,12,FALSE)),"",VLOOKUP(CONCATENATE($A304,"_",AI$2),'Reference data SID'!$B:$M,12,FALSE))</f>
        <v/>
      </c>
      <c r="AJ304" s="13" t="str">
        <f>IF(ISERROR(VLOOKUP(CONCATENATE($A304,"_",AJ$2),'Reference data SID'!$B:$M,12,FALSE)),"",VLOOKUP(CONCATENATE($A304,"_",AJ$2),'Reference data SID'!$B:$M,12,FALSE))</f>
        <v/>
      </c>
      <c r="AK304" s="13" t="str">
        <f>IF(ISERROR(VLOOKUP(CONCATENATE($A304,"_",AK$2),'Reference data SID'!$B:$M,12,FALSE)),"",VLOOKUP(CONCATENATE($A304,"_",AK$2),'Reference data SID'!$B:$M,12,FALSE))</f>
        <v/>
      </c>
      <c r="AL304" s="13" t="str">
        <f>IF(ISERROR(VLOOKUP(CONCATENATE($A304,"_",AL$2),'Reference data SID'!$B:$M,12,FALSE)),"",VLOOKUP(CONCATENATE($A304,"_",AL$2),'Reference data SID'!$B:$M,12,FALSE))</f>
        <v/>
      </c>
      <c r="AM304" s="13" t="str">
        <f>IF(ISERROR(VLOOKUP(CONCATENATE($A304,"_",AM$2),'Reference data SID'!$B:$M,12,FALSE)),"",VLOOKUP(CONCATENATE($A304,"_",AM$2),'Reference data SID'!$B:$M,12,FALSE))</f>
        <v/>
      </c>
      <c r="AN304" s="13" t="str">
        <f>IF(ISERROR(VLOOKUP(CONCATENATE($A304,"_",AN$2),'Reference data SID'!$B:$M,12,FALSE)),"",VLOOKUP(CONCATENATE($A304,"_",AN$2),'Reference data SID'!$B:$M,12,FALSE))</f>
        <v/>
      </c>
      <c r="AO304" s="13" t="str">
        <f>IF(ISERROR(VLOOKUP(CONCATENATE($A304,"_",AO$2),'Reference data SID'!$B:$M,12,FALSE)),"",VLOOKUP(CONCATENATE($A304,"_",AO$2),'Reference data SID'!$B:$M,12,FALSE))</f>
        <v/>
      </c>
      <c r="AP304" s="13" t="str">
        <f>IF(ISERROR(VLOOKUP(CONCATENATE($A304,"_",AP$2),'Reference data SID'!$B:$M,12,FALSE)),"",VLOOKUP(CONCATENATE($A304,"_",AP$2),'Reference data SID'!$B:$M,12,FALSE))</f>
        <v/>
      </c>
      <c r="AQ304" s="13" t="str">
        <f>IF(ISERROR(VLOOKUP(CONCATENATE($A304,"_",AQ$2),'Reference data SID'!$B:$M,12,FALSE)),"",VLOOKUP(CONCATENATE($A304,"_",AQ$2),'Reference data SID'!$B:$M,12,FALSE))</f>
        <v/>
      </c>
      <c r="AR304" s="13" t="str">
        <f>IF(ISERROR(VLOOKUP(CONCATENATE($A304,"_",AR$2),'Reference data SID'!$B:$M,12,FALSE)),"",VLOOKUP(CONCATENATE($A304,"_",AR$2),'Reference data SID'!$B:$M,12,FALSE))</f>
        <v/>
      </c>
      <c r="AS304" s="13" t="str">
        <f>IF(ISERROR(VLOOKUP(CONCATENATE($A304,"_",AS$2),'Reference data SID'!$B:$M,12,FALSE)),"",VLOOKUP(CONCATENATE($A304,"_",AS$2),'Reference data SID'!$B:$M,12,FALSE))</f>
        <v/>
      </c>
      <c r="AT304" s="13" t="str">
        <f>IF(ISERROR(VLOOKUP(CONCATENATE($A304,"_",AT$2),'Reference data SID'!$B:$M,12,FALSE)),"",VLOOKUP(CONCATENATE($A304,"_",AT$2),'Reference data SID'!$B:$M,12,FALSE))</f>
        <v/>
      </c>
    </row>
    <row r="305" spans="1:46" x14ac:dyDescent="0.25">
      <c r="A305">
        <v>301</v>
      </c>
      <c r="B305" s="13" t="str">
        <f>IF(ISERROR(VLOOKUP(CONCATENATE($A305,"_",B$2),'Reference data SID'!$B:$M,12,FALSE)),"",VLOOKUP(CONCATENATE($A305,"_",B$2),'Reference data SID'!$B:$M,12,FALSE))</f>
        <v/>
      </c>
      <c r="C305" s="13" t="str">
        <f>IF(ISERROR(VLOOKUP(CONCATENATE($A305,"_",C$2),'Reference data SID'!$B:$M,12,FALSE)),"",VLOOKUP(CONCATENATE($A305,"_",C$2),'Reference data SID'!$B:$M,12,FALSE))</f>
        <v/>
      </c>
      <c r="D305" s="13" t="str">
        <f>IF(ISERROR(VLOOKUP(CONCATENATE($A305,"_",D$2),'Reference data SID'!$B:$M,12,FALSE)),"",VLOOKUP(CONCATENATE($A305,"_",D$2),'Reference data SID'!$B:$M,12,FALSE))</f>
        <v/>
      </c>
      <c r="E305" s="13" t="str">
        <f>IF(ISERROR(VLOOKUP(CONCATENATE($A305,"_",E$2),'Reference data SID'!$B:$M,12,FALSE)),"",VLOOKUP(CONCATENATE($A305,"_",E$2),'Reference data SID'!$B:$M,12,FALSE))</f>
        <v/>
      </c>
      <c r="F305" s="13" t="str">
        <f>IF(ISERROR(VLOOKUP(CONCATENATE($A305,"_",F$2),'Reference data SID'!$B:$M,12,FALSE)),"",VLOOKUP(CONCATENATE($A305,"_",F$2),'Reference data SID'!$B:$M,12,FALSE))</f>
        <v/>
      </c>
      <c r="G305" s="13" t="str">
        <f>IF(ISERROR(VLOOKUP(CONCATENATE($A305,"_",G$2),'Reference data SID'!$B:$M,12,FALSE)),"",VLOOKUP(CONCATENATE($A305,"_",G$2),'Reference data SID'!$B:$M,12,FALSE))</f>
        <v/>
      </c>
      <c r="H305" s="13" t="str">
        <f>IF(ISERROR(VLOOKUP(CONCATENATE($A305,"_",H$2),'Reference data SID'!$B:$M,12,FALSE)),"",VLOOKUP(CONCATENATE($A305,"_",H$2),'Reference data SID'!$B:$M,12,FALSE))</f>
        <v/>
      </c>
      <c r="I305" s="13" t="str">
        <f>IF(ISERROR(VLOOKUP(CONCATENATE($A305,"_",I$2),'Reference data SID'!$B:$M,12,FALSE)),"",VLOOKUP(CONCATENATE($A305,"_",I$2),'Reference data SID'!$B:$M,12,FALSE))</f>
        <v/>
      </c>
      <c r="J305" s="13" t="str">
        <f>IF(ISERROR(VLOOKUP(CONCATENATE($A305,"_",J$2),'Reference data SID'!$B:$M,12,FALSE)),"",VLOOKUP(CONCATENATE($A305,"_",J$2),'Reference data SID'!$B:$M,12,FALSE))</f>
        <v/>
      </c>
      <c r="K305" s="13" t="str">
        <f>IF(ISERROR(VLOOKUP(CONCATENATE($A305,"_",K$2),'Reference data SID'!$B:$M,12,FALSE)),"",VLOOKUP(CONCATENATE($A305,"_",K$2),'Reference data SID'!$B:$M,12,FALSE))</f>
        <v/>
      </c>
      <c r="L305" s="13" t="str">
        <f>IF(ISERROR(VLOOKUP(CONCATENATE($A305,"_",L$2),'Reference data SID'!$B:$M,12,FALSE)),"",VLOOKUP(CONCATENATE($A305,"_",L$2),'Reference data SID'!$B:$M,12,FALSE))</f>
        <v/>
      </c>
      <c r="M305" s="13" t="str">
        <f>IF(ISERROR(VLOOKUP(CONCATENATE($A305,"_",M$2),'Reference data SID'!$B:$M,12,FALSE)),"",VLOOKUP(CONCATENATE($A305,"_",M$2),'Reference data SID'!$B:$M,12,FALSE))</f>
        <v/>
      </c>
      <c r="N305" s="13" t="str">
        <f>IF(ISERROR(VLOOKUP(CONCATENATE($A305,"_",N$2),'Reference data SID'!$B:$M,12,FALSE)),"",VLOOKUP(CONCATENATE($A305,"_",N$2),'Reference data SID'!$B:$M,12,FALSE))</f>
        <v/>
      </c>
      <c r="O305" s="13" t="str">
        <f>IF(ISERROR(VLOOKUP(CONCATENATE($A305,"_",O$2),'Reference data SID'!$B:$M,12,FALSE)),"",VLOOKUP(CONCATENATE($A305,"_",O$2),'Reference data SID'!$B:$M,12,FALSE))</f>
        <v/>
      </c>
      <c r="P305" s="13" t="str">
        <f>IF(ISERROR(VLOOKUP(CONCATENATE($A305,"_",P$2),'Reference data SID'!$B:$M,12,FALSE)),"",VLOOKUP(CONCATENATE($A305,"_",P$2),'Reference data SID'!$B:$M,12,FALSE))</f>
        <v/>
      </c>
      <c r="Q305" s="13" t="str">
        <f>IF(ISERROR(VLOOKUP(CONCATENATE($A305,"_",Q$2),'Reference data SID'!$B:$M,12,FALSE)),"",VLOOKUP(CONCATENATE($A305,"_",Q$2),'Reference data SID'!$B:$M,12,FALSE))</f>
        <v/>
      </c>
      <c r="R305" s="13" t="str">
        <f>IF(ISERROR(VLOOKUP(CONCATENATE($A305,"_",R$2),'Reference data SID'!$B:$M,12,FALSE)),"",VLOOKUP(CONCATENATE($A305,"_",R$2),'Reference data SID'!$B:$M,12,FALSE))</f>
        <v/>
      </c>
      <c r="S305" s="13" t="str">
        <f>IF(ISERROR(VLOOKUP(CONCATENATE($A305,"_",S$2),'Reference data SID'!$B:$M,12,FALSE)),"",VLOOKUP(CONCATENATE($A305,"_",S$2),'Reference data SID'!$B:$M,12,FALSE))</f>
        <v/>
      </c>
      <c r="T305" s="13" t="str">
        <f>IF(ISERROR(VLOOKUP(CONCATENATE($A305,"_",T$2),'Reference data SID'!$B:$M,12,FALSE)),"",VLOOKUP(CONCATENATE($A305,"_",T$2),'Reference data SID'!$B:$M,12,FALSE))</f>
        <v/>
      </c>
      <c r="U305" s="13" t="str">
        <f>IF(ISERROR(VLOOKUP(CONCATENATE($A305,"_",U$2),'Reference data SID'!$B:$M,12,FALSE)),"",VLOOKUP(CONCATENATE($A305,"_",U$2),'Reference data SID'!$B:$M,12,FALSE))</f>
        <v/>
      </c>
      <c r="V305" s="13" t="str">
        <f>IF(ISERROR(VLOOKUP(CONCATENATE($A305,"_",V$2),'Reference data SID'!$B:$M,12,FALSE)),"",VLOOKUP(CONCATENATE($A305,"_",V$2),'Reference data SID'!$B:$M,12,FALSE))</f>
        <v/>
      </c>
      <c r="W305" s="13" t="str">
        <f>IF(ISERROR(VLOOKUP(CONCATENATE($A305,"_",W$2),'Reference data SID'!$B:$M,12,FALSE)),"",VLOOKUP(CONCATENATE($A305,"_",W$2),'Reference data SID'!$B:$M,12,FALSE))</f>
        <v/>
      </c>
      <c r="X305" s="13" t="str">
        <f>IF(ISERROR(VLOOKUP(CONCATENATE($A305,"_",X$2),'Reference data SID'!$B:$M,12,FALSE)),"",VLOOKUP(CONCATENATE($A305,"_",X$2),'Reference data SID'!$B:$M,12,FALSE))</f>
        <v/>
      </c>
      <c r="Y305" s="13" t="str">
        <f>IF(ISERROR(VLOOKUP(CONCATENATE($A305,"_",Y$2),'Reference data SID'!$B:$M,12,FALSE)),"",VLOOKUP(CONCATENATE($A305,"_",Y$2),'Reference data SID'!$B:$M,12,FALSE))</f>
        <v/>
      </c>
      <c r="Z305" s="13" t="str">
        <f>IF(ISERROR(VLOOKUP(CONCATENATE($A305,"_",Z$2),'Reference data SID'!$B:$M,12,FALSE)),"",VLOOKUP(CONCATENATE($A305,"_",Z$2),'Reference data SID'!$B:$M,12,FALSE))</f>
        <v/>
      </c>
      <c r="AA305" s="13" t="str">
        <f>IF(ISERROR(VLOOKUP(CONCATENATE($A305,"_",AA$2),'Reference data SID'!$B:$M,12,FALSE)),"",VLOOKUP(CONCATENATE($A305,"_",AA$2),'Reference data SID'!$B:$M,12,FALSE))</f>
        <v/>
      </c>
      <c r="AB305" s="13" t="str">
        <f>IF(ISERROR(VLOOKUP(CONCATENATE($A305,"_",AB$2),'Reference data SID'!$B:$M,12,FALSE)),"",VLOOKUP(CONCATENATE($A305,"_",AB$2),'Reference data SID'!$B:$M,12,FALSE))</f>
        <v/>
      </c>
      <c r="AC305" s="13" t="str">
        <f>IF(ISERROR(VLOOKUP(CONCATENATE($A305,"_",AC$2),'Reference data SID'!$B:$M,12,FALSE)),"",VLOOKUP(CONCATENATE($A305,"_",AC$2),'Reference data SID'!$B:$M,12,FALSE))</f>
        <v/>
      </c>
      <c r="AD305" s="13" t="str">
        <f>IF(ISERROR(VLOOKUP(CONCATENATE($A305,"_",AD$2),'Reference data SID'!$B:$M,12,FALSE)),"",VLOOKUP(CONCATENATE($A305,"_",AD$2),'Reference data SID'!$B:$M,12,FALSE))</f>
        <v/>
      </c>
      <c r="AE305" s="13" t="str">
        <f>IF(ISERROR(VLOOKUP(CONCATENATE($A305,"_",AE$2),'Reference data SID'!$B:$M,12,FALSE)),"",VLOOKUP(CONCATENATE($A305,"_",AE$2),'Reference data SID'!$B:$M,12,FALSE))</f>
        <v/>
      </c>
      <c r="AF305" s="13" t="str">
        <f>IF(ISERROR(VLOOKUP(CONCATENATE($A305,"_",AF$2),'Reference data SID'!$B:$M,12,FALSE)),"",VLOOKUP(CONCATENATE($A305,"_",AF$2),'Reference data SID'!$B:$M,12,FALSE))</f>
        <v/>
      </c>
      <c r="AG305" s="13" t="str">
        <f>IF(ISERROR(VLOOKUP(CONCATENATE($A305,"_",AG$2),'Reference data SID'!$B:$M,12,FALSE)),"",VLOOKUP(CONCATENATE($A305,"_",AG$2),'Reference data SID'!$B:$M,12,FALSE))</f>
        <v/>
      </c>
      <c r="AH305" s="13" t="str">
        <f>IF(ISERROR(VLOOKUP(CONCATENATE($A305,"_",AH$2),'Reference data SID'!$B:$M,12,FALSE)),"",VLOOKUP(CONCATENATE($A305,"_",AH$2),'Reference data SID'!$B:$M,12,FALSE))</f>
        <v/>
      </c>
      <c r="AI305" s="13" t="str">
        <f>IF(ISERROR(VLOOKUP(CONCATENATE($A305,"_",AI$2),'Reference data SID'!$B:$M,12,FALSE)),"",VLOOKUP(CONCATENATE($A305,"_",AI$2),'Reference data SID'!$B:$M,12,FALSE))</f>
        <v/>
      </c>
      <c r="AJ305" s="13" t="str">
        <f>IF(ISERROR(VLOOKUP(CONCATENATE($A305,"_",AJ$2),'Reference data SID'!$B:$M,12,FALSE)),"",VLOOKUP(CONCATENATE($A305,"_",AJ$2),'Reference data SID'!$B:$M,12,FALSE))</f>
        <v/>
      </c>
      <c r="AK305" s="13" t="str">
        <f>IF(ISERROR(VLOOKUP(CONCATENATE($A305,"_",AK$2),'Reference data SID'!$B:$M,12,FALSE)),"",VLOOKUP(CONCATENATE($A305,"_",AK$2),'Reference data SID'!$B:$M,12,FALSE))</f>
        <v/>
      </c>
      <c r="AL305" s="13" t="str">
        <f>IF(ISERROR(VLOOKUP(CONCATENATE($A305,"_",AL$2),'Reference data SID'!$B:$M,12,FALSE)),"",VLOOKUP(CONCATENATE($A305,"_",AL$2),'Reference data SID'!$B:$M,12,FALSE))</f>
        <v/>
      </c>
      <c r="AM305" s="13" t="str">
        <f>IF(ISERROR(VLOOKUP(CONCATENATE($A305,"_",AM$2),'Reference data SID'!$B:$M,12,FALSE)),"",VLOOKUP(CONCATENATE($A305,"_",AM$2),'Reference data SID'!$B:$M,12,FALSE))</f>
        <v/>
      </c>
      <c r="AN305" s="13" t="str">
        <f>IF(ISERROR(VLOOKUP(CONCATENATE($A305,"_",AN$2),'Reference data SID'!$B:$M,12,FALSE)),"",VLOOKUP(CONCATENATE($A305,"_",AN$2),'Reference data SID'!$B:$M,12,FALSE))</f>
        <v/>
      </c>
      <c r="AO305" s="13" t="str">
        <f>IF(ISERROR(VLOOKUP(CONCATENATE($A305,"_",AO$2),'Reference data SID'!$B:$M,12,FALSE)),"",VLOOKUP(CONCATENATE($A305,"_",AO$2),'Reference data SID'!$B:$M,12,FALSE))</f>
        <v/>
      </c>
      <c r="AP305" s="13" t="str">
        <f>IF(ISERROR(VLOOKUP(CONCATENATE($A305,"_",AP$2),'Reference data SID'!$B:$M,12,FALSE)),"",VLOOKUP(CONCATENATE($A305,"_",AP$2),'Reference data SID'!$B:$M,12,FALSE))</f>
        <v/>
      </c>
      <c r="AQ305" s="13" t="str">
        <f>IF(ISERROR(VLOOKUP(CONCATENATE($A305,"_",AQ$2),'Reference data SID'!$B:$M,12,FALSE)),"",VLOOKUP(CONCATENATE($A305,"_",AQ$2),'Reference data SID'!$B:$M,12,FALSE))</f>
        <v/>
      </c>
      <c r="AR305" s="13" t="str">
        <f>IF(ISERROR(VLOOKUP(CONCATENATE($A305,"_",AR$2),'Reference data SID'!$B:$M,12,FALSE)),"",VLOOKUP(CONCATENATE($A305,"_",AR$2),'Reference data SID'!$B:$M,12,FALSE))</f>
        <v/>
      </c>
      <c r="AS305" s="13" t="str">
        <f>IF(ISERROR(VLOOKUP(CONCATENATE($A305,"_",AS$2),'Reference data SID'!$B:$M,12,FALSE)),"",VLOOKUP(CONCATENATE($A305,"_",AS$2),'Reference data SID'!$B:$M,12,FALSE))</f>
        <v/>
      </c>
      <c r="AT305" s="13" t="str">
        <f>IF(ISERROR(VLOOKUP(CONCATENATE($A305,"_",AT$2),'Reference data SID'!$B:$M,12,FALSE)),"",VLOOKUP(CONCATENATE($A305,"_",AT$2),'Reference data SID'!$B:$M,12,FALSE))</f>
        <v/>
      </c>
    </row>
    <row r="306" spans="1:46" x14ac:dyDescent="0.25">
      <c r="A306">
        <v>302</v>
      </c>
      <c r="B306" s="13" t="str">
        <f>IF(ISERROR(VLOOKUP(CONCATENATE($A306,"_",B$2),'Reference data SID'!$B:$M,12,FALSE)),"",VLOOKUP(CONCATENATE($A306,"_",B$2),'Reference data SID'!$B:$M,12,FALSE))</f>
        <v/>
      </c>
      <c r="C306" s="13" t="str">
        <f>IF(ISERROR(VLOOKUP(CONCATENATE($A306,"_",C$2),'Reference data SID'!$B:$M,12,FALSE)),"",VLOOKUP(CONCATENATE($A306,"_",C$2),'Reference data SID'!$B:$M,12,FALSE))</f>
        <v/>
      </c>
      <c r="D306" s="13" t="str">
        <f>IF(ISERROR(VLOOKUP(CONCATENATE($A306,"_",D$2),'Reference data SID'!$B:$M,12,FALSE)),"",VLOOKUP(CONCATENATE($A306,"_",D$2),'Reference data SID'!$B:$M,12,FALSE))</f>
        <v/>
      </c>
      <c r="E306" s="13" t="str">
        <f>IF(ISERROR(VLOOKUP(CONCATENATE($A306,"_",E$2),'Reference data SID'!$B:$M,12,FALSE)),"",VLOOKUP(CONCATENATE($A306,"_",E$2),'Reference data SID'!$B:$M,12,FALSE))</f>
        <v/>
      </c>
      <c r="F306" s="13" t="str">
        <f>IF(ISERROR(VLOOKUP(CONCATENATE($A306,"_",F$2),'Reference data SID'!$B:$M,12,FALSE)),"",VLOOKUP(CONCATENATE($A306,"_",F$2),'Reference data SID'!$B:$M,12,FALSE))</f>
        <v/>
      </c>
      <c r="G306" s="13" t="str">
        <f>IF(ISERROR(VLOOKUP(CONCATENATE($A306,"_",G$2),'Reference data SID'!$B:$M,12,FALSE)),"",VLOOKUP(CONCATENATE($A306,"_",G$2),'Reference data SID'!$B:$M,12,FALSE))</f>
        <v/>
      </c>
      <c r="H306" s="13" t="str">
        <f>IF(ISERROR(VLOOKUP(CONCATENATE($A306,"_",H$2),'Reference data SID'!$B:$M,12,FALSE)),"",VLOOKUP(CONCATENATE($A306,"_",H$2),'Reference data SID'!$B:$M,12,FALSE))</f>
        <v/>
      </c>
      <c r="I306" s="13" t="str">
        <f>IF(ISERROR(VLOOKUP(CONCATENATE($A306,"_",I$2),'Reference data SID'!$B:$M,12,FALSE)),"",VLOOKUP(CONCATENATE($A306,"_",I$2),'Reference data SID'!$B:$M,12,FALSE))</f>
        <v/>
      </c>
      <c r="J306" s="13" t="str">
        <f>IF(ISERROR(VLOOKUP(CONCATENATE($A306,"_",J$2),'Reference data SID'!$B:$M,12,FALSE)),"",VLOOKUP(CONCATENATE($A306,"_",J$2),'Reference data SID'!$B:$M,12,FALSE))</f>
        <v/>
      </c>
      <c r="K306" s="13" t="str">
        <f>IF(ISERROR(VLOOKUP(CONCATENATE($A306,"_",K$2),'Reference data SID'!$B:$M,12,FALSE)),"",VLOOKUP(CONCATENATE($A306,"_",K$2),'Reference data SID'!$B:$M,12,FALSE))</f>
        <v/>
      </c>
      <c r="L306" s="13" t="str">
        <f>IF(ISERROR(VLOOKUP(CONCATENATE($A306,"_",L$2),'Reference data SID'!$B:$M,12,FALSE)),"",VLOOKUP(CONCATENATE($A306,"_",L$2),'Reference data SID'!$B:$M,12,FALSE))</f>
        <v/>
      </c>
      <c r="M306" s="13" t="str">
        <f>IF(ISERROR(VLOOKUP(CONCATENATE($A306,"_",M$2),'Reference data SID'!$B:$M,12,FALSE)),"",VLOOKUP(CONCATENATE($A306,"_",M$2),'Reference data SID'!$B:$M,12,FALSE))</f>
        <v/>
      </c>
      <c r="N306" s="13" t="str">
        <f>IF(ISERROR(VLOOKUP(CONCATENATE($A306,"_",N$2),'Reference data SID'!$B:$M,12,FALSE)),"",VLOOKUP(CONCATENATE($A306,"_",N$2),'Reference data SID'!$B:$M,12,FALSE))</f>
        <v/>
      </c>
      <c r="O306" s="13" t="str">
        <f>IF(ISERROR(VLOOKUP(CONCATENATE($A306,"_",O$2),'Reference data SID'!$B:$M,12,FALSE)),"",VLOOKUP(CONCATENATE($A306,"_",O$2),'Reference data SID'!$B:$M,12,FALSE))</f>
        <v/>
      </c>
      <c r="P306" s="13" t="str">
        <f>IF(ISERROR(VLOOKUP(CONCATENATE($A306,"_",P$2),'Reference data SID'!$B:$M,12,FALSE)),"",VLOOKUP(CONCATENATE($A306,"_",P$2),'Reference data SID'!$B:$M,12,FALSE))</f>
        <v/>
      </c>
      <c r="Q306" s="13" t="str">
        <f>IF(ISERROR(VLOOKUP(CONCATENATE($A306,"_",Q$2),'Reference data SID'!$B:$M,12,FALSE)),"",VLOOKUP(CONCATENATE($A306,"_",Q$2),'Reference data SID'!$B:$M,12,FALSE))</f>
        <v/>
      </c>
      <c r="R306" s="13" t="str">
        <f>IF(ISERROR(VLOOKUP(CONCATENATE($A306,"_",R$2),'Reference data SID'!$B:$M,12,FALSE)),"",VLOOKUP(CONCATENATE($A306,"_",R$2),'Reference data SID'!$B:$M,12,FALSE))</f>
        <v/>
      </c>
      <c r="S306" s="13" t="str">
        <f>IF(ISERROR(VLOOKUP(CONCATENATE($A306,"_",S$2),'Reference data SID'!$B:$M,12,FALSE)),"",VLOOKUP(CONCATENATE($A306,"_",S$2),'Reference data SID'!$B:$M,12,FALSE))</f>
        <v/>
      </c>
      <c r="T306" s="13" t="str">
        <f>IF(ISERROR(VLOOKUP(CONCATENATE($A306,"_",T$2),'Reference data SID'!$B:$M,12,FALSE)),"",VLOOKUP(CONCATENATE($A306,"_",T$2),'Reference data SID'!$B:$M,12,FALSE))</f>
        <v/>
      </c>
      <c r="U306" s="13" t="str">
        <f>IF(ISERROR(VLOOKUP(CONCATENATE($A306,"_",U$2),'Reference data SID'!$B:$M,12,FALSE)),"",VLOOKUP(CONCATENATE($A306,"_",U$2),'Reference data SID'!$B:$M,12,FALSE))</f>
        <v/>
      </c>
      <c r="V306" s="13" t="str">
        <f>IF(ISERROR(VLOOKUP(CONCATENATE($A306,"_",V$2),'Reference data SID'!$B:$M,12,FALSE)),"",VLOOKUP(CONCATENATE($A306,"_",V$2),'Reference data SID'!$B:$M,12,FALSE))</f>
        <v/>
      </c>
      <c r="W306" s="13" t="str">
        <f>IF(ISERROR(VLOOKUP(CONCATENATE($A306,"_",W$2),'Reference data SID'!$B:$M,12,FALSE)),"",VLOOKUP(CONCATENATE($A306,"_",W$2),'Reference data SID'!$B:$M,12,FALSE))</f>
        <v/>
      </c>
      <c r="X306" s="13" t="str">
        <f>IF(ISERROR(VLOOKUP(CONCATENATE($A306,"_",X$2),'Reference data SID'!$B:$M,12,FALSE)),"",VLOOKUP(CONCATENATE($A306,"_",X$2),'Reference data SID'!$B:$M,12,FALSE))</f>
        <v/>
      </c>
      <c r="Y306" s="13" t="str">
        <f>IF(ISERROR(VLOOKUP(CONCATENATE($A306,"_",Y$2),'Reference data SID'!$B:$M,12,FALSE)),"",VLOOKUP(CONCATENATE($A306,"_",Y$2),'Reference data SID'!$B:$M,12,FALSE))</f>
        <v/>
      </c>
      <c r="Z306" s="13" t="str">
        <f>IF(ISERROR(VLOOKUP(CONCATENATE($A306,"_",Z$2),'Reference data SID'!$B:$M,12,FALSE)),"",VLOOKUP(CONCATENATE($A306,"_",Z$2),'Reference data SID'!$B:$M,12,FALSE))</f>
        <v/>
      </c>
      <c r="AA306" s="13" t="str">
        <f>IF(ISERROR(VLOOKUP(CONCATENATE($A306,"_",AA$2),'Reference data SID'!$B:$M,12,FALSE)),"",VLOOKUP(CONCATENATE($A306,"_",AA$2),'Reference data SID'!$B:$M,12,FALSE))</f>
        <v/>
      </c>
      <c r="AB306" s="13" t="str">
        <f>IF(ISERROR(VLOOKUP(CONCATENATE($A306,"_",AB$2),'Reference data SID'!$B:$M,12,FALSE)),"",VLOOKUP(CONCATENATE($A306,"_",AB$2),'Reference data SID'!$B:$M,12,FALSE))</f>
        <v/>
      </c>
      <c r="AC306" s="13" t="str">
        <f>IF(ISERROR(VLOOKUP(CONCATENATE($A306,"_",AC$2),'Reference data SID'!$B:$M,12,FALSE)),"",VLOOKUP(CONCATENATE($A306,"_",AC$2),'Reference data SID'!$B:$M,12,FALSE))</f>
        <v/>
      </c>
      <c r="AD306" s="13" t="str">
        <f>IF(ISERROR(VLOOKUP(CONCATENATE($A306,"_",AD$2),'Reference data SID'!$B:$M,12,FALSE)),"",VLOOKUP(CONCATENATE($A306,"_",AD$2),'Reference data SID'!$B:$M,12,FALSE))</f>
        <v/>
      </c>
      <c r="AE306" s="13" t="str">
        <f>IF(ISERROR(VLOOKUP(CONCATENATE($A306,"_",AE$2),'Reference data SID'!$B:$M,12,FALSE)),"",VLOOKUP(CONCATENATE($A306,"_",AE$2),'Reference data SID'!$B:$M,12,FALSE))</f>
        <v/>
      </c>
      <c r="AF306" s="13" t="str">
        <f>IF(ISERROR(VLOOKUP(CONCATENATE($A306,"_",AF$2),'Reference data SID'!$B:$M,12,FALSE)),"",VLOOKUP(CONCATENATE($A306,"_",AF$2),'Reference data SID'!$B:$M,12,FALSE))</f>
        <v/>
      </c>
      <c r="AG306" s="13" t="str">
        <f>IF(ISERROR(VLOOKUP(CONCATENATE($A306,"_",AG$2),'Reference data SID'!$B:$M,12,FALSE)),"",VLOOKUP(CONCATENATE($A306,"_",AG$2),'Reference data SID'!$B:$M,12,FALSE))</f>
        <v/>
      </c>
      <c r="AH306" s="13" t="str">
        <f>IF(ISERROR(VLOOKUP(CONCATENATE($A306,"_",AH$2),'Reference data SID'!$B:$M,12,FALSE)),"",VLOOKUP(CONCATENATE($A306,"_",AH$2),'Reference data SID'!$B:$M,12,FALSE))</f>
        <v/>
      </c>
      <c r="AI306" s="13" t="str">
        <f>IF(ISERROR(VLOOKUP(CONCATENATE($A306,"_",AI$2),'Reference data SID'!$B:$M,12,FALSE)),"",VLOOKUP(CONCATENATE($A306,"_",AI$2),'Reference data SID'!$B:$M,12,FALSE))</f>
        <v/>
      </c>
      <c r="AJ306" s="13" t="str">
        <f>IF(ISERROR(VLOOKUP(CONCATENATE($A306,"_",AJ$2),'Reference data SID'!$B:$M,12,FALSE)),"",VLOOKUP(CONCATENATE($A306,"_",AJ$2),'Reference data SID'!$B:$M,12,FALSE))</f>
        <v/>
      </c>
      <c r="AK306" s="13" t="str">
        <f>IF(ISERROR(VLOOKUP(CONCATENATE($A306,"_",AK$2),'Reference data SID'!$B:$M,12,FALSE)),"",VLOOKUP(CONCATENATE($A306,"_",AK$2),'Reference data SID'!$B:$M,12,FALSE))</f>
        <v/>
      </c>
      <c r="AL306" s="13" t="str">
        <f>IF(ISERROR(VLOOKUP(CONCATENATE($A306,"_",AL$2),'Reference data SID'!$B:$M,12,FALSE)),"",VLOOKUP(CONCATENATE($A306,"_",AL$2),'Reference data SID'!$B:$M,12,FALSE))</f>
        <v/>
      </c>
      <c r="AM306" s="13" t="str">
        <f>IF(ISERROR(VLOOKUP(CONCATENATE($A306,"_",AM$2),'Reference data SID'!$B:$M,12,FALSE)),"",VLOOKUP(CONCATENATE($A306,"_",AM$2),'Reference data SID'!$B:$M,12,FALSE))</f>
        <v/>
      </c>
      <c r="AN306" s="13" t="str">
        <f>IF(ISERROR(VLOOKUP(CONCATENATE($A306,"_",AN$2),'Reference data SID'!$B:$M,12,FALSE)),"",VLOOKUP(CONCATENATE($A306,"_",AN$2),'Reference data SID'!$B:$M,12,FALSE))</f>
        <v/>
      </c>
      <c r="AO306" s="13" t="str">
        <f>IF(ISERROR(VLOOKUP(CONCATENATE($A306,"_",AO$2),'Reference data SID'!$B:$M,12,FALSE)),"",VLOOKUP(CONCATENATE($A306,"_",AO$2),'Reference data SID'!$B:$M,12,FALSE))</f>
        <v/>
      </c>
      <c r="AP306" s="13" t="str">
        <f>IF(ISERROR(VLOOKUP(CONCATENATE($A306,"_",AP$2),'Reference data SID'!$B:$M,12,FALSE)),"",VLOOKUP(CONCATENATE($A306,"_",AP$2),'Reference data SID'!$B:$M,12,FALSE))</f>
        <v/>
      </c>
      <c r="AQ306" s="13" t="str">
        <f>IF(ISERROR(VLOOKUP(CONCATENATE($A306,"_",AQ$2),'Reference data SID'!$B:$M,12,FALSE)),"",VLOOKUP(CONCATENATE($A306,"_",AQ$2),'Reference data SID'!$B:$M,12,FALSE))</f>
        <v/>
      </c>
      <c r="AR306" s="13" t="str">
        <f>IF(ISERROR(VLOOKUP(CONCATENATE($A306,"_",AR$2),'Reference data SID'!$B:$M,12,FALSE)),"",VLOOKUP(CONCATENATE($A306,"_",AR$2),'Reference data SID'!$B:$M,12,FALSE))</f>
        <v/>
      </c>
      <c r="AS306" s="13" t="str">
        <f>IF(ISERROR(VLOOKUP(CONCATENATE($A306,"_",AS$2),'Reference data SID'!$B:$M,12,FALSE)),"",VLOOKUP(CONCATENATE($A306,"_",AS$2),'Reference data SID'!$B:$M,12,FALSE))</f>
        <v/>
      </c>
      <c r="AT306" s="13" t="str">
        <f>IF(ISERROR(VLOOKUP(CONCATENATE($A306,"_",AT$2),'Reference data SID'!$B:$M,12,FALSE)),"",VLOOKUP(CONCATENATE($A306,"_",AT$2),'Reference data SID'!$B:$M,12,FALSE))</f>
        <v/>
      </c>
    </row>
    <row r="307" spans="1:46" x14ac:dyDescent="0.25">
      <c r="A307">
        <v>303</v>
      </c>
      <c r="B307" s="13" t="str">
        <f>IF(ISERROR(VLOOKUP(CONCATENATE($A307,"_",B$2),'Reference data SID'!$B:$M,12,FALSE)),"",VLOOKUP(CONCATENATE($A307,"_",B$2),'Reference data SID'!$B:$M,12,FALSE))</f>
        <v/>
      </c>
      <c r="C307" s="13" t="str">
        <f>IF(ISERROR(VLOOKUP(CONCATENATE($A307,"_",C$2),'Reference data SID'!$B:$M,12,FALSE)),"",VLOOKUP(CONCATENATE($A307,"_",C$2),'Reference data SID'!$B:$M,12,FALSE))</f>
        <v/>
      </c>
      <c r="D307" s="13" t="str">
        <f>IF(ISERROR(VLOOKUP(CONCATENATE($A307,"_",D$2),'Reference data SID'!$B:$M,12,FALSE)),"",VLOOKUP(CONCATENATE($A307,"_",D$2),'Reference data SID'!$B:$M,12,FALSE))</f>
        <v/>
      </c>
      <c r="E307" s="13" t="str">
        <f>IF(ISERROR(VLOOKUP(CONCATENATE($A307,"_",E$2),'Reference data SID'!$B:$M,12,FALSE)),"",VLOOKUP(CONCATENATE($A307,"_",E$2),'Reference data SID'!$B:$M,12,FALSE))</f>
        <v/>
      </c>
      <c r="F307" s="13" t="str">
        <f>IF(ISERROR(VLOOKUP(CONCATENATE($A307,"_",F$2),'Reference data SID'!$B:$M,12,FALSE)),"",VLOOKUP(CONCATENATE($A307,"_",F$2),'Reference data SID'!$B:$M,12,FALSE))</f>
        <v/>
      </c>
      <c r="G307" s="13" t="str">
        <f>IF(ISERROR(VLOOKUP(CONCATENATE($A307,"_",G$2),'Reference data SID'!$B:$M,12,FALSE)),"",VLOOKUP(CONCATENATE($A307,"_",G$2),'Reference data SID'!$B:$M,12,FALSE))</f>
        <v/>
      </c>
      <c r="H307" s="13" t="str">
        <f>IF(ISERROR(VLOOKUP(CONCATENATE($A307,"_",H$2),'Reference data SID'!$B:$M,12,FALSE)),"",VLOOKUP(CONCATENATE($A307,"_",H$2),'Reference data SID'!$B:$M,12,FALSE))</f>
        <v/>
      </c>
      <c r="I307" s="13" t="str">
        <f>IF(ISERROR(VLOOKUP(CONCATENATE($A307,"_",I$2),'Reference data SID'!$B:$M,12,FALSE)),"",VLOOKUP(CONCATENATE($A307,"_",I$2),'Reference data SID'!$B:$M,12,FALSE))</f>
        <v/>
      </c>
      <c r="J307" s="13" t="str">
        <f>IF(ISERROR(VLOOKUP(CONCATENATE($A307,"_",J$2),'Reference data SID'!$B:$M,12,FALSE)),"",VLOOKUP(CONCATENATE($A307,"_",J$2),'Reference data SID'!$B:$M,12,FALSE))</f>
        <v/>
      </c>
      <c r="K307" s="13" t="str">
        <f>IF(ISERROR(VLOOKUP(CONCATENATE($A307,"_",K$2),'Reference data SID'!$B:$M,12,FALSE)),"",VLOOKUP(CONCATENATE($A307,"_",K$2),'Reference data SID'!$B:$M,12,FALSE))</f>
        <v/>
      </c>
      <c r="L307" s="13" t="str">
        <f>IF(ISERROR(VLOOKUP(CONCATENATE($A307,"_",L$2),'Reference data SID'!$B:$M,12,FALSE)),"",VLOOKUP(CONCATENATE($A307,"_",L$2),'Reference data SID'!$B:$M,12,FALSE))</f>
        <v/>
      </c>
      <c r="M307" s="13" t="str">
        <f>IF(ISERROR(VLOOKUP(CONCATENATE($A307,"_",M$2),'Reference data SID'!$B:$M,12,FALSE)),"",VLOOKUP(CONCATENATE($A307,"_",M$2),'Reference data SID'!$B:$M,12,FALSE))</f>
        <v/>
      </c>
      <c r="N307" s="13" t="str">
        <f>IF(ISERROR(VLOOKUP(CONCATENATE($A307,"_",N$2),'Reference data SID'!$B:$M,12,FALSE)),"",VLOOKUP(CONCATENATE($A307,"_",N$2),'Reference data SID'!$B:$M,12,FALSE))</f>
        <v/>
      </c>
      <c r="O307" s="13" t="str">
        <f>IF(ISERROR(VLOOKUP(CONCATENATE($A307,"_",O$2),'Reference data SID'!$B:$M,12,FALSE)),"",VLOOKUP(CONCATENATE($A307,"_",O$2),'Reference data SID'!$B:$M,12,FALSE))</f>
        <v/>
      </c>
      <c r="P307" s="13" t="str">
        <f>IF(ISERROR(VLOOKUP(CONCATENATE($A307,"_",P$2),'Reference data SID'!$B:$M,12,FALSE)),"",VLOOKUP(CONCATENATE($A307,"_",P$2),'Reference data SID'!$B:$M,12,FALSE))</f>
        <v/>
      </c>
      <c r="Q307" s="13" t="str">
        <f>IF(ISERROR(VLOOKUP(CONCATENATE($A307,"_",Q$2),'Reference data SID'!$B:$M,12,FALSE)),"",VLOOKUP(CONCATENATE($A307,"_",Q$2),'Reference data SID'!$B:$M,12,FALSE))</f>
        <v/>
      </c>
      <c r="R307" s="13" t="str">
        <f>IF(ISERROR(VLOOKUP(CONCATENATE($A307,"_",R$2),'Reference data SID'!$B:$M,12,FALSE)),"",VLOOKUP(CONCATENATE($A307,"_",R$2),'Reference data SID'!$B:$M,12,FALSE))</f>
        <v/>
      </c>
      <c r="S307" s="13" t="str">
        <f>IF(ISERROR(VLOOKUP(CONCATENATE($A307,"_",S$2),'Reference data SID'!$B:$M,12,FALSE)),"",VLOOKUP(CONCATENATE($A307,"_",S$2),'Reference data SID'!$B:$M,12,FALSE))</f>
        <v/>
      </c>
      <c r="T307" s="13" t="str">
        <f>IF(ISERROR(VLOOKUP(CONCATENATE($A307,"_",T$2),'Reference data SID'!$B:$M,12,FALSE)),"",VLOOKUP(CONCATENATE($A307,"_",T$2),'Reference data SID'!$B:$M,12,FALSE))</f>
        <v/>
      </c>
      <c r="U307" s="13" t="str">
        <f>IF(ISERROR(VLOOKUP(CONCATENATE($A307,"_",U$2),'Reference data SID'!$B:$M,12,FALSE)),"",VLOOKUP(CONCATENATE($A307,"_",U$2),'Reference data SID'!$B:$M,12,FALSE))</f>
        <v/>
      </c>
      <c r="V307" s="13" t="str">
        <f>IF(ISERROR(VLOOKUP(CONCATENATE($A307,"_",V$2),'Reference data SID'!$B:$M,12,FALSE)),"",VLOOKUP(CONCATENATE($A307,"_",V$2),'Reference data SID'!$B:$M,12,FALSE))</f>
        <v/>
      </c>
      <c r="W307" s="13" t="str">
        <f>IF(ISERROR(VLOOKUP(CONCATENATE($A307,"_",W$2),'Reference data SID'!$B:$M,12,FALSE)),"",VLOOKUP(CONCATENATE($A307,"_",W$2),'Reference data SID'!$B:$M,12,FALSE))</f>
        <v/>
      </c>
      <c r="X307" s="13" t="str">
        <f>IF(ISERROR(VLOOKUP(CONCATENATE($A307,"_",X$2),'Reference data SID'!$B:$M,12,FALSE)),"",VLOOKUP(CONCATENATE($A307,"_",X$2),'Reference data SID'!$B:$M,12,FALSE))</f>
        <v/>
      </c>
      <c r="Y307" s="13" t="str">
        <f>IF(ISERROR(VLOOKUP(CONCATENATE($A307,"_",Y$2),'Reference data SID'!$B:$M,12,FALSE)),"",VLOOKUP(CONCATENATE($A307,"_",Y$2),'Reference data SID'!$B:$M,12,FALSE))</f>
        <v/>
      </c>
      <c r="Z307" s="13" t="str">
        <f>IF(ISERROR(VLOOKUP(CONCATENATE($A307,"_",Z$2),'Reference data SID'!$B:$M,12,FALSE)),"",VLOOKUP(CONCATENATE($A307,"_",Z$2),'Reference data SID'!$B:$M,12,FALSE))</f>
        <v/>
      </c>
      <c r="AA307" s="13" t="str">
        <f>IF(ISERROR(VLOOKUP(CONCATENATE($A307,"_",AA$2),'Reference data SID'!$B:$M,12,FALSE)),"",VLOOKUP(CONCATENATE($A307,"_",AA$2),'Reference data SID'!$B:$M,12,FALSE))</f>
        <v/>
      </c>
      <c r="AB307" s="13" t="str">
        <f>IF(ISERROR(VLOOKUP(CONCATENATE($A307,"_",AB$2),'Reference data SID'!$B:$M,12,FALSE)),"",VLOOKUP(CONCATENATE($A307,"_",AB$2),'Reference data SID'!$B:$M,12,FALSE))</f>
        <v/>
      </c>
      <c r="AC307" s="13" t="str">
        <f>IF(ISERROR(VLOOKUP(CONCATENATE($A307,"_",AC$2),'Reference data SID'!$B:$M,12,FALSE)),"",VLOOKUP(CONCATENATE($A307,"_",AC$2),'Reference data SID'!$B:$M,12,FALSE))</f>
        <v/>
      </c>
      <c r="AD307" s="13" t="str">
        <f>IF(ISERROR(VLOOKUP(CONCATENATE($A307,"_",AD$2),'Reference data SID'!$B:$M,12,FALSE)),"",VLOOKUP(CONCATENATE($A307,"_",AD$2),'Reference data SID'!$B:$M,12,FALSE))</f>
        <v/>
      </c>
      <c r="AE307" s="13" t="str">
        <f>IF(ISERROR(VLOOKUP(CONCATENATE($A307,"_",AE$2),'Reference data SID'!$B:$M,12,FALSE)),"",VLOOKUP(CONCATENATE($A307,"_",AE$2),'Reference data SID'!$B:$M,12,FALSE))</f>
        <v/>
      </c>
      <c r="AF307" s="13" t="str">
        <f>IF(ISERROR(VLOOKUP(CONCATENATE($A307,"_",AF$2),'Reference data SID'!$B:$M,12,FALSE)),"",VLOOKUP(CONCATENATE($A307,"_",AF$2),'Reference data SID'!$B:$M,12,FALSE))</f>
        <v/>
      </c>
      <c r="AG307" s="13" t="str">
        <f>IF(ISERROR(VLOOKUP(CONCATENATE($A307,"_",AG$2),'Reference data SID'!$B:$M,12,FALSE)),"",VLOOKUP(CONCATENATE($A307,"_",AG$2),'Reference data SID'!$B:$M,12,FALSE))</f>
        <v/>
      </c>
      <c r="AH307" s="13" t="str">
        <f>IF(ISERROR(VLOOKUP(CONCATENATE($A307,"_",AH$2),'Reference data SID'!$B:$M,12,FALSE)),"",VLOOKUP(CONCATENATE($A307,"_",AH$2),'Reference data SID'!$B:$M,12,FALSE))</f>
        <v/>
      </c>
      <c r="AI307" s="13" t="str">
        <f>IF(ISERROR(VLOOKUP(CONCATENATE($A307,"_",AI$2),'Reference data SID'!$B:$M,12,FALSE)),"",VLOOKUP(CONCATENATE($A307,"_",AI$2),'Reference data SID'!$B:$M,12,FALSE))</f>
        <v/>
      </c>
      <c r="AJ307" s="13" t="str">
        <f>IF(ISERROR(VLOOKUP(CONCATENATE($A307,"_",AJ$2),'Reference data SID'!$B:$M,12,FALSE)),"",VLOOKUP(CONCATENATE($A307,"_",AJ$2),'Reference data SID'!$B:$M,12,FALSE))</f>
        <v/>
      </c>
      <c r="AK307" s="13" t="str">
        <f>IF(ISERROR(VLOOKUP(CONCATENATE($A307,"_",AK$2),'Reference data SID'!$B:$M,12,FALSE)),"",VLOOKUP(CONCATENATE($A307,"_",AK$2),'Reference data SID'!$B:$M,12,FALSE))</f>
        <v/>
      </c>
      <c r="AL307" s="13" t="str">
        <f>IF(ISERROR(VLOOKUP(CONCATENATE($A307,"_",AL$2),'Reference data SID'!$B:$M,12,FALSE)),"",VLOOKUP(CONCATENATE($A307,"_",AL$2),'Reference data SID'!$B:$M,12,FALSE))</f>
        <v/>
      </c>
      <c r="AM307" s="13" t="str">
        <f>IF(ISERROR(VLOOKUP(CONCATENATE($A307,"_",AM$2),'Reference data SID'!$B:$M,12,FALSE)),"",VLOOKUP(CONCATENATE($A307,"_",AM$2),'Reference data SID'!$B:$M,12,FALSE))</f>
        <v/>
      </c>
      <c r="AN307" s="13" t="str">
        <f>IF(ISERROR(VLOOKUP(CONCATENATE($A307,"_",AN$2),'Reference data SID'!$B:$M,12,FALSE)),"",VLOOKUP(CONCATENATE($A307,"_",AN$2),'Reference data SID'!$B:$M,12,FALSE))</f>
        <v/>
      </c>
      <c r="AO307" s="13" t="str">
        <f>IF(ISERROR(VLOOKUP(CONCATENATE($A307,"_",AO$2),'Reference data SID'!$B:$M,12,FALSE)),"",VLOOKUP(CONCATENATE($A307,"_",AO$2),'Reference data SID'!$B:$M,12,FALSE))</f>
        <v/>
      </c>
      <c r="AP307" s="13" t="str">
        <f>IF(ISERROR(VLOOKUP(CONCATENATE($A307,"_",AP$2),'Reference data SID'!$B:$M,12,FALSE)),"",VLOOKUP(CONCATENATE($A307,"_",AP$2),'Reference data SID'!$B:$M,12,FALSE))</f>
        <v/>
      </c>
      <c r="AQ307" s="13" t="str">
        <f>IF(ISERROR(VLOOKUP(CONCATENATE($A307,"_",AQ$2),'Reference data SID'!$B:$M,12,FALSE)),"",VLOOKUP(CONCATENATE($A307,"_",AQ$2),'Reference data SID'!$B:$M,12,FALSE))</f>
        <v/>
      </c>
      <c r="AR307" s="13" t="str">
        <f>IF(ISERROR(VLOOKUP(CONCATENATE($A307,"_",AR$2),'Reference data SID'!$B:$M,12,FALSE)),"",VLOOKUP(CONCATENATE($A307,"_",AR$2),'Reference data SID'!$B:$M,12,FALSE))</f>
        <v/>
      </c>
      <c r="AS307" s="13" t="str">
        <f>IF(ISERROR(VLOOKUP(CONCATENATE($A307,"_",AS$2),'Reference data SID'!$B:$M,12,FALSE)),"",VLOOKUP(CONCATENATE($A307,"_",AS$2),'Reference data SID'!$B:$M,12,FALSE))</f>
        <v/>
      </c>
      <c r="AT307" s="13" t="str">
        <f>IF(ISERROR(VLOOKUP(CONCATENATE($A307,"_",AT$2),'Reference data SID'!$B:$M,12,FALSE)),"",VLOOKUP(CONCATENATE($A307,"_",AT$2),'Reference data SID'!$B:$M,12,FALSE))</f>
        <v/>
      </c>
    </row>
    <row r="308" spans="1:46" x14ac:dyDescent="0.25">
      <c r="A308">
        <v>304</v>
      </c>
      <c r="B308" s="13" t="str">
        <f>IF(ISERROR(VLOOKUP(CONCATENATE($A308,"_",B$2),'Reference data SID'!$B:$M,12,FALSE)),"",VLOOKUP(CONCATENATE($A308,"_",B$2),'Reference data SID'!$B:$M,12,FALSE))</f>
        <v/>
      </c>
      <c r="C308" s="13" t="str">
        <f>IF(ISERROR(VLOOKUP(CONCATENATE($A308,"_",C$2),'Reference data SID'!$B:$M,12,FALSE)),"",VLOOKUP(CONCATENATE($A308,"_",C$2),'Reference data SID'!$B:$M,12,FALSE))</f>
        <v/>
      </c>
      <c r="D308" s="13" t="str">
        <f>IF(ISERROR(VLOOKUP(CONCATENATE($A308,"_",D$2),'Reference data SID'!$B:$M,12,FALSE)),"",VLOOKUP(CONCATENATE($A308,"_",D$2),'Reference data SID'!$B:$M,12,FALSE))</f>
        <v/>
      </c>
      <c r="E308" s="13" t="str">
        <f>IF(ISERROR(VLOOKUP(CONCATENATE($A308,"_",E$2),'Reference data SID'!$B:$M,12,FALSE)),"",VLOOKUP(CONCATENATE($A308,"_",E$2),'Reference data SID'!$B:$M,12,FALSE))</f>
        <v/>
      </c>
      <c r="F308" s="13" t="str">
        <f>IF(ISERROR(VLOOKUP(CONCATENATE($A308,"_",F$2),'Reference data SID'!$B:$M,12,FALSE)),"",VLOOKUP(CONCATENATE($A308,"_",F$2),'Reference data SID'!$B:$M,12,FALSE))</f>
        <v/>
      </c>
      <c r="G308" s="13" t="str">
        <f>IF(ISERROR(VLOOKUP(CONCATENATE($A308,"_",G$2),'Reference data SID'!$B:$M,12,FALSE)),"",VLOOKUP(CONCATENATE($A308,"_",G$2),'Reference data SID'!$B:$M,12,FALSE))</f>
        <v/>
      </c>
      <c r="H308" s="13" t="str">
        <f>IF(ISERROR(VLOOKUP(CONCATENATE($A308,"_",H$2),'Reference data SID'!$B:$M,12,FALSE)),"",VLOOKUP(CONCATENATE($A308,"_",H$2),'Reference data SID'!$B:$M,12,FALSE))</f>
        <v/>
      </c>
      <c r="I308" s="13" t="str">
        <f>IF(ISERROR(VLOOKUP(CONCATENATE($A308,"_",I$2),'Reference data SID'!$B:$M,12,FALSE)),"",VLOOKUP(CONCATENATE($A308,"_",I$2),'Reference data SID'!$B:$M,12,FALSE))</f>
        <v/>
      </c>
      <c r="J308" s="13" t="str">
        <f>IF(ISERROR(VLOOKUP(CONCATENATE($A308,"_",J$2),'Reference data SID'!$B:$M,12,FALSE)),"",VLOOKUP(CONCATENATE($A308,"_",J$2),'Reference data SID'!$B:$M,12,FALSE))</f>
        <v/>
      </c>
      <c r="K308" s="13" t="str">
        <f>IF(ISERROR(VLOOKUP(CONCATENATE($A308,"_",K$2),'Reference data SID'!$B:$M,12,FALSE)),"",VLOOKUP(CONCATENATE($A308,"_",K$2),'Reference data SID'!$B:$M,12,FALSE))</f>
        <v/>
      </c>
      <c r="L308" s="13" t="str">
        <f>IF(ISERROR(VLOOKUP(CONCATENATE($A308,"_",L$2),'Reference data SID'!$B:$M,12,FALSE)),"",VLOOKUP(CONCATENATE($A308,"_",L$2),'Reference data SID'!$B:$M,12,FALSE))</f>
        <v/>
      </c>
      <c r="M308" s="13" t="str">
        <f>IF(ISERROR(VLOOKUP(CONCATENATE($A308,"_",M$2),'Reference data SID'!$B:$M,12,FALSE)),"",VLOOKUP(CONCATENATE($A308,"_",M$2),'Reference data SID'!$B:$M,12,FALSE))</f>
        <v/>
      </c>
      <c r="N308" s="13" t="str">
        <f>IF(ISERROR(VLOOKUP(CONCATENATE($A308,"_",N$2),'Reference data SID'!$B:$M,12,FALSE)),"",VLOOKUP(CONCATENATE($A308,"_",N$2),'Reference data SID'!$B:$M,12,FALSE))</f>
        <v/>
      </c>
      <c r="O308" s="13" t="str">
        <f>IF(ISERROR(VLOOKUP(CONCATENATE($A308,"_",O$2),'Reference data SID'!$B:$M,12,FALSE)),"",VLOOKUP(CONCATENATE($A308,"_",O$2),'Reference data SID'!$B:$M,12,FALSE))</f>
        <v/>
      </c>
      <c r="P308" s="13" t="str">
        <f>IF(ISERROR(VLOOKUP(CONCATENATE($A308,"_",P$2),'Reference data SID'!$B:$M,12,FALSE)),"",VLOOKUP(CONCATENATE($A308,"_",P$2),'Reference data SID'!$B:$M,12,FALSE))</f>
        <v/>
      </c>
      <c r="Q308" s="13" t="str">
        <f>IF(ISERROR(VLOOKUP(CONCATENATE($A308,"_",Q$2),'Reference data SID'!$B:$M,12,FALSE)),"",VLOOKUP(CONCATENATE($A308,"_",Q$2),'Reference data SID'!$B:$M,12,FALSE))</f>
        <v/>
      </c>
      <c r="R308" s="13" t="str">
        <f>IF(ISERROR(VLOOKUP(CONCATENATE($A308,"_",R$2),'Reference data SID'!$B:$M,12,FALSE)),"",VLOOKUP(CONCATENATE($A308,"_",R$2),'Reference data SID'!$B:$M,12,FALSE))</f>
        <v/>
      </c>
      <c r="S308" s="13" t="str">
        <f>IF(ISERROR(VLOOKUP(CONCATENATE($A308,"_",S$2),'Reference data SID'!$B:$M,12,FALSE)),"",VLOOKUP(CONCATENATE($A308,"_",S$2),'Reference data SID'!$B:$M,12,FALSE))</f>
        <v/>
      </c>
      <c r="T308" s="13" t="str">
        <f>IF(ISERROR(VLOOKUP(CONCATENATE($A308,"_",T$2),'Reference data SID'!$B:$M,12,FALSE)),"",VLOOKUP(CONCATENATE($A308,"_",T$2),'Reference data SID'!$B:$M,12,FALSE))</f>
        <v/>
      </c>
      <c r="U308" s="13" t="str">
        <f>IF(ISERROR(VLOOKUP(CONCATENATE($A308,"_",U$2),'Reference data SID'!$B:$M,12,FALSE)),"",VLOOKUP(CONCATENATE($A308,"_",U$2),'Reference data SID'!$B:$M,12,FALSE))</f>
        <v/>
      </c>
      <c r="V308" s="13" t="str">
        <f>IF(ISERROR(VLOOKUP(CONCATENATE($A308,"_",V$2),'Reference data SID'!$B:$M,12,FALSE)),"",VLOOKUP(CONCATENATE($A308,"_",V$2),'Reference data SID'!$B:$M,12,FALSE))</f>
        <v/>
      </c>
      <c r="W308" s="13" t="str">
        <f>IF(ISERROR(VLOOKUP(CONCATENATE($A308,"_",W$2),'Reference data SID'!$B:$M,12,FALSE)),"",VLOOKUP(CONCATENATE($A308,"_",W$2),'Reference data SID'!$B:$M,12,FALSE))</f>
        <v/>
      </c>
      <c r="X308" s="13" t="str">
        <f>IF(ISERROR(VLOOKUP(CONCATENATE($A308,"_",X$2),'Reference data SID'!$B:$M,12,FALSE)),"",VLOOKUP(CONCATENATE($A308,"_",X$2),'Reference data SID'!$B:$M,12,FALSE))</f>
        <v/>
      </c>
      <c r="Y308" s="13" t="str">
        <f>IF(ISERROR(VLOOKUP(CONCATENATE($A308,"_",Y$2),'Reference data SID'!$B:$M,12,FALSE)),"",VLOOKUP(CONCATENATE($A308,"_",Y$2),'Reference data SID'!$B:$M,12,FALSE))</f>
        <v/>
      </c>
      <c r="Z308" s="13" t="str">
        <f>IF(ISERROR(VLOOKUP(CONCATENATE($A308,"_",Z$2),'Reference data SID'!$B:$M,12,FALSE)),"",VLOOKUP(CONCATENATE($A308,"_",Z$2),'Reference data SID'!$B:$M,12,FALSE))</f>
        <v/>
      </c>
      <c r="AA308" s="13" t="str">
        <f>IF(ISERROR(VLOOKUP(CONCATENATE($A308,"_",AA$2),'Reference data SID'!$B:$M,12,FALSE)),"",VLOOKUP(CONCATENATE($A308,"_",AA$2),'Reference data SID'!$B:$M,12,FALSE))</f>
        <v/>
      </c>
      <c r="AB308" s="13" t="str">
        <f>IF(ISERROR(VLOOKUP(CONCATENATE($A308,"_",AB$2),'Reference data SID'!$B:$M,12,FALSE)),"",VLOOKUP(CONCATENATE($A308,"_",AB$2),'Reference data SID'!$B:$M,12,FALSE))</f>
        <v/>
      </c>
      <c r="AC308" s="13" t="str">
        <f>IF(ISERROR(VLOOKUP(CONCATENATE($A308,"_",AC$2),'Reference data SID'!$B:$M,12,FALSE)),"",VLOOKUP(CONCATENATE($A308,"_",AC$2),'Reference data SID'!$B:$M,12,FALSE))</f>
        <v/>
      </c>
      <c r="AD308" s="13" t="str">
        <f>IF(ISERROR(VLOOKUP(CONCATENATE($A308,"_",AD$2),'Reference data SID'!$B:$M,12,FALSE)),"",VLOOKUP(CONCATENATE($A308,"_",AD$2),'Reference data SID'!$B:$M,12,FALSE))</f>
        <v/>
      </c>
      <c r="AE308" s="13" t="str">
        <f>IF(ISERROR(VLOOKUP(CONCATENATE($A308,"_",AE$2),'Reference data SID'!$B:$M,12,FALSE)),"",VLOOKUP(CONCATENATE($A308,"_",AE$2),'Reference data SID'!$B:$M,12,FALSE))</f>
        <v/>
      </c>
      <c r="AF308" s="13" t="str">
        <f>IF(ISERROR(VLOOKUP(CONCATENATE($A308,"_",AF$2),'Reference data SID'!$B:$M,12,FALSE)),"",VLOOKUP(CONCATENATE($A308,"_",AF$2),'Reference data SID'!$B:$M,12,FALSE))</f>
        <v/>
      </c>
      <c r="AG308" s="13" t="str">
        <f>IF(ISERROR(VLOOKUP(CONCATENATE($A308,"_",AG$2),'Reference data SID'!$B:$M,12,FALSE)),"",VLOOKUP(CONCATENATE($A308,"_",AG$2),'Reference data SID'!$B:$M,12,FALSE))</f>
        <v/>
      </c>
      <c r="AH308" s="13" t="str">
        <f>IF(ISERROR(VLOOKUP(CONCATENATE($A308,"_",AH$2),'Reference data SID'!$B:$M,12,FALSE)),"",VLOOKUP(CONCATENATE($A308,"_",AH$2),'Reference data SID'!$B:$M,12,FALSE))</f>
        <v/>
      </c>
      <c r="AI308" s="13" t="str">
        <f>IF(ISERROR(VLOOKUP(CONCATENATE($A308,"_",AI$2),'Reference data SID'!$B:$M,12,FALSE)),"",VLOOKUP(CONCATENATE($A308,"_",AI$2),'Reference data SID'!$B:$M,12,FALSE))</f>
        <v/>
      </c>
      <c r="AJ308" s="13" t="str">
        <f>IF(ISERROR(VLOOKUP(CONCATENATE($A308,"_",AJ$2),'Reference data SID'!$B:$M,12,FALSE)),"",VLOOKUP(CONCATENATE($A308,"_",AJ$2),'Reference data SID'!$B:$M,12,FALSE))</f>
        <v/>
      </c>
      <c r="AK308" s="13" t="str">
        <f>IF(ISERROR(VLOOKUP(CONCATENATE($A308,"_",AK$2),'Reference data SID'!$B:$M,12,FALSE)),"",VLOOKUP(CONCATENATE($A308,"_",AK$2),'Reference data SID'!$B:$M,12,FALSE))</f>
        <v/>
      </c>
      <c r="AL308" s="13" t="str">
        <f>IF(ISERROR(VLOOKUP(CONCATENATE($A308,"_",AL$2),'Reference data SID'!$B:$M,12,FALSE)),"",VLOOKUP(CONCATENATE($A308,"_",AL$2),'Reference data SID'!$B:$M,12,FALSE))</f>
        <v/>
      </c>
      <c r="AM308" s="13" t="str">
        <f>IF(ISERROR(VLOOKUP(CONCATENATE($A308,"_",AM$2),'Reference data SID'!$B:$M,12,FALSE)),"",VLOOKUP(CONCATENATE($A308,"_",AM$2),'Reference data SID'!$B:$M,12,FALSE))</f>
        <v/>
      </c>
      <c r="AN308" s="13" t="str">
        <f>IF(ISERROR(VLOOKUP(CONCATENATE($A308,"_",AN$2),'Reference data SID'!$B:$M,12,FALSE)),"",VLOOKUP(CONCATENATE($A308,"_",AN$2),'Reference data SID'!$B:$M,12,FALSE))</f>
        <v/>
      </c>
      <c r="AO308" s="13" t="str">
        <f>IF(ISERROR(VLOOKUP(CONCATENATE($A308,"_",AO$2),'Reference data SID'!$B:$M,12,FALSE)),"",VLOOKUP(CONCATENATE($A308,"_",AO$2),'Reference data SID'!$B:$M,12,FALSE))</f>
        <v/>
      </c>
      <c r="AP308" s="13" t="str">
        <f>IF(ISERROR(VLOOKUP(CONCATENATE($A308,"_",AP$2),'Reference data SID'!$B:$M,12,FALSE)),"",VLOOKUP(CONCATENATE($A308,"_",AP$2),'Reference data SID'!$B:$M,12,FALSE))</f>
        <v/>
      </c>
      <c r="AQ308" s="13" t="str">
        <f>IF(ISERROR(VLOOKUP(CONCATENATE($A308,"_",AQ$2),'Reference data SID'!$B:$M,12,FALSE)),"",VLOOKUP(CONCATENATE($A308,"_",AQ$2),'Reference data SID'!$B:$M,12,FALSE))</f>
        <v/>
      </c>
      <c r="AR308" s="13" t="str">
        <f>IF(ISERROR(VLOOKUP(CONCATENATE($A308,"_",AR$2),'Reference data SID'!$B:$M,12,FALSE)),"",VLOOKUP(CONCATENATE($A308,"_",AR$2),'Reference data SID'!$B:$M,12,FALSE))</f>
        <v/>
      </c>
      <c r="AS308" s="13" t="str">
        <f>IF(ISERROR(VLOOKUP(CONCATENATE($A308,"_",AS$2),'Reference data SID'!$B:$M,12,FALSE)),"",VLOOKUP(CONCATENATE($A308,"_",AS$2),'Reference data SID'!$B:$M,12,FALSE))</f>
        <v/>
      </c>
      <c r="AT308" s="13" t="str">
        <f>IF(ISERROR(VLOOKUP(CONCATENATE($A308,"_",AT$2),'Reference data SID'!$B:$M,12,FALSE)),"",VLOOKUP(CONCATENATE($A308,"_",AT$2),'Reference data SID'!$B:$M,12,FALSE))</f>
        <v/>
      </c>
    </row>
    <row r="309" spans="1:46" x14ac:dyDescent="0.25">
      <c r="A309">
        <v>305</v>
      </c>
      <c r="B309" s="13" t="str">
        <f>IF(ISERROR(VLOOKUP(CONCATENATE($A309,"_",B$2),'Reference data SID'!$B:$M,12,FALSE)),"",VLOOKUP(CONCATENATE($A309,"_",B$2),'Reference data SID'!$B:$M,12,FALSE))</f>
        <v/>
      </c>
      <c r="C309" s="13" t="str">
        <f>IF(ISERROR(VLOOKUP(CONCATENATE($A309,"_",C$2),'Reference data SID'!$B:$M,12,FALSE)),"",VLOOKUP(CONCATENATE($A309,"_",C$2),'Reference data SID'!$B:$M,12,FALSE))</f>
        <v/>
      </c>
      <c r="D309" s="13" t="str">
        <f>IF(ISERROR(VLOOKUP(CONCATENATE($A309,"_",D$2),'Reference data SID'!$B:$M,12,FALSE)),"",VLOOKUP(CONCATENATE($A309,"_",D$2),'Reference data SID'!$B:$M,12,FALSE))</f>
        <v/>
      </c>
      <c r="E309" s="13" t="str">
        <f>IF(ISERROR(VLOOKUP(CONCATENATE($A309,"_",E$2),'Reference data SID'!$B:$M,12,FALSE)),"",VLOOKUP(CONCATENATE($A309,"_",E$2),'Reference data SID'!$B:$M,12,FALSE))</f>
        <v/>
      </c>
      <c r="F309" s="13" t="str">
        <f>IF(ISERROR(VLOOKUP(CONCATENATE($A309,"_",F$2),'Reference data SID'!$B:$M,12,FALSE)),"",VLOOKUP(CONCATENATE($A309,"_",F$2),'Reference data SID'!$B:$M,12,FALSE))</f>
        <v/>
      </c>
      <c r="G309" s="13" t="str">
        <f>IF(ISERROR(VLOOKUP(CONCATENATE($A309,"_",G$2),'Reference data SID'!$B:$M,12,FALSE)),"",VLOOKUP(CONCATENATE($A309,"_",G$2),'Reference data SID'!$B:$M,12,FALSE))</f>
        <v/>
      </c>
      <c r="H309" s="13" t="str">
        <f>IF(ISERROR(VLOOKUP(CONCATENATE($A309,"_",H$2),'Reference data SID'!$B:$M,12,FALSE)),"",VLOOKUP(CONCATENATE($A309,"_",H$2),'Reference data SID'!$B:$M,12,FALSE))</f>
        <v/>
      </c>
      <c r="I309" s="13" t="str">
        <f>IF(ISERROR(VLOOKUP(CONCATENATE($A309,"_",I$2),'Reference data SID'!$B:$M,12,FALSE)),"",VLOOKUP(CONCATENATE($A309,"_",I$2),'Reference data SID'!$B:$M,12,FALSE))</f>
        <v/>
      </c>
      <c r="J309" s="13" t="str">
        <f>IF(ISERROR(VLOOKUP(CONCATENATE($A309,"_",J$2),'Reference data SID'!$B:$M,12,FALSE)),"",VLOOKUP(CONCATENATE($A309,"_",J$2),'Reference data SID'!$B:$M,12,FALSE))</f>
        <v/>
      </c>
      <c r="K309" s="13" t="str">
        <f>IF(ISERROR(VLOOKUP(CONCATENATE($A309,"_",K$2),'Reference data SID'!$B:$M,12,FALSE)),"",VLOOKUP(CONCATENATE($A309,"_",K$2),'Reference data SID'!$B:$M,12,FALSE))</f>
        <v/>
      </c>
      <c r="L309" s="13" t="str">
        <f>IF(ISERROR(VLOOKUP(CONCATENATE($A309,"_",L$2),'Reference data SID'!$B:$M,12,FALSE)),"",VLOOKUP(CONCATENATE($A309,"_",L$2),'Reference data SID'!$B:$M,12,FALSE))</f>
        <v/>
      </c>
      <c r="M309" s="13" t="str">
        <f>IF(ISERROR(VLOOKUP(CONCATENATE($A309,"_",M$2),'Reference data SID'!$B:$M,12,FALSE)),"",VLOOKUP(CONCATENATE($A309,"_",M$2),'Reference data SID'!$B:$M,12,FALSE))</f>
        <v/>
      </c>
      <c r="N309" s="13" t="str">
        <f>IF(ISERROR(VLOOKUP(CONCATENATE($A309,"_",N$2),'Reference data SID'!$B:$M,12,FALSE)),"",VLOOKUP(CONCATENATE($A309,"_",N$2),'Reference data SID'!$B:$M,12,FALSE))</f>
        <v/>
      </c>
      <c r="O309" s="13" t="str">
        <f>IF(ISERROR(VLOOKUP(CONCATENATE($A309,"_",O$2),'Reference data SID'!$B:$M,12,FALSE)),"",VLOOKUP(CONCATENATE($A309,"_",O$2),'Reference data SID'!$B:$M,12,FALSE))</f>
        <v/>
      </c>
      <c r="P309" s="13" t="str">
        <f>IF(ISERROR(VLOOKUP(CONCATENATE($A309,"_",P$2),'Reference data SID'!$B:$M,12,FALSE)),"",VLOOKUP(CONCATENATE($A309,"_",P$2),'Reference data SID'!$B:$M,12,FALSE))</f>
        <v/>
      </c>
      <c r="Q309" s="13" t="str">
        <f>IF(ISERROR(VLOOKUP(CONCATENATE($A309,"_",Q$2),'Reference data SID'!$B:$M,12,FALSE)),"",VLOOKUP(CONCATENATE($A309,"_",Q$2),'Reference data SID'!$B:$M,12,FALSE))</f>
        <v/>
      </c>
      <c r="R309" s="13" t="str">
        <f>IF(ISERROR(VLOOKUP(CONCATENATE($A309,"_",R$2),'Reference data SID'!$B:$M,12,FALSE)),"",VLOOKUP(CONCATENATE($A309,"_",R$2),'Reference data SID'!$B:$M,12,FALSE))</f>
        <v/>
      </c>
      <c r="S309" s="13" t="str">
        <f>IF(ISERROR(VLOOKUP(CONCATENATE($A309,"_",S$2),'Reference data SID'!$B:$M,12,FALSE)),"",VLOOKUP(CONCATENATE($A309,"_",S$2),'Reference data SID'!$B:$M,12,FALSE))</f>
        <v/>
      </c>
      <c r="T309" s="13" t="str">
        <f>IF(ISERROR(VLOOKUP(CONCATENATE($A309,"_",T$2),'Reference data SID'!$B:$M,12,FALSE)),"",VLOOKUP(CONCATENATE($A309,"_",T$2),'Reference data SID'!$B:$M,12,FALSE))</f>
        <v/>
      </c>
      <c r="U309" s="13" t="str">
        <f>IF(ISERROR(VLOOKUP(CONCATENATE($A309,"_",U$2),'Reference data SID'!$B:$M,12,FALSE)),"",VLOOKUP(CONCATENATE($A309,"_",U$2),'Reference data SID'!$B:$M,12,FALSE))</f>
        <v/>
      </c>
      <c r="V309" s="13" t="str">
        <f>IF(ISERROR(VLOOKUP(CONCATENATE($A309,"_",V$2),'Reference data SID'!$B:$M,12,FALSE)),"",VLOOKUP(CONCATENATE($A309,"_",V$2),'Reference data SID'!$B:$M,12,FALSE))</f>
        <v/>
      </c>
      <c r="W309" s="13" t="str">
        <f>IF(ISERROR(VLOOKUP(CONCATENATE($A309,"_",W$2),'Reference data SID'!$B:$M,12,FALSE)),"",VLOOKUP(CONCATENATE($A309,"_",W$2),'Reference data SID'!$B:$M,12,FALSE))</f>
        <v/>
      </c>
      <c r="X309" s="13" t="str">
        <f>IF(ISERROR(VLOOKUP(CONCATENATE($A309,"_",X$2),'Reference data SID'!$B:$M,12,FALSE)),"",VLOOKUP(CONCATENATE($A309,"_",X$2),'Reference data SID'!$B:$M,12,FALSE))</f>
        <v/>
      </c>
      <c r="Y309" s="13" t="str">
        <f>IF(ISERROR(VLOOKUP(CONCATENATE($A309,"_",Y$2),'Reference data SID'!$B:$M,12,FALSE)),"",VLOOKUP(CONCATENATE($A309,"_",Y$2),'Reference data SID'!$B:$M,12,FALSE))</f>
        <v/>
      </c>
      <c r="Z309" s="13" t="str">
        <f>IF(ISERROR(VLOOKUP(CONCATENATE($A309,"_",Z$2),'Reference data SID'!$B:$M,12,FALSE)),"",VLOOKUP(CONCATENATE($A309,"_",Z$2),'Reference data SID'!$B:$M,12,FALSE))</f>
        <v/>
      </c>
      <c r="AA309" s="13" t="str">
        <f>IF(ISERROR(VLOOKUP(CONCATENATE($A309,"_",AA$2),'Reference data SID'!$B:$M,12,FALSE)),"",VLOOKUP(CONCATENATE($A309,"_",AA$2),'Reference data SID'!$B:$M,12,FALSE))</f>
        <v/>
      </c>
      <c r="AB309" s="13" t="str">
        <f>IF(ISERROR(VLOOKUP(CONCATENATE($A309,"_",AB$2),'Reference data SID'!$B:$M,12,FALSE)),"",VLOOKUP(CONCATENATE($A309,"_",AB$2),'Reference data SID'!$B:$M,12,FALSE))</f>
        <v/>
      </c>
      <c r="AC309" s="13" t="str">
        <f>IF(ISERROR(VLOOKUP(CONCATENATE($A309,"_",AC$2),'Reference data SID'!$B:$M,12,FALSE)),"",VLOOKUP(CONCATENATE($A309,"_",AC$2),'Reference data SID'!$B:$M,12,FALSE))</f>
        <v/>
      </c>
      <c r="AD309" s="13" t="str">
        <f>IF(ISERROR(VLOOKUP(CONCATENATE($A309,"_",AD$2),'Reference data SID'!$B:$M,12,FALSE)),"",VLOOKUP(CONCATENATE($A309,"_",AD$2),'Reference data SID'!$B:$M,12,FALSE))</f>
        <v/>
      </c>
      <c r="AE309" s="13" t="str">
        <f>IF(ISERROR(VLOOKUP(CONCATENATE($A309,"_",AE$2),'Reference data SID'!$B:$M,12,FALSE)),"",VLOOKUP(CONCATENATE($A309,"_",AE$2),'Reference data SID'!$B:$M,12,FALSE))</f>
        <v/>
      </c>
      <c r="AF309" s="13" t="str">
        <f>IF(ISERROR(VLOOKUP(CONCATENATE($A309,"_",AF$2),'Reference data SID'!$B:$M,12,FALSE)),"",VLOOKUP(CONCATENATE($A309,"_",AF$2),'Reference data SID'!$B:$M,12,FALSE))</f>
        <v/>
      </c>
      <c r="AG309" s="13" t="str">
        <f>IF(ISERROR(VLOOKUP(CONCATENATE($A309,"_",AG$2),'Reference data SID'!$B:$M,12,FALSE)),"",VLOOKUP(CONCATENATE($A309,"_",AG$2),'Reference data SID'!$B:$M,12,FALSE))</f>
        <v/>
      </c>
      <c r="AH309" s="13" t="str">
        <f>IF(ISERROR(VLOOKUP(CONCATENATE($A309,"_",AH$2),'Reference data SID'!$B:$M,12,FALSE)),"",VLOOKUP(CONCATENATE($A309,"_",AH$2),'Reference data SID'!$B:$M,12,FALSE))</f>
        <v/>
      </c>
      <c r="AI309" s="13" t="str">
        <f>IF(ISERROR(VLOOKUP(CONCATENATE($A309,"_",AI$2),'Reference data SID'!$B:$M,12,FALSE)),"",VLOOKUP(CONCATENATE($A309,"_",AI$2),'Reference data SID'!$B:$M,12,FALSE))</f>
        <v/>
      </c>
      <c r="AJ309" s="13" t="str">
        <f>IF(ISERROR(VLOOKUP(CONCATENATE($A309,"_",AJ$2),'Reference data SID'!$B:$M,12,FALSE)),"",VLOOKUP(CONCATENATE($A309,"_",AJ$2),'Reference data SID'!$B:$M,12,FALSE))</f>
        <v/>
      </c>
      <c r="AK309" s="13" t="str">
        <f>IF(ISERROR(VLOOKUP(CONCATENATE($A309,"_",AK$2),'Reference data SID'!$B:$M,12,FALSE)),"",VLOOKUP(CONCATENATE($A309,"_",AK$2),'Reference data SID'!$B:$M,12,FALSE))</f>
        <v/>
      </c>
      <c r="AL309" s="13" t="str">
        <f>IF(ISERROR(VLOOKUP(CONCATENATE($A309,"_",AL$2),'Reference data SID'!$B:$M,12,FALSE)),"",VLOOKUP(CONCATENATE($A309,"_",AL$2),'Reference data SID'!$B:$M,12,FALSE))</f>
        <v/>
      </c>
      <c r="AM309" s="13" t="str">
        <f>IF(ISERROR(VLOOKUP(CONCATENATE($A309,"_",AM$2),'Reference data SID'!$B:$M,12,FALSE)),"",VLOOKUP(CONCATENATE($A309,"_",AM$2),'Reference data SID'!$B:$M,12,FALSE))</f>
        <v/>
      </c>
      <c r="AN309" s="13" t="str">
        <f>IF(ISERROR(VLOOKUP(CONCATENATE($A309,"_",AN$2),'Reference data SID'!$B:$M,12,FALSE)),"",VLOOKUP(CONCATENATE($A309,"_",AN$2),'Reference data SID'!$B:$M,12,FALSE))</f>
        <v/>
      </c>
      <c r="AO309" s="13" t="str">
        <f>IF(ISERROR(VLOOKUP(CONCATENATE($A309,"_",AO$2),'Reference data SID'!$B:$M,12,FALSE)),"",VLOOKUP(CONCATENATE($A309,"_",AO$2),'Reference data SID'!$B:$M,12,FALSE))</f>
        <v/>
      </c>
      <c r="AP309" s="13" t="str">
        <f>IF(ISERROR(VLOOKUP(CONCATENATE($A309,"_",AP$2),'Reference data SID'!$B:$M,12,FALSE)),"",VLOOKUP(CONCATENATE($A309,"_",AP$2),'Reference data SID'!$B:$M,12,FALSE))</f>
        <v/>
      </c>
      <c r="AQ309" s="13" t="str">
        <f>IF(ISERROR(VLOOKUP(CONCATENATE($A309,"_",AQ$2),'Reference data SID'!$B:$M,12,FALSE)),"",VLOOKUP(CONCATENATE($A309,"_",AQ$2),'Reference data SID'!$B:$M,12,FALSE))</f>
        <v/>
      </c>
      <c r="AR309" s="13" t="str">
        <f>IF(ISERROR(VLOOKUP(CONCATENATE($A309,"_",AR$2),'Reference data SID'!$B:$M,12,FALSE)),"",VLOOKUP(CONCATENATE($A309,"_",AR$2),'Reference data SID'!$B:$M,12,FALSE))</f>
        <v/>
      </c>
      <c r="AS309" s="13" t="str">
        <f>IF(ISERROR(VLOOKUP(CONCATENATE($A309,"_",AS$2),'Reference data SID'!$B:$M,12,FALSE)),"",VLOOKUP(CONCATENATE($A309,"_",AS$2),'Reference data SID'!$B:$M,12,FALSE))</f>
        <v/>
      </c>
      <c r="AT309" s="13" t="str">
        <f>IF(ISERROR(VLOOKUP(CONCATENATE($A309,"_",AT$2),'Reference data SID'!$B:$M,12,FALSE)),"",VLOOKUP(CONCATENATE($A309,"_",AT$2),'Reference data SID'!$B:$M,12,FALSE))</f>
        <v/>
      </c>
    </row>
    <row r="310" spans="1:46" x14ac:dyDescent="0.25">
      <c r="A310">
        <v>306</v>
      </c>
      <c r="B310" s="13" t="str">
        <f>IF(ISERROR(VLOOKUP(CONCATENATE($A310,"_",B$2),'Reference data SID'!$B:$M,12,FALSE)),"",VLOOKUP(CONCATENATE($A310,"_",B$2),'Reference data SID'!$B:$M,12,FALSE))</f>
        <v/>
      </c>
      <c r="C310" s="13" t="str">
        <f>IF(ISERROR(VLOOKUP(CONCATENATE($A310,"_",C$2),'Reference data SID'!$B:$M,12,FALSE)),"",VLOOKUP(CONCATENATE($A310,"_",C$2),'Reference data SID'!$B:$M,12,FALSE))</f>
        <v/>
      </c>
      <c r="D310" s="13" t="str">
        <f>IF(ISERROR(VLOOKUP(CONCATENATE($A310,"_",D$2),'Reference data SID'!$B:$M,12,FALSE)),"",VLOOKUP(CONCATENATE($A310,"_",D$2),'Reference data SID'!$B:$M,12,FALSE))</f>
        <v/>
      </c>
      <c r="E310" s="13" t="str">
        <f>IF(ISERROR(VLOOKUP(CONCATENATE($A310,"_",E$2),'Reference data SID'!$B:$M,12,FALSE)),"",VLOOKUP(CONCATENATE($A310,"_",E$2),'Reference data SID'!$B:$M,12,FALSE))</f>
        <v/>
      </c>
      <c r="F310" s="13" t="str">
        <f>IF(ISERROR(VLOOKUP(CONCATENATE($A310,"_",F$2),'Reference data SID'!$B:$M,12,FALSE)),"",VLOOKUP(CONCATENATE($A310,"_",F$2),'Reference data SID'!$B:$M,12,FALSE))</f>
        <v/>
      </c>
      <c r="G310" s="13" t="str">
        <f>IF(ISERROR(VLOOKUP(CONCATENATE($A310,"_",G$2),'Reference data SID'!$B:$M,12,FALSE)),"",VLOOKUP(CONCATENATE($A310,"_",G$2),'Reference data SID'!$B:$M,12,FALSE))</f>
        <v/>
      </c>
      <c r="H310" s="13" t="str">
        <f>IF(ISERROR(VLOOKUP(CONCATENATE($A310,"_",H$2),'Reference data SID'!$B:$M,12,FALSE)),"",VLOOKUP(CONCATENATE($A310,"_",H$2),'Reference data SID'!$B:$M,12,FALSE))</f>
        <v/>
      </c>
      <c r="I310" s="13" t="str">
        <f>IF(ISERROR(VLOOKUP(CONCATENATE($A310,"_",I$2),'Reference data SID'!$B:$M,12,FALSE)),"",VLOOKUP(CONCATENATE($A310,"_",I$2),'Reference data SID'!$B:$M,12,FALSE))</f>
        <v/>
      </c>
      <c r="J310" s="13" t="str">
        <f>IF(ISERROR(VLOOKUP(CONCATENATE($A310,"_",J$2),'Reference data SID'!$B:$M,12,FALSE)),"",VLOOKUP(CONCATENATE($A310,"_",J$2),'Reference data SID'!$B:$M,12,FALSE))</f>
        <v/>
      </c>
      <c r="K310" s="13" t="str">
        <f>IF(ISERROR(VLOOKUP(CONCATENATE($A310,"_",K$2),'Reference data SID'!$B:$M,12,FALSE)),"",VLOOKUP(CONCATENATE($A310,"_",K$2),'Reference data SID'!$B:$M,12,FALSE))</f>
        <v/>
      </c>
      <c r="L310" s="13" t="str">
        <f>IF(ISERROR(VLOOKUP(CONCATENATE($A310,"_",L$2),'Reference data SID'!$B:$M,12,FALSE)),"",VLOOKUP(CONCATENATE($A310,"_",L$2),'Reference data SID'!$B:$M,12,FALSE))</f>
        <v/>
      </c>
      <c r="M310" s="13" t="str">
        <f>IF(ISERROR(VLOOKUP(CONCATENATE($A310,"_",M$2),'Reference data SID'!$B:$M,12,FALSE)),"",VLOOKUP(CONCATENATE($A310,"_",M$2),'Reference data SID'!$B:$M,12,FALSE))</f>
        <v/>
      </c>
      <c r="N310" s="13" t="str">
        <f>IF(ISERROR(VLOOKUP(CONCATENATE($A310,"_",N$2),'Reference data SID'!$B:$M,12,FALSE)),"",VLOOKUP(CONCATENATE($A310,"_",N$2),'Reference data SID'!$B:$M,12,FALSE))</f>
        <v/>
      </c>
      <c r="O310" s="13" t="str">
        <f>IF(ISERROR(VLOOKUP(CONCATENATE($A310,"_",O$2),'Reference data SID'!$B:$M,12,FALSE)),"",VLOOKUP(CONCATENATE($A310,"_",O$2),'Reference data SID'!$B:$M,12,FALSE))</f>
        <v/>
      </c>
      <c r="P310" s="13" t="str">
        <f>IF(ISERROR(VLOOKUP(CONCATENATE($A310,"_",P$2),'Reference data SID'!$B:$M,12,FALSE)),"",VLOOKUP(CONCATENATE($A310,"_",P$2),'Reference data SID'!$B:$M,12,FALSE))</f>
        <v/>
      </c>
      <c r="Q310" s="13" t="str">
        <f>IF(ISERROR(VLOOKUP(CONCATENATE($A310,"_",Q$2),'Reference data SID'!$B:$M,12,FALSE)),"",VLOOKUP(CONCATENATE($A310,"_",Q$2),'Reference data SID'!$B:$M,12,FALSE))</f>
        <v/>
      </c>
      <c r="R310" s="13" t="str">
        <f>IF(ISERROR(VLOOKUP(CONCATENATE($A310,"_",R$2),'Reference data SID'!$B:$M,12,FALSE)),"",VLOOKUP(CONCATENATE($A310,"_",R$2),'Reference data SID'!$B:$M,12,FALSE))</f>
        <v/>
      </c>
      <c r="S310" s="13" t="str">
        <f>IF(ISERROR(VLOOKUP(CONCATENATE($A310,"_",S$2),'Reference data SID'!$B:$M,12,FALSE)),"",VLOOKUP(CONCATENATE($A310,"_",S$2),'Reference data SID'!$B:$M,12,FALSE))</f>
        <v/>
      </c>
      <c r="T310" s="13" t="str">
        <f>IF(ISERROR(VLOOKUP(CONCATENATE($A310,"_",T$2),'Reference data SID'!$B:$M,12,FALSE)),"",VLOOKUP(CONCATENATE($A310,"_",T$2),'Reference data SID'!$B:$M,12,FALSE))</f>
        <v/>
      </c>
      <c r="U310" s="13" t="str">
        <f>IF(ISERROR(VLOOKUP(CONCATENATE($A310,"_",U$2),'Reference data SID'!$B:$M,12,FALSE)),"",VLOOKUP(CONCATENATE($A310,"_",U$2),'Reference data SID'!$B:$M,12,FALSE))</f>
        <v/>
      </c>
      <c r="V310" s="13" t="str">
        <f>IF(ISERROR(VLOOKUP(CONCATENATE($A310,"_",V$2),'Reference data SID'!$B:$M,12,FALSE)),"",VLOOKUP(CONCATENATE($A310,"_",V$2),'Reference data SID'!$B:$M,12,FALSE))</f>
        <v/>
      </c>
      <c r="W310" s="13" t="str">
        <f>IF(ISERROR(VLOOKUP(CONCATENATE($A310,"_",W$2),'Reference data SID'!$B:$M,12,FALSE)),"",VLOOKUP(CONCATENATE($A310,"_",W$2),'Reference data SID'!$B:$M,12,FALSE))</f>
        <v/>
      </c>
      <c r="X310" s="13" t="str">
        <f>IF(ISERROR(VLOOKUP(CONCATENATE($A310,"_",X$2),'Reference data SID'!$B:$M,12,FALSE)),"",VLOOKUP(CONCATENATE($A310,"_",X$2),'Reference data SID'!$B:$M,12,FALSE))</f>
        <v/>
      </c>
      <c r="Y310" s="13" t="str">
        <f>IF(ISERROR(VLOOKUP(CONCATENATE($A310,"_",Y$2),'Reference data SID'!$B:$M,12,FALSE)),"",VLOOKUP(CONCATENATE($A310,"_",Y$2),'Reference data SID'!$B:$M,12,FALSE))</f>
        <v/>
      </c>
      <c r="Z310" s="13" t="str">
        <f>IF(ISERROR(VLOOKUP(CONCATENATE($A310,"_",Z$2),'Reference data SID'!$B:$M,12,FALSE)),"",VLOOKUP(CONCATENATE($A310,"_",Z$2),'Reference data SID'!$B:$M,12,FALSE))</f>
        <v/>
      </c>
      <c r="AA310" s="13" t="str">
        <f>IF(ISERROR(VLOOKUP(CONCATENATE($A310,"_",AA$2),'Reference data SID'!$B:$M,12,FALSE)),"",VLOOKUP(CONCATENATE($A310,"_",AA$2),'Reference data SID'!$B:$M,12,FALSE))</f>
        <v/>
      </c>
      <c r="AB310" s="13" t="str">
        <f>IF(ISERROR(VLOOKUP(CONCATENATE($A310,"_",AB$2),'Reference data SID'!$B:$M,12,FALSE)),"",VLOOKUP(CONCATENATE($A310,"_",AB$2),'Reference data SID'!$B:$M,12,FALSE))</f>
        <v/>
      </c>
      <c r="AC310" s="13" t="str">
        <f>IF(ISERROR(VLOOKUP(CONCATENATE($A310,"_",AC$2),'Reference data SID'!$B:$M,12,FALSE)),"",VLOOKUP(CONCATENATE($A310,"_",AC$2),'Reference data SID'!$B:$M,12,FALSE))</f>
        <v/>
      </c>
      <c r="AD310" s="13" t="str">
        <f>IF(ISERROR(VLOOKUP(CONCATENATE($A310,"_",AD$2),'Reference data SID'!$B:$M,12,FALSE)),"",VLOOKUP(CONCATENATE($A310,"_",AD$2),'Reference data SID'!$B:$M,12,FALSE))</f>
        <v/>
      </c>
      <c r="AE310" s="13" t="str">
        <f>IF(ISERROR(VLOOKUP(CONCATENATE($A310,"_",AE$2),'Reference data SID'!$B:$M,12,FALSE)),"",VLOOKUP(CONCATENATE($A310,"_",AE$2),'Reference data SID'!$B:$M,12,FALSE))</f>
        <v/>
      </c>
      <c r="AF310" s="13" t="str">
        <f>IF(ISERROR(VLOOKUP(CONCATENATE($A310,"_",AF$2),'Reference data SID'!$B:$M,12,FALSE)),"",VLOOKUP(CONCATENATE($A310,"_",AF$2),'Reference data SID'!$B:$M,12,FALSE))</f>
        <v/>
      </c>
      <c r="AG310" s="13" t="str">
        <f>IF(ISERROR(VLOOKUP(CONCATENATE($A310,"_",AG$2),'Reference data SID'!$B:$M,12,FALSE)),"",VLOOKUP(CONCATENATE($A310,"_",AG$2),'Reference data SID'!$B:$M,12,FALSE))</f>
        <v/>
      </c>
      <c r="AH310" s="13" t="str">
        <f>IF(ISERROR(VLOOKUP(CONCATENATE($A310,"_",AH$2),'Reference data SID'!$B:$M,12,FALSE)),"",VLOOKUP(CONCATENATE($A310,"_",AH$2),'Reference data SID'!$B:$M,12,FALSE))</f>
        <v/>
      </c>
      <c r="AI310" s="13" t="str">
        <f>IF(ISERROR(VLOOKUP(CONCATENATE($A310,"_",AI$2),'Reference data SID'!$B:$M,12,FALSE)),"",VLOOKUP(CONCATENATE($A310,"_",AI$2),'Reference data SID'!$B:$M,12,FALSE))</f>
        <v/>
      </c>
      <c r="AJ310" s="13" t="str">
        <f>IF(ISERROR(VLOOKUP(CONCATENATE($A310,"_",AJ$2),'Reference data SID'!$B:$M,12,FALSE)),"",VLOOKUP(CONCATENATE($A310,"_",AJ$2),'Reference data SID'!$B:$M,12,FALSE))</f>
        <v/>
      </c>
      <c r="AK310" s="13" t="str">
        <f>IF(ISERROR(VLOOKUP(CONCATENATE($A310,"_",AK$2),'Reference data SID'!$B:$M,12,FALSE)),"",VLOOKUP(CONCATENATE($A310,"_",AK$2),'Reference data SID'!$B:$M,12,FALSE))</f>
        <v/>
      </c>
      <c r="AL310" s="13" t="str">
        <f>IF(ISERROR(VLOOKUP(CONCATENATE($A310,"_",AL$2),'Reference data SID'!$B:$M,12,FALSE)),"",VLOOKUP(CONCATENATE($A310,"_",AL$2),'Reference data SID'!$B:$M,12,FALSE))</f>
        <v/>
      </c>
      <c r="AM310" s="13" t="str">
        <f>IF(ISERROR(VLOOKUP(CONCATENATE($A310,"_",AM$2),'Reference data SID'!$B:$M,12,FALSE)),"",VLOOKUP(CONCATENATE($A310,"_",AM$2),'Reference data SID'!$B:$M,12,FALSE))</f>
        <v/>
      </c>
      <c r="AN310" s="13" t="str">
        <f>IF(ISERROR(VLOOKUP(CONCATENATE($A310,"_",AN$2),'Reference data SID'!$B:$M,12,FALSE)),"",VLOOKUP(CONCATENATE($A310,"_",AN$2),'Reference data SID'!$B:$M,12,FALSE))</f>
        <v/>
      </c>
      <c r="AO310" s="13" t="str">
        <f>IF(ISERROR(VLOOKUP(CONCATENATE($A310,"_",AO$2),'Reference data SID'!$B:$M,12,FALSE)),"",VLOOKUP(CONCATENATE($A310,"_",AO$2),'Reference data SID'!$B:$M,12,FALSE))</f>
        <v/>
      </c>
      <c r="AP310" s="13" t="str">
        <f>IF(ISERROR(VLOOKUP(CONCATENATE($A310,"_",AP$2),'Reference data SID'!$B:$M,12,FALSE)),"",VLOOKUP(CONCATENATE($A310,"_",AP$2),'Reference data SID'!$B:$M,12,FALSE))</f>
        <v/>
      </c>
      <c r="AQ310" s="13" t="str">
        <f>IF(ISERROR(VLOOKUP(CONCATENATE($A310,"_",AQ$2),'Reference data SID'!$B:$M,12,FALSE)),"",VLOOKUP(CONCATENATE($A310,"_",AQ$2),'Reference data SID'!$B:$M,12,FALSE))</f>
        <v/>
      </c>
      <c r="AR310" s="13" t="str">
        <f>IF(ISERROR(VLOOKUP(CONCATENATE($A310,"_",AR$2),'Reference data SID'!$B:$M,12,FALSE)),"",VLOOKUP(CONCATENATE($A310,"_",AR$2),'Reference data SID'!$B:$M,12,FALSE))</f>
        <v/>
      </c>
      <c r="AS310" s="13" t="str">
        <f>IF(ISERROR(VLOOKUP(CONCATENATE($A310,"_",AS$2),'Reference data SID'!$B:$M,12,FALSE)),"",VLOOKUP(CONCATENATE($A310,"_",AS$2),'Reference data SID'!$B:$M,12,FALSE))</f>
        <v/>
      </c>
      <c r="AT310" s="13" t="str">
        <f>IF(ISERROR(VLOOKUP(CONCATENATE($A310,"_",AT$2),'Reference data SID'!$B:$M,12,FALSE)),"",VLOOKUP(CONCATENATE($A310,"_",AT$2),'Reference data SID'!$B:$M,12,FALSE))</f>
        <v/>
      </c>
    </row>
    <row r="311" spans="1:46" x14ac:dyDescent="0.25">
      <c r="A311">
        <v>307</v>
      </c>
      <c r="B311" s="13" t="str">
        <f>IF(ISERROR(VLOOKUP(CONCATENATE($A311,"_",B$2),'Reference data SID'!$B:$M,12,FALSE)),"",VLOOKUP(CONCATENATE($A311,"_",B$2),'Reference data SID'!$B:$M,12,FALSE))</f>
        <v/>
      </c>
      <c r="C311" s="13" t="str">
        <f>IF(ISERROR(VLOOKUP(CONCATENATE($A311,"_",C$2),'Reference data SID'!$B:$M,12,FALSE)),"",VLOOKUP(CONCATENATE($A311,"_",C$2),'Reference data SID'!$B:$M,12,FALSE))</f>
        <v/>
      </c>
      <c r="D311" s="13" t="str">
        <f>IF(ISERROR(VLOOKUP(CONCATENATE($A311,"_",D$2),'Reference data SID'!$B:$M,12,FALSE)),"",VLOOKUP(CONCATENATE($A311,"_",D$2),'Reference data SID'!$B:$M,12,FALSE))</f>
        <v/>
      </c>
      <c r="E311" s="13" t="str">
        <f>IF(ISERROR(VLOOKUP(CONCATENATE($A311,"_",E$2),'Reference data SID'!$B:$M,12,FALSE)),"",VLOOKUP(CONCATENATE($A311,"_",E$2),'Reference data SID'!$B:$M,12,FALSE))</f>
        <v/>
      </c>
      <c r="F311" s="13" t="str">
        <f>IF(ISERROR(VLOOKUP(CONCATENATE($A311,"_",F$2),'Reference data SID'!$B:$M,12,FALSE)),"",VLOOKUP(CONCATENATE($A311,"_",F$2),'Reference data SID'!$B:$M,12,FALSE))</f>
        <v/>
      </c>
      <c r="G311" s="13" t="str">
        <f>IF(ISERROR(VLOOKUP(CONCATENATE($A311,"_",G$2),'Reference data SID'!$B:$M,12,FALSE)),"",VLOOKUP(CONCATENATE($A311,"_",G$2),'Reference data SID'!$B:$M,12,FALSE))</f>
        <v/>
      </c>
      <c r="H311" s="13" t="str">
        <f>IF(ISERROR(VLOOKUP(CONCATENATE($A311,"_",H$2),'Reference data SID'!$B:$M,12,FALSE)),"",VLOOKUP(CONCATENATE($A311,"_",H$2),'Reference data SID'!$B:$M,12,FALSE))</f>
        <v/>
      </c>
      <c r="I311" s="13" t="str">
        <f>IF(ISERROR(VLOOKUP(CONCATENATE($A311,"_",I$2),'Reference data SID'!$B:$M,12,FALSE)),"",VLOOKUP(CONCATENATE($A311,"_",I$2),'Reference data SID'!$B:$M,12,FALSE))</f>
        <v/>
      </c>
      <c r="J311" s="13" t="str">
        <f>IF(ISERROR(VLOOKUP(CONCATENATE($A311,"_",J$2),'Reference data SID'!$B:$M,12,FALSE)),"",VLOOKUP(CONCATENATE($A311,"_",J$2),'Reference data SID'!$B:$M,12,FALSE))</f>
        <v/>
      </c>
      <c r="K311" s="13" t="str">
        <f>IF(ISERROR(VLOOKUP(CONCATENATE($A311,"_",K$2),'Reference data SID'!$B:$M,12,FALSE)),"",VLOOKUP(CONCATENATE($A311,"_",K$2),'Reference data SID'!$B:$M,12,FALSE))</f>
        <v/>
      </c>
      <c r="L311" s="13" t="str">
        <f>IF(ISERROR(VLOOKUP(CONCATENATE($A311,"_",L$2),'Reference data SID'!$B:$M,12,FALSE)),"",VLOOKUP(CONCATENATE($A311,"_",L$2),'Reference data SID'!$B:$M,12,FALSE))</f>
        <v/>
      </c>
      <c r="M311" s="13" t="str">
        <f>IF(ISERROR(VLOOKUP(CONCATENATE($A311,"_",M$2),'Reference data SID'!$B:$M,12,FALSE)),"",VLOOKUP(CONCATENATE($A311,"_",M$2),'Reference data SID'!$B:$M,12,FALSE))</f>
        <v/>
      </c>
      <c r="N311" s="13" t="str">
        <f>IF(ISERROR(VLOOKUP(CONCATENATE($A311,"_",N$2),'Reference data SID'!$B:$M,12,FALSE)),"",VLOOKUP(CONCATENATE($A311,"_",N$2),'Reference data SID'!$B:$M,12,FALSE))</f>
        <v/>
      </c>
      <c r="O311" s="13" t="str">
        <f>IF(ISERROR(VLOOKUP(CONCATENATE($A311,"_",O$2),'Reference data SID'!$B:$M,12,FALSE)),"",VLOOKUP(CONCATENATE($A311,"_",O$2),'Reference data SID'!$B:$M,12,FALSE))</f>
        <v/>
      </c>
      <c r="P311" s="13" t="str">
        <f>IF(ISERROR(VLOOKUP(CONCATENATE($A311,"_",P$2),'Reference data SID'!$B:$M,12,FALSE)),"",VLOOKUP(CONCATENATE($A311,"_",P$2),'Reference data SID'!$B:$M,12,FALSE))</f>
        <v/>
      </c>
      <c r="Q311" s="13" t="str">
        <f>IF(ISERROR(VLOOKUP(CONCATENATE($A311,"_",Q$2),'Reference data SID'!$B:$M,12,FALSE)),"",VLOOKUP(CONCATENATE($A311,"_",Q$2),'Reference data SID'!$B:$M,12,FALSE))</f>
        <v/>
      </c>
      <c r="R311" s="13" t="str">
        <f>IF(ISERROR(VLOOKUP(CONCATENATE($A311,"_",R$2),'Reference data SID'!$B:$M,12,FALSE)),"",VLOOKUP(CONCATENATE($A311,"_",R$2),'Reference data SID'!$B:$M,12,FALSE))</f>
        <v/>
      </c>
      <c r="S311" s="13" t="str">
        <f>IF(ISERROR(VLOOKUP(CONCATENATE($A311,"_",S$2),'Reference data SID'!$B:$M,12,FALSE)),"",VLOOKUP(CONCATENATE($A311,"_",S$2),'Reference data SID'!$B:$M,12,FALSE))</f>
        <v/>
      </c>
      <c r="T311" s="13" t="str">
        <f>IF(ISERROR(VLOOKUP(CONCATENATE($A311,"_",T$2),'Reference data SID'!$B:$M,12,FALSE)),"",VLOOKUP(CONCATENATE($A311,"_",T$2),'Reference data SID'!$B:$M,12,FALSE))</f>
        <v/>
      </c>
      <c r="U311" s="13" t="str">
        <f>IF(ISERROR(VLOOKUP(CONCATENATE($A311,"_",U$2),'Reference data SID'!$B:$M,12,FALSE)),"",VLOOKUP(CONCATENATE($A311,"_",U$2),'Reference data SID'!$B:$M,12,FALSE))</f>
        <v/>
      </c>
      <c r="V311" s="13" t="str">
        <f>IF(ISERROR(VLOOKUP(CONCATENATE($A311,"_",V$2),'Reference data SID'!$B:$M,12,FALSE)),"",VLOOKUP(CONCATENATE($A311,"_",V$2),'Reference data SID'!$B:$M,12,FALSE))</f>
        <v/>
      </c>
      <c r="W311" s="13" t="str">
        <f>IF(ISERROR(VLOOKUP(CONCATENATE($A311,"_",W$2),'Reference data SID'!$B:$M,12,FALSE)),"",VLOOKUP(CONCATENATE($A311,"_",W$2),'Reference data SID'!$B:$M,12,FALSE))</f>
        <v/>
      </c>
      <c r="X311" s="13" t="str">
        <f>IF(ISERROR(VLOOKUP(CONCATENATE($A311,"_",X$2),'Reference data SID'!$B:$M,12,FALSE)),"",VLOOKUP(CONCATENATE($A311,"_",X$2),'Reference data SID'!$B:$M,12,FALSE))</f>
        <v/>
      </c>
      <c r="Y311" s="13" t="str">
        <f>IF(ISERROR(VLOOKUP(CONCATENATE($A311,"_",Y$2),'Reference data SID'!$B:$M,12,FALSE)),"",VLOOKUP(CONCATENATE($A311,"_",Y$2),'Reference data SID'!$B:$M,12,FALSE))</f>
        <v/>
      </c>
      <c r="Z311" s="13" t="str">
        <f>IF(ISERROR(VLOOKUP(CONCATENATE($A311,"_",Z$2),'Reference data SID'!$B:$M,12,FALSE)),"",VLOOKUP(CONCATENATE($A311,"_",Z$2),'Reference data SID'!$B:$M,12,FALSE))</f>
        <v/>
      </c>
      <c r="AA311" s="13" t="str">
        <f>IF(ISERROR(VLOOKUP(CONCATENATE($A311,"_",AA$2),'Reference data SID'!$B:$M,12,FALSE)),"",VLOOKUP(CONCATENATE($A311,"_",AA$2),'Reference data SID'!$B:$M,12,FALSE))</f>
        <v/>
      </c>
      <c r="AB311" s="13" t="str">
        <f>IF(ISERROR(VLOOKUP(CONCATENATE($A311,"_",AB$2),'Reference data SID'!$B:$M,12,FALSE)),"",VLOOKUP(CONCATENATE($A311,"_",AB$2),'Reference data SID'!$B:$M,12,FALSE))</f>
        <v/>
      </c>
      <c r="AC311" s="13" t="str">
        <f>IF(ISERROR(VLOOKUP(CONCATENATE($A311,"_",AC$2),'Reference data SID'!$B:$M,12,FALSE)),"",VLOOKUP(CONCATENATE($A311,"_",AC$2),'Reference data SID'!$B:$M,12,FALSE))</f>
        <v/>
      </c>
      <c r="AD311" s="13" t="str">
        <f>IF(ISERROR(VLOOKUP(CONCATENATE($A311,"_",AD$2),'Reference data SID'!$B:$M,12,FALSE)),"",VLOOKUP(CONCATENATE($A311,"_",AD$2),'Reference data SID'!$B:$M,12,FALSE))</f>
        <v/>
      </c>
      <c r="AE311" s="13" t="str">
        <f>IF(ISERROR(VLOOKUP(CONCATENATE($A311,"_",AE$2),'Reference data SID'!$B:$M,12,FALSE)),"",VLOOKUP(CONCATENATE($A311,"_",AE$2),'Reference data SID'!$B:$M,12,FALSE))</f>
        <v/>
      </c>
      <c r="AF311" s="13" t="str">
        <f>IF(ISERROR(VLOOKUP(CONCATENATE($A311,"_",AF$2),'Reference data SID'!$B:$M,12,FALSE)),"",VLOOKUP(CONCATENATE($A311,"_",AF$2),'Reference data SID'!$B:$M,12,FALSE))</f>
        <v/>
      </c>
      <c r="AG311" s="13" t="str">
        <f>IF(ISERROR(VLOOKUP(CONCATENATE($A311,"_",AG$2),'Reference data SID'!$B:$M,12,FALSE)),"",VLOOKUP(CONCATENATE($A311,"_",AG$2),'Reference data SID'!$B:$M,12,FALSE))</f>
        <v/>
      </c>
      <c r="AH311" s="13" t="str">
        <f>IF(ISERROR(VLOOKUP(CONCATENATE($A311,"_",AH$2),'Reference data SID'!$B:$M,12,FALSE)),"",VLOOKUP(CONCATENATE($A311,"_",AH$2),'Reference data SID'!$B:$M,12,FALSE))</f>
        <v/>
      </c>
      <c r="AI311" s="13" t="str">
        <f>IF(ISERROR(VLOOKUP(CONCATENATE($A311,"_",AI$2),'Reference data SID'!$B:$M,12,FALSE)),"",VLOOKUP(CONCATENATE($A311,"_",AI$2),'Reference data SID'!$B:$M,12,FALSE))</f>
        <v/>
      </c>
      <c r="AJ311" s="13" t="str">
        <f>IF(ISERROR(VLOOKUP(CONCATENATE($A311,"_",AJ$2),'Reference data SID'!$B:$M,12,FALSE)),"",VLOOKUP(CONCATENATE($A311,"_",AJ$2),'Reference data SID'!$B:$M,12,FALSE))</f>
        <v/>
      </c>
      <c r="AK311" s="13" t="str">
        <f>IF(ISERROR(VLOOKUP(CONCATENATE($A311,"_",AK$2),'Reference data SID'!$B:$M,12,FALSE)),"",VLOOKUP(CONCATENATE($A311,"_",AK$2),'Reference data SID'!$B:$M,12,FALSE))</f>
        <v/>
      </c>
      <c r="AL311" s="13" t="str">
        <f>IF(ISERROR(VLOOKUP(CONCATENATE($A311,"_",AL$2),'Reference data SID'!$B:$M,12,FALSE)),"",VLOOKUP(CONCATENATE($A311,"_",AL$2),'Reference data SID'!$B:$M,12,FALSE))</f>
        <v/>
      </c>
      <c r="AM311" s="13" t="str">
        <f>IF(ISERROR(VLOOKUP(CONCATENATE($A311,"_",AM$2),'Reference data SID'!$B:$M,12,FALSE)),"",VLOOKUP(CONCATENATE($A311,"_",AM$2),'Reference data SID'!$B:$M,12,FALSE))</f>
        <v/>
      </c>
      <c r="AN311" s="13" t="str">
        <f>IF(ISERROR(VLOOKUP(CONCATENATE($A311,"_",AN$2),'Reference data SID'!$B:$M,12,FALSE)),"",VLOOKUP(CONCATENATE($A311,"_",AN$2),'Reference data SID'!$B:$M,12,FALSE))</f>
        <v/>
      </c>
      <c r="AO311" s="13" t="str">
        <f>IF(ISERROR(VLOOKUP(CONCATENATE($A311,"_",AO$2),'Reference data SID'!$B:$M,12,FALSE)),"",VLOOKUP(CONCATENATE($A311,"_",AO$2),'Reference data SID'!$B:$M,12,FALSE))</f>
        <v/>
      </c>
      <c r="AP311" s="13" t="str">
        <f>IF(ISERROR(VLOOKUP(CONCATENATE($A311,"_",AP$2),'Reference data SID'!$B:$M,12,FALSE)),"",VLOOKUP(CONCATENATE($A311,"_",AP$2),'Reference data SID'!$B:$M,12,FALSE))</f>
        <v/>
      </c>
      <c r="AQ311" s="13" t="str">
        <f>IF(ISERROR(VLOOKUP(CONCATENATE($A311,"_",AQ$2),'Reference data SID'!$B:$M,12,FALSE)),"",VLOOKUP(CONCATENATE($A311,"_",AQ$2),'Reference data SID'!$B:$M,12,FALSE))</f>
        <v/>
      </c>
      <c r="AR311" s="13" t="str">
        <f>IF(ISERROR(VLOOKUP(CONCATENATE($A311,"_",AR$2),'Reference data SID'!$B:$M,12,FALSE)),"",VLOOKUP(CONCATENATE($A311,"_",AR$2),'Reference data SID'!$B:$M,12,FALSE))</f>
        <v/>
      </c>
      <c r="AS311" s="13" t="str">
        <f>IF(ISERROR(VLOOKUP(CONCATENATE($A311,"_",AS$2),'Reference data SID'!$B:$M,12,FALSE)),"",VLOOKUP(CONCATENATE($A311,"_",AS$2),'Reference data SID'!$B:$M,12,FALSE))</f>
        <v/>
      </c>
      <c r="AT311" s="13" t="str">
        <f>IF(ISERROR(VLOOKUP(CONCATENATE($A311,"_",AT$2),'Reference data SID'!$B:$M,12,FALSE)),"",VLOOKUP(CONCATENATE($A311,"_",AT$2),'Reference data SID'!$B:$M,12,FALSE))</f>
        <v/>
      </c>
    </row>
    <row r="312" spans="1:46" x14ac:dyDescent="0.25">
      <c r="A312">
        <v>308</v>
      </c>
      <c r="B312" s="13" t="str">
        <f>IF(ISERROR(VLOOKUP(CONCATENATE($A312,"_",B$2),'Reference data SID'!$B:$M,12,FALSE)),"",VLOOKUP(CONCATENATE($A312,"_",B$2),'Reference data SID'!$B:$M,12,FALSE))</f>
        <v/>
      </c>
      <c r="C312" s="13" t="str">
        <f>IF(ISERROR(VLOOKUP(CONCATENATE($A312,"_",C$2),'Reference data SID'!$B:$M,12,FALSE)),"",VLOOKUP(CONCATENATE($A312,"_",C$2),'Reference data SID'!$B:$M,12,FALSE))</f>
        <v/>
      </c>
      <c r="D312" s="13" t="str">
        <f>IF(ISERROR(VLOOKUP(CONCATENATE($A312,"_",D$2),'Reference data SID'!$B:$M,12,FALSE)),"",VLOOKUP(CONCATENATE($A312,"_",D$2),'Reference data SID'!$B:$M,12,FALSE))</f>
        <v/>
      </c>
      <c r="E312" s="13" t="str">
        <f>IF(ISERROR(VLOOKUP(CONCATENATE($A312,"_",E$2),'Reference data SID'!$B:$M,12,FALSE)),"",VLOOKUP(CONCATENATE($A312,"_",E$2),'Reference data SID'!$B:$M,12,FALSE))</f>
        <v/>
      </c>
      <c r="F312" s="13" t="str">
        <f>IF(ISERROR(VLOOKUP(CONCATENATE($A312,"_",F$2),'Reference data SID'!$B:$M,12,FALSE)),"",VLOOKUP(CONCATENATE($A312,"_",F$2),'Reference data SID'!$B:$M,12,FALSE))</f>
        <v/>
      </c>
      <c r="G312" s="13" t="str">
        <f>IF(ISERROR(VLOOKUP(CONCATENATE($A312,"_",G$2),'Reference data SID'!$B:$M,12,FALSE)),"",VLOOKUP(CONCATENATE($A312,"_",G$2),'Reference data SID'!$B:$M,12,FALSE))</f>
        <v/>
      </c>
      <c r="H312" s="13" t="str">
        <f>IF(ISERROR(VLOOKUP(CONCATENATE($A312,"_",H$2),'Reference data SID'!$B:$M,12,FALSE)),"",VLOOKUP(CONCATENATE($A312,"_",H$2),'Reference data SID'!$B:$M,12,FALSE))</f>
        <v/>
      </c>
      <c r="I312" s="13" t="str">
        <f>IF(ISERROR(VLOOKUP(CONCATENATE($A312,"_",I$2),'Reference data SID'!$B:$M,12,FALSE)),"",VLOOKUP(CONCATENATE($A312,"_",I$2),'Reference data SID'!$B:$M,12,FALSE))</f>
        <v/>
      </c>
      <c r="J312" s="13" t="str">
        <f>IF(ISERROR(VLOOKUP(CONCATENATE($A312,"_",J$2),'Reference data SID'!$B:$M,12,FALSE)),"",VLOOKUP(CONCATENATE($A312,"_",J$2),'Reference data SID'!$B:$M,12,FALSE))</f>
        <v/>
      </c>
      <c r="K312" s="13" t="str">
        <f>IF(ISERROR(VLOOKUP(CONCATENATE($A312,"_",K$2),'Reference data SID'!$B:$M,12,FALSE)),"",VLOOKUP(CONCATENATE($A312,"_",K$2),'Reference data SID'!$B:$M,12,FALSE))</f>
        <v/>
      </c>
      <c r="L312" s="13" t="str">
        <f>IF(ISERROR(VLOOKUP(CONCATENATE($A312,"_",L$2),'Reference data SID'!$B:$M,12,FALSE)),"",VLOOKUP(CONCATENATE($A312,"_",L$2),'Reference data SID'!$B:$M,12,FALSE))</f>
        <v/>
      </c>
      <c r="M312" s="13" t="str">
        <f>IF(ISERROR(VLOOKUP(CONCATENATE($A312,"_",M$2),'Reference data SID'!$B:$M,12,FALSE)),"",VLOOKUP(CONCATENATE($A312,"_",M$2),'Reference data SID'!$B:$M,12,FALSE))</f>
        <v/>
      </c>
      <c r="N312" s="13" t="str">
        <f>IF(ISERROR(VLOOKUP(CONCATENATE($A312,"_",N$2),'Reference data SID'!$B:$M,12,FALSE)),"",VLOOKUP(CONCATENATE($A312,"_",N$2),'Reference data SID'!$B:$M,12,FALSE))</f>
        <v/>
      </c>
      <c r="O312" s="13" t="str">
        <f>IF(ISERROR(VLOOKUP(CONCATENATE($A312,"_",O$2),'Reference data SID'!$B:$M,12,FALSE)),"",VLOOKUP(CONCATENATE($A312,"_",O$2),'Reference data SID'!$B:$M,12,FALSE))</f>
        <v/>
      </c>
      <c r="P312" s="13" t="str">
        <f>IF(ISERROR(VLOOKUP(CONCATENATE($A312,"_",P$2),'Reference data SID'!$B:$M,12,FALSE)),"",VLOOKUP(CONCATENATE($A312,"_",P$2),'Reference data SID'!$B:$M,12,FALSE))</f>
        <v/>
      </c>
      <c r="Q312" s="13" t="str">
        <f>IF(ISERROR(VLOOKUP(CONCATENATE($A312,"_",Q$2),'Reference data SID'!$B:$M,12,FALSE)),"",VLOOKUP(CONCATENATE($A312,"_",Q$2),'Reference data SID'!$B:$M,12,FALSE))</f>
        <v/>
      </c>
      <c r="R312" s="13" t="str">
        <f>IF(ISERROR(VLOOKUP(CONCATENATE($A312,"_",R$2),'Reference data SID'!$B:$M,12,FALSE)),"",VLOOKUP(CONCATENATE($A312,"_",R$2),'Reference data SID'!$B:$M,12,FALSE))</f>
        <v/>
      </c>
      <c r="S312" s="13" t="str">
        <f>IF(ISERROR(VLOOKUP(CONCATENATE($A312,"_",S$2),'Reference data SID'!$B:$M,12,FALSE)),"",VLOOKUP(CONCATENATE($A312,"_",S$2),'Reference data SID'!$B:$M,12,FALSE))</f>
        <v/>
      </c>
      <c r="T312" s="13" t="str">
        <f>IF(ISERROR(VLOOKUP(CONCATENATE($A312,"_",T$2),'Reference data SID'!$B:$M,12,FALSE)),"",VLOOKUP(CONCATENATE($A312,"_",T$2),'Reference data SID'!$B:$M,12,FALSE))</f>
        <v/>
      </c>
      <c r="U312" s="13" t="str">
        <f>IF(ISERROR(VLOOKUP(CONCATENATE($A312,"_",U$2),'Reference data SID'!$B:$M,12,FALSE)),"",VLOOKUP(CONCATENATE($A312,"_",U$2),'Reference data SID'!$B:$M,12,FALSE))</f>
        <v/>
      </c>
      <c r="V312" s="13" t="str">
        <f>IF(ISERROR(VLOOKUP(CONCATENATE($A312,"_",V$2),'Reference data SID'!$B:$M,12,FALSE)),"",VLOOKUP(CONCATENATE($A312,"_",V$2),'Reference data SID'!$B:$M,12,FALSE))</f>
        <v/>
      </c>
      <c r="W312" s="13" t="str">
        <f>IF(ISERROR(VLOOKUP(CONCATENATE($A312,"_",W$2),'Reference data SID'!$B:$M,12,FALSE)),"",VLOOKUP(CONCATENATE($A312,"_",W$2),'Reference data SID'!$B:$M,12,FALSE))</f>
        <v/>
      </c>
      <c r="X312" s="13" t="str">
        <f>IF(ISERROR(VLOOKUP(CONCATENATE($A312,"_",X$2),'Reference data SID'!$B:$M,12,FALSE)),"",VLOOKUP(CONCATENATE($A312,"_",X$2),'Reference data SID'!$B:$M,12,FALSE))</f>
        <v/>
      </c>
      <c r="Y312" s="13" t="str">
        <f>IF(ISERROR(VLOOKUP(CONCATENATE($A312,"_",Y$2),'Reference data SID'!$B:$M,12,FALSE)),"",VLOOKUP(CONCATENATE($A312,"_",Y$2),'Reference data SID'!$B:$M,12,FALSE))</f>
        <v/>
      </c>
      <c r="Z312" s="13" t="str">
        <f>IF(ISERROR(VLOOKUP(CONCATENATE($A312,"_",Z$2),'Reference data SID'!$B:$M,12,FALSE)),"",VLOOKUP(CONCATENATE($A312,"_",Z$2),'Reference data SID'!$B:$M,12,FALSE))</f>
        <v/>
      </c>
      <c r="AA312" s="13" t="str">
        <f>IF(ISERROR(VLOOKUP(CONCATENATE($A312,"_",AA$2),'Reference data SID'!$B:$M,12,FALSE)),"",VLOOKUP(CONCATENATE($A312,"_",AA$2),'Reference data SID'!$B:$M,12,FALSE))</f>
        <v/>
      </c>
      <c r="AB312" s="13" t="str">
        <f>IF(ISERROR(VLOOKUP(CONCATENATE($A312,"_",AB$2),'Reference data SID'!$B:$M,12,FALSE)),"",VLOOKUP(CONCATENATE($A312,"_",AB$2),'Reference data SID'!$B:$M,12,FALSE))</f>
        <v/>
      </c>
      <c r="AC312" s="13" t="str">
        <f>IF(ISERROR(VLOOKUP(CONCATENATE($A312,"_",AC$2),'Reference data SID'!$B:$M,12,FALSE)),"",VLOOKUP(CONCATENATE($A312,"_",AC$2),'Reference data SID'!$B:$M,12,FALSE))</f>
        <v/>
      </c>
      <c r="AD312" s="13" t="str">
        <f>IF(ISERROR(VLOOKUP(CONCATENATE($A312,"_",AD$2),'Reference data SID'!$B:$M,12,FALSE)),"",VLOOKUP(CONCATENATE($A312,"_",AD$2),'Reference data SID'!$B:$M,12,FALSE))</f>
        <v/>
      </c>
      <c r="AE312" s="13" t="str">
        <f>IF(ISERROR(VLOOKUP(CONCATENATE($A312,"_",AE$2),'Reference data SID'!$B:$M,12,FALSE)),"",VLOOKUP(CONCATENATE($A312,"_",AE$2),'Reference data SID'!$B:$M,12,FALSE))</f>
        <v/>
      </c>
      <c r="AF312" s="13" t="str">
        <f>IF(ISERROR(VLOOKUP(CONCATENATE($A312,"_",AF$2),'Reference data SID'!$B:$M,12,FALSE)),"",VLOOKUP(CONCATENATE($A312,"_",AF$2),'Reference data SID'!$B:$M,12,FALSE))</f>
        <v/>
      </c>
      <c r="AG312" s="13" t="str">
        <f>IF(ISERROR(VLOOKUP(CONCATENATE($A312,"_",AG$2),'Reference data SID'!$B:$M,12,FALSE)),"",VLOOKUP(CONCATENATE($A312,"_",AG$2),'Reference data SID'!$B:$M,12,FALSE))</f>
        <v/>
      </c>
      <c r="AH312" s="13" t="str">
        <f>IF(ISERROR(VLOOKUP(CONCATENATE($A312,"_",AH$2),'Reference data SID'!$B:$M,12,FALSE)),"",VLOOKUP(CONCATENATE($A312,"_",AH$2),'Reference data SID'!$B:$M,12,FALSE))</f>
        <v/>
      </c>
      <c r="AI312" s="13" t="str">
        <f>IF(ISERROR(VLOOKUP(CONCATENATE($A312,"_",AI$2),'Reference data SID'!$B:$M,12,FALSE)),"",VLOOKUP(CONCATENATE($A312,"_",AI$2),'Reference data SID'!$B:$M,12,FALSE))</f>
        <v/>
      </c>
      <c r="AJ312" s="13" t="str">
        <f>IF(ISERROR(VLOOKUP(CONCATENATE($A312,"_",AJ$2),'Reference data SID'!$B:$M,12,FALSE)),"",VLOOKUP(CONCATENATE($A312,"_",AJ$2),'Reference data SID'!$B:$M,12,FALSE))</f>
        <v/>
      </c>
      <c r="AK312" s="13" t="str">
        <f>IF(ISERROR(VLOOKUP(CONCATENATE($A312,"_",AK$2),'Reference data SID'!$B:$M,12,FALSE)),"",VLOOKUP(CONCATENATE($A312,"_",AK$2),'Reference data SID'!$B:$M,12,FALSE))</f>
        <v/>
      </c>
      <c r="AL312" s="13" t="str">
        <f>IF(ISERROR(VLOOKUP(CONCATENATE($A312,"_",AL$2),'Reference data SID'!$B:$M,12,FALSE)),"",VLOOKUP(CONCATENATE($A312,"_",AL$2),'Reference data SID'!$B:$M,12,FALSE))</f>
        <v/>
      </c>
      <c r="AM312" s="13" t="str">
        <f>IF(ISERROR(VLOOKUP(CONCATENATE($A312,"_",AM$2),'Reference data SID'!$B:$M,12,FALSE)),"",VLOOKUP(CONCATENATE($A312,"_",AM$2),'Reference data SID'!$B:$M,12,FALSE))</f>
        <v/>
      </c>
      <c r="AN312" s="13" t="str">
        <f>IF(ISERROR(VLOOKUP(CONCATENATE($A312,"_",AN$2),'Reference data SID'!$B:$M,12,FALSE)),"",VLOOKUP(CONCATENATE($A312,"_",AN$2),'Reference data SID'!$B:$M,12,FALSE))</f>
        <v/>
      </c>
      <c r="AO312" s="13" t="str">
        <f>IF(ISERROR(VLOOKUP(CONCATENATE($A312,"_",AO$2),'Reference data SID'!$B:$M,12,FALSE)),"",VLOOKUP(CONCATENATE($A312,"_",AO$2),'Reference data SID'!$B:$M,12,FALSE))</f>
        <v/>
      </c>
      <c r="AP312" s="13" t="str">
        <f>IF(ISERROR(VLOOKUP(CONCATENATE($A312,"_",AP$2),'Reference data SID'!$B:$M,12,FALSE)),"",VLOOKUP(CONCATENATE($A312,"_",AP$2),'Reference data SID'!$B:$M,12,FALSE))</f>
        <v/>
      </c>
      <c r="AQ312" s="13" t="str">
        <f>IF(ISERROR(VLOOKUP(CONCATENATE($A312,"_",AQ$2),'Reference data SID'!$B:$M,12,FALSE)),"",VLOOKUP(CONCATENATE($A312,"_",AQ$2),'Reference data SID'!$B:$M,12,FALSE))</f>
        <v/>
      </c>
      <c r="AR312" s="13" t="str">
        <f>IF(ISERROR(VLOOKUP(CONCATENATE($A312,"_",AR$2),'Reference data SID'!$B:$M,12,FALSE)),"",VLOOKUP(CONCATENATE($A312,"_",AR$2),'Reference data SID'!$B:$M,12,FALSE))</f>
        <v/>
      </c>
      <c r="AS312" s="13" t="str">
        <f>IF(ISERROR(VLOOKUP(CONCATENATE($A312,"_",AS$2),'Reference data SID'!$B:$M,12,FALSE)),"",VLOOKUP(CONCATENATE($A312,"_",AS$2),'Reference data SID'!$B:$M,12,FALSE))</f>
        <v/>
      </c>
      <c r="AT312" s="13" t="str">
        <f>IF(ISERROR(VLOOKUP(CONCATENATE($A312,"_",AT$2),'Reference data SID'!$B:$M,12,FALSE)),"",VLOOKUP(CONCATENATE($A312,"_",AT$2),'Reference data SID'!$B:$M,12,FALSE))</f>
        <v/>
      </c>
    </row>
    <row r="313" spans="1:46" x14ac:dyDescent="0.25">
      <c r="A313">
        <v>309</v>
      </c>
      <c r="B313" s="13" t="str">
        <f>IF(ISERROR(VLOOKUP(CONCATENATE($A313,"_",B$2),'Reference data SID'!$B:$M,12,FALSE)),"",VLOOKUP(CONCATENATE($A313,"_",B$2),'Reference data SID'!$B:$M,12,FALSE))</f>
        <v/>
      </c>
      <c r="C313" s="13" t="str">
        <f>IF(ISERROR(VLOOKUP(CONCATENATE($A313,"_",C$2),'Reference data SID'!$B:$M,12,FALSE)),"",VLOOKUP(CONCATENATE($A313,"_",C$2),'Reference data SID'!$B:$M,12,FALSE))</f>
        <v/>
      </c>
      <c r="D313" s="13" t="str">
        <f>IF(ISERROR(VLOOKUP(CONCATENATE($A313,"_",D$2),'Reference data SID'!$B:$M,12,FALSE)),"",VLOOKUP(CONCATENATE($A313,"_",D$2),'Reference data SID'!$B:$M,12,FALSE))</f>
        <v/>
      </c>
      <c r="E313" s="13" t="str">
        <f>IF(ISERROR(VLOOKUP(CONCATENATE($A313,"_",E$2),'Reference data SID'!$B:$M,12,FALSE)),"",VLOOKUP(CONCATENATE($A313,"_",E$2),'Reference data SID'!$B:$M,12,FALSE))</f>
        <v/>
      </c>
      <c r="F313" s="13" t="str">
        <f>IF(ISERROR(VLOOKUP(CONCATENATE($A313,"_",F$2),'Reference data SID'!$B:$M,12,FALSE)),"",VLOOKUP(CONCATENATE($A313,"_",F$2),'Reference data SID'!$B:$M,12,FALSE))</f>
        <v/>
      </c>
      <c r="G313" s="13" t="str">
        <f>IF(ISERROR(VLOOKUP(CONCATENATE($A313,"_",G$2),'Reference data SID'!$B:$M,12,FALSE)),"",VLOOKUP(CONCATENATE($A313,"_",G$2),'Reference data SID'!$B:$M,12,FALSE))</f>
        <v/>
      </c>
      <c r="H313" s="13" t="str">
        <f>IF(ISERROR(VLOOKUP(CONCATENATE($A313,"_",H$2),'Reference data SID'!$B:$M,12,FALSE)),"",VLOOKUP(CONCATENATE($A313,"_",H$2),'Reference data SID'!$B:$M,12,FALSE))</f>
        <v/>
      </c>
      <c r="I313" s="13" t="str">
        <f>IF(ISERROR(VLOOKUP(CONCATENATE($A313,"_",I$2),'Reference data SID'!$B:$M,12,FALSE)),"",VLOOKUP(CONCATENATE($A313,"_",I$2),'Reference data SID'!$B:$M,12,FALSE))</f>
        <v/>
      </c>
      <c r="J313" s="13" t="str">
        <f>IF(ISERROR(VLOOKUP(CONCATENATE($A313,"_",J$2),'Reference data SID'!$B:$M,12,FALSE)),"",VLOOKUP(CONCATENATE($A313,"_",J$2),'Reference data SID'!$B:$M,12,FALSE))</f>
        <v/>
      </c>
      <c r="K313" s="13" t="str">
        <f>IF(ISERROR(VLOOKUP(CONCATENATE($A313,"_",K$2),'Reference data SID'!$B:$M,12,FALSE)),"",VLOOKUP(CONCATENATE($A313,"_",K$2),'Reference data SID'!$B:$M,12,FALSE))</f>
        <v/>
      </c>
      <c r="L313" s="13" t="str">
        <f>IF(ISERROR(VLOOKUP(CONCATENATE($A313,"_",L$2),'Reference data SID'!$B:$M,12,FALSE)),"",VLOOKUP(CONCATENATE($A313,"_",L$2),'Reference data SID'!$B:$M,12,FALSE))</f>
        <v/>
      </c>
      <c r="M313" s="13" t="str">
        <f>IF(ISERROR(VLOOKUP(CONCATENATE($A313,"_",M$2),'Reference data SID'!$B:$M,12,FALSE)),"",VLOOKUP(CONCATENATE($A313,"_",M$2),'Reference data SID'!$B:$M,12,FALSE))</f>
        <v/>
      </c>
      <c r="N313" s="13" t="str">
        <f>IF(ISERROR(VLOOKUP(CONCATENATE($A313,"_",N$2),'Reference data SID'!$B:$M,12,FALSE)),"",VLOOKUP(CONCATENATE($A313,"_",N$2),'Reference data SID'!$B:$M,12,FALSE))</f>
        <v/>
      </c>
      <c r="O313" s="13" t="str">
        <f>IF(ISERROR(VLOOKUP(CONCATENATE($A313,"_",O$2),'Reference data SID'!$B:$M,12,FALSE)),"",VLOOKUP(CONCATENATE($A313,"_",O$2),'Reference data SID'!$B:$M,12,FALSE))</f>
        <v/>
      </c>
      <c r="P313" s="13" t="str">
        <f>IF(ISERROR(VLOOKUP(CONCATENATE($A313,"_",P$2),'Reference data SID'!$B:$M,12,FALSE)),"",VLOOKUP(CONCATENATE($A313,"_",P$2),'Reference data SID'!$B:$M,12,FALSE))</f>
        <v/>
      </c>
      <c r="Q313" s="13" t="str">
        <f>IF(ISERROR(VLOOKUP(CONCATENATE($A313,"_",Q$2),'Reference data SID'!$B:$M,12,FALSE)),"",VLOOKUP(CONCATENATE($A313,"_",Q$2),'Reference data SID'!$B:$M,12,FALSE))</f>
        <v/>
      </c>
      <c r="R313" s="13" t="str">
        <f>IF(ISERROR(VLOOKUP(CONCATENATE($A313,"_",R$2),'Reference data SID'!$B:$M,12,FALSE)),"",VLOOKUP(CONCATENATE($A313,"_",R$2),'Reference data SID'!$B:$M,12,FALSE))</f>
        <v/>
      </c>
      <c r="S313" s="13" t="str">
        <f>IF(ISERROR(VLOOKUP(CONCATENATE($A313,"_",S$2),'Reference data SID'!$B:$M,12,FALSE)),"",VLOOKUP(CONCATENATE($A313,"_",S$2),'Reference data SID'!$B:$M,12,FALSE))</f>
        <v/>
      </c>
      <c r="T313" s="13" t="str">
        <f>IF(ISERROR(VLOOKUP(CONCATENATE($A313,"_",T$2),'Reference data SID'!$B:$M,12,FALSE)),"",VLOOKUP(CONCATENATE($A313,"_",T$2),'Reference data SID'!$B:$M,12,FALSE))</f>
        <v/>
      </c>
      <c r="U313" s="13" t="str">
        <f>IF(ISERROR(VLOOKUP(CONCATENATE($A313,"_",U$2),'Reference data SID'!$B:$M,12,FALSE)),"",VLOOKUP(CONCATENATE($A313,"_",U$2),'Reference data SID'!$B:$M,12,FALSE))</f>
        <v/>
      </c>
      <c r="V313" s="13" t="str">
        <f>IF(ISERROR(VLOOKUP(CONCATENATE($A313,"_",V$2),'Reference data SID'!$B:$M,12,FALSE)),"",VLOOKUP(CONCATENATE($A313,"_",V$2),'Reference data SID'!$B:$M,12,FALSE))</f>
        <v/>
      </c>
      <c r="W313" s="13" t="str">
        <f>IF(ISERROR(VLOOKUP(CONCATENATE($A313,"_",W$2),'Reference data SID'!$B:$M,12,FALSE)),"",VLOOKUP(CONCATENATE($A313,"_",W$2),'Reference data SID'!$B:$M,12,FALSE))</f>
        <v/>
      </c>
      <c r="X313" s="13" t="str">
        <f>IF(ISERROR(VLOOKUP(CONCATENATE($A313,"_",X$2),'Reference data SID'!$B:$M,12,FALSE)),"",VLOOKUP(CONCATENATE($A313,"_",X$2),'Reference data SID'!$B:$M,12,FALSE))</f>
        <v/>
      </c>
      <c r="Y313" s="13" t="str">
        <f>IF(ISERROR(VLOOKUP(CONCATENATE($A313,"_",Y$2),'Reference data SID'!$B:$M,12,FALSE)),"",VLOOKUP(CONCATENATE($A313,"_",Y$2),'Reference data SID'!$B:$M,12,FALSE))</f>
        <v/>
      </c>
      <c r="Z313" s="13" t="str">
        <f>IF(ISERROR(VLOOKUP(CONCATENATE($A313,"_",Z$2),'Reference data SID'!$B:$M,12,FALSE)),"",VLOOKUP(CONCATENATE($A313,"_",Z$2),'Reference data SID'!$B:$M,12,FALSE))</f>
        <v/>
      </c>
      <c r="AA313" s="13" t="str">
        <f>IF(ISERROR(VLOOKUP(CONCATENATE($A313,"_",AA$2),'Reference data SID'!$B:$M,12,FALSE)),"",VLOOKUP(CONCATENATE($A313,"_",AA$2),'Reference data SID'!$B:$M,12,FALSE))</f>
        <v/>
      </c>
      <c r="AB313" s="13" t="str">
        <f>IF(ISERROR(VLOOKUP(CONCATENATE($A313,"_",AB$2),'Reference data SID'!$B:$M,12,FALSE)),"",VLOOKUP(CONCATENATE($A313,"_",AB$2),'Reference data SID'!$B:$M,12,FALSE))</f>
        <v/>
      </c>
      <c r="AC313" s="13" t="str">
        <f>IF(ISERROR(VLOOKUP(CONCATENATE($A313,"_",AC$2),'Reference data SID'!$B:$M,12,FALSE)),"",VLOOKUP(CONCATENATE($A313,"_",AC$2),'Reference data SID'!$B:$M,12,FALSE))</f>
        <v/>
      </c>
      <c r="AD313" s="13" t="str">
        <f>IF(ISERROR(VLOOKUP(CONCATENATE($A313,"_",AD$2),'Reference data SID'!$B:$M,12,FALSE)),"",VLOOKUP(CONCATENATE($A313,"_",AD$2),'Reference data SID'!$B:$M,12,FALSE))</f>
        <v/>
      </c>
      <c r="AE313" s="13" t="str">
        <f>IF(ISERROR(VLOOKUP(CONCATENATE($A313,"_",AE$2),'Reference data SID'!$B:$M,12,FALSE)),"",VLOOKUP(CONCATENATE($A313,"_",AE$2),'Reference data SID'!$B:$M,12,FALSE))</f>
        <v/>
      </c>
      <c r="AF313" s="13" t="str">
        <f>IF(ISERROR(VLOOKUP(CONCATENATE($A313,"_",AF$2),'Reference data SID'!$B:$M,12,FALSE)),"",VLOOKUP(CONCATENATE($A313,"_",AF$2),'Reference data SID'!$B:$M,12,FALSE))</f>
        <v/>
      </c>
      <c r="AG313" s="13" t="str">
        <f>IF(ISERROR(VLOOKUP(CONCATENATE($A313,"_",AG$2),'Reference data SID'!$B:$M,12,FALSE)),"",VLOOKUP(CONCATENATE($A313,"_",AG$2),'Reference data SID'!$B:$M,12,FALSE))</f>
        <v/>
      </c>
      <c r="AH313" s="13" t="str">
        <f>IF(ISERROR(VLOOKUP(CONCATENATE($A313,"_",AH$2),'Reference data SID'!$B:$M,12,FALSE)),"",VLOOKUP(CONCATENATE($A313,"_",AH$2),'Reference data SID'!$B:$M,12,FALSE))</f>
        <v/>
      </c>
      <c r="AI313" s="13" t="str">
        <f>IF(ISERROR(VLOOKUP(CONCATENATE($A313,"_",AI$2),'Reference data SID'!$B:$M,12,FALSE)),"",VLOOKUP(CONCATENATE($A313,"_",AI$2),'Reference data SID'!$B:$M,12,FALSE))</f>
        <v/>
      </c>
      <c r="AJ313" s="13" t="str">
        <f>IF(ISERROR(VLOOKUP(CONCATENATE($A313,"_",AJ$2),'Reference data SID'!$B:$M,12,FALSE)),"",VLOOKUP(CONCATENATE($A313,"_",AJ$2),'Reference data SID'!$B:$M,12,FALSE))</f>
        <v/>
      </c>
      <c r="AK313" s="13" t="str">
        <f>IF(ISERROR(VLOOKUP(CONCATENATE($A313,"_",AK$2),'Reference data SID'!$B:$M,12,FALSE)),"",VLOOKUP(CONCATENATE($A313,"_",AK$2),'Reference data SID'!$B:$M,12,FALSE))</f>
        <v/>
      </c>
      <c r="AL313" s="13" t="str">
        <f>IF(ISERROR(VLOOKUP(CONCATENATE($A313,"_",AL$2),'Reference data SID'!$B:$M,12,FALSE)),"",VLOOKUP(CONCATENATE($A313,"_",AL$2),'Reference data SID'!$B:$M,12,FALSE))</f>
        <v/>
      </c>
      <c r="AM313" s="13" t="str">
        <f>IF(ISERROR(VLOOKUP(CONCATENATE($A313,"_",AM$2),'Reference data SID'!$B:$M,12,FALSE)),"",VLOOKUP(CONCATENATE($A313,"_",AM$2),'Reference data SID'!$B:$M,12,FALSE))</f>
        <v/>
      </c>
      <c r="AN313" s="13" t="str">
        <f>IF(ISERROR(VLOOKUP(CONCATENATE($A313,"_",AN$2),'Reference data SID'!$B:$M,12,FALSE)),"",VLOOKUP(CONCATENATE($A313,"_",AN$2),'Reference data SID'!$B:$M,12,FALSE))</f>
        <v/>
      </c>
      <c r="AO313" s="13" t="str">
        <f>IF(ISERROR(VLOOKUP(CONCATENATE($A313,"_",AO$2),'Reference data SID'!$B:$M,12,FALSE)),"",VLOOKUP(CONCATENATE($A313,"_",AO$2),'Reference data SID'!$B:$M,12,FALSE))</f>
        <v/>
      </c>
      <c r="AP313" s="13" t="str">
        <f>IF(ISERROR(VLOOKUP(CONCATENATE($A313,"_",AP$2),'Reference data SID'!$B:$M,12,FALSE)),"",VLOOKUP(CONCATENATE($A313,"_",AP$2),'Reference data SID'!$B:$M,12,FALSE))</f>
        <v/>
      </c>
      <c r="AQ313" s="13" t="str">
        <f>IF(ISERROR(VLOOKUP(CONCATENATE($A313,"_",AQ$2),'Reference data SID'!$B:$M,12,FALSE)),"",VLOOKUP(CONCATENATE($A313,"_",AQ$2),'Reference data SID'!$B:$M,12,FALSE))</f>
        <v/>
      </c>
      <c r="AR313" s="13" t="str">
        <f>IF(ISERROR(VLOOKUP(CONCATENATE($A313,"_",AR$2),'Reference data SID'!$B:$M,12,FALSE)),"",VLOOKUP(CONCATENATE($A313,"_",AR$2),'Reference data SID'!$B:$M,12,FALSE))</f>
        <v/>
      </c>
      <c r="AS313" s="13" t="str">
        <f>IF(ISERROR(VLOOKUP(CONCATENATE($A313,"_",AS$2),'Reference data SID'!$B:$M,12,FALSE)),"",VLOOKUP(CONCATENATE($A313,"_",AS$2),'Reference data SID'!$B:$M,12,FALSE))</f>
        <v/>
      </c>
      <c r="AT313" s="13" t="str">
        <f>IF(ISERROR(VLOOKUP(CONCATENATE($A313,"_",AT$2),'Reference data SID'!$B:$M,12,FALSE)),"",VLOOKUP(CONCATENATE($A313,"_",AT$2),'Reference data SID'!$B:$M,12,FALSE))</f>
        <v/>
      </c>
    </row>
    <row r="314" spans="1:46" x14ac:dyDescent="0.25">
      <c r="A314">
        <v>310</v>
      </c>
      <c r="B314" s="13" t="str">
        <f>IF(ISERROR(VLOOKUP(CONCATENATE($A314,"_",B$2),'Reference data SID'!$B:$M,12,FALSE)),"",VLOOKUP(CONCATENATE($A314,"_",B$2),'Reference data SID'!$B:$M,12,FALSE))</f>
        <v/>
      </c>
      <c r="C314" s="13" t="str">
        <f>IF(ISERROR(VLOOKUP(CONCATENATE($A314,"_",C$2),'Reference data SID'!$B:$M,12,FALSE)),"",VLOOKUP(CONCATENATE($A314,"_",C$2),'Reference data SID'!$B:$M,12,FALSE))</f>
        <v/>
      </c>
      <c r="D314" s="13" t="str">
        <f>IF(ISERROR(VLOOKUP(CONCATENATE($A314,"_",D$2),'Reference data SID'!$B:$M,12,FALSE)),"",VLOOKUP(CONCATENATE($A314,"_",D$2),'Reference data SID'!$B:$M,12,FALSE))</f>
        <v/>
      </c>
      <c r="E314" s="13" t="str">
        <f>IF(ISERROR(VLOOKUP(CONCATENATE($A314,"_",E$2),'Reference data SID'!$B:$M,12,FALSE)),"",VLOOKUP(CONCATENATE($A314,"_",E$2),'Reference data SID'!$B:$M,12,FALSE))</f>
        <v/>
      </c>
      <c r="F314" s="13" t="str">
        <f>IF(ISERROR(VLOOKUP(CONCATENATE($A314,"_",F$2),'Reference data SID'!$B:$M,12,FALSE)),"",VLOOKUP(CONCATENATE($A314,"_",F$2),'Reference data SID'!$B:$M,12,FALSE))</f>
        <v/>
      </c>
      <c r="G314" s="13" t="str">
        <f>IF(ISERROR(VLOOKUP(CONCATENATE($A314,"_",G$2),'Reference data SID'!$B:$M,12,FALSE)),"",VLOOKUP(CONCATENATE($A314,"_",G$2),'Reference data SID'!$B:$M,12,FALSE))</f>
        <v/>
      </c>
      <c r="H314" s="13" t="str">
        <f>IF(ISERROR(VLOOKUP(CONCATENATE($A314,"_",H$2),'Reference data SID'!$B:$M,12,FALSE)),"",VLOOKUP(CONCATENATE($A314,"_",H$2),'Reference data SID'!$B:$M,12,FALSE))</f>
        <v/>
      </c>
      <c r="I314" s="13" t="str">
        <f>IF(ISERROR(VLOOKUP(CONCATENATE($A314,"_",I$2),'Reference data SID'!$B:$M,12,FALSE)),"",VLOOKUP(CONCATENATE($A314,"_",I$2),'Reference data SID'!$B:$M,12,FALSE))</f>
        <v/>
      </c>
      <c r="J314" s="13" t="str">
        <f>IF(ISERROR(VLOOKUP(CONCATENATE($A314,"_",J$2),'Reference data SID'!$B:$M,12,FALSE)),"",VLOOKUP(CONCATENATE($A314,"_",J$2),'Reference data SID'!$B:$M,12,FALSE))</f>
        <v/>
      </c>
      <c r="K314" s="13" t="str">
        <f>IF(ISERROR(VLOOKUP(CONCATENATE($A314,"_",K$2),'Reference data SID'!$B:$M,12,FALSE)),"",VLOOKUP(CONCATENATE($A314,"_",K$2),'Reference data SID'!$B:$M,12,FALSE))</f>
        <v/>
      </c>
      <c r="L314" s="13" t="str">
        <f>IF(ISERROR(VLOOKUP(CONCATENATE($A314,"_",L$2),'Reference data SID'!$B:$M,12,FALSE)),"",VLOOKUP(CONCATENATE($A314,"_",L$2),'Reference data SID'!$B:$M,12,FALSE))</f>
        <v/>
      </c>
      <c r="M314" s="13" t="str">
        <f>IF(ISERROR(VLOOKUP(CONCATENATE($A314,"_",M$2),'Reference data SID'!$B:$M,12,FALSE)),"",VLOOKUP(CONCATENATE($A314,"_",M$2),'Reference data SID'!$B:$M,12,FALSE))</f>
        <v/>
      </c>
      <c r="N314" s="13" t="str">
        <f>IF(ISERROR(VLOOKUP(CONCATENATE($A314,"_",N$2),'Reference data SID'!$B:$M,12,FALSE)),"",VLOOKUP(CONCATENATE($A314,"_",N$2),'Reference data SID'!$B:$M,12,FALSE))</f>
        <v/>
      </c>
      <c r="O314" s="13" t="str">
        <f>IF(ISERROR(VLOOKUP(CONCATENATE($A314,"_",O$2),'Reference data SID'!$B:$M,12,FALSE)),"",VLOOKUP(CONCATENATE($A314,"_",O$2),'Reference data SID'!$B:$M,12,FALSE))</f>
        <v/>
      </c>
      <c r="P314" s="13" t="str">
        <f>IF(ISERROR(VLOOKUP(CONCATENATE($A314,"_",P$2),'Reference data SID'!$B:$M,12,FALSE)),"",VLOOKUP(CONCATENATE($A314,"_",P$2),'Reference data SID'!$B:$M,12,FALSE))</f>
        <v/>
      </c>
      <c r="Q314" s="13" t="str">
        <f>IF(ISERROR(VLOOKUP(CONCATENATE($A314,"_",Q$2),'Reference data SID'!$B:$M,12,FALSE)),"",VLOOKUP(CONCATENATE($A314,"_",Q$2),'Reference data SID'!$B:$M,12,FALSE))</f>
        <v/>
      </c>
      <c r="R314" s="13" t="str">
        <f>IF(ISERROR(VLOOKUP(CONCATENATE($A314,"_",R$2),'Reference data SID'!$B:$M,12,FALSE)),"",VLOOKUP(CONCATENATE($A314,"_",R$2),'Reference data SID'!$B:$M,12,FALSE))</f>
        <v/>
      </c>
      <c r="S314" s="13" t="str">
        <f>IF(ISERROR(VLOOKUP(CONCATENATE($A314,"_",S$2),'Reference data SID'!$B:$M,12,FALSE)),"",VLOOKUP(CONCATENATE($A314,"_",S$2),'Reference data SID'!$B:$M,12,FALSE))</f>
        <v/>
      </c>
      <c r="T314" s="13" t="str">
        <f>IF(ISERROR(VLOOKUP(CONCATENATE($A314,"_",T$2),'Reference data SID'!$B:$M,12,FALSE)),"",VLOOKUP(CONCATENATE($A314,"_",T$2),'Reference data SID'!$B:$M,12,FALSE))</f>
        <v/>
      </c>
      <c r="U314" s="13" t="str">
        <f>IF(ISERROR(VLOOKUP(CONCATENATE($A314,"_",U$2),'Reference data SID'!$B:$M,12,FALSE)),"",VLOOKUP(CONCATENATE($A314,"_",U$2),'Reference data SID'!$B:$M,12,FALSE))</f>
        <v/>
      </c>
      <c r="V314" s="13" t="str">
        <f>IF(ISERROR(VLOOKUP(CONCATENATE($A314,"_",V$2),'Reference data SID'!$B:$M,12,FALSE)),"",VLOOKUP(CONCATENATE($A314,"_",V$2),'Reference data SID'!$B:$M,12,FALSE))</f>
        <v/>
      </c>
      <c r="W314" s="13" t="str">
        <f>IF(ISERROR(VLOOKUP(CONCATENATE($A314,"_",W$2),'Reference data SID'!$B:$M,12,FALSE)),"",VLOOKUP(CONCATENATE($A314,"_",W$2),'Reference data SID'!$B:$M,12,FALSE))</f>
        <v/>
      </c>
      <c r="X314" s="13" t="str">
        <f>IF(ISERROR(VLOOKUP(CONCATENATE($A314,"_",X$2),'Reference data SID'!$B:$M,12,FALSE)),"",VLOOKUP(CONCATENATE($A314,"_",X$2),'Reference data SID'!$B:$M,12,FALSE))</f>
        <v/>
      </c>
      <c r="Y314" s="13" t="str">
        <f>IF(ISERROR(VLOOKUP(CONCATENATE($A314,"_",Y$2),'Reference data SID'!$B:$M,12,FALSE)),"",VLOOKUP(CONCATENATE($A314,"_",Y$2),'Reference data SID'!$B:$M,12,FALSE))</f>
        <v/>
      </c>
      <c r="Z314" s="13" t="str">
        <f>IF(ISERROR(VLOOKUP(CONCATENATE($A314,"_",Z$2),'Reference data SID'!$B:$M,12,FALSE)),"",VLOOKUP(CONCATENATE($A314,"_",Z$2),'Reference data SID'!$B:$M,12,FALSE))</f>
        <v/>
      </c>
      <c r="AA314" s="13" t="str">
        <f>IF(ISERROR(VLOOKUP(CONCATENATE($A314,"_",AA$2),'Reference data SID'!$B:$M,12,FALSE)),"",VLOOKUP(CONCATENATE($A314,"_",AA$2),'Reference data SID'!$B:$M,12,FALSE))</f>
        <v/>
      </c>
      <c r="AB314" s="13" t="str">
        <f>IF(ISERROR(VLOOKUP(CONCATENATE($A314,"_",AB$2),'Reference data SID'!$B:$M,12,FALSE)),"",VLOOKUP(CONCATENATE($A314,"_",AB$2),'Reference data SID'!$B:$M,12,FALSE))</f>
        <v/>
      </c>
      <c r="AC314" s="13" t="str">
        <f>IF(ISERROR(VLOOKUP(CONCATENATE($A314,"_",AC$2),'Reference data SID'!$B:$M,12,FALSE)),"",VLOOKUP(CONCATENATE($A314,"_",AC$2),'Reference data SID'!$B:$M,12,FALSE))</f>
        <v/>
      </c>
      <c r="AD314" s="13" t="str">
        <f>IF(ISERROR(VLOOKUP(CONCATENATE($A314,"_",AD$2),'Reference data SID'!$B:$M,12,FALSE)),"",VLOOKUP(CONCATENATE($A314,"_",AD$2),'Reference data SID'!$B:$M,12,FALSE))</f>
        <v/>
      </c>
      <c r="AE314" s="13" t="str">
        <f>IF(ISERROR(VLOOKUP(CONCATENATE($A314,"_",AE$2),'Reference data SID'!$B:$M,12,FALSE)),"",VLOOKUP(CONCATENATE($A314,"_",AE$2),'Reference data SID'!$B:$M,12,FALSE))</f>
        <v/>
      </c>
      <c r="AF314" s="13" t="str">
        <f>IF(ISERROR(VLOOKUP(CONCATENATE($A314,"_",AF$2),'Reference data SID'!$B:$M,12,FALSE)),"",VLOOKUP(CONCATENATE($A314,"_",AF$2),'Reference data SID'!$B:$M,12,FALSE))</f>
        <v/>
      </c>
      <c r="AG314" s="13" t="str">
        <f>IF(ISERROR(VLOOKUP(CONCATENATE($A314,"_",AG$2),'Reference data SID'!$B:$M,12,FALSE)),"",VLOOKUP(CONCATENATE($A314,"_",AG$2),'Reference data SID'!$B:$M,12,FALSE))</f>
        <v/>
      </c>
      <c r="AH314" s="13" t="str">
        <f>IF(ISERROR(VLOOKUP(CONCATENATE($A314,"_",AH$2),'Reference data SID'!$B:$M,12,FALSE)),"",VLOOKUP(CONCATENATE($A314,"_",AH$2),'Reference data SID'!$B:$M,12,FALSE))</f>
        <v/>
      </c>
      <c r="AI314" s="13" t="str">
        <f>IF(ISERROR(VLOOKUP(CONCATENATE($A314,"_",AI$2),'Reference data SID'!$B:$M,12,FALSE)),"",VLOOKUP(CONCATENATE($A314,"_",AI$2),'Reference data SID'!$B:$M,12,FALSE))</f>
        <v/>
      </c>
      <c r="AJ314" s="13" t="str">
        <f>IF(ISERROR(VLOOKUP(CONCATENATE($A314,"_",AJ$2),'Reference data SID'!$B:$M,12,FALSE)),"",VLOOKUP(CONCATENATE($A314,"_",AJ$2),'Reference data SID'!$B:$M,12,FALSE))</f>
        <v/>
      </c>
      <c r="AK314" s="13" t="str">
        <f>IF(ISERROR(VLOOKUP(CONCATENATE($A314,"_",AK$2),'Reference data SID'!$B:$M,12,FALSE)),"",VLOOKUP(CONCATENATE($A314,"_",AK$2),'Reference data SID'!$B:$M,12,FALSE))</f>
        <v/>
      </c>
      <c r="AL314" s="13" t="str">
        <f>IF(ISERROR(VLOOKUP(CONCATENATE($A314,"_",AL$2),'Reference data SID'!$B:$M,12,FALSE)),"",VLOOKUP(CONCATENATE($A314,"_",AL$2),'Reference data SID'!$B:$M,12,FALSE))</f>
        <v/>
      </c>
      <c r="AM314" s="13" t="str">
        <f>IF(ISERROR(VLOOKUP(CONCATENATE($A314,"_",AM$2),'Reference data SID'!$B:$M,12,FALSE)),"",VLOOKUP(CONCATENATE($A314,"_",AM$2),'Reference data SID'!$B:$M,12,FALSE))</f>
        <v/>
      </c>
      <c r="AN314" s="13" t="str">
        <f>IF(ISERROR(VLOOKUP(CONCATENATE($A314,"_",AN$2),'Reference data SID'!$B:$M,12,FALSE)),"",VLOOKUP(CONCATENATE($A314,"_",AN$2),'Reference data SID'!$B:$M,12,FALSE))</f>
        <v/>
      </c>
      <c r="AO314" s="13" t="str">
        <f>IF(ISERROR(VLOOKUP(CONCATENATE($A314,"_",AO$2),'Reference data SID'!$B:$M,12,FALSE)),"",VLOOKUP(CONCATENATE($A314,"_",AO$2),'Reference data SID'!$B:$M,12,FALSE))</f>
        <v/>
      </c>
      <c r="AP314" s="13" t="str">
        <f>IF(ISERROR(VLOOKUP(CONCATENATE($A314,"_",AP$2),'Reference data SID'!$B:$M,12,FALSE)),"",VLOOKUP(CONCATENATE($A314,"_",AP$2),'Reference data SID'!$B:$M,12,FALSE))</f>
        <v/>
      </c>
      <c r="AQ314" s="13" t="str">
        <f>IF(ISERROR(VLOOKUP(CONCATENATE($A314,"_",AQ$2),'Reference data SID'!$B:$M,12,FALSE)),"",VLOOKUP(CONCATENATE($A314,"_",AQ$2),'Reference data SID'!$B:$M,12,FALSE))</f>
        <v/>
      </c>
      <c r="AR314" s="13" t="str">
        <f>IF(ISERROR(VLOOKUP(CONCATENATE($A314,"_",AR$2),'Reference data SID'!$B:$M,12,FALSE)),"",VLOOKUP(CONCATENATE($A314,"_",AR$2),'Reference data SID'!$B:$M,12,FALSE))</f>
        <v/>
      </c>
      <c r="AS314" s="13" t="str">
        <f>IF(ISERROR(VLOOKUP(CONCATENATE($A314,"_",AS$2),'Reference data SID'!$B:$M,12,FALSE)),"",VLOOKUP(CONCATENATE($A314,"_",AS$2),'Reference data SID'!$B:$M,12,FALSE))</f>
        <v/>
      </c>
      <c r="AT314" s="13" t="str">
        <f>IF(ISERROR(VLOOKUP(CONCATENATE($A314,"_",AT$2),'Reference data SID'!$B:$M,12,FALSE)),"",VLOOKUP(CONCATENATE($A314,"_",AT$2),'Reference data SID'!$B:$M,12,FALSE))</f>
        <v/>
      </c>
    </row>
    <row r="315" spans="1:46" x14ac:dyDescent="0.25">
      <c r="A315">
        <v>311</v>
      </c>
      <c r="B315" s="13" t="str">
        <f>IF(ISERROR(VLOOKUP(CONCATENATE($A315,"_",B$2),'Reference data SID'!$B:$M,12,FALSE)),"",VLOOKUP(CONCATENATE($A315,"_",B$2),'Reference data SID'!$B:$M,12,FALSE))</f>
        <v/>
      </c>
      <c r="C315" s="13" t="str">
        <f>IF(ISERROR(VLOOKUP(CONCATENATE($A315,"_",C$2),'Reference data SID'!$B:$M,12,FALSE)),"",VLOOKUP(CONCATENATE($A315,"_",C$2),'Reference data SID'!$B:$M,12,FALSE))</f>
        <v/>
      </c>
      <c r="D315" s="13" t="str">
        <f>IF(ISERROR(VLOOKUP(CONCATENATE($A315,"_",D$2),'Reference data SID'!$B:$M,12,FALSE)),"",VLOOKUP(CONCATENATE($A315,"_",D$2),'Reference data SID'!$B:$M,12,FALSE))</f>
        <v/>
      </c>
      <c r="E315" s="13" t="str">
        <f>IF(ISERROR(VLOOKUP(CONCATENATE($A315,"_",E$2),'Reference data SID'!$B:$M,12,FALSE)),"",VLOOKUP(CONCATENATE($A315,"_",E$2),'Reference data SID'!$B:$M,12,FALSE))</f>
        <v/>
      </c>
      <c r="F315" s="13" t="str">
        <f>IF(ISERROR(VLOOKUP(CONCATENATE($A315,"_",F$2),'Reference data SID'!$B:$M,12,FALSE)),"",VLOOKUP(CONCATENATE($A315,"_",F$2),'Reference data SID'!$B:$M,12,FALSE))</f>
        <v/>
      </c>
      <c r="G315" s="13" t="str">
        <f>IF(ISERROR(VLOOKUP(CONCATENATE($A315,"_",G$2),'Reference data SID'!$B:$M,12,FALSE)),"",VLOOKUP(CONCATENATE($A315,"_",G$2),'Reference data SID'!$B:$M,12,FALSE))</f>
        <v/>
      </c>
      <c r="H315" s="13" t="str">
        <f>IF(ISERROR(VLOOKUP(CONCATENATE($A315,"_",H$2),'Reference data SID'!$B:$M,12,FALSE)),"",VLOOKUP(CONCATENATE($A315,"_",H$2),'Reference data SID'!$B:$M,12,FALSE))</f>
        <v/>
      </c>
      <c r="I315" s="13" t="str">
        <f>IF(ISERROR(VLOOKUP(CONCATENATE($A315,"_",I$2),'Reference data SID'!$B:$M,12,FALSE)),"",VLOOKUP(CONCATENATE($A315,"_",I$2),'Reference data SID'!$B:$M,12,FALSE))</f>
        <v/>
      </c>
      <c r="J315" s="13" t="str">
        <f>IF(ISERROR(VLOOKUP(CONCATENATE($A315,"_",J$2),'Reference data SID'!$B:$M,12,FALSE)),"",VLOOKUP(CONCATENATE($A315,"_",J$2),'Reference data SID'!$B:$M,12,FALSE))</f>
        <v/>
      </c>
      <c r="K315" s="13" t="str">
        <f>IF(ISERROR(VLOOKUP(CONCATENATE($A315,"_",K$2),'Reference data SID'!$B:$M,12,FALSE)),"",VLOOKUP(CONCATENATE($A315,"_",K$2),'Reference data SID'!$B:$M,12,FALSE))</f>
        <v/>
      </c>
      <c r="L315" s="13" t="str">
        <f>IF(ISERROR(VLOOKUP(CONCATENATE($A315,"_",L$2),'Reference data SID'!$B:$M,12,FALSE)),"",VLOOKUP(CONCATENATE($A315,"_",L$2),'Reference data SID'!$B:$M,12,FALSE))</f>
        <v/>
      </c>
      <c r="M315" s="13" t="str">
        <f>IF(ISERROR(VLOOKUP(CONCATENATE($A315,"_",M$2),'Reference data SID'!$B:$M,12,FALSE)),"",VLOOKUP(CONCATENATE($A315,"_",M$2),'Reference data SID'!$B:$M,12,FALSE))</f>
        <v/>
      </c>
      <c r="N315" s="13" t="str">
        <f>IF(ISERROR(VLOOKUP(CONCATENATE($A315,"_",N$2),'Reference data SID'!$B:$M,12,FALSE)),"",VLOOKUP(CONCATENATE($A315,"_",N$2),'Reference data SID'!$B:$M,12,FALSE))</f>
        <v/>
      </c>
      <c r="O315" s="13" t="str">
        <f>IF(ISERROR(VLOOKUP(CONCATENATE($A315,"_",O$2),'Reference data SID'!$B:$M,12,FALSE)),"",VLOOKUP(CONCATENATE($A315,"_",O$2),'Reference data SID'!$B:$M,12,FALSE))</f>
        <v/>
      </c>
      <c r="P315" s="13" t="str">
        <f>IF(ISERROR(VLOOKUP(CONCATENATE($A315,"_",P$2),'Reference data SID'!$B:$M,12,FALSE)),"",VLOOKUP(CONCATENATE($A315,"_",P$2),'Reference data SID'!$B:$M,12,FALSE))</f>
        <v/>
      </c>
      <c r="Q315" s="13" t="str">
        <f>IF(ISERROR(VLOOKUP(CONCATENATE($A315,"_",Q$2),'Reference data SID'!$B:$M,12,FALSE)),"",VLOOKUP(CONCATENATE($A315,"_",Q$2),'Reference data SID'!$B:$M,12,FALSE))</f>
        <v/>
      </c>
      <c r="R315" s="13" t="str">
        <f>IF(ISERROR(VLOOKUP(CONCATENATE($A315,"_",R$2),'Reference data SID'!$B:$M,12,FALSE)),"",VLOOKUP(CONCATENATE($A315,"_",R$2),'Reference data SID'!$B:$M,12,FALSE))</f>
        <v/>
      </c>
      <c r="S315" s="13" t="str">
        <f>IF(ISERROR(VLOOKUP(CONCATENATE($A315,"_",S$2),'Reference data SID'!$B:$M,12,FALSE)),"",VLOOKUP(CONCATENATE($A315,"_",S$2),'Reference data SID'!$B:$M,12,FALSE))</f>
        <v/>
      </c>
      <c r="T315" s="13" t="str">
        <f>IF(ISERROR(VLOOKUP(CONCATENATE($A315,"_",T$2),'Reference data SID'!$B:$M,12,FALSE)),"",VLOOKUP(CONCATENATE($A315,"_",T$2),'Reference data SID'!$B:$M,12,FALSE))</f>
        <v/>
      </c>
      <c r="U315" s="13" t="str">
        <f>IF(ISERROR(VLOOKUP(CONCATENATE($A315,"_",U$2),'Reference data SID'!$B:$M,12,FALSE)),"",VLOOKUP(CONCATENATE($A315,"_",U$2),'Reference data SID'!$B:$M,12,FALSE))</f>
        <v/>
      </c>
      <c r="V315" s="13" t="str">
        <f>IF(ISERROR(VLOOKUP(CONCATENATE($A315,"_",V$2),'Reference data SID'!$B:$M,12,FALSE)),"",VLOOKUP(CONCATENATE($A315,"_",V$2),'Reference data SID'!$B:$M,12,FALSE))</f>
        <v/>
      </c>
      <c r="W315" s="13" t="str">
        <f>IF(ISERROR(VLOOKUP(CONCATENATE($A315,"_",W$2),'Reference data SID'!$B:$M,12,FALSE)),"",VLOOKUP(CONCATENATE($A315,"_",W$2),'Reference data SID'!$B:$M,12,FALSE))</f>
        <v/>
      </c>
      <c r="X315" s="13" t="str">
        <f>IF(ISERROR(VLOOKUP(CONCATENATE($A315,"_",X$2),'Reference data SID'!$B:$M,12,FALSE)),"",VLOOKUP(CONCATENATE($A315,"_",X$2),'Reference data SID'!$B:$M,12,FALSE))</f>
        <v/>
      </c>
      <c r="Y315" s="13" t="str">
        <f>IF(ISERROR(VLOOKUP(CONCATENATE($A315,"_",Y$2),'Reference data SID'!$B:$M,12,FALSE)),"",VLOOKUP(CONCATENATE($A315,"_",Y$2),'Reference data SID'!$B:$M,12,FALSE))</f>
        <v/>
      </c>
      <c r="Z315" s="13" t="str">
        <f>IF(ISERROR(VLOOKUP(CONCATENATE($A315,"_",Z$2),'Reference data SID'!$B:$M,12,FALSE)),"",VLOOKUP(CONCATENATE($A315,"_",Z$2),'Reference data SID'!$B:$M,12,FALSE))</f>
        <v/>
      </c>
      <c r="AA315" s="13" t="str">
        <f>IF(ISERROR(VLOOKUP(CONCATENATE($A315,"_",AA$2),'Reference data SID'!$B:$M,12,FALSE)),"",VLOOKUP(CONCATENATE($A315,"_",AA$2),'Reference data SID'!$B:$M,12,FALSE))</f>
        <v/>
      </c>
      <c r="AB315" s="13" t="str">
        <f>IF(ISERROR(VLOOKUP(CONCATENATE($A315,"_",AB$2),'Reference data SID'!$B:$M,12,FALSE)),"",VLOOKUP(CONCATENATE($A315,"_",AB$2),'Reference data SID'!$B:$M,12,FALSE))</f>
        <v/>
      </c>
      <c r="AC315" s="13" t="str">
        <f>IF(ISERROR(VLOOKUP(CONCATENATE($A315,"_",AC$2),'Reference data SID'!$B:$M,12,FALSE)),"",VLOOKUP(CONCATENATE($A315,"_",AC$2),'Reference data SID'!$B:$M,12,FALSE))</f>
        <v/>
      </c>
      <c r="AD315" s="13" t="str">
        <f>IF(ISERROR(VLOOKUP(CONCATENATE($A315,"_",AD$2),'Reference data SID'!$B:$M,12,FALSE)),"",VLOOKUP(CONCATENATE($A315,"_",AD$2),'Reference data SID'!$B:$M,12,FALSE))</f>
        <v/>
      </c>
      <c r="AE315" s="13" t="str">
        <f>IF(ISERROR(VLOOKUP(CONCATENATE($A315,"_",AE$2),'Reference data SID'!$B:$M,12,FALSE)),"",VLOOKUP(CONCATENATE($A315,"_",AE$2),'Reference data SID'!$B:$M,12,FALSE))</f>
        <v/>
      </c>
      <c r="AF315" s="13" t="str">
        <f>IF(ISERROR(VLOOKUP(CONCATENATE($A315,"_",AF$2),'Reference data SID'!$B:$M,12,FALSE)),"",VLOOKUP(CONCATENATE($A315,"_",AF$2),'Reference data SID'!$B:$M,12,FALSE))</f>
        <v/>
      </c>
      <c r="AG315" s="13" t="str">
        <f>IF(ISERROR(VLOOKUP(CONCATENATE($A315,"_",AG$2),'Reference data SID'!$B:$M,12,FALSE)),"",VLOOKUP(CONCATENATE($A315,"_",AG$2),'Reference data SID'!$B:$M,12,FALSE))</f>
        <v/>
      </c>
      <c r="AH315" s="13" t="str">
        <f>IF(ISERROR(VLOOKUP(CONCATENATE($A315,"_",AH$2),'Reference data SID'!$B:$M,12,FALSE)),"",VLOOKUP(CONCATENATE($A315,"_",AH$2),'Reference data SID'!$B:$M,12,FALSE))</f>
        <v/>
      </c>
      <c r="AI315" s="13" t="str">
        <f>IF(ISERROR(VLOOKUP(CONCATENATE($A315,"_",AI$2),'Reference data SID'!$B:$M,12,FALSE)),"",VLOOKUP(CONCATENATE($A315,"_",AI$2),'Reference data SID'!$B:$M,12,FALSE))</f>
        <v/>
      </c>
      <c r="AJ315" s="13" t="str">
        <f>IF(ISERROR(VLOOKUP(CONCATENATE($A315,"_",AJ$2),'Reference data SID'!$B:$M,12,FALSE)),"",VLOOKUP(CONCATENATE($A315,"_",AJ$2),'Reference data SID'!$B:$M,12,FALSE))</f>
        <v/>
      </c>
      <c r="AK315" s="13" t="str">
        <f>IF(ISERROR(VLOOKUP(CONCATENATE($A315,"_",AK$2),'Reference data SID'!$B:$M,12,FALSE)),"",VLOOKUP(CONCATENATE($A315,"_",AK$2),'Reference data SID'!$B:$M,12,FALSE))</f>
        <v/>
      </c>
      <c r="AL315" s="13" t="str">
        <f>IF(ISERROR(VLOOKUP(CONCATENATE($A315,"_",AL$2),'Reference data SID'!$B:$M,12,FALSE)),"",VLOOKUP(CONCATENATE($A315,"_",AL$2),'Reference data SID'!$B:$M,12,FALSE))</f>
        <v/>
      </c>
      <c r="AM315" s="13" t="str">
        <f>IF(ISERROR(VLOOKUP(CONCATENATE($A315,"_",AM$2),'Reference data SID'!$B:$M,12,FALSE)),"",VLOOKUP(CONCATENATE($A315,"_",AM$2),'Reference data SID'!$B:$M,12,FALSE))</f>
        <v/>
      </c>
      <c r="AN315" s="13" t="str">
        <f>IF(ISERROR(VLOOKUP(CONCATENATE($A315,"_",AN$2),'Reference data SID'!$B:$M,12,FALSE)),"",VLOOKUP(CONCATENATE($A315,"_",AN$2),'Reference data SID'!$B:$M,12,FALSE))</f>
        <v/>
      </c>
      <c r="AO315" s="13" t="str">
        <f>IF(ISERROR(VLOOKUP(CONCATENATE($A315,"_",AO$2),'Reference data SID'!$B:$M,12,FALSE)),"",VLOOKUP(CONCATENATE($A315,"_",AO$2),'Reference data SID'!$B:$M,12,FALSE))</f>
        <v/>
      </c>
      <c r="AP315" s="13" t="str">
        <f>IF(ISERROR(VLOOKUP(CONCATENATE($A315,"_",AP$2),'Reference data SID'!$B:$M,12,FALSE)),"",VLOOKUP(CONCATENATE($A315,"_",AP$2),'Reference data SID'!$B:$M,12,FALSE))</f>
        <v/>
      </c>
      <c r="AQ315" s="13" t="str">
        <f>IF(ISERROR(VLOOKUP(CONCATENATE($A315,"_",AQ$2),'Reference data SID'!$B:$M,12,FALSE)),"",VLOOKUP(CONCATENATE($A315,"_",AQ$2),'Reference data SID'!$B:$M,12,FALSE))</f>
        <v/>
      </c>
      <c r="AR315" s="13" t="str">
        <f>IF(ISERROR(VLOOKUP(CONCATENATE($A315,"_",AR$2),'Reference data SID'!$B:$M,12,FALSE)),"",VLOOKUP(CONCATENATE($A315,"_",AR$2),'Reference data SID'!$B:$M,12,FALSE))</f>
        <v/>
      </c>
      <c r="AS315" s="13" t="str">
        <f>IF(ISERROR(VLOOKUP(CONCATENATE($A315,"_",AS$2),'Reference data SID'!$B:$M,12,FALSE)),"",VLOOKUP(CONCATENATE($A315,"_",AS$2),'Reference data SID'!$B:$M,12,FALSE))</f>
        <v/>
      </c>
      <c r="AT315" s="13" t="str">
        <f>IF(ISERROR(VLOOKUP(CONCATENATE($A315,"_",AT$2),'Reference data SID'!$B:$M,12,FALSE)),"",VLOOKUP(CONCATENATE($A315,"_",AT$2),'Reference data SID'!$B:$M,12,FALSE))</f>
        <v/>
      </c>
    </row>
    <row r="316" spans="1:46" x14ac:dyDescent="0.25">
      <c r="A316">
        <v>312</v>
      </c>
      <c r="B316" s="13" t="str">
        <f>IF(ISERROR(VLOOKUP(CONCATENATE($A316,"_",B$2),'Reference data SID'!$B:$M,12,FALSE)),"",VLOOKUP(CONCATENATE($A316,"_",B$2),'Reference data SID'!$B:$M,12,FALSE))</f>
        <v/>
      </c>
      <c r="C316" s="13" t="str">
        <f>IF(ISERROR(VLOOKUP(CONCATENATE($A316,"_",C$2),'Reference data SID'!$B:$M,12,FALSE)),"",VLOOKUP(CONCATENATE($A316,"_",C$2),'Reference data SID'!$B:$M,12,FALSE))</f>
        <v/>
      </c>
      <c r="D316" s="13" t="str">
        <f>IF(ISERROR(VLOOKUP(CONCATENATE($A316,"_",D$2),'Reference data SID'!$B:$M,12,FALSE)),"",VLOOKUP(CONCATENATE($A316,"_",D$2),'Reference data SID'!$B:$M,12,FALSE))</f>
        <v/>
      </c>
      <c r="E316" s="13" t="str">
        <f>IF(ISERROR(VLOOKUP(CONCATENATE($A316,"_",E$2),'Reference data SID'!$B:$M,12,FALSE)),"",VLOOKUP(CONCATENATE($A316,"_",E$2),'Reference data SID'!$B:$M,12,FALSE))</f>
        <v/>
      </c>
      <c r="F316" s="13" t="str">
        <f>IF(ISERROR(VLOOKUP(CONCATENATE($A316,"_",F$2),'Reference data SID'!$B:$M,12,FALSE)),"",VLOOKUP(CONCATENATE($A316,"_",F$2),'Reference data SID'!$B:$M,12,FALSE))</f>
        <v/>
      </c>
      <c r="G316" s="13" t="str">
        <f>IF(ISERROR(VLOOKUP(CONCATENATE($A316,"_",G$2),'Reference data SID'!$B:$M,12,FALSE)),"",VLOOKUP(CONCATENATE($A316,"_",G$2),'Reference data SID'!$B:$M,12,FALSE))</f>
        <v/>
      </c>
      <c r="H316" s="13" t="str">
        <f>IF(ISERROR(VLOOKUP(CONCATENATE($A316,"_",H$2),'Reference data SID'!$B:$M,12,FALSE)),"",VLOOKUP(CONCATENATE($A316,"_",H$2),'Reference data SID'!$B:$M,12,FALSE))</f>
        <v/>
      </c>
      <c r="I316" s="13" t="str">
        <f>IF(ISERROR(VLOOKUP(CONCATENATE($A316,"_",I$2),'Reference data SID'!$B:$M,12,FALSE)),"",VLOOKUP(CONCATENATE($A316,"_",I$2),'Reference data SID'!$B:$M,12,FALSE))</f>
        <v/>
      </c>
      <c r="J316" s="13" t="str">
        <f>IF(ISERROR(VLOOKUP(CONCATENATE($A316,"_",J$2),'Reference data SID'!$B:$M,12,FALSE)),"",VLOOKUP(CONCATENATE($A316,"_",J$2),'Reference data SID'!$B:$M,12,FALSE))</f>
        <v/>
      </c>
      <c r="K316" s="13" t="str">
        <f>IF(ISERROR(VLOOKUP(CONCATENATE($A316,"_",K$2),'Reference data SID'!$B:$M,12,FALSE)),"",VLOOKUP(CONCATENATE($A316,"_",K$2),'Reference data SID'!$B:$M,12,FALSE))</f>
        <v/>
      </c>
      <c r="L316" s="13" t="str">
        <f>IF(ISERROR(VLOOKUP(CONCATENATE($A316,"_",L$2),'Reference data SID'!$B:$M,12,FALSE)),"",VLOOKUP(CONCATENATE($A316,"_",L$2),'Reference data SID'!$B:$M,12,FALSE))</f>
        <v/>
      </c>
      <c r="M316" s="13" t="str">
        <f>IF(ISERROR(VLOOKUP(CONCATENATE($A316,"_",M$2),'Reference data SID'!$B:$M,12,FALSE)),"",VLOOKUP(CONCATENATE($A316,"_",M$2),'Reference data SID'!$B:$M,12,FALSE))</f>
        <v/>
      </c>
      <c r="N316" s="13" t="str">
        <f>IF(ISERROR(VLOOKUP(CONCATENATE($A316,"_",N$2),'Reference data SID'!$B:$M,12,FALSE)),"",VLOOKUP(CONCATENATE($A316,"_",N$2),'Reference data SID'!$B:$M,12,FALSE))</f>
        <v/>
      </c>
      <c r="O316" s="13" t="str">
        <f>IF(ISERROR(VLOOKUP(CONCATENATE($A316,"_",O$2),'Reference data SID'!$B:$M,12,FALSE)),"",VLOOKUP(CONCATENATE($A316,"_",O$2),'Reference data SID'!$B:$M,12,FALSE))</f>
        <v/>
      </c>
      <c r="P316" s="13" t="str">
        <f>IF(ISERROR(VLOOKUP(CONCATENATE($A316,"_",P$2),'Reference data SID'!$B:$M,12,FALSE)),"",VLOOKUP(CONCATENATE($A316,"_",P$2),'Reference data SID'!$B:$M,12,FALSE))</f>
        <v/>
      </c>
      <c r="Q316" s="13" t="str">
        <f>IF(ISERROR(VLOOKUP(CONCATENATE($A316,"_",Q$2),'Reference data SID'!$B:$M,12,FALSE)),"",VLOOKUP(CONCATENATE($A316,"_",Q$2),'Reference data SID'!$B:$M,12,FALSE))</f>
        <v/>
      </c>
      <c r="R316" s="13" t="str">
        <f>IF(ISERROR(VLOOKUP(CONCATENATE($A316,"_",R$2),'Reference data SID'!$B:$M,12,FALSE)),"",VLOOKUP(CONCATENATE($A316,"_",R$2),'Reference data SID'!$B:$M,12,FALSE))</f>
        <v/>
      </c>
      <c r="S316" s="13" t="str">
        <f>IF(ISERROR(VLOOKUP(CONCATENATE($A316,"_",S$2),'Reference data SID'!$B:$M,12,FALSE)),"",VLOOKUP(CONCATENATE($A316,"_",S$2),'Reference data SID'!$B:$M,12,FALSE))</f>
        <v/>
      </c>
      <c r="T316" s="13" t="str">
        <f>IF(ISERROR(VLOOKUP(CONCATENATE($A316,"_",T$2),'Reference data SID'!$B:$M,12,FALSE)),"",VLOOKUP(CONCATENATE($A316,"_",T$2),'Reference data SID'!$B:$M,12,FALSE))</f>
        <v/>
      </c>
      <c r="U316" s="13" t="str">
        <f>IF(ISERROR(VLOOKUP(CONCATENATE($A316,"_",U$2),'Reference data SID'!$B:$M,12,FALSE)),"",VLOOKUP(CONCATENATE($A316,"_",U$2),'Reference data SID'!$B:$M,12,FALSE))</f>
        <v/>
      </c>
      <c r="V316" s="13" t="str">
        <f>IF(ISERROR(VLOOKUP(CONCATENATE($A316,"_",V$2),'Reference data SID'!$B:$M,12,FALSE)),"",VLOOKUP(CONCATENATE($A316,"_",V$2),'Reference data SID'!$B:$M,12,FALSE))</f>
        <v/>
      </c>
      <c r="W316" s="13" t="str">
        <f>IF(ISERROR(VLOOKUP(CONCATENATE($A316,"_",W$2),'Reference data SID'!$B:$M,12,FALSE)),"",VLOOKUP(CONCATENATE($A316,"_",W$2),'Reference data SID'!$B:$M,12,FALSE))</f>
        <v/>
      </c>
      <c r="X316" s="13" t="str">
        <f>IF(ISERROR(VLOOKUP(CONCATENATE($A316,"_",X$2),'Reference data SID'!$B:$M,12,FALSE)),"",VLOOKUP(CONCATENATE($A316,"_",X$2),'Reference data SID'!$B:$M,12,FALSE))</f>
        <v/>
      </c>
      <c r="Y316" s="13" t="str">
        <f>IF(ISERROR(VLOOKUP(CONCATENATE($A316,"_",Y$2),'Reference data SID'!$B:$M,12,FALSE)),"",VLOOKUP(CONCATENATE($A316,"_",Y$2),'Reference data SID'!$B:$M,12,FALSE))</f>
        <v/>
      </c>
      <c r="Z316" s="13" t="str">
        <f>IF(ISERROR(VLOOKUP(CONCATENATE($A316,"_",Z$2),'Reference data SID'!$B:$M,12,FALSE)),"",VLOOKUP(CONCATENATE($A316,"_",Z$2),'Reference data SID'!$B:$M,12,FALSE))</f>
        <v/>
      </c>
      <c r="AA316" s="13" t="str">
        <f>IF(ISERROR(VLOOKUP(CONCATENATE($A316,"_",AA$2),'Reference data SID'!$B:$M,12,FALSE)),"",VLOOKUP(CONCATENATE($A316,"_",AA$2),'Reference data SID'!$B:$M,12,FALSE))</f>
        <v/>
      </c>
      <c r="AB316" s="13" t="str">
        <f>IF(ISERROR(VLOOKUP(CONCATENATE($A316,"_",AB$2),'Reference data SID'!$B:$M,12,FALSE)),"",VLOOKUP(CONCATENATE($A316,"_",AB$2),'Reference data SID'!$B:$M,12,FALSE))</f>
        <v/>
      </c>
      <c r="AC316" s="13" t="str">
        <f>IF(ISERROR(VLOOKUP(CONCATENATE($A316,"_",AC$2),'Reference data SID'!$B:$M,12,FALSE)),"",VLOOKUP(CONCATENATE($A316,"_",AC$2),'Reference data SID'!$B:$M,12,FALSE))</f>
        <v/>
      </c>
      <c r="AD316" s="13" t="str">
        <f>IF(ISERROR(VLOOKUP(CONCATENATE($A316,"_",AD$2),'Reference data SID'!$B:$M,12,FALSE)),"",VLOOKUP(CONCATENATE($A316,"_",AD$2),'Reference data SID'!$B:$M,12,FALSE))</f>
        <v/>
      </c>
      <c r="AE316" s="13" t="str">
        <f>IF(ISERROR(VLOOKUP(CONCATENATE($A316,"_",AE$2),'Reference data SID'!$B:$M,12,FALSE)),"",VLOOKUP(CONCATENATE($A316,"_",AE$2),'Reference data SID'!$B:$M,12,FALSE))</f>
        <v/>
      </c>
      <c r="AF316" s="13" t="str">
        <f>IF(ISERROR(VLOOKUP(CONCATENATE($A316,"_",AF$2),'Reference data SID'!$B:$M,12,FALSE)),"",VLOOKUP(CONCATENATE($A316,"_",AF$2),'Reference data SID'!$B:$M,12,FALSE))</f>
        <v/>
      </c>
      <c r="AG316" s="13" t="str">
        <f>IF(ISERROR(VLOOKUP(CONCATENATE($A316,"_",AG$2),'Reference data SID'!$B:$M,12,FALSE)),"",VLOOKUP(CONCATENATE($A316,"_",AG$2),'Reference data SID'!$B:$M,12,FALSE))</f>
        <v/>
      </c>
      <c r="AH316" s="13" t="str">
        <f>IF(ISERROR(VLOOKUP(CONCATENATE($A316,"_",AH$2),'Reference data SID'!$B:$M,12,FALSE)),"",VLOOKUP(CONCATENATE($A316,"_",AH$2),'Reference data SID'!$B:$M,12,FALSE))</f>
        <v/>
      </c>
      <c r="AI316" s="13" t="str">
        <f>IF(ISERROR(VLOOKUP(CONCATENATE($A316,"_",AI$2),'Reference data SID'!$B:$M,12,FALSE)),"",VLOOKUP(CONCATENATE($A316,"_",AI$2),'Reference data SID'!$B:$M,12,FALSE))</f>
        <v/>
      </c>
      <c r="AJ316" s="13" t="str">
        <f>IF(ISERROR(VLOOKUP(CONCATENATE($A316,"_",AJ$2),'Reference data SID'!$B:$M,12,FALSE)),"",VLOOKUP(CONCATENATE($A316,"_",AJ$2),'Reference data SID'!$B:$M,12,FALSE))</f>
        <v/>
      </c>
      <c r="AK316" s="13" t="str">
        <f>IF(ISERROR(VLOOKUP(CONCATENATE($A316,"_",AK$2),'Reference data SID'!$B:$M,12,FALSE)),"",VLOOKUP(CONCATENATE($A316,"_",AK$2),'Reference data SID'!$B:$M,12,FALSE))</f>
        <v/>
      </c>
      <c r="AL316" s="13" t="str">
        <f>IF(ISERROR(VLOOKUP(CONCATENATE($A316,"_",AL$2),'Reference data SID'!$B:$M,12,FALSE)),"",VLOOKUP(CONCATENATE($A316,"_",AL$2),'Reference data SID'!$B:$M,12,FALSE))</f>
        <v/>
      </c>
      <c r="AM316" s="13" t="str">
        <f>IF(ISERROR(VLOOKUP(CONCATENATE($A316,"_",AM$2),'Reference data SID'!$B:$M,12,FALSE)),"",VLOOKUP(CONCATENATE($A316,"_",AM$2),'Reference data SID'!$B:$M,12,FALSE))</f>
        <v/>
      </c>
      <c r="AN316" s="13" t="str">
        <f>IF(ISERROR(VLOOKUP(CONCATENATE($A316,"_",AN$2),'Reference data SID'!$B:$M,12,FALSE)),"",VLOOKUP(CONCATENATE($A316,"_",AN$2),'Reference data SID'!$B:$M,12,FALSE))</f>
        <v/>
      </c>
      <c r="AO316" s="13" t="str">
        <f>IF(ISERROR(VLOOKUP(CONCATENATE($A316,"_",AO$2),'Reference data SID'!$B:$M,12,FALSE)),"",VLOOKUP(CONCATENATE($A316,"_",AO$2),'Reference data SID'!$B:$M,12,FALSE))</f>
        <v/>
      </c>
      <c r="AP316" s="13" t="str">
        <f>IF(ISERROR(VLOOKUP(CONCATENATE($A316,"_",AP$2),'Reference data SID'!$B:$M,12,FALSE)),"",VLOOKUP(CONCATENATE($A316,"_",AP$2),'Reference data SID'!$B:$M,12,FALSE))</f>
        <v/>
      </c>
      <c r="AQ316" s="13" t="str">
        <f>IF(ISERROR(VLOOKUP(CONCATENATE($A316,"_",AQ$2),'Reference data SID'!$B:$M,12,FALSE)),"",VLOOKUP(CONCATENATE($A316,"_",AQ$2),'Reference data SID'!$B:$M,12,FALSE))</f>
        <v/>
      </c>
      <c r="AR316" s="13" t="str">
        <f>IF(ISERROR(VLOOKUP(CONCATENATE($A316,"_",AR$2),'Reference data SID'!$B:$M,12,FALSE)),"",VLOOKUP(CONCATENATE($A316,"_",AR$2),'Reference data SID'!$B:$M,12,FALSE))</f>
        <v/>
      </c>
      <c r="AS316" s="13" t="str">
        <f>IF(ISERROR(VLOOKUP(CONCATENATE($A316,"_",AS$2),'Reference data SID'!$B:$M,12,FALSE)),"",VLOOKUP(CONCATENATE($A316,"_",AS$2),'Reference data SID'!$B:$M,12,FALSE))</f>
        <v/>
      </c>
      <c r="AT316" s="13" t="str">
        <f>IF(ISERROR(VLOOKUP(CONCATENATE($A316,"_",AT$2),'Reference data SID'!$B:$M,12,FALSE)),"",VLOOKUP(CONCATENATE($A316,"_",AT$2),'Reference data SID'!$B:$M,12,FALSE))</f>
        <v/>
      </c>
    </row>
    <row r="317" spans="1:46" x14ac:dyDescent="0.25">
      <c r="A317">
        <v>313</v>
      </c>
      <c r="B317" s="13" t="str">
        <f>IF(ISERROR(VLOOKUP(CONCATENATE($A317,"_",B$2),'Reference data SID'!$B:$M,12,FALSE)),"",VLOOKUP(CONCATENATE($A317,"_",B$2),'Reference data SID'!$B:$M,12,FALSE))</f>
        <v/>
      </c>
      <c r="C317" s="13" t="str">
        <f>IF(ISERROR(VLOOKUP(CONCATENATE($A317,"_",C$2),'Reference data SID'!$B:$M,12,FALSE)),"",VLOOKUP(CONCATENATE($A317,"_",C$2),'Reference data SID'!$B:$M,12,FALSE))</f>
        <v/>
      </c>
      <c r="D317" s="13" t="str">
        <f>IF(ISERROR(VLOOKUP(CONCATENATE($A317,"_",D$2),'Reference data SID'!$B:$M,12,FALSE)),"",VLOOKUP(CONCATENATE($A317,"_",D$2),'Reference data SID'!$B:$M,12,FALSE))</f>
        <v/>
      </c>
      <c r="E317" s="13" t="str">
        <f>IF(ISERROR(VLOOKUP(CONCATENATE($A317,"_",E$2),'Reference data SID'!$B:$M,12,FALSE)),"",VLOOKUP(CONCATENATE($A317,"_",E$2),'Reference data SID'!$B:$M,12,FALSE))</f>
        <v/>
      </c>
      <c r="F317" s="13" t="str">
        <f>IF(ISERROR(VLOOKUP(CONCATENATE($A317,"_",F$2),'Reference data SID'!$B:$M,12,FALSE)),"",VLOOKUP(CONCATENATE($A317,"_",F$2),'Reference data SID'!$B:$M,12,FALSE))</f>
        <v/>
      </c>
      <c r="G317" s="13" t="str">
        <f>IF(ISERROR(VLOOKUP(CONCATENATE($A317,"_",G$2),'Reference data SID'!$B:$M,12,FALSE)),"",VLOOKUP(CONCATENATE($A317,"_",G$2),'Reference data SID'!$B:$M,12,FALSE))</f>
        <v/>
      </c>
      <c r="H317" s="13" t="str">
        <f>IF(ISERROR(VLOOKUP(CONCATENATE($A317,"_",H$2),'Reference data SID'!$B:$M,12,FALSE)),"",VLOOKUP(CONCATENATE($A317,"_",H$2),'Reference data SID'!$B:$M,12,FALSE))</f>
        <v/>
      </c>
      <c r="I317" s="13" t="str">
        <f>IF(ISERROR(VLOOKUP(CONCATENATE($A317,"_",I$2),'Reference data SID'!$B:$M,12,FALSE)),"",VLOOKUP(CONCATENATE($A317,"_",I$2),'Reference data SID'!$B:$M,12,FALSE))</f>
        <v/>
      </c>
      <c r="J317" s="13" t="str">
        <f>IF(ISERROR(VLOOKUP(CONCATENATE($A317,"_",J$2),'Reference data SID'!$B:$M,12,FALSE)),"",VLOOKUP(CONCATENATE($A317,"_",J$2),'Reference data SID'!$B:$M,12,FALSE))</f>
        <v/>
      </c>
      <c r="K317" s="13" t="str">
        <f>IF(ISERROR(VLOOKUP(CONCATENATE($A317,"_",K$2),'Reference data SID'!$B:$M,12,FALSE)),"",VLOOKUP(CONCATENATE($A317,"_",K$2),'Reference data SID'!$B:$M,12,FALSE))</f>
        <v/>
      </c>
      <c r="L317" s="13" t="str">
        <f>IF(ISERROR(VLOOKUP(CONCATENATE($A317,"_",L$2),'Reference data SID'!$B:$M,12,FALSE)),"",VLOOKUP(CONCATENATE($A317,"_",L$2),'Reference data SID'!$B:$M,12,FALSE))</f>
        <v/>
      </c>
      <c r="M317" s="13" t="str">
        <f>IF(ISERROR(VLOOKUP(CONCATENATE($A317,"_",M$2),'Reference data SID'!$B:$M,12,FALSE)),"",VLOOKUP(CONCATENATE($A317,"_",M$2),'Reference data SID'!$B:$M,12,FALSE))</f>
        <v/>
      </c>
      <c r="N317" s="13" t="str">
        <f>IF(ISERROR(VLOOKUP(CONCATENATE($A317,"_",N$2),'Reference data SID'!$B:$M,12,FALSE)),"",VLOOKUP(CONCATENATE($A317,"_",N$2),'Reference data SID'!$B:$M,12,FALSE))</f>
        <v/>
      </c>
      <c r="O317" s="13" t="str">
        <f>IF(ISERROR(VLOOKUP(CONCATENATE($A317,"_",O$2),'Reference data SID'!$B:$M,12,FALSE)),"",VLOOKUP(CONCATENATE($A317,"_",O$2),'Reference data SID'!$B:$M,12,FALSE))</f>
        <v/>
      </c>
      <c r="P317" s="13" t="str">
        <f>IF(ISERROR(VLOOKUP(CONCATENATE($A317,"_",P$2),'Reference data SID'!$B:$M,12,FALSE)),"",VLOOKUP(CONCATENATE($A317,"_",P$2),'Reference data SID'!$B:$M,12,FALSE))</f>
        <v/>
      </c>
      <c r="Q317" s="13" t="str">
        <f>IF(ISERROR(VLOOKUP(CONCATENATE($A317,"_",Q$2),'Reference data SID'!$B:$M,12,FALSE)),"",VLOOKUP(CONCATENATE($A317,"_",Q$2),'Reference data SID'!$B:$M,12,FALSE))</f>
        <v/>
      </c>
      <c r="R317" s="13" t="str">
        <f>IF(ISERROR(VLOOKUP(CONCATENATE($A317,"_",R$2),'Reference data SID'!$B:$M,12,FALSE)),"",VLOOKUP(CONCATENATE($A317,"_",R$2),'Reference data SID'!$B:$M,12,FALSE))</f>
        <v/>
      </c>
      <c r="S317" s="13" t="str">
        <f>IF(ISERROR(VLOOKUP(CONCATENATE($A317,"_",S$2),'Reference data SID'!$B:$M,12,FALSE)),"",VLOOKUP(CONCATENATE($A317,"_",S$2),'Reference data SID'!$B:$M,12,FALSE))</f>
        <v/>
      </c>
      <c r="T317" s="13" t="str">
        <f>IF(ISERROR(VLOOKUP(CONCATENATE($A317,"_",T$2),'Reference data SID'!$B:$M,12,FALSE)),"",VLOOKUP(CONCATENATE($A317,"_",T$2),'Reference data SID'!$B:$M,12,FALSE))</f>
        <v/>
      </c>
      <c r="U317" s="13" t="str">
        <f>IF(ISERROR(VLOOKUP(CONCATENATE($A317,"_",U$2),'Reference data SID'!$B:$M,12,FALSE)),"",VLOOKUP(CONCATENATE($A317,"_",U$2),'Reference data SID'!$B:$M,12,FALSE))</f>
        <v/>
      </c>
      <c r="V317" s="13" t="str">
        <f>IF(ISERROR(VLOOKUP(CONCATENATE($A317,"_",V$2),'Reference data SID'!$B:$M,12,FALSE)),"",VLOOKUP(CONCATENATE($A317,"_",V$2),'Reference data SID'!$B:$M,12,FALSE))</f>
        <v/>
      </c>
      <c r="W317" s="13" t="str">
        <f>IF(ISERROR(VLOOKUP(CONCATENATE($A317,"_",W$2),'Reference data SID'!$B:$M,12,FALSE)),"",VLOOKUP(CONCATENATE($A317,"_",W$2),'Reference data SID'!$B:$M,12,FALSE))</f>
        <v/>
      </c>
      <c r="X317" s="13" t="str">
        <f>IF(ISERROR(VLOOKUP(CONCATENATE($A317,"_",X$2),'Reference data SID'!$B:$M,12,FALSE)),"",VLOOKUP(CONCATENATE($A317,"_",X$2),'Reference data SID'!$B:$M,12,FALSE))</f>
        <v/>
      </c>
      <c r="Y317" s="13" t="str">
        <f>IF(ISERROR(VLOOKUP(CONCATENATE($A317,"_",Y$2),'Reference data SID'!$B:$M,12,FALSE)),"",VLOOKUP(CONCATENATE($A317,"_",Y$2),'Reference data SID'!$B:$M,12,FALSE))</f>
        <v/>
      </c>
      <c r="Z317" s="13" t="str">
        <f>IF(ISERROR(VLOOKUP(CONCATENATE($A317,"_",Z$2),'Reference data SID'!$B:$M,12,FALSE)),"",VLOOKUP(CONCATENATE($A317,"_",Z$2),'Reference data SID'!$B:$M,12,FALSE))</f>
        <v/>
      </c>
      <c r="AA317" s="13" t="str">
        <f>IF(ISERROR(VLOOKUP(CONCATENATE($A317,"_",AA$2),'Reference data SID'!$B:$M,12,FALSE)),"",VLOOKUP(CONCATENATE($A317,"_",AA$2),'Reference data SID'!$B:$M,12,FALSE))</f>
        <v/>
      </c>
      <c r="AB317" s="13" t="str">
        <f>IF(ISERROR(VLOOKUP(CONCATENATE($A317,"_",AB$2),'Reference data SID'!$B:$M,12,FALSE)),"",VLOOKUP(CONCATENATE($A317,"_",AB$2),'Reference data SID'!$B:$M,12,FALSE))</f>
        <v/>
      </c>
      <c r="AC317" s="13" t="str">
        <f>IF(ISERROR(VLOOKUP(CONCATENATE($A317,"_",AC$2),'Reference data SID'!$B:$M,12,FALSE)),"",VLOOKUP(CONCATENATE($A317,"_",AC$2),'Reference data SID'!$B:$M,12,FALSE))</f>
        <v/>
      </c>
      <c r="AD317" s="13" t="str">
        <f>IF(ISERROR(VLOOKUP(CONCATENATE($A317,"_",AD$2),'Reference data SID'!$B:$M,12,FALSE)),"",VLOOKUP(CONCATENATE($A317,"_",AD$2),'Reference data SID'!$B:$M,12,FALSE))</f>
        <v/>
      </c>
      <c r="AE317" s="13" t="str">
        <f>IF(ISERROR(VLOOKUP(CONCATENATE($A317,"_",AE$2),'Reference data SID'!$B:$M,12,FALSE)),"",VLOOKUP(CONCATENATE($A317,"_",AE$2),'Reference data SID'!$B:$M,12,FALSE))</f>
        <v/>
      </c>
      <c r="AF317" s="13" t="str">
        <f>IF(ISERROR(VLOOKUP(CONCATENATE($A317,"_",AF$2),'Reference data SID'!$B:$M,12,FALSE)),"",VLOOKUP(CONCATENATE($A317,"_",AF$2),'Reference data SID'!$B:$M,12,FALSE))</f>
        <v/>
      </c>
      <c r="AG317" s="13" t="str">
        <f>IF(ISERROR(VLOOKUP(CONCATENATE($A317,"_",AG$2),'Reference data SID'!$B:$M,12,FALSE)),"",VLOOKUP(CONCATENATE($A317,"_",AG$2),'Reference data SID'!$B:$M,12,FALSE))</f>
        <v/>
      </c>
      <c r="AH317" s="13" t="str">
        <f>IF(ISERROR(VLOOKUP(CONCATENATE($A317,"_",AH$2),'Reference data SID'!$B:$M,12,FALSE)),"",VLOOKUP(CONCATENATE($A317,"_",AH$2),'Reference data SID'!$B:$M,12,FALSE))</f>
        <v/>
      </c>
      <c r="AI317" s="13" t="str">
        <f>IF(ISERROR(VLOOKUP(CONCATENATE($A317,"_",AI$2),'Reference data SID'!$B:$M,12,FALSE)),"",VLOOKUP(CONCATENATE($A317,"_",AI$2),'Reference data SID'!$B:$M,12,FALSE))</f>
        <v/>
      </c>
      <c r="AJ317" s="13" t="str">
        <f>IF(ISERROR(VLOOKUP(CONCATENATE($A317,"_",AJ$2),'Reference data SID'!$B:$M,12,FALSE)),"",VLOOKUP(CONCATENATE($A317,"_",AJ$2),'Reference data SID'!$B:$M,12,FALSE))</f>
        <v/>
      </c>
      <c r="AK317" s="13" t="str">
        <f>IF(ISERROR(VLOOKUP(CONCATENATE($A317,"_",AK$2),'Reference data SID'!$B:$M,12,FALSE)),"",VLOOKUP(CONCATENATE($A317,"_",AK$2),'Reference data SID'!$B:$M,12,FALSE))</f>
        <v/>
      </c>
      <c r="AL317" s="13" t="str">
        <f>IF(ISERROR(VLOOKUP(CONCATENATE($A317,"_",AL$2),'Reference data SID'!$B:$M,12,FALSE)),"",VLOOKUP(CONCATENATE($A317,"_",AL$2),'Reference data SID'!$B:$M,12,FALSE))</f>
        <v/>
      </c>
      <c r="AM317" s="13" t="str">
        <f>IF(ISERROR(VLOOKUP(CONCATENATE($A317,"_",AM$2),'Reference data SID'!$B:$M,12,FALSE)),"",VLOOKUP(CONCATENATE($A317,"_",AM$2),'Reference data SID'!$B:$M,12,FALSE))</f>
        <v/>
      </c>
      <c r="AN317" s="13" t="str">
        <f>IF(ISERROR(VLOOKUP(CONCATENATE($A317,"_",AN$2),'Reference data SID'!$B:$M,12,FALSE)),"",VLOOKUP(CONCATENATE($A317,"_",AN$2),'Reference data SID'!$B:$M,12,FALSE))</f>
        <v/>
      </c>
      <c r="AO317" s="13" t="str">
        <f>IF(ISERROR(VLOOKUP(CONCATENATE($A317,"_",AO$2),'Reference data SID'!$B:$M,12,FALSE)),"",VLOOKUP(CONCATENATE($A317,"_",AO$2),'Reference data SID'!$B:$M,12,FALSE))</f>
        <v/>
      </c>
      <c r="AP317" s="13" t="str">
        <f>IF(ISERROR(VLOOKUP(CONCATENATE($A317,"_",AP$2),'Reference data SID'!$B:$M,12,FALSE)),"",VLOOKUP(CONCATENATE($A317,"_",AP$2),'Reference data SID'!$B:$M,12,FALSE))</f>
        <v/>
      </c>
      <c r="AQ317" s="13" t="str">
        <f>IF(ISERROR(VLOOKUP(CONCATENATE($A317,"_",AQ$2),'Reference data SID'!$B:$M,12,FALSE)),"",VLOOKUP(CONCATENATE($A317,"_",AQ$2),'Reference data SID'!$B:$M,12,FALSE))</f>
        <v/>
      </c>
      <c r="AR317" s="13" t="str">
        <f>IF(ISERROR(VLOOKUP(CONCATENATE($A317,"_",AR$2),'Reference data SID'!$B:$M,12,FALSE)),"",VLOOKUP(CONCATENATE($A317,"_",AR$2),'Reference data SID'!$B:$M,12,FALSE))</f>
        <v/>
      </c>
      <c r="AS317" s="13" t="str">
        <f>IF(ISERROR(VLOOKUP(CONCATENATE($A317,"_",AS$2),'Reference data SID'!$B:$M,12,FALSE)),"",VLOOKUP(CONCATENATE($A317,"_",AS$2),'Reference data SID'!$B:$M,12,FALSE))</f>
        <v/>
      </c>
      <c r="AT317" s="13" t="str">
        <f>IF(ISERROR(VLOOKUP(CONCATENATE($A317,"_",AT$2),'Reference data SID'!$B:$M,12,FALSE)),"",VLOOKUP(CONCATENATE($A317,"_",AT$2),'Reference data SID'!$B:$M,12,FALSE))</f>
        <v/>
      </c>
    </row>
    <row r="318" spans="1:46" x14ac:dyDescent="0.25">
      <c r="A318">
        <v>314</v>
      </c>
      <c r="B318" s="13" t="str">
        <f>IF(ISERROR(VLOOKUP(CONCATENATE($A318,"_",B$2),'Reference data SID'!$B:$M,12,FALSE)),"",VLOOKUP(CONCATENATE($A318,"_",B$2),'Reference data SID'!$B:$M,12,FALSE))</f>
        <v/>
      </c>
      <c r="C318" s="13" t="str">
        <f>IF(ISERROR(VLOOKUP(CONCATENATE($A318,"_",C$2),'Reference data SID'!$B:$M,12,FALSE)),"",VLOOKUP(CONCATENATE($A318,"_",C$2),'Reference data SID'!$B:$M,12,FALSE))</f>
        <v/>
      </c>
      <c r="D318" s="13" t="str">
        <f>IF(ISERROR(VLOOKUP(CONCATENATE($A318,"_",D$2),'Reference data SID'!$B:$M,12,FALSE)),"",VLOOKUP(CONCATENATE($A318,"_",D$2),'Reference data SID'!$B:$M,12,FALSE))</f>
        <v/>
      </c>
      <c r="E318" s="13" t="str">
        <f>IF(ISERROR(VLOOKUP(CONCATENATE($A318,"_",E$2),'Reference data SID'!$B:$M,12,FALSE)),"",VLOOKUP(CONCATENATE($A318,"_",E$2),'Reference data SID'!$B:$M,12,FALSE))</f>
        <v/>
      </c>
      <c r="F318" s="13" t="str">
        <f>IF(ISERROR(VLOOKUP(CONCATENATE($A318,"_",F$2),'Reference data SID'!$B:$M,12,FALSE)),"",VLOOKUP(CONCATENATE($A318,"_",F$2),'Reference data SID'!$B:$M,12,FALSE))</f>
        <v/>
      </c>
      <c r="G318" s="13" t="str">
        <f>IF(ISERROR(VLOOKUP(CONCATENATE($A318,"_",G$2),'Reference data SID'!$B:$M,12,FALSE)),"",VLOOKUP(CONCATENATE($A318,"_",G$2),'Reference data SID'!$B:$M,12,FALSE))</f>
        <v/>
      </c>
      <c r="H318" s="13" t="str">
        <f>IF(ISERROR(VLOOKUP(CONCATENATE($A318,"_",H$2),'Reference data SID'!$B:$M,12,FALSE)),"",VLOOKUP(CONCATENATE($A318,"_",H$2),'Reference data SID'!$B:$M,12,FALSE))</f>
        <v/>
      </c>
      <c r="I318" s="13" t="str">
        <f>IF(ISERROR(VLOOKUP(CONCATENATE($A318,"_",I$2),'Reference data SID'!$B:$M,12,FALSE)),"",VLOOKUP(CONCATENATE($A318,"_",I$2),'Reference data SID'!$B:$M,12,FALSE))</f>
        <v/>
      </c>
      <c r="J318" s="13" t="str">
        <f>IF(ISERROR(VLOOKUP(CONCATENATE($A318,"_",J$2),'Reference data SID'!$B:$M,12,FALSE)),"",VLOOKUP(CONCATENATE($A318,"_",J$2),'Reference data SID'!$B:$M,12,FALSE))</f>
        <v/>
      </c>
      <c r="K318" s="13" t="str">
        <f>IF(ISERROR(VLOOKUP(CONCATENATE($A318,"_",K$2),'Reference data SID'!$B:$M,12,FALSE)),"",VLOOKUP(CONCATENATE($A318,"_",K$2),'Reference data SID'!$B:$M,12,FALSE))</f>
        <v/>
      </c>
      <c r="L318" s="13" t="str">
        <f>IF(ISERROR(VLOOKUP(CONCATENATE($A318,"_",L$2),'Reference data SID'!$B:$M,12,FALSE)),"",VLOOKUP(CONCATENATE($A318,"_",L$2),'Reference data SID'!$B:$M,12,FALSE))</f>
        <v/>
      </c>
      <c r="M318" s="13" t="str">
        <f>IF(ISERROR(VLOOKUP(CONCATENATE($A318,"_",M$2),'Reference data SID'!$B:$M,12,FALSE)),"",VLOOKUP(CONCATENATE($A318,"_",M$2),'Reference data SID'!$B:$M,12,FALSE))</f>
        <v/>
      </c>
      <c r="N318" s="13" t="str">
        <f>IF(ISERROR(VLOOKUP(CONCATENATE($A318,"_",N$2),'Reference data SID'!$B:$M,12,FALSE)),"",VLOOKUP(CONCATENATE($A318,"_",N$2),'Reference data SID'!$B:$M,12,FALSE))</f>
        <v/>
      </c>
      <c r="O318" s="13" t="str">
        <f>IF(ISERROR(VLOOKUP(CONCATENATE($A318,"_",O$2),'Reference data SID'!$B:$M,12,FALSE)),"",VLOOKUP(CONCATENATE($A318,"_",O$2),'Reference data SID'!$B:$M,12,FALSE))</f>
        <v/>
      </c>
      <c r="P318" s="13" t="str">
        <f>IF(ISERROR(VLOOKUP(CONCATENATE($A318,"_",P$2),'Reference data SID'!$B:$M,12,FALSE)),"",VLOOKUP(CONCATENATE($A318,"_",P$2),'Reference data SID'!$B:$M,12,FALSE))</f>
        <v/>
      </c>
      <c r="Q318" s="13" t="str">
        <f>IF(ISERROR(VLOOKUP(CONCATENATE($A318,"_",Q$2),'Reference data SID'!$B:$M,12,FALSE)),"",VLOOKUP(CONCATENATE($A318,"_",Q$2),'Reference data SID'!$B:$M,12,FALSE))</f>
        <v/>
      </c>
      <c r="R318" s="13" t="str">
        <f>IF(ISERROR(VLOOKUP(CONCATENATE($A318,"_",R$2),'Reference data SID'!$B:$M,12,FALSE)),"",VLOOKUP(CONCATENATE($A318,"_",R$2),'Reference data SID'!$B:$M,12,FALSE))</f>
        <v/>
      </c>
      <c r="S318" s="13" t="str">
        <f>IF(ISERROR(VLOOKUP(CONCATENATE($A318,"_",S$2),'Reference data SID'!$B:$M,12,FALSE)),"",VLOOKUP(CONCATENATE($A318,"_",S$2),'Reference data SID'!$B:$M,12,FALSE))</f>
        <v/>
      </c>
      <c r="T318" s="13" t="str">
        <f>IF(ISERROR(VLOOKUP(CONCATENATE($A318,"_",T$2),'Reference data SID'!$B:$M,12,FALSE)),"",VLOOKUP(CONCATENATE($A318,"_",T$2),'Reference data SID'!$B:$M,12,FALSE))</f>
        <v/>
      </c>
      <c r="U318" s="13" t="str">
        <f>IF(ISERROR(VLOOKUP(CONCATENATE($A318,"_",U$2),'Reference data SID'!$B:$M,12,FALSE)),"",VLOOKUP(CONCATENATE($A318,"_",U$2),'Reference data SID'!$B:$M,12,FALSE))</f>
        <v/>
      </c>
      <c r="V318" s="13" t="str">
        <f>IF(ISERROR(VLOOKUP(CONCATENATE($A318,"_",V$2),'Reference data SID'!$B:$M,12,FALSE)),"",VLOOKUP(CONCATENATE($A318,"_",V$2),'Reference data SID'!$B:$M,12,FALSE))</f>
        <v/>
      </c>
      <c r="W318" s="13" t="str">
        <f>IF(ISERROR(VLOOKUP(CONCATENATE($A318,"_",W$2),'Reference data SID'!$B:$M,12,FALSE)),"",VLOOKUP(CONCATENATE($A318,"_",W$2),'Reference data SID'!$B:$M,12,FALSE))</f>
        <v/>
      </c>
      <c r="X318" s="13" t="str">
        <f>IF(ISERROR(VLOOKUP(CONCATENATE($A318,"_",X$2),'Reference data SID'!$B:$M,12,FALSE)),"",VLOOKUP(CONCATENATE($A318,"_",X$2),'Reference data SID'!$B:$M,12,FALSE))</f>
        <v/>
      </c>
      <c r="Y318" s="13" t="str">
        <f>IF(ISERROR(VLOOKUP(CONCATENATE($A318,"_",Y$2),'Reference data SID'!$B:$M,12,FALSE)),"",VLOOKUP(CONCATENATE($A318,"_",Y$2),'Reference data SID'!$B:$M,12,FALSE))</f>
        <v/>
      </c>
      <c r="Z318" s="13" t="str">
        <f>IF(ISERROR(VLOOKUP(CONCATENATE($A318,"_",Z$2),'Reference data SID'!$B:$M,12,FALSE)),"",VLOOKUP(CONCATENATE($A318,"_",Z$2),'Reference data SID'!$B:$M,12,FALSE))</f>
        <v/>
      </c>
      <c r="AA318" s="13" t="str">
        <f>IF(ISERROR(VLOOKUP(CONCATENATE($A318,"_",AA$2),'Reference data SID'!$B:$M,12,FALSE)),"",VLOOKUP(CONCATENATE($A318,"_",AA$2),'Reference data SID'!$B:$M,12,FALSE))</f>
        <v/>
      </c>
      <c r="AB318" s="13" t="str">
        <f>IF(ISERROR(VLOOKUP(CONCATENATE($A318,"_",AB$2),'Reference data SID'!$B:$M,12,FALSE)),"",VLOOKUP(CONCATENATE($A318,"_",AB$2),'Reference data SID'!$B:$M,12,FALSE))</f>
        <v/>
      </c>
      <c r="AC318" s="13" t="str">
        <f>IF(ISERROR(VLOOKUP(CONCATENATE($A318,"_",AC$2),'Reference data SID'!$B:$M,12,FALSE)),"",VLOOKUP(CONCATENATE($A318,"_",AC$2),'Reference data SID'!$B:$M,12,FALSE))</f>
        <v/>
      </c>
      <c r="AD318" s="13" t="str">
        <f>IF(ISERROR(VLOOKUP(CONCATENATE($A318,"_",AD$2),'Reference data SID'!$B:$M,12,FALSE)),"",VLOOKUP(CONCATENATE($A318,"_",AD$2),'Reference data SID'!$B:$M,12,FALSE))</f>
        <v/>
      </c>
      <c r="AE318" s="13" t="str">
        <f>IF(ISERROR(VLOOKUP(CONCATENATE($A318,"_",AE$2),'Reference data SID'!$B:$M,12,FALSE)),"",VLOOKUP(CONCATENATE($A318,"_",AE$2),'Reference data SID'!$B:$M,12,FALSE))</f>
        <v/>
      </c>
      <c r="AF318" s="13" t="str">
        <f>IF(ISERROR(VLOOKUP(CONCATENATE($A318,"_",AF$2),'Reference data SID'!$B:$M,12,FALSE)),"",VLOOKUP(CONCATENATE($A318,"_",AF$2),'Reference data SID'!$B:$M,12,FALSE))</f>
        <v/>
      </c>
      <c r="AG318" s="13" t="str">
        <f>IF(ISERROR(VLOOKUP(CONCATENATE($A318,"_",AG$2),'Reference data SID'!$B:$M,12,FALSE)),"",VLOOKUP(CONCATENATE($A318,"_",AG$2),'Reference data SID'!$B:$M,12,FALSE))</f>
        <v/>
      </c>
      <c r="AH318" s="13" t="str">
        <f>IF(ISERROR(VLOOKUP(CONCATENATE($A318,"_",AH$2),'Reference data SID'!$B:$M,12,FALSE)),"",VLOOKUP(CONCATENATE($A318,"_",AH$2),'Reference data SID'!$B:$M,12,FALSE))</f>
        <v/>
      </c>
      <c r="AI318" s="13" t="str">
        <f>IF(ISERROR(VLOOKUP(CONCATENATE($A318,"_",AI$2),'Reference data SID'!$B:$M,12,FALSE)),"",VLOOKUP(CONCATENATE($A318,"_",AI$2),'Reference data SID'!$B:$M,12,FALSE))</f>
        <v/>
      </c>
      <c r="AJ318" s="13" t="str">
        <f>IF(ISERROR(VLOOKUP(CONCATENATE($A318,"_",AJ$2),'Reference data SID'!$B:$M,12,FALSE)),"",VLOOKUP(CONCATENATE($A318,"_",AJ$2),'Reference data SID'!$B:$M,12,FALSE))</f>
        <v/>
      </c>
      <c r="AK318" s="13" t="str">
        <f>IF(ISERROR(VLOOKUP(CONCATENATE($A318,"_",AK$2),'Reference data SID'!$B:$M,12,FALSE)),"",VLOOKUP(CONCATENATE($A318,"_",AK$2),'Reference data SID'!$B:$M,12,FALSE))</f>
        <v/>
      </c>
      <c r="AL318" s="13" t="str">
        <f>IF(ISERROR(VLOOKUP(CONCATENATE($A318,"_",AL$2),'Reference data SID'!$B:$M,12,FALSE)),"",VLOOKUP(CONCATENATE($A318,"_",AL$2),'Reference data SID'!$B:$M,12,FALSE))</f>
        <v/>
      </c>
      <c r="AM318" s="13" t="str">
        <f>IF(ISERROR(VLOOKUP(CONCATENATE($A318,"_",AM$2),'Reference data SID'!$B:$M,12,FALSE)),"",VLOOKUP(CONCATENATE($A318,"_",AM$2),'Reference data SID'!$B:$M,12,FALSE))</f>
        <v/>
      </c>
      <c r="AN318" s="13" t="str">
        <f>IF(ISERROR(VLOOKUP(CONCATENATE($A318,"_",AN$2),'Reference data SID'!$B:$M,12,FALSE)),"",VLOOKUP(CONCATENATE($A318,"_",AN$2),'Reference data SID'!$B:$M,12,FALSE))</f>
        <v/>
      </c>
      <c r="AO318" s="13" t="str">
        <f>IF(ISERROR(VLOOKUP(CONCATENATE($A318,"_",AO$2),'Reference data SID'!$B:$M,12,FALSE)),"",VLOOKUP(CONCATENATE($A318,"_",AO$2),'Reference data SID'!$B:$M,12,FALSE))</f>
        <v/>
      </c>
      <c r="AP318" s="13" t="str">
        <f>IF(ISERROR(VLOOKUP(CONCATENATE($A318,"_",AP$2),'Reference data SID'!$B:$M,12,FALSE)),"",VLOOKUP(CONCATENATE($A318,"_",AP$2),'Reference data SID'!$B:$M,12,FALSE))</f>
        <v/>
      </c>
      <c r="AQ318" s="13" t="str">
        <f>IF(ISERROR(VLOOKUP(CONCATENATE($A318,"_",AQ$2),'Reference data SID'!$B:$M,12,FALSE)),"",VLOOKUP(CONCATENATE($A318,"_",AQ$2),'Reference data SID'!$B:$M,12,FALSE))</f>
        <v/>
      </c>
      <c r="AR318" s="13" t="str">
        <f>IF(ISERROR(VLOOKUP(CONCATENATE($A318,"_",AR$2),'Reference data SID'!$B:$M,12,FALSE)),"",VLOOKUP(CONCATENATE($A318,"_",AR$2),'Reference data SID'!$B:$M,12,FALSE))</f>
        <v/>
      </c>
      <c r="AS318" s="13" t="str">
        <f>IF(ISERROR(VLOOKUP(CONCATENATE($A318,"_",AS$2),'Reference data SID'!$B:$M,12,FALSE)),"",VLOOKUP(CONCATENATE($A318,"_",AS$2),'Reference data SID'!$B:$M,12,FALSE))</f>
        <v/>
      </c>
      <c r="AT318" s="13" t="str">
        <f>IF(ISERROR(VLOOKUP(CONCATENATE($A318,"_",AT$2),'Reference data SID'!$B:$M,12,FALSE)),"",VLOOKUP(CONCATENATE($A318,"_",AT$2),'Reference data SID'!$B:$M,12,FALSE))</f>
        <v/>
      </c>
    </row>
    <row r="319" spans="1:46" x14ac:dyDescent="0.25">
      <c r="A319">
        <v>315</v>
      </c>
      <c r="B319" s="13" t="str">
        <f>IF(ISERROR(VLOOKUP(CONCATENATE($A319,"_",B$2),'Reference data SID'!$B:$M,12,FALSE)),"",VLOOKUP(CONCATENATE($A319,"_",B$2),'Reference data SID'!$B:$M,12,FALSE))</f>
        <v/>
      </c>
      <c r="C319" s="13" t="str">
        <f>IF(ISERROR(VLOOKUP(CONCATENATE($A319,"_",C$2),'Reference data SID'!$B:$M,12,FALSE)),"",VLOOKUP(CONCATENATE($A319,"_",C$2),'Reference data SID'!$B:$M,12,FALSE))</f>
        <v/>
      </c>
      <c r="D319" s="13" t="str">
        <f>IF(ISERROR(VLOOKUP(CONCATENATE($A319,"_",D$2),'Reference data SID'!$B:$M,12,FALSE)),"",VLOOKUP(CONCATENATE($A319,"_",D$2),'Reference data SID'!$B:$M,12,FALSE))</f>
        <v/>
      </c>
      <c r="E319" s="13" t="str">
        <f>IF(ISERROR(VLOOKUP(CONCATENATE($A319,"_",E$2),'Reference data SID'!$B:$M,12,FALSE)),"",VLOOKUP(CONCATENATE($A319,"_",E$2),'Reference data SID'!$B:$M,12,FALSE))</f>
        <v/>
      </c>
      <c r="F319" s="13" t="str">
        <f>IF(ISERROR(VLOOKUP(CONCATENATE($A319,"_",F$2),'Reference data SID'!$B:$M,12,FALSE)),"",VLOOKUP(CONCATENATE($A319,"_",F$2),'Reference data SID'!$B:$M,12,FALSE))</f>
        <v/>
      </c>
      <c r="G319" s="13" t="str">
        <f>IF(ISERROR(VLOOKUP(CONCATENATE($A319,"_",G$2),'Reference data SID'!$B:$M,12,FALSE)),"",VLOOKUP(CONCATENATE($A319,"_",G$2),'Reference data SID'!$B:$M,12,FALSE))</f>
        <v/>
      </c>
      <c r="H319" s="13" t="str">
        <f>IF(ISERROR(VLOOKUP(CONCATENATE($A319,"_",H$2),'Reference data SID'!$B:$M,12,FALSE)),"",VLOOKUP(CONCATENATE($A319,"_",H$2),'Reference data SID'!$B:$M,12,FALSE))</f>
        <v/>
      </c>
      <c r="I319" s="13" t="str">
        <f>IF(ISERROR(VLOOKUP(CONCATENATE($A319,"_",I$2),'Reference data SID'!$B:$M,12,FALSE)),"",VLOOKUP(CONCATENATE($A319,"_",I$2),'Reference data SID'!$B:$M,12,FALSE))</f>
        <v/>
      </c>
      <c r="J319" s="13" t="str">
        <f>IF(ISERROR(VLOOKUP(CONCATENATE($A319,"_",J$2),'Reference data SID'!$B:$M,12,FALSE)),"",VLOOKUP(CONCATENATE($A319,"_",J$2),'Reference data SID'!$B:$M,12,FALSE))</f>
        <v/>
      </c>
      <c r="K319" s="13" t="str">
        <f>IF(ISERROR(VLOOKUP(CONCATENATE($A319,"_",K$2),'Reference data SID'!$B:$M,12,FALSE)),"",VLOOKUP(CONCATENATE($A319,"_",K$2),'Reference data SID'!$B:$M,12,FALSE))</f>
        <v/>
      </c>
      <c r="L319" s="13" t="str">
        <f>IF(ISERROR(VLOOKUP(CONCATENATE($A319,"_",L$2),'Reference data SID'!$B:$M,12,FALSE)),"",VLOOKUP(CONCATENATE($A319,"_",L$2),'Reference data SID'!$B:$M,12,FALSE))</f>
        <v/>
      </c>
      <c r="M319" s="13" t="str">
        <f>IF(ISERROR(VLOOKUP(CONCATENATE($A319,"_",M$2),'Reference data SID'!$B:$M,12,FALSE)),"",VLOOKUP(CONCATENATE($A319,"_",M$2),'Reference data SID'!$B:$M,12,FALSE))</f>
        <v/>
      </c>
      <c r="N319" s="13" t="str">
        <f>IF(ISERROR(VLOOKUP(CONCATENATE($A319,"_",N$2),'Reference data SID'!$B:$M,12,FALSE)),"",VLOOKUP(CONCATENATE($A319,"_",N$2),'Reference data SID'!$B:$M,12,FALSE))</f>
        <v/>
      </c>
      <c r="O319" s="13" t="str">
        <f>IF(ISERROR(VLOOKUP(CONCATENATE($A319,"_",O$2),'Reference data SID'!$B:$M,12,FALSE)),"",VLOOKUP(CONCATENATE($A319,"_",O$2),'Reference data SID'!$B:$M,12,FALSE))</f>
        <v/>
      </c>
      <c r="P319" s="13" t="str">
        <f>IF(ISERROR(VLOOKUP(CONCATENATE($A319,"_",P$2),'Reference data SID'!$B:$M,12,FALSE)),"",VLOOKUP(CONCATENATE($A319,"_",P$2),'Reference data SID'!$B:$M,12,FALSE))</f>
        <v/>
      </c>
      <c r="Q319" s="13" t="str">
        <f>IF(ISERROR(VLOOKUP(CONCATENATE($A319,"_",Q$2),'Reference data SID'!$B:$M,12,FALSE)),"",VLOOKUP(CONCATENATE($A319,"_",Q$2),'Reference data SID'!$B:$M,12,FALSE))</f>
        <v/>
      </c>
      <c r="R319" s="13" t="str">
        <f>IF(ISERROR(VLOOKUP(CONCATENATE($A319,"_",R$2),'Reference data SID'!$B:$M,12,FALSE)),"",VLOOKUP(CONCATENATE($A319,"_",R$2),'Reference data SID'!$B:$M,12,FALSE))</f>
        <v/>
      </c>
      <c r="S319" s="13" t="str">
        <f>IF(ISERROR(VLOOKUP(CONCATENATE($A319,"_",S$2),'Reference data SID'!$B:$M,12,FALSE)),"",VLOOKUP(CONCATENATE($A319,"_",S$2),'Reference data SID'!$B:$M,12,FALSE))</f>
        <v/>
      </c>
      <c r="T319" s="13" t="str">
        <f>IF(ISERROR(VLOOKUP(CONCATENATE($A319,"_",T$2),'Reference data SID'!$B:$M,12,FALSE)),"",VLOOKUP(CONCATENATE($A319,"_",T$2),'Reference data SID'!$B:$M,12,FALSE))</f>
        <v/>
      </c>
      <c r="U319" s="13" t="str">
        <f>IF(ISERROR(VLOOKUP(CONCATENATE($A319,"_",U$2),'Reference data SID'!$B:$M,12,FALSE)),"",VLOOKUP(CONCATENATE($A319,"_",U$2),'Reference data SID'!$B:$M,12,FALSE))</f>
        <v/>
      </c>
      <c r="V319" s="13" t="str">
        <f>IF(ISERROR(VLOOKUP(CONCATENATE($A319,"_",V$2),'Reference data SID'!$B:$M,12,FALSE)),"",VLOOKUP(CONCATENATE($A319,"_",V$2),'Reference data SID'!$B:$M,12,FALSE))</f>
        <v/>
      </c>
      <c r="W319" s="13" t="str">
        <f>IF(ISERROR(VLOOKUP(CONCATENATE($A319,"_",W$2),'Reference data SID'!$B:$M,12,FALSE)),"",VLOOKUP(CONCATENATE($A319,"_",W$2),'Reference data SID'!$B:$M,12,FALSE))</f>
        <v/>
      </c>
      <c r="X319" s="13" t="str">
        <f>IF(ISERROR(VLOOKUP(CONCATENATE($A319,"_",X$2),'Reference data SID'!$B:$M,12,FALSE)),"",VLOOKUP(CONCATENATE($A319,"_",X$2),'Reference data SID'!$B:$M,12,FALSE))</f>
        <v/>
      </c>
      <c r="Y319" s="13" t="str">
        <f>IF(ISERROR(VLOOKUP(CONCATENATE($A319,"_",Y$2),'Reference data SID'!$B:$M,12,FALSE)),"",VLOOKUP(CONCATENATE($A319,"_",Y$2),'Reference data SID'!$B:$M,12,FALSE))</f>
        <v/>
      </c>
      <c r="Z319" s="13" t="str">
        <f>IF(ISERROR(VLOOKUP(CONCATENATE($A319,"_",Z$2),'Reference data SID'!$B:$M,12,FALSE)),"",VLOOKUP(CONCATENATE($A319,"_",Z$2),'Reference data SID'!$B:$M,12,FALSE))</f>
        <v/>
      </c>
      <c r="AA319" s="13" t="str">
        <f>IF(ISERROR(VLOOKUP(CONCATENATE($A319,"_",AA$2),'Reference data SID'!$B:$M,12,FALSE)),"",VLOOKUP(CONCATENATE($A319,"_",AA$2),'Reference data SID'!$B:$M,12,FALSE))</f>
        <v/>
      </c>
      <c r="AB319" s="13" t="str">
        <f>IF(ISERROR(VLOOKUP(CONCATENATE($A319,"_",AB$2),'Reference data SID'!$B:$M,12,FALSE)),"",VLOOKUP(CONCATENATE($A319,"_",AB$2),'Reference data SID'!$B:$M,12,FALSE))</f>
        <v/>
      </c>
      <c r="AC319" s="13" t="str">
        <f>IF(ISERROR(VLOOKUP(CONCATENATE($A319,"_",AC$2),'Reference data SID'!$B:$M,12,FALSE)),"",VLOOKUP(CONCATENATE($A319,"_",AC$2),'Reference data SID'!$B:$M,12,FALSE))</f>
        <v/>
      </c>
      <c r="AD319" s="13" t="str">
        <f>IF(ISERROR(VLOOKUP(CONCATENATE($A319,"_",AD$2),'Reference data SID'!$B:$M,12,FALSE)),"",VLOOKUP(CONCATENATE($A319,"_",AD$2),'Reference data SID'!$B:$M,12,FALSE))</f>
        <v/>
      </c>
      <c r="AE319" s="13" t="str">
        <f>IF(ISERROR(VLOOKUP(CONCATENATE($A319,"_",AE$2),'Reference data SID'!$B:$M,12,FALSE)),"",VLOOKUP(CONCATENATE($A319,"_",AE$2),'Reference data SID'!$B:$M,12,FALSE))</f>
        <v/>
      </c>
      <c r="AF319" s="13" t="str">
        <f>IF(ISERROR(VLOOKUP(CONCATENATE($A319,"_",AF$2),'Reference data SID'!$B:$M,12,FALSE)),"",VLOOKUP(CONCATENATE($A319,"_",AF$2),'Reference data SID'!$B:$M,12,FALSE))</f>
        <v/>
      </c>
      <c r="AG319" s="13" t="str">
        <f>IF(ISERROR(VLOOKUP(CONCATENATE($A319,"_",AG$2),'Reference data SID'!$B:$M,12,FALSE)),"",VLOOKUP(CONCATENATE($A319,"_",AG$2),'Reference data SID'!$B:$M,12,FALSE))</f>
        <v/>
      </c>
      <c r="AH319" s="13" t="str">
        <f>IF(ISERROR(VLOOKUP(CONCATENATE($A319,"_",AH$2),'Reference data SID'!$B:$M,12,FALSE)),"",VLOOKUP(CONCATENATE($A319,"_",AH$2),'Reference data SID'!$B:$M,12,FALSE))</f>
        <v/>
      </c>
      <c r="AI319" s="13" t="str">
        <f>IF(ISERROR(VLOOKUP(CONCATENATE($A319,"_",AI$2),'Reference data SID'!$B:$M,12,FALSE)),"",VLOOKUP(CONCATENATE($A319,"_",AI$2),'Reference data SID'!$B:$M,12,FALSE))</f>
        <v/>
      </c>
      <c r="AJ319" s="13" t="str">
        <f>IF(ISERROR(VLOOKUP(CONCATENATE($A319,"_",AJ$2),'Reference data SID'!$B:$M,12,FALSE)),"",VLOOKUP(CONCATENATE($A319,"_",AJ$2),'Reference data SID'!$B:$M,12,FALSE))</f>
        <v/>
      </c>
      <c r="AK319" s="13" t="str">
        <f>IF(ISERROR(VLOOKUP(CONCATENATE($A319,"_",AK$2),'Reference data SID'!$B:$M,12,FALSE)),"",VLOOKUP(CONCATENATE($A319,"_",AK$2),'Reference data SID'!$B:$M,12,FALSE))</f>
        <v/>
      </c>
      <c r="AL319" s="13" t="str">
        <f>IF(ISERROR(VLOOKUP(CONCATENATE($A319,"_",AL$2),'Reference data SID'!$B:$M,12,FALSE)),"",VLOOKUP(CONCATENATE($A319,"_",AL$2),'Reference data SID'!$B:$M,12,FALSE))</f>
        <v/>
      </c>
      <c r="AM319" s="13" t="str">
        <f>IF(ISERROR(VLOOKUP(CONCATENATE($A319,"_",AM$2),'Reference data SID'!$B:$M,12,FALSE)),"",VLOOKUP(CONCATENATE($A319,"_",AM$2),'Reference data SID'!$B:$M,12,FALSE))</f>
        <v/>
      </c>
      <c r="AN319" s="13" t="str">
        <f>IF(ISERROR(VLOOKUP(CONCATENATE($A319,"_",AN$2),'Reference data SID'!$B:$M,12,FALSE)),"",VLOOKUP(CONCATENATE($A319,"_",AN$2),'Reference data SID'!$B:$M,12,FALSE))</f>
        <v/>
      </c>
      <c r="AO319" s="13" t="str">
        <f>IF(ISERROR(VLOOKUP(CONCATENATE($A319,"_",AO$2),'Reference data SID'!$B:$M,12,FALSE)),"",VLOOKUP(CONCATENATE($A319,"_",AO$2),'Reference data SID'!$B:$M,12,FALSE))</f>
        <v/>
      </c>
      <c r="AP319" s="13" t="str">
        <f>IF(ISERROR(VLOOKUP(CONCATENATE($A319,"_",AP$2),'Reference data SID'!$B:$M,12,FALSE)),"",VLOOKUP(CONCATENATE($A319,"_",AP$2),'Reference data SID'!$B:$M,12,FALSE))</f>
        <v/>
      </c>
      <c r="AQ319" s="13" t="str">
        <f>IF(ISERROR(VLOOKUP(CONCATENATE($A319,"_",AQ$2),'Reference data SID'!$B:$M,12,FALSE)),"",VLOOKUP(CONCATENATE($A319,"_",AQ$2),'Reference data SID'!$B:$M,12,FALSE))</f>
        <v/>
      </c>
      <c r="AR319" s="13" t="str">
        <f>IF(ISERROR(VLOOKUP(CONCATENATE($A319,"_",AR$2),'Reference data SID'!$B:$M,12,FALSE)),"",VLOOKUP(CONCATENATE($A319,"_",AR$2),'Reference data SID'!$B:$M,12,FALSE))</f>
        <v/>
      </c>
      <c r="AS319" s="13" t="str">
        <f>IF(ISERROR(VLOOKUP(CONCATENATE($A319,"_",AS$2),'Reference data SID'!$B:$M,12,FALSE)),"",VLOOKUP(CONCATENATE($A319,"_",AS$2),'Reference data SID'!$B:$M,12,FALSE))</f>
        <v/>
      </c>
      <c r="AT319" s="13" t="str">
        <f>IF(ISERROR(VLOOKUP(CONCATENATE($A319,"_",AT$2),'Reference data SID'!$B:$M,12,FALSE)),"",VLOOKUP(CONCATENATE($A319,"_",AT$2),'Reference data SID'!$B:$M,12,FALSE))</f>
        <v/>
      </c>
    </row>
    <row r="320" spans="1:46" x14ac:dyDescent="0.25">
      <c r="A320">
        <v>316</v>
      </c>
      <c r="B320" s="13" t="str">
        <f>IF(ISERROR(VLOOKUP(CONCATENATE($A320,"_",B$2),'Reference data SID'!$B:$M,12,FALSE)),"",VLOOKUP(CONCATENATE($A320,"_",B$2),'Reference data SID'!$B:$M,12,FALSE))</f>
        <v/>
      </c>
      <c r="C320" s="13" t="str">
        <f>IF(ISERROR(VLOOKUP(CONCATENATE($A320,"_",C$2),'Reference data SID'!$B:$M,12,FALSE)),"",VLOOKUP(CONCATENATE($A320,"_",C$2),'Reference data SID'!$B:$M,12,FALSE))</f>
        <v/>
      </c>
      <c r="D320" s="13" t="str">
        <f>IF(ISERROR(VLOOKUP(CONCATENATE($A320,"_",D$2),'Reference data SID'!$B:$M,12,FALSE)),"",VLOOKUP(CONCATENATE($A320,"_",D$2),'Reference data SID'!$B:$M,12,FALSE))</f>
        <v/>
      </c>
      <c r="E320" s="13" t="str">
        <f>IF(ISERROR(VLOOKUP(CONCATENATE($A320,"_",E$2),'Reference data SID'!$B:$M,12,FALSE)),"",VLOOKUP(CONCATENATE($A320,"_",E$2),'Reference data SID'!$B:$M,12,FALSE))</f>
        <v/>
      </c>
      <c r="F320" s="13" t="str">
        <f>IF(ISERROR(VLOOKUP(CONCATENATE($A320,"_",F$2),'Reference data SID'!$B:$M,12,FALSE)),"",VLOOKUP(CONCATENATE($A320,"_",F$2),'Reference data SID'!$B:$M,12,FALSE))</f>
        <v/>
      </c>
      <c r="G320" s="13" t="str">
        <f>IF(ISERROR(VLOOKUP(CONCATENATE($A320,"_",G$2),'Reference data SID'!$B:$M,12,FALSE)),"",VLOOKUP(CONCATENATE($A320,"_",G$2),'Reference data SID'!$B:$M,12,FALSE))</f>
        <v/>
      </c>
      <c r="H320" s="13" t="str">
        <f>IF(ISERROR(VLOOKUP(CONCATENATE($A320,"_",H$2),'Reference data SID'!$B:$M,12,FALSE)),"",VLOOKUP(CONCATENATE($A320,"_",H$2),'Reference data SID'!$B:$M,12,FALSE))</f>
        <v/>
      </c>
      <c r="I320" s="13" t="str">
        <f>IF(ISERROR(VLOOKUP(CONCATENATE($A320,"_",I$2),'Reference data SID'!$B:$M,12,FALSE)),"",VLOOKUP(CONCATENATE($A320,"_",I$2),'Reference data SID'!$B:$M,12,FALSE))</f>
        <v/>
      </c>
      <c r="J320" s="13" t="str">
        <f>IF(ISERROR(VLOOKUP(CONCATENATE($A320,"_",J$2),'Reference data SID'!$B:$M,12,FALSE)),"",VLOOKUP(CONCATENATE($A320,"_",J$2),'Reference data SID'!$B:$M,12,FALSE))</f>
        <v/>
      </c>
      <c r="K320" s="13" t="str">
        <f>IF(ISERROR(VLOOKUP(CONCATENATE($A320,"_",K$2),'Reference data SID'!$B:$M,12,FALSE)),"",VLOOKUP(CONCATENATE($A320,"_",K$2),'Reference data SID'!$B:$M,12,FALSE))</f>
        <v/>
      </c>
      <c r="L320" s="13" t="str">
        <f>IF(ISERROR(VLOOKUP(CONCATENATE($A320,"_",L$2),'Reference data SID'!$B:$M,12,FALSE)),"",VLOOKUP(CONCATENATE($A320,"_",L$2),'Reference data SID'!$B:$M,12,FALSE))</f>
        <v/>
      </c>
      <c r="M320" s="13" t="str">
        <f>IF(ISERROR(VLOOKUP(CONCATENATE($A320,"_",M$2),'Reference data SID'!$B:$M,12,FALSE)),"",VLOOKUP(CONCATENATE($A320,"_",M$2),'Reference data SID'!$B:$M,12,FALSE))</f>
        <v/>
      </c>
      <c r="N320" s="13" t="str">
        <f>IF(ISERROR(VLOOKUP(CONCATENATE($A320,"_",N$2),'Reference data SID'!$B:$M,12,FALSE)),"",VLOOKUP(CONCATENATE($A320,"_",N$2),'Reference data SID'!$B:$M,12,FALSE))</f>
        <v/>
      </c>
      <c r="O320" s="13" t="str">
        <f>IF(ISERROR(VLOOKUP(CONCATENATE($A320,"_",O$2),'Reference data SID'!$B:$M,12,FALSE)),"",VLOOKUP(CONCATENATE($A320,"_",O$2),'Reference data SID'!$B:$M,12,FALSE))</f>
        <v/>
      </c>
      <c r="P320" s="13" t="str">
        <f>IF(ISERROR(VLOOKUP(CONCATENATE($A320,"_",P$2),'Reference data SID'!$B:$M,12,FALSE)),"",VLOOKUP(CONCATENATE($A320,"_",P$2),'Reference data SID'!$B:$M,12,FALSE))</f>
        <v/>
      </c>
      <c r="Q320" s="13" t="str">
        <f>IF(ISERROR(VLOOKUP(CONCATENATE($A320,"_",Q$2),'Reference data SID'!$B:$M,12,FALSE)),"",VLOOKUP(CONCATENATE($A320,"_",Q$2),'Reference data SID'!$B:$M,12,FALSE))</f>
        <v/>
      </c>
      <c r="R320" s="13" t="str">
        <f>IF(ISERROR(VLOOKUP(CONCATENATE($A320,"_",R$2),'Reference data SID'!$B:$M,12,FALSE)),"",VLOOKUP(CONCATENATE($A320,"_",R$2),'Reference data SID'!$B:$M,12,FALSE))</f>
        <v/>
      </c>
      <c r="S320" s="13" t="str">
        <f>IF(ISERROR(VLOOKUP(CONCATENATE($A320,"_",S$2),'Reference data SID'!$B:$M,12,FALSE)),"",VLOOKUP(CONCATENATE($A320,"_",S$2),'Reference data SID'!$B:$M,12,FALSE))</f>
        <v/>
      </c>
      <c r="T320" s="13" t="str">
        <f>IF(ISERROR(VLOOKUP(CONCATENATE($A320,"_",T$2),'Reference data SID'!$B:$M,12,FALSE)),"",VLOOKUP(CONCATENATE($A320,"_",T$2),'Reference data SID'!$B:$M,12,FALSE))</f>
        <v/>
      </c>
      <c r="U320" s="13" t="str">
        <f>IF(ISERROR(VLOOKUP(CONCATENATE($A320,"_",U$2),'Reference data SID'!$B:$M,12,FALSE)),"",VLOOKUP(CONCATENATE($A320,"_",U$2),'Reference data SID'!$B:$M,12,FALSE))</f>
        <v/>
      </c>
      <c r="V320" s="13" t="str">
        <f>IF(ISERROR(VLOOKUP(CONCATENATE($A320,"_",V$2),'Reference data SID'!$B:$M,12,FALSE)),"",VLOOKUP(CONCATENATE($A320,"_",V$2),'Reference data SID'!$B:$M,12,FALSE))</f>
        <v/>
      </c>
      <c r="W320" s="13" t="str">
        <f>IF(ISERROR(VLOOKUP(CONCATENATE($A320,"_",W$2),'Reference data SID'!$B:$M,12,FALSE)),"",VLOOKUP(CONCATENATE($A320,"_",W$2),'Reference data SID'!$B:$M,12,FALSE))</f>
        <v/>
      </c>
      <c r="X320" s="13" t="str">
        <f>IF(ISERROR(VLOOKUP(CONCATENATE($A320,"_",X$2),'Reference data SID'!$B:$M,12,FALSE)),"",VLOOKUP(CONCATENATE($A320,"_",X$2),'Reference data SID'!$B:$M,12,FALSE))</f>
        <v/>
      </c>
      <c r="Y320" s="13" t="str">
        <f>IF(ISERROR(VLOOKUP(CONCATENATE($A320,"_",Y$2),'Reference data SID'!$B:$M,12,FALSE)),"",VLOOKUP(CONCATENATE($A320,"_",Y$2),'Reference data SID'!$B:$M,12,FALSE))</f>
        <v/>
      </c>
      <c r="Z320" s="13" t="str">
        <f>IF(ISERROR(VLOOKUP(CONCATENATE($A320,"_",Z$2),'Reference data SID'!$B:$M,12,FALSE)),"",VLOOKUP(CONCATENATE($A320,"_",Z$2),'Reference data SID'!$B:$M,12,FALSE))</f>
        <v/>
      </c>
      <c r="AA320" s="13" t="str">
        <f>IF(ISERROR(VLOOKUP(CONCATENATE($A320,"_",AA$2),'Reference data SID'!$B:$M,12,FALSE)),"",VLOOKUP(CONCATENATE($A320,"_",AA$2),'Reference data SID'!$B:$M,12,FALSE))</f>
        <v/>
      </c>
      <c r="AB320" s="13" t="str">
        <f>IF(ISERROR(VLOOKUP(CONCATENATE($A320,"_",AB$2),'Reference data SID'!$B:$M,12,FALSE)),"",VLOOKUP(CONCATENATE($A320,"_",AB$2),'Reference data SID'!$B:$M,12,FALSE))</f>
        <v/>
      </c>
      <c r="AC320" s="13" t="str">
        <f>IF(ISERROR(VLOOKUP(CONCATENATE($A320,"_",AC$2),'Reference data SID'!$B:$M,12,FALSE)),"",VLOOKUP(CONCATENATE($A320,"_",AC$2),'Reference data SID'!$B:$M,12,FALSE))</f>
        <v/>
      </c>
      <c r="AD320" s="13" t="str">
        <f>IF(ISERROR(VLOOKUP(CONCATENATE($A320,"_",AD$2),'Reference data SID'!$B:$M,12,FALSE)),"",VLOOKUP(CONCATENATE($A320,"_",AD$2),'Reference data SID'!$B:$M,12,FALSE))</f>
        <v/>
      </c>
      <c r="AE320" s="13" t="str">
        <f>IF(ISERROR(VLOOKUP(CONCATENATE($A320,"_",AE$2),'Reference data SID'!$B:$M,12,FALSE)),"",VLOOKUP(CONCATENATE($A320,"_",AE$2),'Reference data SID'!$B:$M,12,FALSE))</f>
        <v/>
      </c>
      <c r="AF320" s="13" t="str">
        <f>IF(ISERROR(VLOOKUP(CONCATENATE($A320,"_",AF$2),'Reference data SID'!$B:$M,12,FALSE)),"",VLOOKUP(CONCATENATE($A320,"_",AF$2),'Reference data SID'!$B:$M,12,FALSE))</f>
        <v/>
      </c>
      <c r="AG320" s="13" t="str">
        <f>IF(ISERROR(VLOOKUP(CONCATENATE($A320,"_",AG$2),'Reference data SID'!$B:$M,12,FALSE)),"",VLOOKUP(CONCATENATE($A320,"_",AG$2),'Reference data SID'!$B:$M,12,FALSE))</f>
        <v/>
      </c>
      <c r="AH320" s="13" t="str">
        <f>IF(ISERROR(VLOOKUP(CONCATENATE($A320,"_",AH$2),'Reference data SID'!$B:$M,12,FALSE)),"",VLOOKUP(CONCATENATE($A320,"_",AH$2),'Reference data SID'!$B:$M,12,FALSE))</f>
        <v/>
      </c>
      <c r="AI320" s="13" t="str">
        <f>IF(ISERROR(VLOOKUP(CONCATENATE($A320,"_",AI$2),'Reference data SID'!$B:$M,12,FALSE)),"",VLOOKUP(CONCATENATE($A320,"_",AI$2),'Reference data SID'!$B:$M,12,FALSE))</f>
        <v/>
      </c>
      <c r="AJ320" s="13" t="str">
        <f>IF(ISERROR(VLOOKUP(CONCATENATE($A320,"_",AJ$2),'Reference data SID'!$B:$M,12,FALSE)),"",VLOOKUP(CONCATENATE($A320,"_",AJ$2),'Reference data SID'!$B:$M,12,FALSE))</f>
        <v/>
      </c>
      <c r="AK320" s="13" t="str">
        <f>IF(ISERROR(VLOOKUP(CONCATENATE($A320,"_",AK$2),'Reference data SID'!$B:$M,12,FALSE)),"",VLOOKUP(CONCATENATE($A320,"_",AK$2),'Reference data SID'!$B:$M,12,FALSE))</f>
        <v/>
      </c>
      <c r="AL320" s="13" t="str">
        <f>IF(ISERROR(VLOOKUP(CONCATENATE($A320,"_",AL$2),'Reference data SID'!$B:$M,12,FALSE)),"",VLOOKUP(CONCATENATE($A320,"_",AL$2),'Reference data SID'!$B:$M,12,FALSE))</f>
        <v/>
      </c>
      <c r="AM320" s="13" t="str">
        <f>IF(ISERROR(VLOOKUP(CONCATENATE($A320,"_",AM$2),'Reference data SID'!$B:$M,12,FALSE)),"",VLOOKUP(CONCATENATE($A320,"_",AM$2),'Reference data SID'!$B:$M,12,FALSE))</f>
        <v/>
      </c>
      <c r="AN320" s="13" t="str">
        <f>IF(ISERROR(VLOOKUP(CONCATENATE($A320,"_",AN$2),'Reference data SID'!$B:$M,12,FALSE)),"",VLOOKUP(CONCATENATE($A320,"_",AN$2),'Reference data SID'!$B:$M,12,FALSE))</f>
        <v/>
      </c>
      <c r="AO320" s="13" t="str">
        <f>IF(ISERROR(VLOOKUP(CONCATENATE($A320,"_",AO$2),'Reference data SID'!$B:$M,12,FALSE)),"",VLOOKUP(CONCATENATE($A320,"_",AO$2),'Reference data SID'!$B:$M,12,FALSE))</f>
        <v/>
      </c>
      <c r="AP320" s="13" t="str">
        <f>IF(ISERROR(VLOOKUP(CONCATENATE($A320,"_",AP$2),'Reference data SID'!$B:$M,12,FALSE)),"",VLOOKUP(CONCATENATE($A320,"_",AP$2),'Reference data SID'!$B:$M,12,FALSE))</f>
        <v/>
      </c>
      <c r="AQ320" s="13" t="str">
        <f>IF(ISERROR(VLOOKUP(CONCATENATE($A320,"_",AQ$2),'Reference data SID'!$B:$M,12,FALSE)),"",VLOOKUP(CONCATENATE($A320,"_",AQ$2),'Reference data SID'!$B:$M,12,FALSE))</f>
        <v/>
      </c>
      <c r="AR320" s="13" t="str">
        <f>IF(ISERROR(VLOOKUP(CONCATENATE($A320,"_",AR$2),'Reference data SID'!$B:$M,12,FALSE)),"",VLOOKUP(CONCATENATE($A320,"_",AR$2),'Reference data SID'!$B:$M,12,FALSE))</f>
        <v/>
      </c>
      <c r="AS320" s="13" t="str">
        <f>IF(ISERROR(VLOOKUP(CONCATENATE($A320,"_",AS$2),'Reference data SID'!$B:$M,12,FALSE)),"",VLOOKUP(CONCATENATE($A320,"_",AS$2),'Reference data SID'!$B:$M,12,FALSE))</f>
        <v/>
      </c>
      <c r="AT320" s="13" t="str">
        <f>IF(ISERROR(VLOOKUP(CONCATENATE($A320,"_",AT$2),'Reference data SID'!$B:$M,12,FALSE)),"",VLOOKUP(CONCATENATE($A320,"_",AT$2),'Reference data SID'!$B:$M,12,FALSE))</f>
        <v/>
      </c>
    </row>
    <row r="321" spans="1:46" x14ac:dyDescent="0.25">
      <c r="A321">
        <v>317</v>
      </c>
      <c r="B321" s="13" t="str">
        <f>IF(ISERROR(VLOOKUP(CONCATENATE($A321,"_",B$2),'Reference data SID'!$B:$M,12,FALSE)),"",VLOOKUP(CONCATENATE($A321,"_",B$2),'Reference data SID'!$B:$M,12,FALSE))</f>
        <v/>
      </c>
      <c r="C321" s="13" t="str">
        <f>IF(ISERROR(VLOOKUP(CONCATENATE($A321,"_",C$2),'Reference data SID'!$B:$M,12,FALSE)),"",VLOOKUP(CONCATENATE($A321,"_",C$2),'Reference data SID'!$B:$M,12,FALSE))</f>
        <v/>
      </c>
      <c r="D321" s="13" t="str">
        <f>IF(ISERROR(VLOOKUP(CONCATENATE($A321,"_",D$2),'Reference data SID'!$B:$M,12,FALSE)),"",VLOOKUP(CONCATENATE($A321,"_",D$2),'Reference data SID'!$B:$M,12,FALSE))</f>
        <v/>
      </c>
      <c r="E321" s="13" t="str">
        <f>IF(ISERROR(VLOOKUP(CONCATENATE($A321,"_",E$2),'Reference data SID'!$B:$M,12,FALSE)),"",VLOOKUP(CONCATENATE($A321,"_",E$2),'Reference data SID'!$B:$M,12,FALSE))</f>
        <v/>
      </c>
      <c r="F321" s="13" t="str">
        <f>IF(ISERROR(VLOOKUP(CONCATENATE($A321,"_",F$2),'Reference data SID'!$B:$M,12,FALSE)),"",VLOOKUP(CONCATENATE($A321,"_",F$2),'Reference data SID'!$B:$M,12,FALSE))</f>
        <v/>
      </c>
      <c r="G321" s="13" t="str">
        <f>IF(ISERROR(VLOOKUP(CONCATENATE($A321,"_",G$2),'Reference data SID'!$B:$M,12,FALSE)),"",VLOOKUP(CONCATENATE($A321,"_",G$2),'Reference data SID'!$B:$M,12,FALSE))</f>
        <v/>
      </c>
      <c r="H321" s="13" t="str">
        <f>IF(ISERROR(VLOOKUP(CONCATENATE($A321,"_",H$2),'Reference data SID'!$B:$M,12,FALSE)),"",VLOOKUP(CONCATENATE($A321,"_",H$2),'Reference data SID'!$B:$M,12,FALSE))</f>
        <v/>
      </c>
      <c r="I321" s="13" t="str">
        <f>IF(ISERROR(VLOOKUP(CONCATENATE($A321,"_",I$2),'Reference data SID'!$B:$M,12,FALSE)),"",VLOOKUP(CONCATENATE($A321,"_",I$2),'Reference data SID'!$B:$M,12,FALSE))</f>
        <v/>
      </c>
      <c r="J321" s="13" t="str">
        <f>IF(ISERROR(VLOOKUP(CONCATENATE($A321,"_",J$2),'Reference data SID'!$B:$M,12,FALSE)),"",VLOOKUP(CONCATENATE($A321,"_",J$2),'Reference data SID'!$B:$M,12,FALSE))</f>
        <v/>
      </c>
      <c r="K321" s="13" t="str">
        <f>IF(ISERROR(VLOOKUP(CONCATENATE($A321,"_",K$2),'Reference data SID'!$B:$M,12,FALSE)),"",VLOOKUP(CONCATENATE($A321,"_",K$2),'Reference data SID'!$B:$M,12,FALSE))</f>
        <v/>
      </c>
      <c r="L321" s="13" t="str">
        <f>IF(ISERROR(VLOOKUP(CONCATENATE($A321,"_",L$2),'Reference data SID'!$B:$M,12,FALSE)),"",VLOOKUP(CONCATENATE($A321,"_",L$2),'Reference data SID'!$B:$M,12,FALSE))</f>
        <v/>
      </c>
      <c r="M321" s="13" t="str">
        <f>IF(ISERROR(VLOOKUP(CONCATENATE($A321,"_",M$2),'Reference data SID'!$B:$M,12,FALSE)),"",VLOOKUP(CONCATENATE($A321,"_",M$2),'Reference data SID'!$B:$M,12,FALSE))</f>
        <v/>
      </c>
      <c r="N321" s="13" t="str">
        <f>IF(ISERROR(VLOOKUP(CONCATENATE($A321,"_",N$2),'Reference data SID'!$B:$M,12,FALSE)),"",VLOOKUP(CONCATENATE($A321,"_",N$2),'Reference data SID'!$B:$M,12,FALSE))</f>
        <v/>
      </c>
      <c r="O321" s="13" t="str">
        <f>IF(ISERROR(VLOOKUP(CONCATENATE($A321,"_",O$2),'Reference data SID'!$B:$M,12,FALSE)),"",VLOOKUP(CONCATENATE($A321,"_",O$2),'Reference data SID'!$B:$M,12,FALSE))</f>
        <v/>
      </c>
      <c r="P321" s="13" t="str">
        <f>IF(ISERROR(VLOOKUP(CONCATENATE($A321,"_",P$2),'Reference data SID'!$B:$M,12,FALSE)),"",VLOOKUP(CONCATENATE($A321,"_",P$2),'Reference data SID'!$B:$M,12,FALSE))</f>
        <v/>
      </c>
      <c r="Q321" s="13" t="str">
        <f>IF(ISERROR(VLOOKUP(CONCATENATE($A321,"_",Q$2),'Reference data SID'!$B:$M,12,FALSE)),"",VLOOKUP(CONCATENATE($A321,"_",Q$2),'Reference data SID'!$B:$M,12,FALSE))</f>
        <v/>
      </c>
      <c r="R321" s="13" t="str">
        <f>IF(ISERROR(VLOOKUP(CONCATENATE($A321,"_",R$2),'Reference data SID'!$B:$M,12,FALSE)),"",VLOOKUP(CONCATENATE($A321,"_",R$2),'Reference data SID'!$B:$M,12,FALSE))</f>
        <v/>
      </c>
      <c r="S321" s="13" t="str">
        <f>IF(ISERROR(VLOOKUP(CONCATENATE($A321,"_",S$2),'Reference data SID'!$B:$M,12,FALSE)),"",VLOOKUP(CONCATENATE($A321,"_",S$2),'Reference data SID'!$B:$M,12,FALSE))</f>
        <v/>
      </c>
      <c r="T321" s="13" t="str">
        <f>IF(ISERROR(VLOOKUP(CONCATENATE($A321,"_",T$2),'Reference data SID'!$B:$M,12,FALSE)),"",VLOOKUP(CONCATENATE($A321,"_",T$2),'Reference data SID'!$B:$M,12,FALSE))</f>
        <v/>
      </c>
      <c r="U321" s="13" t="str">
        <f>IF(ISERROR(VLOOKUP(CONCATENATE($A321,"_",U$2),'Reference data SID'!$B:$M,12,FALSE)),"",VLOOKUP(CONCATENATE($A321,"_",U$2),'Reference data SID'!$B:$M,12,FALSE))</f>
        <v/>
      </c>
      <c r="V321" s="13" t="str">
        <f>IF(ISERROR(VLOOKUP(CONCATENATE($A321,"_",V$2),'Reference data SID'!$B:$M,12,FALSE)),"",VLOOKUP(CONCATENATE($A321,"_",V$2),'Reference data SID'!$B:$M,12,FALSE))</f>
        <v/>
      </c>
      <c r="W321" s="13" t="str">
        <f>IF(ISERROR(VLOOKUP(CONCATENATE($A321,"_",W$2),'Reference data SID'!$B:$M,12,FALSE)),"",VLOOKUP(CONCATENATE($A321,"_",W$2),'Reference data SID'!$B:$M,12,FALSE))</f>
        <v/>
      </c>
      <c r="X321" s="13" t="str">
        <f>IF(ISERROR(VLOOKUP(CONCATENATE($A321,"_",X$2),'Reference data SID'!$B:$M,12,FALSE)),"",VLOOKUP(CONCATENATE($A321,"_",X$2),'Reference data SID'!$B:$M,12,FALSE))</f>
        <v/>
      </c>
      <c r="Y321" s="13" t="str">
        <f>IF(ISERROR(VLOOKUP(CONCATENATE($A321,"_",Y$2),'Reference data SID'!$B:$M,12,FALSE)),"",VLOOKUP(CONCATENATE($A321,"_",Y$2),'Reference data SID'!$B:$M,12,FALSE))</f>
        <v/>
      </c>
      <c r="Z321" s="13" t="str">
        <f>IF(ISERROR(VLOOKUP(CONCATENATE($A321,"_",Z$2),'Reference data SID'!$B:$M,12,FALSE)),"",VLOOKUP(CONCATENATE($A321,"_",Z$2),'Reference data SID'!$B:$M,12,FALSE))</f>
        <v/>
      </c>
      <c r="AA321" s="13" t="str">
        <f>IF(ISERROR(VLOOKUP(CONCATENATE($A321,"_",AA$2),'Reference data SID'!$B:$M,12,FALSE)),"",VLOOKUP(CONCATENATE($A321,"_",AA$2),'Reference data SID'!$B:$M,12,FALSE))</f>
        <v/>
      </c>
      <c r="AB321" s="13" t="str">
        <f>IF(ISERROR(VLOOKUP(CONCATENATE($A321,"_",AB$2),'Reference data SID'!$B:$M,12,FALSE)),"",VLOOKUP(CONCATENATE($A321,"_",AB$2),'Reference data SID'!$B:$M,12,FALSE))</f>
        <v/>
      </c>
      <c r="AC321" s="13" t="str">
        <f>IF(ISERROR(VLOOKUP(CONCATENATE($A321,"_",AC$2),'Reference data SID'!$B:$M,12,FALSE)),"",VLOOKUP(CONCATENATE($A321,"_",AC$2),'Reference data SID'!$B:$M,12,FALSE))</f>
        <v/>
      </c>
      <c r="AD321" s="13" t="str">
        <f>IF(ISERROR(VLOOKUP(CONCATENATE($A321,"_",AD$2),'Reference data SID'!$B:$M,12,FALSE)),"",VLOOKUP(CONCATENATE($A321,"_",AD$2),'Reference data SID'!$B:$M,12,FALSE))</f>
        <v/>
      </c>
      <c r="AE321" s="13" t="str">
        <f>IF(ISERROR(VLOOKUP(CONCATENATE($A321,"_",AE$2),'Reference data SID'!$B:$M,12,FALSE)),"",VLOOKUP(CONCATENATE($A321,"_",AE$2),'Reference data SID'!$B:$M,12,FALSE))</f>
        <v/>
      </c>
      <c r="AF321" s="13" t="str">
        <f>IF(ISERROR(VLOOKUP(CONCATENATE($A321,"_",AF$2),'Reference data SID'!$B:$M,12,FALSE)),"",VLOOKUP(CONCATENATE($A321,"_",AF$2),'Reference data SID'!$B:$M,12,FALSE))</f>
        <v/>
      </c>
      <c r="AG321" s="13" t="str">
        <f>IF(ISERROR(VLOOKUP(CONCATENATE($A321,"_",AG$2),'Reference data SID'!$B:$M,12,FALSE)),"",VLOOKUP(CONCATENATE($A321,"_",AG$2),'Reference data SID'!$B:$M,12,FALSE))</f>
        <v/>
      </c>
      <c r="AH321" s="13" t="str">
        <f>IF(ISERROR(VLOOKUP(CONCATENATE($A321,"_",AH$2),'Reference data SID'!$B:$M,12,FALSE)),"",VLOOKUP(CONCATENATE($A321,"_",AH$2),'Reference data SID'!$B:$M,12,FALSE))</f>
        <v/>
      </c>
      <c r="AI321" s="13" t="str">
        <f>IF(ISERROR(VLOOKUP(CONCATENATE($A321,"_",AI$2),'Reference data SID'!$B:$M,12,FALSE)),"",VLOOKUP(CONCATENATE($A321,"_",AI$2),'Reference data SID'!$B:$M,12,FALSE))</f>
        <v/>
      </c>
      <c r="AJ321" s="13" t="str">
        <f>IF(ISERROR(VLOOKUP(CONCATENATE($A321,"_",AJ$2),'Reference data SID'!$B:$M,12,FALSE)),"",VLOOKUP(CONCATENATE($A321,"_",AJ$2),'Reference data SID'!$B:$M,12,FALSE))</f>
        <v/>
      </c>
      <c r="AK321" s="13" t="str">
        <f>IF(ISERROR(VLOOKUP(CONCATENATE($A321,"_",AK$2),'Reference data SID'!$B:$M,12,FALSE)),"",VLOOKUP(CONCATENATE($A321,"_",AK$2),'Reference data SID'!$B:$M,12,FALSE))</f>
        <v/>
      </c>
      <c r="AL321" s="13" t="str">
        <f>IF(ISERROR(VLOOKUP(CONCATENATE($A321,"_",AL$2),'Reference data SID'!$B:$M,12,FALSE)),"",VLOOKUP(CONCATENATE($A321,"_",AL$2),'Reference data SID'!$B:$M,12,FALSE))</f>
        <v/>
      </c>
      <c r="AM321" s="13" t="str">
        <f>IF(ISERROR(VLOOKUP(CONCATENATE($A321,"_",AM$2),'Reference data SID'!$B:$M,12,FALSE)),"",VLOOKUP(CONCATENATE($A321,"_",AM$2),'Reference data SID'!$B:$M,12,FALSE))</f>
        <v/>
      </c>
      <c r="AN321" s="13" t="str">
        <f>IF(ISERROR(VLOOKUP(CONCATENATE($A321,"_",AN$2),'Reference data SID'!$B:$M,12,FALSE)),"",VLOOKUP(CONCATENATE($A321,"_",AN$2),'Reference data SID'!$B:$M,12,FALSE))</f>
        <v/>
      </c>
      <c r="AO321" s="13" t="str">
        <f>IF(ISERROR(VLOOKUP(CONCATENATE($A321,"_",AO$2),'Reference data SID'!$B:$M,12,FALSE)),"",VLOOKUP(CONCATENATE($A321,"_",AO$2),'Reference data SID'!$B:$M,12,FALSE))</f>
        <v/>
      </c>
      <c r="AP321" s="13" t="str">
        <f>IF(ISERROR(VLOOKUP(CONCATENATE($A321,"_",AP$2),'Reference data SID'!$B:$M,12,FALSE)),"",VLOOKUP(CONCATENATE($A321,"_",AP$2),'Reference data SID'!$B:$M,12,FALSE))</f>
        <v/>
      </c>
      <c r="AQ321" s="13" t="str">
        <f>IF(ISERROR(VLOOKUP(CONCATENATE($A321,"_",AQ$2),'Reference data SID'!$B:$M,12,FALSE)),"",VLOOKUP(CONCATENATE($A321,"_",AQ$2),'Reference data SID'!$B:$M,12,FALSE))</f>
        <v/>
      </c>
      <c r="AR321" s="13" t="str">
        <f>IF(ISERROR(VLOOKUP(CONCATENATE($A321,"_",AR$2),'Reference data SID'!$B:$M,12,FALSE)),"",VLOOKUP(CONCATENATE($A321,"_",AR$2),'Reference data SID'!$B:$M,12,FALSE))</f>
        <v/>
      </c>
      <c r="AS321" s="13" t="str">
        <f>IF(ISERROR(VLOOKUP(CONCATENATE($A321,"_",AS$2),'Reference data SID'!$B:$M,12,FALSE)),"",VLOOKUP(CONCATENATE($A321,"_",AS$2),'Reference data SID'!$B:$M,12,FALSE))</f>
        <v/>
      </c>
      <c r="AT321" s="13" t="str">
        <f>IF(ISERROR(VLOOKUP(CONCATENATE($A321,"_",AT$2),'Reference data SID'!$B:$M,12,FALSE)),"",VLOOKUP(CONCATENATE($A321,"_",AT$2),'Reference data SID'!$B:$M,12,FALSE))</f>
        <v/>
      </c>
    </row>
    <row r="322" spans="1:46" x14ac:dyDescent="0.25">
      <c r="A322">
        <v>318</v>
      </c>
      <c r="B322" s="13" t="str">
        <f>IF(ISERROR(VLOOKUP(CONCATENATE($A322,"_",B$2),'Reference data SID'!$B:$M,12,FALSE)),"",VLOOKUP(CONCATENATE($A322,"_",B$2),'Reference data SID'!$B:$M,12,FALSE))</f>
        <v/>
      </c>
      <c r="C322" s="13" t="str">
        <f>IF(ISERROR(VLOOKUP(CONCATENATE($A322,"_",C$2),'Reference data SID'!$B:$M,12,FALSE)),"",VLOOKUP(CONCATENATE($A322,"_",C$2),'Reference data SID'!$B:$M,12,FALSE))</f>
        <v/>
      </c>
      <c r="D322" s="13" t="str">
        <f>IF(ISERROR(VLOOKUP(CONCATENATE($A322,"_",D$2),'Reference data SID'!$B:$M,12,FALSE)),"",VLOOKUP(CONCATENATE($A322,"_",D$2),'Reference data SID'!$B:$M,12,FALSE))</f>
        <v/>
      </c>
      <c r="E322" s="13" t="str">
        <f>IF(ISERROR(VLOOKUP(CONCATENATE($A322,"_",E$2),'Reference data SID'!$B:$M,12,FALSE)),"",VLOOKUP(CONCATENATE($A322,"_",E$2),'Reference data SID'!$B:$M,12,FALSE))</f>
        <v/>
      </c>
      <c r="F322" s="13" t="str">
        <f>IF(ISERROR(VLOOKUP(CONCATENATE($A322,"_",F$2),'Reference data SID'!$B:$M,12,FALSE)),"",VLOOKUP(CONCATENATE($A322,"_",F$2),'Reference data SID'!$B:$M,12,FALSE))</f>
        <v/>
      </c>
      <c r="G322" s="13" t="str">
        <f>IF(ISERROR(VLOOKUP(CONCATENATE($A322,"_",G$2),'Reference data SID'!$B:$M,12,FALSE)),"",VLOOKUP(CONCATENATE($A322,"_",G$2),'Reference data SID'!$B:$M,12,FALSE))</f>
        <v/>
      </c>
      <c r="H322" s="13" t="str">
        <f>IF(ISERROR(VLOOKUP(CONCATENATE($A322,"_",H$2),'Reference data SID'!$B:$M,12,FALSE)),"",VLOOKUP(CONCATENATE($A322,"_",H$2),'Reference data SID'!$B:$M,12,FALSE))</f>
        <v/>
      </c>
      <c r="I322" s="13" t="str">
        <f>IF(ISERROR(VLOOKUP(CONCATENATE($A322,"_",I$2),'Reference data SID'!$B:$M,12,FALSE)),"",VLOOKUP(CONCATENATE($A322,"_",I$2),'Reference data SID'!$B:$M,12,FALSE))</f>
        <v/>
      </c>
      <c r="J322" s="13" t="str">
        <f>IF(ISERROR(VLOOKUP(CONCATENATE($A322,"_",J$2),'Reference data SID'!$B:$M,12,FALSE)),"",VLOOKUP(CONCATENATE($A322,"_",J$2),'Reference data SID'!$B:$M,12,FALSE))</f>
        <v/>
      </c>
      <c r="K322" s="13" t="str">
        <f>IF(ISERROR(VLOOKUP(CONCATENATE($A322,"_",K$2),'Reference data SID'!$B:$M,12,FALSE)),"",VLOOKUP(CONCATENATE($A322,"_",K$2),'Reference data SID'!$B:$M,12,FALSE))</f>
        <v/>
      </c>
      <c r="L322" s="13" t="str">
        <f>IF(ISERROR(VLOOKUP(CONCATENATE($A322,"_",L$2),'Reference data SID'!$B:$M,12,FALSE)),"",VLOOKUP(CONCATENATE($A322,"_",L$2),'Reference data SID'!$B:$M,12,FALSE))</f>
        <v/>
      </c>
      <c r="M322" s="13" t="str">
        <f>IF(ISERROR(VLOOKUP(CONCATENATE($A322,"_",M$2),'Reference data SID'!$B:$M,12,FALSE)),"",VLOOKUP(CONCATENATE($A322,"_",M$2),'Reference data SID'!$B:$M,12,FALSE))</f>
        <v/>
      </c>
      <c r="N322" s="13" t="str">
        <f>IF(ISERROR(VLOOKUP(CONCATENATE($A322,"_",N$2),'Reference data SID'!$B:$M,12,FALSE)),"",VLOOKUP(CONCATENATE($A322,"_",N$2),'Reference data SID'!$B:$M,12,FALSE))</f>
        <v/>
      </c>
      <c r="O322" s="13" t="str">
        <f>IF(ISERROR(VLOOKUP(CONCATENATE($A322,"_",O$2),'Reference data SID'!$B:$M,12,FALSE)),"",VLOOKUP(CONCATENATE($A322,"_",O$2),'Reference data SID'!$B:$M,12,FALSE))</f>
        <v/>
      </c>
      <c r="P322" s="13" t="str">
        <f>IF(ISERROR(VLOOKUP(CONCATENATE($A322,"_",P$2),'Reference data SID'!$B:$M,12,FALSE)),"",VLOOKUP(CONCATENATE($A322,"_",P$2),'Reference data SID'!$B:$M,12,FALSE))</f>
        <v/>
      </c>
      <c r="Q322" s="13" t="str">
        <f>IF(ISERROR(VLOOKUP(CONCATENATE($A322,"_",Q$2),'Reference data SID'!$B:$M,12,FALSE)),"",VLOOKUP(CONCATENATE($A322,"_",Q$2),'Reference data SID'!$B:$M,12,FALSE))</f>
        <v/>
      </c>
      <c r="R322" s="13" t="str">
        <f>IF(ISERROR(VLOOKUP(CONCATENATE($A322,"_",R$2),'Reference data SID'!$B:$M,12,FALSE)),"",VLOOKUP(CONCATENATE($A322,"_",R$2),'Reference data SID'!$B:$M,12,FALSE))</f>
        <v/>
      </c>
      <c r="S322" s="13" t="str">
        <f>IF(ISERROR(VLOOKUP(CONCATENATE($A322,"_",S$2),'Reference data SID'!$B:$M,12,FALSE)),"",VLOOKUP(CONCATENATE($A322,"_",S$2),'Reference data SID'!$B:$M,12,FALSE))</f>
        <v/>
      </c>
      <c r="T322" s="13" t="str">
        <f>IF(ISERROR(VLOOKUP(CONCATENATE($A322,"_",T$2),'Reference data SID'!$B:$M,12,FALSE)),"",VLOOKUP(CONCATENATE($A322,"_",T$2),'Reference data SID'!$B:$M,12,FALSE))</f>
        <v/>
      </c>
      <c r="U322" s="13" t="str">
        <f>IF(ISERROR(VLOOKUP(CONCATENATE($A322,"_",U$2),'Reference data SID'!$B:$M,12,FALSE)),"",VLOOKUP(CONCATENATE($A322,"_",U$2),'Reference data SID'!$B:$M,12,FALSE))</f>
        <v/>
      </c>
      <c r="V322" s="13" t="str">
        <f>IF(ISERROR(VLOOKUP(CONCATENATE($A322,"_",V$2),'Reference data SID'!$B:$M,12,FALSE)),"",VLOOKUP(CONCATENATE($A322,"_",V$2),'Reference data SID'!$B:$M,12,FALSE))</f>
        <v/>
      </c>
      <c r="W322" s="13" t="str">
        <f>IF(ISERROR(VLOOKUP(CONCATENATE($A322,"_",W$2),'Reference data SID'!$B:$M,12,FALSE)),"",VLOOKUP(CONCATENATE($A322,"_",W$2),'Reference data SID'!$B:$M,12,FALSE))</f>
        <v/>
      </c>
      <c r="X322" s="13" t="str">
        <f>IF(ISERROR(VLOOKUP(CONCATENATE($A322,"_",X$2),'Reference data SID'!$B:$M,12,FALSE)),"",VLOOKUP(CONCATENATE($A322,"_",X$2),'Reference data SID'!$B:$M,12,FALSE))</f>
        <v/>
      </c>
      <c r="Y322" s="13" t="str">
        <f>IF(ISERROR(VLOOKUP(CONCATENATE($A322,"_",Y$2),'Reference data SID'!$B:$M,12,FALSE)),"",VLOOKUP(CONCATENATE($A322,"_",Y$2),'Reference data SID'!$B:$M,12,FALSE))</f>
        <v/>
      </c>
      <c r="Z322" s="13" t="str">
        <f>IF(ISERROR(VLOOKUP(CONCATENATE($A322,"_",Z$2),'Reference data SID'!$B:$M,12,FALSE)),"",VLOOKUP(CONCATENATE($A322,"_",Z$2),'Reference data SID'!$B:$M,12,FALSE))</f>
        <v/>
      </c>
      <c r="AA322" s="13" t="str">
        <f>IF(ISERROR(VLOOKUP(CONCATENATE($A322,"_",AA$2),'Reference data SID'!$B:$M,12,FALSE)),"",VLOOKUP(CONCATENATE($A322,"_",AA$2),'Reference data SID'!$B:$M,12,FALSE))</f>
        <v/>
      </c>
      <c r="AB322" s="13" t="str">
        <f>IF(ISERROR(VLOOKUP(CONCATENATE($A322,"_",AB$2),'Reference data SID'!$B:$M,12,FALSE)),"",VLOOKUP(CONCATENATE($A322,"_",AB$2),'Reference data SID'!$B:$M,12,FALSE))</f>
        <v/>
      </c>
      <c r="AC322" s="13" t="str">
        <f>IF(ISERROR(VLOOKUP(CONCATENATE($A322,"_",AC$2),'Reference data SID'!$B:$M,12,FALSE)),"",VLOOKUP(CONCATENATE($A322,"_",AC$2),'Reference data SID'!$B:$M,12,FALSE))</f>
        <v/>
      </c>
      <c r="AD322" s="13" t="str">
        <f>IF(ISERROR(VLOOKUP(CONCATENATE($A322,"_",AD$2),'Reference data SID'!$B:$M,12,FALSE)),"",VLOOKUP(CONCATENATE($A322,"_",AD$2),'Reference data SID'!$B:$M,12,FALSE))</f>
        <v/>
      </c>
      <c r="AE322" s="13" t="str">
        <f>IF(ISERROR(VLOOKUP(CONCATENATE($A322,"_",AE$2),'Reference data SID'!$B:$M,12,FALSE)),"",VLOOKUP(CONCATENATE($A322,"_",AE$2),'Reference data SID'!$B:$M,12,FALSE))</f>
        <v/>
      </c>
      <c r="AF322" s="13" t="str">
        <f>IF(ISERROR(VLOOKUP(CONCATENATE($A322,"_",AF$2),'Reference data SID'!$B:$M,12,FALSE)),"",VLOOKUP(CONCATENATE($A322,"_",AF$2),'Reference data SID'!$B:$M,12,FALSE))</f>
        <v/>
      </c>
      <c r="AG322" s="13" t="str">
        <f>IF(ISERROR(VLOOKUP(CONCATENATE($A322,"_",AG$2),'Reference data SID'!$B:$M,12,FALSE)),"",VLOOKUP(CONCATENATE($A322,"_",AG$2),'Reference data SID'!$B:$M,12,FALSE))</f>
        <v/>
      </c>
      <c r="AH322" s="13" t="str">
        <f>IF(ISERROR(VLOOKUP(CONCATENATE($A322,"_",AH$2),'Reference data SID'!$B:$M,12,FALSE)),"",VLOOKUP(CONCATENATE($A322,"_",AH$2),'Reference data SID'!$B:$M,12,FALSE))</f>
        <v/>
      </c>
      <c r="AI322" s="13" t="str">
        <f>IF(ISERROR(VLOOKUP(CONCATENATE($A322,"_",AI$2),'Reference data SID'!$B:$M,12,FALSE)),"",VLOOKUP(CONCATENATE($A322,"_",AI$2),'Reference data SID'!$B:$M,12,FALSE))</f>
        <v/>
      </c>
      <c r="AJ322" s="13" t="str">
        <f>IF(ISERROR(VLOOKUP(CONCATENATE($A322,"_",AJ$2),'Reference data SID'!$B:$M,12,FALSE)),"",VLOOKUP(CONCATENATE($A322,"_",AJ$2),'Reference data SID'!$B:$M,12,FALSE))</f>
        <v/>
      </c>
      <c r="AK322" s="13" t="str">
        <f>IF(ISERROR(VLOOKUP(CONCATENATE($A322,"_",AK$2),'Reference data SID'!$B:$M,12,FALSE)),"",VLOOKUP(CONCATENATE($A322,"_",AK$2),'Reference data SID'!$B:$M,12,FALSE))</f>
        <v/>
      </c>
      <c r="AL322" s="13" t="str">
        <f>IF(ISERROR(VLOOKUP(CONCATENATE($A322,"_",AL$2),'Reference data SID'!$B:$M,12,FALSE)),"",VLOOKUP(CONCATENATE($A322,"_",AL$2),'Reference data SID'!$B:$M,12,FALSE))</f>
        <v/>
      </c>
      <c r="AM322" s="13" t="str">
        <f>IF(ISERROR(VLOOKUP(CONCATENATE($A322,"_",AM$2),'Reference data SID'!$B:$M,12,FALSE)),"",VLOOKUP(CONCATENATE($A322,"_",AM$2),'Reference data SID'!$B:$M,12,FALSE))</f>
        <v/>
      </c>
      <c r="AN322" s="13" t="str">
        <f>IF(ISERROR(VLOOKUP(CONCATENATE($A322,"_",AN$2),'Reference data SID'!$B:$M,12,FALSE)),"",VLOOKUP(CONCATENATE($A322,"_",AN$2),'Reference data SID'!$B:$M,12,FALSE))</f>
        <v/>
      </c>
      <c r="AO322" s="13" t="str">
        <f>IF(ISERROR(VLOOKUP(CONCATENATE($A322,"_",AO$2),'Reference data SID'!$B:$M,12,FALSE)),"",VLOOKUP(CONCATENATE($A322,"_",AO$2),'Reference data SID'!$B:$M,12,FALSE))</f>
        <v/>
      </c>
      <c r="AP322" s="13" t="str">
        <f>IF(ISERROR(VLOOKUP(CONCATENATE($A322,"_",AP$2),'Reference data SID'!$B:$M,12,FALSE)),"",VLOOKUP(CONCATENATE($A322,"_",AP$2),'Reference data SID'!$B:$M,12,FALSE))</f>
        <v/>
      </c>
      <c r="AQ322" s="13" t="str">
        <f>IF(ISERROR(VLOOKUP(CONCATENATE($A322,"_",AQ$2),'Reference data SID'!$B:$M,12,FALSE)),"",VLOOKUP(CONCATENATE($A322,"_",AQ$2),'Reference data SID'!$B:$M,12,FALSE))</f>
        <v/>
      </c>
      <c r="AR322" s="13" t="str">
        <f>IF(ISERROR(VLOOKUP(CONCATENATE($A322,"_",AR$2),'Reference data SID'!$B:$M,12,FALSE)),"",VLOOKUP(CONCATENATE($A322,"_",AR$2),'Reference data SID'!$B:$M,12,FALSE))</f>
        <v/>
      </c>
      <c r="AS322" s="13" t="str">
        <f>IF(ISERROR(VLOOKUP(CONCATENATE($A322,"_",AS$2),'Reference data SID'!$B:$M,12,FALSE)),"",VLOOKUP(CONCATENATE($A322,"_",AS$2),'Reference data SID'!$B:$M,12,FALSE))</f>
        <v/>
      </c>
      <c r="AT322" s="13" t="str">
        <f>IF(ISERROR(VLOOKUP(CONCATENATE($A322,"_",AT$2),'Reference data SID'!$B:$M,12,FALSE)),"",VLOOKUP(CONCATENATE($A322,"_",AT$2),'Reference data SID'!$B:$M,12,FALSE))</f>
        <v/>
      </c>
    </row>
    <row r="323" spans="1:46" x14ac:dyDescent="0.25">
      <c r="A323">
        <v>319</v>
      </c>
      <c r="B323" s="13" t="str">
        <f>IF(ISERROR(VLOOKUP(CONCATENATE($A323,"_",B$2),'Reference data SID'!$B:$M,12,FALSE)),"",VLOOKUP(CONCATENATE($A323,"_",B$2),'Reference data SID'!$B:$M,12,FALSE))</f>
        <v/>
      </c>
      <c r="C323" s="13" t="str">
        <f>IF(ISERROR(VLOOKUP(CONCATENATE($A323,"_",C$2),'Reference data SID'!$B:$M,12,FALSE)),"",VLOOKUP(CONCATENATE($A323,"_",C$2),'Reference data SID'!$B:$M,12,FALSE))</f>
        <v/>
      </c>
      <c r="D323" s="13" t="str">
        <f>IF(ISERROR(VLOOKUP(CONCATENATE($A323,"_",D$2),'Reference data SID'!$B:$M,12,FALSE)),"",VLOOKUP(CONCATENATE($A323,"_",D$2),'Reference data SID'!$B:$M,12,FALSE))</f>
        <v/>
      </c>
      <c r="E323" s="13" t="str">
        <f>IF(ISERROR(VLOOKUP(CONCATENATE($A323,"_",E$2),'Reference data SID'!$B:$M,12,FALSE)),"",VLOOKUP(CONCATENATE($A323,"_",E$2),'Reference data SID'!$B:$M,12,FALSE))</f>
        <v/>
      </c>
      <c r="F323" s="13" t="str">
        <f>IF(ISERROR(VLOOKUP(CONCATENATE($A323,"_",F$2),'Reference data SID'!$B:$M,12,FALSE)),"",VLOOKUP(CONCATENATE($A323,"_",F$2),'Reference data SID'!$B:$M,12,FALSE))</f>
        <v/>
      </c>
      <c r="G323" s="13" t="str">
        <f>IF(ISERROR(VLOOKUP(CONCATENATE($A323,"_",G$2),'Reference data SID'!$B:$M,12,FALSE)),"",VLOOKUP(CONCATENATE($A323,"_",G$2),'Reference data SID'!$B:$M,12,FALSE))</f>
        <v/>
      </c>
      <c r="H323" s="13" t="str">
        <f>IF(ISERROR(VLOOKUP(CONCATENATE($A323,"_",H$2),'Reference data SID'!$B:$M,12,FALSE)),"",VLOOKUP(CONCATENATE($A323,"_",H$2),'Reference data SID'!$B:$M,12,FALSE))</f>
        <v/>
      </c>
      <c r="I323" s="13" t="str">
        <f>IF(ISERROR(VLOOKUP(CONCATENATE($A323,"_",I$2),'Reference data SID'!$B:$M,12,FALSE)),"",VLOOKUP(CONCATENATE($A323,"_",I$2),'Reference data SID'!$B:$M,12,FALSE))</f>
        <v/>
      </c>
      <c r="J323" s="13" t="str">
        <f>IF(ISERROR(VLOOKUP(CONCATENATE($A323,"_",J$2),'Reference data SID'!$B:$M,12,FALSE)),"",VLOOKUP(CONCATENATE($A323,"_",J$2),'Reference data SID'!$B:$M,12,FALSE))</f>
        <v/>
      </c>
      <c r="K323" s="13" t="str">
        <f>IF(ISERROR(VLOOKUP(CONCATENATE($A323,"_",K$2),'Reference data SID'!$B:$M,12,FALSE)),"",VLOOKUP(CONCATENATE($A323,"_",K$2),'Reference data SID'!$B:$M,12,FALSE))</f>
        <v/>
      </c>
      <c r="L323" s="13" t="str">
        <f>IF(ISERROR(VLOOKUP(CONCATENATE($A323,"_",L$2),'Reference data SID'!$B:$M,12,FALSE)),"",VLOOKUP(CONCATENATE($A323,"_",L$2),'Reference data SID'!$B:$M,12,FALSE))</f>
        <v/>
      </c>
      <c r="M323" s="13" t="str">
        <f>IF(ISERROR(VLOOKUP(CONCATENATE($A323,"_",M$2),'Reference data SID'!$B:$M,12,FALSE)),"",VLOOKUP(CONCATENATE($A323,"_",M$2),'Reference data SID'!$B:$M,12,FALSE))</f>
        <v/>
      </c>
      <c r="N323" s="13" t="str">
        <f>IF(ISERROR(VLOOKUP(CONCATENATE($A323,"_",N$2),'Reference data SID'!$B:$M,12,FALSE)),"",VLOOKUP(CONCATENATE($A323,"_",N$2),'Reference data SID'!$B:$M,12,FALSE))</f>
        <v/>
      </c>
      <c r="O323" s="13" t="str">
        <f>IF(ISERROR(VLOOKUP(CONCATENATE($A323,"_",O$2),'Reference data SID'!$B:$M,12,FALSE)),"",VLOOKUP(CONCATENATE($A323,"_",O$2),'Reference data SID'!$B:$M,12,FALSE))</f>
        <v/>
      </c>
      <c r="P323" s="13" t="str">
        <f>IF(ISERROR(VLOOKUP(CONCATENATE($A323,"_",P$2),'Reference data SID'!$B:$M,12,FALSE)),"",VLOOKUP(CONCATENATE($A323,"_",P$2),'Reference data SID'!$B:$M,12,FALSE))</f>
        <v/>
      </c>
      <c r="Q323" s="13" t="str">
        <f>IF(ISERROR(VLOOKUP(CONCATENATE($A323,"_",Q$2),'Reference data SID'!$B:$M,12,FALSE)),"",VLOOKUP(CONCATENATE($A323,"_",Q$2),'Reference data SID'!$B:$M,12,FALSE))</f>
        <v/>
      </c>
      <c r="R323" s="13" t="str">
        <f>IF(ISERROR(VLOOKUP(CONCATENATE($A323,"_",R$2),'Reference data SID'!$B:$M,12,FALSE)),"",VLOOKUP(CONCATENATE($A323,"_",R$2),'Reference data SID'!$B:$M,12,FALSE))</f>
        <v/>
      </c>
      <c r="S323" s="13" t="str">
        <f>IF(ISERROR(VLOOKUP(CONCATENATE($A323,"_",S$2),'Reference data SID'!$B:$M,12,FALSE)),"",VLOOKUP(CONCATENATE($A323,"_",S$2),'Reference data SID'!$B:$M,12,FALSE))</f>
        <v/>
      </c>
      <c r="T323" s="13" t="str">
        <f>IF(ISERROR(VLOOKUP(CONCATENATE($A323,"_",T$2),'Reference data SID'!$B:$M,12,FALSE)),"",VLOOKUP(CONCATENATE($A323,"_",T$2),'Reference data SID'!$B:$M,12,FALSE))</f>
        <v/>
      </c>
      <c r="U323" s="13" t="str">
        <f>IF(ISERROR(VLOOKUP(CONCATENATE($A323,"_",U$2),'Reference data SID'!$B:$M,12,FALSE)),"",VLOOKUP(CONCATENATE($A323,"_",U$2),'Reference data SID'!$B:$M,12,FALSE))</f>
        <v/>
      </c>
      <c r="V323" s="13" t="str">
        <f>IF(ISERROR(VLOOKUP(CONCATENATE($A323,"_",V$2),'Reference data SID'!$B:$M,12,FALSE)),"",VLOOKUP(CONCATENATE($A323,"_",V$2),'Reference data SID'!$B:$M,12,FALSE))</f>
        <v/>
      </c>
      <c r="W323" s="13" t="str">
        <f>IF(ISERROR(VLOOKUP(CONCATENATE($A323,"_",W$2),'Reference data SID'!$B:$M,12,FALSE)),"",VLOOKUP(CONCATENATE($A323,"_",W$2),'Reference data SID'!$B:$M,12,FALSE))</f>
        <v/>
      </c>
      <c r="X323" s="13" t="str">
        <f>IF(ISERROR(VLOOKUP(CONCATENATE($A323,"_",X$2),'Reference data SID'!$B:$M,12,FALSE)),"",VLOOKUP(CONCATENATE($A323,"_",X$2),'Reference data SID'!$B:$M,12,FALSE))</f>
        <v/>
      </c>
      <c r="Y323" s="13" t="str">
        <f>IF(ISERROR(VLOOKUP(CONCATENATE($A323,"_",Y$2),'Reference data SID'!$B:$M,12,FALSE)),"",VLOOKUP(CONCATENATE($A323,"_",Y$2),'Reference data SID'!$B:$M,12,FALSE))</f>
        <v/>
      </c>
      <c r="Z323" s="13" t="str">
        <f>IF(ISERROR(VLOOKUP(CONCATENATE($A323,"_",Z$2),'Reference data SID'!$B:$M,12,FALSE)),"",VLOOKUP(CONCATENATE($A323,"_",Z$2),'Reference data SID'!$B:$M,12,FALSE))</f>
        <v/>
      </c>
      <c r="AA323" s="13" t="str">
        <f>IF(ISERROR(VLOOKUP(CONCATENATE($A323,"_",AA$2),'Reference data SID'!$B:$M,12,FALSE)),"",VLOOKUP(CONCATENATE($A323,"_",AA$2),'Reference data SID'!$B:$M,12,FALSE))</f>
        <v/>
      </c>
      <c r="AB323" s="13" t="str">
        <f>IF(ISERROR(VLOOKUP(CONCATENATE($A323,"_",AB$2),'Reference data SID'!$B:$M,12,FALSE)),"",VLOOKUP(CONCATENATE($A323,"_",AB$2),'Reference data SID'!$B:$M,12,FALSE))</f>
        <v/>
      </c>
      <c r="AC323" s="13" t="str">
        <f>IF(ISERROR(VLOOKUP(CONCATENATE($A323,"_",AC$2),'Reference data SID'!$B:$M,12,FALSE)),"",VLOOKUP(CONCATENATE($A323,"_",AC$2),'Reference data SID'!$B:$M,12,FALSE))</f>
        <v/>
      </c>
      <c r="AD323" s="13" t="str">
        <f>IF(ISERROR(VLOOKUP(CONCATENATE($A323,"_",AD$2),'Reference data SID'!$B:$M,12,FALSE)),"",VLOOKUP(CONCATENATE($A323,"_",AD$2),'Reference data SID'!$B:$M,12,FALSE))</f>
        <v/>
      </c>
      <c r="AE323" s="13" t="str">
        <f>IF(ISERROR(VLOOKUP(CONCATENATE($A323,"_",AE$2),'Reference data SID'!$B:$M,12,FALSE)),"",VLOOKUP(CONCATENATE($A323,"_",AE$2),'Reference data SID'!$B:$M,12,FALSE))</f>
        <v/>
      </c>
      <c r="AF323" s="13" t="str">
        <f>IF(ISERROR(VLOOKUP(CONCATENATE($A323,"_",AF$2),'Reference data SID'!$B:$M,12,FALSE)),"",VLOOKUP(CONCATENATE($A323,"_",AF$2),'Reference data SID'!$B:$M,12,FALSE))</f>
        <v/>
      </c>
      <c r="AG323" s="13" t="str">
        <f>IF(ISERROR(VLOOKUP(CONCATENATE($A323,"_",AG$2),'Reference data SID'!$B:$M,12,FALSE)),"",VLOOKUP(CONCATENATE($A323,"_",AG$2),'Reference data SID'!$B:$M,12,FALSE))</f>
        <v/>
      </c>
      <c r="AH323" s="13" t="str">
        <f>IF(ISERROR(VLOOKUP(CONCATENATE($A323,"_",AH$2),'Reference data SID'!$B:$M,12,FALSE)),"",VLOOKUP(CONCATENATE($A323,"_",AH$2),'Reference data SID'!$B:$M,12,FALSE))</f>
        <v/>
      </c>
      <c r="AI323" s="13" t="str">
        <f>IF(ISERROR(VLOOKUP(CONCATENATE($A323,"_",AI$2),'Reference data SID'!$B:$M,12,FALSE)),"",VLOOKUP(CONCATENATE($A323,"_",AI$2),'Reference data SID'!$B:$M,12,FALSE))</f>
        <v/>
      </c>
      <c r="AJ323" s="13" t="str">
        <f>IF(ISERROR(VLOOKUP(CONCATENATE($A323,"_",AJ$2),'Reference data SID'!$B:$M,12,FALSE)),"",VLOOKUP(CONCATENATE($A323,"_",AJ$2),'Reference data SID'!$B:$M,12,FALSE))</f>
        <v/>
      </c>
      <c r="AK323" s="13" t="str">
        <f>IF(ISERROR(VLOOKUP(CONCATENATE($A323,"_",AK$2),'Reference data SID'!$B:$M,12,FALSE)),"",VLOOKUP(CONCATENATE($A323,"_",AK$2),'Reference data SID'!$B:$M,12,FALSE))</f>
        <v/>
      </c>
      <c r="AL323" s="13" t="str">
        <f>IF(ISERROR(VLOOKUP(CONCATENATE($A323,"_",AL$2),'Reference data SID'!$B:$M,12,FALSE)),"",VLOOKUP(CONCATENATE($A323,"_",AL$2),'Reference data SID'!$B:$M,12,FALSE))</f>
        <v/>
      </c>
      <c r="AM323" s="13" t="str">
        <f>IF(ISERROR(VLOOKUP(CONCATENATE($A323,"_",AM$2),'Reference data SID'!$B:$M,12,FALSE)),"",VLOOKUP(CONCATENATE($A323,"_",AM$2),'Reference data SID'!$B:$M,12,FALSE))</f>
        <v/>
      </c>
      <c r="AN323" s="13" t="str">
        <f>IF(ISERROR(VLOOKUP(CONCATENATE($A323,"_",AN$2),'Reference data SID'!$B:$M,12,FALSE)),"",VLOOKUP(CONCATENATE($A323,"_",AN$2),'Reference data SID'!$B:$M,12,FALSE))</f>
        <v/>
      </c>
      <c r="AO323" s="13" t="str">
        <f>IF(ISERROR(VLOOKUP(CONCATENATE($A323,"_",AO$2),'Reference data SID'!$B:$M,12,FALSE)),"",VLOOKUP(CONCATENATE($A323,"_",AO$2),'Reference data SID'!$B:$M,12,FALSE))</f>
        <v/>
      </c>
      <c r="AP323" s="13" t="str">
        <f>IF(ISERROR(VLOOKUP(CONCATENATE($A323,"_",AP$2),'Reference data SID'!$B:$M,12,FALSE)),"",VLOOKUP(CONCATENATE($A323,"_",AP$2),'Reference data SID'!$B:$M,12,FALSE))</f>
        <v/>
      </c>
      <c r="AQ323" s="13" t="str">
        <f>IF(ISERROR(VLOOKUP(CONCATENATE($A323,"_",AQ$2),'Reference data SID'!$B:$M,12,FALSE)),"",VLOOKUP(CONCATENATE($A323,"_",AQ$2),'Reference data SID'!$B:$M,12,FALSE))</f>
        <v/>
      </c>
      <c r="AR323" s="13" t="str">
        <f>IF(ISERROR(VLOOKUP(CONCATENATE($A323,"_",AR$2),'Reference data SID'!$B:$M,12,FALSE)),"",VLOOKUP(CONCATENATE($A323,"_",AR$2),'Reference data SID'!$B:$M,12,FALSE))</f>
        <v/>
      </c>
      <c r="AS323" s="13" t="str">
        <f>IF(ISERROR(VLOOKUP(CONCATENATE($A323,"_",AS$2),'Reference data SID'!$B:$M,12,FALSE)),"",VLOOKUP(CONCATENATE($A323,"_",AS$2),'Reference data SID'!$B:$M,12,FALSE))</f>
        <v/>
      </c>
      <c r="AT323" s="13" t="str">
        <f>IF(ISERROR(VLOOKUP(CONCATENATE($A323,"_",AT$2),'Reference data SID'!$B:$M,12,FALSE)),"",VLOOKUP(CONCATENATE($A323,"_",AT$2),'Reference data SID'!$B:$M,12,FALSE))</f>
        <v/>
      </c>
    </row>
    <row r="324" spans="1:46" x14ac:dyDescent="0.25">
      <c r="A324">
        <v>320</v>
      </c>
      <c r="B324" s="13" t="str">
        <f>IF(ISERROR(VLOOKUP(CONCATENATE($A324,"_",B$2),'Reference data SID'!$B:$M,12,FALSE)),"",VLOOKUP(CONCATENATE($A324,"_",B$2),'Reference data SID'!$B:$M,12,FALSE))</f>
        <v/>
      </c>
      <c r="C324" s="13" t="str">
        <f>IF(ISERROR(VLOOKUP(CONCATENATE($A324,"_",C$2),'Reference data SID'!$B:$M,12,FALSE)),"",VLOOKUP(CONCATENATE($A324,"_",C$2),'Reference data SID'!$B:$M,12,FALSE))</f>
        <v/>
      </c>
      <c r="D324" s="13" t="str">
        <f>IF(ISERROR(VLOOKUP(CONCATENATE($A324,"_",D$2),'Reference data SID'!$B:$M,12,FALSE)),"",VLOOKUP(CONCATENATE($A324,"_",D$2),'Reference data SID'!$B:$M,12,FALSE))</f>
        <v/>
      </c>
      <c r="E324" s="13" t="str">
        <f>IF(ISERROR(VLOOKUP(CONCATENATE($A324,"_",E$2),'Reference data SID'!$B:$M,12,FALSE)),"",VLOOKUP(CONCATENATE($A324,"_",E$2),'Reference data SID'!$B:$M,12,FALSE))</f>
        <v/>
      </c>
      <c r="F324" s="13" t="str">
        <f>IF(ISERROR(VLOOKUP(CONCATENATE($A324,"_",F$2),'Reference data SID'!$B:$M,12,FALSE)),"",VLOOKUP(CONCATENATE($A324,"_",F$2),'Reference data SID'!$B:$M,12,FALSE))</f>
        <v/>
      </c>
      <c r="G324" s="13" t="str">
        <f>IF(ISERROR(VLOOKUP(CONCATENATE($A324,"_",G$2),'Reference data SID'!$B:$M,12,FALSE)),"",VLOOKUP(CONCATENATE($A324,"_",G$2),'Reference data SID'!$B:$M,12,FALSE))</f>
        <v/>
      </c>
      <c r="H324" s="13" t="str">
        <f>IF(ISERROR(VLOOKUP(CONCATENATE($A324,"_",H$2),'Reference data SID'!$B:$M,12,FALSE)),"",VLOOKUP(CONCATENATE($A324,"_",H$2),'Reference data SID'!$B:$M,12,FALSE))</f>
        <v/>
      </c>
      <c r="I324" s="13" t="str">
        <f>IF(ISERROR(VLOOKUP(CONCATENATE($A324,"_",I$2),'Reference data SID'!$B:$M,12,FALSE)),"",VLOOKUP(CONCATENATE($A324,"_",I$2),'Reference data SID'!$B:$M,12,FALSE))</f>
        <v/>
      </c>
      <c r="J324" s="13" t="str">
        <f>IF(ISERROR(VLOOKUP(CONCATENATE($A324,"_",J$2),'Reference data SID'!$B:$M,12,FALSE)),"",VLOOKUP(CONCATENATE($A324,"_",J$2),'Reference data SID'!$B:$M,12,FALSE))</f>
        <v/>
      </c>
      <c r="K324" s="13" t="str">
        <f>IF(ISERROR(VLOOKUP(CONCATENATE($A324,"_",K$2),'Reference data SID'!$B:$M,12,FALSE)),"",VLOOKUP(CONCATENATE($A324,"_",K$2),'Reference data SID'!$B:$M,12,FALSE))</f>
        <v/>
      </c>
      <c r="L324" s="13" t="str">
        <f>IF(ISERROR(VLOOKUP(CONCATENATE($A324,"_",L$2),'Reference data SID'!$B:$M,12,FALSE)),"",VLOOKUP(CONCATENATE($A324,"_",L$2),'Reference data SID'!$B:$M,12,FALSE))</f>
        <v/>
      </c>
      <c r="M324" s="13" t="str">
        <f>IF(ISERROR(VLOOKUP(CONCATENATE($A324,"_",M$2),'Reference data SID'!$B:$M,12,FALSE)),"",VLOOKUP(CONCATENATE($A324,"_",M$2),'Reference data SID'!$B:$M,12,FALSE))</f>
        <v/>
      </c>
      <c r="N324" s="13" t="str">
        <f>IF(ISERROR(VLOOKUP(CONCATENATE($A324,"_",N$2),'Reference data SID'!$B:$M,12,FALSE)),"",VLOOKUP(CONCATENATE($A324,"_",N$2),'Reference data SID'!$B:$M,12,FALSE))</f>
        <v/>
      </c>
      <c r="O324" s="13" t="str">
        <f>IF(ISERROR(VLOOKUP(CONCATENATE($A324,"_",O$2),'Reference data SID'!$B:$M,12,FALSE)),"",VLOOKUP(CONCATENATE($A324,"_",O$2),'Reference data SID'!$B:$M,12,FALSE))</f>
        <v/>
      </c>
      <c r="P324" s="13" t="str">
        <f>IF(ISERROR(VLOOKUP(CONCATENATE($A324,"_",P$2),'Reference data SID'!$B:$M,12,FALSE)),"",VLOOKUP(CONCATENATE($A324,"_",P$2),'Reference data SID'!$B:$M,12,FALSE))</f>
        <v/>
      </c>
      <c r="Q324" s="13" t="str">
        <f>IF(ISERROR(VLOOKUP(CONCATENATE($A324,"_",Q$2),'Reference data SID'!$B:$M,12,FALSE)),"",VLOOKUP(CONCATENATE($A324,"_",Q$2),'Reference data SID'!$B:$M,12,FALSE))</f>
        <v/>
      </c>
      <c r="R324" s="13" t="str">
        <f>IF(ISERROR(VLOOKUP(CONCATENATE($A324,"_",R$2),'Reference data SID'!$B:$M,12,FALSE)),"",VLOOKUP(CONCATENATE($A324,"_",R$2),'Reference data SID'!$B:$M,12,FALSE))</f>
        <v/>
      </c>
      <c r="S324" s="13" t="str">
        <f>IF(ISERROR(VLOOKUP(CONCATENATE($A324,"_",S$2),'Reference data SID'!$B:$M,12,FALSE)),"",VLOOKUP(CONCATENATE($A324,"_",S$2),'Reference data SID'!$B:$M,12,FALSE))</f>
        <v/>
      </c>
      <c r="T324" s="13" t="str">
        <f>IF(ISERROR(VLOOKUP(CONCATENATE($A324,"_",T$2),'Reference data SID'!$B:$M,12,FALSE)),"",VLOOKUP(CONCATENATE($A324,"_",T$2),'Reference data SID'!$B:$M,12,FALSE))</f>
        <v/>
      </c>
      <c r="U324" s="13" t="str">
        <f>IF(ISERROR(VLOOKUP(CONCATENATE($A324,"_",U$2),'Reference data SID'!$B:$M,12,FALSE)),"",VLOOKUP(CONCATENATE($A324,"_",U$2),'Reference data SID'!$B:$M,12,FALSE))</f>
        <v/>
      </c>
      <c r="V324" s="13" t="str">
        <f>IF(ISERROR(VLOOKUP(CONCATENATE($A324,"_",V$2),'Reference data SID'!$B:$M,12,FALSE)),"",VLOOKUP(CONCATENATE($A324,"_",V$2),'Reference data SID'!$B:$M,12,FALSE))</f>
        <v/>
      </c>
      <c r="W324" s="13" t="str">
        <f>IF(ISERROR(VLOOKUP(CONCATENATE($A324,"_",W$2),'Reference data SID'!$B:$M,12,FALSE)),"",VLOOKUP(CONCATENATE($A324,"_",W$2),'Reference data SID'!$B:$M,12,FALSE))</f>
        <v/>
      </c>
      <c r="X324" s="13" t="str">
        <f>IF(ISERROR(VLOOKUP(CONCATENATE($A324,"_",X$2),'Reference data SID'!$B:$M,12,FALSE)),"",VLOOKUP(CONCATENATE($A324,"_",X$2),'Reference data SID'!$B:$M,12,FALSE))</f>
        <v/>
      </c>
      <c r="Y324" s="13" t="str">
        <f>IF(ISERROR(VLOOKUP(CONCATENATE($A324,"_",Y$2),'Reference data SID'!$B:$M,12,FALSE)),"",VLOOKUP(CONCATENATE($A324,"_",Y$2),'Reference data SID'!$B:$M,12,FALSE))</f>
        <v/>
      </c>
      <c r="Z324" s="13" t="str">
        <f>IF(ISERROR(VLOOKUP(CONCATENATE($A324,"_",Z$2),'Reference data SID'!$B:$M,12,FALSE)),"",VLOOKUP(CONCATENATE($A324,"_",Z$2),'Reference data SID'!$B:$M,12,FALSE))</f>
        <v/>
      </c>
      <c r="AA324" s="13" t="str">
        <f>IF(ISERROR(VLOOKUP(CONCATENATE($A324,"_",AA$2),'Reference data SID'!$B:$M,12,FALSE)),"",VLOOKUP(CONCATENATE($A324,"_",AA$2),'Reference data SID'!$B:$M,12,FALSE))</f>
        <v/>
      </c>
      <c r="AB324" s="13" t="str">
        <f>IF(ISERROR(VLOOKUP(CONCATENATE($A324,"_",AB$2),'Reference data SID'!$B:$M,12,FALSE)),"",VLOOKUP(CONCATENATE($A324,"_",AB$2),'Reference data SID'!$B:$M,12,FALSE))</f>
        <v/>
      </c>
      <c r="AC324" s="13" t="str">
        <f>IF(ISERROR(VLOOKUP(CONCATENATE($A324,"_",AC$2),'Reference data SID'!$B:$M,12,FALSE)),"",VLOOKUP(CONCATENATE($A324,"_",AC$2),'Reference data SID'!$B:$M,12,FALSE))</f>
        <v/>
      </c>
      <c r="AD324" s="13" t="str">
        <f>IF(ISERROR(VLOOKUP(CONCATENATE($A324,"_",AD$2),'Reference data SID'!$B:$M,12,FALSE)),"",VLOOKUP(CONCATENATE($A324,"_",AD$2),'Reference data SID'!$B:$M,12,FALSE))</f>
        <v/>
      </c>
      <c r="AE324" s="13" t="str">
        <f>IF(ISERROR(VLOOKUP(CONCATENATE($A324,"_",AE$2),'Reference data SID'!$B:$M,12,FALSE)),"",VLOOKUP(CONCATENATE($A324,"_",AE$2),'Reference data SID'!$B:$M,12,FALSE))</f>
        <v/>
      </c>
      <c r="AF324" s="13" t="str">
        <f>IF(ISERROR(VLOOKUP(CONCATENATE($A324,"_",AF$2),'Reference data SID'!$B:$M,12,FALSE)),"",VLOOKUP(CONCATENATE($A324,"_",AF$2),'Reference data SID'!$B:$M,12,FALSE))</f>
        <v/>
      </c>
      <c r="AG324" s="13" t="str">
        <f>IF(ISERROR(VLOOKUP(CONCATENATE($A324,"_",AG$2),'Reference data SID'!$B:$M,12,FALSE)),"",VLOOKUP(CONCATENATE($A324,"_",AG$2),'Reference data SID'!$B:$M,12,FALSE))</f>
        <v/>
      </c>
      <c r="AH324" s="13" t="str">
        <f>IF(ISERROR(VLOOKUP(CONCATENATE($A324,"_",AH$2),'Reference data SID'!$B:$M,12,FALSE)),"",VLOOKUP(CONCATENATE($A324,"_",AH$2),'Reference data SID'!$B:$M,12,FALSE))</f>
        <v/>
      </c>
      <c r="AI324" s="13" t="str">
        <f>IF(ISERROR(VLOOKUP(CONCATENATE($A324,"_",AI$2),'Reference data SID'!$B:$M,12,FALSE)),"",VLOOKUP(CONCATENATE($A324,"_",AI$2),'Reference data SID'!$B:$M,12,FALSE))</f>
        <v/>
      </c>
      <c r="AJ324" s="13" t="str">
        <f>IF(ISERROR(VLOOKUP(CONCATENATE($A324,"_",AJ$2),'Reference data SID'!$B:$M,12,FALSE)),"",VLOOKUP(CONCATENATE($A324,"_",AJ$2),'Reference data SID'!$B:$M,12,FALSE))</f>
        <v/>
      </c>
      <c r="AK324" s="13" t="str">
        <f>IF(ISERROR(VLOOKUP(CONCATENATE($A324,"_",AK$2),'Reference data SID'!$B:$M,12,FALSE)),"",VLOOKUP(CONCATENATE($A324,"_",AK$2),'Reference data SID'!$B:$M,12,FALSE))</f>
        <v/>
      </c>
      <c r="AL324" s="13" t="str">
        <f>IF(ISERROR(VLOOKUP(CONCATENATE($A324,"_",AL$2),'Reference data SID'!$B:$M,12,FALSE)),"",VLOOKUP(CONCATENATE($A324,"_",AL$2),'Reference data SID'!$B:$M,12,FALSE))</f>
        <v/>
      </c>
      <c r="AM324" s="13" t="str">
        <f>IF(ISERROR(VLOOKUP(CONCATENATE($A324,"_",AM$2),'Reference data SID'!$B:$M,12,FALSE)),"",VLOOKUP(CONCATENATE($A324,"_",AM$2),'Reference data SID'!$B:$M,12,FALSE))</f>
        <v/>
      </c>
      <c r="AN324" s="13" t="str">
        <f>IF(ISERROR(VLOOKUP(CONCATENATE($A324,"_",AN$2),'Reference data SID'!$B:$M,12,FALSE)),"",VLOOKUP(CONCATENATE($A324,"_",AN$2),'Reference data SID'!$B:$M,12,FALSE))</f>
        <v/>
      </c>
      <c r="AO324" s="13" t="str">
        <f>IF(ISERROR(VLOOKUP(CONCATENATE($A324,"_",AO$2),'Reference data SID'!$B:$M,12,FALSE)),"",VLOOKUP(CONCATENATE($A324,"_",AO$2),'Reference data SID'!$B:$M,12,FALSE))</f>
        <v/>
      </c>
      <c r="AP324" s="13" t="str">
        <f>IF(ISERROR(VLOOKUP(CONCATENATE($A324,"_",AP$2),'Reference data SID'!$B:$M,12,FALSE)),"",VLOOKUP(CONCATENATE($A324,"_",AP$2),'Reference data SID'!$B:$M,12,FALSE))</f>
        <v/>
      </c>
      <c r="AQ324" s="13" t="str">
        <f>IF(ISERROR(VLOOKUP(CONCATENATE($A324,"_",AQ$2),'Reference data SID'!$B:$M,12,FALSE)),"",VLOOKUP(CONCATENATE($A324,"_",AQ$2),'Reference data SID'!$B:$M,12,FALSE))</f>
        <v/>
      </c>
      <c r="AR324" s="13" t="str">
        <f>IF(ISERROR(VLOOKUP(CONCATENATE($A324,"_",AR$2),'Reference data SID'!$B:$M,12,FALSE)),"",VLOOKUP(CONCATENATE($A324,"_",AR$2),'Reference data SID'!$B:$M,12,FALSE))</f>
        <v/>
      </c>
      <c r="AS324" s="13" t="str">
        <f>IF(ISERROR(VLOOKUP(CONCATENATE($A324,"_",AS$2),'Reference data SID'!$B:$M,12,FALSE)),"",VLOOKUP(CONCATENATE($A324,"_",AS$2),'Reference data SID'!$B:$M,12,FALSE))</f>
        <v/>
      </c>
      <c r="AT324" s="13" t="str">
        <f>IF(ISERROR(VLOOKUP(CONCATENATE($A324,"_",AT$2),'Reference data SID'!$B:$M,12,FALSE)),"",VLOOKUP(CONCATENATE($A324,"_",AT$2),'Reference data SID'!$B:$M,12,FALSE))</f>
        <v/>
      </c>
    </row>
    <row r="325" spans="1:46" x14ac:dyDescent="0.25">
      <c r="A325">
        <v>321</v>
      </c>
      <c r="B325" s="13" t="str">
        <f>IF(ISERROR(VLOOKUP(CONCATENATE($A325,"_",B$2),'Reference data SID'!$B:$M,12,FALSE)),"",VLOOKUP(CONCATENATE($A325,"_",B$2),'Reference data SID'!$B:$M,12,FALSE))</f>
        <v/>
      </c>
      <c r="C325" s="13" t="str">
        <f>IF(ISERROR(VLOOKUP(CONCATENATE($A325,"_",C$2),'Reference data SID'!$B:$M,12,FALSE)),"",VLOOKUP(CONCATENATE($A325,"_",C$2),'Reference data SID'!$B:$M,12,FALSE))</f>
        <v/>
      </c>
      <c r="D325" s="13" t="str">
        <f>IF(ISERROR(VLOOKUP(CONCATENATE($A325,"_",D$2),'Reference data SID'!$B:$M,12,FALSE)),"",VLOOKUP(CONCATENATE($A325,"_",D$2),'Reference data SID'!$B:$M,12,FALSE))</f>
        <v/>
      </c>
      <c r="E325" s="13" t="str">
        <f>IF(ISERROR(VLOOKUP(CONCATENATE($A325,"_",E$2),'Reference data SID'!$B:$M,12,FALSE)),"",VLOOKUP(CONCATENATE($A325,"_",E$2),'Reference data SID'!$B:$M,12,FALSE))</f>
        <v/>
      </c>
      <c r="F325" s="13" t="str">
        <f>IF(ISERROR(VLOOKUP(CONCATENATE($A325,"_",F$2),'Reference data SID'!$B:$M,12,FALSE)),"",VLOOKUP(CONCATENATE($A325,"_",F$2),'Reference data SID'!$B:$M,12,FALSE))</f>
        <v/>
      </c>
      <c r="G325" s="13" t="str">
        <f>IF(ISERROR(VLOOKUP(CONCATENATE($A325,"_",G$2),'Reference data SID'!$B:$M,12,FALSE)),"",VLOOKUP(CONCATENATE($A325,"_",G$2),'Reference data SID'!$B:$M,12,FALSE))</f>
        <v/>
      </c>
      <c r="H325" s="13" t="str">
        <f>IF(ISERROR(VLOOKUP(CONCATENATE($A325,"_",H$2),'Reference data SID'!$B:$M,12,FALSE)),"",VLOOKUP(CONCATENATE($A325,"_",H$2),'Reference data SID'!$B:$M,12,FALSE))</f>
        <v/>
      </c>
      <c r="I325" s="13" t="str">
        <f>IF(ISERROR(VLOOKUP(CONCATENATE($A325,"_",I$2),'Reference data SID'!$B:$M,12,FALSE)),"",VLOOKUP(CONCATENATE($A325,"_",I$2),'Reference data SID'!$B:$M,12,FALSE))</f>
        <v/>
      </c>
      <c r="J325" s="13" t="str">
        <f>IF(ISERROR(VLOOKUP(CONCATENATE($A325,"_",J$2),'Reference data SID'!$B:$M,12,FALSE)),"",VLOOKUP(CONCATENATE($A325,"_",J$2),'Reference data SID'!$B:$M,12,FALSE))</f>
        <v/>
      </c>
      <c r="K325" s="13" t="str">
        <f>IF(ISERROR(VLOOKUP(CONCATENATE($A325,"_",K$2),'Reference data SID'!$B:$M,12,FALSE)),"",VLOOKUP(CONCATENATE($A325,"_",K$2),'Reference data SID'!$B:$M,12,FALSE))</f>
        <v/>
      </c>
      <c r="L325" s="13" t="str">
        <f>IF(ISERROR(VLOOKUP(CONCATENATE($A325,"_",L$2),'Reference data SID'!$B:$M,12,FALSE)),"",VLOOKUP(CONCATENATE($A325,"_",L$2),'Reference data SID'!$B:$M,12,FALSE))</f>
        <v/>
      </c>
      <c r="M325" s="13" t="str">
        <f>IF(ISERROR(VLOOKUP(CONCATENATE($A325,"_",M$2),'Reference data SID'!$B:$M,12,FALSE)),"",VLOOKUP(CONCATENATE($A325,"_",M$2),'Reference data SID'!$B:$M,12,FALSE))</f>
        <v/>
      </c>
      <c r="N325" s="13" t="str">
        <f>IF(ISERROR(VLOOKUP(CONCATENATE($A325,"_",N$2),'Reference data SID'!$B:$M,12,FALSE)),"",VLOOKUP(CONCATENATE($A325,"_",N$2),'Reference data SID'!$B:$M,12,FALSE))</f>
        <v/>
      </c>
      <c r="O325" s="13" t="str">
        <f>IF(ISERROR(VLOOKUP(CONCATENATE($A325,"_",O$2),'Reference data SID'!$B:$M,12,FALSE)),"",VLOOKUP(CONCATENATE($A325,"_",O$2),'Reference data SID'!$B:$M,12,FALSE))</f>
        <v/>
      </c>
      <c r="P325" s="13" t="str">
        <f>IF(ISERROR(VLOOKUP(CONCATENATE($A325,"_",P$2),'Reference data SID'!$B:$M,12,FALSE)),"",VLOOKUP(CONCATENATE($A325,"_",P$2),'Reference data SID'!$B:$M,12,FALSE))</f>
        <v/>
      </c>
      <c r="Q325" s="13" t="str">
        <f>IF(ISERROR(VLOOKUP(CONCATENATE($A325,"_",Q$2),'Reference data SID'!$B:$M,12,FALSE)),"",VLOOKUP(CONCATENATE($A325,"_",Q$2),'Reference data SID'!$B:$M,12,FALSE))</f>
        <v/>
      </c>
      <c r="R325" s="13" t="str">
        <f>IF(ISERROR(VLOOKUP(CONCATENATE($A325,"_",R$2),'Reference data SID'!$B:$M,12,FALSE)),"",VLOOKUP(CONCATENATE($A325,"_",R$2),'Reference data SID'!$B:$M,12,FALSE))</f>
        <v/>
      </c>
      <c r="S325" s="13" t="str">
        <f>IF(ISERROR(VLOOKUP(CONCATENATE($A325,"_",S$2),'Reference data SID'!$B:$M,12,FALSE)),"",VLOOKUP(CONCATENATE($A325,"_",S$2),'Reference data SID'!$B:$M,12,FALSE))</f>
        <v/>
      </c>
      <c r="T325" s="13" t="str">
        <f>IF(ISERROR(VLOOKUP(CONCATENATE($A325,"_",T$2),'Reference data SID'!$B:$M,12,FALSE)),"",VLOOKUP(CONCATENATE($A325,"_",T$2),'Reference data SID'!$B:$M,12,FALSE))</f>
        <v/>
      </c>
      <c r="U325" s="13" t="str">
        <f>IF(ISERROR(VLOOKUP(CONCATENATE($A325,"_",U$2),'Reference data SID'!$B:$M,12,FALSE)),"",VLOOKUP(CONCATENATE($A325,"_",U$2),'Reference data SID'!$B:$M,12,FALSE))</f>
        <v/>
      </c>
      <c r="V325" s="13" t="str">
        <f>IF(ISERROR(VLOOKUP(CONCATENATE($A325,"_",V$2),'Reference data SID'!$B:$M,12,FALSE)),"",VLOOKUP(CONCATENATE($A325,"_",V$2),'Reference data SID'!$B:$M,12,FALSE))</f>
        <v/>
      </c>
      <c r="W325" s="13" t="str">
        <f>IF(ISERROR(VLOOKUP(CONCATENATE($A325,"_",W$2),'Reference data SID'!$B:$M,12,FALSE)),"",VLOOKUP(CONCATENATE($A325,"_",W$2),'Reference data SID'!$B:$M,12,FALSE))</f>
        <v/>
      </c>
      <c r="X325" s="13" t="str">
        <f>IF(ISERROR(VLOOKUP(CONCATENATE($A325,"_",X$2),'Reference data SID'!$B:$M,12,FALSE)),"",VLOOKUP(CONCATENATE($A325,"_",X$2),'Reference data SID'!$B:$M,12,FALSE))</f>
        <v/>
      </c>
      <c r="Y325" s="13" t="str">
        <f>IF(ISERROR(VLOOKUP(CONCATENATE($A325,"_",Y$2),'Reference data SID'!$B:$M,12,FALSE)),"",VLOOKUP(CONCATENATE($A325,"_",Y$2),'Reference data SID'!$B:$M,12,FALSE))</f>
        <v/>
      </c>
      <c r="Z325" s="13" t="str">
        <f>IF(ISERROR(VLOOKUP(CONCATENATE($A325,"_",Z$2),'Reference data SID'!$B:$M,12,FALSE)),"",VLOOKUP(CONCATENATE($A325,"_",Z$2),'Reference data SID'!$B:$M,12,FALSE))</f>
        <v/>
      </c>
      <c r="AA325" s="13" t="str">
        <f>IF(ISERROR(VLOOKUP(CONCATENATE($A325,"_",AA$2),'Reference data SID'!$B:$M,12,FALSE)),"",VLOOKUP(CONCATENATE($A325,"_",AA$2),'Reference data SID'!$B:$M,12,FALSE))</f>
        <v/>
      </c>
      <c r="AB325" s="13" t="str">
        <f>IF(ISERROR(VLOOKUP(CONCATENATE($A325,"_",AB$2),'Reference data SID'!$B:$M,12,FALSE)),"",VLOOKUP(CONCATENATE($A325,"_",AB$2),'Reference data SID'!$B:$M,12,FALSE))</f>
        <v/>
      </c>
      <c r="AC325" s="13" t="str">
        <f>IF(ISERROR(VLOOKUP(CONCATENATE($A325,"_",AC$2),'Reference data SID'!$B:$M,12,FALSE)),"",VLOOKUP(CONCATENATE($A325,"_",AC$2),'Reference data SID'!$B:$M,12,FALSE))</f>
        <v/>
      </c>
      <c r="AD325" s="13" t="str">
        <f>IF(ISERROR(VLOOKUP(CONCATENATE($A325,"_",AD$2),'Reference data SID'!$B:$M,12,FALSE)),"",VLOOKUP(CONCATENATE($A325,"_",AD$2),'Reference data SID'!$B:$M,12,FALSE))</f>
        <v/>
      </c>
      <c r="AE325" s="13" t="str">
        <f>IF(ISERROR(VLOOKUP(CONCATENATE($A325,"_",AE$2),'Reference data SID'!$B:$M,12,FALSE)),"",VLOOKUP(CONCATENATE($A325,"_",AE$2),'Reference data SID'!$B:$M,12,FALSE))</f>
        <v/>
      </c>
      <c r="AF325" s="13" t="str">
        <f>IF(ISERROR(VLOOKUP(CONCATENATE($A325,"_",AF$2),'Reference data SID'!$B:$M,12,FALSE)),"",VLOOKUP(CONCATENATE($A325,"_",AF$2),'Reference data SID'!$B:$M,12,FALSE))</f>
        <v/>
      </c>
      <c r="AG325" s="13" t="str">
        <f>IF(ISERROR(VLOOKUP(CONCATENATE($A325,"_",AG$2),'Reference data SID'!$B:$M,12,FALSE)),"",VLOOKUP(CONCATENATE($A325,"_",AG$2),'Reference data SID'!$B:$M,12,FALSE))</f>
        <v/>
      </c>
      <c r="AH325" s="13" t="str">
        <f>IF(ISERROR(VLOOKUP(CONCATENATE($A325,"_",AH$2),'Reference data SID'!$B:$M,12,FALSE)),"",VLOOKUP(CONCATENATE($A325,"_",AH$2),'Reference data SID'!$B:$M,12,FALSE))</f>
        <v/>
      </c>
      <c r="AI325" s="13" t="str">
        <f>IF(ISERROR(VLOOKUP(CONCATENATE($A325,"_",AI$2),'Reference data SID'!$B:$M,12,FALSE)),"",VLOOKUP(CONCATENATE($A325,"_",AI$2),'Reference data SID'!$B:$M,12,FALSE))</f>
        <v/>
      </c>
      <c r="AJ325" s="13" t="str">
        <f>IF(ISERROR(VLOOKUP(CONCATENATE($A325,"_",AJ$2),'Reference data SID'!$B:$M,12,FALSE)),"",VLOOKUP(CONCATENATE($A325,"_",AJ$2),'Reference data SID'!$B:$M,12,FALSE))</f>
        <v/>
      </c>
      <c r="AK325" s="13" t="str">
        <f>IF(ISERROR(VLOOKUP(CONCATENATE($A325,"_",AK$2),'Reference data SID'!$B:$M,12,FALSE)),"",VLOOKUP(CONCATENATE($A325,"_",AK$2),'Reference data SID'!$B:$M,12,FALSE))</f>
        <v/>
      </c>
      <c r="AL325" s="13" t="str">
        <f>IF(ISERROR(VLOOKUP(CONCATENATE($A325,"_",AL$2),'Reference data SID'!$B:$M,12,FALSE)),"",VLOOKUP(CONCATENATE($A325,"_",AL$2),'Reference data SID'!$B:$M,12,FALSE))</f>
        <v/>
      </c>
      <c r="AM325" s="13" t="str">
        <f>IF(ISERROR(VLOOKUP(CONCATENATE($A325,"_",AM$2),'Reference data SID'!$B:$M,12,FALSE)),"",VLOOKUP(CONCATENATE($A325,"_",AM$2),'Reference data SID'!$B:$M,12,FALSE))</f>
        <v/>
      </c>
      <c r="AN325" s="13" t="str">
        <f>IF(ISERROR(VLOOKUP(CONCATENATE($A325,"_",AN$2),'Reference data SID'!$B:$M,12,FALSE)),"",VLOOKUP(CONCATENATE($A325,"_",AN$2),'Reference data SID'!$B:$M,12,FALSE))</f>
        <v/>
      </c>
      <c r="AO325" s="13" t="str">
        <f>IF(ISERROR(VLOOKUP(CONCATENATE($A325,"_",AO$2),'Reference data SID'!$B:$M,12,FALSE)),"",VLOOKUP(CONCATENATE($A325,"_",AO$2),'Reference data SID'!$B:$M,12,FALSE))</f>
        <v/>
      </c>
      <c r="AP325" s="13" t="str">
        <f>IF(ISERROR(VLOOKUP(CONCATENATE($A325,"_",AP$2),'Reference data SID'!$B:$M,12,FALSE)),"",VLOOKUP(CONCATENATE($A325,"_",AP$2),'Reference data SID'!$B:$M,12,FALSE))</f>
        <v/>
      </c>
      <c r="AQ325" s="13" t="str">
        <f>IF(ISERROR(VLOOKUP(CONCATENATE($A325,"_",AQ$2),'Reference data SID'!$B:$M,12,FALSE)),"",VLOOKUP(CONCATENATE($A325,"_",AQ$2),'Reference data SID'!$B:$M,12,FALSE))</f>
        <v/>
      </c>
      <c r="AR325" s="13" t="str">
        <f>IF(ISERROR(VLOOKUP(CONCATENATE($A325,"_",AR$2),'Reference data SID'!$B:$M,12,FALSE)),"",VLOOKUP(CONCATENATE($A325,"_",AR$2),'Reference data SID'!$B:$M,12,FALSE))</f>
        <v/>
      </c>
      <c r="AS325" s="13" t="str">
        <f>IF(ISERROR(VLOOKUP(CONCATENATE($A325,"_",AS$2),'Reference data SID'!$B:$M,12,FALSE)),"",VLOOKUP(CONCATENATE($A325,"_",AS$2),'Reference data SID'!$B:$M,12,FALSE))</f>
        <v/>
      </c>
      <c r="AT325" s="13" t="str">
        <f>IF(ISERROR(VLOOKUP(CONCATENATE($A325,"_",AT$2),'Reference data SID'!$B:$M,12,FALSE)),"",VLOOKUP(CONCATENATE($A325,"_",AT$2),'Reference data SID'!$B:$M,12,FALSE))</f>
        <v/>
      </c>
    </row>
    <row r="326" spans="1:46" x14ac:dyDescent="0.25">
      <c r="A326">
        <v>322</v>
      </c>
      <c r="B326" s="13" t="str">
        <f>IF(ISERROR(VLOOKUP(CONCATENATE($A326,"_",B$2),'Reference data SID'!$B:$M,12,FALSE)),"",VLOOKUP(CONCATENATE($A326,"_",B$2),'Reference data SID'!$B:$M,12,FALSE))</f>
        <v/>
      </c>
      <c r="C326" s="13" t="str">
        <f>IF(ISERROR(VLOOKUP(CONCATENATE($A326,"_",C$2),'Reference data SID'!$B:$M,12,FALSE)),"",VLOOKUP(CONCATENATE($A326,"_",C$2),'Reference data SID'!$B:$M,12,FALSE))</f>
        <v/>
      </c>
      <c r="D326" s="13" t="str">
        <f>IF(ISERROR(VLOOKUP(CONCATENATE($A326,"_",D$2),'Reference data SID'!$B:$M,12,FALSE)),"",VLOOKUP(CONCATENATE($A326,"_",D$2),'Reference data SID'!$B:$M,12,FALSE))</f>
        <v/>
      </c>
      <c r="E326" s="13" t="str">
        <f>IF(ISERROR(VLOOKUP(CONCATENATE($A326,"_",E$2),'Reference data SID'!$B:$M,12,FALSE)),"",VLOOKUP(CONCATENATE($A326,"_",E$2),'Reference data SID'!$B:$M,12,FALSE))</f>
        <v/>
      </c>
      <c r="F326" s="13" t="str">
        <f>IF(ISERROR(VLOOKUP(CONCATENATE($A326,"_",F$2),'Reference data SID'!$B:$M,12,FALSE)),"",VLOOKUP(CONCATENATE($A326,"_",F$2),'Reference data SID'!$B:$M,12,FALSE))</f>
        <v/>
      </c>
      <c r="G326" s="13" t="str">
        <f>IF(ISERROR(VLOOKUP(CONCATENATE($A326,"_",G$2),'Reference data SID'!$B:$M,12,FALSE)),"",VLOOKUP(CONCATENATE($A326,"_",G$2),'Reference data SID'!$B:$M,12,FALSE))</f>
        <v/>
      </c>
      <c r="H326" s="13" t="str">
        <f>IF(ISERROR(VLOOKUP(CONCATENATE($A326,"_",H$2),'Reference data SID'!$B:$M,12,FALSE)),"",VLOOKUP(CONCATENATE($A326,"_",H$2),'Reference data SID'!$B:$M,12,FALSE))</f>
        <v/>
      </c>
      <c r="I326" s="13" t="str">
        <f>IF(ISERROR(VLOOKUP(CONCATENATE($A326,"_",I$2),'Reference data SID'!$B:$M,12,FALSE)),"",VLOOKUP(CONCATENATE($A326,"_",I$2),'Reference data SID'!$B:$M,12,FALSE))</f>
        <v/>
      </c>
      <c r="J326" s="13" t="str">
        <f>IF(ISERROR(VLOOKUP(CONCATENATE($A326,"_",J$2),'Reference data SID'!$B:$M,12,FALSE)),"",VLOOKUP(CONCATENATE($A326,"_",J$2),'Reference data SID'!$B:$M,12,FALSE))</f>
        <v/>
      </c>
      <c r="K326" s="13" t="str">
        <f>IF(ISERROR(VLOOKUP(CONCATENATE($A326,"_",K$2),'Reference data SID'!$B:$M,12,FALSE)),"",VLOOKUP(CONCATENATE($A326,"_",K$2),'Reference data SID'!$B:$M,12,FALSE))</f>
        <v/>
      </c>
      <c r="L326" s="13" t="str">
        <f>IF(ISERROR(VLOOKUP(CONCATENATE($A326,"_",L$2),'Reference data SID'!$B:$M,12,FALSE)),"",VLOOKUP(CONCATENATE($A326,"_",L$2),'Reference data SID'!$B:$M,12,FALSE))</f>
        <v/>
      </c>
      <c r="M326" s="13" t="str">
        <f>IF(ISERROR(VLOOKUP(CONCATENATE($A326,"_",M$2),'Reference data SID'!$B:$M,12,FALSE)),"",VLOOKUP(CONCATENATE($A326,"_",M$2),'Reference data SID'!$B:$M,12,FALSE))</f>
        <v/>
      </c>
      <c r="N326" s="13" t="str">
        <f>IF(ISERROR(VLOOKUP(CONCATENATE($A326,"_",N$2),'Reference data SID'!$B:$M,12,FALSE)),"",VLOOKUP(CONCATENATE($A326,"_",N$2),'Reference data SID'!$B:$M,12,FALSE))</f>
        <v/>
      </c>
      <c r="O326" s="13" t="str">
        <f>IF(ISERROR(VLOOKUP(CONCATENATE($A326,"_",O$2),'Reference data SID'!$B:$M,12,FALSE)),"",VLOOKUP(CONCATENATE($A326,"_",O$2),'Reference data SID'!$B:$M,12,FALSE))</f>
        <v/>
      </c>
      <c r="P326" s="13" t="str">
        <f>IF(ISERROR(VLOOKUP(CONCATENATE($A326,"_",P$2),'Reference data SID'!$B:$M,12,FALSE)),"",VLOOKUP(CONCATENATE($A326,"_",P$2),'Reference data SID'!$B:$M,12,FALSE))</f>
        <v/>
      </c>
      <c r="Q326" s="13" t="str">
        <f>IF(ISERROR(VLOOKUP(CONCATENATE($A326,"_",Q$2),'Reference data SID'!$B:$M,12,FALSE)),"",VLOOKUP(CONCATENATE($A326,"_",Q$2),'Reference data SID'!$B:$M,12,FALSE))</f>
        <v/>
      </c>
      <c r="R326" s="13" t="str">
        <f>IF(ISERROR(VLOOKUP(CONCATENATE($A326,"_",R$2),'Reference data SID'!$B:$M,12,FALSE)),"",VLOOKUP(CONCATENATE($A326,"_",R$2),'Reference data SID'!$B:$M,12,FALSE))</f>
        <v/>
      </c>
      <c r="S326" s="13" t="str">
        <f>IF(ISERROR(VLOOKUP(CONCATENATE($A326,"_",S$2),'Reference data SID'!$B:$M,12,FALSE)),"",VLOOKUP(CONCATENATE($A326,"_",S$2),'Reference data SID'!$B:$M,12,FALSE))</f>
        <v/>
      </c>
      <c r="T326" s="13" t="str">
        <f>IF(ISERROR(VLOOKUP(CONCATENATE($A326,"_",T$2),'Reference data SID'!$B:$M,12,FALSE)),"",VLOOKUP(CONCATENATE($A326,"_",T$2),'Reference data SID'!$B:$M,12,FALSE))</f>
        <v/>
      </c>
      <c r="U326" s="13" t="str">
        <f>IF(ISERROR(VLOOKUP(CONCATENATE($A326,"_",U$2),'Reference data SID'!$B:$M,12,FALSE)),"",VLOOKUP(CONCATENATE($A326,"_",U$2),'Reference data SID'!$B:$M,12,FALSE))</f>
        <v/>
      </c>
      <c r="V326" s="13" t="str">
        <f>IF(ISERROR(VLOOKUP(CONCATENATE($A326,"_",V$2),'Reference data SID'!$B:$M,12,FALSE)),"",VLOOKUP(CONCATENATE($A326,"_",V$2),'Reference data SID'!$B:$M,12,FALSE))</f>
        <v/>
      </c>
      <c r="W326" s="13" t="str">
        <f>IF(ISERROR(VLOOKUP(CONCATENATE($A326,"_",W$2),'Reference data SID'!$B:$M,12,FALSE)),"",VLOOKUP(CONCATENATE($A326,"_",W$2),'Reference data SID'!$B:$M,12,FALSE))</f>
        <v/>
      </c>
      <c r="X326" s="13" t="str">
        <f>IF(ISERROR(VLOOKUP(CONCATENATE($A326,"_",X$2),'Reference data SID'!$B:$M,12,FALSE)),"",VLOOKUP(CONCATENATE($A326,"_",X$2),'Reference data SID'!$B:$M,12,FALSE))</f>
        <v/>
      </c>
      <c r="Y326" s="13" t="str">
        <f>IF(ISERROR(VLOOKUP(CONCATENATE($A326,"_",Y$2),'Reference data SID'!$B:$M,12,FALSE)),"",VLOOKUP(CONCATENATE($A326,"_",Y$2),'Reference data SID'!$B:$M,12,FALSE))</f>
        <v/>
      </c>
      <c r="Z326" s="13" t="str">
        <f>IF(ISERROR(VLOOKUP(CONCATENATE($A326,"_",Z$2),'Reference data SID'!$B:$M,12,FALSE)),"",VLOOKUP(CONCATENATE($A326,"_",Z$2),'Reference data SID'!$B:$M,12,FALSE))</f>
        <v/>
      </c>
      <c r="AA326" s="13" t="str">
        <f>IF(ISERROR(VLOOKUP(CONCATENATE($A326,"_",AA$2),'Reference data SID'!$B:$M,12,FALSE)),"",VLOOKUP(CONCATENATE($A326,"_",AA$2),'Reference data SID'!$B:$M,12,FALSE))</f>
        <v/>
      </c>
      <c r="AB326" s="13" t="str">
        <f>IF(ISERROR(VLOOKUP(CONCATENATE($A326,"_",AB$2),'Reference data SID'!$B:$M,12,FALSE)),"",VLOOKUP(CONCATENATE($A326,"_",AB$2),'Reference data SID'!$B:$M,12,FALSE))</f>
        <v/>
      </c>
      <c r="AC326" s="13" t="str">
        <f>IF(ISERROR(VLOOKUP(CONCATENATE($A326,"_",AC$2),'Reference data SID'!$B:$M,12,FALSE)),"",VLOOKUP(CONCATENATE($A326,"_",AC$2),'Reference data SID'!$B:$M,12,FALSE))</f>
        <v/>
      </c>
      <c r="AD326" s="13" t="str">
        <f>IF(ISERROR(VLOOKUP(CONCATENATE($A326,"_",AD$2),'Reference data SID'!$B:$M,12,FALSE)),"",VLOOKUP(CONCATENATE($A326,"_",AD$2),'Reference data SID'!$B:$M,12,FALSE))</f>
        <v/>
      </c>
      <c r="AE326" s="13" t="str">
        <f>IF(ISERROR(VLOOKUP(CONCATENATE($A326,"_",AE$2),'Reference data SID'!$B:$M,12,FALSE)),"",VLOOKUP(CONCATENATE($A326,"_",AE$2),'Reference data SID'!$B:$M,12,FALSE))</f>
        <v/>
      </c>
      <c r="AF326" s="13" t="str">
        <f>IF(ISERROR(VLOOKUP(CONCATENATE($A326,"_",AF$2),'Reference data SID'!$B:$M,12,FALSE)),"",VLOOKUP(CONCATENATE($A326,"_",AF$2),'Reference data SID'!$B:$M,12,FALSE))</f>
        <v/>
      </c>
      <c r="AG326" s="13" t="str">
        <f>IF(ISERROR(VLOOKUP(CONCATENATE($A326,"_",AG$2),'Reference data SID'!$B:$M,12,FALSE)),"",VLOOKUP(CONCATENATE($A326,"_",AG$2),'Reference data SID'!$B:$M,12,FALSE))</f>
        <v/>
      </c>
      <c r="AH326" s="13" t="str">
        <f>IF(ISERROR(VLOOKUP(CONCATENATE($A326,"_",AH$2),'Reference data SID'!$B:$M,12,FALSE)),"",VLOOKUP(CONCATENATE($A326,"_",AH$2),'Reference data SID'!$B:$M,12,FALSE))</f>
        <v/>
      </c>
      <c r="AI326" s="13" t="str">
        <f>IF(ISERROR(VLOOKUP(CONCATENATE($A326,"_",AI$2),'Reference data SID'!$B:$M,12,FALSE)),"",VLOOKUP(CONCATENATE($A326,"_",AI$2),'Reference data SID'!$B:$M,12,FALSE))</f>
        <v/>
      </c>
      <c r="AJ326" s="13" t="str">
        <f>IF(ISERROR(VLOOKUP(CONCATENATE($A326,"_",AJ$2),'Reference data SID'!$B:$M,12,FALSE)),"",VLOOKUP(CONCATENATE($A326,"_",AJ$2),'Reference data SID'!$B:$M,12,FALSE))</f>
        <v/>
      </c>
      <c r="AK326" s="13" t="str">
        <f>IF(ISERROR(VLOOKUP(CONCATENATE($A326,"_",AK$2),'Reference data SID'!$B:$M,12,FALSE)),"",VLOOKUP(CONCATENATE($A326,"_",AK$2),'Reference data SID'!$B:$M,12,FALSE))</f>
        <v/>
      </c>
      <c r="AL326" s="13" t="str">
        <f>IF(ISERROR(VLOOKUP(CONCATENATE($A326,"_",AL$2),'Reference data SID'!$B:$M,12,FALSE)),"",VLOOKUP(CONCATENATE($A326,"_",AL$2),'Reference data SID'!$B:$M,12,FALSE))</f>
        <v/>
      </c>
      <c r="AM326" s="13" t="str">
        <f>IF(ISERROR(VLOOKUP(CONCATENATE($A326,"_",AM$2),'Reference data SID'!$B:$M,12,FALSE)),"",VLOOKUP(CONCATENATE($A326,"_",AM$2),'Reference data SID'!$B:$M,12,FALSE))</f>
        <v/>
      </c>
      <c r="AN326" s="13" t="str">
        <f>IF(ISERROR(VLOOKUP(CONCATENATE($A326,"_",AN$2),'Reference data SID'!$B:$M,12,FALSE)),"",VLOOKUP(CONCATENATE($A326,"_",AN$2),'Reference data SID'!$B:$M,12,FALSE))</f>
        <v/>
      </c>
      <c r="AO326" s="13" t="str">
        <f>IF(ISERROR(VLOOKUP(CONCATENATE($A326,"_",AO$2),'Reference data SID'!$B:$M,12,FALSE)),"",VLOOKUP(CONCATENATE($A326,"_",AO$2),'Reference data SID'!$B:$M,12,FALSE))</f>
        <v/>
      </c>
      <c r="AP326" s="13" t="str">
        <f>IF(ISERROR(VLOOKUP(CONCATENATE($A326,"_",AP$2),'Reference data SID'!$B:$M,12,FALSE)),"",VLOOKUP(CONCATENATE($A326,"_",AP$2),'Reference data SID'!$B:$M,12,FALSE))</f>
        <v/>
      </c>
      <c r="AQ326" s="13" t="str">
        <f>IF(ISERROR(VLOOKUP(CONCATENATE($A326,"_",AQ$2),'Reference data SID'!$B:$M,12,FALSE)),"",VLOOKUP(CONCATENATE($A326,"_",AQ$2),'Reference data SID'!$B:$M,12,FALSE))</f>
        <v/>
      </c>
      <c r="AR326" s="13" t="str">
        <f>IF(ISERROR(VLOOKUP(CONCATENATE($A326,"_",AR$2),'Reference data SID'!$B:$M,12,FALSE)),"",VLOOKUP(CONCATENATE($A326,"_",AR$2),'Reference data SID'!$B:$M,12,FALSE))</f>
        <v/>
      </c>
      <c r="AS326" s="13" t="str">
        <f>IF(ISERROR(VLOOKUP(CONCATENATE($A326,"_",AS$2),'Reference data SID'!$B:$M,12,FALSE)),"",VLOOKUP(CONCATENATE($A326,"_",AS$2),'Reference data SID'!$B:$M,12,FALSE))</f>
        <v/>
      </c>
      <c r="AT326" s="13" t="str">
        <f>IF(ISERROR(VLOOKUP(CONCATENATE($A326,"_",AT$2),'Reference data SID'!$B:$M,12,FALSE)),"",VLOOKUP(CONCATENATE($A326,"_",AT$2),'Reference data SID'!$B:$M,12,FALSE))</f>
        <v/>
      </c>
    </row>
    <row r="327" spans="1:46" x14ac:dyDescent="0.25">
      <c r="A327">
        <v>323</v>
      </c>
      <c r="B327" s="13" t="str">
        <f>IF(ISERROR(VLOOKUP(CONCATENATE($A327,"_",B$2),'Reference data SID'!$B:$M,12,FALSE)),"",VLOOKUP(CONCATENATE($A327,"_",B$2),'Reference data SID'!$B:$M,12,FALSE))</f>
        <v/>
      </c>
      <c r="C327" s="13" t="str">
        <f>IF(ISERROR(VLOOKUP(CONCATENATE($A327,"_",C$2),'Reference data SID'!$B:$M,12,FALSE)),"",VLOOKUP(CONCATENATE($A327,"_",C$2),'Reference data SID'!$B:$M,12,FALSE))</f>
        <v/>
      </c>
      <c r="D327" s="13" t="str">
        <f>IF(ISERROR(VLOOKUP(CONCATENATE($A327,"_",D$2),'Reference data SID'!$B:$M,12,FALSE)),"",VLOOKUP(CONCATENATE($A327,"_",D$2),'Reference data SID'!$B:$M,12,FALSE))</f>
        <v/>
      </c>
      <c r="E327" s="13" t="str">
        <f>IF(ISERROR(VLOOKUP(CONCATENATE($A327,"_",E$2),'Reference data SID'!$B:$M,12,FALSE)),"",VLOOKUP(CONCATENATE($A327,"_",E$2),'Reference data SID'!$B:$M,12,FALSE))</f>
        <v/>
      </c>
      <c r="F327" s="13" t="str">
        <f>IF(ISERROR(VLOOKUP(CONCATENATE($A327,"_",F$2),'Reference data SID'!$B:$M,12,FALSE)),"",VLOOKUP(CONCATENATE($A327,"_",F$2),'Reference data SID'!$B:$M,12,FALSE))</f>
        <v/>
      </c>
      <c r="G327" s="13" t="str">
        <f>IF(ISERROR(VLOOKUP(CONCATENATE($A327,"_",G$2),'Reference data SID'!$B:$M,12,FALSE)),"",VLOOKUP(CONCATENATE($A327,"_",G$2),'Reference data SID'!$B:$M,12,FALSE))</f>
        <v/>
      </c>
      <c r="H327" s="13" t="str">
        <f>IF(ISERROR(VLOOKUP(CONCATENATE($A327,"_",H$2),'Reference data SID'!$B:$M,12,FALSE)),"",VLOOKUP(CONCATENATE($A327,"_",H$2),'Reference data SID'!$B:$M,12,FALSE))</f>
        <v/>
      </c>
      <c r="I327" s="13" t="str">
        <f>IF(ISERROR(VLOOKUP(CONCATENATE($A327,"_",I$2),'Reference data SID'!$B:$M,12,FALSE)),"",VLOOKUP(CONCATENATE($A327,"_",I$2),'Reference data SID'!$B:$M,12,FALSE))</f>
        <v/>
      </c>
      <c r="J327" s="13" t="str">
        <f>IF(ISERROR(VLOOKUP(CONCATENATE($A327,"_",J$2),'Reference data SID'!$B:$M,12,FALSE)),"",VLOOKUP(CONCATENATE($A327,"_",J$2),'Reference data SID'!$B:$M,12,FALSE))</f>
        <v/>
      </c>
      <c r="K327" s="13" t="str">
        <f>IF(ISERROR(VLOOKUP(CONCATENATE($A327,"_",K$2),'Reference data SID'!$B:$M,12,FALSE)),"",VLOOKUP(CONCATENATE($A327,"_",K$2),'Reference data SID'!$B:$M,12,FALSE))</f>
        <v/>
      </c>
      <c r="L327" s="13" t="str">
        <f>IF(ISERROR(VLOOKUP(CONCATENATE($A327,"_",L$2),'Reference data SID'!$B:$M,12,FALSE)),"",VLOOKUP(CONCATENATE($A327,"_",L$2),'Reference data SID'!$B:$M,12,FALSE))</f>
        <v/>
      </c>
      <c r="M327" s="13" t="str">
        <f>IF(ISERROR(VLOOKUP(CONCATENATE($A327,"_",M$2),'Reference data SID'!$B:$M,12,FALSE)),"",VLOOKUP(CONCATENATE($A327,"_",M$2),'Reference data SID'!$B:$M,12,FALSE))</f>
        <v/>
      </c>
      <c r="N327" s="13" t="str">
        <f>IF(ISERROR(VLOOKUP(CONCATENATE($A327,"_",N$2),'Reference data SID'!$B:$M,12,FALSE)),"",VLOOKUP(CONCATENATE($A327,"_",N$2),'Reference data SID'!$B:$M,12,FALSE))</f>
        <v/>
      </c>
      <c r="O327" s="13" t="str">
        <f>IF(ISERROR(VLOOKUP(CONCATENATE($A327,"_",O$2),'Reference data SID'!$B:$M,12,FALSE)),"",VLOOKUP(CONCATENATE($A327,"_",O$2),'Reference data SID'!$B:$M,12,FALSE))</f>
        <v/>
      </c>
      <c r="P327" s="13" t="str">
        <f>IF(ISERROR(VLOOKUP(CONCATENATE($A327,"_",P$2),'Reference data SID'!$B:$M,12,FALSE)),"",VLOOKUP(CONCATENATE($A327,"_",P$2),'Reference data SID'!$B:$M,12,FALSE))</f>
        <v/>
      </c>
      <c r="Q327" s="13" t="str">
        <f>IF(ISERROR(VLOOKUP(CONCATENATE($A327,"_",Q$2),'Reference data SID'!$B:$M,12,FALSE)),"",VLOOKUP(CONCATENATE($A327,"_",Q$2),'Reference data SID'!$B:$M,12,FALSE))</f>
        <v/>
      </c>
      <c r="R327" s="13" t="str">
        <f>IF(ISERROR(VLOOKUP(CONCATENATE($A327,"_",R$2),'Reference data SID'!$B:$M,12,FALSE)),"",VLOOKUP(CONCATENATE($A327,"_",R$2),'Reference data SID'!$B:$M,12,FALSE))</f>
        <v/>
      </c>
      <c r="S327" s="13" t="str">
        <f>IF(ISERROR(VLOOKUP(CONCATENATE($A327,"_",S$2),'Reference data SID'!$B:$M,12,FALSE)),"",VLOOKUP(CONCATENATE($A327,"_",S$2),'Reference data SID'!$B:$M,12,FALSE))</f>
        <v/>
      </c>
      <c r="T327" s="13" t="str">
        <f>IF(ISERROR(VLOOKUP(CONCATENATE($A327,"_",T$2),'Reference data SID'!$B:$M,12,FALSE)),"",VLOOKUP(CONCATENATE($A327,"_",T$2),'Reference data SID'!$B:$M,12,FALSE))</f>
        <v/>
      </c>
      <c r="U327" s="13" t="str">
        <f>IF(ISERROR(VLOOKUP(CONCATENATE($A327,"_",U$2),'Reference data SID'!$B:$M,12,FALSE)),"",VLOOKUP(CONCATENATE($A327,"_",U$2),'Reference data SID'!$B:$M,12,FALSE))</f>
        <v/>
      </c>
      <c r="V327" s="13" t="str">
        <f>IF(ISERROR(VLOOKUP(CONCATENATE($A327,"_",V$2),'Reference data SID'!$B:$M,12,FALSE)),"",VLOOKUP(CONCATENATE($A327,"_",V$2),'Reference data SID'!$B:$M,12,FALSE))</f>
        <v/>
      </c>
      <c r="W327" s="13" t="str">
        <f>IF(ISERROR(VLOOKUP(CONCATENATE($A327,"_",W$2),'Reference data SID'!$B:$M,12,FALSE)),"",VLOOKUP(CONCATENATE($A327,"_",W$2),'Reference data SID'!$B:$M,12,FALSE))</f>
        <v/>
      </c>
      <c r="X327" s="13" t="str">
        <f>IF(ISERROR(VLOOKUP(CONCATENATE($A327,"_",X$2),'Reference data SID'!$B:$M,12,FALSE)),"",VLOOKUP(CONCATENATE($A327,"_",X$2),'Reference data SID'!$B:$M,12,FALSE))</f>
        <v/>
      </c>
      <c r="Y327" s="13" t="str">
        <f>IF(ISERROR(VLOOKUP(CONCATENATE($A327,"_",Y$2),'Reference data SID'!$B:$M,12,FALSE)),"",VLOOKUP(CONCATENATE($A327,"_",Y$2),'Reference data SID'!$B:$M,12,FALSE))</f>
        <v/>
      </c>
      <c r="Z327" s="13" t="str">
        <f>IF(ISERROR(VLOOKUP(CONCATENATE($A327,"_",Z$2),'Reference data SID'!$B:$M,12,FALSE)),"",VLOOKUP(CONCATENATE($A327,"_",Z$2),'Reference data SID'!$B:$M,12,FALSE))</f>
        <v/>
      </c>
      <c r="AA327" s="13" t="str">
        <f>IF(ISERROR(VLOOKUP(CONCATENATE($A327,"_",AA$2),'Reference data SID'!$B:$M,12,FALSE)),"",VLOOKUP(CONCATENATE($A327,"_",AA$2),'Reference data SID'!$B:$M,12,FALSE))</f>
        <v/>
      </c>
      <c r="AB327" s="13" t="str">
        <f>IF(ISERROR(VLOOKUP(CONCATENATE($A327,"_",AB$2),'Reference data SID'!$B:$M,12,FALSE)),"",VLOOKUP(CONCATENATE($A327,"_",AB$2),'Reference data SID'!$B:$M,12,FALSE))</f>
        <v/>
      </c>
      <c r="AC327" s="13" t="str">
        <f>IF(ISERROR(VLOOKUP(CONCATENATE($A327,"_",AC$2),'Reference data SID'!$B:$M,12,FALSE)),"",VLOOKUP(CONCATENATE($A327,"_",AC$2),'Reference data SID'!$B:$M,12,FALSE))</f>
        <v/>
      </c>
      <c r="AD327" s="13" t="str">
        <f>IF(ISERROR(VLOOKUP(CONCATENATE($A327,"_",AD$2),'Reference data SID'!$B:$M,12,FALSE)),"",VLOOKUP(CONCATENATE($A327,"_",AD$2),'Reference data SID'!$B:$M,12,FALSE))</f>
        <v/>
      </c>
      <c r="AE327" s="13" t="str">
        <f>IF(ISERROR(VLOOKUP(CONCATENATE($A327,"_",AE$2),'Reference data SID'!$B:$M,12,FALSE)),"",VLOOKUP(CONCATENATE($A327,"_",AE$2),'Reference data SID'!$B:$M,12,FALSE))</f>
        <v/>
      </c>
      <c r="AF327" s="13" t="str">
        <f>IF(ISERROR(VLOOKUP(CONCATENATE($A327,"_",AF$2),'Reference data SID'!$B:$M,12,FALSE)),"",VLOOKUP(CONCATENATE($A327,"_",AF$2),'Reference data SID'!$B:$M,12,FALSE))</f>
        <v/>
      </c>
      <c r="AG327" s="13" t="str">
        <f>IF(ISERROR(VLOOKUP(CONCATENATE($A327,"_",AG$2),'Reference data SID'!$B:$M,12,FALSE)),"",VLOOKUP(CONCATENATE($A327,"_",AG$2),'Reference data SID'!$B:$M,12,FALSE))</f>
        <v/>
      </c>
      <c r="AH327" s="13" t="str">
        <f>IF(ISERROR(VLOOKUP(CONCATENATE($A327,"_",AH$2),'Reference data SID'!$B:$M,12,FALSE)),"",VLOOKUP(CONCATENATE($A327,"_",AH$2),'Reference data SID'!$B:$M,12,FALSE))</f>
        <v/>
      </c>
      <c r="AI327" s="13" t="str">
        <f>IF(ISERROR(VLOOKUP(CONCATENATE($A327,"_",AI$2),'Reference data SID'!$B:$M,12,FALSE)),"",VLOOKUP(CONCATENATE($A327,"_",AI$2),'Reference data SID'!$B:$M,12,FALSE))</f>
        <v/>
      </c>
      <c r="AJ327" s="13" t="str">
        <f>IF(ISERROR(VLOOKUP(CONCATENATE($A327,"_",AJ$2),'Reference data SID'!$B:$M,12,FALSE)),"",VLOOKUP(CONCATENATE($A327,"_",AJ$2),'Reference data SID'!$B:$M,12,FALSE))</f>
        <v/>
      </c>
      <c r="AK327" s="13" t="str">
        <f>IF(ISERROR(VLOOKUP(CONCATENATE($A327,"_",AK$2),'Reference data SID'!$B:$M,12,FALSE)),"",VLOOKUP(CONCATENATE($A327,"_",AK$2),'Reference data SID'!$B:$M,12,FALSE))</f>
        <v/>
      </c>
      <c r="AL327" s="13" t="str">
        <f>IF(ISERROR(VLOOKUP(CONCATENATE($A327,"_",AL$2),'Reference data SID'!$B:$M,12,FALSE)),"",VLOOKUP(CONCATENATE($A327,"_",AL$2),'Reference data SID'!$B:$M,12,FALSE))</f>
        <v/>
      </c>
      <c r="AM327" s="13" t="str">
        <f>IF(ISERROR(VLOOKUP(CONCATENATE($A327,"_",AM$2),'Reference data SID'!$B:$M,12,FALSE)),"",VLOOKUP(CONCATENATE($A327,"_",AM$2),'Reference data SID'!$B:$M,12,FALSE))</f>
        <v/>
      </c>
      <c r="AN327" s="13" t="str">
        <f>IF(ISERROR(VLOOKUP(CONCATENATE($A327,"_",AN$2),'Reference data SID'!$B:$M,12,FALSE)),"",VLOOKUP(CONCATENATE($A327,"_",AN$2),'Reference data SID'!$B:$M,12,FALSE))</f>
        <v/>
      </c>
      <c r="AO327" s="13" t="str">
        <f>IF(ISERROR(VLOOKUP(CONCATENATE($A327,"_",AO$2),'Reference data SID'!$B:$M,12,FALSE)),"",VLOOKUP(CONCATENATE($A327,"_",AO$2),'Reference data SID'!$B:$M,12,FALSE))</f>
        <v/>
      </c>
      <c r="AP327" s="13" t="str">
        <f>IF(ISERROR(VLOOKUP(CONCATENATE($A327,"_",AP$2),'Reference data SID'!$B:$M,12,FALSE)),"",VLOOKUP(CONCATENATE($A327,"_",AP$2),'Reference data SID'!$B:$M,12,FALSE))</f>
        <v/>
      </c>
      <c r="AQ327" s="13" t="str">
        <f>IF(ISERROR(VLOOKUP(CONCATENATE($A327,"_",AQ$2),'Reference data SID'!$B:$M,12,FALSE)),"",VLOOKUP(CONCATENATE($A327,"_",AQ$2),'Reference data SID'!$B:$M,12,FALSE))</f>
        <v/>
      </c>
      <c r="AR327" s="13" t="str">
        <f>IF(ISERROR(VLOOKUP(CONCATENATE($A327,"_",AR$2),'Reference data SID'!$B:$M,12,FALSE)),"",VLOOKUP(CONCATENATE($A327,"_",AR$2),'Reference data SID'!$B:$M,12,FALSE))</f>
        <v/>
      </c>
      <c r="AS327" s="13" t="str">
        <f>IF(ISERROR(VLOOKUP(CONCATENATE($A327,"_",AS$2),'Reference data SID'!$B:$M,12,FALSE)),"",VLOOKUP(CONCATENATE($A327,"_",AS$2),'Reference data SID'!$B:$M,12,FALSE))</f>
        <v/>
      </c>
      <c r="AT327" s="13" t="str">
        <f>IF(ISERROR(VLOOKUP(CONCATENATE($A327,"_",AT$2),'Reference data SID'!$B:$M,12,FALSE)),"",VLOOKUP(CONCATENATE($A327,"_",AT$2),'Reference data SID'!$B:$M,12,FALSE))</f>
        <v/>
      </c>
    </row>
    <row r="328" spans="1:46" x14ac:dyDescent="0.25">
      <c r="A328">
        <v>324</v>
      </c>
      <c r="B328" s="13" t="str">
        <f>IF(ISERROR(VLOOKUP(CONCATENATE($A328,"_",B$2),'Reference data SID'!$B:$M,12,FALSE)),"",VLOOKUP(CONCATENATE($A328,"_",B$2),'Reference data SID'!$B:$M,12,FALSE))</f>
        <v/>
      </c>
      <c r="C328" s="13" t="str">
        <f>IF(ISERROR(VLOOKUP(CONCATENATE($A328,"_",C$2),'Reference data SID'!$B:$M,12,FALSE)),"",VLOOKUP(CONCATENATE($A328,"_",C$2),'Reference data SID'!$B:$M,12,FALSE))</f>
        <v/>
      </c>
      <c r="D328" s="13" t="str">
        <f>IF(ISERROR(VLOOKUP(CONCATENATE($A328,"_",D$2),'Reference data SID'!$B:$M,12,FALSE)),"",VLOOKUP(CONCATENATE($A328,"_",D$2),'Reference data SID'!$B:$M,12,FALSE))</f>
        <v/>
      </c>
      <c r="E328" s="13" t="str">
        <f>IF(ISERROR(VLOOKUP(CONCATENATE($A328,"_",E$2),'Reference data SID'!$B:$M,12,FALSE)),"",VLOOKUP(CONCATENATE($A328,"_",E$2),'Reference data SID'!$B:$M,12,FALSE))</f>
        <v/>
      </c>
      <c r="F328" s="13" t="str">
        <f>IF(ISERROR(VLOOKUP(CONCATENATE($A328,"_",F$2),'Reference data SID'!$B:$M,12,FALSE)),"",VLOOKUP(CONCATENATE($A328,"_",F$2),'Reference data SID'!$B:$M,12,FALSE))</f>
        <v/>
      </c>
      <c r="G328" s="13" t="str">
        <f>IF(ISERROR(VLOOKUP(CONCATENATE($A328,"_",G$2),'Reference data SID'!$B:$M,12,FALSE)),"",VLOOKUP(CONCATENATE($A328,"_",G$2),'Reference data SID'!$B:$M,12,FALSE))</f>
        <v/>
      </c>
      <c r="H328" s="13" t="str">
        <f>IF(ISERROR(VLOOKUP(CONCATENATE($A328,"_",H$2),'Reference data SID'!$B:$M,12,FALSE)),"",VLOOKUP(CONCATENATE($A328,"_",H$2),'Reference data SID'!$B:$M,12,FALSE))</f>
        <v/>
      </c>
      <c r="I328" s="13" t="str">
        <f>IF(ISERROR(VLOOKUP(CONCATENATE($A328,"_",I$2),'Reference data SID'!$B:$M,12,FALSE)),"",VLOOKUP(CONCATENATE($A328,"_",I$2),'Reference data SID'!$B:$M,12,FALSE))</f>
        <v/>
      </c>
      <c r="J328" s="13" t="str">
        <f>IF(ISERROR(VLOOKUP(CONCATENATE($A328,"_",J$2),'Reference data SID'!$B:$M,12,FALSE)),"",VLOOKUP(CONCATENATE($A328,"_",J$2),'Reference data SID'!$B:$M,12,FALSE))</f>
        <v/>
      </c>
      <c r="K328" s="13" t="str">
        <f>IF(ISERROR(VLOOKUP(CONCATENATE($A328,"_",K$2),'Reference data SID'!$B:$M,12,FALSE)),"",VLOOKUP(CONCATENATE($A328,"_",K$2),'Reference data SID'!$B:$M,12,FALSE))</f>
        <v/>
      </c>
      <c r="L328" s="13" t="str">
        <f>IF(ISERROR(VLOOKUP(CONCATENATE($A328,"_",L$2),'Reference data SID'!$B:$M,12,FALSE)),"",VLOOKUP(CONCATENATE($A328,"_",L$2),'Reference data SID'!$B:$M,12,FALSE))</f>
        <v/>
      </c>
      <c r="M328" s="13" t="str">
        <f>IF(ISERROR(VLOOKUP(CONCATENATE($A328,"_",M$2),'Reference data SID'!$B:$M,12,FALSE)),"",VLOOKUP(CONCATENATE($A328,"_",M$2),'Reference data SID'!$B:$M,12,FALSE))</f>
        <v/>
      </c>
      <c r="N328" s="13" t="str">
        <f>IF(ISERROR(VLOOKUP(CONCATENATE($A328,"_",N$2),'Reference data SID'!$B:$M,12,FALSE)),"",VLOOKUP(CONCATENATE($A328,"_",N$2),'Reference data SID'!$B:$M,12,FALSE))</f>
        <v/>
      </c>
      <c r="O328" s="13" t="str">
        <f>IF(ISERROR(VLOOKUP(CONCATENATE($A328,"_",O$2),'Reference data SID'!$B:$M,12,FALSE)),"",VLOOKUP(CONCATENATE($A328,"_",O$2),'Reference data SID'!$B:$M,12,FALSE))</f>
        <v/>
      </c>
      <c r="P328" s="13" t="str">
        <f>IF(ISERROR(VLOOKUP(CONCATENATE($A328,"_",P$2),'Reference data SID'!$B:$M,12,FALSE)),"",VLOOKUP(CONCATENATE($A328,"_",P$2),'Reference data SID'!$B:$M,12,FALSE))</f>
        <v/>
      </c>
      <c r="Q328" s="13" t="str">
        <f>IF(ISERROR(VLOOKUP(CONCATENATE($A328,"_",Q$2),'Reference data SID'!$B:$M,12,FALSE)),"",VLOOKUP(CONCATENATE($A328,"_",Q$2),'Reference data SID'!$B:$M,12,FALSE))</f>
        <v/>
      </c>
      <c r="R328" s="13" t="str">
        <f>IF(ISERROR(VLOOKUP(CONCATENATE($A328,"_",R$2),'Reference data SID'!$B:$M,12,FALSE)),"",VLOOKUP(CONCATENATE($A328,"_",R$2),'Reference data SID'!$B:$M,12,FALSE))</f>
        <v/>
      </c>
      <c r="S328" s="13" t="str">
        <f>IF(ISERROR(VLOOKUP(CONCATENATE($A328,"_",S$2),'Reference data SID'!$B:$M,12,FALSE)),"",VLOOKUP(CONCATENATE($A328,"_",S$2),'Reference data SID'!$B:$M,12,FALSE))</f>
        <v/>
      </c>
      <c r="T328" s="13" t="str">
        <f>IF(ISERROR(VLOOKUP(CONCATENATE($A328,"_",T$2),'Reference data SID'!$B:$M,12,FALSE)),"",VLOOKUP(CONCATENATE($A328,"_",T$2),'Reference data SID'!$B:$M,12,FALSE))</f>
        <v/>
      </c>
      <c r="U328" s="13" t="str">
        <f>IF(ISERROR(VLOOKUP(CONCATENATE($A328,"_",U$2),'Reference data SID'!$B:$M,12,FALSE)),"",VLOOKUP(CONCATENATE($A328,"_",U$2),'Reference data SID'!$B:$M,12,FALSE))</f>
        <v/>
      </c>
      <c r="V328" s="13" t="str">
        <f>IF(ISERROR(VLOOKUP(CONCATENATE($A328,"_",V$2),'Reference data SID'!$B:$M,12,FALSE)),"",VLOOKUP(CONCATENATE($A328,"_",V$2),'Reference data SID'!$B:$M,12,FALSE))</f>
        <v/>
      </c>
      <c r="W328" s="13" t="str">
        <f>IF(ISERROR(VLOOKUP(CONCATENATE($A328,"_",W$2),'Reference data SID'!$B:$M,12,FALSE)),"",VLOOKUP(CONCATENATE($A328,"_",W$2),'Reference data SID'!$B:$M,12,FALSE))</f>
        <v/>
      </c>
      <c r="X328" s="13" t="str">
        <f>IF(ISERROR(VLOOKUP(CONCATENATE($A328,"_",X$2),'Reference data SID'!$B:$M,12,FALSE)),"",VLOOKUP(CONCATENATE($A328,"_",X$2),'Reference data SID'!$B:$M,12,FALSE))</f>
        <v/>
      </c>
      <c r="Y328" s="13" t="str">
        <f>IF(ISERROR(VLOOKUP(CONCATENATE($A328,"_",Y$2),'Reference data SID'!$B:$M,12,FALSE)),"",VLOOKUP(CONCATENATE($A328,"_",Y$2),'Reference data SID'!$B:$M,12,FALSE))</f>
        <v/>
      </c>
      <c r="Z328" s="13" t="str">
        <f>IF(ISERROR(VLOOKUP(CONCATENATE($A328,"_",Z$2),'Reference data SID'!$B:$M,12,FALSE)),"",VLOOKUP(CONCATENATE($A328,"_",Z$2),'Reference data SID'!$B:$M,12,FALSE))</f>
        <v/>
      </c>
      <c r="AA328" s="13" t="str">
        <f>IF(ISERROR(VLOOKUP(CONCATENATE($A328,"_",AA$2),'Reference data SID'!$B:$M,12,FALSE)),"",VLOOKUP(CONCATENATE($A328,"_",AA$2),'Reference data SID'!$B:$M,12,FALSE))</f>
        <v/>
      </c>
      <c r="AB328" s="13" t="str">
        <f>IF(ISERROR(VLOOKUP(CONCATENATE($A328,"_",AB$2),'Reference data SID'!$B:$M,12,FALSE)),"",VLOOKUP(CONCATENATE($A328,"_",AB$2),'Reference data SID'!$B:$M,12,FALSE))</f>
        <v/>
      </c>
      <c r="AC328" s="13" t="str">
        <f>IF(ISERROR(VLOOKUP(CONCATENATE($A328,"_",AC$2),'Reference data SID'!$B:$M,12,FALSE)),"",VLOOKUP(CONCATENATE($A328,"_",AC$2),'Reference data SID'!$B:$M,12,FALSE))</f>
        <v/>
      </c>
      <c r="AD328" s="13" t="str">
        <f>IF(ISERROR(VLOOKUP(CONCATENATE($A328,"_",AD$2),'Reference data SID'!$B:$M,12,FALSE)),"",VLOOKUP(CONCATENATE($A328,"_",AD$2),'Reference data SID'!$B:$M,12,FALSE))</f>
        <v/>
      </c>
      <c r="AE328" s="13" t="str">
        <f>IF(ISERROR(VLOOKUP(CONCATENATE($A328,"_",AE$2),'Reference data SID'!$B:$M,12,FALSE)),"",VLOOKUP(CONCATENATE($A328,"_",AE$2),'Reference data SID'!$B:$M,12,FALSE))</f>
        <v/>
      </c>
      <c r="AF328" s="13" t="str">
        <f>IF(ISERROR(VLOOKUP(CONCATENATE($A328,"_",AF$2),'Reference data SID'!$B:$M,12,FALSE)),"",VLOOKUP(CONCATENATE($A328,"_",AF$2),'Reference data SID'!$B:$M,12,FALSE))</f>
        <v/>
      </c>
      <c r="AG328" s="13" t="str">
        <f>IF(ISERROR(VLOOKUP(CONCATENATE($A328,"_",AG$2),'Reference data SID'!$B:$M,12,FALSE)),"",VLOOKUP(CONCATENATE($A328,"_",AG$2),'Reference data SID'!$B:$M,12,FALSE))</f>
        <v/>
      </c>
      <c r="AH328" s="13" t="str">
        <f>IF(ISERROR(VLOOKUP(CONCATENATE($A328,"_",AH$2),'Reference data SID'!$B:$M,12,FALSE)),"",VLOOKUP(CONCATENATE($A328,"_",AH$2),'Reference data SID'!$B:$M,12,FALSE))</f>
        <v/>
      </c>
      <c r="AI328" s="13" t="str">
        <f>IF(ISERROR(VLOOKUP(CONCATENATE($A328,"_",AI$2),'Reference data SID'!$B:$M,12,FALSE)),"",VLOOKUP(CONCATENATE($A328,"_",AI$2),'Reference data SID'!$B:$M,12,FALSE))</f>
        <v/>
      </c>
      <c r="AJ328" s="13" t="str">
        <f>IF(ISERROR(VLOOKUP(CONCATENATE($A328,"_",AJ$2),'Reference data SID'!$B:$M,12,FALSE)),"",VLOOKUP(CONCATENATE($A328,"_",AJ$2),'Reference data SID'!$B:$M,12,FALSE))</f>
        <v/>
      </c>
      <c r="AK328" s="13" t="str">
        <f>IF(ISERROR(VLOOKUP(CONCATENATE($A328,"_",AK$2),'Reference data SID'!$B:$M,12,FALSE)),"",VLOOKUP(CONCATENATE($A328,"_",AK$2),'Reference data SID'!$B:$M,12,FALSE))</f>
        <v/>
      </c>
      <c r="AL328" s="13" t="str">
        <f>IF(ISERROR(VLOOKUP(CONCATENATE($A328,"_",AL$2),'Reference data SID'!$B:$M,12,FALSE)),"",VLOOKUP(CONCATENATE($A328,"_",AL$2),'Reference data SID'!$B:$M,12,FALSE))</f>
        <v/>
      </c>
      <c r="AM328" s="13" t="str">
        <f>IF(ISERROR(VLOOKUP(CONCATENATE($A328,"_",AM$2),'Reference data SID'!$B:$M,12,FALSE)),"",VLOOKUP(CONCATENATE($A328,"_",AM$2),'Reference data SID'!$B:$M,12,FALSE))</f>
        <v/>
      </c>
      <c r="AN328" s="13" t="str">
        <f>IF(ISERROR(VLOOKUP(CONCATENATE($A328,"_",AN$2),'Reference data SID'!$B:$M,12,FALSE)),"",VLOOKUP(CONCATENATE($A328,"_",AN$2),'Reference data SID'!$B:$M,12,FALSE))</f>
        <v/>
      </c>
      <c r="AO328" s="13" t="str">
        <f>IF(ISERROR(VLOOKUP(CONCATENATE($A328,"_",AO$2),'Reference data SID'!$B:$M,12,FALSE)),"",VLOOKUP(CONCATENATE($A328,"_",AO$2),'Reference data SID'!$B:$M,12,FALSE))</f>
        <v/>
      </c>
      <c r="AP328" s="13" t="str">
        <f>IF(ISERROR(VLOOKUP(CONCATENATE($A328,"_",AP$2),'Reference data SID'!$B:$M,12,FALSE)),"",VLOOKUP(CONCATENATE($A328,"_",AP$2),'Reference data SID'!$B:$M,12,FALSE))</f>
        <v/>
      </c>
      <c r="AQ328" s="13" t="str">
        <f>IF(ISERROR(VLOOKUP(CONCATENATE($A328,"_",AQ$2),'Reference data SID'!$B:$M,12,FALSE)),"",VLOOKUP(CONCATENATE($A328,"_",AQ$2),'Reference data SID'!$B:$M,12,FALSE))</f>
        <v/>
      </c>
      <c r="AR328" s="13" t="str">
        <f>IF(ISERROR(VLOOKUP(CONCATENATE($A328,"_",AR$2),'Reference data SID'!$B:$M,12,FALSE)),"",VLOOKUP(CONCATENATE($A328,"_",AR$2),'Reference data SID'!$B:$M,12,FALSE))</f>
        <v/>
      </c>
      <c r="AS328" s="13" t="str">
        <f>IF(ISERROR(VLOOKUP(CONCATENATE($A328,"_",AS$2),'Reference data SID'!$B:$M,12,FALSE)),"",VLOOKUP(CONCATENATE($A328,"_",AS$2),'Reference data SID'!$B:$M,12,FALSE))</f>
        <v/>
      </c>
      <c r="AT328" s="13" t="str">
        <f>IF(ISERROR(VLOOKUP(CONCATENATE($A328,"_",AT$2),'Reference data SID'!$B:$M,12,FALSE)),"",VLOOKUP(CONCATENATE($A328,"_",AT$2),'Reference data SID'!$B:$M,12,FALSE))</f>
        <v/>
      </c>
    </row>
    <row r="329" spans="1:46" x14ac:dyDescent="0.25">
      <c r="A329">
        <v>325</v>
      </c>
      <c r="B329" s="13" t="str">
        <f>IF(ISERROR(VLOOKUP(CONCATENATE($A329,"_",B$2),'Reference data SID'!$B:$M,12,FALSE)),"",VLOOKUP(CONCATENATE($A329,"_",B$2),'Reference data SID'!$B:$M,12,FALSE))</f>
        <v/>
      </c>
      <c r="C329" s="13" t="str">
        <f>IF(ISERROR(VLOOKUP(CONCATENATE($A329,"_",C$2),'Reference data SID'!$B:$M,12,FALSE)),"",VLOOKUP(CONCATENATE($A329,"_",C$2),'Reference data SID'!$B:$M,12,FALSE))</f>
        <v/>
      </c>
      <c r="D329" s="13" t="str">
        <f>IF(ISERROR(VLOOKUP(CONCATENATE($A329,"_",D$2),'Reference data SID'!$B:$M,12,FALSE)),"",VLOOKUP(CONCATENATE($A329,"_",D$2),'Reference data SID'!$B:$M,12,FALSE))</f>
        <v/>
      </c>
      <c r="E329" s="13" t="str">
        <f>IF(ISERROR(VLOOKUP(CONCATENATE($A329,"_",E$2),'Reference data SID'!$B:$M,12,FALSE)),"",VLOOKUP(CONCATENATE($A329,"_",E$2),'Reference data SID'!$B:$M,12,FALSE))</f>
        <v/>
      </c>
      <c r="F329" s="13" t="str">
        <f>IF(ISERROR(VLOOKUP(CONCATENATE($A329,"_",F$2),'Reference data SID'!$B:$M,12,FALSE)),"",VLOOKUP(CONCATENATE($A329,"_",F$2),'Reference data SID'!$B:$M,12,FALSE))</f>
        <v/>
      </c>
      <c r="G329" s="13" t="str">
        <f>IF(ISERROR(VLOOKUP(CONCATENATE($A329,"_",G$2),'Reference data SID'!$B:$M,12,FALSE)),"",VLOOKUP(CONCATENATE($A329,"_",G$2),'Reference data SID'!$B:$M,12,FALSE))</f>
        <v/>
      </c>
      <c r="H329" s="13" t="str">
        <f>IF(ISERROR(VLOOKUP(CONCATENATE($A329,"_",H$2),'Reference data SID'!$B:$M,12,FALSE)),"",VLOOKUP(CONCATENATE($A329,"_",H$2),'Reference data SID'!$B:$M,12,FALSE))</f>
        <v/>
      </c>
      <c r="I329" s="13" t="str">
        <f>IF(ISERROR(VLOOKUP(CONCATENATE($A329,"_",I$2),'Reference data SID'!$B:$M,12,FALSE)),"",VLOOKUP(CONCATENATE($A329,"_",I$2),'Reference data SID'!$B:$M,12,FALSE))</f>
        <v/>
      </c>
      <c r="J329" s="13" t="str">
        <f>IF(ISERROR(VLOOKUP(CONCATENATE($A329,"_",J$2),'Reference data SID'!$B:$M,12,FALSE)),"",VLOOKUP(CONCATENATE($A329,"_",J$2),'Reference data SID'!$B:$M,12,FALSE))</f>
        <v/>
      </c>
      <c r="K329" s="13" t="str">
        <f>IF(ISERROR(VLOOKUP(CONCATENATE($A329,"_",K$2),'Reference data SID'!$B:$M,12,FALSE)),"",VLOOKUP(CONCATENATE($A329,"_",K$2),'Reference data SID'!$B:$M,12,FALSE))</f>
        <v/>
      </c>
      <c r="L329" s="13" t="str">
        <f>IF(ISERROR(VLOOKUP(CONCATENATE($A329,"_",L$2),'Reference data SID'!$B:$M,12,FALSE)),"",VLOOKUP(CONCATENATE($A329,"_",L$2),'Reference data SID'!$B:$M,12,FALSE))</f>
        <v/>
      </c>
      <c r="M329" s="13" t="str">
        <f>IF(ISERROR(VLOOKUP(CONCATENATE($A329,"_",M$2),'Reference data SID'!$B:$M,12,FALSE)),"",VLOOKUP(CONCATENATE($A329,"_",M$2),'Reference data SID'!$B:$M,12,FALSE))</f>
        <v/>
      </c>
      <c r="N329" s="13" t="str">
        <f>IF(ISERROR(VLOOKUP(CONCATENATE($A329,"_",N$2),'Reference data SID'!$B:$M,12,FALSE)),"",VLOOKUP(CONCATENATE($A329,"_",N$2),'Reference data SID'!$B:$M,12,FALSE))</f>
        <v/>
      </c>
      <c r="O329" s="13" t="str">
        <f>IF(ISERROR(VLOOKUP(CONCATENATE($A329,"_",O$2),'Reference data SID'!$B:$M,12,FALSE)),"",VLOOKUP(CONCATENATE($A329,"_",O$2),'Reference data SID'!$B:$M,12,FALSE))</f>
        <v/>
      </c>
      <c r="P329" s="13" t="str">
        <f>IF(ISERROR(VLOOKUP(CONCATENATE($A329,"_",P$2),'Reference data SID'!$B:$M,12,FALSE)),"",VLOOKUP(CONCATENATE($A329,"_",P$2),'Reference data SID'!$B:$M,12,FALSE))</f>
        <v/>
      </c>
      <c r="Q329" s="13" t="str">
        <f>IF(ISERROR(VLOOKUP(CONCATENATE($A329,"_",Q$2),'Reference data SID'!$B:$M,12,FALSE)),"",VLOOKUP(CONCATENATE($A329,"_",Q$2),'Reference data SID'!$B:$M,12,FALSE))</f>
        <v/>
      </c>
      <c r="R329" s="13" t="str">
        <f>IF(ISERROR(VLOOKUP(CONCATENATE($A329,"_",R$2),'Reference data SID'!$B:$M,12,FALSE)),"",VLOOKUP(CONCATENATE($A329,"_",R$2),'Reference data SID'!$B:$M,12,FALSE))</f>
        <v/>
      </c>
      <c r="S329" s="13" t="str">
        <f>IF(ISERROR(VLOOKUP(CONCATENATE($A329,"_",S$2),'Reference data SID'!$B:$M,12,FALSE)),"",VLOOKUP(CONCATENATE($A329,"_",S$2),'Reference data SID'!$B:$M,12,FALSE))</f>
        <v/>
      </c>
      <c r="T329" s="13" t="str">
        <f>IF(ISERROR(VLOOKUP(CONCATENATE($A329,"_",T$2),'Reference data SID'!$B:$M,12,FALSE)),"",VLOOKUP(CONCATENATE($A329,"_",T$2),'Reference data SID'!$B:$M,12,FALSE))</f>
        <v/>
      </c>
      <c r="U329" s="13" t="str">
        <f>IF(ISERROR(VLOOKUP(CONCATENATE($A329,"_",U$2),'Reference data SID'!$B:$M,12,FALSE)),"",VLOOKUP(CONCATENATE($A329,"_",U$2),'Reference data SID'!$B:$M,12,FALSE))</f>
        <v/>
      </c>
      <c r="V329" s="13" t="str">
        <f>IF(ISERROR(VLOOKUP(CONCATENATE($A329,"_",V$2),'Reference data SID'!$B:$M,12,FALSE)),"",VLOOKUP(CONCATENATE($A329,"_",V$2),'Reference data SID'!$B:$M,12,FALSE))</f>
        <v/>
      </c>
      <c r="W329" s="13" t="str">
        <f>IF(ISERROR(VLOOKUP(CONCATENATE($A329,"_",W$2),'Reference data SID'!$B:$M,12,FALSE)),"",VLOOKUP(CONCATENATE($A329,"_",W$2),'Reference data SID'!$B:$M,12,FALSE))</f>
        <v/>
      </c>
      <c r="X329" s="13" t="str">
        <f>IF(ISERROR(VLOOKUP(CONCATENATE($A329,"_",X$2),'Reference data SID'!$B:$M,12,FALSE)),"",VLOOKUP(CONCATENATE($A329,"_",X$2),'Reference data SID'!$B:$M,12,FALSE))</f>
        <v/>
      </c>
      <c r="Y329" s="13" t="str">
        <f>IF(ISERROR(VLOOKUP(CONCATENATE($A329,"_",Y$2),'Reference data SID'!$B:$M,12,FALSE)),"",VLOOKUP(CONCATENATE($A329,"_",Y$2),'Reference data SID'!$B:$M,12,FALSE))</f>
        <v/>
      </c>
      <c r="Z329" s="13" t="str">
        <f>IF(ISERROR(VLOOKUP(CONCATENATE($A329,"_",Z$2),'Reference data SID'!$B:$M,12,FALSE)),"",VLOOKUP(CONCATENATE($A329,"_",Z$2),'Reference data SID'!$B:$M,12,FALSE))</f>
        <v/>
      </c>
      <c r="AA329" s="13" t="str">
        <f>IF(ISERROR(VLOOKUP(CONCATENATE($A329,"_",AA$2),'Reference data SID'!$B:$M,12,FALSE)),"",VLOOKUP(CONCATENATE($A329,"_",AA$2),'Reference data SID'!$B:$M,12,FALSE))</f>
        <v/>
      </c>
      <c r="AB329" s="13" t="str">
        <f>IF(ISERROR(VLOOKUP(CONCATENATE($A329,"_",AB$2),'Reference data SID'!$B:$M,12,FALSE)),"",VLOOKUP(CONCATENATE($A329,"_",AB$2),'Reference data SID'!$B:$M,12,FALSE))</f>
        <v/>
      </c>
      <c r="AC329" s="13" t="str">
        <f>IF(ISERROR(VLOOKUP(CONCATENATE($A329,"_",AC$2),'Reference data SID'!$B:$M,12,FALSE)),"",VLOOKUP(CONCATENATE($A329,"_",AC$2),'Reference data SID'!$B:$M,12,FALSE))</f>
        <v/>
      </c>
      <c r="AD329" s="13" t="str">
        <f>IF(ISERROR(VLOOKUP(CONCATENATE($A329,"_",AD$2),'Reference data SID'!$B:$M,12,FALSE)),"",VLOOKUP(CONCATENATE($A329,"_",AD$2),'Reference data SID'!$B:$M,12,FALSE))</f>
        <v/>
      </c>
      <c r="AE329" s="13" t="str">
        <f>IF(ISERROR(VLOOKUP(CONCATENATE($A329,"_",AE$2),'Reference data SID'!$B:$M,12,FALSE)),"",VLOOKUP(CONCATENATE($A329,"_",AE$2),'Reference data SID'!$B:$M,12,FALSE))</f>
        <v/>
      </c>
      <c r="AF329" s="13" t="str">
        <f>IF(ISERROR(VLOOKUP(CONCATENATE($A329,"_",AF$2),'Reference data SID'!$B:$M,12,FALSE)),"",VLOOKUP(CONCATENATE($A329,"_",AF$2),'Reference data SID'!$B:$M,12,FALSE))</f>
        <v/>
      </c>
      <c r="AG329" s="13" t="str">
        <f>IF(ISERROR(VLOOKUP(CONCATENATE($A329,"_",AG$2),'Reference data SID'!$B:$M,12,FALSE)),"",VLOOKUP(CONCATENATE($A329,"_",AG$2),'Reference data SID'!$B:$M,12,FALSE))</f>
        <v/>
      </c>
      <c r="AH329" s="13" t="str">
        <f>IF(ISERROR(VLOOKUP(CONCATENATE($A329,"_",AH$2),'Reference data SID'!$B:$M,12,FALSE)),"",VLOOKUP(CONCATENATE($A329,"_",AH$2),'Reference data SID'!$B:$M,12,FALSE))</f>
        <v/>
      </c>
      <c r="AI329" s="13" t="str">
        <f>IF(ISERROR(VLOOKUP(CONCATENATE($A329,"_",AI$2),'Reference data SID'!$B:$M,12,FALSE)),"",VLOOKUP(CONCATENATE($A329,"_",AI$2),'Reference data SID'!$B:$M,12,FALSE))</f>
        <v/>
      </c>
      <c r="AJ329" s="13" t="str">
        <f>IF(ISERROR(VLOOKUP(CONCATENATE($A329,"_",AJ$2),'Reference data SID'!$B:$M,12,FALSE)),"",VLOOKUP(CONCATENATE($A329,"_",AJ$2),'Reference data SID'!$B:$M,12,FALSE))</f>
        <v/>
      </c>
      <c r="AK329" s="13" t="str">
        <f>IF(ISERROR(VLOOKUP(CONCATENATE($A329,"_",AK$2),'Reference data SID'!$B:$M,12,FALSE)),"",VLOOKUP(CONCATENATE($A329,"_",AK$2),'Reference data SID'!$B:$M,12,FALSE))</f>
        <v/>
      </c>
      <c r="AL329" s="13" t="str">
        <f>IF(ISERROR(VLOOKUP(CONCATENATE($A329,"_",AL$2),'Reference data SID'!$B:$M,12,FALSE)),"",VLOOKUP(CONCATENATE($A329,"_",AL$2),'Reference data SID'!$B:$M,12,FALSE))</f>
        <v/>
      </c>
      <c r="AM329" s="13" t="str">
        <f>IF(ISERROR(VLOOKUP(CONCATENATE($A329,"_",AM$2),'Reference data SID'!$B:$M,12,FALSE)),"",VLOOKUP(CONCATENATE($A329,"_",AM$2),'Reference data SID'!$B:$M,12,FALSE))</f>
        <v/>
      </c>
      <c r="AN329" s="13" t="str">
        <f>IF(ISERROR(VLOOKUP(CONCATENATE($A329,"_",AN$2),'Reference data SID'!$B:$M,12,FALSE)),"",VLOOKUP(CONCATENATE($A329,"_",AN$2),'Reference data SID'!$B:$M,12,FALSE))</f>
        <v/>
      </c>
      <c r="AO329" s="13" t="str">
        <f>IF(ISERROR(VLOOKUP(CONCATENATE($A329,"_",AO$2),'Reference data SID'!$B:$M,12,FALSE)),"",VLOOKUP(CONCATENATE($A329,"_",AO$2),'Reference data SID'!$B:$M,12,FALSE))</f>
        <v/>
      </c>
      <c r="AP329" s="13" t="str">
        <f>IF(ISERROR(VLOOKUP(CONCATENATE($A329,"_",AP$2),'Reference data SID'!$B:$M,12,FALSE)),"",VLOOKUP(CONCATENATE($A329,"_",AP$2),'Reference data SID'!$B:$M,12,FALSE))</f>
        <v/>
      </c>
      <c r="AQ329" s="13" t="str">
        <f>IF(ISERROR(VLOOKUP(CONCATENATE($A329,"_",AQ$2),'Reference data SID'!$B:$M,12,FALSE)),"",VLOOKUP(CONCATENATE($A329,"_",AQ$2),'Reference data SID'!$B:$M,12,FALSE))</f>
        <v/>
      </c>
      <c r="AR329" s="13" t="str">
        <f>IF(ISERROR(VLOOKUP(CONCATENATE($A329,"_",AR$2),'Reference data SID'!$B:$M,12,FALSE)),"",VLOOKUP(CONCATENATE($A329,"_",AR$2),'Reference data SID'!$B:$M,12,FALSE))</f>
        <v/>
      </c>
      <c r="AS329" s="13" t="str">
        <f>IF(ISERROR(VLOOKUP(CONCATENATE($A329,"_",AS$2),'Reference data SID'!$B:$M,12,FALSE)),"",VLOOKUP(CONCATENATE($A329,"_",AS$2),'Reference data SID'!$B:$M,12,FALSE))</f>
        <v/>
      </c>
      <c r="AT329" s="13" t="str">
        <f>IF(ISERROR(VLOOKUP(CONCATENATE($A329,"_",AT$2),'Reference data SID'!$B:$M,12,FALSE)),"",VLOOKUP(CONCATENATE($A329,"_",AT$2),'Reference data SID'!$B:$M,12,FALSE))</f>
        <v/>
      </c>
    </row>
    <row r="330" spans="1:46" x14ac:dyDescent="0.25">
      <c r="A330">
        <v>326</v>
      </c>
      <c r="B330" s="13" t="str">
        <f>IF(ISERROR(VLOOKUP(CONCATENATE($A330,"_",B$2),'Reference data SID'!$B:$M,12,FALSE)),"",VLOOKUP(CONCATENATE($A330,"_",B$2),'Reference data SID'!$B:$M,12,FALSE))</f>
        <v/>
      </c>
      <c r="C330" s="13" t="str">
        <f>IF(ISERROR(VLOOKUP(CONCATENATE($A330,"_",C$2),'Reference data SID'!$B:$M,12,FALSE)),"",VLOOKUP(CONCATENATE($A330,"_",C$2),'Reference data SID'!$B:$M,12,FALSE))</f>
        <v/>
      </c>
      <c r="D330" s="13" t="str">
        <f>IF(ISERROR(VLOOKUP(CONCATENATE($A330,"_",D$2),'Reference data SID'!$B:$M,12,FALSE)),"",VLOOKUP(CONCATENATE($A330,"_",D$2),'Reference data SID'!$B:$M,12,FALSE))</f>
        <v/>
      </c>
      <c r="E330" s="13" t="str">
        <f>IF(ISERROR(VLOOKUP(CONCATENATE($A330,"_",E$2),'Reference data SID'!$B:$M,12,FALSE)),"",VLOOKUP(CONCATENATE($A330,"_",E$2),'Reference data SID'!$B:$M,12,FALSE))</f>
        <v/>
      </c>
      <c r="F330" s="13" t="str">
        <f>IF(ISERROR(VLOOKUP(CONCATENATE($A330,"_",F$2),'Reference data SID'!$B:$M,12,FALSE)),"",VLOOKUP(CONCATENATE($A330,"_",F$2),'Reference data SID'!$B:$M,12,FALSE))</f>
        <v/>
      </c>
      <c r="G330" s="13" t="str">
        <f>IF(ISERROR(VLOOKUP(CONCATENATE($A330,"_",G$2),'Reference data SID'!$B:$M,12,FALSE)),"",VLOOKUP(CONCATENATE($A330,"_",G$2),'Reference data SID'!$B:$M,12,FALSE))</f>
        <v/>
      </c>
      <c r="H330" s="13" t="str">
        <f>IF(ISERROR(VLOOKUP(CONCATENATE($A330,"_",H$2),'Reference data SID'!$B:$M,12,FALSE)),"",VLOOKUP(CONCATENATE($A330,"_",H$2),'Reference data SID'!$B:$M,12,FALSE))</f>
        <v/>
      </c>
      <c r="I330" s="13" t="str">
        <f>IF(ISERROR(VLOOKUP(CONCATENATE($A330,"_",I$2),'Reference data SID'!$B:$M,12,FALSE)),"",VLOOKUP(CONCATENATE($A330,"_",I$2),'Reference data SID'!$B:$M,12,FALSE))</f>
        <v/>
      </c>
      <c r="J330" s="13" t="str">
        <f>IF(ISERROR(VLOOKUP(CONCATENATE($A330,"_",J$2),'Reference data SID'!$B:$M,12,FALSE)),"",VLOOKUP(CONCATENATE($A330,"_",J$2),'Reference data SID'!$B:$M,12,FALSE))</f>
        <v/>
      </c>
      <c r="K330" s="13" t="str">
        <f>IF(ISERROR(VLOOKUP(CONCATENATE($A330,"_",K$2),'Reference data SID'!$B:$M,12,FALSE)),"",VLOOKUP(CONCATENATE($A330,"_",K$2),'Reference data SID'!$B:$M,12,FALSE))</f>
        <v/>
      </c>
      <c r="L330" s="13" t="str">
        <f>IF(ISERROR(VLOOKUP(CONCATENATE($A330,"_",L$2),'Reference data SID'!$B:$M,12,FALSE)),"",VLOOKUP(CONCATENATE($A330,"_",L$2),'Reference data SID'!$B:$M,12,FALSE))</f>
        <v/>
      </c>
      <c r="M330" s="13" t="str">
        <f>IF(ISERROR(VLOOKUP(CONCATENATE($A330,"_",M$2),'Reference data SID'!$B:$M,12,FALSE)),"",VLOOKUP(CONCATENATE($A330,"_",M$2),'Reference data SID'!$B:$M,12,FALSE))</f>
        <v/>
      </c>
      <c r="N330" s="13" t="str">
        <f>IF(ISERROR(VLOOKUP(CONCATENATE($A330,"_",N$2),'Reference data SID'!$B:$M,12,FALSE)),"",VLOOKUP(CONCATENATE($A330,"_",N$2),'Reference data SID'!$B:$M,12,FALSE))</f>
        <v/>
      </c>
      <c r="O330" s="13" t="str">
        <f>IF(ISERROR(VLOOKUP(CONCATENATE($A330,"_",O$2),'Reference data SID'!$B:$M,12,FALSE)),"",VLOOKUP(CONCATENATE($A330,"_",O$2),'Reference data SID'!$B:$M,12,FALSE))</f>
        <v/>
      </c>
      <c r="P330" s="13" t="str">
        <f>IF(ISERROR(VLOOKUP(CONCATENATE($A330,"_",P$2),'Reference data SID'!$B:$M,12,FALSE)),"",VLOOKUP(CONCATENATE($A330,"_",P$2),'Reference data SID'!$B:$M,12,FALSE))</f>
        <v/>
      </c>
      <c r="Q330" s="13" t="str">
        <f>IF(ISERROR(VLOOKUP(CONCATENATE($A330,"_",Q$2),'Reference data SID'!$B:$M,12,FALSE)),"",VLOOKUP(CONCATENATE($A330,"_",Q$2),'Reference data SID'!$B:$M,12,FALSE))</f>
        <v/>
      </c>
      <c r="R330" s="13" t="str">
        <f>IF(ISERROR(VLOOKUP(CONCATENATE($A330,"_",R$2),'Reference data SID'!$B:$M,12,FALSE)),"",VLOOKUP(CONCATENATE($A330,"_",R$2),'Reference data SID'!$B:$M,12,FALSE))</f>
        <v/>
      </c>
      <c r="S330" s="13" t="str">
        <f>IF(ISERROR(VLOOKUP(CONCATENATE($A330,"_",S$2),'Reference data SID'!$B:$M,12,FALSE)),"",VLOOKUP(CONCATENATE($A330,"_",S$2),'Reference data SID'!$B:$M,12,FALSE))</f>
        <v/>
      </c>
      <c r="T330" s="13" t="str">
        <f>IF(ISERROR(VLOOKUP(CONCATENATE($A330,"_",T$2),'Reference data SID'!$B:$M,12,FALSE)),"",VLOOKUP(CONCATENATE($A330,"_",T$2),'Reference data SID'!$B:$M,12,FALSE))</f>
        <v/>
      </c>
      <c r="U330" s="13" t="str">
        <f>IF(ISERROR(VLOOKUP(CONCATENATE($A330,"_",U$2),'Reference data SID'!$B:$M,12,FALSE)),"",VLOOKUP(CONCATENATE($A330,"_",U$2),'Reference data SID'!$B:$M,12,FALSE))</f>
        <v/>
      </c>
      <c r="V330" s="13" t="str">
        <f>IF(ISERROR(VLOOKUP(CONCATENATE($A330,"_",V$2),'Reference data SID'!$B:$M,12,FALSE)),"",VLOOKUP(CONCATENATE($A330,"_",V$2),'Reference data SID'!$B:$M,12,FALSE))</f>
        <v/>
      </c>
      <c r="W330" s="13" t="str">
        <f>IF(ISERROR(VLOOKUP(CONCATENATE($A330,"_",W$2),'Reference data SID'!$B:$M,12,FALSE)),"",VLOOKUP(CONCATENATE($A330,"_",W$2),'Reference data SID'!$B:$M,12,FALSE))</f>
        <v/>
      </c>
      <c r="X330" s="13" t="str">
        <f>IF(ISERROR(VLOOKUP(CONCATENATE($A330,"_",X$2),'Reference data SID'!$B:$M,12,FALSE)),"",VLOOKUP(CONCATENATE($A330,"_",X$2),'Reference data SID'!$B:$M,12,FALSE))</f>
        <v/>
      </c>
      <c r="Y330" s="13" t="str">
        <f>IF(ISERROR(VLOOKUP(CONCATENATE($A330,"_",Y$2),'Reference data SID'!$B:$M,12,FALSE)),"",VLOOKUP(CONCATENATE($A330,"_",Y$2),'Reference data SID'!$B:$M,12,FALSE))</f>
        <v/>
      </c>
      <c r="Z330" s="13" t="str">
        <f>IF(ISERROR(VLOOKUP(CONCATENATE($A330,"_",Z$2),'Reference data SID'!$B:$M,12,FALSE)),"",VLOOKUP(CONCATENATE($A330,"_",Z$2),'Reference data SID'!$B:$M,12,FALSE))</f>
        <v/>
      </c>
      <c r="AA330" s="13" t="str">
        <f>IF(ISERROR(VLOOKUP(CONCATENATE($A330,"_",AA$2),'Reference data SID'!$B:$M,12,FALSE)),"",VLOOKUP(CONCATENATE($A330,"_",AA$2),'Reference data SID'!$B:$M,12,FALSE))</f>
        <v/>
      </c>
      <c r="AB330" s="13" t="str">
        <f>IF(ISERROR(VLOOKUP(CONCATENATE($A330,"_",AB$2),'Reference data SID'!$B:$M,12,FALSE)),"",VLOOKUP(CONCATENATE($A330,"_",AB$2),'Reference data SID'!$B:$M,12,FALSE))</f>
        <v/>
      </c>
      <c r="AC330" s="13" t="str">
        <f>IF(ISERROR(VLOOKUP(CONCATENATE($A330,"_",AC$2),'Reference data SID'!$B:$M,12,FALSE)),"",VLOOKUP(CONCATENATE($A330,"_",AC$2),'Reference data SID'!$B:$M,12,FALSE))</f>
        <v/>
      </c>
      <c r="AD330" s="13" t="str">
        <f>IF(ISERROR(VLOOKUP(CONCATENATE($A330,"_",AD$2),'Reference data SID'!$B:$M,12,FALSE)),"",VLOOKUP(CONCATENATE($A330,"_",AD$2),'Reference data SID'!$B:$M,12,FALSE))</f>
        <v/>
      </c>
      <c r="AE330" s="13" t="str">
        <f>IF(ISERROR(VLOOKUP(CONCATENATE($A330,"_",AE$2),'Reference data SID'!$B:$M,12,FALSE)),"",VLOOKUP(CONCATENATE($A330,"_",AE$2),'Reference data SID'!$B:$M,12,FALSE))</f>
        <v/>
      </c>
      <c r="AF330" s="13" t="str">
        <f>IF(ISERROR(VLOOKUP(CONCATENATE($A330,"_",AF$2),'Reference data SID'!$B:$M,12,FALSE)),"",VLOOKUP(CONCATENATE($A330,"_",AF$2),'Reference data SID'!$B:$M,12,FALSE))</f>
        <v/>
      </c>
      <c r="AG330" s="13" t="str">
        <f>IF(ISERROR(VLOOKUP(CONCATENATE($A330,"_",AG$2),'Reference data SID'!$B:$M,12,FALSE)),"",VLOOKUP(CONCATENATE($A330,"_",AG$2),'Reference data SID'!$B:$M,12,FALSE))</f>
        <v/>
      </c>
      <c r="AH330" s="13" t="str">
        <f>IF(ISERROR(VLOOKUP(CONCATENATE($A330,"_",AH$2),'Reference data SID'!$B:$M,12,FALSE)),"",VLOOKUP(CONCATENATE($A330,"_",AH$2),'Reference data SID'!$B:$M,12,FALSE))</f>
        <v/>
      </c>
      <c r="AI330" s="13" t="str">
        <f>IF(ISERROR(VLOOKUP(CONCATENATE($A330,"_",AI$2),'Reference data SID'!$B:$M,12,FALSE)),"",VLOOKUP(CONCATENATE($A330,"_",AI$2),'Reference data SID'!$B:$M,12,FALSE))</f>
        <v/>
      </c>
      <c r="AJ330" s="13" t="str">
        <f>IF(ISERROR(VLOOKUP(CONCATENATE($A330,"_",AJ$2),'Reference data SID'!$B:$M,12,FALSE)),"",VLOOKUP(CONCATENATE($A330,"_",AJ$2),'Reference data SID'!$B:$M,12,FALSE))</f>
        <v/>
      </c>
      <c r="AK330" s="13" t="str">
        <f>IF(ISERROR(VLOOKUP(CONCATENATE($A330,"_",AK$2),'Reference data SID'!$B:$M,12,FALSE)),"",VLOOKUP(CONCATENATE($A330,"_",AK$2),'Reference data SID'!$B:$M,12,FALSE))</f>
        <v/>
      </c>
      <c r="AL330" s="13" t="str">
        <f>IF(ISERROR(VLOOKUP(CONCATENATE($A330,"_",AL$2),'Reference data SID'!$B:$M,12,FALSE)),"",VLOOKUP(CONCATENATE($A330,"_",AL$2),'Reference data SID'!$B:$M,12,FALSE))</f>
        <v/>
      </c>
      <c r="AM330" s="13" t="str">
        <f>IF(ISERROR(VLOOKUP(CONCATENATE($A330,"_",AM$2),'Reference data SID'!$B:$M,12,FALSE)),"",VLOOKUP(CONCATENATE($A330,"_",AM$2),'Reference data SID'!$B:$M,12,FALSE))</f>
        <v/>
      </c>
      <c r="AN330" s="13" t="str">
        <f>IF(ISERROR(VLOOKUP(CONCATENATE($A330,"_",AN$2),'Reference data SID'!$B:$M,12,FALSE)),"",VLOOKUP(CONCATENATE($A330,"_",AN$2),'Reference data SID'!$B:$M,12,FALSE))</f>
        <v/>
      </c>
      <c r="AO330" s="13" t="str">
        <f>IF(ISERROR(VLOOKUP(CONCATENATE($A330,"_",AO$2),'Reference data SID'!$B:$M,12,FALSE)),"",VLOOKUP(CONCATENATE($A330,"_",AO$2),'Reference data SID'!$B:$M,12,FALSE))</f>
        <v/>
      </c>
      <c r="AP330" s="13" t="str">
        <f>IF(ISERROR(VLOOKUP(CONCATENATE($A330,"_",AP$2),'Reference data SID'!$B:$M,12,FALSE)),"",VLOOKUP(CONCATENATE($A330,"_",AP$2),'Reference data SID'!$B:$M,12,FALSE))</f>
        <v/>
      </c>
      <c r="AQ330" s="13" t="str">
        <f>IF(ISERROR(VLOOKUP(CONCATENATE($A330,"_",AQ$2),'Reference data SID'!$B:$M,12,FALSE)),"",VLOOKUP(CONCATENATE($A330,"_",AQ$2),'Reference data SID'!$B:$M,12,FALSE))</f>
        <v/>
      </c>
      <c r="AR330" s="13" t="str">
        <f>IF(ISERROR(VLOOKUP(CONCATENATE($A330,"_",AR$2),'Reference data SID'!$B:$M,12,FALSE)),"",VLOOKUP(CONCATENATE($A330,"_",AR$2),'Reference data SID'!$B:$M,12,FALSE))</f>
        <v/>
      </c>
      <c r="AS330" s="13" t="str">
        <f>IF(ISERROR(VLOOKUP(CONCATENATE($A330,"_",AS$2),'Reference data SID'!$B:$M,12,FALSE)),"",VLOOKUP(CONCATENATE($A330,"_",AS$2),'Reference data SID'!$B:$M,12,FALSE))</f>
        <v/>
      </c>
      <c r="AT330" s="13" t="str">
        <f>IF(ISERROR(VLOOKUP(CONCATENATE($A330,"_",AT$2),'Reference data SID'!$B:$M,12,FALSE)),"",VLOOKUP(CONCATENATE($A330,"_",AT$2),'Reference data SID'!$B:$M,12,FALSE))</f>
        <v/>
      </c>
    </row>
    <row r="331" spans="1:46" x14ac:dyDescent="0.25">
      <c r="A331">
        <v>327</v>
      </c>
      <c r="B331" s="13" t="str">
        <f>IF(ISERROR(VLOOKUP(CONCATENATE($A331,"_",B$2),'Reference data SID'!$B:$M,12,FALSE)),"",VLOOKUP(CONCATENATE($A331,"_",B$2),'Reference data SID'!$B:$M,12,FALSE))</f>
        <v/>
      </c>
      <c r="C331" s="13" t="str">
        <f>IF(ISERROR(VLOOKUP(CONCATENATE($A331,"_",C$2),'Reference data SID'!$B:$M,12,FALSE)),"",VLOOKUP(CONCATENATE($A331,"_",C$2),'Reference data SID'!$B:$M,12,FALSE))</f>
        <v/>
      </c>
      <c r="D331" s="13" t="str">
        <f>IF(ISERROR(VLOOKUP(CONCATENATE($A331,"_",D$2),'Reference data SID'!$B:$M,12,FALSE)),"",VLOOKUP(CONCATENATE($A331,"_",D$2),'Reference data SID'!$B:$M,12,FALSE))</f>
        <v/>
      </c>
      <c r="E331" s="13" t="str">
        <f>IF(ISERROR(VLOOKUP(CONCATENATE($A331,"_",E$2),'Reference data SID'!$B:$M,12,FALSE)),"",VLOOKUP(CONCATENATE($A331,"_",E$2),'Reference data SID'!$B:$M,12,FALSE))</f>
        <v/>
      </c>
      <c r="F331" s="13" t="str">
        <f>IF(ISERROR(VLOOKUP(CONCATENATE($A331,"_",F$2),'Reference data SID'!$B:$M,12,FALSE)),"",VLOOKUP(CONCATENATE($A331,"_",F$2),'Reference data SID'!$B:$M,12,FALSE))</f>
        <v/>
      </c>
      <c r="G331" s="13" t="str">
        <f>IF(ISERROR(VLOOKUP(CONCATENATE($A331,"_",G$2),'Reference data SID'!$B:$M,12,FALSE)),"",VLOOKUP(CONCATENATE($A331,"_",G$2),'Reference data SID'!$B:$M,12,FALSE))</f>
        <v/>
      </c>
      <c r="H331" s="13" t="str">
        <f>IF(ISERROR(VLOOKUP(CONCATENATE($A331,"_",H$2),'Reference data SID'!$B:$M,12,FALSE)),"",VLOOKUP(CONCATENATE($A331,"_",H$2),'Reference data SID'!$B:$M,12,FALSE))</f>
        <v/>
      </c>
      <c r="I331" s="13" t="str">
        <f>IF(ISERROR(VLOOKUP(CONCATENATE($A331,"_",I$2),'Reference data SID'!$B:$M,12,FALSE)),"",VLOOKUP(CONCATENATE($A331,"_",I$2),'Reference data SID'!$B:$M,12,FALSE))</f>
        <v/>
      </c>
      <c r="J331" s="13" t="str">
        <f>IF(ISERROR(VLOOKUP(CONCATENATE($A331,"_",J$2),'Reference data SID'!$B:$M,12,FALSE)),"",VLOOKUP(CONCATENATE($A331,"_",J$2),'Reference data SID'!$B:$M,12,FALSE))</f>
        <v/>
      </c>
      <c r="K331" s="13" t="str">
        <f>IF(ISERROR(VLOOKUP(CONCATENATE($A331,"_",K$2),'Reference data SID'!$B:$M,12,FALSE)),"",VLOOKUP(CONCATENATE($A331,"_",K$2),'Reference data SID'!$B:$M,12,FALSE))</f>
        <v/>
      </c>
      <c r="L331" s="13" t="str">
        <f>IF(ISERROR(VLOOKUP(CONCATENATE($A331,"_",L$2),'Reference data SID'!$B:$M,12,FALSE)),"",VLOOKUP(CONCATENATE($A331,"_",L$2),'Reference data SID'!$B:$M,12,FALSE))</f>
        <v/>
      </c>
      <c r="M331" s="13" t="str">
        <f>IF(ISERROR(VLOOKUP(CONCATENATE($A331,"_",M$2),'Reference data SID'!$B:$M,12,FALSE)),"",VLOOKUP(CONCATENATE($A331,"_",M$2),'Reference data SID'!$B:$M,12,FALSE))</f>
        <v/>
      </c>
      <c r="N331" s="13" t="str">
        <f>IF(ISERROR(VLOOKUP(CONCATENATE($A331,"_",N$2),'Reference data SID'!$B:$M,12,FALSE)),"",VLOOKUP(CONCATENATE($A331,"_",N$2),'Reference data SID'!$B:$M,12,FALSE))</f>
        <v/>
      </c>
      <c r="O331" s="13" t="str">
        <f>IF(ISERROR(VLOOKUP(CONCATENATE($A331,"_",O$2),'Reference data SID'!$B:$M,12,FALSE)),"",VLOOKUP(CONCATENATE($A331,"_",O$2),'Reference data SID'!$B:$M,12,FALSE))</f>
        <v/>
      </c>
      <c r="P331" s="13" t="str">
        <f>IF(ISERROR(VLOOKUP(CONCATENATE($A331,"_",P$2),'Reference data SID'!$B:$M,12,FALSE)),"",VLOOKUP(CONCATENATE($A331,"_",P$2),'Reference data SID'!$B:$M,12,FALSE))</f>
        <v/>
      </c>
      <c r="Q331" s="13" t="str">
        <f>IF(ISERROR(VLOOKUP(CONCATENATE($A331,"_",Q$2),'Reference data SID'!$B:$M,12,FALSE)),"",VLOOKUP(CONCATENATE($A331,"_",Q$2),'Reference data SID'!$B:$M,12,FALSE))</f>
        <v/>
      </c>
      <c r="R331" s="13" t="str">
        <f>IF(ISERROR(VLOOKUP(CONCATENATE($A331,"_",R$2),'Reference data SID'!$B:$M,12,FALSE)),"",VLOOKUP(CONCATENATE($A331,"_",R$2),'Reference data SID'!$B:$M,12,FALSE))</f>
        <v/>
      </c>
      <c r="S331" s="13" t="str">
        <f>IF(ISERROR(VLOOKUP(CONCATENATE($A331,"_",S$2),'Reference data SID'!$B:$M,12,FALSE)),"",VLOOKUP(CONCATENATE($A331,"_",S$2),'Reference data SID'!$B:$M,12,FALSE))</f>
        <v/>
      </c>
      <c r="T331" s="13" t="str">
        <f>IF(ISERROR(VLOOKUP(CONCATENATE($A331,"_",T$2),'Reference data SID'!$B:$M,12,FALSE)),"",VLOOKUP(CONCATENATE($A331,"_",T$2),'Reference data SID'!$B:$M,12,FALSE))</f>
        <v/>
      </c>
      <c r="U331" s="13" t="str">
        <f>IF(ISERROR(VLOOKUP(CONCATENATE($A331,"_",U$2),'Reference data SID'!$B:$M,12,FALSE)),"",VLOOKUP(CONCATENATE($A331,"_",U$2),'Reference data SID'!$B:$M,12,FALSE))</f>
        <v/>
      </c>
      <c r="V331" s="13" t="str">
        <f>IF(ISERROR(VLOOKUP(CONCATENATE($A331,"_",V$2),'Reference data SID'!$B:$M,12,FALSE)),"",VLOOKUP(CONCATENATE($A331,"_",V$2),'Reference data SID'!$B:$M,12,FALSE))</f>
        <v/>
      </c>
      <c r="W331" s="13" t="str">
        <f>IF(ISERROR(VLOOKUP(CONCATENATE($A331,"_",W$2),'Reference data SID'!$B:$M,12,FALSE)),"",VLOOKUP(CONCATENATE($A331,"_",W$2),'Reference data SID'!$B:$M,12,FALSE))</f>
        <v/>
      </c>
      <c r="X331" s="13" t="str">
        <f>IF(ISERROR(VLOOKUP(CONCATENATE($A331,"_",X$2),'Reference data SID'!$B:$M,12,FALSE)),"",VLOOKUP(CONCATENATE($A331,"_",X$2),'Reference data SID'!$B:$M,12,FALSE))</f>
        <v/>
      </c>
      <c r="Y331" s="13" t="str">
        <f>IF(ISERROR(VLOOKUP(CONCATENATE($A331,"_",Y$2),'Reference data SID'!$B:$M,12,FALSE)),"",VLOOKUP(CONCATENATE($A331,"_",Y$2),'Reference data SID'!$B:$M,12,FALSE))</f>
        <v/>
      </c>
      <c r="Z331" s="13" t="str">
        <f>IF(ISERROR(VLOOKUP(CONCATENATE($A331,"_",Z$2),'Reference data SID'!$B:$M,12,FALSE)),"",VLOOKUP(CONCATENATE($A331,"_",Z$2),'Reference data SID'!$B:$M,12,FALSE))</f>
        <v/>
      </c>
      <c r="AA331" s="13" t="str">
        <f>IF(ISERROR(VLOOKUP(CONCATENATE($A331,"_",AA$2),'Reference data SID'!$B:$M,12,FALSE)),"",VLOOKUP(CONCATENATE($A331,"_",AA$2),'Reference data SID'!$B:$M,12,FALSE))</f>
        <v/>
      </c>
      <c r="AB331" s="13" t="str">
        <f>IF(ISERROR(VLOOKUP(CONCATENATE($A331,"_",AB$2),'Reference data SID'!$B:$M,12,FALSE)),"",VLOOKUP(CONCATENATE($A331,"_",AB$2),'Reference data SID'!$B:$M,12,FALSE))</f>
        <v/>
      </c>
      <c r="AC331" s="13" t="str">
        <f>IF(ISERROR(VLOOKUP(CONCATENATE($A331,"_",AC$2),'Reference data SID'!$B:$M,12,FALSE)),"",VLOOKUP(CONCATENATE($A331,"_",AC$2),'Reference data SID'!$B:$M,12,FALSE))</f>
        <v/>
      </c>
      <c r="AD331" s="13" t="str">
        <f>IF(ISERROR(VLOOKUP(CONCATENATE($A331,"_",AD$2),'Reference data SID'!$B:$M,12,FALSE)),"",VLOOKUP(CONCATENATE($A331,"_",AD$2),'Reference data SID'!$B:$M,12,FALSE))</f>
        <v/>
      </c>
      <c r="AE331" s="13" t="str">
        <f>IF(ISERROR(VLOOKUP(CONCATENATE($A331,"_",AE$2),'Reference data SID'!$B:$M,12,FALSE)),"",VLOOKUP(CONCATENATE($A331,"_",AE$2),'Reference data SID'!$B:$M,12,FALSE))</f>
        <v/>
      </c>
      <c r="AF331" s="13" t="str">
        <f>IF(ISERROR(VLOOKUP(CONCATENATE($A331,"_",AF$2),'Reference data SID'!$B:$M,12,FALSE)),"",VLOOKUP(CONCATENATE($A331,"_",AF$2),'Reference data SID'!$B:$M,12,FALSE))</f>
        <v/>
      </c>
      <c r="AG331" s="13" t="str">
        <f>IF(ISERROR(VLOOKUP(CONCATENATE($A331,"_",AG$2),'Reference data SID'!$B:$M,12,FALSE)),"",VLOOKUP(CONCATENATE($A331,"_",AG$2),'Reference data SID'!$B:$M,12,FALSE))</f>
        <v/>
      </c>
      <c r="AH331" s="13" t="str">
        <f>IF(ISERROR(VLOOKUP(CONCATENATE($A331,"_",AH$2),'Reference data SID'!$B:$M,12,FALSE)),"",VLOOKUP(CONCATENATE($A331,"_",AH$2),'Reference data SID'!$B:$M,12,FALSE))</f>
        <v/>
      </c>
      <c r="AI331" s="13" t="str">
        <f>IF(ISERROR(VLOOKUP(CONCATENATE($A331,"_",AI$2),'Reference data SID'!$B:$M,12,FALSE)),"",VLOOKUP(CONCATENATE($A331,"_",AI$2),'Reference data SID'!$B:$M,12,FALSE))</f>
        <v/>
      </c>
      <c r="AJ331" s="13" t="str">
        <f>IF(ISERROR(VLOOKUP(CONCATENATE($A331,"_",AJ$2),'Reference data SID'!$B:$M,12,FALSE)),"",VLOOKUP(CONCATENATE($A331,"_",AJ$2),'Reference data SID'!$B:$M,12,FALSE))</f>
        <v/>
      </c>
      <c r="AK331" s="13" t="str">
        <f>IF(ISERROR(VLOOKUP(CONCATENATE($A331,"_",AK$2),'Reference data SID'!$B:$M,12,FALSE)),"",VLOOKUP(CONCATENATE($A331,"_",AK$2),'Reference data SID'!$B:$M,12,FALSE))</f>
        <v/>
      </c>
      <c r="AL331" s="13" t="str">
        <f>IF(ISERROR(VLOOKUP(CONCATENATE($A331,"_",AL$2),'Reference data SID'!$B:$M,12,FALSE)),"",VLOOKUP(CONCATENATE($A331,"_",AL$2),'Reference data SID'!$B:$M,12,FALSE))</f>
        <v/>
      </c>
      <c r="AM331" s="13" t="str">
        <f>IF(ISERROR(VLOOKUP(CONCATENATE($A331,"_",AM$2),'Reference data SID'!$B:$M,12,FALSE)),"",VLOOKUP(CONCATENATE($A331,"_",AM$2),'Reference data SID'!$B:$M,12,FALSE))</f>
        <v/>
      </c>
      <c r="AN331" s="13" t="str">
        <f>IF(ISERROR(VLOOKUP(CONCATENATE($A331,"_",AN$2),'Reference data SID'!$B:$M,12,FALSE)),"",VLOOKUP(CONCATENATE($A331,"_",AN$2),'Reference data SID'!$B:$M,12,FALSE))</f>
        <v/>
      </c>
      <c r="AO331" s="13" t="str">
        <f>IF(ISERROR(VLOOKUP(CONCATENATE($A331,"_",AO$2),'Reference data SID'!$B:$M,12,FALSE)),"",VLOOKUP(CONCATENATE($A331,"_",AO$2),'Reference data SID'!$B:$M,12,FALSE))</f>
        <v/>
      </c>
      <c r="AP331" s="13" t="str">
        <f>IF(ISERROR(VLOOKUP(CONCATENATE($A331,"_",AP$2),'Reference data SID'!$B:$M,12,FALSE)),"",VLOOKUP(CONCATENATE($A331,"_",AP$2),'Reference data SID'!$B:$M,12,FALSE))</f>
        <v/>
      </c>
      <c r="AQ331" s="13" t="str">
        <f>IF(ISERROR(VLOOKUP(CONCATENATE($A331,"_",AQ$2),'Reference data SID'!$B:$M,12,FALSE)),"",VLOOKUP(CONCATENATE($A331,"_",AQ$2),'Reference data SID'!$B:$M,12,FALSE))</f>
        <v/>
      </c>
      <c r="AR331" s="13" t="str">
        <f>IF(ISERROR(VLOOKUP(CONCATENATE($A331,"_",AR$2),'Reference data SID'!$B:$M,12,FALSE)),"",VLOOKUP(CONCATENATE($A331,"_",AR$2),'Reference data SID'!$B:$M,12,FALSE))</f>
        <v/>
      </c>
      <c r="AS331" s="13" t="str">
        <f>IF(ISERROR(VLOOKUP(CONCATENATE($A331,"_",AS$2),'Reference data SID'!$B:$M,12,FALSE)),"",VLOOKUP(CONCATENATE($A331,"_",AS$2),'Reference data SID'!$B:$M,12,FALSE))</f>
        <v/>
      </c>
      <c r="AT331" s="13" t="str">
        <f>IF(ISERROR(VLOOKUP(CONCATENATE($A331,"_",AT$2),'Reference data SID'!$B:$M,12,FALSE)),"",VLOOKUP(CONCATENATE($A331,"_",AT$2),'Reference data SID'!$B:$M,12,FALSE))</f>
        <v/>
      </c>
    </row>
    <row r="332" spans="1:46" x14ac:dyDescent="0.25">
      <c r="A332">
        <v>328</v>
      </c>
      <c r="B332" s="13" t="str">
        <f>IF(ISERROR(VLOOKUP(CONCATENATE($A332,"_",B$2),'Reference data SID'!$B:$M,12,FALSE)),"",VLOOKUP(CONCATENATE($A332,"_",B$2),'Reference data SID'!$B:$M,12,FALSE))</f>
        <v/>
      </c>
      <c r="C332" s="13" t="str">
        <f>IF(ISERROR(VLOOKUP(CONCATENATE($A332,"_",C$2),'Reference data SID'!$B:$M,12,FALSE)),"",VLOOKUP(CONCATENATE($A332,"_",C$2),'Reference data SID'!$B:$M,12,FALSE))</f>
        <v/>
      </c>
      <c r="D332" s="13" t="str">
        <f>IF(ISERROR(VLOOKUP(CONCATENATE($A332,"_",D$2),'Reference data SID'!$B:$M,12,FALSE)),"",VLOOKUP(CONCATENATE($A332,"_",D$2),'Reference data SID'!$B:$M,12,FALSE))</f>
        <v/>
      </c>
      <c r="E332" s="13" t="str">
        <f>IF(ISERROR(VLOOKUP(CONCATENATE($A332,"_",E$2),'Reference data SID'!$B:$M,12,FALSE)),"",VLOOKUP(CONCATENATE($A332,"_",E$2),'Reference data SID'!$B:$M,12,FALSE))</f>
        <v/>
      </c>
      <c r="F332" s="13" t="str">
        <f>IF(ISERROR(VLOOKUP(CONCATENATE($A332,"_",F$2),'Reference data SID'!$B:$M,12,FALSE)),"",VLOOKUP(CONCATENATE($A332,"_",F$2),'Reference data SID'!$B:$M,12,FALSE))</f>
        <v/>
      </c>
      <c r="G332" s="13" t="str">
        <f>IF(ISERROR(VLOOKUP(CONCATENATE($A332,"_",G$2),'Reference data SID'!$B:$M,12,FALSE)),"",VLOOKUP(CONCATENATE($A332,"_",G$2),'Reference data SID'!$B:$M,12,FALSE))</f>
        <v/>
      </c>
      <c r="H332" s="13" t="str">
        <f>IF(ISERROR(VLOOKUP(CONCATENATE($A332,"_",H$2),'Reference data SID'!$B:$M,12,FALSE)),"",VLOOKUP(CONCATENATE($A332,"_",H$2),'Reference data SID'!$B:$M,12,FALSE))</f>
        <v/>
      </c>
      <c r="I332" s="13" t="str">
        <f>IF(ISERROR(VLOOKUP(CONCATENATE($A332,"_",I$2),'Reference data SID'!$B:$M,12,FALSE)),"",VLOOKUP(CONCATENATE($A332,"_",I$2),'Reference data SID'!$B:$M,12,FALSE))</f>
        <v/>
      </c>
      <c r="J332" s="13" t="str">
        <f>IF(ISERROR(VLOOKUP(CONCATENATE($A332,"_",J$2),'Reference data SID'!$B:$M,12,FALSE)),"",VLOOKUP(CONCATENATE($A332,"_",J$2),'Reference data SID'!$B:$M,12,FALSE))</f>
        <v/>
      </c>
      <c r="K332" s="13" t="str">
        <f>IF(ISERROR(VLOOKUP(CONCATENATE($A332,"_",K$2),'Reference data SID'!$B:$M,12,FALSE)),"",VLOOKUP(CONCATENATE($A332,"_",K$2),'Reference data SID'!$B:$M,12,FALSE))</f>
        <v/>
      </c>
      <c r="L332" s="13" t="str">
        <f>IF(ISERROR(VLOOKUP(CONCATENATE($A332,"_",L$2),'Reference data SID'!$B:$M,12,FALSE)),"",VLOOKUP(CONCATENATE($A332,"_",L$2),'Reference data SID'!$B:$M,12,FALSE))</f>
        <v/>
      </c>
      <c r="M332" s="13" t="str">
        <f>IF(ISERROR(VLOOKUP(CONCATENATE($A332,"_",M$2),'Reference data SID'!$B:$M,12,FALSE)),"",VLOOKUP(CONCATENATE($A332,"_",M$2),'Reference data SID'!$B:$M,12,FALSE))</f>
        <v/>
      </c>
      <c r="N332" s="13" t="str">
        <f>IF(ISERROR(VLOOKUP(CONCATENATE($A332,"_",N$2),'Reference data SID'!$B:$M,12,FALSE)),"",VLOOKUP(CONCATENATE($A332,"_",N$2),'Reference data SID'!$B:$M,12,FALSE))</f>
        <v/>
      </c>
      <c r="O332" s="13" t="str">
        <f>IF(ISERROR(VLOOKUP(CONCATENATE($A332,"_",O$2),'Reference data SID'!$B:$M,12,FALSE)),"",VLOOKUP(CONCATENATE($A332,"_",O$2),'Reference data SID'!$B:$M,12,FALSE))</f>
        <v/>
      </c>
      <c r="P332" s="13" t="str">
        <f>IF(ISERROR(VLOOKUP(CONCATENATE($A332,"_",P$2),'Reference data SID'!$B:$M,12,FALSE)),"",VLOOKUP(CONCATENATE($A332,"_",P$2),'Reference data SID'!$B:$M,12,FALSE))</f>
        <v/>
      </c>
      <c r="Q332" s="13" t="str">
        <f>IF(ISERROR(VLOOKUP(CONCATENATE($A332,"_",Q$2),'Reference data SID'!$B:$M,12,FALSE)),"",VLOOKUP(CONCATENATE($A332,"_",Q$2),'Reference data SID'!$B:$M,12,FALSE))</f>
        <v/>
      </c>
      <c r="R332" s="13" t="str">
        <f>IF(ISERROR(VLOOKUP(CONCATENATE($A332,"_",R$2),'Reference data SID'!$B:$M,12,FALSE)),"",VLOOKUP(CONCATENATE($A332,"_",R$2),'Reference data SID'!$B:$M,12,FALSE))</f>
        <v/>
      </c>
      <c r="S332" s="13" t="str">
        <f>IF(ISERROR(VLOOKUP(CONCATENATE($A332,"_",S$2),'Reference data SID'!$B:$M,12,FALSE)),"",VLOOKUP(CONCATENATE($A332,"_",S$2),'Reference data SID'!$B:$M,12,FALSE))</f>
        <v/>
      </c>
      <c r="T332" s="13" t="str">
        <f>IF(ISERROR(VLOOKUP(CONCATENATE($A332,"_",T$2),'Reference data SID'!$B:$M,12,FALSE)),"",VLOOKUP(CONCATENATE($A332,"_",T$2),'Reference data SID'!$B:$M,12,FALSE))</f>
        <v/>
      </c>
      <c r="U332" s="13" t="str">
        <f>IF(ISERROR(VLOOKUP(CONCATENATE($A332,"_",U$2),'Reference data SID'!$B:$M,12,FALSE)),"",VLOOKUP(CONCATENATE($A332,"_",U$2),'Reference data SID'!$B:$M,12,FALSE))</f>
        <v/>
      </c>
      <c r="V332" s="13" t="str">
        <f>IF(ISERROR(VLOOKUP(CONCATENATE($A332,"_",V$2),'Reference data SID'!$B:$M,12,FALSE)),"",VLOOKUP(CONCATENATE($A332,"_",V$2),'Reference data SID'!$B:$M,12,FALSE))</f>
        <v/>
      </c>
      <c r="W332" s="13" t="str">
        <f>IF(ISERROR(VLOOKUP(CONCATENATE($A332,"_",W$2),'Reference data SID'!$B:$M,12,FALSE)),"",VLOOKUP(CONCATENATE($A332,"_",W$2),'Reference data SID'!$B:$M,12,FALSE))</f>
        <v/>
      </c>
      <c r="X332" s="13" t="str">
        <f>IF(ISERROR(VLOOKUP(CONCATENATE($A332,"_",X$2),'Reference data SID'!$B:$M,12,FALSE)),"",VLOOKUP(CONCATENATE($A332,"_",X$2),'Reference data SID'!$B:$M,12,FALSE))</f>
        <v/>
      </c>
      <c r="Y332" s="13" t="str">
        <f>IF(ISERROR(VLOOKUP(CONCATENATE($A332,"_",Y$2),'Reference data SID'!$B:$M,12,FALSE)),"",VLOOKUP(CONCATENATE($A332,"_",Y$2),'Reference data SID'!$B:$M,12,FALSE))</f>
        <v/>
      </c>
      <c r="Z332" s="13" t="str">
        <f>IF(ISERROR(VLOOKUP(CONCATENATE($A332,"_",Z$2),'Reference data SID'!$B:$M,12,FALSE)),"",VLOOKUP(CONCATENATE($A332,"_",Z$2),'Reference data SID'!$B:$M,12,FALSE))</f>
        <v/>
      </c>
      <c r="AA332" s="13" t="str">
        <f>IF(ISERROR(VLOOKUP(CONCATENATE($A332,"_",AA$2),'Reference data SID'!$B:$M,12,FALSE)),"",VLOOKUP(CONCATENATE($A332,"_",AA$2),'Reference data SID'!$B:$M,12,FALSE))</f>
        <v/>
      </c>
      <c r="AB332" s="13" t="str">
        <f>IF(ISERROR(VLOOKUP(CONCATENATE($A332,"_",AB$2),'Reference data SID'!$B:$M,12,FALSE)),"",VLOOKUP(CONCATENATE($A332,"_",AB$2),'Reference data SID'!$B:$M,12,FALSE))</f>
        <v/>
      </c>
      <c r="AC332" s="13" t="str">
        <f>IF(ISERROR(VLOOKUP(CONCATENATE($A332,"_",AC$2),'Reference data SID'!$B:$M,12,FALSE)),"",VLOOKUP(CONCATENATE($A332,"_",AC$2),'Reference data SID'!$B:$M,12,FALSE))</f>
        <v/>
      </c>
      <c r="AD332" s="13" t="str">
        <f>IF(ISERROR(VLOOKUP(CONCATENATE($A332,"_",AD$2),'Reference data SID'!$B:$M,12,FALSE)),"",VLOOKUP(CONCATENATE($A332,"_",AD$2),'Reference data SID'!$B:$M,12,FALSE))</f>
        <v/>
      </c>
      <c r="AE332" s="13" t="str">
        <f>IF(ISERROR(VLOOKUP(CONCATENATE($A332,"_",AE$2),'Reference data SID'!$B:$M,12,FALSE)),"",VLOOKUP(CONCATENATE($A332,"_",AE$2),'Reference data SID'!$B:$M,12,FALSE))</f>
        <v/>
      </c>
      <c r="AF332" s="13" t="str">
        <f>IF(ISERROR(VLOOKUP(CONCATENATE($A332,"_",AF$2),'Reference data SID'!$B:$M,12,FALSE)),"",VLOOKUP(CONCATENATE($A332,"_",AF$2),'Reference data SID'!$B:$M,12,FALSE))</f>
        <v/>
      </c>
      <c r="AG332" s="13" t="str">
        <f>IF(ISERROR(VLOOKUP(CONCATENATE($A332,"_",AG$2),'Reference data SID'!$B:$M,12,FALSE)),"",VLOOKUP(CONCATENATE($A332,"_",AG$2),'Reference data SID'!$B:$M,12,FALSE))</f>
        <v/>
      </c>
      <c r="AH332" s="13" t="str">
        <f>IF(ISERROR(VLOOKUP(CONCATENATE($A332,"_",AH$2),'Reference data SID'!$B:$M,12,FALSE)),"",VLOOKUP(CONCATENATE($A332,"_",AH$2),'Reference data SID'!$B:$M,12,FALSE))</f>
        <v/>
      </c>
      <c r="AI332" s="13" t="str">
        <f>IF(ISERROR(VLOOKUP(CONCATENATE($A332,"_",AI$2),'Reference data SID'!$B:$M,12,FALSE)),"",VLOOKUP(CONCATENATE($A332,"_",AI$2),'Reference data SID'!$B:$M,12,FALSE))</f>
        <v/>
      </c>
      <c r="AJ332" s="13" t="str">
        <f>IF(ISERROR(VLOOKUP(CONCATENATE($A332,"_",AJ$2),'Reference data SID'!$B:$M,12,FALSE)),"",VLOOKUP(CONCATENATE($A332,"_",AJ$2),'Reference data SID'!$B:$M,12,FALSE))</f>
        <v/>
      </c>
      <c r="AK332" s="13" t="str">
        <f>IF(ISERROR(VLOOKUP(CONCATENATE($A332,"_",AK$2),'Reference data SID'!$B:$M,12,FALSE)),"",VLOOKUP(CONCATENATE($A332,"_",AK$2),'Reference data SID'!$B:$M,12,FALSE))</f>
        <v/>
      </c>
      <c r="AL332" s="13" t="str">
        <f>IF(ISERROR(VLOOKUP(CONCATENATE($A332,"_",AL$2),'Reference data SID'!$B:$M,12,FALSE)),"",VLOOKUP(CONCATENATE($A332,"_",AL$2),'Reference data SID'!$B:$M,12,FALSE))</f>
        <v/>
      </c>
      <c r="AM332" s="13" t="str">
        <f>IF(ISERROR(VLOOKUP(CONCATENATE($A332,"_",AM$2),'Reference data SID'!$B:$M,12,FALSE)),"",VLOOKUP(CONCATENATE($A332,"_",AM$2),'Reference data SID'!$B:$M,12,FALSE))</f>
        <v/>
      </c>
      <c r="AN332" s="13" t="str">
        <f>IF(ISERROR(VLOOKUP(CONCATENATE($A332,"_",AN$2),'Reference data SID'!$B:$M,12,FALSE)),"",VLOOKUP(CONCATENATE($A332,"_",AN$2),'Reference data SID'!$B:$M,12,FALSE))</f>
        <v/>
      </c>
      <c r="AO332" s="13" t="str">
        <f>IF(ISERROR(VLOOKUP(CONCATENATE($A332,"_",AO$2),'Reference data SID'!$B:$M,12,FALSE)),"",VLOOKUP(CONCATENATE($A332,"_",AO$2),'Reference data SID'!$B:$M,12,FALSE))</f>
        <v/>
      </c>
      <c r="AP332" s="13" t="str">
        <f>IF(ISERROR(VLOOKUP(CONCATENATE($A332,"_",AP$2),'Reference data SID'!$B:$M,12,FALSE)),"",VLOOKUP(CONCATENATE($A332,"_",AP$2),'Reference data SID'!$B:$M,12,FALSE))</f>
        <v/>
      </c>
      <c r="AQ332" s="13" t="str">
        <f>IF(ISERROR(VLOOKUP(CONCATENATE($A332,"_",AQ$2),'Reference data SID'!$B:$M,12,FALSE)),"",VLOOKUP(CONCATENATE($A332,"_",AQ$2),'Reference data SID'!$B:$M,12,FALSE))</f>
        <v/>
      </c>
      <c r="AR332" s="13" t="str">
        <f>IF(ISERROR(VLOOKUP(CONCATENATE($A332,"_",AR$2),'Reference data SID'!$B:$M,12,FALSE)),"",VLOOKUP(CONCATENATE($A332,"_",AR$2),'Reference data SID'!$B:$M,12,FALSE))</f>
        <v/>
      </c>
      <c r="AS332" s="13" t="str">
        <f>IF(ISERROR(VLOOKUP(CONCATENATE($A332,"_",AS$2),'Reference data SID'!$B:$M,12,FALSE)),"",VLOOKUP(CONCATENATE($A332,"_",AS$2),'Reference data SID'!$B:$M,12,FALSE))</f>
        <v/>
      </c>
      <c r="AT332" s="13" t="str">
        <f>IF(ISERROR(VLOOKUP(CONCATENATE($A332,"_",AT$2),'Reference data SID'!$B:$M,12,FALSE)),"",VLOOKUP(CONCATENATE($A332,"_",AT$2),'Reference data SID'!$B:$M,12,FALSE))</f>
        <v/>
      </c>
    </row>
    <row r="333" spans="1:46" x14ac:dyDescent="0.25">
      <c r="A333">
        <v>329</v>
      </c>
      <c r="B333" s="13" t="str">
        <f>IF(ISERROR(VLOOKUP(CONCATENATE($A333,"_",B$2),'Reference data SID'!$B:$M,12,FALSE)),"",VLOOKUP(CONCATENATE($A333,"_",B$2),'Reference data SID'!$B:$M,12,FALSE))</f>
        <v/>
      </c>
      <c r="C333" s="13" t="str">
        <f>IF(ISERROR(VLOOKUP(CONCATENATE($A333,"_",C$2),'Reference data SID'!$B:$M,12,FALSE)),"",VLOOKUP(CONCATENATE($A333,"_",C$2),'Reference data SID'!$B:$M,12,FALSE))</f>
        <v/>
      </c>
      <c r="D333" s="13" t="str">
        <f>IF(ISERROR(VLOOKUP(CONCATENATE($A333,"_",D$2),'Reference data SID'!$B:$M,12,FALSE)),"",VLOOKUP(CONCATENATE($A333,"_",D$2),'Reference data SID'!$B:$M,12,FALSE))</f>
        <v/>
      </c>
      <c r="E333" s="13" t="str">
        <f>IF(ISERROR(VLOOKUP(CONCATENATE($A333,"_",E$2),'Reference data SID'!$B:$M,12,FALSE)),"",VLOOKUP(CONCATENATE($A333,"_",E$2),'Reference data SID'!$B:$M,12,FALSE))</f>
        <v/>
      </c>
      <c r="F333" s="13" t="str">
        <f>IF(ISERROR(VLOOKUP(CONCATENATE($A333,"_",F$2),'Reference data SID'!$B:$M,12,FALSE)),"",VLOOKUP(CONCATENATE($A333,"_",F$2),'Reference data SID'!$B:$M,12,FALSE))</f>
        <v/>
      </c>
      <c r="G333" s="13" t="str">
        <f>IF(ISERROR(VLOOKUP(CONCATENATE($A333,"_",G$2),'Reference data SID'!$B:$M,12,FALSE)),"",VLOOKUP(CONCATENATE($A333,"_",G$2),'Reference data SID'!$B:$M,12,FALSE))</f>
        <v/>
      </c>
      <c r="H333" s="13" t="str">
        <f>IF(ISERROR(VLOOKUP(CONCATENATE($A333,"_",H$2),'Reference data SID'!$B:$M,12,FALSE)),"",VLOOKUP(CONCATENATE($A333,"_",H$2),'Reference data SID'!$B:$M,12,FALSE))</f>
        <v/>
      </c>
      <c r="I333" s="13" t="str">
        <f>IF(ISERROR(VLOOKUP(CONCATENATE($A333,"_",I$2),'Reference data SID'!$B:$M,12,FALSE)),"",VLOOKUP(CONCATENATE($A333,"_",I$2),'Reference data SID'!$B:$M,12,FALSE))</f>
        <v/>
      </c>
      <c r="J333" s="13" t="str">
        <f>IF(ISERROR(VLOOKUP(CONCATENATE($A333,"_",J$2),'Reference data SID'!$B:$M,12,FALSE)),"",VLOOKUP(CONCATENATE($A333,"_",J$2),'Reference data SID'!$B:$M,12,FALSE))</f>
        <v/>
      </c>
      <c r="K333" s="13" t="str">
        <f>IF(ISERROR(VLOOKUP(CONCATENATE($A333,"_",K$2),'Reference data SID'!$B:$M,12,FALSE)),"",VLOOKUP(CONCATENATE($A333,"_",K$2),'Reference data SID'!$B:$M,12,FALSE))</f>
        <v/>
      </c>
      <c r="L333" s="13" t="str">
        <f>IF(ISERROR(VLOOKUP(CONCATENATE($A333,"_",L$2),'Reference data SID'!$B:$M,12,FALSE)),"",VLOOKUP(CONCATENATE($A333,"_",L$2),'Reference data SID'!$B:$M,12,FALSE))</f>
        <v/>
      </c>
      <c r="M333" s="13" t="str">
        <f>IF(ISERROR(VLOOKUP(CONCATENATE($A333,"_",M$2),'Reference data SID'!$B:$M,12,FALSE)),"",VLOOKUP(CONCATENATE($A333,"_",M$2),'Reference data SID'!$B:$M,12,FALSE))</f>
        <v/>
      </c>
      <c r="N333" s="13" t="str">
        <f>IF(ISERROR(VLOOKUP(CONCATENATE($A333,"_",N$2),'Reference data SID'!$B:$M,12,FALSE)),"",VLOOKUP(CONCATENATE($A333,"_",N$2),'Reference data SID'!$B:$M,12,FALSE))</f>
        <v/>
      </c>
      <c r="O333" s="13" t="str">
        <f>IF(ISERROR(VLOOKUP(CONCATENATE($A333,"_",O$2),'Reference data SID'!$B:$M,12,FALSE)),"",VLOOKUP(CONCATENATE($A333,"_",O$2),'Reference data SID'!$B:$M,12,FALSE))</f>
        <v/>
      </c>
      <c r="P333" s="13" t="str">
        <f>IF(ISERROR(VLOOKUP(CONCATENATE($A333,"_",P$2),'Reference data SID'!$B:$M,12,FALSE)),"",VLOOKUP(CONCATENATE($A333,"_",P$2),'Reference data SID'!$B:$M,12,FALSE))</f>
        <v/>
      </c>
      <c r="Q333" s="13" t="str">
        <f>IF(ISERROR(VLOOKUP(CONCATENATE($A333,"_",Q$2),'Reference data SID'!$B:$M,12,FALSE)),"",VLOOKUP(CONCATENATE($A333,"_",Q$2),'Reference data SID'!$B:$M,12,FALSE))</f>
        <v/>
      </c>
      <c r="R333" s="13" t="str">
        <f>IF(ISERROR(VLOOKUP(CONCATENATE($A333,"_",R$2),'Reference data SID'!$B:$M,12,FALSE)),"",VLOOKUP(CONCATENATE($A333,"_",R$2),'Reference data SID'!$B:$M,12,FALSE))</f>
        <v/>
      </c>
      <c r="S333" s="13" t="str">
        <f>IF(ISERROR(VLOOKUP(CONCATENATE($A333,"_",S$2),'Reference data SID'!$B:$M,12,FALSE)),"",VLOOKUP(CONCATENATE($A333,"_",S$2),'Reference data SID'!$B:$M,12,FALSE))</f>
        <v/>
      </c>
      <c r="T333" s="13" t="str">
        <f>IF(ISERROR(VLOOKUP(CONCATENATE($A333,"_",T$2),'Reference data SID'!$B:$M,12,FALSE)),"",VLOOKUP(CONCATENATE($A333,"_",T$2),'Reference data SID'!$B:$M,12,FALSE))</f>
        <v/>
      </c>
      <c r="U333" s="13" t="str">
        <f>IF(ISERROR(VLOOKUP(CONCATENATE($A333,"_",U$2),'Reference data SID'!$B:$M,12,FALSE)),"",VLOOKUP(CONCATENATE($A333,"_",U$2),'Reference data SID'!$B:$M,12,FALSE))</f>
        <v/>
      </c>
      <c r="V333" s="13" t="str">
        <f>IF(ISERROR(VLOOKUP(CONCATENATE($A333,"_",V$2),'Reference data SID'!$B:$M,12,FALSE)),"",VLOOKUP(CONCATENATE($A333,"_",V$2),'Reference data SID'!$B:$M,12,FALSE))</f>
        <v/>
      </c>
      <c r="W333" s="13" t="str">
        <f>IF(ISERROR(VLOOKUP(CONCATENATE($A333,"_",W$2),'Reference data SID'!$B:$M,12,FALSE)),"",VLOOKUP(CONCATENATE($A333,"_",W$2),'Reference data SID'!$B:$M,12,FALSE))</f>
        <v/>
      </c>
      <c r="X333" s="13" t="str">
        <f>IF(ISERROR(VLOOKUP(CONCATENATE($A333,"_",X$2),'Reference data SID'!$B:$M,12,FALSE)),"",VLOOKUP(CONCATENATE($A333,"_",X$2),'Reference data SID'!$B:$M,12,FALSE))</f>
        <v/>
      </c>
      <c r="Y333" s="13" t="str">
        <f>IF(ISERROR(VLOOKUP(CONCATENATE($A333,"_",Y$2),'Reference data SID'!$B:$M,12,FALSE)),"",VLOOKUP(CONCATENATE($A333,"_",Y$2),'Reference data SID'!$B:$M,12,FALSE))</f>
        <v/>
      </c>
      <c r="Z333" s="13" t="str">
        <f>IF(ISERROR(VLOOKUP(CONCATENATE($A333,"_",Z$2),'Reference data SID'!$B:$M,12,FALSE)),"",VLOOKUP(CONCATENATE($A333,"_",Z$2),'Reference data SID'!$B:$M,12,FALSE))</f>
        <v/>
      </c>
      <c r="AA333" s="13" t="str">
        <f>IF(ISERROR(VLOOKUP(CONCATENATE($A333,"_",AA$2),'Reference data SID'!$B:$M,12,FALSE)),"",VLOOKUP(CONCATENATE($A333,"_",AA$2),'Reference data SID'!$B:$M,12,FALSE))</f>
        <v/>
      </c>
      <c r="AB333" s="13" t="str">
        <f>IF(ISERROR(VLOOKUP(CONCATENATE($A333,"_",AB$2),'Reference data SID'!$B:$M,12,FALSE)),"",VLOOKUP(CONCATENATE($A333,"_",AB$2),'Reference data SID'!$B:$M,12,FALSE))</f>
        <v/>
      </c>
      <c r="AC333" s="13" t="str">
        <f>IF(ISERROR(VLOOKUP(CONCATENATE($A333,"_",AC$2),'Reference data SID'!$B:$M,12,FALSE)),"",VLOOKUP(CONCATENATE($A333,"_",AC$2),'Reference data SID'!$B:$M,12,FALSE))</f>
        <v/>
      </c>
      <c r="AD333" s="13" t="str">
        <f>IF(ISERROR(VLOOKUP(CONCATENATE($A333,"_",AD$2),'Reference data SID'!$B:$M,12,FALSE)),"",VLOOKUP(CONCATENATE($A333,"_",AD$2),'Reference data SID'!$B:$M,12,FALSE))</f>
        <v/>
      </c>
      <c r="AE333" s="13" t="str">
        <f>IF(ISERROR(VLOOKUP(CONCATENATE($A333,"_",AE$2),'Reference data SID'!$B:$M,12,FALSE)),"",VLOOKUP(CONCATENATE($A333,"_",AE$2),'Reference data SID'!$B:$M,12,FALSE))</f>
        <v/>
      </c>
      <c r="AF333" s="13" t="str">
        <f>IF(ISERROR(VLOOKUP(CONCATENATE($A333,"_",AF$2),'Reference data SID'!$B:$M,12,FALSE)),"",VLOOKUP(CONCATENATE($A333,"_",AF$2),'Reference data SID'!$B:$M,12,FALSE))</f>
        <v/>
      </c>
      <c r="AG333" s="13" t="str">
        <f>IF(ISERROR(VLOOKUP(CONCATENATE($A333,"_",AG$2),'Reference data SID'!$B:$M,12,FALSE)),"",VLOOKUP(CONCATENATE($A333,"_",AG$2),'Reference data SID'!$B:$M,12,FALSE))</f>
        <v/>
      </c>
      <c r="AH333" s="13" t="str">
        <f>IF(ISERROR(VLOOKUP(CONCATENATE($A333,"_",AH$2),'Reference data SID'!$B:$M,12,FALSE)),"",VLOOKUP(CONCATENATE($A333,"_",AH$2),'Reference data SID'!$B:$M,12,FALSE))</f>
        <v/>
      </c>
      <c r="AI333" s="13" t="str">
        <f>IF(ISERROR(VLOOKUP(CONCATENATE($A333,"_",AI$2),'Reference data SID'!$B:$M,12,FALSE)),"",VLOOKUP(CONCATENATE($A333,"_",AI$2),'Reference data SID'!$B:$M,12,FALSE))</f>
        <v/>
      </c>
      <c r="AJ333" s="13" t="str">
        <f>IF(ISERROR(VLOOKUP(CONCATENATE($A333,"_",AJ$2),'Reference data SID'!$B:$M,12,FALSE)),"",VLOOKUP(CONCATENATE($A333,"_",AJ$2),'Reference data SID'!$B:$M,12,FALSE))</f>
        <v/>
      </c>
      <c r="AK333" s="13" t="str">
        <f>IF(ISERROR(VLOOKUP(CONCATENATE($A333,"_",AK$2),'Reference data SID'!$B:$M,12,FALSE)),"",VLOOKUP(CONCATENATE($A333,"_",AK$2),'Reference data SID'!$B:$M,12,FALSE))</f>
        <v/>
      </c>
      <c r="AL333" s="13" t="str">
        <f>IF(ISERROR(VLOOKUP(CONCATENATE($A333,"_",AL$2),'Reference data SID'!$B:$M,12,FALSE)),"",VLOOKUP(CONCATENATE($A333,"_",AL$2),'Reference data SID'!$B:$M,12,FALSE))</f>
        <v/>
      </c>
      <c r="AM333" s="13" t="str">
        <f>IF(ISERROR(VLOOKUP(CONCATENATE($A333,"_",AM$2),'Reference data SID'!$B:$M,12,FALSE)),"",VLOOKUP(CONCATENATE($A333,"_",AM$2),'Reference data SID'!$B:$M,12,FALSE))</f>
        <v/>
      </c>
      <c r="AN333" s="13" t="str">
        <f>IF(ISERROR(VLOOKUP(CONCATENATE($A333,"_",AN$2),'Reference data SID'!$B:$M,12,FALSE)),"",VLOOKUP(CONCATENATE($A333,"_",AN$2),'Reference data SID'!$B:$M,12,FALSE))</f>
        <v/>
      </c>
      <c r="AO333" s="13" t="str">
        <f>IF(ISERROR(VLOOKUP(CONCATENATE($A333,"_",AO$2),'Reference data SID'!$B:$M,12,FALSE)),"",VLOOKUP(CONCATENATE($A333,"_",AO$2),'Reference data SID'!$B:$M,12,FALSE))</f>
        <v/>
      </c>
      <c r="AP333" s="13" t="str">
        <f>IF(ISERROR(VLOOKUP(CONCATENATE($A333,"_",AP$2),'Reference data SID'!$B:$M,12,FALSE)),"",VLOOKUP(CONCATENATE($A333,"_",AP$2),'Reference data SID'!$B:$M,12,FALSE))</f>
        <v/>
      </c>
      <c r="AQ333" s="13" t="str">
        <f>IF(ISERROR(VLOOKUP(CONCATENATE($A333,"_",AQ$2),'Reference data SID'!$B:$M,12,FALSE)),"",VLOOKUP(CONCATENATE($A333,"_",AQ$2),'Reference data SID'!$B:$M,12,FALSE))</f>
        <v/>
      </c>
      <c r="AR333" s="13" t="str">
        <f>IF(ISERROR(VLOOKUP(CONCATENATE($A333,"_",AR$2),'Reference data SID'!$B:$M,12,FALSE)),"",VLOOKUP(CONCATENATE($A333,"_",AR$2),'Reference data SID'!$B:$M,12,FALSE))</f>
        <v/>
      </c>
      <c r="AS333" s="13" t="str">
        <f>IF(ISERROR(VLOOKUP(CONCATENATE($A333,"_",AS$2),'Reference data SID'!$B:$M,12,FALSE)),"",VLOOKUP(CONCATENATE($A333,"_",AS$2),'Reference data SID'!$B:$M,12,FALSE))</f>
        <v/>
      </c>
      <c r="AT333" s="13" t="str">
        <f>IF(ISERROR(VLOOKUP(CONCATENATE($A333,"_",AT$2),'Reference data SID'!$B:$M,12,FALSE)),"",VLOOKUP(CONCATENATE($A333,"_",AT$2),'Reference data SID'!$B:$M,12,FALSE))</f>
        <v/>
      </c>
    </row>
    <row r="334" spans="1:46" x14ac:dyDescent="0.25">
      <c r="A334">
        <v>330</v>
      </c>
      <c r="B334" s="13" t="str">
        <f>IF(ISERROR(VLOOKUP(CONCATENATE($A334,"_",B$2),'Reference data SID'!$B:$M,12,FALSE)),"",VLOOKUP(CONCATENATE($A334,"_",B$2),'Reference data SID'!$B:$M,12,FALSE))</f>
        <v/>
      </c>
      <c r="C334" s="13" t="str">
        <f>IF(ISERROR(VLOOKUP(CONCATENATE($A334,"_",C$2),'Reference data SID'!$B:$M,12,FALSE)),"",VLOOKUP(CONCATENATE($A334,"_",C$2),'Reference data SID'!$B:$M,12,FALSE))</f>
        <v/>
      </c>
      <c r="D334" s="13" t="str">
        <f>IF(ISERROR(VLOOKUP(CONCATENATE($A334,"_",D$2),'Reference data SID'!$B:$M,12,FALSE)),"",VLOOKUP(CONCATENATE($A334,"_",D$2),'Reference data SID'!$B:$M,12,FALSE))</f>
        <v/>
      </c>
      <c r="E334" s="13" t="str">
        <f>IF(ISERROR(VLOOKUP(CONCATENATE($A334,"_",E$2),'Reference data SID'!$B:$M,12,FALSE)),"",VLOOKUP(CONCATENATE($A334,"_",E$2),'Reference data SID'!$B:$M,12,FALSE))</f>
        <v/>
      </c>
      <c r="F334" s="13" t="str">
        <f>IF(ISERROR(VLOOKUP(CONCATENATE($A334,"_",F$2),'Reference data SID'!$B:$M,12,FALSE)),"",VLOOKUP(CONCATENATE($A334,"_",F$2),'Reference data SID'!$B:$M,12,FALSE))</f>
        <v/>
      </c>
      <c r="G334" s="13" t="str">
        <f>IF(ISERROR(VLOOKUP(CONCATENATE($A334,"_",G$2),'Reference data SID'!$B:$M,12,FALSE)),"",VLOOKUP(CONCATENATE($A334,"_",G$2),'Reference data SID'!$B:$M,12,FALSE))</f>
        <v/>
      </c>
      <c r="H334" s="13" t="str">
        <f>IF(ISERROR(VLOOKUP(CONCATENATE($A334,"_",H$2),'Reference data SID'!$B:$M,12,FALSE)),"",VLOOKUP(CONCATENATE($A334,"_",H$2),'Reference data SID'!$B:$M,12,FALSE))</f>
        <v/>
      </c>
      <c r="I334" s="13" t="str">
        <f>IF(ISERROR(VLOOKUP(CONCATENATE($A334,"_",I$2),'Reference data SID'!$B:$M,12,FALSE)),"",VLOOKUP(CONCATENATE($A334,"_",I$2),'Reference data SID'!$B:$M,12,FALSE))</f>
        <v/>
      </c>
      <c r="J334" s="13" t="str">
        <f>IF(ISERROR(VLOOKUP(CONCATENATE($A334,"_",J$2),'Reference data SID'!$B:$M,12,FALSE)),"",VLOOKUP(CONCATENATE($A334,"_",J$2),'Reference data SID'!$B:$M,12,FALSE))</f>
        <v/>
      </c>
      <c r="K334" s="13" t="str">
        <f>IF(ISERROR(VLOOKUP(CONCATENATE($A334,"_",K$2),'Reference data SID'!$B:$M,12,FALSE)),"",VLOOKUP(CONCATENATE($A334,"_",K$2),'Reference data SID'!$B:$M,12,FALSE))</f>
        <v/>
      </c>
      <c r="L334" s="13" t="str">
        <f>IF(ISERROR(VLOOKUP(CONCATENATE($A334,"_",L$2),'Reference data SID'!$B:$M,12,FALSE)),"",VLOOKUP(CONCATENATE($A334,"_",L$2),'Reference data SID'!$B:$M,12,FALSE))</f>
        <v/>
      </c>
      <c r="M334" s="13" t="str">
        <f>IF(ISERROR(VLOOKUP(CONCATENATE($A334,"_",M$2),'Reference data SID'!$B:$M,12,FALSE)),"",VLOOKUP(CONCATENATE($A334,"_",M$2),'Reference data SID'!$B:$M,12,FALSE))</f>
        <v/>
      </c>
      <c r="N334" s="13" t="str">
        <f>IF(ISERROR(VLOOKUP(CONCATENATE($A334,"_",N$2),'Reference data SID'!$B:$M,12,FALSE)),"",VLOOKUP(CONCATENATE($A334,"_",N$2),'Reference data SID'!$B:$M,12,FALSE))</f>
        <v/>
      </c>
      <c r="O334" s="13" t="str">
        <f>IF(ISERROR(VLOOKUP(CONCATENATE($A334,"_",O$2),'Reference data SID'!$B:$M,12,FALSE)),"",VLOOKUP(CONCATENATE($A334,"_",O$2),'Reference data SID'!$B:$M,12,FALSE))</f>
        <v/>
      </c>
      <c r="P334" s="13" t="str">
        <f>IF(ISERROR(VLOOKUP(CONCATENATE($A334,"_",P$2),'Reference data SID'!$B:$M,12,FALSE)),"",VLOOKUP(CONCATENATE($A334,"_",P$2),'Reference data SID'!$B:$M,12,FALSE))</f>
        <v/>
      </c>
      <c r="Q334" s="13" t="str">
        <f>IF(ISERROR(VLOOKUP(CONCATENATE($A334,"_",Q$2),'Reference data SID'!$B:$M,12,FALSE)),"",VLOOKUP(CONCATENATE($A334,"_",Q$2),'Reference data SID'!$B:$M,12,FALSE))</f>
        <v/>
      </c>
      <c r="R334" s="13" t="str">
        <f>IF(ISERROR(VLOOKUP(CONCATENATE($A334,"_",R$2),'Reference data SID'!$B:$M,12,FALSE)),"",VLOOKUP(CONCATENATE($A334,"_",R$2),'Reference data SID'!$B:$M,12,FALSE))</f>
        <v/>
      </c>
      <c r="S334" s="13" t="str">
        <f>IF(ISERROR(VLOOKUP(CONCATENATE($A334,"_",S$2),'Reference data SID'!$B:$M,12,FALSE)),"",VLOOKUP(CONCATENATE($A334,"_",S$2),'Reference data SID'!$B:$M,12,FALSE))</f>
        <v/>
      </c>
      <c r="T334" s="13" t="str">
        <f>IF(ISERROR(VLOOKUP(CONCATENATE($A334,"_",T$2),'Reference data SID'!$B:$M,12,FALSE)),"",VLOOKUP(CONCATENATE($A334,"_",T$2),'Reference data SID'!$B:$M,12,FALSE))</f>
        <v/>
      </c>
      <c r="U334" s="13" t="str">
        <f>IF(ISERROR(VLOOKUP(CONCATENATE($A334,"_",U$2),'Reference data SID'!$B:$M,12,FALSE)),"",VLOOKUP(CONCATENATE($A334,"_",U$2),'Reference data SID'!$B:$M,12,FALSE))</f>
        <v/>
      </c>
      <c r="V334" s="13" t="str">
        <f>IF(ISERROR(VLOOKUP(CONCATENATE($A334,"_",V$2),'Reference data SID'!$B:$M,12,FALSE)),"",VLOOKUP(CONCATENATE($A334,"_",V$2),'Reference data SID'!$B:$M,12,FALSE))</f>
        <v/>
      </c>
      <c r="W334" s="13" t="str">
        <f>IF(ISERROR(VLOOKUP(CONCATENATE($A334,"_",W$2),'Reference data SID'!$B:$M,12,FALSE)),"",VLOOKUP(CONCATENATE($A334,"_",W$2),'Reference data SID'!$B:$M,12,FALSE))</f>
        <v/>
      </c>
      <c r="X334" s="13" t="str">
        <f>IF(ISERROR(VLOOKUP(CONCATENATE($A334,"_",X$2),'Reference data SID'!$B:$M,12,FALSE)),"",VLOOKUP(CONCATENATE($A334,"_",X$2),'Reference data SID'!$B:$M,12,FALSE))</f>
        <v/>
      </c>
      <c r="Y334" s="13" t="str">
        <f>IF(ISERROR(VLOOKUP(CONCATENATE($A334,"_",Y$2),'Reference data SID'!$B:$M,12,FALSE)),"",VLOOKUP(CONCATENATE($A334,"_",Y$2),'Reference data SID'!$B:$M,12,FALSE))</f>
        <v/>
      </c>
      <c r="Z334" s="13" t="str">
        <f>IF(ISERROR(VLOOKUP(CONCATENATE($A334,"_",Z$2),'Reference data SID'!$B:$M,12,FALSE)),"",VLOOKUP(CONCATENATE($A334,"_",Z$2),'Reference data SID'!$B:$M,12,FALSE))</f>
        <v/>
      </c>
      <c r="AA334" s="13" t="str">
        <f>IF(ISERROR(VLOOKUP(CONCATENATE($A334,"_",AA$2),'Reference data SID'!$B:$M,12,FALSE)),"",VLOOKUP(CONCATENATE($A334,"_",AA$2),'Reference data SID'!$B:$M,12,FALSE))</f>
        <v/>
      </c>
      <c r="AB334" s="13" t="str">
        <f>IF(ISERROR(VLOOKUP(CONCATENATE($A334,"_",AB$2),'Reference data SID'!$B:$M,12,FALSE)),"",VLOOKUP(CONCATENATE($A334,"_",AB$2),'Reference data SID'!$B:$M,12,FALSE))</f>
        <v/>
      </c>
      <c r="AC334" s="13" t="str">
        <f>IF(ISERROR(VLOOKUP(CONCATENATE($A334,"_",AC$2),'Reference data SID'!$B:$M,12,FALSE)),"",VLOOKUP(CONCATENATE($A334,"_",AC$2),'Reference data SID'!$B:$M,12,FALSE))</f>
        <v/>
      </c>
      <c r="AD334" s="13" t="str">
        <f>IF(ISERROR(VLOOKUP(CONCATENATE($A334,"_",AD$2),'Reference data SID'!$B:$M,12,FALSE)),"",VLOOKUP(CONCATENATE($A334,"_",AD$2),'Reference data SID'!$B:$M,12,FALSE))</f>
        <v/>
      </c>
      <c r="AE334" s="13" t="str">
        <f>IF(ISERROR(VLOOKUP(CONCATENATE($A334,"_",AE$2),'Reference data SID'!$B:$M,12,FALSE)),"",VLOOKUP(CONCATENATE($A334,"_",AE$2),'Reference data SID'!$B:$M,12,FALSE))</f>
        <v/>
      </c>
      <c r="AF334" s="13" t="str">
        <f>IF(ISERROR(VLOOKUP(CONCATENATE($A334,"_",AF$2),'Reference data SID'!$B:$M,12,FALSE)),"",VLOOKUP(CONCATENATE($A334,"_",AF$2),'Reference data SID'!$B:$M,12,FALSE))</f>
        <v/>
      </c>
      <c r="AG334" s="13" t="str">
        <f>IF(ISERROR(VLOOKUP(CONCATENATE($A334,"_",AG$2),'Reference data SID'!$B:$M,12,FALSE)),"",VLOOKUP(CONCATENATE($A334,"_",AG$2),'Reference data SID'!$B:$M,12,FALSE))</f>
        <v/>
      </c>
      <c r="AH334" s="13" t="str">
        <f>IF(ISERROR(VLOOKUP(CONCATENATE($A334,"_",AH$2),'Reference data SID'!$B:$M,12,FALSE)),"",VLOOKUP(CONCATENATE($A334,"_",AH$2),'Reference data SID'!$B:$M,12,FALSE))</f>
        <v/>
      </c>
      <c r="AI334" s="13" t="str">
        <f>IF(ISERROR(VLOOKUP(CONCATENATE($A334,"_",AI$2),'Reference data SID'!$B:$M,12,FALSE)),"",VLOOKUP(CONCATENATE($A334,"_",AI$2),'Reference data SID'!$B:$M,12,FALSE))</f>
        <v/>
      </c>
      <c r="AJ334" s="13" t="str">
        <f>IF(ISERROR(VLOOKUP(CONCATENATE($A334,"_",AJ$2),'Reference data SID'!$B:$M,12,FALSE)),"",VLOOKUP(CONCATENATE($A334,"_",AJ$2),'Reference data SID'!$B:$M,12,FALSE))</f>
        <v/>
      </c>
      <c r="AK334" s="13" t="str">
        <f>IF(ISERROR(VLOOKUP(CONCATENATE($A334,"_",AK$2),'Reference data SID'!$B:$M,12,FALSE)),"",VLOOKUP(CONCATENATE($A334,"_",AK$2),'Reference data SID'!$B:$M,12,FALSE))</f>
        <v/>
      </c>
      <c r="AL334" s="13" t="str">
        <f>IF(ISERROR(VLOOKUP(CONCATENATE($A334,"_",AL$2),'Reference data SID'!$B:$M,12,FALSE)),"",VLOOKUP(CONCATENATE($A334,"_",AL$2),'Reference data SID'!$B:$M,12,FALSE))</f>
        <v/>
      </c>
      <c r="AM334" s="13" t="str">
        <f>IF(ISERROR(VLOOKUP(CONCATENATE($A334,"_",AM$2),'Reference data SID'!$B:$M,12,FALSE)),"",VLOOKUP(CONCATENATE($A334,"_",AM$2),'Reference data SID'!$B:$M,12,FALSE))</f>
        <v/>
      </c>
      <c r="AN334" s="13" t="str">
        <f>IF(ISERROR(VLOOKUP(CONCATENATE($A334,"_",AN$2),'Reference data SID'!$B:$M,12,FALSE)),"",VLOOKUP(CONCATENATE($A334,"_",AN$2),'Reference data SID'!$B:$M,12,FALSE))</f>
        <v/>
      </c>
      <c r="AO334" s="13" t="str">
        <f>IF(ISERROR(VLOOKUP(CONCATENATE($A334,"_",AO$2),'Reference data SID'!$B:$M,12,FALSE)),"",VLOOKUP(CONCATENATE($A334,"_",AO$2),'Reference data SID'!$B:$M,12,FALSE))</f>
        <v/>
      </c>
      <c r="AP334" s="13" t="str">
        <f>IF(ISERROR(VLOOKUP(CONCATENATE($A334,"_",AP$2),'Reference data SID'!$B:$M,12,FALSE)),"",VLOOKUP(CONCATENATE($A334,"_",AP$2),'Reference data SID'!$B:$M,12,FALSE))</f>
        <v/>
      </c>
      <c r="AQ334" s="13" t="str">
        <f>IF(ISERROR(VLOOKUP(CONCATENATE($A334,"_",AQ$2),'Reference data SID'!$B:$M,12,FALSE)),"",VLOOKUP(CONCATENATE($A334,"_",AQ$2),'Reference data SID'!$B:$M,12,FALSE))</f>
        <v/>
      </c>
      <c r="AR334" s="13" t="str">
        <f>IF(ISERROR(VLOOKUP(CONCATENATE($A334,"_",AR$2),'Reference data SID'!$B:$M,12,FALSE)),"",VLOOKUP(CONCATENATE($A334,"_",AR$2),'Reference data SID'!$B:$M,12,FALSE))</f>
        <v/>
      </c>
      <c r="AS334" s="13" t="str">
        <f>IF(ISERROR(VLOOKUP(CONCATENATE($A334,"_",AS$2),'Reference data SID'!$B:$M,12,FALSE)),"",VLOOKUP(CONCATENATE($A334,"_",AS$2),'Reference data SID'!$B:$M,12,FALSE))</f>
        <v/>
      </c>
      <c r="AT334" s="13" t="str">
        <f>IF(ISERROR(VLOOKUP(CONCATENATE($A334,"_",AT$2),'Reference data SID'!$B:$M,12,FALSE)),"",VLOOKUP(CONCATENATE($A334,"_",AT$2),'Reference data SID'!$B:$M,12,FALSE))</f>
        <v/>
      </c>
    </row>
    <row r="335" spans="1:46" x14ac:dyDescent="0.25">
      <c r="A335">
        <v>331</v>
      </c>
      <c r="B335" s="13" t="str">
        <f>IF(ISERROR(VLOOKUP(CONCATENATE($A335,"_",B$2),'Reference data SID'!$B:$M,12,FALSE)),"",VLOOKUP(CONCATENATE($A335,"_",B$2),'Reference data SID'!$B:$M,12,FALSE))</f>
        <v/>
      </c>
      <c r="C335" s="13" t="str">
        <f>IF(ISERROR(VLOOKUP(CONCATENATE($A335,"_",C$2),'Reference data SID'!$B:$M,12,FALSE)),"",VLOOKUP(CONCATENATE($A335,"_",C$2),'Reference data SID'!$B:$M,12,FALSE))</f>
        <v/>
      </c>
      <c r="D335" s="13" t="str">
        <f>IF(ISERROR(VLOOKUP(CONCATENATE($A335,"_",D$2),'Reference data SID'!$B:$M,12,FALSE)),"",VLOOKUP(CONCATENATE($A335,"_",D$2),'Reference data SID'!$B:$M,12,FALSE))</f>
        <v/>
      </c>
      <c r="E335" s="13" t="str">
        <f>IF(ISERROR(VLOOKUP(CONCATENATE($A335,"_",E$2),'Reference data SID'!$B:$M,12,FALSE)),"",VLOOKUP(CONCATENATE($A335,"_",E$2),'Reference data SID'!$B:$M,12,FALSE))</f>
        <v/>
      </c>
      <c r="F335" s="13" t="str">
        <f>IF(ISERROR(VLOOKUP(CONCATENATE($A335,"_",F$2),'Reference data SID'!$B:$M,12,FALSE)),"",VLOOKUP(CONCATENATE($A335,"_",F$2),'Reference data SID'!$B:$M,12,FALSE))</f>
        <v/>
      </c>
      <c r="G335" s="13" t="str">
        <f>IF(ISERROR(VLOOKUP(CONCATENATE($A335,"_",G$2),'Reference data SID'!$B:$M,12,FALSE)),"",VLOOKUP(CONCATENATE($A335,"_",G$2),'Reference data SID'!$B:$M,12,FALSE))</f>
        <v/>
      </c>
      <c r="H335" s="13" t="str">
        <f>IF(ISERROR(VLOOKUP(CONCATENATE($A335,"_",H$2),'Reference data SID'!$B:$M,12,FALSE)),"",VLOOKUP(CONCATENATE($A335,"_",H$2),'Reference data SID'!$B:$M,12,FALSE))</f>
        <v/>
      </c>
      <c r="I335" s="13" t="str">
        <f>IF(ISERROR(VLOOKUP(CONCATENATE($A335,"_",I$2),'Reference data SID'!$B:$M,12,FALSE)),"",VLOOKUP(CONCATENATE($A335,"_",I$2),'Reference data SID'!$B:$M,12,FALSE))</f>
        <v/>
      </c>
      <c r="J335" s="13" t="str">
        <f>IF(ISERROR(VLOOKUP(CONCATENATE($A335,"_",J$2),'Reference data SID'!$B:$M,12,FALSE)),"",VLOOKUP(CONCATENATE($A335,"_",J$2),'Reference data SID'!$B:$M,12,FALSE))</f>
        <v/>
      </c>
      <c r="K335" s="13" t="str">
        <f>IF(ISERROR(VLOOKUP(CONCATENATE($A335,"_",K$2),'Reference data SID'!$B:$M,12,FALSE)),"",VLOOKUP(CONCATENATE($A335,"_",K$2),'Reference data SID'!$B:$M,12,FALSE))</f>
        <v/>
      </c>
      <c r="L335" s="13" t="str">
        <f>IF(ISERROR(VLOOKUP(CONCATENATE($A335,"_",L$2),'Reference data SID'!$B:$M,12,FALSE)),"",VLOOKUP(CONCATENATE($A335,"_",L$2),'Reference data SID'!$B:$M,12,FALSE))</f>
        <v/>
      </c>
      <c r="M335" s="13" t="str">
        <f>IF(ISERROR(VLOOKUP(CONCATENATE($A335,"_",M$2),'Reference data SID'!$B:$M,12,FALSE)),"",VLOOKUP(CONCATENATE($A335,"_",M$2),'Reference data SID'!$B:$M,12,FALSE))</f>
        <v/>
      </c>
      <c r="N335" s="13" t="str">
        <f>IF(ISERROR(VLOOKUP(CONCATENATE($A335,"_",N$2),'Reference data SID'!$B:$M,12,FALSE)),"",VLOOKUP(CONCATENATE($A335,"_",N$2),'Reference data SID'!$B:$M,12,FALSE))</f>
        <v/>
      </c>
      <c r="O335" s="13" t="str">
        <f>IF(ISERROR(VLOOKUP(CONCATENATE($A335,"_",O$2),'Reference data SID'!$B:$M,12,FALSE)),"",VLOOKUP(CONCATENATE($A335,"_",O$2),'Reference data SID'!$B:$M,12,FALSE))</f>
        <v/>
      </c>
      <c r="P335" s="13" t="str">
        <f>IF(ISERROR(VLOOKUP(CONCATENATE($A335,"_",P$2),'Reference data SID'!$B:$M,12,FALSE)),"",VLOOKUP(CONCATENATE($A335,"_",P$2),'Reference data SID'!$B:$M,12,FALSE))</f>
        <v/>
      </c>
      <c r="Q335" s="13" t="str">
        <f>IF(ISERROR(VLOOKUP(CONCATENATE($A335,"_",Q$2),'Reference data SID'!$B:$M,12,FALSE)),"",VLOOKUP(CONCATENATE($A335,"_",Q$2),'Reference data SID'!$B:$M,12,FALSE))</f>
        <v/>
      </c>
      <c r="R335" s="13" t="str">
        <f>IF(ISERROR(VLOOKUP(CONCATENATE($A335,"_",R$2),'Reference data SID'!$B:$M,12,FALSE)),"",VLOOKUP(CONCATENATE($A335,"_",R$2),'Reference data SID'!$B:$M,12,FALSE))</f>
        <v/>
      </c>
      <c r="S335" s="13" t="str">
        <f>IF(ISERROR(VLOOKUP(CONCATENATE($A335,"_",S$2),'Reference data SID'!$B:$M,12,FALSE)),"",VLOOKUP(CONCATENATE($A335,"_",S$2),'Reference data SID'!$B:$M,12,FALSE))</f>
        <v/>
      </c>
      <c r="T335" s="13" t="str">
        <f>IF(ISERROR(VLOOKUP(CONCATENATE($A335,"_",T$2),'Reference data SID'!$B:$M,12,FALSE)),"",VLOOKUP(CONCATENATE($A335,"_",T$2),'Reference data SID'!$B:$M,12,FALSE))</f>
        <v/>
      </c>
      <c r="U335" s="13" t="str">
        <f>IF(ISERROR(VLOOKUP(CONCATENATE($A335,"_",U$2),'Reference data SID'!$B:$M,12,FALSE)),"",VLOOKUP(CONCATENATE($A335,"_",U$2),'Reference data SID'!$B:$M,12,FALSE))</f>
        <v/>
      </c>
      <c r="V335" s="13" t="str">
        <f>IF(ISERROR(VLOOKUP(CONCATENATE($A335,"_",V$2),'Reference data SID'!$B:$M,12,FALSE)),"",VLOOKUP(CONCATENATE($A335,"_",V$2),'Reference data SID'!$B:$M,12,FALSE))</f>
        <v/>
      </c>
      <c r="W335" s="13" t="str">
        <f>IF(ISERROR(VLOOKUP(CONCATENATE($A335,"_",W$2),'Reference data SID'!$B:$M,12,FALSE)),"",VLOOKUP(CONCATENATE($A335,"_",W$2),'Reference data SID'!$B:$M,12,FALSE))</f>
        <v/>
      </c>
      <c r="X335" s="13" t="str">
        <f>IF(ISERROR(VLOOKUP(CONCATENATE($A335,"_",X$2),'Reference data SID'!$B:$M,12,FALSE)),"",VLOOKUP(CONCATENATE($A335,"_",X$2),'Reference data SID'!$B:$M,12,FALSE))</f>
        <v/>
      </c>
      <c r="Y335" s="13" t="str">
        <f>IF(ISERROR(VLOOKUP(CONCATENATE($A335,"_",Y$2),'Reference data SID'!$B:$M,12,FALSE)),"",VLOOKUP(CONCATENATE($A335,"_",Y$2),'Reference data SID'!$B:$M,12,FALSE))</f>
        <v/>
      </c>
      <c r="Z335" s="13" t="str">
        <f>IF(ISERROR(VLOOKUP(CONCATENATE($A335,"_",Z$2),'Reference data SID'!$B:$M,12,FALSE)),"",VLOOKUP(CONCATENATE($A335,"_",Z$2),'Reference data SID'!$B:$M,12,FALSE))</f>
        <v/>
      </c>
      <c r="AA335" s="13" t="str">
        <f>IF(ISERROR(VLOOKUP(CONCATENATE($A335,"_",AA$2),'Reference data SID'!$B:$M,12,FALSE)),"",VLOOKUP(CONCATENATE($A335,"_",AA$2),'Reference data SID'!$B:$M,12,FALSE))</f>
        <v/>
      </c>
      <c r="AB335" s="13" t="str">
        <f>IF(ISERROR(VLOOKUP(CONCATENATE($A335,"_",AB$2),'Reference data SID'!$B:$M,12,FALSE)),"",VLOOKUP(CONCATENATE($A335,"_",AB$2),'Reference data SID'!$B:$M,12,FALSE))</f>
        <v/>
      </c>
      <c r="AC335" s="13" t="str">
        <f>IF(ISERROR(VLOOKUP(CONCATENATE($A335,"_",AC$2),'Reference data SID'!$B:$M,12,FALSE)),"",VLOOKUP(CONCATENATE($A335,"_",AC$2),'Reference data SID'!$B:$M,12,FALSE))</f>
        <v/>
      </c>
      <c r="AD335" s="13" t="str">
        <f>IF(ISERROR(VLOOKUP(CONCATENATE($A335,"_",AD$2),'Reference data SID'!$B:$M,12,FALSE)),"",VLOOKUP(CONCATENATE($A335,"_",AD$2),'Reference data SID'!$B:$M,12,FALSE))</f>
        <v/>
      </c>
      <c r="AE335" s="13" t="str">
        <f>IF(ISERROR(VLOOKUP(CONCATENATE($A335,"_",AE$2),'Reference data SID'!$B:$M,12,FALSE)),"",VLOOKUP(CONCATENATE($A335,"_",AE$2),'Reference data SID'!$B:$M,12,FALSE))</f>
        <v/>
      </c>
      <c r="AF335" s="13" t="str">
        <f>IF(ISERROR(VLOOKUP(CONCATENATE($A335,"_",AF$2),'Reference data SID'!$B:$M,12,FALSE)),"",VLOOKUP(CONCATENATE($A335,"_",AF$2),'Reference data SID'!$B:$M,12,FALSE))</f>
        <v/>
      </c>
      <c r="AG335" s="13" t="str">
        <f>IF(ISERROR(VLOOKUP(CONCATENATE($A335,"_",AG$2),'Reference data SID'!$B:$M,12,FALSE)),"",VLOOKUP(CONCATENATE($A335,"_",AG$2),'Reference data SID'!$B:$M,12,FALSE))</f>
        <v/>
      </c>
      <c r="AH335" s="13" t="str">
        <f>IF(ISERROR(VLOOKUP(CONCATENATE($A335,"_",AH$2),'Reference data SID'!$B:$M,12,FALSE)),"",VLOOKUP(CONCATENATE($A335,"_",AH$2),'Reference data SID'!$B:$M,12,FALSE))</f>
        <v/>
      </c>
      <c r="AI335" s="13" t="str">
        <f>IF(ISERROR(VLOOKUP(CONCATENATE($A335,"_",AI$2),'Reference data SID'!$B:$M,12,FALSE)),"",VLOOKUP(CONCATENATE($A335,"_",AI$2),'Reference data SID'!$B:$M,12,FALSE))</f>
        <v/>
      </c>
      <c r="AJ335" s="13" t="str">
        <f>IF(ISERROR(VLOOKUP(CONCATENATE($A335,"_",AJ$2),'Reference data SID'!$B:$M,12,FALSE)),"",VLOOKUP(CONCATENATE($A335,"_",AJ$2),'Reference data SID'!$B:$M,12,FALSE))</f>
        <v/>
      </c>
      <c r="AK335" s="13" t="str">
        <f>IF(ISERROR(VLOOKUP(CONCATENATE($A335,"_",AK$2),'Reference data SID'!$B:$M,12,FALSE)),"",VLOOKUP(CONCATENATE($A335,"_",AK$2),'Reference data SID'!$B:$M,12,FALSE))</f>
        <v/>
      </c>
      <c r="AL335" s="13" t="str">
        <f>IF(ISERROR(VLOOKUP(CONCATENATE($A335,"_",AL$2),'Reference data SID'!$B:$M,12,FALSE)),"",VLOOKUP(CONCATENATE($A335,"_",AL$2),'Reference data SID'!$B:$M,12,FALSE))</f>
        <v/>
      </c>
      <c r="AM335" s="13" t="str">
        <f>IF(ISERROR(VLOOKUP(CONCATENATE($A335,"_",AM$2),'Reference data SID'!$B:$M,12,FALSE)),"",VLOOKUP(CONCATENATE($A335,"_",AM$2),'Reference data SID'!$B:$M,12,FALSE))</f>
        <v/>
      </c>
      <c r="AN335" s="13" t="str">
        <f>IF(ISERROR(VLOOKUP(CONCATENATE($A335,"_",AN$2),'Reference data SID'!$B:$M,12,FALSE)),"",VLOOKUP(CONCATENATE($A335,"_",AN$2),'Reference data SID'!$B:$M,12,FALSE))</f>
        <v/>
      </c>
      <c r="AO335" s="13" t="str">
        <f>IF(ISERROR(VLOOKUP(CONCATENATE($A335,"_",AO$2),'Reference data SID'!$B:$M,12,FALSE)),"",VLOOKUP(CONCATENATE($A335,"_",AO$2),'Reference data SID'!$B:$M,12,FALSE))</f>
        <v/>
      </c>
      <c r="AP335" s="13" t="str">
        <f>IF(ISERROR(VLOOKUP(CONCATENATE($A335,"_",AP$2),'Reference data SID'!$B:$M,12,FALSE)),"",VLOOKUP(CONCATENATE($A335,"_",AP$2),'Reference data SID'!$B:$M,12,FALSE))</f>
        <v/>
      </c>
      <c r="AQ335" s="13" t="str">
        <f>IF(ISERROR(VLOOKUP(CONCATENATE($A335,"_",AQ$2),'Reference data SID'!$B:$M,12,FALSE)),"",VLOOKUP(CONCATENATE($A335,"_",AQ$2),'Reference data SID'!$B:$M,12,FALSE))</f>
        <v/>
      </c>
      <c r="AR335" s="13" t="str">
        <f>IF(ISERROR(VLOOKUP(CONCATENATE($A335,"_",AR$2),'Reference data SID'!$B:$M,12,FALSE)),"",VLOOKUP(CONCATENATE($A335,"_",AR$2),'Reference data SID'!$B:$M,12,FALSE))</f>
        <v/>
      </c>
      <c r="AS335" s="13" t="str">
        <f>IF(ISERROR(VLOOKUP(CONCATENATE($A335,"_",AS$2),'Reference data SID'!$B:$M,12,FALSE)),"",VLOOKUP(CONCATENATE($A335,"_",AS$2),'Reference data SID'!$B:$M,12,FALSE))</f>
        <v/>
      </c>
      <c r="AT335" s="13" t="str">
        <f>IF(ISERROR(VLOOKUP(CONCATENATE($A335,"_",AT$2),'Reference data SID'!$B:$M,12,FALSE)),"",VLOOKUP(CONCATENATE($A335,"_",AT$2),'Reference data SID'!$B:$M,12,FALSE))</f>
        <v/>
      </c>
    </row>
    <row r="336" spans="1:46" x14ac:dyDescent="0.25">
      <c r="A336">
        <v>332</v>
      </c>
      <c r="B336" s="13" t="str">
        <f>IF(ISERROR(VLOOKUP(CONCATENATE($A336,"_",B$2),'Reference data SID'!$B:$M,12,FALSE)),"",VLOOKUP(CONCATENATE($A336,"_",B$2),'Reference data SID'!$B:$M,12,FALSE))</f>
        <v/>
      </c>
      <c r="C336" s="13" t="str">
        <f>IF(ISERROR(VLOOKUP(CONCATENATE($A336,"_",C$2),'Reference data SID'!$B:$M,12,FALSE)),"",VLOOKUP(CONCATENATE($A336,"_",C$2),'Reference data SID'!$B:$M,12,FALSE))</f>
        <v/>
      </c>
      <c r="D336" s="13" t="str">
        <f>IF(ISERROR(VLOOKUP(CONCATENATE($A336,"_",D$2),'Reference data SID'!$B:$M,12,FALSE)),"",VLOOKUP(CONCATENATE($A336,"_",D$2),'Reference data SID'!$B:$M,12,FALSE))</f>
        <v/>
      </c>
      <c r="E336" s="13" t="str">
        <f>IF(ISERROR(VLOOKUP(CONCATENATE($A336,"_",E$2),'Reference data SID'!$B:$M,12,FALSE)),"",VLOOKUP(CONCATENATE($A336,"_",E$2),'Reference data SID'!$B:$M,12,FALSE))</f>
        <v/>
      </c>
      <c r="F336" s="13" t="str">
        <f>IF(ISERROR(VLOOKUP(CONCATENATE($A336,"_",F$2),'Reference data SID'!$B:$M,12,FALSE)),"",VLOOKUP(CONCATENATE($A336,"_",F$2),'Reference data SID'!$B:$M,12,FALSE))</f>
        <v/>
      </c>
      <c r="G336" s="13" t="str">
        <f>IF(ISERROR(VLOOKUP(CONCATENATE($A336,"_",G$2),'Reference data SID'!$B:$M,12,FALSE)),"",VLOOKUP(CONCATENATE($A336,"_",G$2),'Reference data SID'!$B:$M,12,FALSE))</f>
        <v/>
      </c>
      <c r="H336" s="13" t="str">
        <f>IF(ISERROR(VLOOKUP(CONCATENATE($A336,"_",H$2),'Reference data SID'!$B:$M,12,FALSE)),"",VLOOKUP(CONCATENATE($A336,"_",H$2),'Reference data SID'!$B:$M,12,FALSE))</f>
        <v/>
      </c>
      <c r="I336" s="13" t="str">
        <f>IF(ISERROR(VLOOKUP(CONCATENATE($A336,"_",I$2),'Reference data SID'!$B:$M,12,FALSE)),"",VLOOKUP(CONCATENATE($A336,"_",I$2),'Reference data SID'!$B:$M,12,FALSE))</f>
        <v/>
      </c>
      <c r="J336" s="13" t="str">
        <f>IF(ISERROR(VLOOKUP(CONCATENATE($A336,"_",J$2),'Reference data SID'!$B:$M,12,FALSE)),"",VLOOKUP(CONCATENATE($A336,"_",J$2),'Reference data SID'!$B:$M,12,FALSE))</f>
        <v/>
      </c>
      <c r="K336" s="13" t="str">
        <f>IF(ISERROR(VLOOKUP(CONCATENATE($A336,"_",K$2),'Reference data SID'!$B:$M,12,FALSE)),"",VLOOKUP(CONCATENATE($A336,"_",K$2),'Reference data SID'!$B:$M,12,FALSE))</f>
        <v/>
      </c>
      <c r="L336" s="13" t="str">
        <f>IF(ISERROR(VLOOKUP(CONCATENATE($A336,"_",L$2),'Reference data SID'!$B:$M,12,FALSE)),"",VLOOKUP(CONCATENATE($A336,"_",L$2),'Reference data SID'!$B:$M,12,FALSE))</f>
        <v/>
      </c>
      <c r="M336" s="13" t="str">
        <f>IF(ISERROR(VLOOKUP(CONCATENATE($A336,"_",M$2),'Reference data SID'!$B:$M,12,FALSE)),"",VLOOKUP(CONCATENATE($A336,"_",M$2),'Reference data SID'!$B:$M,12,FALSE))</f>
        <v/>
      </c>
      <c r="N336" s="13" t="str">
        <f>IF(ISERROR(VLOOKUP(CONCATENATE($A336,"_",N$2),'Reference data SID'!$B:$M,12,FALSE)),"",VLOOKUP(CONCATENATE($A336,"_",N$2),'Reference data SID'!$B:$M,12,FALSE))</f>
        <v/>
      </c>
      <c r="O336" s="13" t="str">
        <f>IF(ISERROR(VLOOKUP(CONCATENATE($A336,"_",O$2),'Reference data SID'!$B:$M,12,FALSE)),"",VLOOKUP(CONCATENATE($A336,"_",O$2),'Reference data SID'!$B:$M,12,FALSE))</f>
        <v/>
      </c>
      <c r="P336" s="13" t="str">
        <f>IF(ISERROR(VLOOKUP(CONCATENATE($A336,"_",P$2),'Reference data SID'!$B:$M,12,FALSE)),"",VLOOKUP(CONCATENATE($A336,"_",P$2),'Reference data SID'!$B:$M,12,FALSE))</f>
        <v/>
      </c>
      <c r="Q336" s="13" t="str">
        <f>IF(ISERROR(VLOOKUP(CONCATENATE($A336,"_",Q$2),'Reference data SID'!$B:$M,12,FALSE)),"",VLOOKUP(CONCATENATE($A336,"_",Q$2),'Reference data SID'!$B:$M,12,FALSE))</f>
        <v/>
      </c>
      <c r="R336" s="13" t="str">
        <f>IF(ISERROR(VLOOKUP(CONCATENATE($A336,"_",R$2),'Reference data SID'!$B:$M,12,FALSE)),"",VLOOKUP(CONCATENATE($A336,"_",R$2),'Reference data SID'!$B:$M,12,FALSE))</f>
        <v/>
      </c>
      <c r="S336" s="13" t="str">
        <f>IF(ISERROR(VLOOKUP(CONCATENATE($A336,"_",S$2),'Reference data SID'!$B:$M,12,FALSE)),"",VLOOKUP(CONCATENATE($A336,"_",S$2),'Reference data SID'!$B:$M,12,FALSE))</f>
        <v/>
      </c>
      <c r="T336" s="13" t="str">
        <f>IF(ISERROR(VLOOKUP(CONCATENATE($A336,"_",T$2),'Reference data SID'!$B:$M,12,FALSE)),"",VLOOKUP(CONCATENATE($A336,"_",T$2),'Reference data SID'!$B:$M,12,FALSE))</f>
        <v/>
      </c>
      <c r="U336" s="13" t="str">
        <f>IF(ISERROR(VLOOKUP(CONCATENATE($A336,"_",U$2),'Reference data SID'!$B:$M,12,FALSE)),"",VLOOKUP(CONCATENATE($A336,"_",U$2),'Reference data SID'!$B:$M,12,FALSE))</f>
        <v/>
      </c>
      <c r="V336" s="13" t="str">
        <f>IF(ISERROR(VLOOKUP(CONCATENATE($A336,"_",V$2),'Reference data SID'!$B:$M,12,FALSE)),"",VLOOKUP(CONCATENATE($A336,"_",V$2),'Reference data SID'!$B:$M,12,FALSE))</f>
        <v/>
      </c>
      <c r="W336" s="13" t="str">
        <f>IF(ISERROR(VLOOKUP(CONCATENATE($A336,"_",W$2),'Reference data SID'!$B:$M,12,FALSE)),"",VLOOKUP(CONCATENATE($A336,"_",W$2),'Reference data SID'!$B:$M,12,FALSE))</f>
        <v/>
      </c>
      <c r="X336" s="13" t="str">
        <f>IF(ISERROR(VLOOKUP(CONCATENATE($A336,"_",X$2),'Reference data SID'!$B:$M,12,FALSE)),"",VLOOKUP(CONCATENATE($A336,"_",X$2),'Reference data SID'!$B:$M,12,FALSE))</f>
        <v/>
      </c>
      <c r="Y336" s="13" t="str">
        <f>IF(ISERROR(VLOOKUP(CONCATENATE($A336,"_",Y$2),'Reference data SID'!$B:$M,12,FALSE)),"",VLOOKUP(CONCATENATE($A336,"_",Y$2),'Reference data SID'!$B:$M,12,FALSE))</f>
        <v/>
      </c>
      <c r="Z336" s="13" t="str">
        <f>IF(ISERROR(VLOOKUP(CONCATENATE($A336,"_",Z$2),'Reference data SID'!$B:$M,12,FALSE)),"",VLOOKUP(CONCATENATE($A336,"_",Z$2),'Reference data SID'!$B:$M,12,FALSE))</f>
        <v/>
      </c>
      <c r="AA336" s="13" t="str">
        <f>IF(ISERROR(VLOOKUP(CONCATENATE($A336,"_",AA$2),'Reference data SID'!$B:$M,12,FALSE)),"",VLOOKUP(CONCATENATE($A336,"_",AA$2),'Reference data SID'!$B:$M,12,FALSE))</f>
        <v/>
      </c>
      <c r="AB336" s="13" t="str">
        <f>IF(ISERROR(VLOOKUP(CONCATENATE($A336,"_",AB$2),'Reference data SID'!$B:$M,12,FALSE)),"",VLOOKUP(CONCATENATE($A336,"_",AB$2),'Reference data SID'!$B:$M,12,FALSE))</f>
        <v/>
      </c>
      <c r="AC336" s="13" t="str">
        <f>IF(ISERROR(VLOOKUP(CONCATENATE($A336,"_",AC$2),'Reference data SID'!$B:$M,12,FALSE)),"",VLOOKUP(CONCATENATE($A336,"_",AC$2),'Reference data SID'!$B:$M,12,FALSE))</f>
        <v/>
      </c>
      <c r="AD336" s="13" t="str">
        <f>IF(ISERROR(VLOOKUP(CONCATENATE($A336,"_",AD$2),'Reference data SID'!$B:$M,12,FALSE)),"",VLOOKUP(CONCATENATE($A336,"_",AD$2),'Reference data SID'!$B:$M,12,FALSE))</f>
        <v/>
      </c>
      <c r="AE336" s="13" t="str">
        <f>IF(ISERROR(VLOOKUP(CONCATENATE($A336,"_",AE$2),'Reference data SID'!$B:$M,12,FALSE)),"",VLOOKUP(CONCATENATE($A336,"_",AE$2),'Reference data SID'!$B:$M,12,FALSE))</f>
        <v/>
      </c>
      <c r="AF336" s="13" t="str">
        <f>IF(ISERROR(VLOOKUP(CONCATENATE($A336,"_",AF$2),'Reference data SID'!$B:$M,12,FALSE)),"",VLOOKUP(CONCATENATE($A336,"_",AF$2),'Reference data SID'!$B:$M,12,FALSE))</f>
        <v/>
      </c>
      <c r="AG336" s="13" t="str">
        <f>IF(ISERROR(VLOOKUP(CONCATENATE($A336,"_",AG$2),'Reference data SID'!$B:$M,12,FALSE)),"",VLOOKUP(CONCATENATE($A336,"_",AG$2),'Reference data SID'!$B:$M,12,FALSE))</f>
        <v/>
      </c>
      <c r="AH336" s="13" t="str">
        <f>IF(ISERROR(VLOOKUP(CONCATENATE($A336,"_",AH$2),'Reference data SID'!$B:$M,12,FALSE)),"",VLOOKUP(CONCATENATE($A336,"_",AH$2),'Reference data SID'!$B:$M,12,FALSE))</f>
        <v/>
      </c>
      <c r="AI336" s="13" t="str">
        <f>IF(ISERROR(VLOOKUP(CONCATENATE($A336,"_",AI$2),'Reference data SID'!$B:$M,12,FALSE)),"",VLOOKUP(CONCATENATE($A336,"_",AI$2),'Reference data SID'!$B:$M,12,FALSE))</f>
        <v/>
      </c>
      <c r="AJ336" s="13" t="str">
        <f>IF(ISERROR(VLOOKUP(CONCATENATE($A336,"_",AJ$2),'Reference data SID'!$B:$M,12,FALSE)),"",VLOOKUP(CONCATENATE($A336,"_",AJ$2),'Reference data SID'!$B:$M,12,FALSE))</f>
        <v/>
      </c>
      <c r="AK336" s="13" t="str">
        <f>IF(ISERROR(VLOOKUP(CONCATENATE($A336,"_",AK$2),'Reference data SID'!$B:$M,12,FALSE)),"",VLOOKUP(CONCATENATE($A336,"_",AK$2),'Reference data SID'!$B:$M,12,FALSE))</f>
        <v/>
      </c>
      <c r="AL336" s="13" t="str">
        <f>IF(ISERROR(VLOOKUP(CONCATENATE($A336,"_",AL$2),'Reference data SID'!$B:$M,12,FALSE)),"",VLOOKUP(CONCATENATE($A336,"_",AL$2),'Reference data SID'!$B:$M,12,FALSE))</f>
        <v/>
      </c>
      <c r="AM336" s="13" t="str">
        <f>IF(ISERROR(VLOOKUP(CONCATENATE($A336,"_",AM$2),'Reference data SID'!$B:$M,12,FALSE)),"",VLOOKUP(CONCATENATE($A336,"_",AM$2),'Reference data SID'!$B:$M,12,FALSE))</f>
        <v/>
      </c>
      <c r="AN336" s="13" t="str">
        <f>IF(ISERROR(VLOOKUP(CONCATENATE($A336,"_",AN$2),'Reference data SID'!$B:$M,12,FALSE)),"",VLOOKUP(CONCATENATE($A336,"_",AN$2),'Reference data SID'!$B:$M,12,FALSE))</f>
        <v/>
      </c>
      <c r="AO336" s="13" t="str">
        <f>IF(ISERROR(VLOOKUP(CONCATENATE($A336,"_",AO$2),'Reference data SID'!$B:$M,12,FALSE)),"",VLOOKUP(CONCATENATE($A336,"_",AO$2),'Reference data SID'!$B:$M,12,FALSE))</f>
        <v/>
      </c>
      <c r="AP336" s="13" t="str">
        <f>IF(ISERROR(VLOOKUP(CONCATENATE($A336,"_",AP$2),'Reference data SID'!$B:$M,12,FALSE)),"",VLOOKUP(CONCATENATE($A336,"_",AP$2),'Reference data SID'!$B:$M,12,FALSE))</f>
        <v/>
      </c>
      <c r="AQ336" s="13" t="str">
        <f>IF(ISERROR(VLOOKUP(CONCATENATE($A336,"_",AQ$2),'Reference data SID'!$B:$M,12,FALSE)),"",VLOOKUP(CONCATENATE($A336,"_",AQ$2),'Reference data SID'!$B:$M,12,FALSE))</f>
        <v/>
      </c>
      <c r="AR336" s="13" t="str">
        <f>IF(ISERROR(VLOOKUP(CONCATENATE($A336,"_",AR$2),'Reference data SID'!$B:$M,12,FALSE)),"",VLOOKUP(CONCATENATE($A336,"_",AR$2),'Reference data SID'!$B:$M,12,FALSE))</f>
        <v/>
      </c>
      <c r="AS336" s="13" t="str">
        <f>IF(ISERROR(VLOOKUP(CONCATENATE($A336,"_",AS$2),'Reference data SID'!$B:$M,12,FALSE)),"",VLOOKUP(CONCATENATE($A336,"_",AS$2),'Reference data SID'!$B:$M,12,FALSE))</f>
        <v/>
      </c>
      <c r="AT336" s="13" t="str">
        <f>IF(ISERROR(VLOOKUP(CONCATENATE($A336,"_",AT$2),'Reference data SID'!$B:$M,12,FALSE)),"",VLOOKUP(CONCATENATE($A336,"_",AT$2),'Reference data SID'!$B:$M,12,FALSE))</f>
        <v/>
      </c>
    </row>
    <row r="337" spans="1:46" x14ac:dyDescent="0.25">
      <c r="A337">
        <v>333</v>
      </c>
      <c r="B337" s="13" t="str">
        <f>IF(ISERROR(VLOOKUP(CONCATENATE($A337,"_",B$2),'Reference data SID'!$B:$M,12,FALSE)),"",VLOOKUP(CONCATENATE($A337,"_",B$2),'Reference data SID'!$B:$M,12,FALSE))</f>
        <v/>
      </c>
      <c r="C337" s="13" t="str">
        <f>IF(ISERROR(VLOOKUP(CONCATENATE($A337,"_",C$2),'Reference data SID'!$B:$M,12,FALSE)),"",VLOOKUP(CONCATENATE($A337,"_",C$2),'Reference data SID'!$B:$M,12,FALSE))</f>
        <v/>
      </c>
      <c r="D337" s="13" t="str">
        <f>IF(ISERROR(VLOOKUP(CONCATENATE($A337,"_",D$2),'Reference data SID'!$B:$M,12,FALSE)),"",VLOOKUP(CONCATENATE($A337,"_",D$2),'Reference data SID'!$B:$M,12,FALSE))</f>
        <v/>
      </c>
      <c r="E337" s="13" t="str">
        <f>IF(ISERROR(VLOOKUP(CONCATENATE($A337,"_",E$2),'Reference data SID'!$B:$M,12,FALSE)),"",VLOOKUP(CONCATENATE($A337,"_",E$2),'Reference data SID'!$B:$M,12,FALSE))</f>
        <v/>
      </c>
      <c r="F337" s="13" t="str">
        <f>IF(ISERROR(VLOOKUP(CONCATENATE($A337,"_",F$2),'Reference data SID'!$B:$M,12,FALSE)),"",VLOOKUP(CONCATENATE($A337,"_",F$2),'Reference data SID'!$B:$M,12,FALSE))</f>
        <v/>
      </c>
      <c r="G337" s="13" t="str">
        <f>IF(ISERROR(VLOOKUP(CONCATENATE($A337,"_",G$2),'Reference data SID'!$B:$M,12,FALSE)),"",VLOOKUP(CONCATENATE($A337,"_",G$2),'Reference data SID'!$B:$M,12,FALSE))</f>
        <v/>
      </c>
      <c r="H337" s="13" t="str">
        <f>IF(ISERROR(VLOOKUP(CONCATENATE($A337,"_",H$2),'Reference data SID'!$B:$M,12,FALSE)),"",VLOOKUP(CONCATENATE($A337,"_",H$2),'Reference data SID'!$B:$M,12,FALSE))</f>
        <v/>
      </c>
      <c r="I337" s="13" t="str">
        <f>IF(ISERROR(VLOOKUP(CONCATENATE($A337,"_",I$2),'Reference data SID'!$B:$M,12,FALSE)),"",VLOOKUP(CONCATENATE($A337,"_",I$2),'Reference data SID'!$B:$M,12,FALSE))</f>
        <v/>
      </c>
      <c r="J337" s="13" t="str">
        <f>IF(ISERROR(VLOOKUP(CONCATENATE($A337,"_",J$2),'Reference data SID'!$B:$M,12,FALSE)),"",VLOOKUP(CONCATENATE($A337,"_",J$2),'Reference data SID'!$B:$M,12,FALSE))</f>
        <v/>
      </c>
      <c r="K337" s="13" t="str">
        <f>IF(ISERROR(VLOOKUP(CONCATENATE($A337,"_",K$2),'Reference data SID'!$B:$M,12,FALSE)),"",VLOOKUP(CONCATENATE($A337,"_",K$2),'Reference data SID'!$B:$M,12,FALSE))</f>
        <v/>
      </c>
      <c r="L337" s="13" t="str">
        <f>IF(ISERROR(VLOOKUP(CONCATENATE($A337,"_",L$2),'Reference data SID'!$B:$M,12,FALSE)),"",VLOOKUP(CONCATENATE($A337,"_",L$2),'Reference data SID'!$B:$M,12,FALSE))</f>
        <v/>
      </c>
      <c r="M337" s="13" t="str">
        <f>IF(ISERROR(VLOOKUP(CONCATENATE($A337,"_",M$2),'Reference data SID'!$B:$M,12,FALSE)),"",VLOOKUP(CONCATENATE($A337,"_",M$2),'Reference data SID'!$B:$M,12,FALSE))</f>
        <v/>
      </c>
      <c r="N337" s="13" t="str">
        <f>IF(ISERROR(VLOOKUP(CONCATENATE($A337,"_",N$2),'Reference data SID'!$B:$M,12,FALSE)),"",VLOOKUP(CONCATENATE($A337,"_",N$2),'Reference data SID'!$B:$M,12,FALSE))</f>
        <v/>
      </c>
      <c r="O337" s="13" t="str">
        <f>IF(ISERROR(VLOOKUP(CONCATENATE($A337,"_",O$2),'Reference data SID'!$B:$M,12,FALSE)),"",VLOOKUP(CONCATENATE($A337,"_",O$2),'Reference data SID'!$B:$M,12,FALSE))</f>
        <v/>
      </c>
      <c r="P337" s="13" t="str">
        <f>IF(ISERROR(VLOOKUP(CONCATENATE($A337,"_",P$2),'Reference data SID'!$B:$M,12,FALSE)),"",VLOOKUP(CONCATENATE($A337,"_",P$2),'Reference data SID'!$B:$M,12,FALSE))</f>
        <v/>
      </c>
      <c r="Q337" s="13" t="str">
        <f>IF(ISERROR(VLOOKUP(CONCATENATE($A337,"_",Q$2),'Reference data SID'!$B:$M,12,FALSE)),"",VLOOKUP(CONCATENATE($A337,"_",Q$2),'Reference data SID'!$B:$M,12,FALSE))</f>
        <v/>
      </c>
      <c r="R337" s="13" t="str">
        <f>IF(ISERROR(VLOOKUP(CONCATENATE($A337,"_",R$2),'Reference data SID'!$B:$M,12,FALSE)),"",VLOOKUP(CONCATENATE($A337,"_",R$2),'Reference data SID'!$B:$M,12,FALSE))</f>
        <v/>
      </c>
      <c r="S337" s="13" t="str">
        <f>IF(ISERROR(VLOOKUP(CONCATENATE($A337,"_",S$2),'Reference data SID'!$B:$M,12,FALSE)),"",VLOOKUP(CONCATENATE($A337,"_",S$2),'Reference data SID'!$B:$M,12,FALSE))</f>
        <v/>
      </c>
      <c r="T337" s="13" t="str">
        <f>IF(ISERROR(VLOOKUP(CONCATENATE($A337,"_",T$2),'Reference data SID'!$B:$M,12,FALSE)),"",VLOOKUP(CONCATENATE($A337,"_",T$2),'Reference data SID'!$B:$M,12,FALSE))</f>
        <v/>
      </c>
      <c r="U337" s="13" t="str">
        <f>IF(ISERROR(VLOOKUP(CONCATENATE($A337,"_",U$2),'Reference data SID'!$B:$M,12,FALSE)),"",VLOOKUP(CONCATENATE($A337,"_",U$2),'Reference data SID'!$B:$M,12,FALSE))</f>
        <v/>
      </c>
      <c r="V337" s="13" t="str">
        <f>IF(ISERROR(VLOOKUP(CONCATENATE($A337,"_",V$2),'Reference data SID'!$B:$M,12,FALSE)),"",VLOOKUP(CONCATENATE($A337,"_",V$2),'Reference data SID'!$B:$M,12,FALSE))</f>
        <v/>
      </c>
      <c r="W337" s="13" t="str">
        <f>IF(ISERROR(VLOOKUP(CONCATENATE($A337,"_",W$2),'Reference data SID'!$B:$M,12,FALSE)),"",VLOOKUP(CONCATENATE($A337,"_",W$2),'Reference data SID'!$B:$M,12,FALSE))</f>
        <v/>
      </c>
      <c r="X337" s="13" t="str">
        <f>IF(ISERROR(VLOOKUP(CONCATENATE($A337,"_",X$2),'Reference data SID'!$B:$M,12,FALSE)),"",VLOOKUP(CONCATENATE($A337,"_",X$2),'Reference data SID'!$B:$M,12,FALSE))</f>
        <v/>
      </c>
      <c r="Y337" s="13" t="str">
        <f>IF(ISERROR(VLOOKUP(CONCATENATE($A337,"_",Y$2),'Reference data SID'!$B:$M,12,FALSE)),"",VLOOKUP(CONCATENATE($A337,"_",Y$2),'Reference data SID'!$B:$M,12,FALSE))</f>
        <v/>
      </c>
      <c r="Z337" s="13" t="str">
        <f>IF(ISERROR(VLOOKUP(CONCATENATE($A337,"_",Z$2),'Reference data SID'!$B:$M,12,FALSE)),"",VLOOKUP(CONCATENATE($A337,"_",Z$2),'Reference data SID'!$B:$M,12,FALSE))</f>
        <v/>
      </c>
      <c r="AA337" s="13" t="str">
        <f>IF(ISERROR(VLOOKUP(CONCATENATE($A337,"_",AA$2),'Reference data SID'!$B:$M,12,FALSE)),"",VLOOKUP(CONCATENATE($A337,"_",AA$2),'Reference data SID'!$B:$M,12,FALSE))</f>
        <v/>
      </c>
      <c r="AB337" s="13" t="str">
        <f>IF(ISERROR(VLOOKUP(CONCATENATE($A337,"_",AB$2),'Reference data SID'!$B:$M,12,FALSE)),"",VLOOKUP(CONCATENATE($A337,"_",AB$2),'Reference data SID'!$B:$M,12,FALSE))</f>
        <v/>
      </c>
      <c r="AC337" s="13" t="str">
        <f>IF(ISERROR(VLOOKUP(CONCATENATE($A337,"_",AC$2),'Reference data SID'!$B:$M,12,FALSE)),"",VLOOKUP(CONCATENATE($A337,"_",AC$2),'Reference data SID'!$B:$M,12,FALSE))</f>
        <v/>
      </c>
      <c r="AD337" s="13" t="str">
        <f>IF(ISERROR(VLOOKUP(CONCATENATE($A337,"_",AD$2),'Reference data SID'!$B:$M,12,FALSE)),"",VLOOKUP(CONCATENATE($A337,"_",AD$2),'Reference data SID'!$B:$M,12,FALSE))</f>
        <v/>
      </c>
      <c r="AE337" s="13" t="str">
        <f>IF(ISERROR(VLOOKUP(CONCATENATE($A337,"_",AE$2),'Reference data SID'!$B:$M,12,FALSE)),"",VLOOKUP(CONCATENATE($A337,"_",AE$2),'Reference data SID'!$B:$M,12,FALSE))</f>
        <v/>
      </c>
      <c r="AF337" s="13" t="str">
        <f>IF(ISERROR(VLOOKUP(CONCATENATE($A337,"_",AF$2),'Reference data SID'!$B:$M,12,FALSE)),"",VLOOKUP(CONCATENATE($A337,"_",AF$2),'Reference data SID'!$B:$M,12,FALSE))</f>
        <v/>
      </c>
      <c r="AG337" s="13" t="str">
        <f>IF(ISERROR(VLOOKUP(CONCATENATE($A337,"_",AG$2),'Reference data SID'!$B:$M,12,FALSE)),"",VLOOKUP(CONCATENATE($A337,"_",AG$2),'Reference data SID'!$B:$M,12,FALSE))</f>
        <v/>
      </c>
      <c r="AH337" s="13" t="str">
        <f>IF(ISERROR(VLOOKUP(CONCATENATE($A337,"_",AH$2),'Reference data SID'!$B:$M,12,FALSE)),"",VLOOKUP(CONCATENATE($A337,"_",AH$2),'Reference data SID'!$B:$M,12,FALSE))</f>
        <v/>
      </c>
      <c r="AI337" s="13" t="str">
        <f>IF(ISERROR(VLOOKUP(CONCATENATE($A337,"_",AI$2),'Reference data SID'!$B:$M,12,FALSE)),"",VLOOKUP(CONCATENATE($A337,"_",AI$2),'Reference data SID'!$B:$M,12,FALSE))</f>
        <v/>
      </c>
      <c r="AJ337" s="13" t="str">
        <f>IF(ISERROR(VLOOKUP(CONCATENATE($A337,"_",AJ$2),'Reference data SID'!$B:$M,12,FALSE)),"",VLOOKUP(CONCATENATE($A337,"_",AJ$2),'Reference data SID'!$B:$M,12,FALSE))</f>
        <v/>
      </c>
      <c r="AK337" s="13" t="str">
        <f>IF(ISERROR(VLOOKUP(CONCATENATE($A337,"_",AK$2),'Reference data SID'!$B:$M,12,FALSE)),"",VLOOKUP(CONCATENATE($A337,"_",AK$2),'Reference data SID'!$B:$M,12,FALSE))</f>
        <v/>
      </c>
      <c r="AL337" s="13" t="str">
        <f>IF(ISERROR(VLOOKUP(CONCATENATE($A337,"_",AL$2),'Reference data SID'!$B:$M,12,FALSE)),"",VLOOKUP(CONCATENATE($A337,"_",AL$2),'Reference data SID'!$B:$M,12,FALSE))</f>
        <v/>
      </c>
      <c r="AM337" s="13" t="str">
        <f>IF(ISERROR(VLOOKUP(CONCATENATE($A337,"_",AM$2),'Reference data SID'!$B:$M,12,FALSE)),"",VLOOKUP(CONCATENATE($A337,"_",AM$2),'Reference data SID'!$B:$M,12,FALSE))</f>
        <v/>
      </c>
      <c r="AN337" s="13" t="str">
        <f>IF(ISERROR(VLOOKUP(CONCATENATE($A337,"_",AN$2),'Reference data SID'!$B:$M,12,FALSE)),"",VLOOKUP(CONCATENATE($A337,"_",AN$2),'Reference data SID'!$B:$M,12,FALSE))</f>
        <v/>
      </c>
      <c r="AO337" s="13" t="str">
        <f>IF(ISERROR(VLOOKUP(CONCATENATE($A337,"_",AO$2),'Reference data SID'!$B:$M,12,FALSE)),"",VLOOKUP(CONCATENATE($A337,"_",AO$2),'Reference data SID'!$B:$M,12,FALSE))</f>
        <v/>
      </c>
      <c r="AP337" s="13" t="str">
        <f>IF(ISERROR(VLOOKUP(CONCATENATE($A337,"_",AP$2),'Reference data SID'!$B:$M,12,FALSE)),"",VLOOKUP(CONCATENATE($A337,"_",AP$2),'Reference data SID'!$B:$M,12,FALSE))</f>
        <v/>
      </c>
      <c r="AQ337" s="13" t="str">
        <f>IF(ISERROR(VLOOKUP(CONCATENATE($A337,"_",AQ$2),'Reference data SID'!$B:$M,12,FALSE)),"",VLOOKUP(CONCATENATE($A337,"_",AQ$2),'Reference data SID'!$B:$M,12,FALSE))</f>
        <v/>
      </c>
      <c r="AR337" s="13" t="str">
        <f>IF(ISERROR(VLOOKUP(CONCATENATE($A337,"_",AR$2),'Reference data SID'!$B:$M,12,FALSE)),"",VLOOKUP(CONCATENATE($A337,"_",AR$2),'Reference data SID'!$B:$M,12,FALSE))</f>
        <v/>
      </c>
      <c r="AS337" s="13" t="str">
        <f>IF(ISERROR(VLOOKUP(CONCATENATE($A337,"_",AS$2),'Reference data SID'!$B:$M,12,FALSE)),"",VLOOKUP(CONCATENATE($A337,"_",AS$2),'Reference data SID'!$B:$M,12,FALSE))</f>
        <v/>
      </c>
      <c r="AT337" s="13" t="str">
        <f>IF(ISERROR(VLOOKUP(CONCATENATE($A337,"_",AT$2),'Reference data SID'!$B:$M,12,FALSE)),"",VLOOKUP(CONCATENATE($A337,"_",AT$2),'Reference data SID'!$B:$M,12,FALSE))</f>
        <v/>
      </c>
    </row>
    <row r="338" spans="1:46" x14ac:dyDescent="0.25">
      <c r="A338">
        <v>334</v>
      </c>
      <c r="B338" s="13" t="str">
        <f>IF(ISERROR(VLOOKUP(CONCATENATE($A338,"_",B$2),'Reference data SID'!$B:$M,12,FALSE)),"",VLOOKUP(CONCATENATE($A338,"_",B$2),'Reference data SID'!$B:$M,12,FALSE))</f>
        <v/>
      </c>
      <c r="C338" s="13" t="str">
        <f>IF(ISERROR(VLOOKUP(CONCATENATE($A338,"_",C$2),'Reference data SID'!$B:$M,12,FALSE)),"",VLOOKUP(CONCATENATE($A338,"_",C$2),'Reference data SID'!$B:$M,12,FALSE))</f>
        <v/>
      </c>
      <c r="D338" s="13" t="str">
        <f>IF(ISERROR(VLOOKUP(CONCATENATE($A338,"_",D$2),'Reference data SID'!$B:$M,12,FALSE)),"",VLOOKUP(CONCATENATE($A338,"_",D$2),'Reference data SID'!$B:$M,12,FALSE))</f>
        <v/>
      </c>
      <c r="E338" s="13" t="str">
        <f>IF(ISERROR(VLOOKUP(CONCATENATE($A338,"_",E$2),'Reference data SID'!$B:$M,12,FALSE)),"",VLOOKUP(CONCATENATE($A338,"_",E$2),'Reference data SID'!$B:$M,12,FALSE))</f>
        <v/>
      </c>
      <c r="F338" s="13" t="str">
        <f>IF(ISERROR(VLOOKUP(CONCATENATE($A338,"_",F$2),'Reference data SID'!$B:$M,12,FALSE)),"",VLOOKUP(CONCATENATE($A338,"_",F$2),'Reference data SID'!$B:$M,12,FALSE))</f>
        <v/>
      </c>
      <c r="G338" s="13" t="str">
        <f>IF(ISERROR(VLOOKUP(CONCATENATE($A338,"_",G$2),'Reference data SID'!$B:$M,12,FALSE)),"",VLOOKUP(CONCATENATE($A338,"_",G$2),'Reference data SID'!$B:$M,12,FALSE))</f>
        <v/>
      </c>
      <c r="H338" s="13" t="str">
        <f>IF(ISERROR(VLOOKUP(CONCATENATE($A338,"_",H$2),'Reference data SID'!$B:$M,12,FALSE)),"",VLOOKUP(CONCATENATE($A338,"_",H$2),'Reference data SID'!$B:$M,12,FALSE))</f>
        <v/>
      </c>
      <c r="I338" s="13" t="str">
        <f>IF(ISERROR(VLOOKUP(CONCATENATE($A338,"_",I$2),'Reference data SID'!$B:$M,12,FALSE)),"",VLOOKUP(CONCATENATE($A338,"_",I$2),'Reference data SID'!$B:$M,12,FALSE))</f>
        <v/>
      </c>
      <c r="J338" s="13" t="str">
        <f>IF(ISERROR(VLOOKUP(CONCATENATE($A338,"_",J$2),'Reference data SID'!$B:$M,12,FALSE)),"",VLOOKUP(CONCATENATE($A338,"_",J$2),'Reference data SID'!$B:$M,12,FALSE))</f>
        <v/>
      </c>
      <c r="K338" s="13" t="str">
        <f>IF(ISERROR(VLOOKUP(CONCATENATE($A338,"_",K$2),'Reference data SID'!$B:$M,12,FALSE)),"",VLOOKUP(CONCATENATE($A338,"_",K$2),'Reference data SID'!$B:$M,12,FALSE))</f>
        <v/>
      </c>
      <c r="L338" s="13" t="str">
        <f>IF(ISERROR(VLOOKUP(CONCATENATE($A338,"_",L$2),'Reference data SID'!$B:$M,12,FALSE)),"",VLOOKUP(CONCATENATE($A338,"_",L$2),'Reference data SID'!$B:$M,12,FALSE))</f>
        <v/>
      </c>
      <c r="M338" s="13" t="str">
        <f>IF(ISERROR(VLOOKUP(CONCATENATE($A338,"_",M$2),'Reference data SID'!$B:$M,12,FALSE)),"",VLOOKUP(CONCATENATE($A338,"_",M$2),'Reference data SID'!$B:$M,12,FALSE))</f>
        <v/>
      </c>
      <c r="N338" s="13" t="str">
        <f>IF(ISERROR(VLOOKUP(CONCATENATE($A338,"_",N$2),'Reference data SID'!$B:$M,12,FALSE)),"",VLOOKUP(CONCATENATE($A338,"_",N$2),'Reference data SID'!$B:$M,12,FALSE))</f>
        <v/>
      </c>
      <c r="O338" s="13" t="str">
        <f>IF(ISERROR(VLOOKUP(CONCATENATE($A338,"_",O$2),'Reference data SID'!$B:$M,12,FALSE)),"",VLOOKUP(CONCATENATE($A338,"_",O$2),'Reference data SID'!$B:$M,12,FALSE))</f>
        <v/>
      </c>
      <c r="P338" s="13" t="str">
        <f>IF(ISERROR(VLOOKUP(CONCATENATE($A338,"_",P$2),'Reference data SID'!$B:$M,12,FALSE)),"",VLOOKUP(CONCATENATE($A338,"_",P$2),'Reference data SID'!$B:$M,12,FALSE))</f>
        <v/>
      </c>
      <c r="Q338" s="13" t="str">
        <f>IF(ISERROR(VLOOKUP(CONCATENATE($A338,"_",Q$2),'Reference data SID'!$B:$M,12,FALSE)),"",VLOOKUP(CONCATENATE($A338,"_",Q$2),'Reference data SID'!$B:$M,12,FALSE))</f>
        <v/>
      </c>
      <c r="R338" s="13" t="str">
        <f>IF(ISERROR(VLOOKUP(CONCATENATE($A338,"_",R$2),'Reference data SID'!$B:$M,12,FALSE)),"",VLOOKUP(CONCATENATE($A338,"_",R$2),'Reference data SID'!$B:$M,12,FALSE))</f>
        <v/>
      </c>
      <c r="S338" s="13" t="str">
        <f>IF(ISERROR(VLOOKUP(CONCATENATE($A338,"_",S$2),'Reference data SID'!$B:$M,12,FALSE)),"",VLOOKUP(CONCATENATE($A338,"_",S$2),'Reference data SID'!$B:$M,12,FALSE))</f>
        <v/>
      </c>
      <c r="T338" s="13" t="str">
        <f>IF(ISERROR(VLOOKUP(CONCATENATE($A338,"_",T$2),'Reference data SID'!$B:$M,12,FALSE)),"",VLOOKUP(CONCATENATE($A338,"_",T$2),'Reference data SID'!$B:$M,12,FALSE))</f>
        <v/>
      </c>
      <c r="U338" s="13" t="str">
        <f>IF(ISERROR(VLOOKUP(CONCATENATE($A338,"_",U$2),'Reference data SID'!$B:$M,12,FALSE)),"",VLOOKUP(CONCATENATE($A338,"_",U$2),'Reference data SID'!$B:$M,12,FALSE))</f>
        <v/>
      </c>
      <c r="V338" s="13" t="str">
        <f>IF(ISERROR(VLOOKUP(CONCATENATE($A338,"_",V$2),'Reference data SID'!$B:$M,12,FALSE)),"",VLOOKUP(CONCATENATE($A338,"_",V$2),'Reference data SID'!$B:$M,12,FALSE))</f>
        <v/>
      </c>
      <c r="W338" s="13" t="str">
        <f>IF(ISERROR(VLOOKUP(CONCATENATE($A338,"_",W$2),'Reference data SID'!$B:$M,12,FALSE)),"",VLOOKUP(CONCATENATE($A338,"_",W$2),'Reference data SID'!$B:$M,12,FALSE))</f>
        <v/>
      </c>
      <c r="X338" s="13" t="str">
        <f>IF(ISERROR(VLOOKUP(CONCATENATE($A338,"_",X$2),'Reference data SID'!$B:$M,12,FALSE)),"",VLOOKUP(CONCATENATE($A338,"_",X$2),'Reference data SID'!$B:$M,12,FALSE))</f>
        <v/>
      </c>
      <c r="Y338" s="13" t="str">
        <f>IF(ISERROR(VLOOKUP(CONCATENATE($A338,"_",Y$2),'Reference data SID'!$B:$M,12,FALSE)),"",VLOOKUP(CONCATENATE($A338,"_",Y$2),'Reference data SID'!$B:$M,12,FALSE))</f>
        <v/>
      </c>
      <c r="Z338" s="13" t="str">
        <f>IF(ISERROR(VLOOKUP(CONCATENATE($A338,"_",Z$2),'Reference data SID'!$B:$M,12,FALSE)),"",VLOOKUP(CONCATENATE($A338,"_",Z$2),'Reference data SID'!$B:$M,12,FALSE))</f>
        <v/>
      </c>
      <c r="AA338" s="13" t="str">
        <f>IF(ISERROR(VLOOKUP(CONCATENATE($A338,"_",AA$2),'Reference data SID'!$B:$M,12,FALSE)),"",VLOOKUP(CONCATENATE($A338,"_",AA$2),'Reference data SID'!$B:$M,12,FALSE))</f>
        <v/>
      </c>
      <c r="AB338" s="13" t="str">
        <f>IF(ISERROR(VLOOKUP(CONCATENATE($A338,"_",AB$2),'Reference data SID'!$B:$M,12,FALSE)),"",VLOOKUP(CONCATENATE($A338,"_",AB$2),'Reference data SID'!$B:$M,12,FALSE))</f>
        <v/>
      </c>
      <c r="AC338" s="13" t="str">
        <f>IF(ISERROR(VLOOKUP(CONCATENATE($A338,"_",AC$2),'Reference data SID'!$B:$M,12,FALSE)),"",VLOOKUP(CONCATENATE($A338,"_",AC$2),'Reference data SID'!$B:$M,12,FALSE))</f>
        <v/>
      </c>
      <c r="AD338" s="13" t="str">
        <f>IF(ISERROR(VLOOKUP(CONCATENATE($A338,"_",AD$2),'Reference data SID'!$B:$M,12,FALSE)),"",VLOOKUP(CONCATENATE($A338,"_",AD$2),'Reference data SID'!$B:$M,12,FALSE))</f>
        <v/>
      </c>
      <c r="AE338" s="13" t="str">
        <f>IF(ISERROR(VLOOKUP(CONCATENATE($A338,"_",AE$2),'Reference data SID'!$B:$M,12,FALSE)),"",VLOOKUP(CONCATENATE($A338,"_",AE$2),'Reference data SID'!$B:$M,12,FALSE))</f>
        <v/>
      </c>
      <c r="AF338" s="13" t="str">
        <f>IF(ISERROR(VLOOKUP(CONCATENATE($A338,"_",AF$2),'Reference data SID'!$B:$M,12,FALSE)),"",VLOOKUP(CONCATENATE($A338,"_",AF$2),'Reference data SID'!$B:$M,12,FALSE))</f>
        <v/>
      </c>
      <c r="AG338" s="13" t="str">
        <f>IF(ISERROR(VLOOKUP(CONCATENATE($A338,"_",AG$2),'Reference data SID'!$B:$M,12,FALSE)),"",VLOOKUP(CONCATENATE($A338,"_",AG$2),'Reference data SID'!$B:$M,12,FALSE))</f>
        <v/>
      </c>
      <c r="AH338" s="13" t="str">
        <f>IF(ISERROR(VLOOKUP(CONCATENATE($A338,"_",AH$2),'Reference data SID'!$B:$M,12,FALSE)),"",VLOOKUP(CONCATENATE($A338,"_",AH$2),'Reference data SID'!$B:$M,12,FALSE))</f>
        <v/>
      </c>
      <c r="AI338" s="13" t="str">
        <f>IF(ISERROR(VLOOKUP(CONCATENATE($A338,"_",AI$2),'Reference data SID'!$B:$M,12,FALSE)),"",VLOOKUP(CONCATENATE($A338,"_",AI$2),'Reference data SID'!$B:$M,12,FALSE))</f>
        <v/>
      </c>
      <c r="AJ338" s="13" t="str">
        <f>IF(ISERROR(VLOOKUP(CONCATENATE($A338,"_",AJ$2),'Reference data SID'!$B:$M,12,FALSE)),"",VLOOKUP(CONCATENATE($A338,"_",AJ$2),'Reference data SID'!$B:$M,12,FALSE))</f>
        <v/>
      </c>
      <c r="AK338" s="13" t="str">
        <f>IF(ISERROR(VLOOKUP(CONCATENATE($A338,"_",AK$2),'Reference data SID'!$B:$M,12,FALSE)),"",VLOOKUP(CONCATENATE($A338,"_",AK$2),'Reference data SID'!$B:$M,12,FALSE))</f>
        <v/>
      </c>
      <c r="AL338" s="13" t="str">
        <f>IF(ISERROR(VLOOKUP(CONCATENATE($A338,"_",AL$2),'Reference data SID'!$B:$M,12,FALSE)),"",VLOOKUP(CONCATENATE($A338,"_",AL$2),'Reference data SID'!$B:$M,12,FALSE))</f>
        <v/>
      </c>
      <c r="AM338" s="13" t="str">
        <f>IF(ISERROR(VLOOKUP(CONCATENATE($A338,"_",AM$2),'Reference data SID'!$B:$M,12,FALSE)),"",VLOOKUP(CONCATENATE($A338,"_",AM$2),'Reference data SID'!$B:$M,12,FALSE))</f>
        <v/>
      </c>
      <c r="AN338" s="13" t="str">
        <f>IF(ISERROR(VLOOKUP(CONCATENATE($A338,"_",AN$2),'Reference data SID'!$B:$M,12,FALSE)),"",VLOOKUP(CONCATENATE($A338,"_",AN$2),'Reference data SID'!$B:$M,12,FALSE))</f>
        <v/>
      </c>
      <c r="AO338" s="13" t="str">
        <f>IF(ISERROR(VLOOKUP(CONCATENATE($A338,"_",AO$2),'Reference data SID'!$B:$M,12,FALSE)),"",VLOOKUP(CONCATENATE($A338,"_",AO$2),'Reference data SID'!$B:$M,12,FALSE))</f>
        <v/>
      </c>
      <c r="AP338" s="13" t="str">
        <f>IF(ISERROR(VLOOKUP(CONCATENATE($A338,"_",AP$2),'Reference data SID'!$B:$M,12,FALSE)),"",VLOOKUP(CONCATENATE($A338,"_",AP$2),'Reference data SID'!$B:$M,12,FALSE))</f>
        <v/>
      </c>
      <c r="AQ338" s="13" t="str">
        <f>IF(ISERROR(VLOOKUP(CONCATENATE($A338,"_",AQ$2),'Reference data SID'!$B:$M,12,FALSE)),"",VLOOKUP(CONCATENATE($A338,"_",AQ$2),'Reference data SID'!$B:$M,12,FALSE))</f>
        <v/>
      </c>
      <c r="AR338" s="13" t="str">
        <f>IF(ISERROR(VLOOKUP(CONCATENATE($A338,"_",AR$2),'Reference data SID'!$B:$M,12,FALSE)),"",VLOOKUP(CONCATENATE($A338,"_",AR$2),'Reference data SID'!$B:$M,12,FALSE))</f>
        <v/>
      </c>
      <c r="AS338" s="13" t="str">
        <f>IF(ISERROR(VLOOKUP(CONCATENATE($A338,"_",AS$2),'Reference data SID'!$B:$M,12,FALSE)),"",VLOOKUP(CONCATENATE($A338,"_",AS$2),'Reference data SID'!$B:$M,12,FALSE))</f>
        <v/>
      </c>
      <c r="AT338" s="13" t="str">
        <f>IF(ISERROR(VLOOKUP(CONCATENATE($A338,"_",AT$2),'Reference data SID'!$B:$M,12,FALSE)),"",VLOOKUP(CONCATENATE($A338,"_",AT$2),'Reference data SID'!$B:$M,12,FALSE))</f>
        <v/>
      </c>
    </row>
    <row r="339" spans="1:46" x14ac:dyDescent="0.25">
      <c r="A339">
        <v>335</v>
      </c>
      <c r="B339" s="13" t="str">
        <f>IF(ISERROR(VLOOKUP(CONCATENATE($A339,"_",B$2),'Reference data SID'!$B:$M,12,FALSE)),"",VLOOKUP(CONCATENATE($A339,"_",B$2),'Reference data SID'!$B:$M,12,FALSE))</f>
        <v/>
      </c>
      <c r="C339" s="13" t="str">
        <f>IF(ISERROR(VLOOKUP(CONCATENATE($A339,"_",C$2),'Reference data SID'!$B:$M,12,FALSE)),"",VLOOKUP(CONCATENATE($A339,"_",C$2),'Reference data SID'!$B:$M,12,FALSE))</f>
        <v/>
      </c>
      <c r="D339" s="13" t="str">
        <f>IF(ISERROR(VLOOKUP(CONCATENATE($A339,"_",D$2),'Reference data SID'!$B:$M,12,FALSE)),"",VLOOKUP(CONCATENATE($A339,"_",D$2),'Reference data SID'!$B:$M,12,FALSE))</f>
        <v/>
      </c>
      <c r="E339" s="13" t="str">
        <f>IF(ISERROR(VLOOKUP(CONCATENATE($A339,"_",E$2),'Reference data SID'!$B:$M,12,FALSE)),"",VLOOKUP(CONCATENATE($A339,"_",E$2),'Reference data SID'!$B:$M,12,FALSE))</f>
        <v/>
      </c>
      <c r="F339" s="13" t="str">
        <f>IF(ISERROR(VLOOKUP(CONCATENATE($A339,"_",F$2),'Reference data SID'!$B:$M,12,FALSE)),"",VLOOKUP(CONCATENATE($A339,"_",F$2),'Reference data SID'!$B:$M,12,FALSE))</f>
        <v/>
      </c>
      <c r="G339" s="13" t="str">
        <f>IF(ISERROR(VLOOKUP(CONCATENATE($A339,"_",G$2),'Reference data SID'!$B:$M,12,FALSE)),"",VLOOKUP(CONCATENATE($A339,"_",G$2),'Reference data SID'!$B:$M,12,FALSE))</f>
        <v/>
      </c>
      <c r="H339" s="13" t="str">
        <f>IF(ISERROR(VLOOKUP(CONCATENATE($A339,"_",H$2),'Reference data SID'!$B:$M,12,FALSE)),"",VLOOKUP(CONCATENATE($A339,"_",H$2),'Reference data SID'!$B:$M,12,FALSE))</f>
        <v/>
      </c>
      <c r="I339" s="13" t="str">
        <f>IF(ISERROR(VLOOKUP(CONCATENATE($A339,"_",I$2),'Reference data SID'!$B:$M,12,FALSE)),"",VLOOKUP(CONCATENATE($A339,"_",I$2),'Reference data SID'!$B:$M,12,FALSE))</f>
        <v/>
      </c>
      <c r="J339" s="13" t="str">
        <f>IF(ISERROR(VLOOKUP(CONCATENATE($A339,"_",J$2),'Reference data SID'!$B:$M,12,FALSE)),"",VLOOKUP(CONCATENATE($A339,"_",J$2),'Reference data SID'!$B:$M,12,FALSE))</f>
        <v/>
      </c>
      <c r="K339" s="13" t="str">
        <f>IF(ISERROR(VLOOKUP(CONCATENATE($A339,"_",K$2),'Reference data SID'!$B:$M,12,FALSE)),"",VLOOKUP(CONCATENATE($A339,"_",K$2),'Reference data SID'!$B:$M,12,FALSE))</f>
        <v/>
      </c>
      <c r="L339" s="13" t="str">
        <f>IF(ISERROR(VLOOKUP(CONCATENATE($A339,"_",L$2),'Reference data SID'!$B:$M,12,FALSE)),"",VLOOKUP(CONCATENATE($A339,"_",L$2),'Reference data SID'!$B:$M,12,FALSE))</f>
        <v/>
      </c>
      <c r="M339" s="13" t="str">
        <f>IF(ISERROR(VLOOKUP(CONCATENATE($A339,"_",M$2),'Reference data SID'!$B:$M,12,FALSE)),"",VLOOKUP(CONCATENATE($A339,"_",M$2),'Reference data SID'!$B:$M,12,FALSE))</f>
        <v/>
      </c>
      <c r="N339" s="13" t="str">
        <f>IF(ISERROR(VLOOKUP(CONCATENATE($A339,"_",N$2),'Reference data SID'!$B:$M,12,FALSE)),"",VLOOKUP(CONCATENATE($A339,"_",N$2),'Reference data SID'!$B:$M,12,FALSE))</f>
        <v/>
      </c>
      <c r="O339" s="13" t="str">
        <f>IF(ISERROR(VLOOKUP(CONCATENATE($A339,"_",O$2),'Reference data SID'!$B:$M,12,FALSE)),"",VLOOKUP(CONCATENATE($A339,"_",O$2),'Reference data SID'!$B:$M,12,FALSE))</f>
        <v/>
      </c>
      <c r="P339" s="13" t="str">
        <f>IF(ISERROR(VLOOKUP(CONCATENATE($A339,"_",P$2),'Reference data SID'!$B:$M,12,FALSE)),"",VLOOKUP(CONCATENATE($A339,"_",P$2),'Reference data SID'!$B:$M,12,FALSE))</f>
        <v/>
      </c>
      <c r="Q339" s="13" t="str">
        <f>IF(ISERROR(VLOOKUP(CONCATENATE($A339,"_",Q$2),'Reference data SID'!$B:$M,12,FALSE)),"",VLOOKUP(CONCATENATE($A339,"_",Q$2),'Reference data SID'!$B:$M,12,FALSE))</f>
        <v/>
      </c>
      <c r="R339" s="13" t="str">
        <f>IF(ISERROR(VLOOKUP(CONCATENATE($A339,"_",R$2),'Reference data SID'!$B:$M,12,FALSE)),"",VLOOKUP(CONCATENATE($A339,"_",R$2),'Reference data SID'!$B:$M,12,FALSE))</f>
        <v/>
      </c>
      <c r="S339" s="13" t="str">
        <f>IF(ISERROR(VLOOKUP(CONCATENATE($A339,"_",S$2),'Reference data SID'!$B:$M,12,FALSE)),"",VLOOKUP(CONCATENATE($A339,"_",S$2),'Reference data SID'!$B:$M,12,FALSE))</f>
        <v/>
      </c>
      <c r="T339" s="13" t="str">
        <f>IF(ISERROR(VLOOKUP(CONCATENATE($A339,"_",T$2),'Reference data SID'!$B:$M,12,FALSE)),"",VLOOKUP(CONCATENATE($A339,"_",T$2),'Reference data SID'!$B:$M,12,FALSE))</f>
        <v/>
      </c>
      <c r="U339" s="13" t="str">
        <f>IF(ISERROR(VLOOKUP(CONCATENATE($A339,"_",U$2),'Reference data SID'!$B:$M,12,FALSE)),"",VLOOKUP(CONCATENATE($A339,"_",U$2),'Reference data SID'!$B:$M,12,FALSE))</f>
        <v/>
      </c>
      <c r="V339" s="13" t="str">
        <f>IF(ISERROR(VLOOKUP(CONCATENATE($A339,"_",V$2),'Reference data SID'!$B:$M,12,FALSE)),"",VLOOKUP(CONCATENATE($A339,"_",V$2),'Reference data SID'!$B:$M,12,FALSE))</f>
        <v/>
      </c>
      <c r="W339" s="13" t="str">
        <f>IF(ISERROR(VLOOKUP(CONCATENATE($A339,"_",W$2),'Reference data SID'!$B:$M,12,FALSE)),"",VLOOKUP(CONCATENATE($A339,"_",W$2),'Reference data SID'!$B:$M,12,FALSE))</f>
        <v/>
      </c>
      <c r="X339" s="13" t="str">
        <f>IF(ISERROR(VLOOKUP(CONCATENATE($A339,"_",X$2),'Reference data SID'!$B:$M,12,FALSE)),"",VLOOKUP(CONCATENATE($A339,"_",X$2),'Reference data SID'!$B:$M,12,FALSE))</f>
        <v/>
      </c>
      <c r="Y339" s="13" t="str">
        <f>IF(ISERROR(VLOOKUP(CONCATENATE($A339,"_",Y$2),'Reference data SID'!$B:$M,12,FALSE)),"",VLOOKUP(CONCATENATE($A339,"_",Y$2),'Reference data SID'!$B:$M,12,FALSE))</f>
        <v/>
      </c>
      <c r="Z339" s="13" t="str">
        <f>IF(ISERROR(VLOOKUP(CONCATENATE($A339,"_",Z$2),'Reference data SID'!$B:$M,12,FALSE)),"",VLOOKUP(CONCATENATE($A339,"_",Z$2),'Reference data SID'!$B:$M,12,FALSE))</f>
        <v/>
      </c>
      <c r="AA339" s="13" t="str">
        <f>IF(ISERROR(VLOOKUP(CONCATENATE($A339,"_",AA$2),'Reference data SID'!$B:$M,12,FALSE)),"",VLOOKUP(CONCATENATE($A339,"_",AA$2),'Reference data SID'!$B:$M,12,FALSE))</f>
        <v/>
      </c>
      <c r="AB339" s="13" t="str">
        <f>IF(ISERROR(VLOOKUP(CONCATENATE($A339,"_",AB$2),'Reference data SID'!$B:$M,12,FALSE)),"",VLOOKUP(CONCATENATE($A339,"_",AB$2),'Reference data SID'!$B:$M,12,FALSE))</f>
        <v/>
      </c>
      <c r="AC339" s="13" t="str">
        <f>IF(ISERROR(VLOOKUP(CONCATENATE($A339,"_",AC$2),'Reference data SID'!$B:$M,12,FALSE)),"",VLOOKUP(CONCATENATE($A339,"_",AC$2),'Reference data SID'!$B:$M,12,FALSE))</f>
        <v/>
      </c>
      <c r="AD339" s="13" t="str">
        <f>IF(ISERROR(VLOOKUP(CONCATENATE($A339,"_",AD$2),'Reference data SID'!$B:$M,12,FALSE)),"",VLOOKUP(CONCATENATE($A339,"_",AD$2),'Reference data SID'!$B:$M,12,FALSE))</f>
        <v/>
      </c>
      <c r="AE339" s="13" t="str">
        <f>IF(ISERROR(VLOOKUP(CONCATENATE($A339,"_",AE$2),'Reference data SID'!$B:$M,12,FALSE)),"",VLOOKUP(CONCATENATE($A339,"_",AE$2),'Reference data SID'!$B:$M,12,FALSE))</f>
        <v/>
      </c>
      <c r="AF339" s="13" t="str">
        <f>IF(ISERROR(VLOOKUP(CONCATENATE($A339,"_",AF$2),'Reference data SID'!$B:$M,12,FALSE)),"",VLOOKUP(CONCATENATE($A339,"_",AF$2),'Reference data SID'!$B:$M,12,FALSE))</f>
        <v/>
      </c>
      <c r="AG339" s="13" t="str">
        <f>IF(ISERROR(VLOOKUP(CONCATENATE($A339,"_",AG$2),'Reference data SID'!$B:$M,12,FALSE)),"",VLOOKUP(CONCATENATE($A339,"_",AG$2),'Reference data SID'!$B:$M,12,FALSE))</f>
        <v/>
      </c>
      <c r="AH339" s="13" t="str">
        <f>IF(ISERROR(VLOOKUP(CONCATENATE($A339,"_",AH$2),'Reference data SID'!$B:$M,12,FALSE)),"",VLOOKUP(CONCATENATE($A339,"_",AH$2),'Reference data SID'!$B:$M,12,FALSE))</f>
        <v/>
      </c>
      <c r="AI339" s="13" t="str">
        <f>IF(ISERROR(VLOOKUP(CONCATENATE($A339,"_",AI$2),'Reference data SID'!$B:$M,12,FALSE)),"",VLOOKUP(CONCATENATE($A339,"_",AI$2),'Reference data SID'!$B:$M,12,FALSE))</f>
        <v/>
      </c>
      <c r="AJ339" s="13" t="str">
        <f>IF(ISERROR(VLOOKUP(CONCATENATE($A339,"_",AJ$2),'Reference data SID'!$B:$M,12,FALSE)),"",VLOOKUP(CONCATENATE($A339,"_",AJ$2),'Reference data SID'!$B:$M,12,FALSE))</f>
        <v/>
      </c>
      <c r="AK339" s="13" t="str">
        <f>IF(ISERROR(VLOOKUP(CONCATENATE($A339,"_",AK$2),'Reference data SID'!$B:$M,12,FALSE)),"",VLOOKUP(CONCATENATE($A339,"_",AK$2),'Reference data SID'!$B:$M,12,FALSE))</f>
        <v/>
      </c>
      <c r="AL339" s="13" t="str">
        <f>IF(ISERROR(VLOOKUP(CONCATENATE($A339,"_",AL$2),'Reference data SID'!$B:$M,12,FALSE)),"",VLOOKUP(CONCATENATE($A339,"_",AL$2),'Reference data SID'!$B:$M,12,FALSE))</f>
        <v/>
      </c>
      <c r="AM339" s="13" t="str">
        <f>IF(ISERROR(VLOOKUP(CONCATENATE($A339,"_",AM$2),'Reference data SID'!$B:$M,12,FALSE)),"",VLOOKUP(CONCATENATE($A339,"_",AM$2),'Reference data SID'!$B:$M,12,FALSE))</f>
        <v/>
      </c>
      <c r="AN339" s="13" t="str">
        <f>IF(ISERROR(VLOOKUP(CONCATENATE($A339,"_",AN$2),'Reference data SID'!$B:$M,12,FALSE)),"",VLOOKUP(CONCATENATE($A339,"_",AN$2),'Reference data SID'!$B:$M,12,FALSE))</f>
        <v/>
      </c>
      <c r="AO339" s="13" t="str">
        <f>IF(ISERROR(VLOOKUP(CONCATENATE($A339,"_",AO$2),'Reference data SID'!$B:$M,12,FALSE)),"",VLOOKUP(CONCATENATE($A339,"_",AO$2),'Reference data SID'!$B:$M,12,FALSE))</f>
        <v/>
      </c>
      <c r="AP339" s="13" t="str">
        <f>IF(ISERROR(VLOOKUP(CONCATENATE($A339,"_",AP$2),'Reference data SID'!$B:$M,12,FALSE)),"",VLOOKUP(CONCATENATE($A339,"_",AP$2),'Reference data SID'!$B:$M,12,FALSE))</f>
        <v/>
      </c>
      <c r="AQ339" s="13" t="str">
        <f>IF(ISERROR(VLOOKUP(CONCATENATE($A339,"_",AQ$2),'Reference data SID'!$B:$M,12,FALSE)),"",VLOOKUP(CONCATENATE($A339,"_",AQ$2),'Reference data SID'!$B:$M,12,FALSE))</f>
        <v/>
      </c>
      <c r="AR339" s="13" t="str">
        <f>IF(ISERROR(VLOOKUP(CONCATENATE($A339,"_",AR$2),'Reference data SID'!$B:$M,12,FALSE)),"",VLOOKUP(CONCATENATE($A339,"_",AR$2),'Reference data SID'!$B:$M,12,FALSE))</f>
        <v/>
      </c>
      <c r="AS339" s="13" t="str">
        <f>IF(ISERROR(VLOOKUP(CONCATENATE($A339,"_",AS$2),'Reference data SID'!$B:$M,12,FALSE)),"",VLOOKUP(CONCATENATE($A339,"_",AS$2),'Reference data SID'!$B:$M,12,FALSE))</f>
        <v/>
      </c>
      <c r="AT339" s="13" t="str">
        <f>IF(ISERROR(VLOOKUP(CONCATENATE($A339,"_",AT$2),'Reference data SID'!$B:$M,12,FALSE)),"",VLOOKUP(CONCATENATE($A339,"_",AT$2),'Reference data SID'!$B:$M,12,FALSE))</f>
        <v/>
      </c>
    </row>
    <row r="340" spans="1:46" x14ac:dyDescent="0.25">
      <c r="A340">
        <v>336</v>
      </c>
      <c r="B340" s="13" t="str">
        <f>IF(ISERROR(VLOOKUP(CONCATENATE($A340,"_",B$2),'Reference data SID'!$B:$M,12,FALSE)),"",VLOOKUP(CONCATENATE($A340,"_",B$2),'Reference data SID'!$B:$M,12,FALSE))</f>
        <v/>
      </c>
      <c r="C340" s="13" t="str">
        <f>IF(ISERROR(VLOOKUP(CONCATENATE($A340,"_",C$2),'Reference data SID'!$B:$M,12,FALSE)),"",VLOOKUP(CONCATENATE($A340,"_",C$2),'Reference data SID'!$B:$M,12,FALSE))</f>
        <v/>
      </c>
      <c r="D340" s="13" t="str">
        <f>IF(ISERROR(VLOOKUP(CONCATENATE($A340,"_",D$2),'Reference data SID'!$B:$M,12,FALSE)),"",VLOOKUP(CONCATENATE($A340,"_",D$2),'Reference data SID'!$B:$M,12,FALSE))</f>
        <v/>
      </c>
      <c r="E340" s="13" t="str">
        <f>IF(ISERROR(VLOOKUP(CONCATENATE($A340,"_",E$2),'Reference data SID'!$B:$M,12,FALSE)),"",VLOOKUP(CONCATENATE($A340,"_",E$2),'Reference data SID'!$B:$M,12,FALSE))</f>
        <v/>
      </c>
      <c r="F340" s="13" t="str">
        <f>IF(ISERROR(VLOOKUP(CONCATENATE($A340,"_",F$2),'Reference data SID'!$B:$M,12,FALSE)),"",VLOOKUP(CONCATENATE($A340,"_",F$2),'Reference data SID'!$B:$M,12,FALSE))</f>
        <v/>
      </c>
      <c r="G340" s="13" t="str">
        <f>IF(ISERROR(VLOOKUP(CONCATENATE($A340,"_",G$2),'Reference data SID'!$B:$M,12,FALSE)),"",VLOOKUP(CONCATENATE($A340,"_",G$2),'Reference data SID'!$B:$M,12,FALSE))</f>
        <v/>
      </c>
      <c r="H340" s="13" t="str">
        <f>IF(ISERROR(VLOOKUP(CONCATENATE($A340,"_",H$2),'Reference data SID'!$B:$M,12,FALSE)),"",VLOOKUP(CONCATENATE($A340,"_",H$2),'Reference data SID'!$B:$M,12,FALSE))</f>
        <v/>
      </c>
      <c r="I340" s="13" t="str">
        <f>IF(ISERROR(VLOOKUP(CONCATENATE($A340,"_",I$2),'Reference data SID'!$B:$M,12,FALSE)),"",VLOOKUP(CONCATENATE($A340,"_",I$2),'Reference data SID'!$B:$M,12,FALSE))</f>
        <v/>
      </c>
      <c r="J340" s="13" t="str">
        <f>IF(ISERROR(VLOOKUP(CONCATENATE($A340,"_",J$2),'Reference data SID'!$B:$M,12,FALSE)),"",VLOOKUP(CONCATENATE($A340,"_",J$2),'Reference data SID'!$B:$M,12,FALSE))</f>
        <v/>
      </c>
      <c r="K340" s="13" t="str">
        <f>IF(ISERROR(VLOOKUP(CONCATENATE($A340,"_",K$2),'Reference data SID'!$B:$M,12,FALSE)),"",VLOOKUP(CONCATENATE($A340,"_",K$2),'Reference data SID'!$B:$M,12,FALSE))</f>
        <v/>
      </c>
      <c r="L340" s="13" t="str">
        <f>IF(ISERROR(VLOOKUP(CONCATENATE($A340,"_",L$2),'Reference data SID'!$B:$M,12,FALSE)),"",VLOOKUP(CONCATENATE($A340,"_",L$2),'Reference data SID'!$B:$M,12,FALSE))</f>
        <v/>
      </c>
      <c r="M340" s="13" t="str">
        <f>IF(ISERROR(VLOOKUP(CONCATENATE($A340,"_",M$2),'Reference data SID'!$B:$M,12,FALSE)),"",VLOOKUP(CONCATENATE($A340,"_",M$2),'Reference data SID'!$B:$M,12,FALSE))</f>
        <v/>
      </c>
      <c r="N340" s="13" t="str">
        <f>IF(ISERROR(VLOOKUP(CONCATENATE($A340,"_",N$2),'Reference data SID'!$B:$M,12,FALSE)),"",VLOOKUP(CONCATENATE($A340,"_",N$2),'Reference data SID'!$B:$M,12,FALSE))</f>
        <v/>
      </c>
      <c r="O340" s="13" t="str">
        <f>IF(ISERROR(VLOOKUP(CONCATENATE($A340,"_",O$2),'Reference data SID'!$B:$M,12,FALSE)),"",VLOOKUP(CONCATENATE($A340,"_",O$2),'Reference data SID'!$B:$M,12,FALSE))</f>
        <v/>
      </c>
      <c r="P340" s="13" t="str">
        <f>IF(ISERROR(VLOOKUP(CONCATENATE($A340,"_",P$2),'Reference data SID'!$B:$M,12,FALSE)),"",VLOOKUP(CONCATENATE($A340,"_",P$2),'Reference data SID'!$B:$M,12,FALSE))</f>
        <v/>
      </c>
      <c r="Q340" s="13" t="str">
        <f>IF(ISERROR(VLOOKUP(CONCATENATE($A340,"_",Q$2),'Reference data SID'!$B:$M,12,FALSE)),"",VLOOKUP(CONCATENATE($A340,"_",Q$2),'Reference data SID'!$B:$M,12,FALSE))</f>
        <v/>
      </c>
      <c r="R340" s="13" t="str">
        <f>IF(ISERROR(VLOOKUP(CONCATENATE($A340,"_",R$2),'Reference data SID'!$B:$M,12,FALSE)),"",VLOOKUP(CONCATENATE($A340,"_",R$2),'Reference data SID'!$B:$M,12,FALSE))</f>
        <v/>
      </c>
      <c r="S340" s="13" t="str">
        <f>IF(ISERROR(VLOOKUP(CONCATENATE($A340,"_",S$2),'Reference data SID'!$B:$M,12,FALSE)),"",VLOOKUP(CONCATENATE($A340,"_",S$2),'Reference data SID'!$B:$M,12,FALSE))</f>
        <v/>
      </c>
      <c r="T340" s="13" t="str">
        <f>IF(ISERROR(VLOOKUP(CONCATENATE($A340,"_",T$2),'Reference data SID'!$B:$M,12,FALSE)),"",VLOOKUP(CONCATENATE($A340,"_",T$2),'Reference data SID'!$B:$M,12,FALSE))</f>
        <v/>
      </c>
      <c r="U340" s="13" t="str">
        <f>IF(ISERROR(VLOOKUP(CONCATENATE($A340,"_",U$2),'Reference data SID'!$B:$M,12,FALSE)),"",VLOOKUP(CONCATENATE($A340,"_",U$2),'Reference data SID'!$B:$M,12,FALSE))</f>
        <v/>
      </c>
      <c r="V340" s="13" t="str">
        <f>IF(ISERROR(VLOOKUP(CONCATENATE($A340,"_",V$2),'Reference data SID'!$B:$M,12,FALSE)),"",VLOOKUP(CONCATENATE($A340,"_",V$2),'Reference data SID'!$B:$M,12,FALSE))</f>
        <v/>
      </c>
      <c r="W340" s="13" t="str">
        <f>IF(ISERROR(VLOOKUP(CONCATENATE($A340,"_",W$2),'Reference data SID'!$B:$M,12,FALSE)),"",VLOOKUP(CONCATENATE($A340,"_",W$2),'Reference data SID'!$B:$M,12,FALSE))</f>
        <v/>
      </c>
      <c r="X340" s="13" t="str">
        <f>IF(ISERROR(VLOOKUP(CONCATENATE($A340,"_",X$2),'Reference data SID'!$B:$M,12,FALSE)),"",VLOOKUP(CONCATENATE($A340,"_",X$2),'Reference data SID'!$B:$M,12,FALSE))</f>
        <v/>
      </c>
      <c r="Y340" s="13" t="str">
        <f>IF(ISERROR(VLOOKUP(CONCATENATE($A340,"_",Y$2),'Reference data SID'!$B:$M,12,FALSE)),"",VLOOKUP(CONCATENATE($A340,"_",Y$2),'Reference data SID'!$B:$M,12,FALSE))</f>
        <v/>
      </c>
      <c r="Z340" s="13" t="str">
        <f>IF(ISERROR(VLOOKUP(CONCATENATE($A340,"_",Z$2),'Reference data SID'!$B:$M,12,FALSE)),"",VLOOKUP(CONCATENATE($A340,"_",Z$2),'Reference data SID'!$B:$M,12,FALSE))</f>
        <v/>
      </c>
      <c r="AA340" s="13" t="str">
        <f>IF(ISERROR(VLOOKUP(CONCATENATE($A340,"_",AA$2),'Reference data SID'!$B:$M,12,FALSE)),"",VLOOKUP(CONCATENATE($A340,"_",AA$2),'Reference data SID'!$B:$M,12,FALSE))</f>
        <v/>
      </c>
      <c r="AB340" s="13" t="str">
        <f>IF(ISERROR(VLOOKUP(CONCATENATE($A340,"_",AB$2),'Reference data SID'!$B:$M,12,FALSE)),"",VLOOKUP(CONCATENATE($A340,"_",AB$2),'Reference data SID'!$B:$M,12,FALSE))</f>
        <v/>
      </c>
      <c r="AC340" s="13" t="str">
        <f>IF(ISERROR(VLOOKUP(CONCATENATE($A340,"_",AC$2),'Reference data SID'!$B:$M,12,FALSE)),"",VLOOKUP(CONCATENATE($A340,"_",AC$2),'Reference data SID'!$B:$M,12,FALSE))</f>
        <v/>
      </c>
      <c r="AD340" s="13" t="str">
        <f>IF(ISERROR(VLOOKUP(CONCATENATE($A340,"_",AD$2),'Reference data SID'!$B:$M,12,FALSE)),"",VLOOKUP(CONCATENATE($A340,"_",AD$2),'Reference data SID'!$B:$M,12,FALSE))</f>
        <v/>
      </c>
      <c r="AE340" s="13" t="str">
        <f>IF(ISERROR(VLOOKUP(CONCATENATE($A340,"_",AE$2),'Reference data SID'!$B:$M,12,FALSE)),"",VLOOKUP(CONCATENATE($A340,"_",AE$2),'Reference data SID'!$B:$M,12,FALSE))</f>
        <v/>
      </c>
      <c r="AF340" s="13" t="str">
        <f>IF(ISERROR(VLOOKUP(CONCATENATE($A340,"_",AF$2),'Reference data SID'!$B:$M,12,FALSE)),"",VLOOKUP(CONCATENATE($A340,"_",AF$2),'Reference data SID'!$B:$M,12,FALSE))</f>
        <v/>
      </c>
      <c r="AG340" s="13" t="str">
        <f>IF(ISERROR(VLOOKUP(CONCATENATE($A340,"_",AG$2),'Reference data SID'!$B:$M,12,FALSE)),"",VLOOKUP(CONCATENATE($A340,"_",AG$2),'Reference data SID'!$B:$M,12,FALSE))</f>
        <v/>
      </c>
      <c r="AH340" s="13" t="str">
        <f>IF(ISERROR(VLOOKUP(CONCATENATE($A340,"_",AH$2),'Reference data SID'!$B:$M,12,FALSE)),"",VLOOKUP(CONCATENATE($A340,"_",AH$2),'Reference data SID'!$B:$M,12,FALSE))</f>
        <v/>
      </c>
      <c r="AI340" s="13" t="str">
        <f>IF(ISERROR(VLOOKUP(CONCATENATE($A340,"_",AI$2),'Reference data SID'!$B:$M,12,FALSE)),"",VLOOKUP(CONCATENATE($A340,"_",AI$2),'Reference data SID'!$B:$M,12,FALSE))</f>
        <v/>
      </c>
      <c r="AJ340" s="13" t="str">
        <f>IF(ISERROR(VLOOKUP(CONCATENATE($A340,"_",AJ$2),'Reference data SID'!$B:$M,12,FALSE)),"",VLOOKUP(CONCATENATE($A340,"_",AJ$2),'Reference data SID'!$B:$M,12,FALSE))</f>
        <v/>
      </c>
      <c r="AK340" s="13" t="str">
        <f>IF(ISERROR(VLOOKUP(CONCATENATE($A340,"_",AK$2),'Reference data SID'!$B:$M,12,FALSE)),"",VLOOKUP(CONCATENATE($A340,"_",AK$2),'Reference data SID'!$B:$M,12,FALSE))</f>
        <v/>
      </c>
      <c r="AL340" s="13" t="str">
        <f>IF(ISERROR(VLOOKUP(CONCATENATE($A340,"_",AL$2),'Reference data SID'!$B:$M,12,FALSE)),"",VLOOKUP(CONCATENATE($A340,"_",AL$2),'Reference data SID'!$B:$M,12,FALSE))</f>
        <v/>
      </c>
      <c r="AM340" s="13" t="str">
        <f>IF(ISERROR(VLOOKUP(CONCATENATE($A340,"_",AM$2),'Reference data SID'!$B:$M,12,FALSE)),"",VLOOKUP(CONCATENATE($A340,"_",AM$2),'Reference data SID'!$B:$M,12,FALSE))</f>
        <v/>
      </c>
      <c r="AN340" s="13" t="str">
        <f>IF(ISERROR(VLOOKUP(CONCATENATE($A340,"_",AN$2),'Reference data SID'!$B:$M,12,FALSE)),"",VLOOKUP(CONCATENATE($A340,"_",AN$2),'Reference data SID'!$B:$M,12,FALSE))</f>
        <v/>
      </c>
      <c r="AO340" s="13" t="str">
        <f>IF(ISERROR(VLOOKUP(CONCATENATE($A340,"_",AO$2),'Reference data SID'!$B:$M,12,FALSE)),"",VLOOKUP(CONCATENATE($A340,"_",AO$2),'Reference data SID'!$B:$M,12,FALSE))</f>
        <v/>
      </c>
      <c r="AP340" s="13" t="str">
        <f>IF(ISERROR(VLOOKUP(CONCATENATE($A340,"_",AP$2),'Reference data SID'!$B:$M,12,FALSE)),"",VLOOKUP(CONCATENATE($A340,"_",AP$2),'Reference data SID'!$B:$M,12,FALSE))</f>
        <v/>
      </c>
      <c r="AQ340" s="13" t="str">
        <f>IF(ISERROR(VLOOKUP(CONCATENATE($A340,"_",AQ$2),'Reference data SID'!$B:$M,12,FALSE)),"",VLOOKUP(CONCATENATE($A340,"_",AQ$2),'Reference data SID'!$B:$M,12,FALSE))</f>
        <v/>
      </c>
      <c r="AR340" s="13" t="str">
        <f>IF(ISERROR(VLOOKUP(CONCATENATE($A340,"_",AR$2),'Reference data SID'!$B:$M,12,FALSE)),"",VLOOKUP(CONCATENATE($A340,"_",AR$2),'Reference data SID'!$B:$M,12,FALSE))</f>
        <v/>
      </c>
      <c r="AS340" s="13" t="str">
        <f>IF(ISERROR(VLOOKUP(CONCATENATE($A340,"_",AS$2),'Reference data SID'!$B:$M,12,FALSE)),"",VLOOKUP(CONCATENATE($A340,"_",AS$2),'Reference data SID'!$B:$M,12,FALSE))</f>
        <v/>
      </c>
      <c r="AT340" s="13" t="str">
        <f>IF(ISERROR(VLOOKUP(CONCATENATE($A340,"_",AT$2),'Reference data SID'!$B:$M,12,FALSE)),"",VLOOKUP(CONCATENATE($A340,"_",AT$2),'Reference data SID'!$B:$M,12,FALSE))</f>
        <v/>
      </c>
    </row>
    <row r="341" spans="1:46" x14ac:dyDescent="0.25">
      <c r="A341">
        <v>337</v>
      </c>
      <c r="B341" s="13" t="str">
        <f>IF(ISERROR(VLOOKUP(CONCATENATE($A341,"_",B$2),'Reference data SID'!$B:$M,12,FALSE)),"",VLOOKUP(CONCATENATE($A341,"_",B$2),'Reference data SID'!$B:$M,12,FALSE))</f>
        <v/>
      </c>
      <c r="C341" s="13" t="str">
        <f>IF(ISERROR(VLOOKUP(CONCATENATE($A341,"_",C$2),'Reference data SID'!$B:$M,12,FALSE)),"",VLOOKUP(CONCATENATE($A341,"_",C$2),'Reference data SID'!$B:$M,12,FALSE))</f>
        <v/>
      </c>
      <c r="D341" s="13" t="str">
        <f>IF(ISERROR(VLOOKUP(CONCATENATE($A341,"_",D$2),'Reference data SID'!$B:$M,12,FALSE)),"",VLOOKUP(CONCATENATE($A341,"_",D$2),'Reference data SID'!$B:$M,12,FALSE))</f>
        <v/>
      </c>
      <c r="E341" s="13" t="str">
        <f>IF(ISERROR(VLOOKUP(CONCATENATE($A341,"_",E$2),'Reference data SID'!$B:$M,12,FALSE)),"",VLOOKUP(CONCATENATE($A341,"_",E$2),'Reference data SID'!$B:$M,12,FALSE))</f>
        <v/>
      </c>
      <c r="F341" s="13" t="str">
        <f>IF(ISERROR(VLOOKUP(CONCATENATE($A341,"_",F$2),'Reference data SID'!$B:$M,12,FALSE)),"",VLOOKUP(CONCATENATE($A341,"_",F$2),'Reference data SID'!$B:$M,12,FALSE))</f>
        <v/>
      </c>
      <c r="G341" s="13" t="str">
        <f>IF(ISERROR(VLOOKUP(CONCATENATE($A341,"_",G$2),'Reference data SID'!$B:$M,12,FALSE)),"",VLOOKUP(CONCATENATE($A341,"_",G$2),'Reference data SID'!$B:$M,12,FALSE))</f>
        <v/>
      </c>
      <c r="H341" s="13" t="str">
        <f>IF(ISERROR(VLOOKUP(CONCATENATE($A341,"_",H$2),'Reference data SID'!$B:$M,12,FALSE)),"",VLOOKUP(CONCATENATE($A341,"_",H$2),'Reference data SID'!$B:$M,12,FALSE))</f>
        <v/>
      </c>
      <c r="I341" s="13" t="str">
        <f>IF(ISERROR(VLOOKUP(CONCATENATE($A341,"_",I$2),'Reference data SID'!$B:$M,12,FALSE)),"",VLOOKUP(CONCATENATE($A341,"_",I$2),'Reference data SID'!$B:$M,12,FALSE))</f>
        <v/>
      </c>
      <c r="J341" s="13" t="str">
        <f>IF(ISERROR(VLOOKUP(CONCATENATE($A341,"_",J$2),'Reference data SID'!$B:$M,12,FALSE)),"",VLOOKUP(CONCATENATE($A341,"_",J$2),'Reference data SID'!$B:$M,12,FALSE))</f>
        <v/>
      </c>
      <c r="K341" s="13" t="str">
        <f>IF(ISERROR(VLOOKUP(CONCATENATE($A341,"_",K$2),'Reference data SID'!$B:$M,12,FALSE)),"",VLOOKUP(CONCATENATE($A341,"_",K$2),'Reference data SID'!$B:$M,12,FALSE))</f>
        <v/>
      </c>
      <c r="L341" s="13" t="str">
        <f>IF(ISERROR(VLOOKUP(CONCATENATE($A341,"_",L$2),'Reference data SID'!$B:$M,12,FALSE)),"",VLOOKUP(CONCATENATE($A341,"_",L$2),'Reference data SID'!$B:$M,12,FALSE))</f>
        <v/>
      </c>
      <c r="M341" s="13" t="str">
        <f>IF(ISERROR(VLOOKUP(CONCATENATE($A341,"_",M$2),'Reference data SID'!$B:$M,12,FALSE)),"",VLOOKUP(CONCATENATE($A341,"_",M$2),'Reference data SID'!$B:$M,12,FALSE))</f>
        <v/>
      </c>
      <c r="N341" s="13" t="str">
        <f>IF(ISERROR(VLOOKUP(CONCATENATE($A341,"_",N$2),'Reference data SID'!$B:$M,12,FALSE)),"",VLOOKUP(CONCATENATE($A341,"_",N$2),'Reference data SID'!$B:$M,12,FALSE))</f>
        <v/>
      </c>
      <c r="O341" s="13" t="str">
        <f>IF(ISERROR(VLOOKUP(CONCATENATE($A341,"_",O$2),'Reference data SID'!$B:$M,12,FALSE)),"",VLOOKUP(CONCATENATE($A341,"_",O$2),'Reference data SID'!$B:$M,12,FALSE))</f>
        <v/>
      </c>
      <c r="P341" s="13" t="str">
        <f>IF(ISERROR(VLOOKUP(CONCATENATE($A341,"_",P$2),'Reference data SID'!$B:$M,12,FALSE)),"",VLOOKUP(CONCATENATE($A341,"_",P$2),'Reference data SID'!$B:$M,12,FALSE))</f>
        <v/>
      </c>
      <c r="Q341" s="13" t="str">
        <f>IF(ISERROR(VLOOKUP(CONCATENATE($A341,"_",Q$2),'Reference data SID'!$B:$M,12,FALSE)),"",VLOOKUP(CONCATENATE($A341,"_",Q$2),'Reference data SID'!$B:$M,12,FALSE))</f>
        <v/>
      </c>
      <c r="R341" s="13" t="str">
        <f>IF(ISERROR(VLOOKUP(CONCATENATE($A341,"_",R$2),'Reference data SID'!$B:$M,12,FALSE)),"",VLOOKUP(CONCATENATE($A341,"_",R$2),'Reference data SID'!$B:$M,12,FALSE))</f>
        <v/>
      </c>
      <c r="S341" s="13" t="str">
        <f>IF(ISERROR(VLOOKUP(CONCATENATE($A341,"_",S$2),'Reference data SID'!$B:$M,12,FALSE)),"",VLOOKUP(CONCATENATE($A341,"_",S$2),'Reference data SID'!$B:$M,12,FALSE))</f>
        <v/>
      </c>
      <c r="T341" s="13" t="str">
        <f>IF(ISERROR(VLOOKUP(CONCATENATE($A341,"_",T$2),'Reference data SID'!$B:$M,12,FALSE)),"",VLOOKUP(CONCATENATE($A341,"_",T$2),'Reference data SID'!$B:$M,12,FALSE))</f>
        <v/>
      </c>
      <c r="U341" s="13" t="str">
        <f>IF(ISERROR(VLOOKUP(CONCATENATE($A341,"_",U$2),'Reference data SID'!$B:$M,12,FALSE)),"",VLOOKUP(CONCATENATE($A341,"_",U$2),'Reference data SID'!$B:$M,12,FALSE))</f>
        <v/>
      </c>
      <c r="V341" s="13" t="str">
        <f>IF(ISERROR(VLOOKUP(CONCATENATE($A341,"_",V$2),'Reference data SID'!$B:$M,12,FALSE)),"",VLOOKUP(CONCATENATE($A341,"_",V$2),'Reference data SID'!$B:$M,12,FALSE))</f>
        <v/>
      </c>
      <c r="W341" s="13" t="str">
        <f>IF(ISERROR(VLOOKUP(CONCATENATE($A341,"_",W$2),'Reference data SID'!$B:$M,12,FALSE)),"",VLOOKUP(CONCATENATE($A341,"_",W$2),'Reference data SID'!$B:$M,12,FALSE))</f>
        <v/>
      </c>
      <c r="X341" s="13" t="str">
        <f>IF(ISERROR(VLOOKUP(CONCATENATE($A341,"_",X$2),'Reference data SID'!$B:$M,12,FALSE)),"",VLOOKUP(CONCATENATE($A341,"_",X$2),'Reference data SID'!$B:$M,12,FALSE))</f>
        <v/>
      </c>
      <c r="Y341" s="13" t="str">
        <f>IF(ISERROR(VLOOKUP(CONCATENATE($A341,"_",Y$2),'Reference data SID'!$B:$M,12,FALSE)),"",VLOOKUP(CONCATENATE($A341,"_",Y$2),'Reference data SID'!$B:$M,12,FALSE))</f>
        <v/>
      </c>
      <c r="Z341" s="13" t="str">
        <f>IF(ISERROR(VLOOKUP(CONCATENATE($A341,"_",Z$2),'Reference data SID'!$B:$M,12,FALSE)),"",VLOOKUP(CONCATENATE($A341,"_",Z$2),'Reference data SID'!$B:$M,12,FALSE))</f>
        <v/>
      </c>
      <c r="AA341" s="13" t="str">
        <f>IF(ISERROR(VLOOKUP(CONCATENATE($A341,"_",AA$2),'Reference data SID'!$B:$M,12,FALSE)),"",VLOOKUP(CONCATENATE($A341,"_",AA$2),'Reference data SID'!$B:$M,12,FALSE))</f>
        <v/>
      </c>
      <c r="AB341" s="13" t="str">
        <f>IF(ISERROR(VLOOKUP(CONCATENATE($A341,"_",AB$2),'Reference data SID'!$B:$M,12,FALSE)),"",VLOOKUP(CONCATENATE($A341,"_",AB$2),'Reference data SID'!$B:$M,12,FALSE))</f>
        <v/>
      </c>
      <c r="AC341" s="13" t="str">
        <f>IF(ISERROR(VLOOKUP(CONCATENATE($A341,"_",AC$2),'Reference data SID'!$B:$M,12,FALSE)),"",VLOOKUP(CONCATENATE($A341,"_",AC$2),'Reference data SID'!$B:$M,12,FALSE))</f>
        <v/>
      </c>
      <c r="AD341" s="13" t="str">
        <f>IF(ISERROR(VLOOKUP(CONCATENATE($A341,"_",AD$2),'Reference data SID'!$B:$M,12,FALSE)),"",VLOOKUP(CONCATENATE($A341,"_",AD$2),'Reference data SID'!$B:$M,12,FALSE))</f>
        <v/>
      </c>
      <c r="AE341" s="13" t="str">
        <f>IF(ISERROR(VLOOKUP(CONCATENATE($A341,"_",AE$2),'Reference data SID'!$B:$M,12,FALSE)),"",VLOOKUP(CONCATENATE($A341,"_",AE$2),'Reference data SID'!$B:$M,12,FALSE))</f>
        <v/>
      </c>
      <c r="AF341" s="13" t="str">
        <f>IF(ISERROR(VLOOKUP(CONCATENATE($A341,"_",AF$2),'Reference data SID'!$B:$M,12,FALSE)),"",VLOOKUP(CONCATENATE($A341,"_",AF$2),'Reference data SID'!$B:$M,12,FALSE))</f>
        <v/>
      </c>
      <c r="AG341" s="13" t="str">
        <f>IF(ISERROR(VLOOKUP(CONCATENATE($A341,"_",AG$2),'Reference data SID'!$B:$M,12,FALSE)),"",VLOOKUP(CONCATENATE($A341,"_",AG$2),'Reference data SID'!$B:$M,12,FALSE))</f>
        <v/>
      </c>
      <c r="AH341" s="13" t="str">
        <f>IF(ISERROR(VLOOKUP(CONCATENATE($A341,"_",AH$2),'Reference data SID'!$B:$M,12,FALSE)),"",VLOOKUP(CONCATENATE($A341,"_",AH$2),'Reference data SID'!$B:$M,12,FALSE))</f>
        <v/>
      </c>
      <c r="AI341" s="13" t="str">
        <f>IF(ISERROR(VLOOKUP(CONCATENATE($A341,"_",AI$2),'Reference data SID'!$B:$M,12,FALSE)),"",VLOOKUP(CONCATENATE($A341,"_",AI$2),'Reference data SID'!$B:$M,12,FALSE))</f>
        <v/>
      </c>
      <c r="AJ341" s="13" t="str">
        <f>IF(ISERROR(VLOOKUP(CONCATENATE($A341,"_",AJ$2),'Reference data SID'!$B:$M,12,FALSE)),"",VLOOKUP(CONCATENATE($A341,"_",AJ$2),'Reference data SID'!$B:$M,12,FALSE))</f>
        <v/>
      </c>
      <c r="AK341" s="13" t="str">
        <f>IF(ISERROR(VLOOKUP(CONCATENATE($A341,"_",AK$2),'Reference data SID'!$B:$M,12,FALSE)),"",VLOOKUP(CONCATENATE($A341,"_",AK$2),'Reference data SID'!$B:$M,12,FALSE))</f>
        <v/>
      </c>
      <c r="AL341" s="13" t="str">
        <f>IF(ISERROR(VLOOKUP(CONCATENATE($A341,"_",AL$2),'Reference data SID'!$B:$M,12,FALSE)),"",VLOOKUP(CONCATENATE($A341,"_",AL$2),'Reference data SID'!$B:$M,12,FALSE))</f>
        <v/>
      </c>
      <c r="AM341" s="13" t="str">
        <f>IF(ISERROR(VLOOKUP(CONCATENATE($A341,"_",AM$2),'Reference data SID'!$B:$M,12,FALSE)),"",VLOOKUP(CONCATENATE($A341,"_",AM$2),'Reference data SID'!$B:$M,12,FALSE))</f>
        <v/>
      </c>
      <c r="AN341" s="13" t="str">
        <f>IF(ISERROR(VLOOKUP(CONCATENATE($A341,"_",AN$2),'Reference data SID'!$B:$M,12,FALSE)),"",VLOOKUP(CONCATENATE($A341,"_",AN$2),'Reference data SID'!$B:$M,12,FALSE))</f>
        <v/>
      </c>
      <c r="AO341" s="13" t="str">
        <f>IF(ISERROR(VLOOKUP(CONCATENATE($A341,"_",AO$2),'Reference data SID'!$B:$M,12,FALSE)),"",VLOOKUP(CONCATENATE($A341,"_",AO$2),'Reference data SID'!$B:$M,12,FALSE))</f>
        <v/>
      </c>
      <c r="AP341" s="13" t="str">
        <f>IF(ISERROR(VLOOKUP(CONCATENATE($A341,"_",AP$2),'Reference data SID'!$B:$M,12,FALSE)),"",VLOOKUP(CONCATENATE($A341,"_",AP$2),'Reference data SID'!$B:$M,12,FALSE))</f>
        <v/>
      </c>
      <c r="AQ341" s="13" t="str">
        <f>IF(ISERROR(VLOOKUP(CONCATENATE($A341,"_",AQ$2),'Reference data SID'!$B:$M,12,FALSE)),"",VLOOKUP(CONCATENATE($A341,"_",AQ$2),'Reference data SID'!$B:$M,12,FALSE))</f>
        <v/>
      </c>
      <c r="AR341" s="13" t="str">
        <f>IF(ISERROR(VLOOKUP(CONCATENATE($A341,"_",AR$2),'Reference data SID'!$B:$M,12,FALSE)),"",VLOOKUP(CONCATENATE($A341,"_",AR$2),'Reference data SID'!$B:$M,12,FALSE))</f>
        <v/>
      </c>
      <c r="AS341" s="13" t="str">
        <f>IF(ISERROR(VLOOKUP(CONCATENATE($A341,"_",AS$2),'Reference data SID'!$B:$M,12,FALSE)),"",VLOOKUP(CONCATENATE($A341,"_",AS$2),'Reference data SID'!$B:$M,12,FALSE))</f>
        <v/>
      </c>
      <c r="AT341" s="13" t="str">
        <f>IF(ISERROR(VLOOKUP(CONCATENATE($A341,"_",AT$2),'Reference data SID'!$B:$M,12,FALSE)),"",VLOOKUP(CONCATENATE($A341,"_",AT$2),'Reference data SID'!$B:$M,12,FALSE))</f>
        <v/>
      </c>
    </row>
    <row r="342" spans="1:46" x14ac:dyDescent="0.25">
      <c r="A342">
        <v>338</v>
      </c>
      <c r="B342" s="13" t="str">
        <f>IF(ISERROR(VLOOKUP(CONCATENATE($A342,"_",B$2),'Reference data SID'!$B:$M,12,FALSE)),"",VLOOKUP(CONCATENATE($A342,"_",B$2),'Reference data SID'!$B:$M,12,FALSE))</f>
        <v/>
      </c>
      <c r="C342" s="13" t="str">
        <f>IF(ISERROR(VLOOKUP(CONCATENATE($A342,"_",C$2),'Reference data SID'!$B:$M,12,FALSE)),"",VLOOKUP(CONCATENATE($A342,"_",C$2),'Reference data SID'!$B:$M,12,FALSE))</f>
        <v/>
      </c>
      <c r="D342" s="13" t="str">
        <f>IF(ISERROR(VLOOKUP(CONCATENATE($A342,"_",D$2),'Reference data SID'!$B:$M,12,FALSE)),"",VLOOKUP(CONCATENATE($A342,"_",D$2),'Reference data SID'!$B:$M,12,FALSE))</f>
        <v/>
      </c>
      <c r="E342" s="13" t="str">
        <f>IF(ISERROR(VLOOKUP(CONCATENATE($A342,"_",E$2),'Reference data SID'!$B:$M,12,FALSE)),"",VLOOKUP(CONCATENATE($A342,"_",E$2),'Reference data SID'!$B:$M,12,FALSE))</f>
        <v/>
      </c>
      <c r="F342" s="13" t="str">
        <f>IF(ISERROR(VLOOKUP(CONCATENATE($A342,"_",F$2),'Reference data SID'!$B:$M,12,FALSE)),"",VLOOKUP(CONCATENATE($A342,"_",F$2),'Reference data SID'!$B:$M,12,FALSE))</f>
        <v/>
      </c>
      <c r="G342" s="13" t="str">
        <f>IF(ISERROR(VLOOKUP(CONCATENATE($A342,"_",G$2),'Reference data SID'!$B:$M,12,FALSE)),"",VLOOKUP(CONCATENATE($A342,"_",G$2),'Reference data SID'!$B:$M,12,FALSE))</f>
        <v/>
      </c>
      <c r="H342" s="13" t="str">
        <f>IF(ISERROR(VLOOKUP(CONCATENATE($A342,"_",H$2),'Reference data SID'!$B:$M,12,FALSE)),"",VLOOKUP(CONCATENATE($A342,"_",H$2),'Reference data SID'!$B:$M,12,FALSE))</f>
        <v/>
      </c>
      <c r="I342" s="13" t="str">
        <f>IF(ISERROR(VLOOKUP(CONCATENATE($A342,"_",I$2),'Reference data SID'!$B:$M,12,FALSE)),"",VLOOKUP(CONCATENATE($A342,"_",I$2),'Reference data SID'!$B:$M,12,FALSE))</f>
        <v/>
      </c>
      <c r="J342" s="13" t="str">
        <f>IF(ISERROR(VLOOKUP(CONCATENATE($A342,"_",J$2),'Reference data SID'!$B:$M,12,FALSE)),"",VLOOKUP(CONCATENATE($A342,"_",J$2),'Reference data SID'!$B:$M,12,FALSE))</f>
        <v/>
      </c>
      <c r="K342" s="13" t="str">
        <f>IF(ISERROR(VLOOKUP(CONCATENATE($A342,"_",K$2),'Reference data SID'!$B:$M,12,FALSE)),"",VLOOKUP(CONCATENATE($A342,"_",K$2),'Reference data SID'!$B:$M,12,FALSE))</f>
        <v/>
      </c>
      <c r="L342" s="13" t="str">
        <f>IF(ISERROR(VLOOKUP(CONCATENATE($A342,"_",L$2),'Reference data SID'!$B:$M,12,FALSE)),"",VLOOKUP(CONCATENATE($A342,"_",L$2),'Reference data SID'!$B:$M,12,FALSE))</f>
        <v/>
      </c>
      <c r="M342" s="13" t="str">
        <f>IF(ISERROR(VLOOKUP(CONCATENATE($A342,"_",M$2),'Reference data SID'!$B:$M,12,FALSE)),"",VLOOKUP(CONCATENATE($A342,"_",M$2),'Reference data SID'!$B:$M,12,FALSE))</f>
        <v/>
      </c>
      <c r="N342" s="13" t="str">
        <f>IF(ISERROR(VLOOKUP(CONCATENATE($A342,"_",N$2),'Reference data SID'!$B:$M,12,FALSE)),"",VLOOKUP(CONCATENATE($A342,"_",N$2),'Reference data SID'!$B:$M,12,FALSE))</f>
        <v/>
      </c>
      <c r="O342" s="13" t="str">
        <f>IF(ISERROR(VLOOKUP(CONCATENATE($A342,"_",O$2),'Reference data SID'!$B:$M,12,FALSE)),"",VLOOKUP(CONCATENATE($A342,"_",O$2),'Reference data SID'!$B:$M,12,FALSE))</f>
        <v/>
      </c>
      <c r="P342" s="13" t="str">
        <f>IF(ISERROR(VLOOKUP(CONCATENATE($A342,"_",P$2),'Reference data SID'!$B:$M,12,FALSE)),"",VLOOKUP(CONCATENATE($A342,"_",P$2),'Reference data SID'!$B:$M,12,FALSE))</f>
        <v/>
      </c>
      <c r="Q342" s="13" t="str">
        <f>IF(ISERROR(VLOOKUP(CONCATENATE($A342,"_",Q$2),'Reference data SID'!$B:$M,12,FALSE)),"",VLOOKUP(CONCATENATE($A342,"_",Q$2),'Reference data SID'!$B:$M,12,FALSE))</f>
        <v/>
      </c>
      <c r="R342" s="13" t="str">
        <f>IF(ISERROR(VLOOKUP(CONCATENATE($A342,"_",R$2),'Reference data SID'!$B:$M,12,FALSE)),"",VLOOKUP(CONCATENATE($A342,"_",R$2),'Reference data SID'!$B:$M,12,FALSE))</f>
        <v/>
      </c>
      <c r="S342" s="13" t="str">
        <f>IF(ISERROR(VLOOKUP(CONCATENATE($A342,"_",S$2),'Reference data SID'!$B:$M,12,FALSE)),"",VLOOKUP(CONCATENATE($A342,"_",S$2),'Reference data SID'!$B:$M,12,FALSE))</f>
        <v/>
      </c>
      <c r="T342" s="13" t="str">
        <f>IF(ISERROR(VLOOKUP(CONCATENATE($A342,"_",T$2),'Reference data SID'!$B:$M,12,FALSE)),"",VLOOKUP(CONCATENATE($A342,"_",T$2),'Reference data SID'!$B:$M,12,FALSE))</f>
        <v/>
      </c>
      <c r="U342" s="13" t="str">
        <f>IF(ISERROR(VLOOKUP(CONCATENATE($A342,"_",U$2),'Reference data SID'!$B:$M,12,FALSE)),"",VLOOKUP(CONCATENATE($A342,"_",U$2),'Reference data SID'!$B:$M,12,FALSE))</f>
        <v/>
      </c>
      <c r="V342" s="13" t="str">
        <f>IF(ISERROR(VLOOKUP(CONCATENATE($A342,"_",V$2),'Reference data SID'!$B:$M,12,FALSE)),"",VLOOKUP(CONCATENATE($A342,"_",V$2),'Reference data SID'!$B:$M,12,FALSE))</f>
        <v/>
      </c>
      <c r="W342" s="13" t="str">
        <f>IF(ISERROR(VLOOKUP(CONCATENATE($A342,"_",W$2),'Reference data SID'!$B:$M,12,FALSE)),"",VLOOKUP(CONCATENATE($A342,"_",W$2),'Reference data SID'!$B:$M,12,FALSE))</f>
        <v/>
      </c>
      <c r="X342" s="13" t="str">
        <f>IF(ISERROR(VLOOKUP(CONCATENATE($A342,"_",X$2),'Reference data SID'!$B:$M,12,FALSE)),"",VLOOKUP(CONCATENATE($A342,"_",X$2),'Reference data SID'!$B:$M,12,FALSE))</f>
        <v/>
      </c>
      <c r="Y342" s="13" t="str">
        <f>IF(ISERROR(VLOOKUP(CONCATENATE($A342,"_",Y$2),'Reference data SID'!$B:$M,12,FALSE)),"",VLOOKUP(CONCATENATE($A342,"_",Y$2),'Reference data SID'!$B:$M,12,FALSE))</f>
        <v/>
      </c>
      <c r="Z342" s="13" t="str">
        <f>IF(ISERROR(VLOOKUP(CONCATENATE($A342,"_",Z$2),'Reference data SID'!$B:$M,12,FALSE)),"",VLOOKUP(CONCATENATE($A342,"_",Z$2),'Reference data SID'!$B:$M,12,FALSE))</f>
        <v/>
      </c>
      <c r="AA342" s="13" t="str">
        <f>IF(ISERROR(VLOOKUP(CONCATENATE($A342,"_",AA$2),'Reference data SID'!$B:$M,12,FALSE)),"",VLOOKUP(CONCATENATE($A342,"_",AA$2),'Reference data SID'!$B:$M,12,FALSE))</f>
        <v/>
      </c>
      <c r="AB342" s="13" t="str">
        <f>IF(ISERROR(VLOOKUP(CONCATENATE($A342,"_",AB$2),'Reference data SID'!$B:$M,12,FALSE)),"",VLOOKUP(CONCATENATE($A342,"_",AB$2),'Reference data SID'!$B:$M,12,FALSE))</f>
        <v/>
      </c>
      <c r="AC342" s="13" t="str">
        <f>IF(ISERROR(VLOOKUP(CONCATENATE($A342,"_",AC$2),'Reference data SID'!$B:$M,12,FALSE)),"",VLOOKUP(CONCATENATE($A342,"_",AC$2),'Reference data SID'!$B:$M,12,FALSE))</f>
        <v/>
      </c>
      <c r="AD342" s="13" t="str">
        <f>IF(ISERROR(VLOOKUP(CONCATENATE($A342,"_",AD$2),'Reference data SID'!$B:$M,12,FALSE)),"",VLOOKUP(CONCATENATE($A342,"_",AD$2),'Reference data SID'!$B:$M,12,FALSE))</f>
        <v/>
      </c>
      <c r="AE342" s="13" t="str">
        <f>IF(ISERROR(VLOOKUP(CONCATENATE($A342,"_",AE$2),'Reference data SID'!$B:$M,12,FALSE)),"",VLOOKUP(CONCATENATE($A342,"_",AE$2),'Reference data SID'!$B:$M,12,FALSE))</f>
        <v/>
      </c>
      <c r="AF342" s="13" t="str">
        <f>IF(ISERROR(VLOOKUP(CONCATENATE($A342,"_",AF$2),'Reference data SID'!$B:$M,12,FALSE)),"",VLOOKUP(CONCATENATE($A342,"_",AF$2),'Reference data SID'!$B:$M,12,FALSE))</f>
        <v/>
      </c>
      <c r="AG342" s="13" t="str">
        <f>IF(ISERROR(VLOOKUP(CONCATENATE($A342,"_",AG$2),'Reference data SID'!$B:$M,12,FALSE)),"",VLOOKUP(CONCATENATE($A342,"_",AG$2),'Reference data SID'!$B:$M,12,FALSE))</f>
        <v/>
      </c>
      <c r="AH342" s="13" t="str">
        <f>IF(ISERROR(VLOOKUP(CONCATENATE($A342,"_",AH$2),'Reference data SID'!$B:$M,12,FALSE)),"",VLOOKUP(CONCATENATE($A342,"_",AH$2),'Reference data SID'!$B:$M,12,FALSE))</f>
        <v/>
      </c>
      <c r="AI342" s="13" t="str">
        <f>IF(ISERROR(VLOOKUP(CONCATENATE($A342,"_",AI$2),'Reference data SID'!$B:$M,12,FALSE)),"",VLOOKUP(CONCATENATE($A342,"_",AI$2),'Reference data SID'!$B:$M,12,FALSE))</f>
        <v/>
      </c>
      <c r="AJ342" s="13" t="str">
        <f>IF(ISERROR(VLOOKUP(CONCATENATE($A342,"_",AJ$2),'Reference data SID'!$B:$M,12,FALSE)),"",VLOOKUP(CONCATENATE($A342,"_",AJ$2),'Reference data SID'!$B:$M,12,FALSE))</f>
        <v/>
      </c>
      <c r="AK342" s="13" t="str">
        <f>IF(ISERROR(VLOOKUP(CONCATENATE($A342,"_",AK$2),'Reference data SID'!$B:$M,12,FALSE)),"",VLOOKUP(CONCATENATE($A342,"_",AK$2),'Reference data SID'!$B:$M,12,FALSE))</f>
        <v/>
      </c>
      <c r="AL342" s="13" t="str">
        <f>IF(ISERROR(VLOOKUP(CONCATENATE($A342,"_",AL$2),'Reference data SID'!$B:$M,12,FALSE)),"",VLOOKUP(CONCATENATE($A342,"_",AL$2),'Reference data SID'!$B:$M,12,FALSE))</f>
        <v/>
      </c>
      <c r="AM342" s="13" t="str">
        <f>IF(ISERROR(VLOOKUP(CONCATENATE($A342,"_",AM$2),'Reference data SID'!$B:$M,12,FALSE)),"",VLOOKUP(CONCATENATE($A342,"_",AM$2),'Reference data SID'!$B:$M,12,FALSE))</f>
        <v/>
      </c>
      <c r="AN342" s="13" t="str">
        <f>IF(ISERROR(VLOOKUP(CONCATENATE($A342,"_",AN$2),'Reference data SID'!$B:$M,12,FALSE)),"",VLOOKUP(CONCATENATE($A342,"_",AN$2),'Reference data SID'!$B:$M,12,FALSE))</f>
        <v/>
      </c>
      <c r="AO342" s="13" t="str">
        <f>IF(ISERROR(VLOOKUP(CONCATENATE($A342,"_",AO$2),'Reference data SID'!$B:$M,12,FALSE)),"",VLOOKUP(CONCATENATE($A342,"_",AO$2),'Reference data SID'!$B:$M,12,FALSE))</f>
        <v/>
      </c>
      <c r="AP342" s="13" t="str">
        <f>IF(ISERROR(VLOOKUP(CONCATENATE($A342,"_",AP$2),'Reference data SID'!$B:$M,12,FALSE)),"",VLOOKUP(CONCATENATE($A342,"_",AP$2),'Reference data SID'!$B:$M,12,FALSE))</f>
        <v/>
      </c>
      <c r="AQ342" s="13" t="str">
        <f>IF(ISERROR(VLOOKUP(CONCATENATE($A342,"_",AQ$2),'Reference data SID'!$B:$M,12,FALSE)),"",VLOOKUP(CONCATENATE($A342,"_",AQ$2),'Reference data SID'!$B:$M,12,FALSE))</f>
        <v/>
      </c>
      <c r="AR342" s="13" t="str">
        <f>IF(ISERROR(VLOOKUP(CONCATENATE($A342,"_",AR$2),'Reference data SID'!$B:$M,12,FALSE)),"",VLOOKUP(CONCATENATE($A342,"_",AR$2),'Reference data SID'!$B:$M,12,FALSE))</f>
        <v/>
      </c>
      <c r="AS342" s="13" t="str">
        <f>IF(ISERROR(VLOOKUP(CONCATENATE($A342,"_",AS$2),'Reference data SID'!$B:$M,12,FALSE)),"",VLOOKUP(CONCATENATE($A342,"_",AS$2),'Reference data SID'!$B:$M,12,FALSE))</f>
        <v/>
      </c>
      <c r="AT342" s="13" t="str">
        <f>IF(ISERROR(VLOOKUP(CONCATENATE($A342,"_",AT$2),'Reference data SID'!$B:$M,12,FALSE)),"",VLOOKUP(CONCATENATE($A342,"_",AT$2),'Reference data SID'!$B:$M,12,FALSE))</f>
        <v/>
      </c>
    </row>
    <row r="343" spans="1:46" x14ac:dyDescent="0.25">
      <c r="A343">
        <v>339</v>
      </c>
      <c r="B343" s="13" t="str">
        <f>IF(ISERROR(VLOOKUP(CONCATENATE($A343,"_",B$2),'Reference data SID'!$B:$M,12,FALSE)),"",VLOOKUP(CONCATENATE($A343,"_",B$2),'Reference data SID'!$B:$M,12,FALSE))</f>
        <v/>
      </c>
      <c r="C343" s="13" t="str">
        <f>IF(ISERROR(VLOOKUP(CONCATENATE($A343,"_",C$2),'Reference data SID'!$B:$M,12,FALSE)),"",VLOOKUP(CONCATENATE($A343,"_",C$2),'Reference data SID'!$B:$M,12,FALSE))</f>
        <v/>
      </c>
      <c r="D343" s="13" t="str">
        <f>IF(ISERROR(VLOOKUP(CONCATENATE($A343,"_",D$2),'Reference data SID'!$B:$M,12,FALSE)),"",VLOOKUP(CONCATENATE($A343,"_",D$2),'Reference data SID'!$B:$M,12,FALSE))</f>
        <v/>
      </c>
      <c r="E343" s="13" t="str">
        <f>IF(ISERROR(VLOOKUP(CONCATENATE($A343,"_",E$2),'Reference data SID'!$B:$M,12,FALSE)),"",VLOOKUP(CONCATENATE($A343,"_",E$2),'Reference data SID'!$B:$M,12,FALSE))</f>
        <v/>
      </c>
      <c r="F343" s="13" t="str">
        <f>IF(ISERROR(VLOOKUP(CONCATENATE($A343,"_",F$2),'Reference data SID'!$B:$M,12,FALSE)),"",VLOOKUP(CONCATENATE($A343,"_",F$2),'Reference data SID'!$B:$M,12,FALSE))</f>
        <v/>
      </c>
      <c r="G343" s="13" t="str">
        <f>IF(ISERROR(VLOOKUP(CONCATENATE($A343,"_",G$2),'Reference data SID'!$B:$M,12,FALSE)),"",VLOOKUP(CONCATENATE($A343,"_",G$2),'Reference data SID'!$B:$M,12,FALSE))</f>
        <v/>
      </c>
      <c r="H343" s="13" t="str">
        <f>IF(ISERROR(VLOOKUP(CONCATENATE($A343,"_",H$2),'Reference data SID'!$B:$M,12,FALSE)),"",VLOOKUP(CONCATENATE($A343,"_",H$2),'Reference data SID'!$B:$M,12,FALSE))</f>
        <v/>
      </c>
      <c r="I343" s="13" t="str">
        <f>IF(ISERROR(VLOOKUP(CONCATENATE($A343,"_",I$2),'Reference data SID'!$B:$M,12,FALSE)),"",VLOOKUP(CONCATENATE($A343,"_",I$2),'Reference data SID'!$B:$M,12,FALSE))</f>
        <v/>
      </c>
      <c r="J343" s="13" t="str">
        <f>IF(ISERROR(VLOOKUP(CONCATENATE($A343,"_",J$2),'Reference data SID'!$B:$M,12,FALSE)),"",VLOOKUP(CONCATENATE($A343,"_",J$2),'Reference data SID'!$B:$M,12,FALSE))</f>
        <v/>
      </c>
      <c r="K343" s="13" t="str">
        <f>IF(ISERROR(VLOOKUP(CONCATENATE($A343,"_",K$2),'Reference data SID'!$B:$M,12,FALSE)),"",VLOOKUP(CONCATENATE($A343,"_",K$2),'Reference data SID'!$B:$M,12,FALSE))</f>
        <v/>
      </c>
      <c r="L343" s="13" t="str">
        <f>IF(ISERROR(VLOOKUP(CONCATENATE($A343,"_",L$2),'Reference data SID'!$B:$M,12,FALSE)),"",VLOOKUP(CONCATENATE($A343,"_",L$2),'Reference data SID'!$B:$M,12,FALSE))</f>
        <v/>
      </c>
      <c r="M343" s="13" t="str">
        <f>IF(ISERROR(VLOOKUP(CONCATENATE($A343,"_",M$2),'Reference data SID'!$B:$M,12,FALSE)),"",VLOOKUP(CONCATENATE($A343,"_",M$2),'Reference data SID'!$B:$M,12,FALSE))</f>
        <v/>
      </c>
      <c r="N343" s="13" t="str">
        <f>IF(ISERROR(VLOOKUP(CONCATENATE($A343,"_",N$2),'Reference data SID'!$B:$M,12,FALSE)),"",VLOOKUP(CONCATENATE($A343,"_",N$2),'Reference data SID'!$B:$M,12,FALSE))</f>
        <v/>
      </c>
      <c r="O343" s="13" t="str">
        <f>IF(ISERROR(VLOOKUP(CONCATENATE($A343,"_",O$2),'Reference data SID'!$B:$M,12,FALSE)),"",VLOOKUP(CONCATENATE($A343,"_",O$2),'Reference data SID'!$B:$M,12,FALSE))</f>
        <v/>
      </c>
      <c r="P343" s="13" t="str">
        <f>IF(ISERROR(VLOOKUP(CONCATENATE($A343,"_",P$2),'Reference data SID'!$B:$M,12,FALSE)),"",VLOOKUP(CONCATENATE($A343,"_",P$2),'Reference data SID'!$B:$M,12,FALSE))</f>
        <v/>
      </c>
      <c r="Q343" s="13" t="str">
        <f>IF(ISERROR(VLOOKUP(CONCATENATE($A343,"_",Q$2),'Reference data SID'!$B:$M,12,FALSE)),"",VLOOKUP(CONCATENATE($A343,"_",Q$2),'Reference data SID'!$B:$M,12,FALSE))</f>
        <v/>
      </c>
      <c r="R343" s="13" t="str">
        <f>IF(ISERROR(VLOOKUP(CONCATENATE($A343,"_",R$2),'Reference data SID'!$B:$M,12,FALSE)),"",VLOOKUP(CONCATENATE($A343,"_",R$2),'Reference data SID'!$B:$M,12,FALSE))</f>
        <v/>
      </c>
      <c r="S343" s="13" t="str">
        <f>IF(ISERROR(VLOOKUP(CONCATENATE($A343,"_",S$2),'Reference data SID'!$B:$M,12,FALSE)),"",VLOOKUP(CONCATENATE($A343,"_",S$2),'Reference data SID'!$B:$M,12,FALSE))</f>
        <v/>
      </c>
      <c r="T343" s="13" t="str">
        <f>IF(ISERROR(VLOOKUP(CONCATENATE($A343,"_",T$2),'Reference data SID'!$B:$M,12,FALSE)),"",VLOOKUP(CONCATENATE($A343,"_",T$2),'Reference data SID'!$B:$M,12,FALSE))</f>
        <v/>
      </c>
      <c r="U343" s="13" t="str">
        <f>IF(ISERROR(VLOOKUP(CONCATENATE($A343,"_",U$2),'Reference data SID'!$B:$M,12,FALSE)),"",VLOOKUP(CONCATENATE($A343,"_",U$2),'Reference data SID'!$B:$M,12,FALSE))</f>
        <v/>
      </c>
      <c r="V343" s="13" t="str">
        <f>IF(ISERROR(VLOOKUP(CONCATENATE($A343,"_",V$2),'Reference data SID'!$B:$M,12,FALSE)),"",VLOOKUP(CONCATENATE($A343,"_",V$2),'Reference data SID'!$B:$M,12,FALSE))</f>
        <v/>
      </c>
      <c r="W343" s="13" t="str">
        <f>IF(ISERROR(VLOOKUP(CONCATENATE($A343,"_",W$2),'Reference data SID'!$B:$M,12,FALSE)),"",VLOOKUP(CONCATENATE($A343,"_",W$2),'Reference data SID'!$B:$M,12,FALSE))</f>
        <v/>
      </c>
      <c r="X343" s="13" t="str">
        <f>IF(ISERROR(VLOOKUP(CONCATENATE($A343,"_",X$2),'Reference data SID'!$B:$M,12,FALSE)),"",VLOOKUP(CONCATENATE($A343,"_",X$2),'Reference data SID'!$B:$M,12,FALSE))</f>
        <v/>
      </c>
      <c r="Y343" s="13" t="str">
        <f>IF(ISERROR(VLOOKUP(CONCATENATE($A343,"_",Y$2),'Reference data SID'!$B:$M,12,FALSE)),"",VLOOKUP(CONCATENATE($A343,"_",Y$2),'Reference data SID'!$B:$M,12,FALSE))</f>
        <v/>
      </c>
      <c r="Z343" s="13" t="str">
        <f>IF(ISERROR(VLOOKUP(CONCATENATE($A343,"_",Z$2),'Reference data SID'!$B:$M,12,FALSE)),"",VLOOKUP(CONCATENATE($A343,"_",Z$2),'Reference data SID'!$B:$M,12,FALSE))</f>
        <v/>
      </c>
      <c r="AA343" s="13" t="str">
        <f>IF(ISERROR(VLOOKUP(CONCATENATE($A343,"_",AA$2),'Reference data SID'!$B:$M,12,FALSE)),"",VLOOKUP(CONCATENATE($A343,"_",AA$2),'Reference data SID'!$B:$M,12,FALSE))</f>
        <v/>
      </c>
      <c r="AB343" s="13" t="str">
        <f>IF(ISERROR(VLOOKUP(CONCATENATE($A343,"_",AB$2),'Reference data SID'!$B:$M,12,FALSE)),"",VLOOKUP(CONCATENATE($A343,"_",AB$2),'Reference data SID'!$B:$M,12,FALSE))</f>
        <v/>
      </c>
      <c r="AC343" s="13" t="str">
        <f>IF(ISERROR(VLOOKUP(CONCATENATE($A343,"_",AC$2),'Reference data SID'!$B:$M,12,FALSE)),"",VLOOKUP(CONCATENATE($A343,"_",AC$2),'Reference data SID'!$B:$M,12,FALSE))</f>
        <v/>
      </c>
      <c r="AD343" s="13" t="str">
        <f>IF(ISERROR(VLOOKUP(CONCATENATE($A343,"_",AD$2),'Reference data SID'!$B:$M,12,FALSE)),"",VLOOKUP(CONCATENATE($A343,"_",AD$2),'Reference data SID'!$B:$M,12,FALSE))</f>
        <v/>
      </c>
      <c r="AE343" s="13" t="str">
        <f>IF(ISERROR(VLOOKUP(CONCATENATE($A343,"_",AE$2),'Reference data SID'!$B:$M,12,FALSE)),"",VLOOKUP(CONCATENATE($A343,"_",AE$2),'Reference data SID'!$B:$M,12,FALSE))</f>
        <v/>
      </c>
      <c r="AF343" s="13" t="str">
        <f>IF(ISERROR(VLOOKUP(CONCATENATE($A343,"_",AF$2),'Reference data SID'!$B:$M,12,FALSE)),"",VLOOKUP(CONCATENATE($A343,"_",AF$2),'Reference data SID'!$B:$M,12,FALSE))</f>
        <v/>
      </c>
      <c r="AG343" s="13" t="str">
        <f>IF(ISERROR(VLOOKUP(CONCATENATE($A343,"_",AG$2),'Reference data SID'!$B:$M,12,FALSE)),"",VLOOKUP(CONCATENATE($A343,"_",AG$2),'Reference data SID'!$B:$M,12,FALSE))</f>
        <v/>
      </c>
      <c r="AH343" s="13" t="str">
        <f>IF(ISERROR(VLOOKUP(CONCATENATE($A343,"_",AH$2),'Reference data SID'!$B:$M,12,FALSE)),"",VLOOKUP(CONCATENATE($A343,"_",AH$2),'Reference data SID'!$B:$M,12,FALSE))</f>
        <v/>
      </c>
      <c r="AI343" s="13" t="str">
        <f>IF(ISERROR(VLOOKUP(CONCATENATE($A343,"_",AI$2),'Reference data SID'!$B:$M,12,FALSE)),"",VLOOKUP(CONCATENATE($A343,"_",AI$2),'Reference data SID'!$B:$M,12,FALSE))</f>
        <v/>
      </c>
      <c r="AJ343" s="13" t="str">
        <f>IF(ISERROR(VLOOKUP(CONCATENATE($A343,"_",AJ$2),'Reference data SID'!$B:$M,12,FALSE)),"",VLOOKUP(CONCATENATE($A343,"_",AJ$2),'Reference data SID'!$B:$M,12,FALSE))</f>
        <v/>
      </c>
      <c r="AK343" s="13" t="str">
        <f>IF(ISERROR(VLOOKUP(CONCATENATE($A343,"_",AK$2),'Reference data SID'!$B:$M,12,FALSE)),"",VLOOKUP(CONCATENATE($A343,"_",AK$2),'Reference data SID'!$B:$M,12,FALSE))</f>
        <v/>
      </c>
      <c r="AL343" s="13" t="str">
        <f>IF(ISERROR(VLOOKUP(CONCATENATE($A343,"_",AL$2),'Reference data SID'!$B:$M,12,FALSE)),"",VLOOKUP(CONCATENATE($A343,"_",AL$2),'Reference data SID'!$B:$M,12,FALSE))</f>
        <v/>
      </c>
      <c r="AM343" s="13" t="str">
        <f>IF(ISERROR(VLOOKUP(CONCATENATE($A343,"_",AM$2),'Reference data SID'!$B:$M,12,FALSE)),"",VLOOKUP(CONCATENATE($A343,"_",AM$2),'Reference data SID'!$B:$M,12,FALSE))</f>
        <v/>
      </c>
      <c r="AN343" s="13" t="str">
        <f>IF(ISERROR(VLOOKUP(CONCATENATE($A343,"_",AN$2),'Reference data SID'!$B:$M,12,FALSE)),"",VLOOKUP(CONCATENATE($A343,"_",AN$2),'Reference data SID'!$B:$M,12,FALSE))</f>
        <v/>
      </c>
      <c r="AO343" s="13" t="str">
        <f>IF(ISERROR(VLOOKUP(CONCATENATE($A343,"_",AO$2),'Reference data SID'!$B:$M,12,FALSE)),"",VLOOKUP(CONCATENATE($A343,"_",AO$2),'Reference data SID'!$B:$M,12,FALSE))</f>
        <v/>
      </c>
      <c r="AP343" s="13" t="str">
        <f>IF(ISERROR(VLOOKUP(CONCATENATE($A343,"_",AP$2),'Reference data SID'!$B:$M,12,FALSE)),"",VLOOKUP(CONCATENATE($A343,"_",AP$2),'Reference data SID'!$B:$M,12,FALSE))</f>
        <v/>
      </c>
      <c r="AQ343" s="13" t="str">
        <f>IF(ISERROR(VLOOKUP(CONCATENATE($A343,"_",AQ$2),'Reference data SID'!$B:$M,12,FALSE)),"",VLOOKUP(CONCATENATE($A343,"_",AQ$2),'Reference data SID'!$B:$M,12,FALSE))</f>
        <v/>
      </c>
      <c r="AR343" s="13" t="str">
        <f>IF(ISERROR(VLOOKUP(CONCATENATE($A343,"_",AR$2),'Reference data SID'!$B:$M,12,FALSE)),"",VLOOKUP(CONCATENATE($A343,"_",AR$2),'Reference data SID'!$B:$M,12,FALSE))</f>
        <v/>
      </c>
      <c r="AS343" s="13" t="str">
        <f>IF(ISERROR(VLOOKUP(CONCATENATE($A343,"_",AS$2),'Reference data SID'!$B:$M,12,FALSE)),"",VLOOKUP(CONCATENATE($A343,"_",AS$2),'Reference data SID'!$B:$M,12,FALSE))</f>
        <v/>
      </c>
      <c r="AT343" s="13" t="str">
        <f>IF(ISERROR(VLOOKUP(CONCATENATE($A343,"_",AT$2),'Reference data SID'!$B:$M,12,FALSE)),"",VLOOKUP(CONCATENATE($A343,"_",AT$2),'Reference data SID'!$B:$M,12,FALSE))</f>
        <v/>
      </c>
    </row>
    <row r="344" spans="1:46" x14ac:dyDescent="0.25">
      <c r="A344">
        <v>340</v>
      </c>
      <c r="B344" s="13" t="str">
        <f>IF(ISERROR(VLOOKUP(CONCATENATE($A344,"_",B$2),'Reference data SID'!$B:$M,12,FALSE)),"",VLOOKUP(CONCATENATE($A344,"_",B$2),'Reference data SID'!$B:$M,12,FALSE))</f>
        <v/>
      </c>
      <c r="C344" s="13" t="str">
        <f>IF(ISERROR(VLOOKUP(CONCATENATE($A344,"_",C$2),'Reference data SID'!$B:$M,12,FALSE)),"",VLOOKUP(CONCATENATE($A344,"_",C$2),'Reference data SID'!$B:$M,12,FALSE))</f>
        <v/>
      </c>
      <c r="D344" s="13" t="str">
        <f>IF(ISERROR(VLOOKUP(CONCATENATE($A344,"_",D$2),'Reference data SID'!$B:$M,12,FALSE)),"",VLOOKUP(CONCATENATE($A344,"_",D$2),'Reference data SID'!$B:$M,12,FALSE))</f>
        <v/>
      </c>
      <c r="E344" s="13" t="str">
        <f>IF(ISERROR(VLOOKUP(CONCATENATE($A344,"_",E$2),'Reference data SID'!$B:$M,12,FALSE)),"",VLOOKUP(CONCATENATE($A344,"_",E$2),'Reference data SID'!$B:$M,12,FALSE))</f>
        <v/>
      </c>
      <c r="F344" s="13" t="str">
        <f>IF(ISERROR(VLOOKUP(CONCATENATE($A344,"_",F$2),'Reference data SID'!$B:$M,12,FALSE)),"",VLOOKUP(CONCATENATE($A344,"_",F$2),'Reference data SID'!$B:$M,12,FALSE))</f>
        <v/>
      </c>
      <c r="G344" s="13" t="str">
        <f>IF(ISERROR(VLOOKUP(CONCATENATE($A344,"_",G$2),'Reference data SID'!$B:$M,12,FALSE)),"",VLOOKUP(CONCATENATE($A344,"_",G$2),'Reference data SID'!$B:$M,12,FALSE))</f>
        <v/>
      </c>
      <c r="H344" s="13" t="str">
        <f>IF(ISERROR(VLOOKUP(CONCATENATE($A344,"_",H$2),'Reference data SID'!$B:$M,12,FALSE)),"",VLOOKUP(CONCATENATE($A344,"_",H$2),'Reference data SID'!$B:$M,12,FALSE))</f>
        <v/>
      </c>
      <c r="I344" s="13" t="str">
        <f>IF(ISERROR(VLOOKUP(CONCATENATE($A344,"_",I$2),'Reference data SID'!$B:$M,12,FALSE)),"",VLOOKUP(CONCATENATE($A344,"_",I$2),'Reference data SID'!$B:$M,12,FALSE))</f>
        <v/>
      </c>
      <c r="J344" s="13" t="str">
        <f>IF(ISERROR(VLOOKUP(CONCATENATE($A344,"_",J$2),'Reference data SID'!$B:$M,12,FALSE)),"",VLOOKUP(CONCATENATE($A344,"_",J$2),'Reference data SID'!$B:$M,12,FALSE))</f>
        <v/>
      </c>
      <c r="K344" s="13" t="str">
        <f>IF(ISERROR(VLOOKUP(CONCATENATE($A344,"_",K$2),'Reference data SID'!$B:$M,12,FALSE)),"",VLOOKUP(CONCATENATE($A344,"_",K$2),'Reference data SID'!$B:$M,12,FALSE))</f>
        <v/>
      </c>
      <c r="L344" s="13" t="str">
        <f>IF(ISERROR(VLOOKUP(CONCATENATE($A344,"_",L$2),'Reference data SID'!$B:$M,12,FALSE)),"",VLOOKUP(CONCATENATE($A344,"_",L$2),'Reference data SID'!$B:$M,12,FALSE))</f>
        <v/>
      </c>
      <c r="M344" s="13" t="str">
        <f>IF(ISERROR(VLOOKUP(CONCATENATE($A344,"_",M$2),'Reference data SID'!$B:$M,12,FALSE)),"",VLOOKUP(CONCATENATE($A344,"_",M$2),'Reference data SID'!$B:$M,12,FALSE))</f>
        <v/>
      </c>
      <c r="N344" s="13" t="str">
        <f>IF(ISERROR(VLOOKUP(CONCATENATE($A344,"_",N$2),'Reference data SID'!$B:$M,12,FALSE)),"",VLOOKUP(CONCATENATE($A344,"_",N$2),'Reference data SID'!$B:$M,12,FALSE))</f>
        <v/>
      </c>
      <c r="O344" s="13" t="str">
        <f>IF(ISERROR(VLOOKUP(CONCATENATE($A344,"_",O$2),'Reference data SID'!$B:$M,12,FALSE)),"",VLOOKUP(CONCATENATE($A344,"_",O$2),'Reference data SID'!$B:$M,12,FALSE))</f>
        <v/>
      </c>
      <c r="P344" s="13" t="str">
        <f>IF(ISERROR(VLOOKUP(CONCATENATE($A344,"_",P$2),'Reference data SID'!$B:$M,12,FALSE)),"",VLOOKUP(CONCATENATE($A344,"_",P$2),'Reference data SID'!$B:$M,12,FALSE))</f>
        <v/>
      </c>
      <c r="Q344" s="13" t="str">
        <f>IF(ISERROR(VLOOKUP(CONCATENATE($A344,"_",Q$2),'Reference data SID'!$B:$M,12,FALSE)),"",VLOOKUP(CONCATENATE($A344,"_",Q$2),'Reference data SID'!$B:$M,12,FALSE))</f>
        <v/>
      </c>
      <c r="R344" s="13" t="str">
        <f>IF(ISERROR(VLOOKUP(CONCATENATE($A344,"_",R$2),'Reference data SID'!$B:$M,12,FALSE)),"",VLOOKUP(CONCATENATE($A344,"_",R$2),'Reference data SID'!$B:$M,12,FALSE))</f>
        <v/>
      </c>
      <c r="S344" s="13" t="str">
        <f>IF(ISERROR(VLOOKUP(CONCATENATE($A344,"_",S$2),'Reference data SID'!$B:$M,12,FALSE)),"",VLOOKUP(CONCATENATE($A344,"_",S$2),'Reference data SID'!$B:$M,12,FALSE))</f>
        <v/>
      </c>
      <c r="T344" s="13" t="str">
        <f>IF(ISERROR(VLOOKUP(CONCATENATE($A344,"_",T$2),'Reference data SID'!$B:$M,12,FALSE)),"",VLOOKUP(CONCATENATE($A344,"_",T$2),'Reference data SID'!$B:$M,12,FALSE))</f>
        <v/>
      </c>
      <c r="U344" s="13" t="str">
        <f>IF(ISERROR(VLOOKUP(CONCATENATE($A344,"_",U$2),'Reference data SID'!$B:$M,12,FALSE)),"",VLOOKUP(CONCATENATE($A344,"_",U$2),'Reference data SID'!$B:$M,12,FALSE))</f>
        <v/>
      </c>
      <c r="V344" s="13" t="str">
        <f>IF(ISERROR(VLOOKUP(CONCATENATE($A344,"_",V$2),'Reference data SID'!$B:$M,12,FALSE)),"",VLOOKUP(CONCATENATE($A344,"_",V$2),'Reference data SID'!$B:$M,12,FALSE))</f>
        <v/>
      </c>
      <c r="W344" s="13" t="str">
        <f>IF(ISERROR(VLOOKUP(CONCATENATE($A344,"_",W$2),'Reference data SID'!$B:$M,12,FALSE)),"",VLOOKUP(CONCATENATE($A344,"_",W$2),'Reference data SID'!$B:$M,12,FALSE))</f>
        <v/>
      </c>
      <c r="X344" s="13" t="str">
        <f>IF(ISERROR(VLOOKUP(CONCATENATE($A344,"_",X$2),'Reference data SID'!$B:$M,12,FALSE)),"",VLOOKUP(CONCATENATE($A344,"_",X$2),'Reference data SID'!$B:$M,12,FALSE))</f>
        <v/>
      </c>
      <c r="Y344" s="13" t="str">
        <f>IF(ISERROR(VLOOKUP(CONCATENATE($A344,"_",Y$2),'Reference data SID'!$B:$M,12,FALSE)),"",VLOOKUP(CONCATENATE($A344,"_",Y$2),'Reference data SID'!$B:$M,12,FALSE))</f>
        <v/>
      </c>
      <c r="Z344" s="13" t="str">
        <f>IF(ISERROR(VLOOKUP(CONCATENATE($A344,"_",Z$2),'Reference data SID'!$B:$M,12,FALSE)),"",VLOOKUP(CONCATENATE($A344,"_",Z$2),'Reference data SID'!$B:$M,12,FALSE))</f>
        <v/>
      </c>
      <c r="AA344" s="13" t="str">
        <f>IF(ISERROR(VLOOKUP(CONCATENATE($A344,"_",AA$2),'Reference data SID'!$B:$M,12,FALSE)),"",VLOOKUP(CONCATENATE($A344,"_",AA$2),'Reference data SID'!$B:$M,12,FALSE))</f>
        <v/>
      </c>
      <c r="AB344" s="13" t="str">
        <f>IF(ISERROR(VLOOKUP(CONCATENATE($A344,"_",AB$2),'Reference data SID'!$B:$M,12,FALSE)),"",VLOOKUP(CONCATENATE($A344,"_",AB$2),'Reference data SID'!$B:$M,12,FALSE))</f>
        <v/>
      </c>
      <c r="AC344" s="13" t="str">
        <f>IF(ISERROR(VLOOKUP(CONCATENATE($A344,"_",AC$2),'Reference data SID'!$B:$M,12,FALSE)),"",VLOOKUP(CONCATENATE($A344,"_",AC$2),'Reference data SID'!$B:$M,12,FALSE))</f>
        <v/>
      </c>
      <c r="AD344" s="13" t="str">
        <f>IF(ISERROR(VLOOKUP(CONCATENATE($A344,"_",AD$2),'Reference data SID'!$B:$M,12,FALSE)),"",VLOOKUP(CONCATENATE($A344,"_",AD$2),'Reference data SID'!$B:$M,12,FALSE))</f>
        <v/>
      </c>
      <c r="AE344" s="13" t="str">
        <f>IF(ISERROR(VLOOKUP(CONCATENATE($A344,"_",AE$2),'Reference data SID'!$B:$M,12,FALSE)),"",VLOOKUP(CONCATENATE($A344,"_",AE$2),'Reference data SID'!$B:$M,12,FALSE))</f>
        <v/>
      </c>
      <c r="AF344" s="13" t="str">
        <f>IF(ISERROR(VLOOKUP(CONCATENATE($A344,"_",AF$2),'Reference data SID'!$B:$M,12,FALSE)),"",VLOOKUP(CONCATENATE($A344,"_",AF$2),'Reference data SID'!$B:$M,12,FALSE))</f>
        <v/>
      </c>
      <c r="AG344" s="13" t="str">
        <f>IF(ISERROR(VLOOKUP(CONCATENATE($A344,"_",AG$2),'Reference data SID'!$B:$M,12,FALSE)),"",VLOOKUP(CONCATENATE($A344,"_",AG$2),'Reference data SID'!$B:$M,12,FALSE))</f>
        <v/>
      </c>
      <c r="AH344" s="13" t="str">
        <f>IF(ISERROR(VLOOKUP(CONCATENATE($A344,"_",AH$2),'Reference data SID'!$B:$M,12,FALSE)),"",VLOOKUP(CONCATENATE($A344,"_",AH$2),'Reference data SID'!$B:$M,12,FALSE))</f>
        <v/>
      </c>
      <c r="AI344" s="13" t="str">
        <f>IF(ISERROR(VLOOKUP(CONCATENATE($A344,"_",AI$2),'Reference data SID'!$B:$M,12,FALSE)),"",VLOOKUP(CONCATENATE($A344,"_",AI$2),'Reference data SID'!$B:$M,12,FALSE))</f>
        <v/>
      </c>
      <c r="AJ344" s="13" t="str">
        <f>IF(ISERROR(VLOOKUP(CONCATENATE($A344,"_",AJ$2),'Reference data SID'!$B:$M,12,FALSE)),"",VLOOKUP(CONCATENATE($A344,"_",AJ$2),'Reference data SID'!$B:$M,12,FALSE))</f>
        <v/>
      </c>
      <c r="AK344" s="13" t="str">
        <f>IF(ISERROR(VLOOKUP(CONCATENATE($A344,"_",AK$2),'Reference data SID'!$B:$M,12,FALSE)),"",VLOOKUP(CONCATENATE($A344,"_",AK$2),'Reference data SID'!$B:$M,12,FALSE))</f>
        <v/>
      </c>
      <c r="AL344" s="13" t="str">
        <f>IF(ISERROR(VLOOKUP(CONCATENATE($A344,"_",AL$2),'Reference data SID'!$B:$M,12,FALSE)),"",VLOOKUP(CONCATENATE($A344,"_",AL$2),'Reference data SID'!$B:$M,12,FALSE))</f>
        <v/>
      </c>
      <c r="AM344" s="13" t="str">
        <f>IF(ISERROR(VLOOKUP(CONCATENATE($A344,"_",AM$2),'Reference data SID'!$B:$M,12,FALSE)),"",VLOOKUP(CONCATENATE($A344,"_",AM$2),'Reference data SID'!$B:$M,12,FALSE))</f>
        <v/>
      </c>
      <c r="AN344" s="13" t="str">
        <f>IF(ISERROR(VLOOKUP(CONCATENATE($A344,"_",AN$2),'Reference data SID'!$B:$M,12,FALSE)),"",VLOOKUP(CONCATENATE($A344,"_",AN$2),'Reference data SID'!$B:$M,12,FALSE))</f>
        <v/>
      </c>
      <c r="AO344" s="13" t="str">
        <f>IF(ISERROR(VLOOKUP(CONCATENATE($A344,"_",AO$2),'Reference data SID'!$B:$M,12,FALSE)),"",VLOOKUP(CONCATENATE($A344,"_",AO$2),'Reference data SID'!$B:$M,12,FALSE))</f>
        <v/>
      </c>
      <c r="AP344" s="13" t="str">
        <f>IF(ISERROR(VLOOKUP(CONCATENATE($A344,"_",AP$2),'Reference data SID'!$B:$M,12,FALSE)),"",VLOOKUP(CONCATENATE($A344,"_",AP$2),'Reference data SID'!$B:$M,12,FALSE))</f>
        <v/>
      </c>
      <c r="AQ344" s="13" t="str">
        <f>IF(ISERROR(VLOOKUP(CONCATENATE($A344,"_",AQ$2),'Reference data SID'!$B:$M,12,FALSE)),"",VLOOKUP(CONCATENATE($A344,"_",AQ$2),'Reference data SID'!$B:$M,12,FALSE))</f>
        <v/>
      </c>
      <c r="AR344" s="13" t="str">
        <f>IF(ISERROR(VLOOKUP(CONCATENATE($A344,"_",AR$2),'Reference data SID'!$B:$M,12,FALSE)),"",VLOOKUP(CONCATENATE($A344,"_",AR$2),'Reference data SID'!$B:$M,12,FALSE))</f>
        <v/>
      </c>
      <c r="AS344" s="13" t="str">
        <f>IF(ISERROR(VLOOKUP(CONCATENATE($A344,"_",AS$2),'Reference data SID'!$B:$M,12,FALSE)),"",VLOOKUP(CONCATENATE($A344,"_",AS$2),'Reference data SID'!$B:$M,12,FALSE))</f>
        <v/>
      </c>
      <c r="AT344" s="13" t="str">
        <f>IF(ISERROR(VLOOKUP(CONCATENATE($A344,"_",AT$2),'Reference data SID'!$B:$M,12,FALSE)),"",VLOOKUP(CONCATENATE($A344,"_",AT$2),'Reference data SID'!$B:$M,12,FALSE))</f>
        <v/>
      </c>
    </row>
    <row r="345" spans="1:46" x14ac:dyDescent="0.25">
      <c r="A345">
        <v>341</v>
      </c>
      <c r="B345" s="13" t="str">
        <f>IF(ISERROR(VLOOKUP(CONCATENATE($A345,"_",B$2),'Reference data SID'!$B:$M,12,FALSE)),"",VLOOKUP(CONCATENATE($A345,"_",B$2),'Reference data SID'!$B:$M,12,FALSE))</f>
        <v/>
      </c>
      <c r="C345" s="13" t="str">
        <f>IF(ISERROR(VLOOKUP(CONCATENATE($A345,"_",C$2),'Reference data SID'!$B:$M,12,FALSE)),"",VLOOKUP(CONCATENATE($A345,"_",C$2),'Reference data SID'!$B:$M,12,FALSE))</f>
        <v/>
      </c>
      <c r="D345" s="13" t="str">
        <f>IF(ISERROR(VLOOKUP(CONCATENATE($A345,"_",D$2),'Reference data SID'!$B:$M,12,FALSE)),"",VLOOKUP(CONCATENATE($A345,"_",D$2),'Reference data SID'!$B:$M,12,FALSE))</f>
        <v/>
      </c>
      <c r="E345" s="13" t="str">
        <f>IF(ISERROR(VLOOKUP(CONCATENATE($A345,"_",E$2),'Reference data SID'!$B:$M,12,FALSE)),"",VLOOKUP(CONCATENATE($A345,"_",E$2),'Reference data SID'!$B:$M,12,FALSE))</f>
        <v/>
      </c>
      <c r="F345" s="13" t="str">
        <f>IF(ISERROR(VLOOKUP(CONCATENATE($A345,"_",F$2),'Reference data SID'!$B:$M,12,FALSE)),"",VLOOKUP(CONCATENATE($A345,"_",F$2),'Reference data SID'!$B:$M,12,FALSE))</f>
        <v/>
      </c>
      <c r="G345" s="13" t="str">
        <f>IF(ISERROR(VLOOKUP(CONCATENATE($A345,"_",G$2),'Reference data SID'!$B:$M,12,FALSE)),"",VLOOKUP(CONCATENATE($A345,"_",G$2),'Reference data SID'!$B:$M,12,FALSE))</f>
        <v/>
      </c>
      <c r="H345" s="13" t="str">
        <f>IF(ISERROR(VLOOKUP(CONCATENATE($A345,"_",H$2),'Reference data SID'!$B:$M,12,FALSE)),"",VLOOKUP(CONCATENATE($A345,"_",H$2),'Reference data SID'!$B:$M,12,FALSE))</f>
        <v/>
      </c>
      <c r="I345" s="13" t="str">
        <f>IF(ISERROR(VLOOKUP(CONCATENATE($A345,"_",I$2),'Reference data SID'!$B:$M,12,FALSE)),"",VLOOKUP(CONCATENATE($A345,"_",I$2),'Reference data SID'!$B:$M,12,FALSE))</f>
        <v/>
      </c>
      <c r="J345" s="13" t="str">
        <f>IF(ISERROR(VLOOKUP(CONCATENATE($A345,"_",J$2),'Reference data SID'!$B:$M,12,FALSE)),"",VLOOKUP(CONCATENATE($A345,"_",J$2),'Reference data SID'!$B:$M,12,FALSE))</f>
        <v/>
      </c>
      <c r="K345" s="13" t="str">
        <f>IF(ISERROR(VLOOKUP(CONCATENATE($A345,"_",K$2),'Reference data SID'!$B:$M,12,FALSE)),"",VLOOKUP(CONCATENATE($A345,"_",K$2),'Reference data SID'!$B:$M,12,FALSE))</f>
        <v/>
      </c>
      <c r="L345" s="13" t="str">
        <f>IF(ISERROR(VLOOKUP(CONCATENATE($A345,"_",L$2),'Reference data SID'!$B:$M,12,FALSE)),"",VLOOKUP(CONCATENATE($A345,"_",L$2),'Reference data SID'!$B:$M,12,FALSE))</f>
        <v/>
      </c>
      <c r="M345" s="13" t="str">
        <f>IF(ISERROR(VLOOKUP(CONCATENATE($A345,"_",M$2),'Reference data SID'!$B:$M,12,FALSE)),"",VLOOKUP(CONCATENATE($A345,"_",M$2),'Reference data SID'!$B:$M,12,FALSE))</f>
        <v/>
      </c>
      <c r="N345" s="13" t="str">
        <f>IF(ISERROR(VLOOKUP(CONCATENATE($A345,"_",N$2),'Reference data SID'!$B:$M,12,FALSE)),"",VLOOKUP(CONCATENATE($A345,"_",N$2),'Reference data SID'!$B:$M,12,FALSE))</f>
        <v/>
      </c>
      <c r="O345" s="13" t="str">
        <f>IF(ISERROR(VLOOKUP(CONCATENATE($A345,"_",O$2),'Reference data SID'!$B:$M,12,FALSE)),"",VLOOKUP(CONCATENATE($A345,"_",O$2),'Reference data SID'!$B:$M,12,FALSE))</f>
        <v/>
      </c>
      <c r="P345" s="13" t="str">
        <f>IF(ISERROR(VLOOKUP(CONCATENATE($A345,"_",P$2),'Reference data SID'!$B:$M,12,FALSE)),"",VLOOKUP(CONCATENATE($A345,"_",P$2),'Reference data SID'!$B:$M,12,FALSE))</f>
        <v/>
      </c>
      <c r="Q345" s="13" t="str">
        <f>IF(ISERROR(VLOOKUP(CONCATENATE($A345,"_",Q$2),'Reference data SID'!$B:$M,12,FALSE)),"",VLOOKUP(CONCATENATE($A345,"_",Q$2),'Reference data SID'!$B:$M,12,FALSE))</f>
        <v/>
      </c>
      <c r="R345" s="13" t="str">
        <f>IF(ISERROR(VLOOKUP(CONCATENATE($A345,"_",R$2),'Reference data SID'!$B:$M,12,FALSE)),"",VLOOKUP(CONCATENATE($A345,"_",R$2),'Reference data SID'!$B:$M,12,FALSE))</f>
        <v/>
      </c>
      <c r="S345" s="13" t="str">
        <f>IF(ISERROR(VLOOKUP(CONCATENATE($A345,"_",S$2),'Reference data SID'!$B:$M,12,FALSE)),"",VLOOKUP(CONCATENATE($A345,"_",S$2),'Reference data SID'!$B:$M,12,FALSE))</f>
        <v/>
      </c>
      <c r="T345" s="13" t="str">
        <f>IF(ISERROR(VLOOKUP(CONCATENATE($A345,"_",T$2),'Reference data SID'!$B:$M,12,FALSE)),"",VLOOKUP(CONCATENATE($A345,"_",T$2),'Reference data SID'!$B:$M,12,FALSE))</f>
        <v/>
      </c>
      <c r="U345" s="13" t="str">
        <f>IF(ISERROR(VLOOKUP(CONCATENATE($A345,"_",U$2),'Reference data SID'!$B:$M,12,FALSE)),"",VLOOKUP(CONCATENATE($A345,"_",U$2),'Reference data SID'!$B:$M,12,FALSE))</f>
        <v/>
      </c>
      <c r="V345" s="13" t="str">
        <f>IF(ISERROR(VLOOKUP(CONCATENATE($A345,"_",V$2),'Reference data SID'!$B:$M,12,FALSE)),"",VLOOKUP(CONCATENATE($A345,"_",V$2),'Reference data SID'!$B:$M,12,FALSE))</f>
        <v/>
      </c>
      <c r="W345" s="13" t="str">
        <f>IF(ISERROR(VLOOKUP(CONCATENATE($A345,"_",W$2),'Reference data SID'!$B:$M,12,FALSE)),"",VLOOKUP(CONCATENATE($A345,"_",W$2),'Reference data SID'!$B:$M,12,FALSE))</f>
        <v/>
      </c>
      <c r="X345" s="13" t="str">
        <f>IF(ISERROR(VLOOKUP(CONCATENATE($A345,"_",X$2),'Reference data SID'!$B:$M,12,FALSE)),"",VLOOKUP(CONCATENATE($A345,"_",X$2),'Reference data SID'!$B:$M,12,FALSE))</f>
        <v/>
      </c>
      <c r="Y345" s="13" t="str">
        <f>IF(ISERROR(VLOOKUP(CONCATENATE($A345,"_",Y$2),'Reference data SID'!$B:$M,12,FALSE)),"",VLOOKUP(CONCATENATE($A345,"_",Y$2),'Reference data SID'!$B:$M,12,FALSE))</f>
        <v/>
      </c>
      <c r="Z345" s="13" t="str">
        <f>IF(ISERROR(VLOOKUP(CONCATENATE($A345,"_",Z$2),'Reference data SID'!$B:$M,12,FALSE)),"",VLOOKUP(CONCATENATE($A345,"_",Z$2),'Reference data SID'!$B:$M,12,FALSE))</f>
        <v/>
      </c>
      <c r="AA345" s="13" t="str">
        <f>IF(ISERROR(VLOOKUP(CONCATENATE($A345,"_",AA$2),'Reference data SID'!$B:$M,12,FALSE)),"",VLOOKUP(CONCATENATE($A345,"_",AA$2),'Reference data SID'!$B:$M,12,FALSE))</f>
        <v/>
      </c>
      <c r="AB345" s="13" t="str">
        <f>IF(ISERROR(VLOOKUP(CONCATENATE($A345,"_",AB$2),'Reference data SID'!$B:$M,12,FALSE)),"",VLOOKUP(CONCATENATE($A345,"_",AB$2),'Reference data SID'!$B:$M,12,FALSE))</f>
        <v/>
      </c>
      <c r="AC345" s="13" t="str">
        <f>IF(ISERROR(VLOOKUP(CONCATENATE($A345,"_",AC$2),'Reference data SID'!$B:$M,12,FALSE)),"",VLOOKUP(CONCATENATE($A345,"_",AC$2),'Reference data SID'!$B:$M,12,FALSE))</f>
        <v/>
      </c>
      <c r="AD345" s="13" t="str">
        <f>IF(ISERROR(VLOOKUP(CONCATENATE($A345,"_",AD$2),'Reference data SID'!$B:$M,12,FALSE)),"",VLOOKUP(CONCATENATE($A345,"_",AD$2),'Reference data SID'!$B:$M,12,FALSE))</f>
        <v/>
      </c>
      <c r="AE345" s="13" t="str">
        <f>IF(ISERROR(VLOOKUP(CONCATENATE($A345,"_",AE$2),'Reference data SID'!$B:$M,12,FALSE)),"",VLOOKUP(CONCATENATE($A345,"_",AE$2),'Reference data SID'!$B:$M,12,FALSE))</f>
        <v/>
      </c>
      <c r="AF345" s="13" t="str">
        <f>IF(ISERROR(VLOOKUP(CONCATENATE($A345,"_",AF$2),'Reference data SID'!$B:$M,12,FALSE)),"",VLOOKUP(CONCATENATE($A345,"_",AF$2),'Reference data SID'!$B:$M,12,FALSE))</f>
        <v/>
      </c>
      <c r="AG345" s="13" t="str">
        <f>IF(ISERROR(VLOOKUP(CONCATENATE($A345,"_",AG$2),'Reference data SID'!$B:$M,12,FALSE)),"",VLOOKUP(CONCATENATE($A345,"_",AG$2),'Reference data SID'!$B:$M,12,FALSE))</f>
        <v/>
      </c>
      <c r="AH345" s="13" t="str">
        <f>IF(ISERROR(VLOOKUP(CONCATENATE($A345,"_",AH$2),'Reference data SID'!$B:$M,12,FALSE)),"",VLOOKUP(CONCATENATE($A345,"_",AH$2),'Reference data SID'!$B:$M,12,FALSE))</f>
        <v/>
      </c>
      <c r="AI345" s="13" t="str">
        <f>IF(ISERROR(VLOOKUP(CONCATENATE($A345,"_",AI$2),'Reference data SID'!$B:$M,12,FALSE)),"",VLOOKUP(CONCATENATE($A345,"_",AI$2),'Reference data SID'!$B:$M,12,FALSE))</f>
        <v/>
      </c>
      <c r="AJ345" s="13" t="str">
        <f>IF(ISERROR(VLOOKUP(CONCATENATE($A345,"_",AJ$2),'Reference data SID'!$B:$M,12,FALSE)),"",VLOOKUP(CONCATENATE($A345,"_",AJ$2),'Reference data SID'!$B:$M,12,FALSE))</f>
        <v/>
      </c>
      <c r="AK345" s="13" t="str">
        <f>IF(ISERROR(VLOOKUP(CONCATENATE($A345,"_",AK$2),'Reference data SID'!$B:$M,12,FALSE)),"",VLOOKUP(CONCATENATE($A345,"_",AK$2),'Reference data SID'!$B:$M,12,FALSE))</f>
        <v/>
      </c>
      <c r="AL345" s="13" t="str">
        <f>IF(ISERROR(VLOOKUP(CONCATENATE($A345,"_",AL$2),'Reference data SID'!$B:$M,12,FALSE)),"",VLOOKUP(CONCATENATE($A345,"_",AL$2),'Reference data SID'!$B:$M,12,FALSE))</f>
        <v/>
      </c>
      <c r="AM345" s="13" t="str">
        <f>IF(ISERROR(VLOOKUP(CONCATENATE($A345,"_",AM$2),'Reference data SID'!$B:$M,12,FALSE)),"",VLOOKUP(CONCATENATE($A345,"_",AM$2),'Reference data SID'!$B:$M,12,FALSE))</f>
        <v/>
      </c>
      <c r="AN345" s="13" t="str">
        <f>IF(ISERROR(VLOOKUP(CONCATENATE($A345,"_",AN$2),'Reference data SID'!$B:$M,12,FALSE)),"",VLOOKUP(CONCATENATE($A345,"_",AN$2),'Reference data SID'!$B:$M,12,FALSE))</f>
        <v/>
      </c>
      <c r="AO345" s="13" t="str">
        <f>IF(ISERROR(VLOOKUP(CONCATENATE($A345,"_",AO$2),'Reference data SID'!$B:$M,12,FALSE)),"",VLOOKUP(CONCATENATE($A345,"_",AO$2),'Reference data SID'!$B:$M,12,FALSE))</f>
        <v/>
      </c>
      <c r="AP345" s="13" t="str">
        <f>IF(ISERROR(VLOOKUP(CONCATENATE($A345,"_",AP$2),'Reference data SID'!$B:$M,12,FALSE)),"",VLOOKUP(CONCATENATE($A345,"_",AP$2),'Reference data SID'!$B:$M,12,FALSE))</f>
        <v/>
      </c>
      <c r="AQ345" s="13" t="str">
        <f>IF(ISERROR(VLOOKUP(CONCATENATE($A345,"_",AQ$2),'Reference data SID'!$B:$M,12,FALSE)),"",VLOOKUP(CONCATENATE($A345,"_",AQ$2),'Reference data SID'!$B:$M,12,FALSE))</f>
        <v/>
      </c>
      <c r="AR345" s="13" t="str">
        <f>IF(ISERROR(VLOOKUP(CONCATENATE($A345,"_",AR$2),'Reference data SID'!$B:$M,12,FALSE)),"",VLOOKUP(CONCATENATE($A345,"_",AR$2),'Reference data SID'!$B:$M,12,FALSE))</f>
        <v/>
      </c>
      <c r="AS345" s="13" t="str">
        <f>IF(ISERROR(VLOOKUP(CONCATENATE($A345,"_",AS$2),'Reference data SID'!$B:$M,12,FALSE)),"",VLOOKUP(CONCATENATE($A345,"_",AS$2),'Reference data SID'!$B:$M,12,FALSE))</f>
        <v/>
      </c>
      <c r="AT345" s="13" t="str">
        <f>IF(ISERROR(VLOOKUP(CONCATENATE($A345,"_",AT$2),'Reference data SID'!$B:$M,12,FALSE)),"",VLOOKUP(CONCATENATE($A345,"_",AT$2),'Reference data SID'!$B:$M,12,FALSE))</f>
        <v/>
      </c>
    </row>
    <row r="346" spans="1:46" x14ac:dyDescent="0.25">
      <c r="A346">
        <v>342</v>
      </c>
      <c r="B346" s="13" t="str">
        <f>IF(ISERROR(VLOOKUP(CONCATENATE($A346,"_",B$2),'Reference data SID'!$B:$M,12,FALSE)),"",VLOOKUP(CONCATENATE($A346,"_",B$2),'Reference data SID'!$B:$M,12,FALSE))</f>
        <v/>
      </c>
      <c r="C346" s="13" t="str">
        <f>IF(ISERROR(VLOOKUP(CONCATENATE($A346,"_",C$2),'Reference data SID'!$B:$M,12,FALSE)),"",VLOOKUP(CONCATENATE($A346,"_",C$2),'Reference data SID'!$B:$M,12,FALSE))</f>
        <v/>
      </c>
      <c r="D346" s="13" t="str">
        <f>IF(ISERROR(VLOOKUP(CONCATENATE($A346,"_",D$2),'Reference data SID'!$B:$M,12,FALSE)),"",VLOOKUP(CONCATENATE($A346,"_",D$2),'Reference data SID'!$B:$M,12,FALSE))</f>
        <v/>
      </c>
      <c r="E346" s="13" t="str">
        <f>IF(ISERROR(VLOOKUP(CONCATENATE($A346,"_",E$2),'Reference data SID'!$B:$M,12,FALSE)),"",VLOOKUP(CONCATENATE($A346,"_",E$2),'Reference data SID'!$B:$M,12,FALSE))</f>
        <v/>
      </c>
      <c r="F346" s="13" t="str">
        <f>IF(ISERROR(VLOOKUP(CONCATENATE($A346,"_",F$2),'Reference data SID'!$B:$M,12,FALSE)),"",VLOOKUP(CONCATENATE($A346,"_",F$2),'Reference data SID'!$B:$M,12,FALSE))</f>
        <v/>
      </c>
      <c r="G346" s="13" t="str">
        <f>IF(ISERROR(VLOOKUP(CONCATENATE($A346,"_",G$2),'Reference data SID'!$B:$M,12,FALSE)),"",VLOOKUP(CONCATENATE($A346,"_",G$2),'Reference data SID'!$B:$M,12,FALSE))</f>
        <v/>
      </c>
      <c r="H346" s="13" t="str">
        <f>IF(ISERROR(VLOOKUP(CONCATENATE($A346,"_",H$2),'Reference data SID'!$B:$M,12,FALSE)),"",VLOOKUP(CONCATENATE($A346,"_",H$2),'Reference data SID'!$B:$M,12,FALSE))</f>
        <v/>
      </c>
      <c r="I346" s="13" t="str">
        <f>IF(ISERROR(VLOOKUP(CONCATENATE($A346,"_",I$2),'Reference data SID'!$B:$M,12,FALSE)),"",VLOOKUP(CONCATENATE($A346,"_",I$2),'Reference data SID'!$B:$M,12,FALSE))</f>
        <v/>
      </c>
      <c r="J346" s="13" t="str">
        <f>IF(ISERROR(VLOOKUP(CONCATENATE($A346,"_",J$2),'Reference data SID'!$B:$M,12,FALSE)),"",VLOOKUP(CONCATENATE($A346,"_",J$2),'Reference data SID'!$B:$M,12,FALSE))</f>
        <v/>
      </c>
      <c r="K346" s="13" t="str">
        <f>IF(ISERROR(VLOOKUP(CONCATENATE($A346,"_",K$2),'Reference data SID'!$B:$M,12,FALSE)),"",VLOOKUP(CONCATENATE($A346,"_",K$2),'Reference data SID'!$B:$M,12,FALSE))</f>
        <v/>
      </c>
      <c r="L346" s="13" t="str">
        <f>IF(ISERROR(VLOOKUP(CONCATENATE($A346,"_",L$2),'Reference data SID'!$B:$M,12,FALSE)),"",VLOOKUP(CONCATENATE($A346,"_",L$2),'Reference data SID'!$B:$M,12,FALSE))</f>
        <v/>
      </c>
      <c r="M346" s="13" t="str">
        <f>IF(ISERROR(VLOOKUP(CONCATENATE($A346,"_",M$2),'Reference data SID'!$B:$M,12,FALSE)),"",VLOOKUP(CONCATENATE($A346,"_",M$2),'Reference data SID'!$B:$M,12,FALSE))</f>
        <v/>
      </c>
      <c r="N346" s="13" t="str">
        <f>IF(ISERROR(VLOOKUP(CONCATENATE($A346,"_",N$2),'Reference data SID'!$B:$M,12,FALSE)),"",VLOOKUP(CONCATENATE($A346,"_",N$2),'Reference data SID'!$B:$M,12,FALSE))</f>
        <v/>
      </c>
      <c r="O346" s="13" t="str">
        <f>IF(ISERROR(VLOOKUP(CONCATENATE($A346,"_",O$2),'Reference data SID'!$B:$M,12,FALSE)),"",VLOOKUP(CONCATENATE($A346,"_",O$2),'Reference data SID'!$B:$M,12,FALSE))</f>
        <v/>
      </c>
      <c r="P346" s="13" t="str">
        <f>IF(ISERROR(VLOOKUP(CONCATENATE($A346,"_",P$2),'Reference data SID'!$B:$M,12,FALSE)),"",VLOOKUP(CONCATENATE($A346,"_",P$2),'Reference data SID'!$B:$M,12,FALSE))</f>
        <v/>
      </c>
      <c r="Q346" s="13" t="str">
        <f>IF(ISERROR(VLOOKUP(CONCATENATE($A346,"_",Q$2),'Reference data SID'!$B:$M,12,FALSE)),"",VLOOKUP(CONCATENATE($A346,"_",Q$2),'Reference data SID'!$B:$M,12,FALSE))</f>
        <v/>
      </c>
      <c r="R346" s="13" t="str">
        <f>IF(ISERROR(VLOOKUP(CONCATENATE($A346,"_",R$2),'Reference data SID'!$B:$M,12,FALSE)),"",VLOOKUP(CONCATENATE($A346,"_",R$2),'Reference data SID'!$B:$M,12,FALSE))</f>
        <v/>
      </c>
      <c r="S346" s="13" t="str">
        <f>IF(ISERROR(VLOOKUP(CONCATENATE($A346,"_",S$2),'Reference data SID'!$B:$M,12,FALSE)),"",VLOOKUP(CONCATENATE($A346,"_",S$2),'Reference data SID'!$B:$M,12,FALSE))</f>
        <v/>
      </c>
      <c r="T346" s="13" t="str">
        <f>IF(ISERROR(VLOOKUP(CONCATENATE($A346,"_",T$2),'Reference data SID'!$B:$M,12,FALSE)),"",VLOOKUP(CONCATENATE($A346,"_",T$2),'Reference data SID'!$B:$M,12,FALSE))</f>
        <v/>
      </c>
      <c r="U346" s="13" t="str">
        <f>IF(ISERROR(VLOOKUP(CONCATENATE($A346,"_",U$2),'Reference data SID'!$B:$M,12,FALSE)),"",VLOOKUP(CONCATENATE($A346,"_",U$2),'Reference data SID'!$B:$M,12,FALSE))</f>
        <v/>
      </c>
      <c r="V346" s="13" t="str">
        <f>IF(ISERROR(VLOOKUP(CONCATENATE($A346,"_",V$2),'Reference data SID'!$B:$M,12,FALSE)),"",VLOOKUP(CONCATENATE($A346,"_",V$2),'Reference data SID'!$B:$M,12,FALSE))</f>
        <v/>
      </c>
      <c r="W346" s="13" t="str">
        <f>IF(ISERROR(VLOOKUP(CONCATENATE($A346,"_",W$2),'Reference data SID'!$B:$M,12,FALSE)),"",VLOOKUP(CONCATENATE($A346,"_",W$2),'Reference data SID'!$B:$M,12,FALSE))</f>
        <v/>
      </c>
      <c r="X346" s="13" t="str">
        <f>IF(ISERROR(VLOOKUP(CONCATENATE($A346,"_",X$2),'Reference data SID'!$B:$M,12,FALSE)),"",VLOOKUP(CONCATENATE($A346,"_",X$2),'Reference data SID'!$B:$M,12,FALSE))</f>
        <v/>
      </c>
      <c r="Y346" s="13" t="str">
        <f>IF(ISERROR(VLOOKUP(CONCATENATE($A346,"_",Y$2),'Reference data SID'!$B:$M,12,FALSE)),"",VLOOKUP(CONCATENATE($A346,"_",Y$2),'Reference data SID'!$B:$M,12,FALSE))</f>
        <v/>
      </c>
      <c r="Z346" s="13" t="str">
        <f>IF(ISERROR(VLOOKUP(CONCATENATE($A346,"_",Z$2),'Reference data SID'!$B:$M,12,FALSE)),"",VLOOKUP(CONCATENATE($A346,"_",Z$2),'Reference data SID'!$B:$M,12,FALSE))</f>
        <v/>
      </c>
      <c r="AA346" s="13" t="str">
        <f>IF(ISERROR(VLOOKUP(CONCATENATE($A346,"_",AA$2),'Reference data SID'!$B:$M,12,FALSE)),"",VLOOKUP(CONCATENATE($A346,"_",AA$2),'Reference data SID'!$B:$M,12,FALSE))</f>
        <v/>
      </c>
      <c r="AB346" s="13" t="str">
        <f>IF(ISERROR(VLOOKUP(CONCATENATE($A346,"_",AB$2),'Reference data SID'!$B:$M,12,FALSE)),"",VLOOKUP(CONCATENATE($A346,"_",AB$2),'Reference data SID'!$B:$M,12,FALSE))</f>
        <v/>
      </c>
      <c r="AC346" s="13" t="str">
        <f>IF(ISERROR(VLOOKUP(CONCATENATE($A346,"_",AC$2),'Reference data SID'!$B:$M,12,FALSE)),"",VLOOKUP(CONCATENATE($A346,"_",AC$2),'Reference data SID'!$B:$M,12,FALSE))</f>
        <v/>
      </c>
      <c r="AD346" s="13" t="str">
        <f>IF(ISERROR(VLOOKUP(CONCATENATE($A346,"_",AD$2),'Reference data SID'!$B:$M,12,FALSE)),"",VLOOKUP(CONCATENATE($A346,"_",AD$2),'Reference data SID'!$B:$M,12,FALSE))</f>
        <v/>
      </c>
      <c r="AE346" s="13" t="str">
        <f>IF(ISERROR(VLOOKUP(CONCATENATE($A346,"_",AE$2),'Reference data SID'!$B:$M,12,FALSE)),"",VLOOKUP(CONCATENATE($A346,"_",AE$2),'Reference data SID'!$B:$M,12,FALSE))</f>
        <v/>
      </c>
      <c r="AF346" s="13" t="str">
        <f>IF(ISERROR(VLOOKUP(CONCATENATE($A346,"_",AF$2),'Reference data SID'!$B:$M,12,FALSE)),"",VLOOKUP(CONCATENATE($A346,"_",AF$2),'Reference data SID'!$B:$M,12,FALSE))</f>
        <v/>
      </c>
      <c r="AG346" s="13" t="str">
        <f>IF(ISERROR(VLOOKUP(CONCATENATE($A346,"_",AG$2),'Reference data SID'!$B:$M,12,FALSE)),"",VLOOKUP(CONCATENATE($A346,"_",AG$2),'Reference data SID'!$B:$M,12,FALSE))</f>
        <v/>
      </c>
      <c r="AH346" s="13" t="str">
        <f>IF(ISERROR(VLOOKUP(CONCATENATE($A346,"_",AH$2),'Reference data SID'!$B:$M,12,FALSE)),"",VLOOKUP(CONCATENATE($A346,"_",AH$2),'Reference data SID'!$B:$M,12,FALSE))</f>
        <v/>
      </c>
      <c r="AI346" s="13" t="str">
        <f>IF(ISERROR(VLOOKUP(CONCATENATE($A346,"_",AI$2),'Reference data SID'!$B:$M,12,FALSE)),"",VLOOKUP(CONCATENATE($A346,"_",AI$2),'Reference data SID'!$B:$M,12,FALSE))</f>
        <v/>
      </c>
      <c r="AJ346" s="13" t="str">
        <f>IF(ISERROR(VLOOKUP(CONCATENATE($A346,"_",AJ$2),'Reference data SID'!$B:$M,12,FALSE)),"",VLOOKUP(CONCATENATE($A346,"_",AJ$2),'Reference data SID'!$B:$M,12,FALSE))</f>
        <v/>
      </c>
      <c r="AK346" s="13" t="str">
        <f>IF(ISERROR(VLOOKUP(CONCATENATE($A346,"_",AK$2),'Reference data SID'!$B:$M,12,FALSE)),"",VLOOKUP(CONCATENATE($A346,"_",AK$2),'Reference data SID'!$B:$M,12,FALSE))</f>
        <v/>
      </c>
      <c r="AL346" s="13" t="str">
        <f>IF(ISERROR(VLOOKUP(CONCATENATE($A346,"_",AL$2),'Reference data SID'!$B:$M,12,FALSE)),"",VLOOKUP(CONCATENATE($A346,"_",AL$2),'Reference data SID'!$B:$M,12,FALSE))</f>
        <v/>
      </c>
      <c r="AM346" s="13" t="str">
        <f>IF(ISERROR(VLOOKUP(CONCATENATE($A346,"_",AM$2),'Reference data SID'!$B:$M,12,FALSE)),"",VLOOKUP(CONCATENATE($A346,"_",AM$2),'Reference data SID'!$B:$M,12,FALSE))</f>
        <v/>
      </c>
      <c r="AN346" s="13" t="str">
        <f>IF(ISERROR(VLOOKUP(CONCATENATE($A346,"_",AN$2),'Reference data SID'!$B:$M,12,FALSE)),"",VLOOKUP(CONCATENATE($A346,"_",AN$2),'Reference data SID'!$B:$M,12,FALSE))</f>
        <v/>
      </c>
      <c r="AO346" s="13" t="str">
        <f>IF(ISERROR(VLOOKUP(CONCATENATE($A346,"_",AO$2),'Reference data SID'!$B:$M,12,FALSE)),"",VLOOKUP(CONCATENATE($A346,"_",AO$2),'Reference data SID'!$B:$M,12,FALSE))</f>
        <v/>
      </c>
      <c r="AP346" s="13" t="str">
        <f>IF(ISERROR(VLOOKUP(CONCATENATE($A346,"_",AP$2),'Reference data SID'!$B:$M,12,FALSE)),"",VLOOKUP(CONCATENATE($A346,"_",AP$2),'Reference data SID'!$B:$M,12,FALSE))</f>
        <v/>
      </c>
      <c r="AQ346" s="13" t="str">
        <f>IF(ISERROR(VLOOKUP(CONCATENATE($A346,"_",AQ$2),'Reference data SID'!$B:$M,12,FALSE)),"",VLOOKUP(CONCATENATE($A346,"_",AQ$2),'Reference data SID'!$B:$M,12,FALSE))</f>
        <v/>
      </c>
      <c r="AR346" s="13" t="str">
        <f>IF(ISERROR(VLOOKUP(CONCATENATE($A346,"_",AR$2),'Reference data SID'!$B:$M,12,FALSE)),"",VLOOKUP(CONCATENATE($A346,"_",AR$2),'Reference data SID'!$B:$M,12,FALSE))</f>
        <v/>
      </c>
      <c r="AS346" s="13" t="str">
        <f>IF(ISERROR(VLOOKUP(CONCATENATE($A346,"_",AS$2),'Reference data SID'!$B:$M,12,FALSE)),"",VLOOKUP(CONCATENATE($A346,"_",AS$2),'Reference data SID'!$B:$M,12,FALSE))</f>
        <v/>
      </c>
      <c r="AT346" s="13" t="str">
        <f>IF(ISERROR(VLOOKUP(CONCATENATE($A346,"_",AT$2),'Reference data SID'!$B:$M,12,FALSE)),"",VLOOKUP(CONCATENATE($A346,"_",AT$2),'Reference data SID'!$B:$M,12,FALSE))</f>
        <v/>
      </c>
    </row>
    <row r="347" spans="1:46" x14ac:dyDescent="0.25">
      <c r="A347">
        <v>343</v>
      </c>
      <c r="B347" s="13" t="str">
        <f>IF(ISERROR(VLOOKUP(CONCATENATE($A347,"_",B$2),'Reference data SID'!$B:$M,12,FALSE)),"",VLOOKUP(CONCATENATE($A347,"_",B$2),'Reference data SID'!$B:$M,12,FALSE))</f>
        <v/>
      </c>
      <c r="C347" s="13" t="str">
        <f>IF(ISERROR(VLOOKUP(CONCATENATE($A347,"_",C$2),'Reference data SID'!$B:$M,12,FALSE)),"",VLOOKUP(CONCATENATE($A347,"_",C$2),'Reference data SID'!$B:$M,12,FALSE))</f>
        <v/>
      </c>
      <c r="D347" s="13" t="str">
        <f>IF(ISERROR(VLOOKUP(CONCATENATE($A347,"_",D$2),'Reference data SID'!$B:$M,12,FALSE)),"",VLOOKUP(CONCATENATE($A347,"_",D$2),'Reference data SID'!$B:$M,12,FALSE))</f>
        <v/>
      </c>
      <c r="E347" s="13" t="str">
        <f>IF(ISERROR(VLOOKUP(CONCATENATE($A347,"_",E$2),'Reference data SID'!$B:$M,12,FALSE)),"",VLOOKUP(CONCATENATE($A347,"_",E$2),'Reference data SID'!$B:$M,12,FALSE))</f>
        <v/>
      </c>
      <c r="F347" s="13" t="str">
        <f>IF(ISERROR(VLOOKUP(CONCATENATE($A347,"_",F$2),'Reference data SID'!$B:$M,12,FALSE)),"",VLOOKUP(CONCATENATE($A347,"_",F$2),'Reference data SID'!$B:$M,12,FALSE))</f>
        <v/>
      </c>
      <c r="G347" s="13" t="str">
        <f>IF(ISERROR(VLOOKUP(CONCATENATE($A347,"_",G$2),'Reference data SID'!$B:$M,12,FALSE)),"",VLOOKUP(CONCATENATE($A347,"_",G$2),'Reference data SID'!$B:$M,12,FALSE))</f>
        <v/>
      </c>
      <c r="H347" s="13" t="str">
        <f>IF(ISERROR(VLOOKUP(CONCATENATE($A347,"_",H$2),'Reference data SID'!$B:$M,12,FALSE)),"",VLOOKUP(CONCATENATE($A347,"_",H$2),'Reference data SID'!$B:$M,12,FALSE))</f>
        <v/>
      </c>
      <c r="I347" s="13" t="str">
        <f>IF(ISERROR(VLOOKUP(CONCATENATE($A347,"_",I$2),'Reference data SID'!$B:$M,12,FALSE)),"",VLOOKUP(CONCATENATE($A347,"_",I$2),'Reference data SID'!$B:$M,12,FALSE))</f>
        <v/>
      </c>
      <c r="J347" s="13" t="str">
        <f>IF(ISERROR(VLOOKUP(CONCATENATE($A347,"_",J$2),'Reference data SID'!$B:$M,12,FALSE)),"",VLOOKUP(CONCATENATE($A347,"_",J$2),'Reference data SID'!$B:$M,12,FALSE))</f>
        <v/>
      </c>
      <c r="K347" s="13" t="str">
        <f>IF(ISERROR(VLOOKUP(CONCATENATE($A347,"_",K$2),'Reference data SID'!$B:$M,12,FALSE)),"",VLOOKUP(CONCATENATE($A347,"_",K$2),'Reference data SID'!$B:$M,12,FALSE))</f>
        <v/>
      </c>
      <c r="L347" s="13" t="str">
        <f>IF(ISERROR(VLOOKUP(CONCATENATE($A347,"_",L$2),'Reference data SID'!$B:$M,12,FALSE)),"",VLOOKUP(CONCATENATE($A347,"_",L$2),'Reference data SID'!$B:$M,12,FALSE))</f>
        <v/>
      </c>
      <c r="M347" s="13" t="str">
        <f>IF(ISERROR(VLOOKUP(CONCATENATE($A347,"_",M$2),'Reference data SID'!$B:$M,12,FALSE)),"",VLOOKUP(CONCATENATE($A347,"_",M$2),'Reference data SID'!$B:$M,12,FALSE))</f>
        <v/>
      </c>
      <c r="N347" s="13" t="str">
        <f>IF(ISERROR(VLOOKUP(CONCATENATE($A347,"_",N$2),'Reference data SID'!$B:$M,12,FALSE)),"",VLOOKUP(CONCATENATE($A347,"_",N$2),'Reference data SID'!$B:$M,12,FALSE))</f>
        <v/>
      </c>
      <c r="O347" s="13" t="str">
        <f>IF(ISERROR(VLOOKUP(CONCATENATE($A347,"_",O$2),'Reference data SID'!$B:$M,12,FALSE)),"",VLOOKUP(CONCATENATE($A347,"_",O$2),'Reference data SID'!$B:$M,12,FALSE))</f>
        <v/>
      </c>
      <c r="P347" s="13" t="str">
        <f>IF(ISERROR(VLOOKUP(CONCATENATE($A347,"_",P$2),'Reference data SID'!$B:$M,12,FALSE)),"",VLOOKUP(CONCATENATE($A347,"_",P$2),'Reference data SID'!$B:$M,12,FALSE))</f>
        <v/>
      </c>
      <c r="Q347" s="13" t="str">
        <f>IF(ISERROR(VLOOKUP(CONCATENATE($A347,"_",Q$2),'Reference data SID'!$B:$M,12,FALSE)),"",VLOOKUP(CONCATENATE($A347,"_",Q$2),'Reference data SID'!$B:$M,12,FALSE))</f>
        <v/>
      </c>
      <c r="R347" s="13" t="str">
        <f>IF(ISERROR(VLOOKUP(CONCATENATE($A347,"_",R$2),'Reference data SID'!$B:$M,12,FALSE)),"",VLOOKUP(CONCATENATE($A347,"_",R$2),'Reference data SID'!$B:$M,12,FALSE))</f>
        <v/>
      </c>
      <c r="S347" s="13" t="str">
        <f>IF(ISERROR(VLOOKUP(CONCATENATE($A347,"_",S$2),'Reference data SID'!$B:$M,12,FALSE)),"",VLOOKUP(CONCATENATE($A347,"_",S$2),'Reference data SID'!$B:$M,12,FALSE))</f>
        <v/>
      </c>
      <c r="T347" s="13" t="str">
        <f>IF(ISERROR(VLOOKUP(CONCATENATE($A347,"_",T$2),'Reference data SID'!$B:$M,12,FALSE)),"",VLOOKUP(CONCATENATE($A347,"_",T$2),'Reference data SID'!$B:$M,12,FALSE))</f>
        <v/>
      </c>
      <c r="U347" s="13" t="str">
        <f>IF(ISERROR(VLOOKUP(CONCATENATE($A347,"_",U$2),'Reference data SID'!$B:$M,12,FALSE)),"",VLOOKUP(CONCATENATE($A347,"_",U$2),'Reference data SID'!$B:$M,12,FALSE))</f>
        <v/>
      </c>
      <c r="V347" s="13" t="str">
        <f>IF(ISERROR(VLOOKUP(CONCATENATE($A347,"_",V$2),'Reference data SID'!$B:$M,12,FALSE)),"",VLOOKUP(CONCATENATE($A347,"_",V$2),'Reference data SID'!$B:$M,12,FALSE))</f>
        <v/>
      </c>
      <c r="W347" s="13" t="str">
        <f>IF(ISERROR(VLOOKUP(CONCATENATE($A347,"_",W$2),'Reference data SID'!$B:$M,12,FALSE)),"",VLOOKUP(CONCATENATE($A347,"_",W$2),'Reference data SID'!$B:$M,12,FALSE))</f>
        <v/>
      </c>
      <c r="X347" s="13" t="str">
        <f>IF(ISERROR(VLOOKUP(CONCATENATE($A347,"_",X$2),'Reference data SID'!$B:$M,12,FALSE)),"",VLOOKUP(CONCATENATE($A347,"_",X$2),'Reference data SID'!$B:$M,12,FALSE))</f>
        <v/>
      </c>
      <c r="Y347" s="13" t="str">
        <f>IF(ISERROR(VLOOKUP(CONCATENATE($A347,"_",Y$2),'Reference data SID'!$B:$M,12,FALSE)),"",VLOOKUP(CONCATENATE($A347,"_",Y$2),'Reference data SID'!$B:$M,12,FALSE))</f>
        <v/>
      </c>
      <c r="Z347" s="13" t="str">
        <f>IF(ISERROR(VLOOKUP(CONCATENATE($A347,"_",Z$2),'Reference data SID'!$B:$M,12,FALSE)),"",VLOOKUP(CONCATENATE($A347,"_",Z$2),'Reference data SID'!$B:$M,12,FALSE))</f>
        <v/>
      </c>
      <c r="AA347" s="13" t="str">
        <f>IF(ISERROR(VLOOKUP(CONCATENATE($A347,"_",AA$2),'Reference data SID'!$B:$M,12,FALSE)),"",VLOOKUP(CONCATENATE($A347,"_",AA$2),'Reference data SID'!$B:$M,12,FALSE))</f>
        <v/>
      </c>
      <c r="AB347" s="13" t="str">
        <f>IF(ISERROR(VLOOKUP(CONCATENATE($A347,"_",AB$2),'Reference data SID'!$B:$M,12,FALSE)),"",VLOOKUP(CONCATENATE($A347,"_",AB$2),'Reference data SID'!$B:$M,12,FALSE))</f>
        <v/>
      </c>
      <c r="AC347" s="13" t="str">
        <f>IF(ISERROR(VLOOKUP(CONCATENATE($A347,"_",AC$2),'Reference data SID'!$B:$M,12,FALSE)),"",VLOOKUP(CONCATENATE($A347,"_",AC$2),'Reference data SID'!$B:$M,12,FALSE))</f>
        <v/>
      </c>
      <c r="AD347" s="13" t="str">
        <f>IF(ISERROR(VLOOKUP(CONCATENATE($A347,"_",AD$2),'Reference data SID'!$B:$M,12,FALSE)),"",VLOOKUP(CONCATENATE($A347,"_",AD$2),'Reference data SID'!$B:$M,12,FALSE))</f>
        <v/>
      </c>
      <c r="AE347" s="13" t="str">
        <f>IF(ISERROR(VLOOKUP(CONCATENATE($A347,"_",AE$2),'Reference data SID'!$B:$M,12,FALSE)),"",VLOOKUP(CONCATENATE($A347,"_",AE$2),'Reference data SID'!$B:$M,12,FALSE))</f>
        <v/>
      </c>
      <c r="AF347" s="13" t="str">
        <f>IF(ISERROR(VLOOKUP(CONCATENATE($A347,"_",AF$2),'Reference data SID'!$B:$M,12,FALSE)),"",VLOOKUP(CONCATENATE($A347,"_",AF$2),'Reference data SID'!$B:$M,12,FALSE))</f>
        <v/>
      </c>
      <c r="AG347" s="13" t="str">
        <f>IF(ISERROR(VLOOKUP(CONCATENATE($A347,"_",AG$2),'Reference data SID'!$B:$M,12,FALSE)),"",VLOOKUP(CONCATENATE($A347,"_",AG$2),'Reference data SID'!$B:$M,12,FALSE))</f>
        <v/>
      </c>
      <c r="AH347" s="13" t="str">
        <f>IF(ISERROR(VLOOKUP(CONCATENATE($A347,"_",AH$2),'Reference data SID'!$B:$M,12,FALSE)),"",VLOOKUP(CONCATENATE($A347,"_",AH$2),'Reference data SID'!$B:$M,12,FALSE))</f>
        <v/>
      </c>
      <c r="AI347" s="13" t="str">
        <f>IF(ISERROR(VLOOKUP(CONCATENATE($A347,"_",AI$2),'Reference data SID'!$B:$M,12,FALSE)),"",VLOOKUP(CONCATENATE($A347,"_",AI$2),'Reference data SID'!$B:$M,12,FALSE))</f>
        <v/>
      </c>
      <c r="AJ347" s="13" t="str">
        <f>IF(ISERROR(VLOOKUP(CONCATENATE($A347,"_",AJ$2),'Reference data SID'!$B:$M,12,FALSE)),"",VLOOKUP(CONCATENATE($A347,"_",AJ$2),'Reference data SID'!$B:$M,12,FALSE))</f>
        <v/>
      </c>
      <c r="AK347" s="13" t="str">
        <f>IF(ISERROR(VLOOKUP(CONCATENATE($A347,"_",AK$2),'Reference data SID'!$B:$M,12,FALSE)),"",VLOOKUP(CONCATENATE($A347,"_",AK$2),'Reference data SID'!$B:$M,12,FALSE))</f>
        <v/>
      </c>
      <c r="AL347" s="13" t="str">
        <f>IF(ISERROR(VLOOKUP(CONCATENATE($A347,"_",AL$2),'Reference data SID'!$B:$M,12,FALSE)),"",VLOOKUP(CONCATENATE($A347,"_",AL$2),'Reference data SID'!$B:$M,12,FALSE))</f>
        <v/>
      </c>
      <c r="AM347" s="13" t="str">
        <f>IF(ISERROR(VLOOKUP(CONCATENATE($A347,"_",AM$2),'Reference data SID'!$B:$M,12,FALSE)),"",VLOOKUP(CONCATENATE($A347,"_",AM$2),'Reference data SID'!$B:$M,12,FALSE))</f>
        <v/>
      </c>
      <c r="AN347" s="13" t="str">
        <f>IF(ISERROR(VLOOKUP(CONCATENATE($A347,"_",AN$2),'Reference data SID'!$B:$M,12,FALSE)),"",VLOOKUP(CONCATENATE($A347,"_",AN$2),'Reference data SID'!$B:$M,12,FALSE))</f>
        <v/>
      </c>
      <c r="AO347" s="13" t="str">
        <f>IF(ISERROR(VLOOKUP(CONCATENATE($A347,"_",AO$2),'Reference data SID'!$B:$M,12,FALSE)),"",VLOOKUP(CONCATENATE($A347,"_",AO$2),'Reference data SID'!$B:$M,12,FALSE))</f>
        <v/>
      </c>
      <c r="AP347" s="13" t="str">
        <f>IF(ISERROR(VLOOKUP(CONCATENATE($A347,"_",AP$2),'Reference data SID'!$B:$M,12,FALSE)),"",VLOOKUP(CONCATENATE($A347,"_",AP$2),'Reference data SID'!$B:$M,12,FALSE))</f>
        <v/>
      </c>
      <c r="AQ347" s="13" t="str">
        <f>IF(ISERROR(VLOOKUP(CONCATENATE($A347,"_",AQ$2),'Reference data SID'!$B:$M,12,FALSE)),"",VLOOKUP(CONCATENATE($A347,"_",AQ$2),'Reference data SID'!$B:$M,12,FALSE))</f>
        <v/>
      </c>
      <c r="AR347" s="13" t="str">
        <f>IF(ISERROR(VLOOKUP(CONCATENATE($A347,"_",AR$2),'Reference data SID'!$B:$M,12,FALSE)),"",VLOOKUP(CONCATENATE($A347,"_",AR$2),'Reference data SID'!$B:$M,12,FALSE))</f>
        <v/>
      </c>
      <c r="AS347" s="13" t="str">
        <f>IF(ISERROR(VLOOKUP(CONCATENATE($A347,"_",AS$2),'Reference data SID'!$B:$M,12,FALSE)),"",VLOOKUP(CONCATENATE($A347,"_",AS$2),'Reference data SID'!$B:$M,12,FALSE))</f>
        <v/>
      </c>
      <c r="AT347" s="13" t="str">
        <f>IF(ISERROR(VLOOKUP(CONCATENATE($A347,"_",AT$2),'Reference data SID'!$B:$M,12,FALSE)),"",VLOOKUP(CONCATENATE($A347,"_",AT$2),'Reference data SID'!$B:$M,12,FALSE))</f>
        <v/>
      </c>
    </row>
    <row r="348" spans="1:46" x14ac:dyDescent="0.25">
      <c r="A348">
        <v>344</v>
      </c>
      <c r="B348" s="13" t="str">
        <f>IF(ISERROR(VLOOKUP(CONCATENATE($A348,"_",B$2),'Reference data SID'!$B:$M,12,FALSE)),"",VLOOKUP(CONCATENATE($A348,"_",B$2),'Reference data SID'!$B:$M,12,FALSE))</f>
        <v/>
      </c>
      <c r="C348" s="13" t="str">
        <f>IF(ISERROR(VLOOKUP(CONCATENATE($A348,"_",C$2),'Reference data SID'!$B:$M,12,FALSE)),"",VLOOKUP(CONCATENATE($A348,"_",C$2),'Reference data SID'!$B:$M,12,FALSE))</f>
        <v/>
      </c>
      <c r="D348" s="13" t="str">
        <f>IF(ISERROR(VLOOKUP(CONCATENATE($A348,"_",D$2),'Reference data SID'!$B:$M,12,FALSE)),"",VLOOKUP(CONCATENATE($A348,"_",D$2),'Reference data SID'!$B:$M,12,FALSE))</f>
        <v/>
      </c>
      <c r="E348" s="13" t="str">
        <f>IF(ISERROR(VLOOKUP(CONCATENATE($A348,"_",E$2),'Reference data SID'!$B:$M,12,FALSE)),"",VLOOKUP(CONCATENATE($A348,"_",E$2),'Reference data SID'!$B:$M,12,FALSE))</f>
        <v/>
      </c>
      <c r="F348" s="13" t="str">
        <f>IF(ISERROR(VLOOKUP(CONCATENATE($A348,"_",F$2),'Reference data SID'!$B:$M,12,FALSE)),"",VLOOKUP(CONCATENATE($A348,"_",F$2),'Reference data SID'!$B:$M,12,FALSE))</f>
        <v/>
      </c>
      <c r="G348" s="13" t="str">
        <f>IF(ISERROR(VLOOKUP(CONCATENATE($A348,"_",G$2),'Reference data SID'!$B:$M,12,FALSE)),"",VLOOKUP(CONCATENATE($A348,"_",G$2),'Reference data SID'!$B:$M,12,FALSE))</f>
        <v/>
      </c>
      <c r="H348" s="13" t="str">
        <f>IF(ISERROR(VLOOKUP(CONCATENATE($A348,"_",H$2),'Reference data SID'!$B:$M,12,FALSE)),"",VLOOKUP(CONCATENATE($A348,"_",H$2),'Reference data SID'!$B:$M,12,FALSE))</f>
        <v/>
      </c>
      <c r="I348" s="13" t="str">
        <f>IF(ISERROR(VLOOKUP(CONCATENATE($A348,"_",I$2),'Reference data SID'!$B:$M,12,FALSE)),"",VLOOKUP(CONCATENATE($A348,"_",I$2),'Reference data SID'!$B:$M,12,FALSE))</f>
        <v/>
      </c>
      <c r="J348" s="13" t="str">
        <f>IF(ISERROR(VLOOKUP(CONCATENATE($A348,"_",J$2),'Reference data SID'!$B:$M,12,FALSE)),"",VLOOKUP(CONCATENATE($A348,"_",J$2),'Reference data SID'!$B:$M,12,FALSE))</f>
        <v/>
      </c>
      <c r="K348" s="13" t="str">
        <f>IF(ISERROR(VLOOKUP(CONCATENATE($A348,"_",K$2),'Reference data SID'!$B:$M,12,FALSE)),"",VLOOKUP(CONCATENATE($A348,"_",K$2),'Reference data SID'!$B:$M,12,FALSE))</f>
        <v/>
      </c>
      <c r="L348" s="13" t="str">
        <f>IF(ISERROR(VLOOKUP(CONCATENATE($A348,"_",L$2),'Reference data SID'!$B:$M,12,FALSE)),"",VLOOKUP(CONCATENATE($A348,"_",L$2),'Reference data SID'!$B:$M,12,FALSE))</f>
        <v/>
      </c>
      <c r="M348" s="13" t="str">
        <f>IF(ISERROR(VLOOKUP(CONCATENATE($A348,"_",M$2),'Reference data SID'!$B:$M,12,FALSE)),"",VLOOKUP(CONCATENATE($A348,"_",M$2),'Reference data SID'!$B:$M,12,FALSE))</f>
        <v/>
      </c>
      <c r="N348" s="13" t="str">
        <f>IF(ISERROR(VLOOKUP(CONCATENATE($A348,"_",N$2),'Reference data SID'!$B:$M,12,FALSE)),"",VLOOKUP(CONCATENATE($A348,"_",N$2),'Reference data SID'!$B:$M,12,FALSE))</f>
        <v/>
      </c>
      <c r="O348" s="13" t="str">
        <f>IF(ISERROR(VLOOKUP(CONCATENATE($A348,"_",O$2),'Reference data SID'!$B:$M,12,FALSE)),"",VLOOKUP(CONCATENATE($A348,"_",O$2),'Reference data SID'!$B:$M,12,FALSE))</f>
        <v/>
      </c>
      <c r="P348" s="13" t="str">
        <f>IF(ISERROR(VLOOKUP(CONCATENATE($A348,"_",P$2),'Reference data SID'!$B:$M,12,FALSE)),"",VLOOKUP(CONCATENATE($A348,"_",P$2),'Reference data SID'!$B:$M,12,FALSE))</f>
        <v/>
      </c>
      <c r="Q348" s="13" t="str">
        <f>IF(ISERROR(VLOOKUP(CONCATENATE($A348,"_",Q$2),'Reference data SID'!$B:$M,12,FALSE)),"",VLOOKUP(CONCATENATE($A348,"_",Q$2),'Reference data SID'!$B:$M,12,FALSE))</f>
        <v/>
      </c>
      <c r="R348" s="13" t="str">
        <f>IF(ISERROR(VLOOKUP(CONCATENATE($A348,"_",R$2),'Reference data SID'!$B:$M,12,FALSE)),"",VLOOKUP(CONCATENATE($A348,"_",R$2),'Reference data SID'!$B:$M,12,FALSE))</f>
        <v/>
      </c>
      <c r="S348" s="13" t="str">
        <f>IF(ISERROR(VLOOKUP(CONCATENATE($A348,"_",S$2),'Reference data SID'!$B:$M,12,FALSE)),"",VLOOKUP(CONCATENATE($A348,"_",S$2),'Reference data SID'!$B:$M,12,FALSE))</f>
        <v/>
      </c>
      <c r="T348" s="13" t="str">
        <f>IF(ISERROR(VLOOKUP(CONCATENATE($A348,"_",T$2),'Reference data SID'!$B:$M,12,FALSE)),"",VLOOKUP(CONCATENATE($A348,"_",T$2),'Reference data SID'!$B:$M,12,FALSE))</f>
        <v/>
      </c>
      <c r="U348" s="13" t="str">
        <f>IF(ISERROR(VLOOKUP(CONCATENATE($A348,"_",U$2),'Reference data SID'!$B:$M,12,FALSE)),"",VLOOKUP(CONCATENATE($A348,"_",U$2),'Reference data SID'!$B:$M,12,FALSE))</f>
        <v/>
      </c>
      <c r="V348" s="13" t="str">
        <f>IF(ISERROR(VLOOKUP(CONCATENATE($A348,"_",V$2),'Reference data SID'!$B:$M,12,FALSE)),"",VLOOKUP(CONCATENATE($A348,"_",V$2),'Reference data SID'!$B:$M,12,FALSE))</f>
        <v/>
      </c>
      <c r="W348" s="13" t="str">
        <f>IF(ISERROR(VLOOKUP(CONCATENATE($A348,"_",W$2),'Reference data SID'!$B:$M,12,FALSE)),"",VLOOKUP(CONCATENATE($A348,"_",W$2),'Reference data SID'!$B:$M,12,FALSE))</f>
        <v/>
      </c>
      <c r="X348" s="13" t="str">
        <f>IF(ISERROR(VLOOKUP(CONCATENATE($A348,"_",X$2),'Reference data SID'!$B:$M,12,FALSE)),"",VLOOKUP(CONCATENATE($A348,"_",X$2),'Reference data SID'!$B:$M,12,FALSE))</f>
        <v/>
      </c>
      <c r="Y348" s="13" t="str">
        <f>IF(ISERROR(VLOOKUP(CONCATENATE($A348,"_",Y$2),'Reference data SID'!$B:$M,12,FALSE)),"",VLOOKUP(CONCATENATE($A348,"_",Y$2),'Reference data SID'!$B:$M,12,FALSE))</f>
        <v/>
      </c>
      <c r="Z348" s="13" t="str">
        <f>IF(ISERROR(VLOOKUP(CONCATENATE($A348,"_",Z$2),'Reference data SID'!$B:$M,12,FALSE)),"",VLOOKUP(CONCATENATE($A348,"_",Z$2),'Reference data SID'!$B:$M,12,FALSE))</f>
        <v/>
      </c>
      <c r="AA348" s="13" t="str">
        <f>IF(ISERROR(VLOOKUP(CONCATENATE($A348,"_",AA$2),'Reference data SID'!$B:$M,12,FALSE)),"",VLOOKUP(CONCATENATE($A348,"_",AA$2),'Reference data SID'!$B:$M,12,FALSE))</f>
        <v/>
      </c>
      <c r="AB348" s="13" t="str">
        <f>IF(ISERROR(VLOOKUP(CONCATENATE($A348,"_",AB$2),'Reference data SID'!$B:$M,12,FALSE)),"",VLOOKUP(CONCATENATE($A348,"_",AB$2),'Reference data SID'!$B:$M,12,FALSE))</f>
        <v/>
      </c>
      <c r="AC348" s="13" t="str">
        <f>IF(ISERROR(VLOOKUP(CONCATENATE($A348,"_",AC$2),'Reference data SID'!$B:$M,12,FALSE)),"",VLOOKUP(CONCATENATE($A348,"_",AC$2),'Reference data SID'!$B:$M,12,FALSE))</f>
        <v/>
      </c>
      <c r="AD348" s="13" t="str">
        <f>IF(ISERROR(VLOOKUP(CONCATENATE($A348,"_",AD$2),'Reference data SID'!$B:$M,12,FALSE)),"",VLOOKUP(CONCATENATE($A348,"_",AD$2),'Reference data SID'!$B:$M,12,FALSE))</f>
        <v/>
      </c>
      <c r="AE348" s="13" t="str">
        <f>IF(ISERROR(VLOOKUP(CONCATENATE($A348,"_",AE$2),'Reference data SID'!$B:$M,12,FALSE)),"",VLOOKUP(CONCATENATE($A348,"_",AE$2),'Reference data SID'!$B:$M,12,FALSE))</f>
        <v/>
      </c>
      <c r="AF348" s="13" t="str">
        <f>IF(ISERROR(VLOOKUP(CONCATENATE($A348,"_",AF$2),'Reference data SID'!$B:$M,12,FALSE)),"",VLOOKUP(CONCATENATE($A348,"_",AF$2),'Reference data SID'!$B:$M,12,FALSE))</f>
        <v/>
      </c>
      <c r="AG348" s="13" t="str">
        <f>IF(ISERROR(VLOOKUP(CONCATENATE($A348,"_",AG$2),'Reference data SID'!$B:$M,12,FALSE)),"",VLOOKUP(CONCATENATE($A348,"_",AG$2),'Reference data SID'!$B:$M,12,FALSE))</f>
        <v/>
      </c>
      <c r="AH348" s="13" t="str">
        <f>IF(ISERROR(VLOOKUP(CONCATENATE($A348,"_",AH$2),'Reference data SID'!$B:$M,12,FALSE)),"",VLOOKUP(CONCATENATE($A348,"_",AH$2),'Reference data SID'!$B:$M,12,FALSE))</f>
        <v/>
      </c>
      <c r="AI348" s="13" t="str">
        <f>IF(ISERROR(VLOOKUP(CONCATENATE($A348,"_",AI$2),'Reference data SID'!$B:$M,12,FALSE)),"",VLOOKUP(CONCATENATE($A348,"_",AI$2),'Reference data SID'!$B:$M,12,FALSE))</f>
        <v/>
      </c>
      <c r="AJ348" s="13" t="str">
        <f>IF(ISERROR(VLOOKUP(CONCATENATE($A348,"_",AJ$2),'Reference data SID'!$B:$M,12,FALSE)),"",VLOOKUP(CONCATENATE($A348,"_",AJ$2),'Reference data SID'!$B:$M,12,FALSE))</f>
        <v/>
      </c>
      <c r="AK348" s="13" t="str">
        <f>IF(ISERROR(VLOOKUP(CONCATENATE($A348,"_",AK$2),'Reference data SID'!$B:$M,12,FALSE)),"",VLOOKUP(CONCATENATE($A348,"_",AK$2),'Reference data SID'!$B:$M,12,FALSE))</f>
        <v/>
      </c>
      <c r="AL348" s="13" t="str">
        <f>IF(ISERROR(VLOOKUP(CONCATENATE($A348,"_",AL$2),'Reference data SID'!$B:$M,12,FALSE)),"",VLOOKUP(CONCATENATE($A348,"_",AL$2),'Reference data SID'!$B:$M,12,FALSE))</f>
        <v/>
      </c>
      <c r="AM348" s="13" t="str">
        <f>IF(ISERROR(VLOOKUP(CONCATENATE($A348,"_",AM$2),'Reference data SID'!$B:$M,12,FALSE)),"",VLOOKUP(CONCATENATE($A348,"_",AM$2),'Reference data SID'!$B:$M,12,FALSE))</f>
        <v/>
      </c>
      <c r="AN348" s="13" t="str">
        <f>IF(ISERROR(VLOOKUP(CONCATENATE($A348,"_",AN$2),'Reference data SID'!$B:$M,12,FALSE)),"",VLOOKUP(CONCATENATE($A348,"_",AN$2),'Reference data SID'!$B:$M,12,FALSE))</f>
        <v/>
      </c>
      <c r="AO348" s="13" t="str">
        <f>IF(ISERROR(VLOOKUP(CONCATENATE($A348,"_",AO$2),'Reference data SID'!$B:$M,12,FALSE)),"",VLOOKUP(CONCATENATE($A348,"_",AO$2),'Reference data SID'!$B:$M,12,FALSE))</f>
        <v/>
      </c>
      <c r="AP348" s="13" t="str">
        <f>IF(ISERROR(VLOOKUP(CONCATENATE($A348,"_",AP$2),'Reference data SID'!$B:$M,12,FALSE)),"",VLOOKUP(CONCATENATE($A348,"_",AP$2),'Reference data SID'!$B:$M,12,FALSE))</f>
        <v/>
      </c>
      <c r="AQ348" s="13" t="str">
        <f>IF(ISERROR(VLOOKUP(CONCATENATE($A348,"_",AQ$2),'Reference data SID'!$B:$M,12,FALSE)),"",VLOOKUP(CONCATENATE($A348,"_",AQ$2),'Reference data SID'!$B:$M,12,FALSE))</f>
        <v/>
      </c>
      <c r="AR348" s="13" t="str">
        <f>IF(ISERROR(VLOOKUP(CONCATENATE($A348,"_",AR$2),'Reference data SID'!$B:$M,12,FALSE)),"",VLOOKUP(CONCATENATE($A348,"_",AR$2),'Reference data SID'!$B:$M,12,FALSE))</f>
        <v/>
      </c>
      <c r="AS348" s="13" t="str">
        <f>IF(ISERROR(VLOOKUP(CONCATENATE($A348,"_",AS$2),'Reference data SID'!$B:$M,12,FALSE)),"",VLOOKUP(CONCATENATE($A348,"_",AS$2),'Reference data SID'!$B:$M,12,FALSE))</f>
        <v/>
      </c>
      <c r="AT348" s="13" t="str">
        <f>IF(ISERROR(VLOOKUP(CONCATENATE($A348,"_",AT$2),'Reference data SID'!$B:$M,12,FALSE)),"",VLOOKUP(CONCATENATE($A348,"_",AT$2),'Reference data SID'!$B:$M,12,FALSE))</f>
        <v/>
      </c>
    </row>
    <row r="349" spans="1:46" x14ac:dyDescent="0.25">
      <c r="A349">
        <v>345</v>
      </c>
      <c r="B349" s="13" t="str">
        <f>IF(ISERROR(VLOOKUP(CONCATENATE($A349,"_",B$2),'Reference data SID'!$B:$M,12,FALSE)),"",VLOOKUP(CONCATENATE($A349,"_",B$2),'Reference data SID'!$B:$M,12,FALSE))</f>
        <v/>
      </c>
      <c r="C349" s="13" t="str">
        <f>IF(ISERROR(VLOOKUP(CONCATENATE($A349,"_",C$2),'Reference data SID'!$B:$M,12,FALSE)),"",VLOOKUP(CONCATENATE($A349,"_",C$2),'Reference data SID'!$B:$M,12,FALSE))</f>
        <v/>
      </c>
      <c r="D349" s="13" t="str">
        <f>IF(ISERROR(VLOOKUP(CONCATENATE($A349,"_",D$2),'Reference data SID'!$B:$M,12,FALSE)),"",VLOOKUP(CONCATENATE($A349,"_",D$2),'Reference data SID'!$B:$M,12,FALSE))</f>
        <v/>
      </c>
      <c r="E349" s="13" t="str">
        <f>IF(ISERROR(VLOOKUP(CONCATENATE($A349,"_",E$2),'Reference data SID'!$B:$M,12,FALSE)),"",VLOOKUP(CONCATENATE($A349,"_",E$2),'Reference data SID'!$B:$M,12,FALSE))</f>
        <v/>
      </c>
      <c r="F349" s="13" t="str">
        <f>IF(ISERROR(VLOOKUP(CONCATENATE($A349,"_",F$2),'Reference data SID'!$B:$M,12,FALSE)),"",VLOOKUP(CONCATENATE($A349,"_",F$2),'Reference data SID'!$B:$M,12,FALSE))</f>
        <v/>
      </c>
      <c r="G349" s="13" t="str">
        <f>IF(ISERROR(VLOOKUP(CONCATENATE($A349,"_",G$2),'Reference data SID'!$B:$M,12,FALSE)),"",VLOOKUP(CONCATENATE($A349,"_",G$2),'Reference data SID'!$B:$M,12,FALSE))</f>
        <v/>
      </c>
      <c r="H349" s="13" t="str">
        <f>IF(ISERROR(VLOOKUP(CONCATENATE($A349,"_",H$2),'Reference data SID'!$B:$M,12,FALSE)),"",VLOOKUP(CONCATENATE($A349,"_",H$2),'Reference data SID'!$B:$M,12,FALSE))</f>
        <v/>
      </c>
      <c r="I349" s="13" t="str">
        <f>IF(ISERROR(VLOOKUP(CONCATENATE($A349,"_",I$2),'Reference data SID'!$B:$M,12,FALSE)),"",VLOOKUP(CONCATENATE($A349,"_",I$2),'Reference data SID'!$B:$M,12,FALSE))</f>
        <v/>
      </c>
      <c r="J349" s="13" t="str">
        <f>IF(ISERROR(VLOOKUP(CONCATENATE($A349,"_",J$2),'Reference data SID'!$B:$M,12,FALSE)),"",VLOOKUP(CONCATENATE($A349,"_",J$2),'Reference data SID'!$B:$M,12,FALSE))</f>
        <v/>
      </c>
      <c r="K349" s="13" t="str">
        <f>IF(ISERROR(VLOOKUP(CONCATENATE($A349,"_",K$2),'Reference data SID'!$B:$M,12,FALSE)),"",VLOOKUP(CONCATENATE($A349,"_",K$2),'Reference data SID'!$B:$M,12,FALSE))</f>
        <v/>
      </c>
      <c r="L349" s="13" t="str">
        <f>IF(ISERROR(VLOOKUP(CONCATENATE($A349,"_",L$2),'Reference data SID'!$B:$M,12,FALSE)),"",VLOOKUP(CONCATENATE($A349,"_",L$2),'Reference data SID'!$B:$M,12,FALSE))</f>
        <v/>
      </c>
      <c r="M349" s="13" t="str">
        <f>IF(ISERROR(VLOOKUP(CONCATENATE($A349,"_",M$2),'Reference data SID'!$B:$M,12,FALSE)),"",VLOOKUP(CONCATENATE($A349,"_",M$2),'Reference data SID'!$B:$M,12,FALSE))</f>
        <v/>
      </c>
      <c r="N349" s="13" t="str">
        <f>IF(ISERROR(VLOOKUP(CONCATENATE($A349,"_",N$2),'Reference data SID'!$B:$M,12,FALSE)),"",VLOOKUP(CONCATENATE($A349,"_",N$2),'Reference data SID'!$B:$M,12,FALSE))</f>
        <v/>
      </c>
      <c r="O349" s="13" t="str">
        <f>IF(ISERROR(VLOOKUP(CONCATENATE($A349,"_",O$2),'Reference data SID'!$B:$M,12,FALSE)),"",VLOOKUP(CONCATENATE($A349,"_",O$2),'Reference data SID'!$B:$M,12,FALSE))</f>
        <v/>
      </c>
      <c r="P349" s="13" t="str">
        <f>IF(ISERROR(VLOOKUP(CONCATENATE($A349,"_",P$2),'Reference data SID'!$B:$M,12,FALSE)),"",VLOOKUP(CONCATENATE($A349,"_",P$2),'Reference data SID'!$B:$M,12,FALSE))</f>
        <v/>
      </c>
      <c r="Q349" s="13" t="str">
        <f>IF(ISERROR(VLOOKUP(CONCATENATE($A349,"_",Q$2),'Reference data SID'!$B:$M,12,FALSE)),"",VLOOKUP(CONCATENATE($A349,"_",Q$2),'Reference data SID'!$B:$M,12,FALSE))</f>
        <v/>
      </c>
      <c r="R349" s="13" t="str">
        <f>IF(ISERROR(VLOOKUP(CONCATENATE($A349,"_",R$2),'Reference data SID'!$B:$M,12,FALSE)),"",VLOOKUP(CONCATENATE($A349,"_",R$2),'Reference data SID'!$B:$M,12,FALSE))</f>
        <v/>
      </c>
      <c r="S349" s="13" t="str">
        <f>IF(ISERROR(VLOOKUP(CONCATENATE($A349,"_",S$2),'Reference data SID'!$B:$M,12,FALSE)),"",VLOOKUP(CONCATENATE($A349,"_",S$2),'Reference data SID'!$B:$M,12,FALSE))</f>
        <v/>
      </c>
      <c r="T349" s="13" t="str">
        <f>IF(ISERROR(VLOOKUP(CONCATENATE($A349,"_",T$2),'Reference data SID'!$B:$M,12,FALSE)),"",VLOOKUP(CONCATENATE($A349,"_",T$2),'Reference data SID'!$B:$M,12,FALSE))</f>
        <v/>
      </c>
      <c r="U349" s="13" t="str">
        <f>IF(ISERROR(VLOOKUP(CONCATENATE($A349,"_",U$2),'Reference data SID'!$B:$M,12,FALSE)),"",VLOOKUP(CONCATENATE($A349,"_",U$2),'Reference data SID'!$B:$M,12,FALSE))</f>
        <v/>
      </c>
      <c r="V349" s="13" t="str">
        <f>IF(ISERROR(VLOOKUP(CONCATENATE($A349,"_",V$2),'Reference data SID'!$B:$M,12,FALSE)),"",VLOOKUP(CONCATENATE($A349,"_",V$2),'Reference data SID'!$B:$M,12,FALSE))</f>
        <v/>
      </c>
      <c r="W349" s="13" t="str">
        <f>IF(ISERROR(VLOOKUP(CONCATENATE($A349,"_",W$2),'Reference data SID'!$B:$M,12,FALSE)),"",VLOOKUP(CONCATENATE($A349,"_",W$2),'Reference data SID'!$B:$M,12,FALSE))</f>
        <v/>
      </c>
      <c r="X349" s="13" t="str">
        <f>IF(ISERROR(VLOOKUP(CONCATENATE($A349,"_",X$2),'Reference data SID'!$B:$M,12,FALSE)),"",VLOOKUP(CONCATENATE($A349,"_",X$2),'Reference data SID'!$B:$M,12,FALSE))</f>
        <v/>
      </c>
      <c r="Y349" s="13" t="str">
        <f>IF(ISERROR(VLOOKUP(CONCATENATE($A349,"_",Y$2),'Reference data SID'!$B:$M,12,FALSE)),"",VLOOKUP(CONCATENATE($A349,"_",Y$2),'Reference data SID'!$B:$M,12,FALSE))</f>
        <v/>
      </c>
      <c r="Z349" s="13" t="str">
        <f>IF(ISERROR(VLOOKUP(CONCATENATE($A349,"_",Z$2),'Reference data SID'!$B:$M,12,FALSE)),"",VLOOKUP(CONCATENATE($A349,"_",Z$2),'Reference data SID'!$B:$M,12,FALSE))</f>
        <v/>
      </c>
      <c r="AA349" s="13" t="str">
        <f>IF(ISERROR(VLOOKUP(CONCATENATE($A349,"_",AA$2),'Reference data SID'!$B:$M,12,FALSE)),"",VLOOKUP(CONCATENATE($A349,"_",AA$2),'Reference data SID'!$B:$M,12,FALSE))</f>
        <v/>
      </c>
      <c r="AB349" s="13" t="str">
        <f>IF(ISERROR(VLOOKUP(CONCATENATE($A349,"_",AB$2),'Reference data SID'!$B:$M,12,FALSE)),"",VLOOKUP(CONCATENATE($A349,"_",AB$2),'Reference data SID'!$B:$M,12,FALSE))</f>
        <v/>
      </c>
      <c r="AC349" s="13" t="str">
        <f>IF(ISERROR(VLOOKUP(CONCATENATE($A349,"_",AC$2),'Reference data SID'!$B:$M,12,FALSE)),"",VLOOKUP(CONCATENATE($A349,"_",AC$2),'Reference data SID'!$B:$M,12,FALSE))</f>
        <v/>
      </c>
      <c r="AD349" s="13" t="str">
        <f>IF(ISERROR(VLOOKUP(CONCATENATE($A349,"_",AD$2),'Reference data SID'!$B:$M,12,FALSE)),"",VLOOKUP(CONCATENATE($A349,"_",AD$2),'Reference data SID'!$B:$M,12,FALSE))</f>
        <v/>
      </c>
      <c r="AE349" s="13" t="str">
        <f>IF(ISERROR(VLOOKUP(CONCATENATE($A349,"_",AE$2),'Reference data SID'!$B:$M,12,FALSE)),"",VLOOKUP(CONCATENATE($A349,"_",AE$2),'Reference data SID'!$B:$M,12,FALSE))</f>
        <v/>
      </c>
      <c r="AF349" s="13" t="str">
        <f>IF(ISERROR(VLOOKUP(CONCATENATE($A349,"_",AF$2),'Reference data SID'!$B:$M,12,FALSE)),"",VLOOKUP(CONCATENATE($A349,"_",AF$2),'Reference data SID'!$B:$M,12,FALSE))</f>
        <v/>
      </c>
      <c r="AG349" s="13" t="str">
        <f>IF(ISERROR(VLOOKUP(CONCATENATE($A349,"_",AG$2),'Reference data SID'!$B:$M,12,FALSE)),"",VLOOKUP(CONCATENATE($A349,"_",AG$2),'Reference data SID'!$B:$M,12,FALSE))</f>
        <v/>
      </c>
      <c r="AH349" s="13" t="str">
        <f>IF(ISERROR(VLOOKUP(CONCATENATE($A349,"_",AH$2),'Reference data SID'!$B:$M,12,FALSE)),"",VLOOKUP(CONCATENATE($A349,"_",AH$2),'Reference data SID'!$B:$M,12,FALSE))</f>
        <v/>
      </c>
      <c r="AI349" s="13" t="str">
        <f>IF(ISERROR(VLOOKUP(CONCATENATE($A349,"_",AI$2),'Reference data SID'!$B:$M,12,FALSE)),"",VLOOKUP(CONCATENATE($A349,"_",AI$2),'Reference data SID'!$B:$M,12,FALSE))</f>
        <v/>
      </c>
      <c r="AJ349" s="13" t="str">
        <f>IF(ISERROR(VLOOKUP(CONCATENATE($A349,"_",AJ$2),'Reference data SID'!$B:$M,12,FALSE)),"",VLOOKUP(CONCATENATE($A349,"_",AJ$2),'Reference data SID'!$B:$M,12,FALSE))</f>
        <v/>
      </c>
      <c r="AK349" s="13" t="str">
        <f>IF(ISERROR(VLOOKUP(CONCATENATE($A349,"_",AK$2),'Reference data SID'!$B:$M,12,FALSE)),"",VLOOKUP(CONCATENATE($A349,"_",AK$2),'Reference data SID'!$B:$M,12,FALSE))</f>
        <v/>
      </c>
      <c r="AL349" s="13" t="str">
        <f>IF(ISERROR(VLOOKUP(CONCATENATE($A349,"_",AL$2),'Reference data SID'!$B:$M,12,FALSE)),"",VLOOKUP(CONCATENATE($A349,"_",AL$2),'Reference data SID'!$B:$M,12,FALSE))</f>
        <v/>
      </c>
      <c r="AM349" s="13" t="str">
        <f>IF(ISERROR(VLOOKUP(CONCATENATE($A349,"_",AM$2),'Reference data SID'!$B:$M,12,FALSE)),"",VLOOKUP(CONCATENATE($A349,"_",AM$2),'Reference data SID'!$B:$M,12,FALSE))</f>
        <v/>
      </c>
      <c r="AN349" s="13" t="str">
        <f>IF(ISERROR(VLOOKUP(CONCATENATE($A349,"_",AN$2),'Reference data SID'!$B:$M,12,FALSE)),"",VLOOKUP(CONCATENATE($A349,"_",AN$2),'Reference data SID'!$B:$M,12,FALSE))</f>
        <v/>
      </c>
      <c r="AO349" s="13" t="str">
        <f>IF(ISERROR(VLOOKUP(CONCATENATE($A349,"_",AO$2),'Reference data SID'!$B:$M,12,FALSE)),"",VLOOKUP(CONCATENATE($A349,"_",AO$2),'Reference data SID'!$B:$M,12,FALSE))</f>
        <v/>
      </c>
      <c r="AP349" s="13" t="str">
        <f>IF(ISERROR(VLOOKUP(CONCATENATE($A349,"_",AP$2),'Reference data SID'!$B:$M,12,FALSE)),"",VLOOKUP(CONCATENATE($A349,"_",AP$2),'Reference data SID'!$B:$M,12,FALSE))</f>
        <v/>
      </c>
      <c r="AQ349" s="13" t="str">
        <f>IF(ISERROR(VLOOKUP(CONCATENATE($A349,"_",AQ$2),'Reference data SID'!$B:$M,12,FALSE)),"",VLOOKUP(CONCATENATE($A349,"_",AQ$2),'Reference data SID'!$B:$M,12,FALSE))</f>
        <v/>
      </c>
      <c r="AR349" s="13" t="str">
        <f>IF(ISERROR(VLOOKUP(CONCATENATE($A349,"_",AR$2),'Reference data SID'!$B:$M,12,FALSE)),"",VLOOKUP(CONCATENATE($A349,"_",AR$2),'Reference data SID'!$B:$M,12,FALSE))</f>
        <v/>
      </c>
      <c r="AS349" s="13" t="str">
        <f>IF(ISERROR(VLOOKUP(CONCATENATE($A349,"_",AS$2),'Reference data SID'!$B:$M,12,FALSE)),"",VLOOKUP(CONCATENATE($A349,"_",AS$2),'Reference data SID'!$B:$M,12,FALSE))</f>
        <v/>
      </c>
      <c r="AT349" s="13" t="str">
        <f>IF(ISERROR(VLOOKUP(CONCATENATE($A349,"_",AT$2),'Reference data SID'!$B:$M,12,FALSE)),"",VLOOKUP(CONCATENATE($A349,"_",AT$2),'Reference data SID'!$B:$M,12,FALSE))</f>
        <v/>
      </c>
    </row>
    <row r="350" spans="1:46" x14ac:dyDescent="0.25">
      <c r="A350">
        <v>346</v>
      </c>
      <c r="B350" s="13" t="str">
        <f>IF(ISERROR(VLOOKUP(CONCATENATE($A350,"_",B$2),'Reference data SID'!$B:$M,12,FALSE)),"",VLOOKUP(CONCATENATE($A350,"_",B$2),'Reference data SID'!$B:$M,12,FALSE))</f>
        <v/>
      </c>
      <c r="C350" s="13" t="str">
        <f>IF(ISERROR(VLOOKUP(CONCATENATE($A350,"_",C$2),'Reference data SID'!$B:$M,12,FALSE)),"",VLOOKUP(CONCATENATE($A350,"_",C$2),'Reference data SID'!$B:$M,12,FALSE))</f>
        <v/>
      </c>
      <c r="D350" s="13" t="str">
        <f>IF(ISERROR(VLOOKUP(CONCATENATE($A350,"_",D$2),'Reference data SID'!$B:$M,12,FALSE)),"",VLOOKUP(CONCATENATE($A350,"_",D$2),'Reference data SID'!$B:$M,12,FALSE))</f>
        <v/>
      </c>
      <c r="E350" s="13" t="str">
        <f>IF(ISERROR(VLOOKUP(CONCATENATE($A350,"_",E$2),'Reference data SID'!$B:$M,12,FALSE)),"",VLOOKUP(CONCATENATE($A350,"_",E$2),'Reference data SID'!$B:$M,12,FALSE))</f>
        <v/>
      </c>
      <c r="F350" s="13" t="str">
        <f>IF(ISERROR(VLOOKUP(CONCATENATE($A350,"_",F$2),'Reference data SID'!$B:$M,12,FALSE)),"",VLOOKUP(CONCATENATE($A350,"_",F$2),'Reference data SID'!$B:$M,12,FALSE))</f>
        <v/>
      </c>
      <c r="G350" s="13" t="str">
        <f>IF(ISERROR(VLOOKUP(CONCATENATE($A350,"_",G$2),'Reference data SID'!$B:$M,12,FALSE)),"",VLOOKUP(CONCATENATE($A350,"_",G$2),'Reference data SID'!$B:$M,12,FALSE))</f>
        <v/>
      </c>
      <c r="H350" s="13" t="str">
        <f>IF(ISERROR(VLOOKUP(CONCATENATE($A350,"_",H$2),'Reference data SID'!$B:$M,12,FALSE)),"",VLOOKUP(CONCATENATE($A350,"_",H$2),'Reference data SID'!$B:$M,12,FALSE))</f>
        <v/>
      </c>
      <c r="I350" s="13" t="str">
        <f>IF(ISERROR(VLOOKUP(CONCATENATE($A350,"_",I$2),'Reference data SID'!$B:$M,12,FALSE)),"",VLOOKUP(CONCATENATE($A350,"_",I$2),'Reference data SID'!$B:$M,12,FALSE))</f>
        <v/>
      </c>
      <c r="J350" s="13" t="str">
        <f>IF(ISERROR(VLOOKUP(CONCATENATE($A350,"_",J$2),'Reference data SID'!$B:$M,12,FALSE)),"",VLOOKUP(CONCATENATE($A350,"_",J$2),'Reference data SID'!$B:$M,12,FALSE))</f>
        <v/>
      </c>
      <c r="K350" s="13" t="str">
        <f>IF(ISERROR(VLOOKUP(CONCATENATE($A350,"_",K$2),'Reference data SID'!$B:$M,12,FALSE)),"",VLOOKUP(CONCATENATE($A350,"_",K$2),'Reference data SID'!$B:$M,12,FALSE))</f>
        <v/>
      </c>
      <c r="L350" s="13" t="str">
        <f>IF(ISERROR(VLOOKUP(CONCATENATE($A350,"_",L$2),'Reference data SID'!$B:$M,12,FALSE)),"",VLOOKUP(CONCATENATE($A350,"_",L$2),'Reference data SID'!$B:$M,12,FALSE))</f>
        <v/>
      </c>
      <c r="M350" s="13" t="str">
        <f>IF(ISERROR(VLOOKUP(CONCATENATE($A350,"_",M$2),'Reference data SID'!$B:$M,12,FALSE)),"",VLOOKUP(CONCATENATE($A350,"_",M$2),'Reference data SID'!$B:$M,12,FALSE))</f>
        <v/>
      </c>
      <c r="N350" s="13" t="str">
        <f>IF(ISERROR(VLOOKUP(CONCATENATE($A350,"_",N$2),'Reference data SID'!$B:$M,12,FALSE)),"",VLOOKUP(CONCATENATE($A350,"_",N$2),'Reference data SID'!$B:$M,12,FALSE))</f>
        <v/>
      </c>
      <c r="O350" s="13" t="str">
        <f>IF(ISERROR(VLOOKUP(CONCATENATE($A350,"_",O$2),'Reference data SID'!$B:$M,12,FALSE)),"",VLOOKUP(CONCATENATE($A350,"_",O$2),'Reference data SID'!$B:$M,12,FALSE))</f>
        <v/>
      </c>
      <c r="P350" s="13" t="str">
        <f>IF(ISERROR(VLOOKUP(CONCATENATE($A350,"_",P$2),'Reference data SID'!$B:$M,12,FALSE)),"",VLOOKUP(CONCATENATE($A350,"_",P$2),'Reference data SID'!$B:$M,12,FALSE))</f>
        <v/>
      </c>
      <c r="Q350" s="13" t="str">
        <f>IF(ISERROR(VLOOKUP(CONCATENATE($A350,"_",Q$2),'Reference data SID'!$B:$M,12,FALSE)),"",VLOOKUP(CONCATENATE($A350,"_",Q$2),'Reference data SID'!$B:$M,12,FALSE))</f>
        <v/>
      </c>
      <c r="R350" s="13" t="str">
        <f>IF(ISERROR(VLOOKUP(CONCATENATE($A350,"_",R$2),'Reference data SID'!$B:$M,12,FALSE)),"",VLOOKUP(CONCATENATE($A350,"_",R$2),'Reference data SID'!$B:$M,12,FALSE))</f>
        <v/>
      </c>
      <c r="S350" s="13" t="str">
        <f>IF(ISERROR(VLOOKUP(CONCATENATE($A350,"_",S$2),'Reference data SID'!$B:$M,12,FALSE)),"",VLOOKUP(CONCATENATE($A350,"_",S$2),'Reference data SID'!$B:$M,12,FALSE))</f>
        <v/>
      </c>
      <c r="T350" s="13" t="str">
        <f>IF(ISERROR(VLOOKUP(CONCATENATE($A350,"_",T$2),'Reference data SID'!$B:$M,12,FALSE)),"",VLOOKUP(CONCATENATE($A350,"_",T$2),'Reference data SID'!$B:$M,12,FALSE))</f>
        <v/>
      </c>
      <c r="U350" s="13" t="str">
        <f>IF(ISERROR(VLOOKUP(CONCATENATE($A350,"_",U$2),'Reference data SID'!$B:$M,12,FALSE)),"",VLOOKUP(CONCATENATE($A350,"_",U$2),'Reference data SID'!$B:$M,12,FALSE))</f>
        <v/>
      </c>
      <c r="V350" s="13" t="str">
        <f>IF(ISERROR(VLOOKUP(CONCATENATE($A350,"_",V$2),'Reference data SID'!$B:$M,12,FALSE)),"",VLOOKUP(CONCATENATE($A350,"_",V$2),'Reference data SID'!$B:$M,12,FALSE))</f>
        <v/>
      </c>
      <c r="W350" s="13" t="str">
        <f>IF(ISERROR(VLOOKUP(CONCATENATE($A350,"_",W$2),'Reference data SID'!$B:$M,12,FALSE)),"",VLOOKUP(CONCATENATE($A350,"_",W$2),'Reference data SID'!$B:$M,12,FALSE))</f>
        <v/>
      </c>
      <c r="X350" s="13" t="str">
        <f>IF(ISERROR(VLOOKUP(CONCATENATE($A350,"_",X$2),'Reference data SID'!$B:$M,12,FALSE)),"",VLOOKUP(CONCATENATE($A350,"_",X$2),'Reference data SID'!$B:$M,12,FALSE))</f>
        <v/>
      </c>
      <c r="Y350" s="13" t="str">
        <f>IF(ISERROR(VLOOKUP(CONCATENATE($A350,"_",Y$2),'Reference data SID'!$B:$M,12,FALSE)),"",VLOOKUP(CONCATENATE($A350,"_",Y$2),'Reference data SID'!$B:$M,12,FALSE))</f>
        <v/>
      </c>
      <c r="Z350" s="13" t="str">
        <f>IF(ISERROR(VLOOKUP(CONCATENATE($A350,"_",Z$2),'Reference data SID'!$B:$M,12,FALSE)),"",VLOOKUP(CONCATENATE($A350,"_",Z$2),'Reference data SID'!$B:$M,12,FALSE))</f>
        <v/>
      </c>
      <c r="AA350" s="13" t="str">
        <f>IF(ISERROR(VLOOKUP(CONCATENATE($A350,"_",AA$2),'Reference data SID'!$B:$M,12,FALSE)),"",VLOOKUP(CONCATENATE($A350,"_",AA$2),'Reference data SID'!$B:$M,12,FALSE))</f>
        <v/>
      </c>
      <c r="AB350" s="13" t="str">
        <f>IF(ISERROR(VLOOKUP(CONCATENATE($A350,"_",AB$2),'Reference data SID'!$B:$M,12,FALSE)),"",VLOOKUP(CONCATENATE($A350,"_",AB$2),'Reference data SID'!$B:$M,12,FALSE))</f>
        <v/>
      </c>
      <c r="AC350" s="13" t="str">
        <f>IF(ISERROR(VLOOKUP(CONCATENATE($A350,"_",AC$2),'Reference data SID'!$B:$M,12,FALSE)),"",VLOOKUP(CONCATENATE($A350,"_",AC$2),'Reference data SID'!$B:$M,12,FALSE))</f>
        <v/>
      </c>
      <c r="AD350" s="13" t="str">
        <f>IF(ISERROR(VLOOKUP(CONCATENATE($A350,"_",AD$2),'Reference data SID'!$B:$M,12,FALSE)),"",VLOOKUP(CONCATENATE($A350,"_",AD$2),'Reference data SID'!$B:$M,12,FALSE))</f>
        <v/>
      </c>
      <c r="AE350" s="13" t="str">
        <f>IF(ISERROR(VLOOKUP(CONCATENATE($A350,"_",AE$2),'Reference data SID'!$B:$M,12,FALSE)),"",VLOOKUP(CONCATENATE($A350,"_",AE$2),'Reference data SID'!$B:$M,12,FALSE))</f>
        <v/>
      </c>
      <c r="AF350" s="13" t="str">
        <f>IF(ISERROR(VLOOKUP(CONCATENATE($A350,"_",AF$2),'Reference data SID'!$B:$M,12,FALSE)),"",VLOOKUP(CONCATENATE($A350,"_",AF$2),'Reference data SID'!$B:$M,12,FALSE))</f>
        <v/>
      </c>
      <c r="AG350" s="13" t="str">
        <f>IF(ISERROR(VLOOKUP(CONCATENATE($A350,"_",AG$2),'Reference data SID'!$B:$M,12,FALSE)),"",VLOOKUP(CONCATENATE($A350,"_",AG$2),'Reference data SID'!$B:$M,12,FALSE))</f>
        <v/>
      </c>
      <c r="AH350" s="13" t="str">
        <f>IF(ISERROR(VLOOKUP(CONCATENATE($A350,"_",AH$2),'Reference data SID'!$B:$M,12,FALSE)),"",VLOOKUP(CONCATENATE($A350,"_",AH$2),'Reference data SID'!$B:$M,12,FALSE))</f>
        <v/>
      </c>
      <c r="AI350" s="13" t="str">
        <f>IF(ISERROR(VLOOKUP(CONCATENATE($A350,"_",AI$2),'Reference data SID'!$B:$M,12,FALSE)),"",VLOOKUP(CONCATENATE($A350,"_",AI$2),'Reference data SID'!$B:$M,12,FALSE))</f>
        <v/>
      </c>
      <c r="AJ350" s="13" t="str">
        <f>IF(ISERROR(VLOOKUP(CONCATENATE($A350,"_",AJ$2),'Reference data SID'!$B:$M,12,FALSE)),"",VLOOKUP(CONCATENATE($A350,"_",AJ$2),'Reference data SID'!$B:$M,12,FALSE))</f>
        <v/>
      </c>
      <c r="AK350" s="13" t="str">
        <f>IF(ISERROR(VLOOKUP(CONCATENATE($A350,"_",AK$2),'Reference data SID'!$B:$M,12,FALSE)),"",VLOOKUP(CONCATENATE($A350,"_",AK$2),'Reference data SID'!$B:$M,12,FALSE))</f>
        <v/>
      </c>
      <c r="AL350" s="13" t="str">
        <f>IF(ISERROR(VLOOKUP(CONCATENATE($A350,"_",AL$2),'Reference data SID'!$B:$M,12,FALSE)),"",VLOOKUP(CONCATENATE($A350,"_",AL$2),'Reference data SID'!$B:$M,12,FALSE))</f>
        <v/>
      </c>
      <c r="AM350" s="13" t="str">
        <f>IF(ISERROR(VLOOKUP(CONCATENATE($A350,"_",AM$2),'Reference data SID'!$B:$M,12,FALSE)),"",VLOOKUP(CONCATENATE($A350,"_",AM$2),'Reference data SID'!$B:$M,12,FALSE))</f>
        <v/>
      </c>
      <c r="AN350" s="13" t="str">
        <f>IF(ISERROR(VLOOKUP(CONCATENATE($A350,"_",AN$2),'Reference data SID'!$B:$M,12,FALSE)),"",VLOOKUP(CONCATENATE($A350,"_",AN$2),'Reference data SID'!$B:$M,12,FALSE))</f>
        <v/>
      </c>
      <c r="AO350" s="13" t="str">
        <f>IF(ISERROR(VLOOKUP(CONCATENATE($A350,"_",AO$2),'Reference data SID'!$B:$M,12,FALSE)),"",VLOOKUP(CONCATENATE($A350,"_",AO$2),'Reference data SID'!$B:$M,12,FALSE))</f>
        <v/>
      </c>
      <c r="AP350" s="13" t="str">
        <f>IF(ISERROR(VLOOKUP(CONCATENATE($A350,"_",AP$2),'Reference data SID'!$B:$M,12,FALSE)),"",VLOOKUP(CONCATENATE($A350,"_",AP$2),'Reference data SID'!$B:$M,12,FALSE))</f>
        <v/>
      </c>
      <c r="AQ350" s="13" t="str">
        <f>IF(ISERROR(VLOOKUP(CONCATENATE($A350,"_",AQ$2),'Reference data SID'!$B:$M,12,FALSE)),"",VLOOKUP(CONCATENATE($A350,"_",AQ$2),'Reference data SID'!$B:$M,12,FALSE))</f>
        <v/>
      </c>
      <c r="AR350" s="13" t="str">
        <f>IF(ISERROR(VLOOKUP(CONCATENATE($A350,"_",AR$2),'Reference data SID'!$B:$M,12,FALSE)),"",VLOOKUP(CONCATENATE($A350,"_",AR$2),'Reference data SID'!$B:$M,12,FALSE))</f>
        <v/>
      </c>
      <c r="AS350" s="13" t="str">
        <f>IF(ISERROR(VLOOKUP(CONCATENATE($A350,"_",AS$2),'Reference data SID'!$B:$M,12,FALSE)),"",VLOOKUP(CONCATENATE($A350,"_",AS$2),'Reference data SID'!$B:$M,12,FALSE))</f>
        <v/>
      </c>
      <c r="AT350" s="13" t="str">
        <f>IF(ISERROR(VLOOKUP(CONCATENATE($A350,"_",AT$2),'Reference data SID'!$B:$M,12,FALSE)),"",VLOOKUP(CONCATENATE($A350,"_",AT$2),'Reference data SID'!$B:$M,12,FALSE))</f>
        <v/>
      </c>
    </row>
    <row r="351" spans="1:46" x14ac:dyDescent="0.25">
      <c r="A351">
        <v>347</v>
      </c>
      <c r="B351" s="13" t="str">
        <f>IF(ISERROR(VLOOKUP(CONCATENATE($A351,"_",B$2),'Reference data SID'!$B:$M,12,FALSE)),"",VLOOKUP(CONCATENATE($A351,"_",B$2),'Reference data SID'!$B:$M,12,FALSE))</f>
        <v/>
      </c>
      <c r="C351" s="13" t="str">
        <f>IF(ISERROR(VLOOKUP(CONCATENATE($A351,"_",C$2),'Reference data SID'!$B:$M,12,FALSE)),"",VLOOKUP(CONCATENATE($A351,"_",C$2),'Reference data SID'!$B:$M,12,FALSE))</f>
        <v/>
      </c>
      <c r="D351" s="13" t="str">
        <f>IF(ISERROR(VLOOKUP(CONCATENATE($A351,"_",D$2),'Reference data SID'!$B:$M,12,FALSE)),"",VLOOKUP(CONCATENATE($A351,"_",D$2),'Reference data SID'!$B:$M,12,FALSE))</f>
        <v/>
      </c>
      <c r="E351" s="13" t="str">
        <f>IF(ISERROR(VLOOKUP(CONCATENATE($A351,"_",E$2),'Reference data SID'!$B:$M,12,FALSE)),"",VLOOKUP(CONCATENATE($A351,"_",E$2),'Reference data SID'!$B:$M,12,FALSE))</f>
        <v/>
      </c>
      <c r="F351" s="13" t="str">
        <f>IF(ISERROR(VLOOKUP(CONCATENATE($A351,"_",F$2),'Reference data SID'!$B:$M,12,FALSE)),"",VLOOKUP(CONCATENATE($A351,"_",F$2),'Reference data SID'!$B:$M,12,FALSE))</f>
        <v/>
      </c>
      <c r="G351" s="13" t="str">
        <f>IF(ISERROR(VLOOKUP(CONCATENATE($A351,"_",G$2),'Reference data SID'!$B:$M,12,FALSE)),"",VLOOKUP(CONCATENATE($A351,"_",G$2),'Reference data SID'!$B:$M,12,FALSE))</f>
        <v/>
      </c>
      <c r="H351" s="13" t="str">
        <f>IF(ISERROR(VLOOKUP(CONCATENATE($A351,"_",H$2),'Reference data SID'!$B:$M,12,FALSE)),"",VLOOKUP(CONCATENATE($A351,"_",H$2),'Reference data SID'!$B:$M,12,FALSE))</f>
        <v/>
      </c>
      <c r="I351" s="13" t="str">
        <f>IF(ISERROR(VLOOKUP(CONCATENATE($A351,"_",I$2),'Reference data SID'!$B:$M,12,FALSE)),"",VLOOKUP(CONCATENATE($A351,"_",I$2),'Reference data SID'!$B:$M,12,FALSE))</f>
        <v/>
      </c>
      <c r="J351" s="13" t="str">
        <f>IF(ISERROR(VLOOKUP(CONCATENATE($A351,"_",J$2),'Reference data SID'!$B:$M,12,FALSE)),"",VLOOKUP(CONCATENATE($A351,"_",J$2),'Reference data SID'!$B:$M,12,FALSE))</f>
        <v/>
      </c>
      <c r="K351" s="13" t="str">
        <f>IF(ISERROR(VLOOKUP(CONCATENATE($A351,"_",K$2),'Reference data SID'!$B:$M,12,FALSE)),"",VLOOKUP(CONCATENATE($A351,"_",K$2),'Reference data SID'!$B:$M,12,FALSE))</f>
        <v/>
      </c>
      <c r="L351" s="13" t="str">
        <f>IF(ISERROR(VLOOKUP(CONCATENATE($A351,"_",L$2),'Reference data SID'!$B:$M,12,FALSE)),"",VLOOKUP(CONCATENATE($A351,"_",L$2),'Reference data SID'!$B:$M,12,FALSE))</f>
        <v/>
      </c>
      <c r="M351" s="13" t="str">
        <f>IF(ISERROR(VLOOKUP(CONCATENATE($A351,"_",M$2),'Reference data SID'!$B:$M,12,FALSE)),"",VLOOKUP(CONCATENATE($A351,"_",M$2),'Reference data SID'!$B:$M,12,FALSE))</f>
        <v/>
      </c>
      <c r="N351" s="13" t="str">
        <f>IF(ISERROR(VLOOKUP(CONCATENATE($A351,"_",N$2),'Reference data SID'!$B:$M,12,FALSE)),"",VLOOKUP(CONCATENATE($A351,"_",N$2),'Reference data SID'!$B:$M,12,FALSE))</f>
        <v/>
      </c>
      <c r="O351" s="13" t="str">
        <f>IF(ISERROR(VLOOKUP(CONCATENATE($A351,"_",O$2),'Reference data SID'!$B:$M,12,FALSE)),"",VLOOKUP(CONCATENATE($A351,"_",O$2),'Reference data SID'!$B:$M,12,FALSE))</f>
        <v/>
      </c>
      <c r="P351" s="13" t="str">
        <f>IF(ISERROR(VLOOKUP(CONCATENATE($A351,"_",P$2),'Reference data SID'!$B:$M,12,FALSE)),"",VLOOKUP(CONCATENATE($A351,"_",P$2),'Reference data SID'!$B:$M,12,FALSE))</f>
        <v/>
      </c>
      <c r="Q351" s="13" t="str">
        <f>IF(ISERROR(VLOOKUP(CONCATENATE($A351,"_",Q$2),'Reference data SID'!$B:$M,12,FALSE)),"",VLOOKUP(CONCATENATE($A351,"_",Q$2),'Reference data SID'!$B:$M,12,FALSE))</f>
        <v/>
      </c>
      <c r="R351" s="13" t="str">
        <f>IF(ISERROR(VLOOKUP(CONCATENATE($A351,"_",R$2),'Reference data SID'!$B:$M,12,FALSE)),"",VLOOKUP(CONCATENATE($A351,"_",R$2),'Reference data SID'!$B:$M,12,FALSE))</f>
        <v/>
      </c>
      <c r="S351" s="13" t="str">
        <f>IF(ISERROR(VLOOKUP(CONCATENATE($A351,"_",S$2),'Reference data SID'!$B:$M,12,FALSE)),"",VLOOKUP(CONCATENATE($A351,"_",S$2),'Reference data SID'!$B:$M,12,FALSE))</f>
        <v/>
      </c>
      <c r="T351" s="13" t="str">
        <f>IF(ISERROR(VLOOKUP(CONCATENATE($A351,"_",T$2),'Reference data SID'!$B:$M,12,FALSE)),"",VLOOKUP(CONCATENATE($A351,"_",T$2),'Reference data SID'!$B:$M,12,FALSE))</f>
        <v/>
      </c>
      <c r="U351" s="13" t="str">
        <f>IF(ISERROR(VLOOKUP(CONCATENATE($A351,"_",U$2),'Reference data SID'!$B:$M,12,FALSE)),"",VLOOKUP(CONCATENATE($A351,"_",U$2),'Reference data SID'!$B:$M,12,FALSE))</f>
        <v/>
      </c>
      <c r="V351" s="13" t="str">
        <f>IF(ISERROR(VLOOKUP(CONCATENATE($A351,"_",V$2),'Reference data SID'!$B:$M,12,FALSE)),"",VLOOKUP(CONCATENATE($A351,"_",V$2),'Reference data SID'!$B:$M,12,FALSE))</f>
        <v/>
      </c>
      <c r="W351" s="13" t="str">
        <f>IF(ISERROR(VLOOKUP(CONCATENATE($A351,"_",W$2),'Reference data SID'!$B:$M,12,FALSE)),"",VLOOKUP(CONCATENATE($A351,"_",W$2),'Reference data SID'!$B:$M,12,FALSE))</f>
        <v/>
      </c>
      <c r="X351" s="13" t="str">
        <f>IF(ISERROR(VLOOKUP(CONCATENATE($A351,"_",X$2),'Reference data SID'!$B:$M,12,FALSE)),"",VLOOKUP(CONCATENATE($A351,"_",X$2),'Reference data SID'!$B:$M,12,FALSE))</f>
        <v/>
      </c>
      <c r="Y351" s="13" t="str">
        <f>IF(ISERROR(VLOOKUP(CONCATENATE($A351,"_",Y$2),'Reference data SID'!$B:$M,12,FALSE)),"",VLOOKUP(CONCATENATE($A351,"_",Y$2),'Reference data SID'!$B:$M,12,FALSE))</f>
        <v/>
      </c>
      <c r="Z351" s="13" t="str">
        <f>IF(ISERROR(VLOOKUP(CONCATENATE($A351,"_",Z$2),'Reference data SID'!$B:$M,12,FALSE)),"",VLOOKUP(CONCATENATE($A351,"_",Z$2),'Reference data SID'!$B:$M,12,FALSE))</f>
        <v/>
      </c>
      <c r="AA351" s="13" t="str">
        <f>IF(ISERROR(VLOOKUP(CONCATENATE($A351,"_",AA$2),'Reference data SID'!$B:$M,12,FALSE)),"",VLOOKUP(CONCATENATE($A351,"_",AA$2),'Reference data SID'!$B:$M,12,FALSE))</f>
        <v/>
      </c>
      <c r="AB351" s="13" t="str">
        <f>IF(ISERROR(VLOOKUP(CONCATENATE($A351,"_",AB$2),'Reference data SID'!$B:$M,12,FALSE)),"",VLOOKUP(CONCATENATE($A351,"_",AB$2),'Reference data SID'!$B:$M,12,FALSE))</f>
        <v/>
      </c>
      <c r="AC351" s="13" t="str">
        <f>IF(ISERROR(VLOOKUP(CONCATENATE($A351,"_",AC$2),'Reference data SID'!$B:$M,12,FALSE)),"",VLOOKUP(CONCATENATE($A351,"_",AC$2),'Reference data SID'!$B:$M,12,FALSE))</f>
        <v/>
      </c>
      <c r="AD351" s="13" t="str">
        <f>IF(ISERROR(VLOOKUP(CONCATENATE($A351,"_",AD$2),'Reference data SID'!$B:$M,12,FALSE)),"",VLOOKUP(CONCATENATE($A351,"_",AD$2),'Reference data SID'!$B:$M,12,FALSE))</f>
        <v/>
      </c>
      <c r="AE351" s="13" t="str">
        <f>IF(ISERROR(VLOOKUP(CONCATENATE($A351,"_",AE$2),'Reference data SID'!$B:$M,12,FALSE)),"",VLOOKUP(CONCATENATE($A351,"_",AE$2),'Reference data SID'!$B:$M,12,FALSE))</f>
        <v/>
      </c>
      <c r="AF351" s="13" t="str">
        <f>IF(ISERROR(VLOOKUP(CONCATENATE($A351,"_",AF$2),'Reference data SID'!$B:$M,12,FALSE)),"",VLOOKUP(CONCATENATE($A351,"_",AF$2),'Reference data SID'!$B:$M,12,FALSE))</f>
        <v/>
      </c>
      <c r="AG351" s="13" t="str">
        <f>IF(ISERROR(VLOOKUP(CONCATENATE($A351,"_",AG$2),'Reference data SID'!$B:$M,12,FALSE)),"",VLOOKUP(CONCATENATE($A351,"_",AG$2),'Reference data SID'!$B:$M,12,FALSE))</f>
        <v/>
      </c>
      <c r="AH351" s="13" t="str">
        <f>IF(ISERROR(VLOOKUP(CONCATENATE($A351,"_",AH$2),'Reference data SID'!$B:$M,12,FALSE)),"",VLOOKUP(CONCATENATE($A351,"_",AH$2),'Reference data SID'!$B:$M,12,FALSE))</f>
        <v/>
      </c>
      <c r="AI351" s="13" t="str">
        <f>IF(ISERROR(VLOOKUP(CONCATENATE($A351,"_",AI$2),'Reference data SID'!$B:$M,12,FALSE)),"",VLOOKUP(CONCATENATE($A351,"_",AI$2),'Reference data SID'!$B:$M,12,FALSE))</f>
        <v/>
      </c>
      <c r="AJ351" s="13" t="str">
        <f>IF(ISERROR(VLOOKUP(CONCATENATE($A351,"_",AJ$2),'Reference data SID'!$B:$M,12,FALSE)),"",VLOOKUP(CONCATENATE($A351,"_",AJ$2),'Reference data SID'!$B:$M,12,FALSE))</f>
        <v/>
      </c>
      <c r="AK351" s="13" t="str">
        <f>IF(ISERROR(VLOOKUP(CONCATENATE($A351,"_",AK$2),'Reference data SID'!$B:$M,12,FALSE)),"",VLOOKUP(CONCATENATE($A351,"_",AK$2),'Reference data SID'!$B:$M,12,FALSE))</f>
        <v/>
      </c>
      <c r="AL351" s="13" t="str">
        <f>IF(ISERROR(VLOOKUP(CONCATENATE($A351,"_",AL$2),'Reference data SID'!$B:$M,12,FALSE)),"",VLOOKUP(CONCATENATE($A351,"_",AL$2),'Reference data SID'!$B:$M,12,FALSE))</f>
        <v/>
      </c>
      <c r="AM351" s="13" t="str">
        <f>IF(ISERROR(VLOOKUP(CONCATENATE($A351,"_",AM$2),'Reference data SID'!$B:$M,12,FALSE)),"",VLOOKUP(CONCATENATE($A351,"_",AM$2),'Reference data SID'!$B:$M,12,FALSE))</f>
        <v/>
      </c>
      <c r="AN351" s="13" t="str">
        <f>IF(ISERROR(VLOOKUP(CONCATENATE($A351,"_",AN$2),'Reference data SID'!$B:$M,12,FALSE)),"",VLOOKUP(CONCATENATE($A351,"_",AN$2),'Reference data SID'!$B:$M,12,FALSE))</f>
        <v/>
      </c>
      <c r="AO351" s="13" t="str">
        <f>IF(ISERROR(VLOOKUP(CONCATENATE($A351,"_",AO$2),'Reference data SID'!$B:$M,12,FALSE)),"",VLOOKUP(CONCATENATE($A351,"_",AO$2),'Reference data SID'!$B:$M,12,FALSE))</f>
        <v/>
      </c>
      <c r="AP351" s="13" t="str">
        <f>IF(ISERROR(VLOOKUP(CONCATENATE($A351,"_",AP$2),'Reference data SID'!$B:$M,12,FALSE)),"",VLOOKUP(CONCATENATE($A351,"_",AP$2),'Reference data SID'!$B:$M,12,FALSE))</f>
        <v/>
      </c>
      <c r="AQ351" s="13" t="str">
        <f>IF(ISERROR(VLOOKUP(CONCATENATE($A351,"_",AQ$2),'Reference data SID'!$B:$M,12,FALSE)),"",VLOOKUP(CONCATENATE($A351,"_",AQ$2),'Reference data SID'!$B:$M,12,FALSE))</f>
        <v/>
      </c>
      <c r="AR351" s="13" t="str">
        <f>IF(ISERROR(VLOOKUP(CONCATENATE($A351,"_",AR$2),'Reference data SID'!$B:$M,12,FALSE)),"",VLOOKUP(CONCATENATE($A351,"_",AR$2),'Reference data SID'!$B:$M,12,FALSE))</f>
        <v/>
      </c>
      <c r="AS351" s="13" t="str">
        <f>IF(ISERROR(VLOOKUP(CONCATENATE($A351,"_",AS$2),'Reference data SID'!$B:$M,12,FALSE)),"",VLOOKUP(CONCATENATE($A351,"_",AS$2),'Reference data SID'!$B:$M,12,FALSE))</f>
        <v/>
      </c>
      <c r="AT351" s="13" t="str">
        <f>IF(ISERROR(VLOOKUP(CONCATENATE($A351,"_",AT$2),'Reference data SID'!$B:$M,12,FALSE)),"",VLOOKUP(CONCATENATE($A351,"_",AT$2),'Reference data SID'!$B:$M,12,FALSE))</f>
        <v/>
      </c>
    </row>
    <row r="352" spans="1:46" x14ac:dyDescent="0.25">
      <c r="A352">
        <v>348</v>
      </c>
      <c r="B352" s="13" t="str">
        <f>IF(ISERROR(VLOOKUP(CONCATENATE($A352,"_",B$2),'Reference data SID'!$B:$M,12,FALSE)),"",VLOOKUP(CONCATENATE($A352,"_",B$2),'Reference data SID'!$B:$M,12,FALSE))</f>
        <v/>
      </c>
      <c r="C352" s="13" t="str">
        <f>IF(ISERROR(VLOOKUP(CONCATENATE($A352,"_",C$2),'Reference data SID'!$B:$M,12,FALSE)),"",VLOOKUP(CONCATENATE($A352,"_",C$2),'Reference data SID'!$B:$M,12,FALSE))</f>
        <v/>
      </c>
      <c r="D352" s="13" t="str">
        <f>IF(ISERROR(VLOOKUP(CONCATENATE($A352,"_",D$2),'Reference data SID'!$B:$M,12,FALSE)),"",VLOOKUP(CONCATENATE($A352,"_",D$2),'Reference data SID'!$B:$M,12,FALSE))</f>
        <v/>
      </c>
      <c r="E352" s="13" t="str">
        <f>IF(ISERROR(VLOOKUP(CONCATENATE($A352,"_",E$2),'Reference data SID'!$B:$M,12,FALSE)),"",VLOOKUP(CONCATENATE($A352,"_",E$2),'Reference data SID'!$B:$M,12,FALSE))</f>
        <v/>
      </c>
      <c r="F352" s="13" t="str">
        <f>IF(ISERROR(VLOOKUP(CONCATENATE($A352,"_",F$2),'Reference data SID'!$B:$M,12,FALSE)),"",VLOOKUP(CONCATENATE($A352,"_",F$2),'Reference data SID'!$B:$M,12,FALSE))</f>
        <v/>
      </c>
      <c r="G352" s="13" t="str">
        <f>IF(ISERROR(VLOOKUP(CONCATENATE($A352,"_",G$2),'Reference data SID'!$B:$M,12,FALSE)),"",VLOOKUP(CONCATENATE($A352,"_",G$2),'Reference data SID'!$B:$M,12,FALSE))</f>
        <v/>
      </c>
      <c r="H352" s="13" t="str">
        <f>IF(ISERROR(VLOOKUP(CONCATENATE($A352,"_",H$2),'Reference data SID'!$B:$M,12,FALSE)),"",VLOOKUP(CONCATENATE($A352,"_",H$2),'Reference data SID'!$B:$M,12,FALSE))</f>
        <v/>
      </c>
      <c r="I352" s="13" t="str">
        <f>IF(ISERROR(VLOOKUP(CONCATENATE($A352,"_",I$2),'Reference data SID'!$B:$M,12,FALSE)),"",VLOOKUP(CONCATENATE($A352,"_",I$2),'Reference data SID'!$B:$M,12,FALSE))</f>
        <v/>
      </c>
      <c r="J352" s="13" t="str">
        <f>IF(ISERROR(VLOOKUP(CONCATENATE($A352,"_",J$2),'Reference data SID'!$B:$M,12,FALSE)),"",VLOOKUP(CONCATENATE($A352,"_",J$2),'Reference data SID'!$B:$M,12,FALSE))</f>
        <v/>
      </c>
      <c r="K352" s="13" t="str">
        <f>IF(ISERROR(VLOOKUP(CONCATENATE($A352,"_",K$2),'Reference data SID'!$B:$M,12,FALSE)),"",VLOOKUP(CONCATENATE($A352,"_",K$2),'Reference data SID'!$B:$M,12,FALSE))</f>
        <v/>
      </c>
      <c r="L352" s="13" t="str">
        <f>IF(ISERROR(VLOOKUP(CONCATENATE($A352,"_",L$2),'Reference data SID'!$B:$M,12,FALSE)),"",VLOOKUP(CONCATENATE($A352,"_",L$2),'Reference data SID'!$B:$M,12,FALSE))</f>
        <v/>
      </c>
      <c r="M352" s="13" t="str">
        <f>IF(ISERROR(VLOOKUP(CONCATENATE($A352,"_",M$2),'Reference data SID'!$B:$M,12,FALSE)),"",VLOOKUP(CONCATENATE($A352,"_",M$2),'Reference data SID'!$B:$M,12,FALSE))</f>
        <v/>
      </c>
      <c r="N352" s="13" t="str">
        <f>IF(ISERROR(VLOOKUP(CONCATENATE($A352,"_",N$2),'Reference data SID'!$B:$M,12,FALSE)),"",VLOOKUP(CONCATENATE($A352,"_",N$2),'Reference data SID'!$B:$M,12,FALSE))</f>
        <v/>
      </c>
      <c r="O352" s="13" t="str">
        <f>IF(ISERROR(VLOOKUP(CONCATENATE($A352,"_",O$2),'Reference data SID'!$B:$M,12,FALSE)),"",VLOOKUP(CONCATENATE($A352,"_",O$2),'Reference data SID'!$B:$M,12,FALSE))</f>
        <v/>
      </c>
      <c r="P352" s="13" t="str">
        <f>IF(ISERROR(VLOOKUP(CONCATENATE($A352,"_",P$2),'Reference data SID'!$B:$M,12,FALSE)),"",VLOOKUP(CONCATENATE($A352,"_",P$2),'Reference data SID'!$B:$M,12,FALSE))</f>
        <v/>
      </c>
      <c r="Q352" s="13" t="str">
        <f>IF(ISERROR(VLOOKUP(CONCATENATE($A352,"_",Q$2),'Reference data SID'!$B:$M,12,FALSE)),"",VLOOKUP(CONCATENATE($A352,"_",Q$2),'Reference data SID'!$B:$M,12,FALSE))</f>
        <v/>
      </c>
      <c r="R352" s="13" t="str">
        <f>IF(ISERROR(VLOOKUP(CONCATENATE($A352,"_",R$2),'Reference data SID'!$B:$M,12,FALSE)),"",VLOOKUP(CONCATENATE($A352,"_",R$2),'Reference data SID'!$B:$M,12,FALSE))</f>
        <v/>
      </c>
      <c r="S352" s="13" t="str">
        <f>IF(ISERROR(VLOOKUP(CONCATENATE($A352,"_",S$2),'Reference data SID'!$B:$M,12,FALSE)),"",VLOOKUP(CONCATENATE($A352,"_",S$2),'Reference data SID'!$B:$M,12,FALSE))</f>
        <v/>
      </c>
      <c r="T352" s="13" t="str">
        <f>IF(ISERROR(VLOOKUP(CONCATENATE($A352,"_",T$2),'Reference data SID'!$B:$M,12,FALSE)),"",VLOOKUP(CONCATENATE($A352,"_",T$2),'Reference data SID'!$B:$M,12,FALSE))</f>
        <v/>
      </c>
      <c r="U352" s="13" t="str">
        <f>IF(ISERROR(VLOOKUP(CONCATENATE($A352,"_",U$2),'Reference data SID'!$B:$M,12,FALSE)),"",VLOOKUP(CONCATENATE($A352,"_",U$2),'Reference data SID'!$B:$M,12,FALSE))</f>
        <v/>
      </c>
      <c r="V352" s="13" t="str">
        <f>IF(ISERROR(VLOOKUP(CONCATENATE($A352,"_",V$2),'Reference data SID'!$B:$M,12,FALSE)),"",VLOOKUP(CONCATENATE($A352,"_",V$2),'Reference data SID'!$B:$M,12,FALSE))</f>
        <v/>
      </c>
      <c r="W352" s="13" t="str">
        <f>IF(ISERROR(VLOOKUP(CONCATENATE($A352,"_",W$2),'Reference data SID'!$B:$M,12,FALSE)),"",VLOOKUP(CONCATENATE($A352,"_",W$2),'Reference data SID'!$B:$M,12,FALSE))</f>
        <v/>
      </c>
      <c r="X352" s="13" t="str">
        <f>IF(ISERROR(VLOOKUP(CONCATENATE($A352,"_",X$2),'Reference data SID'!$B:$M,12,FALSE)),"",VLOOKUP(CONCATENATE($A352,"_",X$2),'Reference data SID'!$B:$M,12,FALSE))</f>
        <v/>
      </c>
      <c r="Y352" s="13" t="str">
        <f>IF(ISERROR(VLOOKUP(CONCATENATE($A352,"_",Y$2),'Reference data SID'!$B:$M,12,FALSE)),"",VLOOKUP(CONCATENATE($A352,"_",Y$2),'Reference data SID'!$B:$M,12,FALSE))</f>
        <v/>
      </c>
      <c r="Z352" s="13" t="str">
        <f>IF(ISERROR(VLOOKUP(CONCATENATE($A352,"_",Z$2),'Reference data SID'!$B:$M,12,FALSE)),"",VLOOKUP(CONCATENATE($A352,"_",Z$2),'Reference data SID'!$B:$M,12,FALSE))</f>
        <v/>
      </c>
      <c r="AA352" s="13" t="str">
        <f>IF(ISERROR(VLOOKUP(CONCATENATE($A352,"_",AA$2),'Reference data SID'!$B:$M,12,FALSE)),"",VLOOKUP(CONCATENATE($A352,"_",AA$2),'Reference data SID'!$B:$M,12,FALSE))</f>
        <v/>
      </c>
      <c r="AB352" s="13" t="str">
        <f>IF(ISERROR(VLOOKUP(CONCATENATE($A352,"_",AB$2),'Reference data SID'!$B:$M,12,FALSE)),"",VLOOKUP(CONCATENATE($A352,"_",AB$2),'Reference data SID'!$B:$M,12,FALSE))</f>
        <v/>
      </c>
      <c r="AC352" s="13" t="str">
        <f>IF(ISERROR(VLOOKUP(CONCATENATE($A352,"_",AC$2),'Reference data SID'!$B:$M,12,FALSE)),"",VLOOKUP(CONCATENATE($A352,"_",AC$2),'Reference data SID'!$B:$M,12,FALSE))</f>
        <v/>
      </c>
      <c r="AD352" s="13" t="str">
        <f>IF(ISERROR(VLOOKUP(CONCATENATE($A352,"_",AD$2),'Reference data SID'!$B:$M,12,FALSE)),"",VLOOKUP(CONCATENATE($A352,"_",AD$2),'Reference data SID'!$B:$M,12,FALSE))</f>
        <v/>
      </c>
      <c r="AE352" s="13" t="str">
        <f>IF(ISERROR(VLOOKUP(CONCATENATE($A352,"_",AE$2),'Reference data SID'!$B:$M,12,FALSE)),"",VLOOKUP(CONCATENATE($A352,"_",AE$2),'Reference data SID'!$B:$M,12,FALSE))</f>
        <v/>
      </c>
      <c r="AF352" s="13" t="str">
        <f>IF(ISERROR(VLOOKUP(CONCATENATE($A352,"_",AF$2),'Reference data SID'!$B:$M,12,FALSE)),"",VLOOKUP(CONCATENATE($A352,"_",AF$2),'Reference data SID'!$B:$M,12,FALSE))</f>
        <v/>
      </c>
      <c r="AG352" s="13" t="str">
        <f>IF(ISERROR(VLOOKUP(CONCATENATE($A352,"_",AG$2),'Reference data SID'!$B:$M,12,FALSE)),"",VLOOKUP(CONCATENATE($A352,"_",AG$2),'Reference data SID'!$B:$M,12,FALSE))</f>
        <v/>
      </c>
      <c r="AH352" s="13" t="str">
        <f>IF(ISERROR(VLOOKUP(CONCATENATE($A352,"_",AH$2),'Reference data SID'!$B:$M,12,FALSE)),"",VLOOKUP(CONCATENATE($A352,"_",AH$2),'Reference data SID'!$B:$M,12,FALSE))</f>
        <v/>
      </c>
      <c r="AI352" s="13" t="str">
        <f>IF(ISERROR(VLOOKUP(CONCATENATE($A352,"_",AI$2),'Reference data SID'!$B:$M,12,FALSE)),"",VLOOKUP(CONCATENATE($A352,"_",AI$2),'Reference data SID'!$B:$M,12,FALSE))</f>
        <v/>
      </c>
      <c r="AJ352" s="13" t="str">
        <f>IF(ISERROR(VLOOKUP(CONCATENATE($A352,"_",AJ$2),'Reference data SID'!$B:$M,12,FALSE)),"",VLOOKUP(CONCATENATE($A352,"_",AJ$2),'Reference data SID'!$B:$M,12,FALSE))</f>
        <v/>
      </c>
      <c r="AK352" s="13" t="str">
        <f>IF(ISERROR(VLOOKUP(CONCATENATE($A352,"_",AK$2),'Reference data SID'!$B:$M,12,FALSE)),"",VLOOKUP(CONCATENATE($A352,"_",AK$2),'Reference data SID'!$B:$M,12,FALSE))</f>
        <v/>
      </c>
      <c r="AL352" s="13" t="str">
        <f>IF(ISERROR(VLOOKUP(CONCATENATE($A352,"_",AL$2),'Reference data SID'!$B:$M,12,FALSE)),"",VLOOKUP(CONCATENATE($A352,"_",AL$2),'Reference data SID'!$B:$M,12,FALSE))</f>
        <v/>
      </c>
      <c r="AM352" s="13" t="str">
        <f>IF(ISERROR(VLOOKUP(CONCATENATE($A352,"_",AM$2),'Reference data SID'!$B:$M,12,FALSE)),"",VLOOKUP(CONCATENATE($A352,"_",AM$2),'Reference data SID'!$B:$M,12,FALSE))</f>
        <v/>
      </c>
      <c r="AN352" s="13" t="str">
        <f>IF(ISERROR(VLOOKUP(CONCATENATE($A352,"_",AN$2),'Reference data SID'!$B:$M,12,FALSE)),"",VLOOKUP(CONCATENATE($A352,"_",AN$2),'Reference data SID'!$B:$M,12,FALSE))</f>
        <v/>
      </c>
      <c r="AO352" s="13" t="str">
        <f>IF(ISERROR(VLOOKUP(CONCATENATE($A352,"_",AO$2),'Reference data SID'!$B:$M,12,FALSE)),"",VLOOKUP(CONCATENATE($A352,"_",AO$2),'Reference data SID'!$B:$M,12,FALSE))</f>
        <v/>
      </c>
      <c r="AP352" s="13" t="str">
        <f>IF(ISERROR(VLOOKUP(CONCATENATE($A352,"_",AP$2),'Reference data SID'!$B:$M,12,FALSE)),"",VLOOKUP(CONCATENATE($A352,"_",AP$2),'Reference data SID'!$B:$M,12,FALSE))</f>
        <v/>
      </c>
      <c r="AQ352" s="13" t="str">
        <f>IF(ISERROR(VLOOKUP(CONCATENATE($A352,"_",AQ$2),'Reference data SID'!$B:$M,12,FALSE)),"",VLOOKUP(CONCATENATE($A352,"_",AQ$2),'Reference data SID'!$B:$M,12,FALSE))</f>
        <v/>
      </c>
      <c r="AR352" s="13" t="str">
        <f>IF(ISERROR(VLOOKUP(CONCATENATE($A352,"_",AR$2),'Reference data SID'!$B:$M,12,FALSE)),"",VLOOKUP(CONCATENATE($A352,"_",AR$2),'Reference data SID'!$B:$M,12,FALSE))</f>
        <v/>
      </c>
      <c r="AS352" s="13" t="str">
        <f>IF(ISERROR(VLOOKUP(CONCATENATE($A352,"_",AS$2),'Reference data SID'!$B:$M,12,FALSE)),"",VLOOKUP(CONCATENATE($A352,"_",AS$2),'Reference data SID'!$B:$M,12,FALSE))</f>
        <v/>
      </c>
      <c r="AT352" s="13" t="str">
        <f>IF(ISERROR(VLOOKUP(CONCATENATE($A352,"_",AT$2),'Reference data SID'!$B:$M,12,FALSE)),"",VLOOKUP(CONCATENATE($A352,"_",AT$2),'Reference data SID'!$B:$M,12,FALSE))</f>
        <v/>
      </c>
    </row>
    <row r="353" spans="1:46" x14ac:dyDescent="0.25">
      <c r="A353">
        <v>349</v>
      </c>
      <c r="B353" s="13" t="str">
        <f>IF(ISERROR(VLOOKUP(CONCATENATE($A353,"_",B$2),'Reference data SID'!$B:$M,12,FALSE)),"",VLOOKUP(CONCATENATE($A353,"_",B$2),'Reference data SID'!$B:$M,12,FALSE))</f>
        <v/>
      </c>
      <c r="C353" s="13" t="str">
        <f>IF(ISERROR(VLOOKUP(CONCATENATE($A353,"_",C$2),'Reference data SID'!$B:$M,12,FALSE)),"",VLOOKUP(CONCATENATE($A353,"_",C$2),'Reference data SID'!$B:$M,12,FALSE))</f>
        <v/>
      </c>
      <c r="D353" s="13" t="str">
        <f>IF(ISERROR(VLOOKUP(CONCATENATE($A353,"_",D$2),'Reference data SID'!$B:$M,12,FALSE)),"",VLOOKUP(CONCATENATE($A353,"_",D$2),'Reference data SID'!$B:$M,12,FALSE))</f>
        <v/>
      </c>
      <c r="E353" s="13" t="str">
        <f>IF(ISERROR(VLOOKUP(CONCATENATE($A353,"_",E$2),'Reference data SID'!$B:$M,12,FALSE)),"",VLOOKUP(CONCATENATE($A353,"_",E$2),'Reference data SID'!$B:$M,12,FALSE))</f>
        <v/>
      </c>
      <c r="F353" s="13" t="str">
        <f>IF(ISERROR(VLOOKUP(CONCATENATE($A353,"_",F$2),'Reference data SID'!$B:$M,12,FALSE)),"",VLOOKUP(CONCATENATE($A353,"_",F$2),'Reference data SID'!$B:$M,12,FALSE))</f>
        <v/>
      </c>
      <c r="G353" s="13" t="str">
        <f>IF(ISERROR(VLOOKUP(CONCATENATE($A353,"_",G$2),'Reference data SID'!$B:$M,12,FALSE)),"",VLOOKUP(CONCATENATE($A353,"_",G$2),'Reference data SID'!$B:$M,12,FALSE))</f>
        <v/>
      </c>
      <c r="H353" s="13" t="str">
        <f>IF(ISERROR(VLOOKUP(CONCATENATE($A353,"_",H$2),'Reference data SID'!$B:$M,12,FALSE)),"",VLOOKUP(CONCATENATE($A353,"_",H$2),'Reference data SID'!$B:$M,12,FALSE))</f>
        <v/>
      </c>
      <c r="I353" s="13" t="str">
        <f>IF(ISERROR(VLOOKUP(CONCATENATE($A353,"_",I$2),'Reference data SID'!$B:$M,12,FALSE)),"",VLOOKUP(CONCATENATE($A353,"_",I$2),'Reference data SID'!$B:$M,12,FALSE))</f>
        <v/>
      </c>
      <c r="J353" s="13" t="str">
        <f>IF(ISERROR(VLOOKUP(CONCATENATE($A353,"_",J$2),'Reference data SID'!$B:$M,12,FALSE)),"",VLOOKUP(CONCATENATE($A353,"_",J$2),'Reference data SID'!$B:$M,12,FALSE))</f>
        <v/>
      </c>
      <c r="K353" s="13" t="str">
        <f>IF(ISERROR(VLOOKUP(CONCATENATE($A353,"_",K$2),'Reference data SID'!$B:$M,12,FALSE)),"",VLOOKUP(CONCATENATE($A353,"_",K$2),'Reference data SID'!$B:$M,12,FALSE))</f>
        <v/>
      </c>
      <c r="L353" s="13" t="str">
        <f>IF(ISERROR(VLOOKUP(CONCATENATE($A353,"_",L$2),'Reference data SID'!$B:$M,12,FALSE)),"",VLOOKUP(CONCATENATE($A353,"_",L$2),'Reference data SID'!$B:$M,12,FALSE))</f>
        <v/>
      </c>
      <c r="M353" s="13" t="str">
        <f>IF(ISERROR(VLOOKUP(CONCATENATE($A353,"_",M$2),'Reference data SID'!$B:$M,12,FALSE)),"",VLOOKUP(CONCATENATE($A353,"_",M$2),'Reference data SID'!$B:$M,12,FALSE))</f>
        <v/>
      </c>
      <c r="N353" s="13" t="str">
        <f>IF(ISERROR(VLOOKUP(CONCATENATE($A353,"_",N$2),'Reference data SID'!$B:$M,12,FALSE)),"",VLOOKUP(CONCATENATE($A353,"_",N$2),'Reference data SID'!$B:$M,12,FALSE))</f>
        <v/>
      </c>
      <c r="O353" s="13" t="str">
        <f>IF(ISERROR(VLOOKUP(CONCATENATE($A353,"_",O$2),'Reference data SID'!$B:$M,12,FALSE)),"",VLOOKUP(CONCATENATE($A353,"_",O$2),'Reference data SID'!$B:$M,12,FALSE))</f>
        <v/>
      </c>
      <c r="P353" s="13" t="str">
        <f>IF(ISERROR(VLOOKUP(CONCATENATE($A353,"_",P$2),'Reference data SID'!$B:$M,12,FALSE)),"",VLOOKUP(CONCATENATE($A353,"_",P$2),'Reference data SID'!$B:$M,12,FALSE))</f>
        <v/>
      </c>
      <c r="Q353" s="13" t="str">
        <f>IF(ISERROR(VLOOKUP(CONCATENATE($A353,"_",Q$2),'Reference data SID'!$B:$M,12,FALSE)),"",VLOOKUP(CONCATENATE($A353,"_",Q$2),'Reference data SID'!$B:$M,12,FALSE))</f>
        <v/>
      </c>
      <c r="R353" s="13" t="str">
        <f>IF(ISERROR(VLOOKUP(CONCATENATE($A353,"_",R$2),'Reference data SID'!$B:$M,12,FALSE)),"",VLOOKUP(CONCATENATE($A353,"_",R$2),'Reference data SID'!$B:$M,12,FALSE))</f>
        <v/>
      </c>
      <c r="S353" s="13" t="str">
        <f>IF(ISERROR(VLOOKUP(CONCATENATE($A353,"_",S$2),'Reference data SID'!$B:$M,12,FALSE)),"",VLOOKUP(CONCATENATE($A353,"_",S$2),'Reference data SID'!$B:$M,12,FALSE))</f>
        <v/>
      </c>
      <c r="T353" s="13" t="str">
        <f>IF(ISERROR(VLOOKUP(CONCATENATE($A353,"_",T$2),'Reference data SID'!$B:$M,12,FALSE)),"",VLOOKUP(CONCATENATE($A353,"_",T$2),'Reference data SID'!$B:$M,12,FALSE))</f>
        <v/>
      </c>
      <c r="U353" s="13" t="str">
        <f>IF(ISERROR(VLOOKUP(CONCATENATE($A353,"_",U$2),'Reference data SID'!$B:$M,12,FALSE)),"",VLOOKUP(CONCATENATE($A353,"_",U$2),'Reference data SID'!$B:$M,12,FALSE))</f>
        <v/>
      </c>
      <c r="V353" s="13" t="str">
        <f>IF(ISERROR(VLOOKUP(CONCATENATE($A353,"_",V$2),'Reference data SID'!$B:$M,12,FALSE)),"",VLOOKUP(CONCATENATE($A353,"_",V$2),'Reference data SID'!$B:$M,12,FALSE))</f>
        <v/>
      </c>
      <c r="W353" s="13" t="str">
        <f>IF(ISERROR(VLOOKUP(CONCATENATE($A353,"_",W$2),'Reference data SID'!$B:$M,12,FALSE)),"",VLOOKUP(CONCATENATE($A353,"_",W$2),'Reference data SID'!$B:$M,12,FALSE))</f>
        <v/>
      </c>
      <c r="X353" s="13" t="str">
        <f>IF(ISERROR(VLOOKUP(CONCATENATE($A353,"_",X$2),'Reference data SID'!$B:$M,12,FALSE)),"",VLOOKUP(CONCATENATE($A353,"_",X$2),'Reference data SID'!$B:$M,12,FALSE))</f>
        <v/>
      </c>
      <c r="Y353" s="13" t="str">
        <f>IF(ISERROR(VLOOKUP(CONCATENATE($A353,"_",Y$2),'Reference data SID'!$B:$M,12,FALSE)),"",VLOOKUP(CONCATENATE($A353,"_",Y$2),'Reference data SID'!$B:$M,12,FALSE))</f>
        <v/>
      </c>
      <c r="Z353" s="13" t="str">
        <f>IF(ISERROR(VLOOKUP(CONCATENATE($A353,"_",Z$2),'Reference data SID'!$B:$M,12,FALSE)),"",VLOOKUP(CONCATENATE($A353,"_",Z$2),'Reference data SID'!$B:$M,12,FALSE))</f>
        <v/>
      </c>
      <c r="AA353" s="13" t="str">
        <f>IF(ISERROR(VLOOKUP(CONCATENATE($A353,"_",AA$2),'Reference data SID'!$B:$M,12,FALSE)),"",VLOOKUP(CONCATENATE($A353,"_",AA$2),'Reference data SID'!$B:$M,12,FALSE))</f>
        <v/>
      </c>
      <c r="AB353" s="13" t="str">
        <f>IF(ISERROR(VLOOKUP(CONCATENATE($A353,"_",AB$2),'Reference data SID'!$B:$M,12,FALSE)),"",VLOOKUP(CONCATENATE($A353,"_",AB$2),'Reference data SID'!$B:$M,12,FALSE))</f>
        <v/>
      </c>
      <c r="AC353" s="13" t="str">
        <f>IF(ISERROR(VLOOKUP(CONCATENATE($A353,"_",AC$2),'Reference data SID'!$B:$M,12,FALSE)),"",VLOOKUP(CONCATENATE($A353,"_",AC$2),'Reference data SID'!$B:$M,12,FALSE))</f>
        <v/>
      </c>
      <c r="AD353" s="13" t="str">
        <f>IF(ISERROR(VLOOKUP(CONCATENATE($A353,"_",AD$2),'Reference data SID'!$B:$M,12,FALSE)),"",VLOOKUP(CONCATENATE($A353,"_",AD$2),'Reference data SID'!$B:$M,12,FALSE))</f>
        <v/>
      </c>
      <c r="AE353" s="13" t="str">
        <f>IF(ISERROR(VLOOKUP(CONCATENATE($A353,"_",AE$2),'Reference data SID'!$B:$M,12,FALSE)),"",VLOOKUP(CONCATENATE($A353,"_",AE$2),'Reference data SID'!$B:$M,12,FALSE))</f>
        <v/>
      </c>
      <c r="AF353" s="13" t="str">
        <f>IF(ISERROR(VLOOKUP(CONCATENATE($A353,"_",AF$2),'Reference data SID'!$B:$M,12,FALSE)),"",VLOOKUP(CONCATENATE($A353,"_",AF$2),'Reference data SID'!$B:$M,12,FALSE))</f>
        <v/>
      </c>
      <c r="AG353" s="13" t="str">
        <f>IF(ISERROR(VLOOKUP(CONCATENATE($A353,"_",AG$2),'Reference data SID'!$B:$M,12,FALSE)),"",VLOOKUP(CONCATENATE($A353,"_",AG$2),'Reference data SID'!$B:$M,12,FALSE))</f>
        <v/>
      </c>
      <c r="AH353" s="13" t="str">
        <f>IF(ISERROR(VLOOKUP(CONCATENATE($A353,"_",AH$2),'Reference data SID'!$B:$M,12,FALSE)),"",VLOOKUP(CONCATENATE($A353,"_",AH$2),'Reference data SID'!$B:$M,12,FALSE))</f>
        <v/>
      </c>
      <c r="AI353" s="13" t="str">
        <f>IF(ISERROR(VLOOKUP(CONCATENATE($A353,"_",AI$2),'Reference data SID'!$B:$M,12,FALSE)),"",VLOOKUP(CONCATENATE($A353,"_",AI$2),'Reference data SID'!$B:$M,12,FALSE))</f>
        <v/>
      </c>
      <c r="AJ353" s="13" t="str">
        <f>IF(ISERROR(VLOOKUP(CONCATENATE($A353,"_",AJ$2),'Reference data SID'!$B:$M,12,FALSE)),"",VLOOKUP(CONCATENATE($A353,"_",AJ$2),'Reference data SID'!$B:$M,12,FALSE))</f>
        <v/>
      </c>
      <c r="AK353" s="13" t="str">
        <f>IF(ISERROR(VLOOKUP(CONCATENATE($A353,"_",AK$2),'Reference data SID'!$B:$M,12,FALSE)),"",VLOOKUP(CONCATENATE($A353,"_",AK$2),'Reference data SID'!$B:$M,12,FALSE))</f>
        <v/>
      </c>
      <c r="AL353" s="13" t="str">
        <f>IF(ISERROR(VLOOKUP(CONCATENATE($A353,"_",AL$2),'Reference data SID'!$B:$M,12,FALSE)),"",VLOOKUP(CONCATENATE($A353,"_",AL$2),'Reference data SID'!$B:$M,12,FALSE))</f>
        <v/>
      </c>
      <c r="AM353" s="13" t="str">
        <f>IF(ISERROR(VLOOKUP(CONCATENATE($A353,"_",AM$2),'Reference data SID'!$B:$M,12,FALSE)),"",VLOOKUP(CONCATENATE($A353,"_",AM$2),'Reference data SID'!$B:$M,12,FALSE))</f>
        <v/>
      </c>
      <c r="AN353" s="13" t="str">
        <f>IF(ISERROR(VLOOKUP(CONCATENATE($A353,"_",AN$2),'Reference data SID'!$B:$M,12,FALSE)),"",VLOOKUP(CONCATENATE($A353,"_",AN$2),'Reference data SID'!$B:$M,12,FALSE))</f>
        <v/>
      </c>
      <c r="AO353" s="13" t="str">
        <f>IF(ISERROR(VLOOKUP(CONCATENATE($A353,"_",AO$2),'Reference data SID'!$B:$M,12,FALSE)),"",VLOOKUP(CONCATENATE($A353,"_",AO$2),'Reference data SID'!$B:$M,12,FALSE))</f>
        <v/>
      </c>
      <c r="AP353" s="13" t="str">
        <f>IF(ISERROR(VLOOKUP(CONCATENATE($A353,"_",AP$2),'Reference data SID'!$B:$M,12,FALSE)),"",VLOOKUP(CONCATENATE($A353,"_",AP$2),'Reference data SID'!$B:$M,12,FALSE))</f>
        <v/>
      </c>
      <c r="AQ353" s="13" t="str">
        <f>IF(ISERROR(VLOOKUP(CONCATENATE($A353,"_",AQ$2),'Reference data SID'!$B:$M,12,FALSE)),"",VLOOKUP(CONCATENATE($A353,"_",AQ$2),'Reference data SID'!$B:$M,12,FALSE))</f>
        <v/>
      </c>
      <c r="AR353" s="13" t="str">
        <f>IF(ISERROR(VLOOKUP(CONCATENATE($A353,"_",AR$2),'Reference data SID'!$B:$M,12,FALSE)),"",VLOOKUP(CONCATENATE($A353,"_",AR$2),'Reference data SID'!$B:$M,12,FALSE))</f>
        <v/>
      </c>
      <c r="AS353" s="13" t="str">
        <f>IF(ISERROR(VLOOKUP(CONCATENATE($A353,"_",AS$2),'Reference data SID'!$B:$M,12,FALSE)),"",VLOOKUP(CONCATENATE($A353,"_",AS$2),'Reference data SID'!$B:$M,12,FALSE))</f>
        <v/>
      </c>
      <c r="AT353" s="13" t="str">
        <f>IF(ISERROR(VLOOKUP(CONCATENATE($A353,"_",AT$2),'Reference data SID'!$B:$M,12,FALSE)),"",VLOOKUP(CONCATENATE($A353,"_",AT$2),'Reference data SID'!$B:$M,12,FALSE))</f>
        <v/>
      </c>
    </row>
    <row r="354" spans="1:46" x14ac:dyDescent="0.25">
      <c r="A354">
        <v>350</v>
      </c>
      <c r="B354" s="13" t="str">
        <f>IF(ISERROR(VLOOKUP(CONCATENATE($A354,"_",B$2),'Reference data SID'!$B:$M,12,FALSE)),"",VLOOKUP(CONCATENATE($A354,"_",B$2),'Reference data SID'!$B:$M,12,FALSE))</f>
        <v/>
      </c>
      <c r="C354" s="13" t="str">
        <f>IF(ISERROR(VLOOKUP(CONCATENATE($A354,"_",C$2),'Reference data SID'!$B:$M,12,FALSE)),"",VLOOKUP(CONCATENATE($A354,"_",C$2),'Reference data SID'!$B:$M,12,FALSE))</f>
        <v/>
      </c>
      <c r="D354" s="13" t="str">
        <f>IF(ISERROR(VLOOKUP(CONCATENATE($A354,"_",D$2),'Reference data SID'!$B:$M,12,FALSE)),"",VLOOKUP(CONCATENATE($A354,"_",D$2),'Reference data SID'!$B:$M,12,FALSE))</f>
        <v/>
      </c>
      <c r="E354" s="13" t="str">
        <f>IF(ISERROR(VLOOKUP(CONCATENATE($A354,"_",E$2),'Reference data SID'!$B:$M,12,FALSE)),"",VLOOKUP(CONCATENATE($A354,"_",E$2),'Reference data SID'!$B:$M,12,FALSE))</f>
        <v/>
      </c>
      <c r="F354" s="13" t="str">
        <f>IF(ISERROR(VLOOKUP(CONCATENATE($A354,"_",F$2),'Reference data SID'!$B:$M,12,FALSE)),"",VLOOKUP(CONCATENATE($A354,"_",F$2),'Reference data SID'!$B:$M,12,FALSE))</f>
        <v/>
      </c>
      <c r="G354" s="13" t="str">
        <f>IF(ISERROR(VLOOKUP(CONCATENATE($A354,"_",G$2),'Reference data SID'!$B:$M,12,FALSE)),"",VLOOKUP(CONCATENATE($A354,"_",G$2),'Reference data SID'!$B:$M,12,FALSE))</f>
        <v/>
      </c>
      <c r="H354" s="13" t="str">
        <f>IF(ISERROR(VLOOKUP(CONCATENATE($A354,"_",H$2),'Reference data SID'!$B:$M,12,FALSE)),"",VLOOKUP(CONCATENATE($A354,"_",H$2),'Reference data SID'!$B:$M,12,FALSE))</f>
        <v/>
      </c>
      <c r="I354" s="13" t="str">
        <f>IF(ISERROR(VLOOKUP(CONCATENATE($A354,"_",I$2),'Reference data SID'!$B:$M,12,FALSE)),"",VLOOKUP(CONCATENATE($A354,"_",I$2),'Reference data SID'!$B:$M,12,FALSE))</f>
        <v/>
      </c>
      <c r="J354" s="13" t="str">
        <f>IF(ISERROR(VLOOKUP(CONCATENATE($A354,"_",J$2),'Reference data SID'!$B:$M,12,FALSE)),"",VLOOKUP(CONCATENATE($A354,"_",J$2),'Reference data SID'!$B:$M,12,FALSE))</f>
        <v/>
      </c>
      <c r="K354" s="13" t="str">
        <f>IF(ISERROR(VLOOKUP(CONCATENATE($A354,"_",K$2),'Reference data SID'!$B:$M,12,FALSE)),"",VLOOKUP(CONCATENATE($A354,"_",K$2),'Reference data SID'!$B:$M,12,FALSE))</f>
        <v/>
      </c>
      <c r="L354" s="13" t="str">
        <f>IF(ISERROR(VLOOKUP(CONCATENATE($A354,"_",L$2),'Reference data SID'!$B:$M,12,FALSE)),"",VLOOKUP(CONCATENATE($A354,"_",L$2),'Reference data SID'!$B:$M,12,FALSE))</f>
        <v/>
      </c>
      <c r="M354" s="13" t="str">
        <f>IF(ISERROR(VLOOKUP(CONCATENATE($A354,"_",M$2),'Reference data SID'!$B:$M,12,FALSE)),"",VLOOKUP(CONCATENATE($A354,"_",M$2),'Reference data SID'!$B:$M,12,FALSE))</f>
        <v/>
      </c>
      <c r="N354" s="13" t="str">
        <f>IF(ISERROR(VLOOKUP(CONCATENATE($A354,"_",N$2),'Reference data SID'!$B:$M,12,FALSE)),"",VLOOKUP(CONCATENATE($A354,"_",N$2),'Reference data SID'!$B:$M,12,FALSE))</f>
        <v/>
      </c>
      <c r="O354" s="13" t="str">
        <f>IF(ISERROR(VLOOKUP(CONCATENATE($A354,"_",O$2),'Reference data SID'!$B:$M,12,FALSE)),"",VLOOKUP(CONCATENATE($A354,"_",O$2),'Reference data SID'!$B:$M,12,FALSE))</f>
        <v/>
      </c>
      <c r="P354" s="13" t="str">
        <f>IF(ISERROR(VLOOKUP(CONCATENATE($A354,"_",P$2),'Reference data SID'!$B:$M,12,FALSE)),"",VLOOKUP(CONCATENATE($A354,"_",P$2),'Reference data SID'!$B:$M,12,FALSE))</f>
        <v/>
      </c>
      <c r="Q354" s="13" t="str">
        <f>IF(ISERROR(VLOOKUP(CONCATENATE($A354,"_",Q$2),'Reference data SID'!$B:$M,12,FALSE)),"",VLOOKUP(CONCATENATE($A354,"_",Q$2),'Reference data SID'!$B:$M,12,FALSE))</f>
        <v/>
      </c>
      <c r="R354" s="13" t="str">
        <f>IF(ISERROR(VLOOKUP(CONCATENATE($A354,"_",R$2),'Reference data SID'!$B:$M,12,FALSE)),"",VLOOKUP(CONCATENATE($A354,"_",R$2),'Reference data SID'!$B:$M,12,FALSE))</f>
        <v/>
      </c>
      <c r="S354" s="13" t="str">
        <f>IF(ISERROR(VLOOKUP(CONCATENATE($A354,"_",S$2),'Reference data SID'!$B:$M,12,FALSE)),"",VLOOKUP(CONCATENATE($A354,"_",S$2),'Reference data SID'!$B:$M,12,FALSE))</f>
        <v/>
      </c>
      <c r="T354" s="13" t="str">
        <f>IF(ISERROR(VLOOKUP(CONCATENATE($A354,"_",T$2),'Reference data SID'!$B:$M,12,FALSE)),"",VLOOKUP(CONCATENATE($A354,"_",T$2),'Reference data SID'!$B:$M,12,FALSE))</f>
        <v/>
      </c>
      <c r="U354" s="13" t="str">
        <f>IF(ISERROR(VLOOKUP(CONCATENATE($A354,"_",U$2),'Reference data SID'!$B:$M,12,FALSE)),"",VLOOKUP(CONCATENATE($A354,"_",U$2),'Reference data SID'!$B:$M,12,FALSE))</f>
        <v/>
      </c>
      <c r="V354" s="13" t="str">
        <f>IF(ISERROR(VLOOKUP(CONCATENATE($A354,"_",V$2),'Reference data SID'!$B:$M,12,FALSE)),"",VLOOKUP(CONCATENATE($A354,"_",V$2),'Reference data SID'!$B:$M,12,FALSE))</f>
        <v/>
      </c>
      <c r="W354" s="13" t="str">
        <f>IF(ISERROR(VLOOKUP(CONCATENATE($A354,"_",W$2),'Reference data SID'!$B:$M,12,FALSE)),"",VLOOKUP(CONCATENATE($A354,"_",W$2),'Reference data SID'!$B:$M,12,FALSE))</f>
        <v/>
      </c>
      <c r="X354" s="13" t="str">
        <f>IF(ISERROR(VLOOKUP(CONCATENATE($A354,"_",X$2),'Reference data SID'!$B:$M,12,FALSE)),"",VLOOKUP(CONCATENATE($A354,"_",X$2),'Reference data SID'!$B:$M,12,FALSE))</f>
        <v/>
      </c>
      <c r="Y354" s="13" t="str">
        <f>IF(ISERROR(VLOOKUP(CONCATENATE($A354,"_",Y$2),'Reference data SID'!$B:$M,12,FALSE)),"",VLOOKUP(CONCATENATE($A354,"_",Y$2),'Reference data SID'!$B:$M,12,FALSE))</f>
        <v/>
      </c>
      <c r="Z354" s="13" t="str">
        <f>IF(ISERROR(VLOOKUP(CONCATENATE($A354,"_",Z$2),'Reference data SID'!$B:$M,12,FALSE)),"",VLOOKUP(CONCATENATE($A354,"_",Z$2),'Reference data SID'!$B:$M,12,FALSE))</f>
        <v/>
      </c>
      <c r="AA354" s="13" t="str">
        <f>IF(ISERROR(VLOOKUP(CONCATENATE($A354,"_",AA$2),'Reference data SID'!$B:$M,12,FALSE)),"",VLOOKUP(CONCATENATE($A354,"_",AA$2),'Reference data SID'!$B:$M,12,FALSE))</f>
        <v/>
      </c>
      <c r="AB354" s="13" t="str">
        <f>IF(ISERROR(VLOOKUP(CONCATENATE($A354,"_",AB$2),'Reference data SID'!$B:$M,12,FALSE)),"",VLOOKUP(CONCATENATE($A354,"_",AB$2),'Reference data SID'!$B:$M,12,FALSE))</f>
        <v/>
      </c>
      <c r="AC354" s="13" t="str">
        <f>IF(ISERROR(VLOOKUP(CONCATENATE($A354,"_",AC$2),'Reference data SID'!$B:$M,12,FALSE)),"",VLOOKUP(CONCATENATE($A354,"_",AC$2),'Reference data SID'!$B:$M,12,FALSE))</f>
        <v/>
      </c>
      <c r="AD354" s="13" t="str">
        <f>IF(ISERROR(VLOOKUP(CONCATENATE($A354,"_",AD$2),'Reference data SID'!$B:$M,12,FALSE)),"",VLOOKUP(CONCATENATE($A354,"_",AD$2),'Reference data SID'!$B:$M,12,FALSE))</f>
        <v/>
      </c>
      <c r="AE354" s="13" t="str">
        <f>IF(ISERROR(VLOOKUP(CONCATENATE($A354,"_",AE$2),'Reference data SID'!$B:$M,12,FALSE)),"",VLOOKUP(CONCATENATE($A354,"_",AE$2),'Reference data SID'!$B:$M,12,FALSE))</f>
        <v/>
      </c>
      <c r="AF354" s="13" t="str">
        <f>IF(ISERROR(VLOOKUP(CONCATENATE($A354,"_",AF$2),'Reference data SID'!$B:$M,12,FALSE)),"",VLOOKUP(CONCATENATE($A354,"_",AF$2),'Reference data SID'!$B:$M,12,FALSE))</f>
        <v/>
      </c>
      <c r="AG354" s="13" t="str">
        <f>IF(ISERROR(VLOOKUP(CONCATENATE($A354,"_",AG$2),'Reference data SID'!$B:$M,12,FALSE)),"",VLOOKUP(CONCATENATE($A354,"_",AG$2),'Reference data SID'!$B:$M,12,FALSE))</f>
        <v/>
      </c>
      <c r="AH354" s="13" t="str">
        <f>IF(ISERROR(VLOOKUP(CONCATENATE($A354,"_",AH$2),'Reference data SID'!$B:$M,12,FALSE)),"",VLOOKUP(CONCATENATE($A354,"_",AH$2),'Reference data SID'!$B:$M,12,FALSE))</f>
        <v/>
      </c>
      <c r="AI354" s="13" t="str">
        <f>IF(ISERROR(VLOOKUP(CONCATENATE($A354,"_",AI$2),'Reference data SID'!$B:$M,12,FALSE)),"",VLOOKUP(CONCATENATE($A354,"_",AI$2),'Reference data SID'!$B:$M,12,FALSE))</f>
        <v/>
      </c>
      <c r="AJ354" s="13" t="str">
        <f>IF(ISERROR(VLOOKUP(CONCATENATE($A354,"_",AJ$2),'Reference data SID'!$B:$M,12,FALSE)),"",VLOOKUP(CONCATENATE($A354,"_",AJ$2),'Reference data SID'!$B:$M,12,FALSE))</f>
        <v/>
      </c>
      <c r="AK354" s="13" t="str">
        <f>IF(ISERROR(VLOOKUP(CONCATENATE($A354,"_",AK$2),'Reference data SID'!$B:$M,12,FALSE)),"",VLOOKUP(CONCATENATE($A354,"_",AK$2),'Reference data SID'!$B:$M,12,FALSE))</f>
        <v/>
      </c>
      <c r="AL354" s="13" t="str">
        <f>IF(ISERROR(VLOOKUP(CONCATENATE($A354,"_",AL$2),'Reference data SID'!$B:$M,12,FALSE)),"",VLOOKUP(CONCATENATE($A354,"_",AL$2),'Reference data SID'!$B:$M,12,FALSE))</f>
        <v/>
      </c>
      <c r="AM354" s="13" t="str">
        <f>IF(ISERROR(VLOOKUP(CONCATENATE($A354,"_",AM$2),'Reference data SID'!$B:$M,12,FALSE)),"",VLOOKUP(CONCATENATE($A354,"_",AM$2),'Reference data SID'!$B:$M,12,FALSE))</f>
        <v/>
      </c>
      <c r="AN354" s="13" t="str">
        <f>IF(ISERROR(VLOOKUP(CONCATENATE($A354,"_",AN$2),'Reference data SID'!$B:$M,12,FALSE)),"",VLOOKUP(CONCATENATE($A354,"_",AN$2),'Reference data SID'!$B:$M,12,FALSE))</f>
        <v/>
      </c>
      <c r="AO354" s="13" t="str">
        <f>IF(ISERROR(VLOOKUP(CONCATENATE($A354,"_",AO$2),'Reference data SID'!$B:$M,12,FALSE)),"",VLOOKUP(CONCATENATE($A354,"_",AO$2),'Reference data SID'!$B:$M,12,FALSE))</f>
        <v/>
      </c>
      <c r="AP354" s="13" t="str">
        <f>IF(ISERROR(VLOOKUP(CONCATENATE($A354,"_",AP$2),'Reference data SID'!$B:$M,12,FALSE)),"",VLOOKUP(CONCATENATE($A354,"_",AP$2),'Reference data SID'!$B:$M,12,FALSE))</f>
        <v/>
      </c>
      <c r="AQ354" s="13" t="str">
        <f>IF(ISERROR(VLOOKUP(CONCATENATE($A354,"_",AQ$2),'Reference data SID'!$B:$M,12,FALSE)),"",VLOOKUP(CONCATENATE($A354,"_",AQ$2),'Reference data SID'!$B:$M,12,FALSE))</f>
        <v/>
      </c>
      <c r="AR354" s="13" t="str">
        <f>IF(ISERROR(VLOOKUP(CONCATENATE($A354,"_",AR$2),'Reference data SID'!$B:$M,12,FALSE)),"",VLOOKUP(CONCATENATE($A354,"_",AR$2),'Reference data SID'!$B:$M,12,FALSE))</f>
        <v/>
      </c>
      <c r="AS354" s="13" t="str">
        <f>IF(ISERROR(VLOOKUP(CONCATENATE($A354,"_",AS$2),'Reference data SID'!$B:$M,12,FALSE)),"",VLOOKUP(CONCATENATE($A354,"_",AS$2),'Reference data SID'!$B:$M,12,FALSE))</f>
        <v/>
      </c>
      <c r="AT354" s="13" t="str">
        <f>IF(ISERROR(VLOOKUP(CONCATENATE($A354,"_",AT$2),'Reference data SID'!$B:$M,12,FALSE)),"",VLOOKUP(CONCATENATE($A354,"_",AT$2),'Reference data SID'!$B:$M,12,FALSE))</f>
        <v/>
      </c>
    </row>
    <row r="355" spans="1:46" x14ac:dyDescent="0.25">
      <c r="A355">
        <v>351</v>
      </c>
      <c r="B355" s="13" t="str">
        <f>IF(ISERROR(VLOOKUP(CONCATENATE($A355,"_",B$2),'Reference data SID'!$B:$M,12,FALSE)),"",VLOOKUP(CONCATENATE($A355,"_",B$2),'Reference data SID'!$B:$M,12,FALSE))</f>
        <v/>
      </c>
      <c r="C355" s="13" t="str">
        <f>IF(ISERROR(VLOOKUP(CONCATENATE($A355,"_",C$2),'Reference data SID'!$B:$M,12,FALSE)),"",VLOOKUP(CONCATENATE($A355,"_",C$2),'Reference data SID'!$B:$M,12,FALSE))</f>
        <v/>
      </c>
      <c r="D355" s="13" t="str">
        <f>IF(ISERROR(VLOOKUP(CONCATENATE($A355,"_",D$2),'Reference data SID'!$B:$M,12,FALSE)),"",VLOOKUP(CONCATENATE($A355,"_",D$2),'Reference data SID'!$B:$M,12,FALSE))</f>
        <v/>
      </c>
      <c r="E355" s="13" t="str">
        <f>IF(ISERROR(VLOOKUP(CONCATENATE($A355,"_",E$2),'Reference data SID'!$B:$M,12,FALSE)),"",VLOOKUP(CONCATENATE($A355,"_",E$2),'Reference data SID'!$B:$M,12,FALSE))</f>
        <v/>
      </c>
      <c r="F355" s="13" t="str">
        <f>IF(ISERROR(VLOOKUP(CONCATENATE($A355,"_",F$2),'Reference data SID'!$B:$M,12,FALSE)),"",VLOOKUP(CONCATENATE($A355,"_",F$2),'Reference data SID'!$B:$M,12,FALSE))</f>
        <v/>
      </c>
      <c r="G355" s="13" t="str">
        <f>IF(ISERROR(VLOOKUP(CONCATENATE($A355,"_",G$2),'Reference data SID'!$B:$M,12,FALSE)),"",VLOOKUP(CONCATENATE($A355,"_",G$2),'Reference data SID'!$B:$M,12,FALSE))</f>
        <v/>
      </c>
      <c r="H355" s="13" t="str">
        <f>IF(ISERROR(VLOOKUP(CONCATENATE($A355,"_",H$2),'Reference data SID'!$B:$M,12,FALSE)),"",VLOOKUP(CONCATENATE($A355,"_",H$2),'Reference data SID'!$B:$M,12,FALSE))</f>
        <v/>
      </c>
      <c r="I355" s="13" t="str">
        <f>IF(ISERROR(VLOOKUP(CONCATENATE($A355,"_",I$2),'Reference data SID'!$B:$M,12,FALSE)),"",VLOOKUP(CONCATENATE($A355,"_",I$2),'Reference data SID'!$B:$M,12,FALSE))</f>
        <v/>
      </c>
      <c r="J355" s="13" t="str">
        <f>IF(ISERROR(VLOOKUP(CONCATENATE($A355,"_",J$2),'Reference data SID'!$B:$M,12,FALSE)),"",VLOOKUP(CONCATENATE($A355,"_",J$2),'Reference data SID'!$B:$M,12,FALSE))</f>
        <v/>
      </c>
      <c r="K355" s="13" t="str">
        <f>IF(ISERROR(VLOOKUP(CONCATENATE($A355,"_",K$2),'Reference data SID'!$B:$M,12,FALSE)),"",VLOOKUP(CONCATENATE($A355,"_",K$2),'Reference data SID'!$B:$M,12,FALSE))</f>
        <v/>
      </c>
      <c r="L355" s="13" t="str">
        <f>IF(ISERROR(VLOOKUP(CONCATENATE($A355,"_",L$2),'Reference data SID'!$B:$M,12,FALSE)),"",VLOOKUP(CONCATENATE($A355,"_",L$2),'Reference data SID'!$B:$M,12,FALSE))</f>
        <v/>
      </c>
      <c r="M355" s="13" t="str">
        <f>IF(ISERROR(VLOOKUP(CONCATENATE($A355,"_",M$2),'Reference data SID'!$B:$M,12,FALSE)),"",VLOOKUP(CONCATENATE($A355,"_",M$2),'Reference data SID'!$B:$M,12,FALSE))</f>
        <v/>
      </c>
      <c r="N355" s="13" t="str">
        <f>IF(ISERROR(VLOOKUP(CONCATENATE($A355,"_",N$2),'Reference data SID'!$B:$M,12,FALSE)),"",VLOOKUP(CONCATENATE($A355,"_",N$2),'Reference data SID'!$B:$M,12,FALSE))</f>
        <v/>
      </c>
      <c r="O355" s="13" t="str">
        <f>IF(ISERROR(VLOOKUP(CONCATENATE($A355,"_",O$2),'Reference data SID'!$B:$M,12,FALSE)),"",VLOOKUP(CONCATENATE($A355,"_",O$2),'Reference data SID'!$B:$M,12,FALSE))</f>
        <v/>
      </c>
      <c r="P355" s="13" t="str">
        <f>IF(ISERROR(VLOOKUP(CONCATENATE($A355,"_",P$2),'Reference data SID'!$B:$M,12,FALSE)),"",VLOOKUP(CONCATENATE($A355,"_",P$2),'Reference data SID'!$B:$M,12,FALSE))</f>
        <v/>
      </c>
      <c r="Q355" s="13" t="str">
        <f>IF(ISERROR(VLOOKUP(CONCATENATE($A355,"_",Q$2),'Reference data SID'!$B:$M,12,FALSE)),"",VLOOKUP(CONCATENATE($A355,"_",Q$2),'Reference data SID'!$B:$M,12,FALSE))</f>
        <v/>
      </c>
      <c r="R355" s="13" t="str">
        <f>IF(ISERROR(VLOOKUP(CONCATENATE($A355,"_",R$2),'Reference data SID'!$B:$M,12,FALSE)),"",VLOOKUP(CONCATENATE($A355,"_",R$2),'Reference data SID'!$B:$M,12,FALSE))</f>
        <v/>
      </c>
      <c r="S355" s="13" t="str">
        <f>IF(ISERROR(VLOOKUP(CONCATENATE($A355,"_",S$2),'Reference data SID'!$B:$M,12,FALSE)),"",VLOOKUP(CONCATENATE($A355,"_",S$2),'Reference data SID'!$B:$M,12,FALSE))</f>
        <v/>
      </c>
      <c r="T355" s="13" t="str">
        <f>IF(ISERROR(VLOOKUP(CONCATENATE($A355,"_",T$2),'Reference data SID'!$B:$M,12,FALSE)),"",VLOOKUP(CONCATENATE($A355,"_",T$2),'Reference data SID'!$B:$M,12,FALSE))</f>
        <v/>
      </c>
      <c r="U355" s="13" t="str">
        <f>IF(ISERROR(VLOOKUP(CONCATENATE($A355,"_",U$2),'Reference data SID'!$B:$M,12,FALSE)),"",VLOOKUP(CONCATENATE($A355,"_",U$2),'Reference data SID'!$B:$M,12,FALSE))</f>
        <v/>
      </c>
      <c r="V355" s="13" t="str">
        <f>IF(ISERROR(VLOOKUP(CONCATENATE($A355,"_",V$2),'Reference data SID'!$B:$M,12,FALSE)),"",VLOOKUP(CONCATENATE($A355,"_",V$2),'Reference data SID'!$B:$M,12,FALSE))</f>
        <v/>
      </c>
      <c r="W355" s="13" t="str">
        <f>IF(ISERROR(VLOOKUP(CONCATENATE($A355,"_",W$2),'Reference data SID'!$B:$M,12,FALSE)),"",VLOOKUP(CONCATENATE($A355,"_",W$2),'Reference data SID'!$B:$M,12,FALSE))</f>
        <v/>
      </c>
      <c r="X355" s="13" t="str">
        <f>IF(ISERROR(VLOOKUP(CONCATENATE($A355,"_",X$2),'Reference data SID'!$B:$M,12,FALSE)),"",VLOOKUP(CONCATENATE($A355,"_",X$2),'Reference data SID'!$B:$M,12,FALSE))</f>
        <v/>
      </c>
      <c r="Y355" s="13" t="str">
        <f>IF(ISERROR(VLOOKUP(CONCATENATE($A355,"_",Y$2),'Reference data SID'!$B:$M,12,FALSE)),"",VLOOKUP(CONCATENATE($A355,"_",Y$2),'Reference data SID'!$B:$M,12,FALSE))</f>
        <v/>
      </c>
      <c r="Z355" s="13" t="str">
        <f>IF(ISERROR(VLOOKUP(CONCATENATE($A355,"_",Z$2),'Reference data SID'!$B:$M,12,FALSE)),"",VLOOKUP(CONCATENATE($A355,"_",Z$2),'Reference data SID'!$B:$M,12,FALSE))</f>
        <v/>
      </c>
      <c r="AA355" s="13" t="str">
        <f>IF(ISERROR(VLOOKUP(CONCATENATE($A355,"_",AA$2),'Reference data SID'!$B:$M,12,FALSE)),"",VLOOKUP(CONCATENATE($A355,"_",AA$2),'Reference data SID'!$B:$M,12,FALSE))</f>
        <v/>
      </c>
      <c r="AB355" s="13" t="str">
        <f>IF(ISERROR(VLOOKUP(CONCATENATE($A355,"_",AB$2),'Reference data SID'!$B:$M,12,FALSE)),"",VLOOKUP(CONCATENATE($A355,"_",AB$2),'Reference data SID'!$B:$M,12,FALSE))</f>
        <v/>
      </c>
      <c r="AC355" s="13" t="str">
        <f>IF(ISERROR(VLOOKUP(CONCATENATE($A355,"_",AC$2),'Reference data SID'!$B:$M,12,FALSE)),"",VLOOKUP(CONCATENATE($A355,"_",AC$2),'Reference data SID'!$B:$M,12,FALSE))</f>
        <v/>
      </c>
      <c r="AD355" s="13" t="str">
        <f>IF(ISERROR(VLOOKUP(CONCATENATE($A355,"_",AD$2),'Reference data SID'!$B:$M,12,FALSE)),"",VLOOKUP(CONCATENATE($A355,"_",AD$2),'Reference data SID'!$B:$M,12,FALSE))</f>
        <v/>
      </c>
      <c r="AE355" s="13" t="str">
        <f>IF(ISERROR(VLOOKUP(CONCATENATE($A355,"_",AE$2),'Reference data SID'!$B:$M,12,FALSE)),"",VLOOKUP(CONCATENATE($A355,"_",AE$2),'Reference data SID'!$B:$M,12,FALSE))</f>
        <v/>
      </c>
      <c r="AF355" s="13" t="str">
        <f>IF(ISERROR(VLOOKUP(CONCATENATE($A355,"_",AF$2),'Reference data SID'!$B:$M,12,FALSE)),"",VLOOKUP(CONCATENATE($A355,"_",AF$2),'Reference data SID'!$B:$M,12,FALSE))</f>
        <v/>
      </c>
      <c r="AG355" s="13" t="str">
        <f>IF(ISERROR(VLOOKUP(CONCATENATE($A355,"_",AG$2),'Reference data SID'!$B:$M,12,FALSE)),"",VLOOKUP(CONCATENATE($A355,"_",AG$2),'Reference data SID'!$B:$M,12,FALSE))</f>
        <v/>
      </c>
      <c r="AH355" s="13" t="str">
        <f>IF(ISERROR(VLOOKUP(CONCATENATE($A355,"_",AH$2),'Reference data SID'!$B:$M,12,FALSE)),"",VLOOKUP(CONCATENATE($A355,"_",AH$2),'Reference data SID'!$B:$M,12,FALSE))</f>
        <v/>
      </c>
      <c r="AI355" s="13" t="str">
        <f>IF(ISERROR(VLOOKUP(CONCATENATE($A355,"_",AI$2),'Reference data SID'!$B:$M,12,FALSE)),"",VLOOKUP(CONCATENATE($A355,"_",AI$2),'Reference data SID'!$B:$M,12,FALSE))</f>
        <v/>
      </c>
      <c r="AJ355" s="13" t="str">
        <f>IF(ISERROR(VLOOKUP(CONCATENATE($A355,"_",AJ$2),'Reference data SID'!$B:$M,12,FALSE)),"",VLOOKUP(CONCATENATE($A355,"_",AJ$2),'Reference data SID'!$B:$M,12,FALSE))</f>
        <v/>
      </c>
      <c r="AK355" s="13" t="str">
        <f>IF(ISERROR(VLOOKUP(CONCATENATE($A355,"_",AK$2),'Reference data SID'!$B:$M,12,FALSE)),"",VLOOKUP(CONCATENATE($A355,"_",AK$2),'Reference data SID'!$B:$M,12,FALSE))</f>
        <v/>
      </c>
      <c r="AL355" s="13" t="str">
        <f>IF(ISERROR(VLOOKUP(CONCATENATE($A355,"_",AL$2),'Reference data SID'!$B:$M,12,FALSE)),"",VLOOKUP(CONCATENATE($A355,"_",AL$2),'Reference data SID'!$B:$M,12,FALSE))</f>
        <v/>
      </c>
      <c r="AM355" s="13" t="str">
        <f>IF(ISERROR(VLOOKUP(CONCATENATE($A355,"_",AM$2),'Reference data SID'!$B:$M,12,FALSE)),"",VLOOKUP(CONCATENATE($A355,"_",AM$2),'Reference data SID'!$B:$M,12,FALSE))</f>
        <v/>
      </c>
      <c r="AN355" s="13" t="str">
        <f>IF(ISERROR(VLOOKUP(CONCATENATE($A355,"_",AN$2),'Reference data SID'!$B:$M,12,FALSE)),"",VLOOKUP(CONCATENATE($A355,"_",AN$2),'Reference data SID'!$B:$M,12,FALSE))</f>
        <v/>
      </c>
      <c r="AO355" s="13" t="str">
        <f>IF(ISERROR(VLOOKUP(CONCATENATE($A355,"_",AO$2),'Reference data SID'!$B:$M,12,FALSE)),"",VLOOKUP(CONCATENATE($A355,"_",AO$2),'Reference data SID'!$B:$M,12,FALSE))</f>
        <v/>
      </c>
      <c r="AP355" s="13" t="str">
        <f>IF(ISERROR(VLOOKUP(CONCATENATE($A355,"_",AP$2),'Reference data SID'!$B:$M,12,FALSE)),"",VLOOKUP(CONCATENATE($A355,"_",AP$2),'Reference data SID'!$B:$M,12,FALSE))</f>
        <v/>
      </c>
      <c r="AQ355" s="13" t="str">
        <f>IF(ISERROR(VLOOKUP(CONCATENATE($A355,"_",AQ$2),'Reference data SID'!$B:$M,12,FALSE)),"",VLOOKUP(CONCATENATE($A355,"_",AQ$2),'Reference data SID'!$B:$M,12,FALSE))</f>
        <v/>
      </c>
      <c r="AR355" s="13" t="str">
        <f>IF(ISERROR(VLOOKUP(CONCATENATE($A355,"_",AR$2),'Reference data SID'!$B:$M,12,FALSE)),"",VLOOKUP(CONCATENATE($A355,"_",AR$2),'Reference data SID'!$B:$M,12,FALSE))</f>
        <v/>
      </c>
      <c r="AS355" s="13" t="str">
        <f>IF(ISERROR(VLOOKUP(CONCATENATE($A355,"_",AS$2),'Reference data SID'!$B:$M,12,FALSE)),"",VLOOKUP(CONCATENATE($A355,"_",AS$2),'Reference data SID'!$B:$M,12,FALSE))</f>
        <v/>
      </c>
      <c r="AT355" s="13" t="str">
        <f>IF(ISERROR(VLOOKUP(CONCATENATE($A355,"_",AT$2),'Reference data SID'!$B:$M,12,FALSE)),"",VLOOKUP(CONCATENATE($A355,"_",AT$2),'Reference data SID'!$B:$M,12,FALSE))</f>
        <v/>
      </c>
    </row>
    <row r="356" spans="1:46" x14ac:dyDescent="0.25">
      <c r="A356">
        <v>352</v>
      </c>
      <c r="B356" s="13" t="str">
        <f>IF(ISERROR(VLOOKUP(CONCATENATE($A356,"_",B$2),'Reference data SID'!$B:$M,12,FALSE)),"",VLOOKUP(CONCATENATE($A356,"_",B$2),'Reference data SID'!$B:$M,12,FALSE))</f>
        <v/>
      </c>
      <c r="C356" s="13" t="str">
        <f>IF(ISERROR(VLOOKUP(CONCATENATE($A356,"_",C$2),'Reference data SID'!$B:$M,12,FALSE)),"",VLOOKUP(CONCATENATE($A356,"_",C$2),'Reference data SID'!$B:$M,12,FALSE))</f>
        <v/>
      </c>
      <c r="D356" s="13" t="str">
        <f>IF(ISERROR(VLOOKUP(CONCATENATE($A356,"_",D$2),'Reference data SID'!$B:$M,12,FALSE)),"",VLOOKUP(CONCATENATE($A356,"_",D$2),'Reference data SID'!$B:$M,12,FALSE))</f>
        <v/>
      </c>
      <c r="E356" s="13" t="str">
        <f>IF(ISERROR(VLOOKUP(CONCATENATE($A356,"_",E$2),'Reference data SID'!$B:$M,12,FALSE)),"",VLOOKUP(CONCATENATE($A356,"_",E$2),'Reference data SID'!$B:$M,12,FALSE))</f>
        <v/>
      </c>
      <c r="F356" s="13" t="str">
        <f>IF(ISERROR(VLOOKUP(CONCATENATE($A356,"_",F$2),'Reference data SID'!$B:$M,12,FALSE)),"",VLOOKUP(CONCATENATE($A356,"_",F$2),'Reference data SID'!$B:$M,12,FALSE))</f>
        <v/>
      </c>
      <c r="G356" s="13" t="str">
        <f>IF(ISERROR(VLOOKUP(CONCATENATE($A356,"_",G$2),'Reference data SID'!$B:$M,12,FALSE)),"",VLOOKUP(CONCATENATE($A356,"_",G$2),'Reference data SID'!$B:$M,12,FALSE))</f>
        <v/>
      </c>
      <c r="H356" s="13" t="str">
        <f>IF(ISERROR(VLOOKUP(CONCATENATE($A356,"_",H$2),'Reference data SID'!$B:$M,12,FALSE)),"",VLOOKUP(CONCATENATE($A356,"_",H$2),'Reference data SID'!$B:$M,12,FALSE))</f>
        <v/>
      </c>
      <c r="I356" s="13" t="str">
        <f>IF(ISERROR(VLOOKUP(CONCATENATE($A356,"_",I$2),'Reference data SID'!$B:$M,12,FALSE)),"",VLOOKUP(CONCATENATE($A356,"_",I$2),'Reference data SID'!$B:$M,12,FALSE))</f>
        <v/>
      </c>
      <c r="J356" s="13" t="str">
        <f>IF(ISERROR(VLOOKUP(CONCATENATE($A356,"_",J$2),'Reference data SID'!$B:$M,12,FALSE)),"",VLOOKUP(CONCATENATE($A356,"_",J$2),'Reference data SID'!$B:$M,12,FALSE))</f>
        <v/>
      </c>
      <c r="K356" s="13" t="str">
        <f>IF(ISERROR(VLOOKUP(CONCATENATE($A356,"_",K$2),'Reference data SID'!$B:$M,12,FALSE)),"",VLOOKUP(CONCATENATE($A356,"_",K$2),'Reference data SID'!$B:$M,12,FALSE))</f>
        <v/>
      </c>
      <c r="L356" s="13" t="str">
        <f>IF(ISERROR(VLOOKUP(CONCATENATE($A356,"_",L$2),'Reference data SID'!$B:$M,12,FALSE)),"",VLOOKUP(CONCATENATE($A356,"_",L$2),'Reference data SID'!$B:$M,12,FALSE))</f>
        <v/>
      </c>
      <c r="M356" s="13" t="str">
        <f>IF(ISERROR(VLOOKUP(CONCATENATE($A356,"_",M$2),'Reference data SID'!$B:$M,12,FALSE)),"",VLOOKUP(CONCATENATE($A356,"_",M$2),'Reference data SID'!$B:$M,12,FALSE))</f>
        <v/>
      </c>
      <c r="N356" s="13" t="str">
        <f>IF(ISERROR(VLOOKUP(CONCATENATE($A356,"_",N$2),'Reference data SID'!$B:$M,12,FALSE)),"",VLOOKUP(CONCATENATE($A356,"_",N$2),'Reference data SID'!$B:$M,12,FALSE))</f>
        <v/>
      </c>
      <c r="O356" s="13" t="str">
        <f>IF(ISERROR(VLOOKUP(CONCATENATE($A356,"_",O$2),'Reference data SID'!$B:$M,12,FALSE)),"",VLOOKUP(CONCATENATE($A356,"_",O$2),'Reference data SID'!$B:$M,12,FALSE))</f>
        <v/>
      </c>
      <c r="P356" s="13" t="str">
        <f>IF(ISERROR(VLOOKUP(CONCATENATE($A356,"_",P$2),'Reference data SID'!$B:$M,12,FALSE)),"",VLOOKUP(CONCATENATE($A356,"_",P$2),'Reference data SID'!$B:$M,12,FALSE))</f>
        <v/>
      </c>
      <c r="Q356" s="13" t="str">
        <f>IF(ISERROR(VLOOKUP(CONCATENATE($A356,"_",Q$2),'Reference data SID'!$B:$M,12,FALSE)),"",VLOOKUP(CONCATENATE($A356,"_",Q$2),'Reference data SID'!$B:$M,12,FALSE))</f>
        <v/>
      </c>
      <c r="R356" s="13" t="str">
        <f>IF(ISERROR(VLOOKUP(CONCATENATE($A356,"_",R$2),'Reference data SID'!$B:$M,12,FALSE)),"",VLOOKUP(CONCATENATE($A356,"_",R$2),'Reference data SID'!$B:$M,12,FALSE))</f>
        <v/>
      </c>
      <c r="S356" s="13" t="str">
        <f>IF(ISERROR(VLOOKUP(CONCATENATE($A356,"_",S$2),'Reference data SID'!$B:$M,12,FALSE)),"",VLOOKUP(CONCATENATE($A356,"_",S$2),'Reference data SID'!$B:$M,12,FALSE))</f>
        <v/>
      </c>
      <c r="T356" s="13" t="str">
        <f>IF(ISERROR(VLOOKUP(CONCATENATE($A356,"_",T$2),'Reference data SID'!$B:$M,12,FALSE)),"",VLOOKUP(CONCATENATE($A356,"_",T$2),'Reference data SID'!$B:$M,12,FALSE))</f>
        <v/>
      </c>
      <c r="U356" s="13" t="str">
        <f>IF(ISERROR(VLOOKUP(CONCATENATE($A356,"_",U$2),'Reference data SID'!$B:$M,12,FALSE)),"",VLOOKUP(CONCATENATE($A356,"_",U$2),'Reference data SID'!$B:$M,12,FALSE))</f>
        <v/>
      </c>
      <c r="V356" s="13" t="str">
        <f>IF(ISERROR(VLOOKUP(CONCATENATE($A356,"_",V$2),'Reference data SID'!$B:$M,12,FALSE)),"",VLOOKUP(CONCATENATE($A356,"_",V$2),'Reference data SID'!$B:$M,12,FALSE))</f>
        <v/>
      </c>
      <c r="W356" s="13" t="str">
        <f>IF(ISERROR(VLOOKUP(CONCATENATE($A356,"_",W$2),'Reference data SID'!$B:$M,12,FALSE)),"",VLOOKUP(CONCATENATE($A356,"_",W$2),'Reference data SID'!$B:$M,12,FALSE))</f>
        <v/>
      </c>
      <c r="X356" s="13" t="str">
        <f>IF(ISERROR(VLOOKUP(CONCATENATE($A356,"_",X$2),'Reference data SID'!$B:$M,12,FALSE)),"",VLOOKUP(CONCATENATE($A356,"_",X$2),'Reference data SID'!$B:$M,12,FALSE))</f>
        <v/>
      </c>
      <c r="Y356" s="13" t="str">
        <f>IF(ISERROR(VLOOKUP(CONCATENATE($A356,"_",Y$2),'Reference data SID'!$B:$M,12,FALSE)),"",VLOOKUP(CONCATENATE($A356,"_",Y$2),'Reference data SID'!$B:$M,12,FALSE))</f>
        <v/>
      </c>
      <c r="Z356" s="13" t="str">
        <f>IF(ISERROR(VLOOKUP(CONCATENATE($A356,"_",Z$2),'Reference data SID'!$B:$M,12,FALSE)),"",VLOOKUP(CONCATENATE($A356,"_",Z$2),'Reference data SID'!$B:$M,12,FALSE))</f>
        <v/>
      </c>
      <c r="AA356" s="13" t="str">
        <f>IF(ISERROR(VLOOKUP(CONCATENATE($A356,"_",AA$2),'Reference data SID'!$B:$M,12,FALSE)),"",VLOOKUP(CONCATENATE($A356,"_",AA$2),'Reference data SID'!$B:$M,12,FALSE))</f>
        <v/>
      </c>
      <c r="AB356" s="13" t="str">
        <f>IF(ISERROR(VLOOKUP(CONCATENATE($A356,"_",AB$2),'Reference data SID'!$B:$M,12,FALSE)),"",VLOOKUP(CONCATENATE($A356,"_",AB$2),'Reference data SID'!$B:$M,12,FALSE))</f>
        <v/>
      </c>
      <c r="AC356" s="13" t="str">
        <f>IF(ISERROR(VLOOKUP(CONCATENATE($A356,"_",AC$2),'Reference data SID'!$B:$M,12,FALSE)),"",VLOOKUP(CONCATENATE($A356,"_",AC$2),'Reference data SID'!$B:$M,12,FALSE))</f>
        <v/>
      </c>
      <c r="AD356" s="13" t="str">
        <f>IF(ISERROR(VLOOKUP(CONCATENATE($A356,"_",AD$2),'Reference data SID'!$B:$M,12,FALSE)),"",VLOOKUP(CONCATENATE($A356,"_",AD$2),'Reference data SID'!$B:$M,12,FALSE))</f>
        <v/>
      </c>
      <c r="AE356" s="13" t="str">
        <f>IF(ISERROR(VLOOKUP(CONCATENATE($A356,"_",AE$2),'Reference data SID'!$B:$M,12,FALSE)),"",VLOOKUP(CONCATENATE($A356,"_",AE$2),'Reference data SID'!$B:$M,12,FALSE))</f>
        <v/>
      </c>
      <c r="AF356" s="13" t="str">
        <f>IF(ISERROR(VLOOKUP(CONCATENATE($A356,"_",AF$2),'Reference data SID'!$B:$M,12,FALSE)),"",VLOOKUP(CONCATENATE($A356,"_",AF$2),'Reference data SID'!$B:$M,12,FALSE))</f>
        <v/>
      </c>
      <c r="AG356" s="13" t="str">
        <f>IF(ISERROR(VLOOKUP(CONCATENATE($A356,"_",AG$2),'Reference data SID'!$B:$M,12,FALSE)),"",VLOOKUP(CONCATENATE($A356,"_",AG$2),'Reference data SID'!$B:$M,12,FALSE))</f>
        <v/>
      </c>
      <c r="AH356" s="13" t="str">
        <f>IF(ISERROR(VLOOKUP(CONCATENATE($A356,"_",AH$2),'Reference data SID'!$B:$M,12,FALSE)),"",VLOOKUP(CONCATENATE($A356,"_",AH$2),'Reference data SID'!$B:$M,12,FALSE))</f>
        <v/>
      </c>
      <c r="AI356" s="13" t="str">
        <f>IF(ISERROR(VLOOKUP(CONCATENATE($A356,"_",AI$2),'Reference data SID'!$B:$M,12,FALSE)),"",VLOOKUP(CONCATENATE($A356,"_",AI$2),'Reference data SID'!$B:$M,12,FALSE))</f>
        <v/>
      </c>
      <c r="AJ356" s="13" t="str">
        <f>IF(ISERROR(VLOOKUP(CONCATENATE($A356,"_",AJ$2),'Reference data SID'!$B:$M,12,FALSE)),"",VLOOKUP(CONCATENATE($A356,"_",AJ$2),'Reference data SID'!$B:$M,12,FALSE))</f>
        <v/>
      </c>
      <c r="AK356" s="13" t="str">
        <f>IF(ISERROR(VLOOKUP(CONCATENATE($A356,"_",AK$2),'Reference data SID'!$B:$M,12,FALSE)),"",VLOOKUP(CONCATENATE($A356,"_",AK$2),'Reference data SID'!$B:$M,12,FALSE))</f>
        <v/>
      </c>
      <c r="AL356" s="13" t="str">
        <f>IF(ISERROR(VLOOKUP(CONCATENATE($A356,"_",AL$2),'Reference data SID'!$B:$M,12,FALSE)),"",VLOOKUP(CONCATENATE($A356,"_",AL$2),'Reference data SID'!$B:$M,12,FALSE))</f>
        <v/>
      </c>
      <c r="AM356" s="13" t="str">
        <f>IF(ISERROR(VLOOKUP(CONCATENATE($A356,"_",AM$2),'Reference data SID'!$B:$M,12,FALSE)),"",VLOOKUP(CONCATENATE($A356,"_",AM$2),'Reference data SID'!$B:$M,12,FALSE))</f>
        <v/>
      </c>
      <c r="AN356" s="13" t="str">
        <f>IF(ISERROR(VLOOKUP(CONCATENATE($A356,"_",AN$2),'Reference data SID'!$B:$M,12,FALSE)),"",VLOOKUP(CONCATENATE($A356,"_",AN$2),'Reference data SID'!$B:$M,12,FALSE))</f>
        <v/>
      </c>
      <c r="AO356" s="13" t="str">
        <f>IF(ISERROR(VLOOKUP(CONCATENATE($A356,"_",AO$2),'Reference data SID'!$B:$M,12,FALSE)),"",VLOOKUP(CONCATENATE($A356,"_",AO$2),'Reference data SID'!$B:$M,12,FALSE))</f>
        <v/>
      </c>
      <c r="AP356" s="13" t="str">
        <f>IF(ISERROR(VLOOKUP(CONCATENATE($A356,"_",AP$2),'Reference data SID'!$B:$M,12,FALSE)),"",VLOOKUP(CONCATENATE($A356,"_",AP$2),'Reference data SID'!$B:$M,12,FALSE))</f>
        <v/>
      </c>
      <c r="AQ356" s="13" t="str">
        <f>IF(ISERROR(VLOOKUP(CONCATENATE($A356,"_",AQ$2),'Reference data SID'!$B:$M,12,FALSE)),"",VLOOKUP(CONCATENATE($A356,"_",AQ$2),'Reference data SID'!$B:$M,12,FALSE))</f>
        <v/>
      </c>
      <c r="AR356" s="13" t="str">
        <f>IF(ISERROR(VLOOKUP(CONCATENATE($A356,"_",AR$2),'Reference data SID'!$B:$M,12,FALSE)),"",VLOOKUP(CONCATENATE($A356,"_",AR$2),'Reference data SID'!$B:$M,12,FALSE))</f>
        <v/>
      </c>
      <c r="AS356" s="13" t="str">
        <f>IF(ISERROR(VLOOKUP(CONCATENATE($A356,"_",AS$2),'Reference data SID'!$B:$M,12,FALSE)),"",VLOOKUP(CONCATENATE($A356,"_",AS$2),'Reference data SID'!$B:$M,12,FALSE))</f>
        <v/>
      </c>
      <c r="AT356" s="13" t="str">
        <f>IF(ISERROR(VLOOKUP(CONCATENATE($A356,"_",AT$2),'Reference data SID'!$B:$M,12,FALSE)),"",VLOOKUP(CONCATENATE($A356,"_",AT$2),'Reference data SID'!$B:$M,12,FALSE))</f>
        <v/>
      </c>
    </row>
    <row r="357" spans="1:46" x14ac:dyDescent="0.25">
      <c r="A357">
        <v>353</v>
      </c>
      <c r="B357" s="13" t="str">
        <f>IF(ISERROR(VLOOKUP(CONCATENATE($A357,"_",B$2),'Reference data SID'!$B:$M,12,FALSE)),"",VLOOKUP(CONCATENATE($A357,"_",B$2),'Reference data SID'!$B:$M,12,FALSE))</f>
        <v/>
      </c>
      <c r="C357" s="13" t="str">
        <f>IF(ISERROR(VLOOKUP(CONCATENATE($A357,"_",C$2),'Reference data SID'!$B:$M,12,FALSE)),"",VLOOKUP(CONCATENATE($A357,"_",C$2),'Reference data SID'!$B:$M,12,FALSE))</f>
        <v/>
      </c>
      <c r="D357" s="13" t="str">
        <f>IF(ISERROR(VLOOKUP(CONCATENATE($A357,"_",D$2),'Reference data SID'!$B:$M,12,FALSE)),"",VLOOKUP(CONCATENATE($A357,"_",D$2),'Reference data SID'!$B:$M,12,FALSE))</f>
        <v/>
      </c>
      <c r="E357" s="13" t="str">
        <f>IF(ISERROR(VLOOKUP(CONCATENATE($A357,"_",E$2),'Reference data SID'!$B:$M,12,FALSE)),"",VLOOKUP(CONCATENATE($A357,"_",E$2),'Reference data SID'!$B:$M,12,FALSE))</f>
        <v/>
      </c>
      <c r="F357" s="13" t="str">
        <f>IF(ISERROR(VLOOKUP(CONCATENATE($A357,"_",F$2),'Reference data SID'!$B:$M,12,FALSE)),"",VLOOKUP(CONCATENATE($A357,"_",F$2),'Reference data SID'!$B:$M,12,FALSE))</f>
        <v/>
      </c>
      <c r="G357" s="13" t="str">
        <f>IF(ISERROR(VLOOKUP(CONCATENATE($A357,"_",G$2),'Reference data SID'!$B:$M,12,FALSE)),"",VLOOKUP(CONCATENATE($A357,"_",G$2),'Reference data SID'!$B:$M,12,FALSE))</f>
        <v/>
      </c>
      <c r="H357" s="13" t="str">
        <f>IF(ISERROR(VLOOKUP(CONCATENATE($A357,"_",H$2),'Reference data SID'!$B:$M,12,FALSE)),"",VLOOKUP(CONCATENATE($A357,"_",H$2),'Reference data SID'!$B:$M,12,FALSE))</f>
        <v/>
      </c>
      <c r="I357" s="13" t="str">
        <f>IF(ISERROR(VLOOKUP(CONCATENATE($A357,"_",I$2),'Reference data SID'!$B:$M,12,FALSE)),"",VLOOKUP(CONCATENATE($A357,"_",I$2),'Reference data SID'!$B:$M,12,FALSE))</f>
        <v/>
      </c>
      <c r="J357" s="13" t="str">
        <f>IF(ISERROR(VLOOKUP(CONCATENATE($A357,"_",J$2),'Reference data SID'!$B:$M,12,FALSE)),"",VLOOKUP(CONCATENATE($A357,"_",J$2),'Reference data SID'!$B:$M,12,FALSE))</f>
        <v/>
      </c>
      <c r="K357" s="13" t="str">
        <f>IF(ISERROR(VLOOKUP(CONCATENATE($A357,"_",K$2),'Reference data SID'!$B:$M,12,FALSE)),"",VLOOKUP(CONCATENATE($A357,"_",K$2),'Reference data SID'!$B:$M,12,FALSE))</f>
        <v/>
      </c>
      <c r="L357" s="13" t="str">
        <f>IF(ISERROR(VLOOKUP(CONCATENATE($A357,"_",L$2),'Reference data SID'!$B:$M,12,FALSE)),"",VLOOKUP(CONCATENATE($A357,"_",L$2),'Reference data SID'!$B:$M,12,FALSE))</f>
        <v/>
      </c>
      <c r="M357" s="13" t="str">
        <f>IF(ISERROR(VLOOKUP(CONCATENATE($A357,"_",M$2),'Reference data SID'!$B:$M,12,FALSE)),"",VLOOKUP(CONCATENATE($A357,"_",M$2),'Reference data SID'!$B:$M,12,FALSE))</f>
        <v/>
      </c>
      <c r="N357" s="13" t="str">
        <f>IF(ISERROR(VLOOKUP(CONCATENATE($A357,"_",N$2),'Reference data SID'!$B:$M,12,FALSE)),"",VLOOKUP(CONCATENATE($A357,"_",N$2),'Reference data SID'!$B:$M,12,FALSE))</f>
        <v/>
      </c>
      <c r="O357" s="13" t="str">
        <f>IF(ISERROR(VLOOKUP(CONCATENATE($A357,"_",O$2),'Reference data SID'!$B:$M,12,FALSE)),"",VLOOKUP(CONCATENATE($A357,"_",O$2),'Reference data SID'!$B:$M,12,FALSE))</f>
        <v/>
      </c>
      <c r="P357" s="13" t="str">
        <f>IF(ISERROR(VLOOKUP(CONCATENATE($A357,"_",P$2),'Reference data SID'!$B:$M,12,FALSE)),"",VLOOKUP(CONCATENATE($A357,"_",P$2),'Reference data SID'!$B:$M,12,FALSE))</f>
        <v/>
      </c>
      <c r="Q357" s="13" t="str">
        <f>IF(ISERROR(VLOOKUP(CONCATENATE($A357,"_",Q$2),'Reference data SID'!$B:$M,12,FALSE)),"",VLOOKUP(CONCATENATE($A357,"_",Q$2),'Reference data SID'!$B:$M,12,FALSE))</f>
        <v/>
      </c>
      <c r="R357" s="13" t="str">
        <f>IF(ISERROR(VLOOKUP(CONCATENATE($A357,"_",R$2),'Reference data SID'!$B:$M,12,FALSE)),"",VLOOKUP(CONCATENATE($A357,"_",R$2),'Reference data SID'!$B:$M,12,FALSE))</f>
        <v/>
      </c>
      <c r="S357" s="13" t="str">
        <f>IF(ISERROR(VLOOKUP(CONCATENATE($A357,"_",S$2),'Reference data SID'!$B:$M,12,FALSE)),"",VLOOKUP(CONCATENATE($A357,"_",S$2),'Reference data SID'!$B:$M,12,FALSE))</f>
        <v/>
      </c>
      <c r="T357" s="13" t="str">
        <f>IF(ISERROR(VLOOKUP(CONCATENATE($A357,"_",T$2),'Reference data SID'!$B:$M,12,FALSE)),"",VLOOKUP(CONCATENATE($A357,"_",T$2),'Reference data SID'!$B:$M,12,FALSE))</f>
        <v/>
      </c>
      <c r="U357" s="13" t="str">
        <f>IF(ISERROR(VLOOKUP(CONCATENATE($A357,"_",U$2),'Reference data SID'!$B:$M,12,FALSE)),"",VLOOKUP(CONCATENATE($A357,"_",U$2),'Reference data SID'!$B:$M,12,FALSE))</f>
        <v/>
      </c>
      <c r="V357" s="13" t="str">
        <f>IF(ISERROR(VLOOKUP(CONCATENATE($A357,"_",V$2),'Reference data SID'!$B:$M,12,FALSE)),"",VLOOKUP(CONCATENATE($A357,"_",V$2),'Reference data SID'!$B:$M,12,FALSE))</f>
        <v/>
      </c>
      <c r="W357" s="13" t="str">
        <f>IF(ISERROR(VLOOKUP(CONCATENATE($A357,"_",W$2),'Reference data SID'!$B:$M,12,FALSE)),"",VLOOKUP(CONCATENATE($A357,"_",W$2),'Reference data SID'!$B:$M,12,FALSE))</f>
        <v/>
      </c>
      <c r="X357" s="13" t="str">
        <f>IF(ISERROR(VLOOKUP(CONCATENATE($A357,"_",X$2),'Reference data SID'!$B:$M,12,FALSE)),"",VLOOKUP(CONCATENATE($A357,"_",X$2),'Reference data SID'!$B:$M,12,FALSE))</f>
        <v/>
      </c>
      <c r="Y357" s="13" t="str">
        <f>IF(ISERROR(VLOOKUP(CONCATENATE($A357,"_",Y$2),'Reference data SID'!$B:$M,12,FALSE)),"",VLOOKUP(CONCATENATE($A357,"_",Y$2),'Reference data SID'!$B:$M,12,FALSE))</f>
        <v/>
      </c>
      <c r="Z357" s="13" t="str">
        <f>IF(ISERROR(VLOOKUP(CONCATENATE($A357,"_",Z$2),'Reference data SID'!$B:$M,12,FALSE)),"",VLOOKUP(CONCATENATE($A357,"_",Z$2),'Reference data SID'!$B:$M,12,FALSE))</f>
        <v/>
      </c>
      <c r="AA357" s="13" t="str">
        <f>IF(ISERROR(VLOOKUP(CONCATENATE($A357,"_",AA$2),'Reference data SID'!$B:$M,12,FALSE)),"",VLOOKUP(CONCATENATE($A357,"_",AA$2),'Reference data SID'!$B:$M,12,FALSE))</f>
        <v/>
      </c>
      <c r="AB357" s="13" t="str">
        <f>IF(ISERROR(VLOOKUP(CONCATENATE($A357,"_",AB$2),'Reference data SID'!$B:$M,12,FALSE)),"",VLOOKUP(CONCATENATE($A357,"_",AB$2),'Reference data SID'!$B:$M,12,FALSE))</f>
        <v/>
      </c>
      <c r="AC357" s="13" t="str">
        <f>IF(ISERROR(VLOOKUP(CONCATENATE($A357,"_",AC$2),'Reference data SID'!$B:$M,12,FALSE)),"",VLOOKUP(CONCATENATE($A357,"_",AC$2),'Reference data SID'!$B:$M,12,FALSE))</f>
        <v/>
      </c>
      <c r="AD357" s="13" t="str">
        <f>IF(ISERROR(VLOOKUP(CONCATENATE($A357,"_",AD$2),'Reference data SID'!$B:$M,12,FALSE)),"",VLOOKUP(CONCATENATE($A357,"_",AD$2),'Reference data SID'!$B:$M,12,FALSE))</f>
        <v/>
      </c>
      <c r="AE357" s="13" t="str">
        <f>IF(ISERROR(VLOOKUP(CONCATENATE($A357,"_",AE$2),'Reference data SID'!$B:$M,12,FALSE)),"",VLOOKUP(CONCATENATE($A357,"_",AE$2),'Reference data SID'!$B:$M,12,FALSE))</f>
        <v/>
      </c>
      <c r="AF357" s="13" t="str">
        <f>IF(ISERROR(VLOOKUP(CONCATENATE($A357,"_",AF$2),'Reference data SID'!$B:$M,12,FALSE)),"",VLOOKUP(CONCATENATE($A357,"_",AF$2),'Reference data SID'!$B:$M,12,FALSE))</f>
        <v/>
      </c>
      <c r="AG357" s="13" t="str">
        <f>IF(ISERROR(VLOOKUP(CONCATENATE($A357,"_",AG$2),'Reference data SID'!$B:$M,12,FALSE)),"",VLOOKUP(CONCATENATE($A357,"_",AG$2),'Reference data SID'!$B:$M,12,FALSE))</f>
        <v/>
      </c>
      <c r="AH357" s="13" t="str">
        <f>IF(ISERROR(VLOOKUP(CONCATENATE($A357,"_",AH$2),'Reference data SID'!$B:$M,12,FALSE)),"",VLOOKUP(CONCATENATE($A357,"_",AH$2),'Reference data SID'!$B:$M,12,FALSE))</f>
        <v/>
      </c>
      <c r="AI357" s="13" t="str">
        <f>IF(ISERROR(VLOOKUP(CONCATENATE($A357,"_",AI$2),'Reference data SID'!$B:$M,12,FALSE)),"",VLOOKUP(CONCATENATE($A357,"_",AI$2),'Reference data SID'!$B:$M,12,FALSE))</f>
        <v/>
      </c>
      <c r="AJ357" s="13" t="str">
        <f>IF(ISERROR(VLOOKUP(CONCATENATE($A357,"_",AJ$2),'Reference data SID'!$B:$M,12,FALSE)),"",VLOOKUP(CONCATENATE($A357,"_",AJ$2),'Reference data SID'!$B:$M,12,FALSE))</f>
        <v/>
      </c>
      <c r="AK357" s="13" t="str">
        <f>IF(ISERROR(VLOOKUP(CONCATENATE($A357,"_",AK$2),'Reference data SID'!$B:$M,12,FALSE)),"",VLOOKUP(CONCATENATE($A357,"_",AK$2),'Reference data SID'!$B:$M,12,FALSE))</f>
        <v/>
      </c>
      <c r="AL357" s="13" t="str">
        <f>IF(ISERROR(VLOOKUP(CONCATENATE($A357,"_",AL$2),'Reference data SID'!$B:$M,12,FALSE)),"",VLOOKUP(CONCATENATE($A357,"_",AL$2),'Reference data SID'!$B:$M,12,FALSE))</f>
        <v/>
      </c>
      <c r="AM357" s="13" t="str">
        <f>IF(ISERROR(VLOOKUP(CONCATENATE($A357,"_",AM$2),'Reference data SID'!$B:$M,12,FALSE)),"",VLOOKUP(CONCATENATE($A357,"_",AM$2),'Reference data SID'!$B:$M,12,FALSE))</f>
        <v/>
      </c>
      <c r="AN357" s="13" t="str">
        <f>IF(ISERROR(VLOOKUP(CONCATENATE($A357,"_",AN$2),'Reference data SID'!$B:$M,12,FALSE)),"",VLOOKUP(CONCATENATE($A357,"_",AN$2),'Reference data SID'!$B:$M,12,FALSE))</f>
        <v/>
      </c>
      <c r="AO357" s="13" t="str">
        <f>IF(ISERROR(VLOOKUP(CONCATENATE($A357,"_",AO$2),'Reference data SID'!$B:$M,12,FALSE)),"",VLOOKUP(CONCATENATE($A357,"_",AO$2),'Reference data SID'!$B:$M,12,FALSE))</f>
        <v/>
      </c>
      <c r="AP357" s="13" t="str">
        <f>IF(ISERROR(VLOOKUP(CONCATENATE($A357,"_",AP$2),'Reference data SID'!$B:$M,12,FALSE)),"",VLOOKUP(CONCATENATE($A357,"_",AP$2),'Reference data SID'!$B:$M,12,FALSE))</f>
        <v/>
      </c>
      <c r="AQ357" s="13" t="str">
        <f>IF(ISERROR(VLOOKUP(CONCATENATE($A357,"_",AQ$2),'Reference data SID'!$B:$M,12,FALSE)),"",VLOOKUP(CONCATENATE($A357,"_",AQ$2),'Reference data SID'!$B:$M,12,FALSE))</f>
        <v/>
      </c>
      <c r="AR357" s="13" t="str">
        <f>IF(ISERROR(VLOOKUP(CONCATENATE($A357,"_",AR$2),'Reference data SID'!$B:$M,12,FALSE)),"",VLOOKUP(CONCATENATE($A357,"_",AR$2),'Reference data SID'!$B:$M,12,FALSE))</f>
        <v/>
      </c>
      <c r="AS357" s="13" t="str">
        <f>IF(ISERROR(VLOOKUP(CONCATENATE($A357,"_",AS$2),'Reference data SID'!$B:$M,12,FALSE)),"",VLOOKUP(CONCATENATE($A357,"_",AS$2),'Reference data SID'!$B:$M,12,FALSE))</f>
        <v/>
      </c>
      <c r="AT357" s="13" t="str">
        <f>IF(ISERROR(VLOOKUP(CONCATENATE($A357,"_",AT$2),'Reference data SID'!$B:$M,12,FALSE)),"",VLOOKUP(CONCATENATE($A357,"_",AT$2),'Reference data SID'!$B:$M,12,FALSE))</f>
        <v/>
      </c>
    </row>
    <row r="358" spans="1:46" x14ac:dyDescent="0.25">
      <c r="A358">
        <v>354</v>
      </c>
      <c r="B358" s="13" t="str">
        <f>IF(ISERROR(VLOOKUP(CONCATENATE($A358,"_",B$2),'Reference data SID'!$B:$M,12,FALSE)),"",VLOOKUP(CONCATENATE($A358,"_",B$2),'Reference data SID'!$B:$M,12,FALSE))</f>
        <v/>
      </c>
      <c r="C358" s="13" t="str">
        <f>IF(ISERROR(VLOOKUP(CONCATENATE($A358,"_",C$2),'Reference data SID'!$B:$M,12,FALSE)),"",VLOOKUP(CONCATENATE($A358,"_",C$2),'Reference data SID'!$B:$M,12,FALSE))</f>
        <v/>
      </c>
      <c r="D358" s="13" t="str">
        <f>IF(ISERROR(VLOOKUP(CONCATENATE($A358,"_",D$2),'Reference data SID'!$B:$M,12,FALSE)),"",VLOOKUP(CONCATENATE($A358,"_",D$2),'Reference data SID'!$B:$M,12,FALSE))</f>
        <v/>
      </c>
      <c r="E358" s="13" t="str">
        <f>IF(ISERROR(VLOOKUP(CONCATENATE($A358,"_",E$2),'Reference data SID'!$B:$M,12,FALSE)),"",VLOOKUP(CONCATENATE($A358,"_",E$2),'Reference data SID'!$B:$M,12,FALSE))</f>
        <v/>
      </c>
      <c r="F358" s="13" t="str">
        <f>IF(ISERROR(VLOOKUP(CONCATENATE($A358,"_",F$2),'Reference data SID'!$B:$M,12,FALSE)),"",VLOOKUP(CONCATENATE($A358,"_",F$2),'Reference data SID'!$B:$M,12,FALSE))</f>
        <v/>
      </c>
      <c r="G358" s="13" t="str">
        <f>IF(ISERROR(VLOOKUP(CONCATENATE($A358,"_",G$2),'Reference data SID'!$B:$M,12,FALSE)),"",VLOOKUP(CONCATENATE($A358,"_",G$2),'Reference data SID'!$B:$M,12,FALSE))</f>
        <v/>
      </c>
      <c r="H358" s="13" t="str">
        <f>IF(ISERROR(VLOOKUP(CONCATENATE($A358,"_",H$2),'Reference data SID'!$B:$M,12,FALSE)),"",VLOOKUP(CONCATENATE($A358,"_",H$2),'Reference data SID'!$B:$M,12,FALSE))</f>
        <v/>
      </c>
      <c r="I358" s="13" t="str">
        <f>IF(ISERROR(VLOOKUP(CONCATENATE($A358,"_",I$2),'Reference data SID'!$B:$M,12,FALSE)),"",VLOOKUP(CONCATENATE($A358,"_",I$2),'Reference data SID'!$B:$M,12,FALSE))</f>
        <v/>
      </c>
      <c r="J358" s="13" t="str">
        <f>IF(ISERROR(VLOOKUP(CONCATENATE($A358,"_",J$2),'Reference data SID'!$B:$M,12,FALSE)),"",VLOOKUP(CONCATENATE($A358,"_",J$2),'Reference data SID'!$B:$M,12,FALSE))</f>
        <v/>
      </c>
      <c r="K358" s="13" t="str">
        <f>IF(ISERROR(VLOOKUP(CONCATENATE($A358,"_",K$2),'Reference data SID'!$B:$M,12,FALSE)),"",VLOOKUP(CONCATENATE($A358,"_",K$2),'Reference data SID'!$B:$M,12,FALSE))</f>
        <v/>
      </c>
      <c r="L358" s="13" t="str">
        <f>IF(ISERROR(VLOOKUP(CONCATENATE($A358,"_",L$2),'Reference data SID'!$B:$M,12,FALSE)),"",VLOOKUP(CONCATENATE($A358,"_",L$2),'Reference data SID'!$B:$M,12,FALSE))</f>
        <v/>
      </c>
      <c r="M358" s="13" t="str">
        <f>IF(ISERROR(VLOOKUP(CONCATENATE($A358,"_",M$2),'Reference data SID'!$B:$M,12,FALSE)),"",VLOOKUP(CONCATENATE($A358,"_",M$2),'Reference data SID'!$B:$M,12,FALSE))</f>
        <v/>
      </c>
      <c r="N358" s="13" t="str">
        <f>IF(ISERROR(VLOOKUP(CONCATENATE($A358,"_",N$2),'Reference data SID'!$B:$M,12,FALSE)),"",VLOOKUP(CONCATENATE($A358,"_",N$2),'Reference data SID'!$B:$M,12,FALSE))</f>
        <v/>
      </c>
      <c r="O358" s="13" t="str">
        <f>IF(ISERROR(VLOOKUP(CONCATENATE($A358,"_",O$2),'Reference data SID'!$B:$M,12,FALSE)),"",VLOOKUP(CONCATENATE($A358,"_",O$2),'Reference data SID'!$B:$M,12,FALSE))</f>
        <v/>
      </c>
      <c r="P358" s="13" t="str">
        <f>IF(ISERROR(VLOOKUP(CONCATENATE($A358,"_",P$2),'Reference data SID'!$B:$M,12,FALSE)),"",VLOOKUP(CONCATENATE($A358,"_",P$2),'Reference data SID'!$B:$M,12,FALSE))</f>
        <v/>
      </c>
      <c r="Q358" s="13" t="str">
        <f>IF(ISERROR(VLOOKUP(CONCATENATE($A358,"_",Q$2),'Reference data SID'!$B:$M,12,FALSE)),"",VLOOKUP(CONCATENATE($A358,"_",Q$2),'Reference data SID'!$B:$M,12,FALSE))</f>
        <v/>
      </c>
      <c r="R358" s="13" t="str">
        <f>IF(ISERROR(VLOOKUP(CONCATENATE($A358,"_",R$2),'Reference data SID'!$B:$M,12,FALSE)),"",VLOOKUP(CONCATENATE($A358,"_",R$2),'Reference data SID'!$B:$M,12,FALSE))</f>
        <v/>
      </c>
      <c r="S358" s="13" t="str">
        <f>IF(ISERROR(VLOOKUP(CONCATENATE($A358,"_",S$2),'Reference data SID'!$B:$M,12,FALSE)),"",VLOOKUP(CONCATENATE($A358,"_",S$2),'Reference data SID'!$B:$M,12,FALSE))</f>
        <v/>
      </c>
      <c r="T358" s="13" t="str">
        <f>IF(ISERROR(VLOOKUP(CONCATENATE($A358,"_",T$2),'Reference data SID'!$B:$M,12,FALSE)),"",VLOOKUP(CONCATENATE($A358,"_",T$2),'Reference data SID'!$B:$M,12,FALSE))</f>
        <v/>
      </c>
      <c r="U358" s="13" t="str">
        <f>IF(ISERROR(VLOOKUP(CONCATENATE($A358,"_",U$2),'Reference data SID'!$B:$M,12,FALSE)),"",VLOOKUP(CONCATENATE($A358,"_",U$2),'Reference data SID'!$B:$M,12,FALSE))</f>
        <v/>
      </c>
      <c r="V358" s="13" t="str">
        <f>IF(ISERROR(VLOOKUP(CONCATENATE($A358,"_",V$2),'Reference data SID'!$B:$M,12,FALSE)),"",VLOOKUP(CONCATENATE($A358,"_",V$2),'Reference data SID'!$B:$M,12,FALSE))</f>
        <v/>
      </c>
      <c r="W358" s="13" t="str">
        <f>IF(ISERROR(VLOOKUP(CONCATENATE($A358,"_",W$2),'Reference data SID'!$B:$M,12,FALSE)),"",VLOOKUP(CONCATENATE($A358,"_",W$2),'Reference data SID'!$B:$M,12,FALSE))</f>
        <v/>
      </c>
      <c r="X358" s="13" t="str">
        <f>IF(ISERROR(VLOOKUP(CONCATENATE($A358,"_",X$2),'Reference data SID'!$B:$M,12,FALSE)),"",VLOOKUP(CONCATENATE($A358,"_",X$2),'Reference data SID'!$B:$M,12,FALSE))</f>
        <v/>
      </c>
      <c r="Y358" s="13" t="str">
        <f>IF(ISERROR(VLOOKUP(CONCATENATE($A358,"_",Y$2),'Reference data SID'!$B:$M,12,FALSE)),"",VLOOKUP(CONCATENATE($A358,"_",Y$2),'Reference data SID'!$B:$M,12,FALSE))</f>
        <v/>
      </c>
      <c r="Z358" s="13" t="str">
        <f>IF(ISERROR(VLOOKUP(CONCATENATE($A358,"_",Z$2),'Reference data SID'!$B:$M,12,FALSE)),"",VLOOKUP(CONCATENATE($A358,"_",Z$2),'Reference data SID'!$B:$M,12,FALSE))</f>
        <v/>
      </c>
      <c r="AA358" s="13" t="str">
        <f>IF(ISERROR(VLOOKUP(CONCATENATE($A358,"_",AA$2),'Reference data SID'!$B:$M,12,FALSE)),"",VLOOKUP(CONCATENATE($A358,"_",AA$2),'Reference data SID'!$B:$M,12,FALSE))</f>
        <v/>
      </c>
      <c r="AB358" s="13" t="str">
        <f>IF(ISERROR(VLOOKUP(CONCATENATE($A358,"_",AB$2),'Reference data SID'!$B:$M,12,FALSE)),"",VLOOKUP(CONCATENATE($A358,"_",AB$2),'Reference data SID'!$B:$M,12,FALSE))</f>
        <v/>
      </c>
      <c r="AC358" s="13" t="str">
        <f>IF(ISERROR(VLOOKUP(CONCATENATE($A358,"_",AC$2),'Reference data SID'!$B:$M,12,FALSE)),"",VLOOKUP(CONCATENATE($A358,"_",AC$2),'Reference data SID'!$B:$M,12,FALSE))</f>
        <v/>
      </c>
      <c r="AD358" s="13" t="str">
        <f>IF(ISERROR(VLOOKUP(CONCATENATE($A358,"_",AD$2),'Reference data SID'!$B:$M,12,FALSE)),"",VLOOKUP(CONCATENATE($A358,"_",AD$2),'Reference data SID'!$B:$M,12,FALSE))</f>
        <v/>
      </c>
      <c r="AE358" s="13" t="str">
        <f>IF(ISERROR(VLOOKUP(CONCATENATE($A358,"_",AE$2),'Reference data SID'!$B:$M,12,FALSE)),"",VLOOKUP(CONCATENATE($A358,"_",AE$2),'Reference data SID'!$B:$M,12,FALSE))</f>
        <v/>
      </c>
      <c r="AF358" s="13" t="str">
        <f>IF(ISERROR(VLOOKUP(CONCATENATE($A358,"_",AF$2),'Reference data SID'!$B:$M,12,FALSE)),"",VLOOKUP(CONCATENATE($A358,"_",AF$2),'Reference data SID'!$B:$M,12,FALSE))</f>
        <v/>
      </c>
      <c r="AG358" s="13" t="str">
        <f>IF(ISERROR(VLOOKUP(CONCATENATE($A358,"_",AG$2),'Reference data SID'!$B:$M,12,FALSE)),"",VLOOKUP(CONCATENATE($A358,"_",AG$2),'Reference data SID'!$B:$M,12,FALSE))</f>
        <v/>
      </c>
      <c r="AH358" s="13" t="str">
        <f>IF(ISERROR(VLOOKUP(CONCATENATE($A358,"_",AH$2),'Reference data SID'!$B:$M,12,FALSE)),"",VLOOKUP(CONCATENATE($A358,"_",AH$2),'Reference data SID'!$B:$M,12,FALSE))</f>
        <v/>
      </c>
      <c r="AI358" s="13" t="str">
        <f>IF(ISERROR(VLOOKUP(CONCATENATE($A358,"_",AI$2),'Reference data SID'!$B:$M,12,FALSE)),"",VLOOKUP(CONCATENATE($A358,"_",AI$2),'Reference data SID'!$B:$M,12,FALSE))</f>
        <v/>
      </c>
      <c r="AJ358" s="13" t="str">
        <f>IF(ISERROR(VLOOKUP(CONCATENATE($A358,"_",AJ$2),'Reference data SID'!$B:$M,12,FALSE)),"",VLOOKUP(CONCATENATE($A358,"_",AJ$2),'Reference data SID'!$B:$M,12,FALSE))</f>
        <v/>
      </c>
      <c r="AK358" s="13" t="str">
        <f>IF(ISERROR(VLOOKUP(CONCATENATE($A358,"_",AK$2),'Reference data SID'!$B:$M,12,FALSE)),"",VLOOKUP(CONCATENATE($A358,"_",AK$2),'Reference data SID'!$B:$M,12,FALSE))</f>
        <v/>
      </c>
      <c r="AL358" s="13" t="str">
        <f>IF(ISERROR(VLOOKUP(CONCATENATE($A358,"_",AL$2),'Reference data SID'!$B:$M,12,FALSE)),"",VLOOKUP(CONCATENATE($A358,"_",AL$2),'Reference data SID'!$B:$M,12,FALSE))</f>
        <v/>
      </c>
      <c r="AM358" s="13" t="str">
        <f>IF(ISERROR(VLOOKUP(CONCATENATE($A358,"_",AM$2),'Reference data SID'!$B:$M,12,FALSE)),"",VLOOKUP(CONCATENATE($A358,"_",AM$2),'Reference data SID'!$B:$M,12,FALSE))</f>
        <v/>
      </c>
      <c r="AN358" s="13" t="str">
        <f>IF(ISERROR(VLOOKUP(CONCATENATE($A358,"_",AN$2),'Reference data SID'!$B:$M,12,FALSE)),"",VLOOKUP(CONCATENATE($A358,"_",AN$2),'Reference data SID'!$B:$M,12,FALSE))</f>
        <v/>
      </c>
      <c r="AO358" s="13" t="str">
        <f>IF(ISERROR(VLOOKUP(CONCATENATE($A358,"_",AO$2),'Reference data SID'!$B:$M,12,FALSE)),"",VLOOKUP(CONCATENATE($A358,"_",AO$2),'Reference data SID'!$B:$M,12,FALSE))</f>
        <v/>
      </c>
      <c r="AP358" s="13" t="str">
        <f>IF(ISERROR(VLOOKUP(CONCATENATE($A358,"_",AP$2),'Reference data SID'!$B:$M,12,FALSE)),"",VLOOKUP(CONCATENATE($A358,"_",AP$2),'Reference data SID'!$B:$M,12,FALSE))</f>
        <v/>
      </c>
      <c r="AQ358" s="13" t="str">
        <f>IF(ISERROR(VLOOKUP(CONCATENATE($A358,"_",AQ$2),'Reference data SID'!$B:$M,12,FALSE)),"",VLOOKUP(CONCATENATE($A358,"_",AQ$2),'Reference data SID'!$B:$M,12,FALSE))</f>
        <v/>
      </c>
      <c r="AR358" s="13" t="str">
        <f>IF(ISERROR(VLOOKUP(CONCATENATE($A358,"_",AR$2),'Reference data SID'!$B:$M,12,FALSE)),"",VLOOKUP(CONCATENATE($A358,"_",AR$2),'Reference data SID'!$B:$M,12,FALSE))</f>
        <v/>
      </c>
      <c r="AS358" s="13" t="str">
        <f>IF(ISERROR(VLOOKUP(CONCATENATE($A358,"_",AS$2),'Reference data SID'!$B:$M,12,FALSE)),"",VLOOKUP(CONCATENATE($A358,"_",AS$2),'Reference data SID'!$B:$M,12,FALSE))</f>
        <v/>
      </c>
      <c r="AT358" s="13" t="str">
        <f>IF(ISERROR(VLOOKUP(CONCATENATE($A358,"_",AT$2),'Reference data SID'!$B:$M,12,FALSE)),"",VLOOKUP(CONCATENATE($A358,"_",AT$2),'Reference data SID'!$B:$M,12,FALSE))</f>
        <v/>
      </c>
    </row>
    <row r="359" spans="1:46" x14ac:dyDescent="0.25">
      <c r="A359">
        <v>355</v>
      </c>
      <c r="B359" s="13" t="str">
        <f>IF(ISERROR(VLOOKUP(CONCATENATE($A359,"_",B$2),'Reference data SID'!$B:$M,12,FALSE)),"",VLOOKUP(CONCATENATE($A359,"_",B$2),'Reference data SID'!$B:$M,12,FALSE))</f>
        <v/>
      </c>
      <c r="C359" s="13" t="str">
        <f>IF(ISERROR(VLOOKUP(CONCATENATE($A359,"_",C$2),'Reference data SID'!$B:$M,12,FALSE)),"",VLOOKUP(CONCATENATE($A359,"_",C$2),'Reference data SID'!$B:$M,12,FALSE))</f>
        <v/>
      </c>
      <c r="D359" s="13" t="str">
        <f>IF(ISERROR(VLOOKUP(CONCATENATE($A359,"_",D$2),'Reference data SID'!$B:$M,12,FALSE)),"",VLOOKUP(CONCATENATE($A359,"_",D$2),'Reference data SID'!$B:$M,12,FALSE))</f>
        <v/>
      </c>
      <c r="E359" s="13" t="str">
        <f>IF(ISERROR(VLOOKUP(CONCATENATE($A359,"_",E$2),'Reference data SID'!$B:$M,12,FALSE)),"",VLOOKUP(CONCATENATE($A359,"_",E$2),'Reference data SID'!$B:$M,12,FALSE))</f>
        <v/>
      </c>
      <c r="F359" s="13" t="str">
        <f>IF(ISERROR(VLOOKUP(CONCATENATE($A359,"_",F$2),'Reference data SID'!$B:$M,12,FALSE)),"",VLOOKUP(CONCATENATE($A359,"_",F$2),'Reference data SID'!$B:$M,12,FALSE))</f>
        <v/>
      </c>
      <c r="G359" s="13" t="str">
        <f>IF(ISERROR(VLOOKUP(CONCATENATE($A359,"_",G$2),'Reference data SID'!$B:$M,12,FALSE)),"",VLOOKUP(CONCATENATE($A359,"_",G$2),'Reference data SID'!$B:$M,12,FALSE))</f>
        <v/>
      </c>
      <c r="H359" s="13" t="str">
        <f>IF(ISERROR(VLOOKUP(CONCATENATE($A359,"_",H$2),'Reference data SID'!$B:$M,12,FALSE)),"",VLOOKUP(CONCATENATE($A359,"_",H$2),'Reference data SID'!$B:$M,12,FALSE))</f>
        <v/>
      </c>
      <c r="I359" s="13" t="str">
        <f>IF(ISERROR(VLOOKUP(CONCATENATE($A359,"_",I$2),'Reference data SID'!$B:$M,12,FALSE)),"",VLOOKUP(CONCATENATE($A359,"_",I$2),'Reference data SID'!$B:$M,12,FALSE))</f>
        <v/>
      </c>
      <c r="J359" s="13" t="str">
        <f>IF(ISERROR(VLOOKUP(CONCATENATE($A359,"_",J$2),'Reference data SID'!$B:$M,12,FALSE)),"",VLOOKUP(CONCATENATE($A359,"_",J$2),'Reference data SID'!$B:$M,12,FALSE))</f>
        <v/>
      </c>
      <c r="K359" s="13" t="str">
        <f>IF(ISERROR(VLOOKUP(CONCATENATE($A359,"_",K$2),'Reference data SID'!$B:$M,12,FALSE)),"",VLOOKUP(CONCATENATE($A359,"_",K$2),'Reference data SID'!$B:$M,12,FALSE))</f>
        <v/>
      </c>
      <c r="L359" s="13" t="str">
        <f>IF(ISERROR(VLOOKUP(CONCATENATE($A359,"_",L$2),'Reference data SID'!$B:$M,12,FALSE)),"",VLOOKUP(CONCATENATE($A359,"_",L$2),'Reference data SID'!$B:$M,12,FALSE))</f>
        <v/>
      </c>
      <c r="M359" s="13" t="str">
        <f>IF(ISERROR(VLOOKUP(CONCATENATE($A359,"_",M$2),'Reference data SID'!$B:$M,12,FALSE)),"",VLOOKUP(CONCATENATE($A359,"_",M$2),'Reference data SID'!$B:$M,12,FALSE))</f>
        <v/>
      </c>
      <c r="N359" s="13" t="str">
        <f>IF(ISERROR(VLOOKUP(CONCATENATE($A359,"_",N$2),'Reference data SID'!$B:$M,12,FALSE)),"",VLOOKUP(CONCATENATE($A359,"_",N$2),'Reference data SID'!$B:$M,12,FALSE))</f>
        <v/>
      </c>
      <c r="O359" s="13" t="str">
        <f>IF(ISERROR(VLOOKUP(CONCATENATE($A359,"_",O$2),'Reference data SID'!$B:$M,12,FALSE)),"",VLOOKUP(CONCATENATE($A359,"_",O$2),'Reference data SID'!$B:$M,12,FALSE))</f>
        <v/>
      </c>
      <c r="P359" s="13" t="str">
        <f>IF(ISERROR(VLOOKUP(CONCATENATE($A359,"_",P$2),'Reference data SID'!$B:$M,12,FALSE)),"",VLOOKUP(CONCATENATE($A359,"_",P$2),'Reference data SID'!$B:$M,12,FALSE))</f>
        <v/>
      </c>
      <c r="Q359" s="13" t="str">
        <f>IF(ISERROR(VLOOKUP(CONCATENATE($A359,"_",Q$2),'Reference data SID'!$B:$M,12,FALSE)),"",VLOOKUP(CONCATENATE($A359,"_",Q$2),'Reference data SID'!$B:$M,12,FALSE))</f>
        <v/>
      </c>
      <c r="R359" s="13" t="str">
        <f>IF(ISERROR(VLOOKUP(CONCATENATE($A359,"_",R$2),'Reference data SID'!$B:$M,12,FALSE)),"",VLOOKUP(CONCATENATE($A359,"_",R$2),'Reference data SID'!$B:$M,12,FALSE))</f>
        <v/>
      </c>
      <c r="S359" s="13" t="str">
        <f>IF(ISERROR(VLOOKUP(CONCATENATE($A359,"_",S$2),'Reference data SID'!$B:$M,12,FALSE)),"",VLOOKUP(CONCATENATE($A359,"_",S$2),'Reference data SID'!$B:$M,12,FALSE))</f>
        <v/>
      </c>
      <c r="T359" s="13" t="str">
        <f>IF(ISERROR(VLOOKUP(CONCATENATE($A359,"_",T$2),'Reference data SID'!$B:$M,12,FALSE)),"",VLOOKUP(CONCATENATE($A359,"_",T$2),'Reference data SID'!$B:$M,12,FALSE))</f>
        <v/>
      </c>
      <c r="U359" s="13" t="str">
        <f>IF(ISERROR(VLOOKUP(CONCATENATE($A359,"_",U$2),'Reference data SID'!$B:$M,12,FALSE)),"",VLOOKUP(CONCATENATE($A359,"_",U$2),'Reference data SID'!$B:$M,12,FALSE))</f>
        <v/>
      </c>
      <c r="V359" s="13" t="str">
        <f>IF(ISERROR(VLOOKUP(CONCATENATE($A359,"_",V$2),'Reference data SID'!$B:$M,12,FALSE)),"",VLOOKUP(CONCATENATE($A359,"_",V$2),'Reference data SID'!$B:$M,12,FALSE))</f>
        <v/>
      </c>
      <c r="W359" s="13" t="str">
        <f>IF(ISERROR(VLOOKUP(CONCATENATE($A359,"_",W$2),'Reference data SID'!$B:$M,12,FALSE)),"",VLOOKUP(CONCATENATE($A359,"_",W$2),'Reference data SID'!$B:$M,12,FALSE))</f>
        <v/>
      </c>
      <c r="X359" s="13" t="str">
        <f>IF(ISERROR(VLOOKUP(CONCATENATE($A359,"_",X$2),'Reference data SID'!$B:$M,12,FALSE)),"",VLOOKUP(CONCATENATE($A359,"_",X$2),'Reference data SID'!$B:$M,12,FALSE))</f>
        <v/>
      </c>
      <c r="Y359" s="13" t="str">
        <f>IF(ISERROR(VLOOKUP(CONCATENATE($A359,"_",Y$2),'Reference data SID'!$B:$M,12,FALSE)),"",VLOOKUP(CONCATENATE($A359,"_",Y$2),'Reference data SID'!$B:$M,12,FALSE))</f>
        <v/>
      </c>
      <c r="Z359" s="13" t="str">
        <f>IF(ISERROR(VLOOKUP(CONCATENATE($A359,"_",Z$2),'Reference data SID'!$B:$M,12,FALSE)),"",VLOOKUP(CONCATENATE($A359,"_",Z$2),'Reference data SID'!$B:$M,12,FALSE))</f>
        <v/>
      </c>
      <c r="AA359" s="13" t="str">
        <f>IF(ISERROR(VLOOKUP(CONCATENATE($A359,"_",AA$2),'Reference data SID'!$B:$M,12,FALSE)),"",VLOOKUP(CONCATENATE($A359,"_",AA$2),'Reference data SID'!$B:$M,12,FALSE))</f>
        <v/>
      </c>
      <c r="AB359" s="13" t="str">
        <f>IF(ISERROR(VLOOKUP(CONCATENATE($A359,"_",AB$2),'Reference data SID'!$B:$M,12,FALSE)),"",VLOOKUP(CONCATENATE($A359,"_",AB$2),'Reference data SID'!$B:$M,12,FALSE))</f>
        <v/>
      </c>
      <c r="AC359" s="13" t="str">
        <f>IF(ISERROR(VLOOKUP(CONCATENATE($A359,"_",AC$2),'Reference data SID'!$B:$M,12,FALSE)),"",VLOOKUP(CONCATENATE($A359,"_",AC$2),'Reference data SID'!$B:$M,12,FALSE))</f>
        <v/>
      </c>
      <c r="AD359" s="13" t="str">
        <f>IF(ISERROR(VLOOKUP(CONCATENATE($A359,"_",AD$2),'Reference data SID'!$B:$M,12,FALSE)),"",VLOOKUP(CONCATENATE($A359,"_",AD$2),'Reference data SID'!$B:$M,12,FALSE))</f>
        <v/>
      </c>
      <c r="AE359" s="13" t="str">
        <f>IF(ISERROR(VLOOKUP(CONCATENATE($A359,"_",AE$2),'Reference data SID'!$B:$M,12,FALSE)),"",VLOOKUP(CONCATENATE($A359,"_",AE$2),'Reference data SID'!$B:$M,12,FALSE))</f>
        <v/>
      </c>
      <c r="AF359" s="13" t="str">
        <f>IF(ISERROR(VLOOKUP(CONCATENATE($A359,"_",AF$2),'Reference data SID'!$B:$M,12,FALSE)),"",VLOOKUP(CONCATENATE($A359,"_",AF$2),'Reference data SID'!$B:$M,12,FALSE))</f>
        <v/>
      </c>
      <c r="AG359" s="13" t="str">
        <f>IF(ISERROR(VLOOKUP(CONCATENATE($A359,"_",AG$2),'Reference data SID'!$B:$M,12,FALSE)),"",VLOOKUP(CONCATENATE($A359,"_",AG$2),'Reference data SID'!$B:$M,12,FALSE))</f>
        <v/>
      </c>
      <c r="AH359" s="13" t="str">
        <f>IF(ISERROR(VLOOKUP(CONCATENATE($A359,"_",AH$2),'Reference data SID'!$B:$M,12,FALSE)),"",VLOOKUP(CONCATENATE($A359,"_",AH$2),'Reference data SID'!$B:$M,12,FALSE))</f>
        <v/>
      </c>
      <c r="AI359" s="13" t="str">
        <f>IF(ISERROR(VLOOKUP(CONCATENATE($A359,"_",AI$2),'Reference data SID'!$B:$M,12,FALSE)),"",VLOOKUP(CONCATENATE($A359,"_",AI$2),'Reference data SID'!$B:$M,12,FALSE))</f>
        <v/>
      </c>
      <c r="AJ359" s="13" t="str">
        <f>IF(ISERROR(VLOOKUP(CONCATENATE($A359,"_",AJ$2),'Reference data SID'!$B:$M,12,FALSE)),"",VLOOKUP(CONCATENATE($A359,"_",AJ$2),'Reference data SID'!$B:$M,12,FALSE))</f>
        <v/>
      </c>
      <c r="AK359" s="13" t="str">
        <f>IF(ISERROR(VLOOKUP(CONCATENATE($A359,"_",AK$2),'Reference data SID'!$B:$M,12,FALSE)),"",VLOOKUP(CONCATENATE($A359,"_",AK$2),'Reference data SID'!$B:$M,12,FALSE))</f>
        <v/>
      </c>
      <c r="AL359" s="13" t="str">
        <f>IF(ISERROR(VLOOKUP(CONCATENATE($A359,"_",AL$2),'Reference data SID'!$B:$M,12,FALSE)),"",VLOOKUP(CONCATENATE($A359,"_",AL$2),'Reference data SID'!$B:$M,12,FALSE))</f>
        <v/>
      </c>
      <c r="AM359" s="13" t="str">
        <f>IF(ISERROR(VLOOKUP(CONCATENATE($A359,"_",AM$2),'Reference data SID'!$B:$M,12,FALSE)),"",VLOOKUP(CONCATENATE($A359,"_",AM$2),'Reference data SID'!$B:$M,12,FALSE))</f>
        <v/>
      </c>
      <c r="AN359" s="13" t="str">
        <f>IF(ISERROR(VLOOKUP(CONCATENATE($A359,"_",AN$2),'Reference data SID'!$B:$M,12,FALSE)),"",VLOOKUP(CONCATENATE($A359,"_",AN$2),'Reference data SID'!$B:$M,12,FALSE))</f>
        <v/>
      </c>
      <c r="AO359" s="13" t="str">
        <f>IF(ISERROR(VLOOKUP(CONCATENATE($A359,"_",AO$2),'Reference data SID'!$B:$M,12,FALSE)),"",VLOOKUP(CONCATENATE($A359,"_",AO$2),'Reference data SID'!$B:$M,12,FALSE))</f>
        <v/>
      </c>
      <c r="AP359" s="13" t="str">
        <f>IF(ISERROR(VLOOKUP(CONCATENATE($A359,"_",AP$2),'Reference data SID'!$B:$M,12,FALSE)),"",VLOOKUP(CONCATENATE($A359,"_",AP$2),'Reference data SID'!$B:$M,12,FALSE))</f>
        <v/>
      </c>
      <c r="AQ359" s="13" t="str">
        <f>IF(ISERROR(VLOOKUP(CONCATENATE($A359,"_",AQ$2),'Reference data SID'!$B:$M,12,FALSE)),"",VLOOKUP(CONCATENATE($A359,"_",AQ$2),'Reference data SID'!$B:$M,12,FALSE))</f>
        <v/>
      </c>
      <c r="AR359" s="13" t="str">
        <f>IF(ISERROR(VLOOKUP(CONCATENATE($A359,"_",AR$2),'Reference data SID'!$B:$M,12,FALSE)),"",VLOOKUP(CONCATENATE($A359,"_",AR$2),'Reference data SID'!$B:$M,12,FALSE))</f>
        <v/>
      </c>
      <c r="AS359" s="13" t="str">
        <f>IF(ISERROR(VLOOKUP(CONCATENATE($A359,"_",AS$2),'Reference data SID'!$B:$M,12,FALSE)),"",VLOOKUP(CONCATENATE($A359,"_",AS$2),'Reference data SID'!$B:$M,12,FALSE))</f>
        <v/>
      </c>
      <c r="AT359" s="13" t="str">
        <f>IF(ISERROR(VLOOKUP(CONCATENATE($A359,"_",AT$2),'Reference data SID'!$B:$M,12,FALSE)),"",VLOOKUP(CONCATENATE($A359,"_",AT$2),'Reference data SID'!$B:$M,12,FALSE))</f>
        <v/>
      </c>
    </row>
    <row r="360" spans="1:46" x14ac:dyDescent="0.25">
      <c r="A360">
        <v>356</v>
      </c>
      <c r="B360" s="13" t="str">
        <f>IF(ISERROR(VLOOKUP(CONCATENATE($A360,"_",B$2),'Reference data SID'!$B:$M,12,FALSE)),"",VLOOKUP(CONCATENATE($A360,"_",B$2),'Reference data SID'!$B:$M,12,FALSE))</f>
        <v/>
      </c>
      <c r="C360" s="13" t="str">
        <f>IF(ISERROR(VLOOKUP(CONCATENATE($A360,"_",C$2),'Reference data SID'!$B:$M,12,FALSE)),"",VLOOKUP(CONCATENATE($A360,"_",C$2),'Reference data SID'!$B:$M,12,FALSE))</f>
        <v/>
      </c>
      <c r="D360" s="13" t="str">
        <f>IF(ISERROR(VLOOKUP(CONCATENATE($A360,"_",D$2),'Reference data SID'!$B:$M,12,FALSE)),"",VLOOKUP(CONCATENATE($A360,"_",D$2),'Reference data SID'!$B:$M,12,FALSE))</f>
        <v/>
      </c>
      <c r="E360" s="13" t="str">
        <f>IF(ISERROR(VLOOKUP(CONCATENATE($A360,"_",E$2),'Reference data SID'!$B:$M,12,FALSE)),"",VLOOKUP(CONCATENATE($A360,"_",E$2),'Reference data SID'!$B:$M,12,FALSE))</f>
        <v/>
      </c>
      <c r="F360" s="13" t="str">
        <f>IF(ISERROR(VLOOKUP(CONCATENATE($A360,"_",F$2),'Reference data SID'!$B:$M,12,FALSE)),"",VLOOKUP(CONCATENATE($A360,"_",F$2),'Reference data SID'!$B:$M,12,FALSE))</f>
        <v/>
      </c>
      <c r="G360" s="13" t="str">
        <f>IF(ISERROR(VLOOKUP(CONCATENATE($A360,"_",G$2),'Reference data SID'!$B:$M,12,FALSE)),"",VLOOKUP(CONCATENATE($A360,"_",G$2),'Reference data SID'!$B:$M,12,FALSE))</f>
        <v/>
      </c>
      <c r="H360" s="13" t="str">
        <f>IF(ISERROR(VLOOKUP(CONCATENATE($A360,"_",H$2),'Reference data SID'!$B:$M,12,FALSE)),"",VLOOKUP(CONCATENATE($A360,"_",H$2),'Reference data SID'!$B:$M,12,FALSE))</f>
        <v/>
      </c>
      <c r="I360" s="13" t="str">
        <f>IF(ISERROR(VLOOKUP(CONCATENATE($A360,"_",I$2),'Reference data SID'!$B:$M,12,FALSE)),"",VLOOKUP(CONCATENATE($A360,"_",I$2),'Reference data SID'!$B:$M,12,FALSE))</f>
        <v/>
      </c>
      <c r="J360" s="13" t="str">
        <f>IF(ISERROR(VLOOKUP(CONCATENATE($A360,"_",J$2),'Reference data SID'!$B:$M,12,FALSE)),"",VLOOKUP(CONCATENATE($A360,"_",J$2),'Reference data SID'!$B:$M,12,FALSE))</f>
        <v/>
      </c>
      <c r="K360" s="13" t="str">
        <f>IF(ISERROR(VLOOKUP(CONCATENATE($A360,"_",K$2),'Reference data SID'!$B:$M,12,FALSE)),"",VLOOKUP(CONCATENATE($A360,"_",K$2),'Reference data SID'!$B:$M,12,FALSE))</f>
        <v/>
      </c>
      <c r="L360" s="13" t="str">
        <f>IF(ISERROR(VLOOKUP(CONCATENATE($A360,"_",L$2),'Reference data SID'!$B:$M,12,FALSE)),"",VLOOKUP(CONCATENATE($A360,"_",L$2),'Reference data SID'!$B:$M,12,FALSE))</f>
        <v/>
      </c>
      <c r="M360" s="13" t="str">
        <f>IF(ISERROR(VLOOKUP(CONCATENATE($A360,"_",M$2),'Reference data SID'!$B:$M,12,FALSE)),"",VLOOKUP(CONCATENATE($A360,"_",M$2),'Reference data SID'!$B:$M,12,FALSE))</f>
        <v/>
      </c>
      <c r="N360" s="13" t="str">
        <f>IF(ISERROR(VLOOKUP(CONCATENATE($A360,"_",N$2),'Reference data SID'!$B:$M,12,FALSE)),"",VLOOKUP(CONCATENATE($A360,"_",N$2),'Reference data SID'!$B:$M,12,FALSE))</f>
        <v/>
      </c>
      <c r="O360" s="13" t="str">
        <f>IF(ISERROR(VLOOKUP(CONCATENATE($A360,"_",O$2),'Reference data SID'!$B:$M,12,FALSE)),"",VLOOKUP(CONCATENATE($A360,"_",O$2),'Reference data SID'!$B:$M,12,FALSE))</f>
        <v/>
      </c>
      <c r="P360" s="13" t="str">
        <f>IF(ISERROR(VLOOKUP(CONCATENATE($A360,"_",P$2),'Reference data SID'!$B:$M,12,FALSE)),"",VLOOKUP(CONCATENATE($A360,"_",P$2),'Reference data SID'!$B:$M,12,FALSE))</f>
        <v/>
      </c>
      <c r="Q360" s="13" t="str">
        <f>IF(ISERROR(VLOOKUP(CONCATENATE($A360,"_",Q$2),'Reference data SID'!$B:$M,12,FALSE)),"",VLOOKUP(CONCATENATE($A360,"_",Q$2),'Reference data SID'!$B:$M,12,FALSE))</f>
        <v/>
      </c>
      <c r="R360" s="13" t="str">
        <f>IF(ISERROR(VLOOKUP(CONCATENATE($A360,"_",R$2),'Reference data SID'!$B:$M,12,FALSE)),"",VLOOKUP(CONCATENATE($A360,"_",R$2),'Reference data SID'!$B:$M,12,FALSE))</f>
        <v/>
      </c>
      <c r="S360" s="13" t="str">
        <f>IF(ISERROR(VLOOKUP(CONCATENATE($A360,"_",S$2),'Reference data SID'!$B:$M,12,FALSE)),"",VLOOKUP(CONCATENATE($A360,"_",S$2),'Reference data SID'!$B:$M,12,FALSE))</f>
        <v/>
      </c>
      <c r="T360" s="13" t="str">
        <f>IF(ISERROR(VLOOKUP(CONCATENATE($A360,"_",T$2),'Reference data SID'!$B:$M,12,FALSE)),"",VLOOKUP(CONCATENATE($A360,"_",T$2),'Reference data SID'!$B:$M,12,FALSE))</f>
        <v/>
      </c>
      <c r="U360" s="13" t="str">
        <f>IF(ISERROR(VLOOKUP(CONCATENATE($A360,"_",U$2),'Reference data SID'!$B:$M,12,FALSE)),"",VLOOKUP(CONCATENATE($A360,"_",U$2),'Reference data SID'!$B:$M,12,FALSE))</f>
        <v/>
      </c>
      <c r="V360" s="13" t="str">
        <f>IF(ISERROR(VLOOKUP(CONCATENATE($A360,"_",V$2),'Reference data SID'!$B:$M,12,FALSE)),"",VLOOKUP(CONCATENATE($A360,"_",V$2),'Reference data SID'!$B:$M,12,FALSE))</f>
        <v/>
      </c>
      <c r="W360" s="13" t="str">
        <f>IF(ISERROR(VLOOKUP(CONCATENATE($A360,"_",W$2),'Reference data SID'!$B:$M,12,FALSE)),"",VLOOKUP(CONCATENATE($A360,"_",W$2),'Reference data SID'!$B:$M,12,FALSE))</f>
        <v/>
      </c>
      <c r="X360" s="13" t="str">
        <f>IF(ISERROR(VLOOKUP(CONCATENATE($A360,"_",X$2),'Reference data SID'!$B:$M,12,FALSE)),"",VLOOKUP(CONCATENATE($A360,"_",X$2),'Reference data SID'!$B:$M,12,FALSE))</f>
        <v/>
      </c>
      <c r="Y360" s="13" t="str">
        <f>IF(ISERROR(VLOOKUP(CONCATENATE($A360,"_",Y$2),'Reference data SID'!$B:$M,12,FALSE)),"",VLOOKUP(CONCATENATE($A360,"_",Y$2),'Reference data SID'!$B:$M,12,FALSE))</f>
        <v/>
      </c>
      <c r="Z360" s="13" t="str">
        <f>IF(ISERROR(VLOOKUP(CONCATENATE($A360,"_",Z$2),'Reference data SID'!$B:$M,12,FALSE)),"",VLOOKUP(CONCATENATE($A360,"_",Z$2),'Reference data SID'!$B:$M,12,FALSE))</f>
        <v/>
      </c>
      <c r="AA360" s="13" t="str">
        <f>IF(ISERROR(VLOOKUP(CONCATENATE($A360,"_",AA$2),'Reference data SID'!$B:$M,12,FALSE)),"",VLOOKUP(CONCATENATE($A360,"_",AA$2),'Reference data SID'!$B:$M,12,FALSE))</f>
        <v/>
      </c>
      <c r="AB360" s="13" t="str">
        <f>IF(ISERROR(VLOOKUP(CONCATENATE($A360,"_",AB$2),'Reference data SID'!$B:$M,12,FALSE)),"",VLOOKUP(CONCATENATE($A360,"_",AB$2),'Reference data SID'!$B:$M,12,FALSE))</f>
        <v/>
      </c>
      <c r="AC360" s="13" t="str">
        <f>IF(ISERROR(VLOOKUP(CONCATENATE($A360,"_",AC$2),'Reference data SID'!$B:$M,12,FALSE)),"",VLOOKUP(CONCATENATE($A360,"_",AC$2),'Reference data SID'!$B:$M,12,FALSE))</f>
        <v/>
      </c>
      <c r="AD360" s="13" t="str">
        <f>IF(ISERROR(VLOOKUP(CONCATENATE($A360,"_",AD$2),'Reference data SID'!$B:$M,12,FALSE)),"",VLOOKUP(CONCATENATE($A360,"_",AD$2),'Reference data SID'!$B:$M,12,FALSE))</f>
        <v/>
      </c>
      <c r="AE360" s="13" t="str">
        <f>IF(ISERROR(VLOOKUP(CONCATENATE($A360,"_",AE$2),'Reference data SID'!$B:$M,12,FALSE)),"",VLOOKUP(CONCATENATE($A360,"_",AE$2),'Reference data SID'!$B:$M,12,FALSE))</f>
        <v/>
      </c>
      <c r="AF360" s="13" t="str">
        <f>IF(ISERROR(VLOOKUP(CONCATENATE($A360,"_",AF$2),'Reference data SID'!$B:$M,12,FALSE)),"",VLOOKUP(CONCATENATE($A360,"_",AF$2),'Reference data SID'!$B:$M,12,FALSE))</f>
        <v/>
      </c>
      <c r="AG360" s="13" t="str">
        <f>IF(ISERROR(VLOOKUP(CONCATENATE($A360,"_",AG$2),'Reference data SID'!$B:$M,12,FALSE)),"",VLOOKUP(CONCATENATE($A360,"_",AG$2),'Reference data SID'!$B:$M,12,FALSE))</f>
        <v/>
      </c>
      <c r="AH360" s="13" t="str">
        <f>IF(ISERROR(VLOOKUP(CONCATENATE($A360,"_",AH$2),'Reference data SID'!$B:$M,12,FALSE)),"",VLOOKUP(CONCATENATE($A360,"_",AH$2),'Reference data SID'!$B:$M,12,FALSE))</f>
        <v/>
      </c>
      <c r="AI360" s="13" t="str">
        <f>IF(ISERROR(VLOOKUP(CONCATENATE($A360,"_",AI$2),'Reference data SID'!$B:$M,12,FALSE)),"",VLOOKUP(CONCATENATE($A360,"_",AI$2),'Reference data SID'!$B:$M,12,FALSE))</f>
        <v/>
      </c>
      <c r="AJ360" s="13" t="str">
        <f>IF(ISERROR(VLOOKUP(CONCATENATE($A360,"_",AJ$2),'Reference data SID'!$B:$M,12,FALSE)),"",VLOOKUP(CONCATENATE($A360,"_",AJ$2),'Reference data SID'!$B:$M,12,FALSE))</f>
        <v/>
      </c>
      <c r="AK360" s="13" t="str">
        <f>IF(ISERROR(VLOOKUP(CONCATENATE($A360,"_",AK$2),'Reference data SID'!$B:$M,12,FALSE)),"",VLOOKUP(CONCATENATE($A360,"_",AK$2),'Reference data SID'!$B:$M,12,FALSE))</f>
        <v/>
      </c>
      <c r="AL360" s="13" t="str">
        <f>IF(ISERROR(VLOOKUP(CONCATENATE($A360,"_",AL$2),'Reference data SID'!$B:$M,12,FALSE)),"",VLOOKUP(CONCATENATE($A360,"_",AL$2),'Reference data SID'!$B:$M,12,FALSE))</f>
        <v/>
      </c>
      <c r="AM360" s="13" t="str">
        <f>IF(ISERROR(VLOOKUP(CONCATENATE($A360,"_",AM$2),'Reference data SID'!$B:$M,12,FALSE)),"",VLOOKUP(CONCATENATE($A360,"_",AM$2),'Reference data SID'!$B:$M,12,FALSE))</f>
        <v/>
      </c>
      <c r="AN360" s="13" t="str">
        <f>IF(ISERROR(VLOOKUP(CONCATENATE($A360,"_",AN$2),'Reference data SID'!$B:$M,12,FALSE)),"",VLOOKUP(CONCATENATE($A360,"_",AN$2),'Reference data SID'!$B:$M,12,FALSE))</f>
        <v/>
      </c>
      <c r="AO360" s="13" t="str">
        <f>IF(ISERROR(VLOOKUP(CONCATENATE($A360,"_",AO$2),'Reference data SID'!$B:$M,12,FALSE)),"",VLOOKUP(CONCATENATE($A360,"_",AO$2),'Reference data SID'!$B:$M,12,FALSE))</f>
        <v/>
      </c>
      <c r="AP360" s="13" t="str">
        <f>IF(ISERROR(VLOOKUP(CONCATENATE($A360,"_",AP$2),'Reference data SID'!$B:$M,12,FALSE)),"",VLOOKUP(CONCATENATE($A360,"_",AP$2),'Reference data SID'!$B:$M,12,FALSE))</f>
        <v/>
      </c>
      <c r="AQ360" s="13" t="str">
        <f>IF(ISERROR(VLOOKUP(CONCATENATE($A360,"_",AQ$2),'Reference data SID'!$B:$M,12,FALSE)),"",VLOOKUP(CONCATENATE($A360,"_",AQ$2),'Reference data SID'!$B:$M,12,FALSE))</f>
        <v/>
      </c>
      <c r="AR360" s="13" t="str">
        <f>IF(ISERROR(VLOOKUP(CONCATENATE($A360,"_",AR$2),'Reference data SID'!$B:$M,12,FALSE)),"",VLOOKUP(CONCATENATE($A360,"_",AR$2),'Reference data SID'!$B:$M,12,FALSE))</f>
        <v/>
      </c>
      <c r="AS360" s="13" t="str">
        <f>IF(ISERROR(VLOOKUP(CONCATENATE($A360,"_",AS$2),'Reference data SID'!$B:$M,12,FALSE)),"",VLOOKUP(CONCATENATE($A360,"_",AS$2),'Reference data SID'!$B:$M,12,FALSE))</f>
        <v/>
      </c>
      <c r="AT360" s="13" t="str">
        <f>IF(ISERROR(VLOOKUP(CONCATENATE($A360,"_",AT$2),'Reference data SID'!$B:$M,12,FALSE)),"",VLOOKUP(CONCATENATE($A360,"_",AT$2),'Reference data SID'!$B:$M,12,FALSE))</f>
        <v/>
      </c>
    </row>
    <row r="361" spans="1:46" x14ac:dyDescent="0.25">
      <c r="A361">
        <v>357</v>
      </c>
      <c r="B361" s="13" t="str">
        <f>IF(ISERROR(VLOOKUP(CONCATENATE($A361,"_",B$2),'Reference data SID'!$B:$M,12,FALSE)),"",VLOOKUP(CONCATENATE($A361,"_",B$2),'Reference data SID'!$B:$M,12,FALSE))</f>
        <v/>
      </c>
      <c r="C361" s="13" t="str">
        <f>IF(ISERROR(VLOOKUP(CONCATENATE($A361,"_",C$2),'Reference data SID'!$B:$M,12,FALSE)),"",VLOOKUP(CONCATENATE($A361,"_",C$2),'Reference data SID'!$B:$M,12,FALSE))</f>
        <v/>
      </c>
      <c r="D361" s="13" t="str">
        <f>IF(ISERROR(VLOOKUP(CONCATENATE($A361,"_",D$2),'Reference data SID'!$B:$M,12,FALSE)),"",VLOOKUP(CONCATENATE($A361,"_",D$2),'Reference data SID'!$B:$M,12,FALSE))</f>
        <v/>
      </c>
      <c r="E361" s="13" t="str">
        <f>IF(ISERROR(VLOOKUP(CONCATENATE($A361,"_",E$2),'Reference data SID'!$B:$M,12,FALSE)),"",VLOOKUP(CONCATENATE($A361,"_",E$2),'Reference data SID'!$B:$M,12,FALSE))</f>
        <v/>
      </c>
      <c r="F361" s="13" t="str">
        <f>IF(ISERROR(VLOOKUP(CONCATENATE($A361,"_",F$2),'Reference data SID'!$B:$M,12,FALSE)),"",VLOOKUP(CONCATENATE($A361,"_",F$2),'Reference data SID'!$B:$M,12,FALSE))</f>
        <v/>
      </c>
      <c r="G361" s="13" t="str">
        <f>IF(ISERROR(VLOOKUP(CONCATENATE($A361,"_",G$2),'Reference data SID'!$B:$M,12,FALSE)),"",VLOOKUP(CONCATENATE($A361,"_",G$2),'Reference data SID'!$B:$M,12,FALSE))</f>
        <v/>
      </c>
      <c r="H361" s="13" t="str">
        <f>IF(ISERROR(VLOOKUP(CONCATENATE($A361,"_",H$2),'Reference data SID'!$B:$M,12,FALSE)),"",VLOOKUP(CONCATENATE($A361,"_",H$2),'Reference data SID'!$B:$M,12,FALSE))</f>
        <v/>
      </c>
      <c r="I361" s="13" t="str">
        <f>IF(ISERROR(VLOOKUP(CONCATENATE($A361,"_",I$2),'Reference data SID'!$B:$M,12,FALSE)),"",VLOOKUP(CONCATENATE($A361,"_",I$2),'Reference data SID'!$B:$M,12,FALSE))</f>
        <v/>
      </c>
      <c r="J361" s="13" t="str">
        <f>IF(ISERROR(VLOOKUP(CONCATENATE($A361,"_",J$2),'Reference data SID'!$B:$M,12,FALSE)),"",VLOOKUP(CONCATENATE($A361,"_",J$2),'Reference data SID'!$B:$M,12,FALSE))</f>
        <v/>
      </c>
      <c r="K361" s="13" t="str">
        <f>IF(ISERROR(VLOOKUP(CONCATENATE($A361,"_",K$2),'Reference data SID'!$B:$M,12,FALSE)),"",VLOOKUP(CONCATENATE($A361,"_",K$2),'Reference data SID'!$B:$M,12,FALSE))</f>
        <v/>
      </c>
      <c r="L361" s="13" t="str">
        <f>IF(ISERROR(VLOOKUP(CONCATENATE($A361,"_",L$2),'Reference data SID'!$B:$M,12,FALSE)),"",VLOOKUP(CONCATENATE($A361,"_",L$2),'Reference data SID'!$B:$M,12,FALSE))</f>
        <v/>
      </c>
      <c r="M361" s="13" t="str">
        <f>IF(ISERROR(VLOOKUP(CONCATENATE($A361,"_",M$2),'Reference data SID'!$B:$M,12,FALSE)),"",VLOOKUP(CONCATENATE($A361,"_",M$2),'Reference data SID'!$B:$M,12,FALSE))</f>
        <v/>
      </c>
      <c r="N361" s="13" t="str">
        <f>IF(ISERROR(VLOOKUP(CONCATENATE($A361,"_",N$2),'Reference data SID'!$B:$M,12,FALSE)),"",VLOOKUP(CONCATENATE($A361,"_",N$2),'Reference data SID'!$B:$M,12,FALSE))</f>
        <v/>
      </c>
      <c r="O361" s="13" t="str">
        <f>IF(ISERROR(VLOOKUP(CONCATENATE($A361,"_",O$2),'Reference data SID'!$B:$M,12,FALSE)),"",VLOOKUP(CONCATENATE($A361,"_",O$2),'Reference data SID'!$B:$M,12,FALSE))</f>
        <v/>
      </c>
      <c r="P361" s="13" t="str">
        <f>IF(ISERROR(VLOOKUP(CONCATENATE($A361,"_",P$2),'Reference data SID'!$B:$M,12,FALSE)),"",VLOOKUP(CONCATENATE($A361,"_",P$2),'Reference data SID'!$B:$M,12,FALSE))</f>
        <v/>
      </c>
      <c r="Q361" s="13" t="str">
        <f>IF(ISERROR(VLOOKUP(CONCATENATE($A361,"_",Q$2),'Reference data SID'!$B:$M,12,FALSE)),"",VLOOKUP(CONCATENATE($A361,"_",Q$2),'Reference data SID'!$B:$M,12,FALSE))</f>
        <v/>
      </c>
      <c r="R361" s="13" t="str">
        <f>IF(ISERROR(VLOOKUP(CONCATENATE($A361,"_",R$2),'Reference data SID'!$B:$M,12,FALSE)),"",VLOOKUP(CONCATENATE($A361,"_",R$2),'Reference data SID'!$B:$M,12,FALSE))</f>
        <v/>
      </c>
      <c r="S361" s="13" t="str">
        <f>IF(ISERROR(VLOOKUP(CONCATENATE($A361,"_",S$2),'Reference data SID'!$B:$M,12,FALSE)),"",VLOOKUP(CONCATENATE($A361,"_",S$2),'Reference data SID'!$B:$M,12,FALSE))</f>
        <v/>
      </c>
      <c r="T361" s="13" t="str">
        <f>IF(ISERROR(VLOOKUP(CONCATENATE($A361,"_",T$2),'Reference data SID'!$B:$M,12,FALSE)),"",VLOOKUP(CONCATENATE($A361,"_",T$2),'Reference data SID'!$B:$M,12,FALSE))</f>
        <v/>
      </c>
      <c r="U361" s="13" t="str">
        <f>IF(ISERROR(VLOOKUP(CONCATENATE($A361,"_",U$2),'Reference data SID'!$B:$M,12,FALSE)),"",VLOOKUP(CONCATENATE($A361,"_",U$2),'Reference data SID'!$B:$M,12,FALSE))</f>
        <v/>
      </c>
      <c r="V361" s="13" t="str">
        <f>IF(ISERROR(VLOOKUP(CONCATENATE($A361,"_",V$2),'Reference data SID'!$B:$M,12,FALSE)),"",VLOOKUP(CONCATENATE($A361,"_",V$2),'Reference data SID'!$B:$M,12,FALSE))</f>
        <v/>
      </c>
      <c r="W361" s="13" t="str">
        <f>IF(ISERROR(VLOOKUP(CONCATENATE($A361,"_",W$2),'Reference data SID'!$B:$M,12,FALSE)),"",VLOOKUP(CONCATENATE($A361,"_",W$2),'Reference data SID'!$B:$M,12,FALSE))</f>
        <v/>
      </c>
      <c r="X361" s="13" t="str">
        <f>IF(ISERROR(VLOOKUP(CONCATENATE($A361,"_",X$2),'Reference data SID'!$B:$M,12,FALSE)),"",VLOOKUP(CONCATENATE($A361,"_",X$2),'Reference data SID'!$B:$M,12,FALSE))</f>
        <v/>
      </c>
      <c r="Y361" s="13" t="str">
        <f>IF(ISERROR(VLOOKUP(CONCATENATE($A361,"_",Y$2),'Reference data SID'!$B:$M,12,FALSE)),"",VLOOKUP(CONCATENATE($A361,"_",Y$2),'Reference data SID'!$B:$M,12,FALSE))</f>
        <v/>
      </c>
      <c r="Z361" s="13" t="str">
        <f>IF(ISERROR(VLOOKUP(CONCATENATE($A361,"_",Z$2),'Reference data SID'!$B:$M,12,FALSE)),"",VLOOKUP(CONCATENATE($A361,"_",Z$2),'Reference data SID'!$B:$M,12,FALSE))</f>
        <v/>
      </c>
      <c r="AA361" s="13" t="str">
        <f>IF(ISERROR(VLOOKUP(CONCATENATE($A361,"_",AA$2),'Reference data SID'!$B:$M,12,FALSE)),"",VLOOKUP(CONCATENATE($A361,"_",AA$2),'Reference data SID'!$B:$M,12,FALSE))</f>
        <v/>
      </c>
      <c r="AB361" s="13" t="str">
        <f>IF(ISERROR(VLOOKUP(CONCATENATE($A361,"_",AB$2),'Reference data SID'!$B:$M,12,FALSE)),"",VLOOKUP(CONCATENATE($A361,"_",AB$2),'Reference data SID'!$B:$M,12,FALSE))</f>
        <v/>
      </c>
      <c r="AC361" s="13" t="str">
        <f>IF(ISERROR(VLOOKUP(CONCATENATE($A361,"_",AC$2),'Reference data SID'!$B:$M,12,FALSE)),"",VLOOKUP(CONCATENATE($A361,"_",AC$2),'Reference data SID'!$B:$M,12,FALSE))</f>
        <v/>
      </c>
      <c r="AD361" s="13" t="str">
        <f>IF(ISERROR(VLOOKUP(CONCATENATE($A361,"_",AD$2),'Reference data SID'!$B:$M,12,FALSE)),"",VLOOKUP(CONCATENATE($A361,"_",AD$2),'Reference data SID'!$B:$M,12,FALSE))</f>
        <v/>
      </c>
      <c r="AE361" s="13" t="str">
        <f>IF(ISERROR(VLOOKUP(CONCATENATE($A361,"_",AE$2),'Reference data SID'!$B:$M,12,FALSE)),"",VLOOKUP(CONCATENATE($A361,"_",AE$2),'Reference data SID'!$B:$M,12,FALSE))</f>
        <v/>
      </c>
      <c r="AF361" s="13" t="str">
        <f>IF(ISERROR(VLOOKUP(CONCATENATE($A361,"_",AF$2),'Reference data SID'!$B:$M,12,FALSE)),"",VLOOKUP(CONCATENATE($A361,"_",AF$2),'Reference data SID'!$B:$M,12,FALSE))</f>
        <v/>
      </c>
      <c r="AG361" s="13" t="str">
        <f>IF(ISERROR(VLOOKUP(CONCATENATE($A361,"_",AG$2),'Reference data SID'!$B:$M,12,FALSE)),"",VLOOKUP(CONCATENATE($A361,"_",AG$2),'Reference data SID'!$B:$M,12,FALSE))</f>
        <v/>
      </c>
      <c r="AH361" s="13" t="str">
        <f>IF(ISERROR(VLOOKUP(CONCATENATE($A361,"_",AH$2),'Reference data SID'!$B:$M,12,FALSE)),"",VLOOKUP(CONCATENATE($A361,"_",AH$2),'Reference data SID'!$B:$M,12,FALSE))</f>
        <v/>
      </c>
      <c r="AI361" s="13" t="str">
        <f>IF(ISERROR(VLOOKUP(CONCATENATE($A361,"_",AI$2),'Reference data SID'!$B:$M,12,FALSE)),"",VLOOKUP(CONCATENATE($A361,"_",AI$2),'Reference data SID'!$B:$M,12,FALSE))</f>
        <v/>
      </c>
      <c r="AJ361" s="13" t="str">
        <f>IF(ISERROR(VLOOKUP(CONCATENATE($A361,"_",AJ$2),'Reference data SID'!$B:$M,12,FALSE)),"",VLOOKUP(CONCATENATE($A361,"_",AJ$2),'Reference data SID'!$B:$M,12,FALSE))</f>
        <v/>
      </c>
      <c r="AK361" s="13" t="str">
        <f>IF(ISERROR(VLOOKUP(CONCATENATE($A361,"_",AK$2),'Reference data SID'!$B:$M,12,FALSE)),"",VLOOKUP(CONCATENATE($A361,"_",AK$2),'Reference data SID'!$B:$M,12,FALSE))</f>
        <v/>
      </c>
      <c r="AL361" s="13" t="str">
        <f>IF(ISERROR(VLOOKUP(CONCATENATE($A361,"_",AL$2),'Reference data SID'!$B:$M,12,FALSE)),"",VLOOKUP(CONCATENATE($A361,"_",AL$2),'Reference data SID'!$B:$M,12,FALSE))</f>
        <v/>
      </c>
      <c r="AM361" s="13" t="str">
        <f>IF(ISERROR(VLOOKUP(CONCATENATE($A361,"_",AM$2),'Reference data SID'!$B:$M,12,FALSE)),"",VLOOKUP(CONCATENATE($A361,"_",AM$2),'Reference data SID'!$B:$M,12,FALSE))</f>
        <v/>
      </c>
      <c r="AN361" s="13" t="str">
        <f>IF(ISERROR(VLOOKUP(CONCATENATE($A361,"_",AN$2),'Reference data SID'!$B:$M,12,FALSE)),"",VLOOKUP(CONCATENATE($A361,"_",AN$2),'Reference data SID'!$B:$M,12,FALSE))</f>
        <v/>
      </c>
      <c r="AO361" s="13" t="str">
        <f>IF(ISERROR(VLOOKUP(CONCATENATE($A361,"_",AO$2),'Reference data SID'!$B:$M,12,FALSE)),"",VLOOKUP(CONCATENATE($A361,"_",AO$2),'Reference data SID'!$B:$M,12,FALSE))</f>
        <v/>
      </c>
      <c r="AP361" s="13" t="str">
        <f>IF(ISERROR(VLOOKUP(CONCATENATE($A361,"_",AP$2),'Reference data SID'!$B:$M,12,FALSE)),"",VLOOKUP(CONCATENATE($A361,"_",AP$2),'Reference data SID'!$B:$M,12,FALSE))</f>
        <v/>
      </c>
      <c r="AQ361" s="13" t="str">
        <f>IF(ISERROR(VLOOKUP(CONCATENATE($A361,"_",AQ$2),'Reference data SID'!$B:$M,12,FALSE)),"",VLOOKUP(CONCATENATE($A361,"_",AQ$2),'Reference data SID'!$B:$M,12,FALSE))</f>
        <v/>
      </c>
      <c r="AR361" s="13" t="str">
        <f>IF(ISERROR(VLOOKUP(CONCATENATE($A361,"_",AR$2),'Reference data SID'!$B:$M,12,FALSE)),"",VLOOKUP(CONCATENATE($A361,"_",AR$2),'Reference data SID'!$B:$M,12,FALSE))</f>
        <v/>
      </c>
      <c r="AS361" s="13" t="str">
        <f>IF(ISERROR(VLOOKUP(CONCATENATE($A361,"_",AS$2),'Reference data SID'!$B:$M,12,FALSE)),"",VLOOKUP(CONCATENATE($A361,"_",AS$2),'Reference data SID'!$B:$M,12,FALSE))</f>
        <v/>
      </c>
      <c r="AT361" s="13" t="str">
        <f>IF(ISERROR(VLOOKUP(CONCATENATE($A361,"_",AT$2),'Reference data SID'!$B:$M,12,FALSE)),"",VLOOKUP(CONCATENATE($A361,"_",AT$2),'Reference data SID'!$B:$M,12,FALSE))</f>
        <v/>
      </c>
    </row>
    <row r="362" spans="1:46" x14ac:dyDescent="0.25">
      <c r="A362">
        <v>358</v>
      </c>
      <c r="B362" s="13" t="str">
        <f>IF(ISERROR(VLOOKUP(CONCATENATE($A362,"_",B$2),'Reference data SID'!$B:$M,12,FALSE)),"",VLOOKUP(CONCATENATE($A362,"_",B$2),'Reference data SID'!$B:$M,12,FALSE))</f>
        <v/>
      </c>
      <c r="C362" s="13" t="str">
        <f>IF(ISERROR(VLOOKUP(CONCATENATE($A362,"_",C$2),'Reference data SID'!$B:$M,12,FALSE)),"",VLOOKUP(CONCATENATE($A362,"_",C$2),'Reference data SID'!$B:$M,12,FALSE))</f>
        <v/>
      </c>
      <c r="D362" s="13" t="str">
        <f>IF(ISERROR(VLOOKUP(CONCATENATE($A362,"_",D$2),'Reference data SID'!$B:$M,12,FALSE)),"",VLOOKUP(CONCATENATE($A362,"_",D$2),'Reference data SID'!$B:$M,12,FALSE))</f>
        <v/>
      </c>
      <c r="E362" s="13" t="str">
        <f>IF(ISERROR(VLOOKUP(CONCATENATE($A362,"_",E$2),'Reference data SID'!$B:$M,12,FALSE)),"",VLOOKUP(CONCATENATE($A362,"_",E$2),'Reference data SID'!$B:$M,12,FALSE))</f>
        <v/>
      </c>
      <c r="F362" s="13" t="str">
        <f>IF(ISERROR(VLOOKUP(CONCATENATE($A362,"_",F$2),'Reference data SID'!$B:$M,12,FALSE)),"",VLOOKUP(CONCATENATE($A362,"_",F$2),'Reference data SID'!$B:$M,12,FALSE))</f>
        <v/>
      </c>
      <c r="G362" s="13" t="str">
        <f>IF(ISERROR(VLOOKUP(CONCATENATE($A362,"_",G$2),'Reference data SID'!$B:$M,12,FALSE)),"",VLOOKUP(CONCATENATE($A362,"_",G$2),'Reference data SID'!$B:$M,12,FALSE))</f>
        <v/>
      </c>
      <c r="H362" s="13" t="str">
        <f>IF(ISERROR(VLOOKUP(CONCATENATE($A362,"_",H$2),'Reference data SID'!$B:$M,12,FALSE)),"",VLOOKUP(CONCATENATE($A362,"_",H$2),'Reference data SID'!$B:$M,12,FALSE))</f>
        <v/>
      </c>
      <c r="I362" s="13" t="str">
        <f>IF(ISERROR(VLOOKUP(CONCATENATE($A362,"_",I$2),'Reference data SID'!$B:$M,12,FALSE)),"",VLOOKUP(CONCATENATE($A362,"_",I$2),'Reference data SID'!$B:$M,12,FALSE))</f>
        <v/>
      </c>
      <c r="J362" s="13" t="str">
        <f>IF(ISERROR(VLOOKUP(CONCATENATE($A362,"_",J$2),'Reference data SID'!$B:$M,12,FALSE)),"",VLOOKUP(CONCATENATE($A362,"_",J$2),'Reference data SID'!$B:$M,12,FALSE))</f>
        <v/>
      </c>
      <c r="K362" s="13" t="str">
        <f>IF(ISERROR(VLOOKUP(CONCATENATE($A362,"_",K$2),'Reference data SID'!$B:$M,12,FALSE)),"",VLOOKUP(CONCATENATE($A362,"_",K$2),'Reference data SID'!$B:$M,12,FALSE))</f>
        <v/>
      </c>
      <c r="L362" s="13" t="str">
        <f>IF(ISERROR(VLOOKUP(CONCATENATE($A362,"_",L$2),'Reference data SID'!$B:$M,12,FALSE)),"",VLOOKUP(CONCATENATE($A362,"_",L$2),'Reference data SID'!$B:$M,12,FALSE))</f>
        <v/>
      </c>
      <c r="M362" s="13" t="str">
        <f>IF(ISERROR(VLOOKUP(CONCATENATE($A362,"_",M$2),'Reference data SID'!$B:$M,12,FALSE)),"",VLOOKUP(CONCATENATE($A362,"_",M$2),'Reference data SID'!$B:$M,12,FALSE))</f>
        <v/>
      </c>
      <c r="N362" s="13" t="str">
        <f>IF(ISERROR(VLOOKUP(CONCATENATE($A362,"_",N$2),'Reference data SID'!$B:$M,12,FALSE)),"",VLOOKUP(CONCATENATE($A362,"_",N$2),'Reference data SID'!$B:$M,12,FALSE))</f>
        <v/>
      </c>
      <c r="O362" s="13" t="str">
        <f>IF(ISERROR(VLOOKUP(CONCATENATE($A362,"_",O$2),'Reference data SID'!$B:$M,12,FALSE)),"",VLOOKUP(CONCATENATE($A362,"_",O$2),'Reference data SID'!$B:$M,12,FALSE))</f>
        <v/>
      </c>
      <c r="P362" s="13" t="str">
        <f>IF(ISERROR(VLOOKUP(CONCATENATE($A362,"_",P$2),'Reference data SID'!$B:$M,12,FALSE)),"",VLOOKUP(CONCATENATE($A362,"_",P$2),'Reference data SID'!$B:$M,12,FALSE))</f>
        <v/>
      </c>
      <c r="Q362" s="13" t="str">
        <f>IF(ISERROR(VLOOKUP(CONCATENATE($A362,"_",Q$2),'Reference data SID'!$B:$M,12,FALSE)),"",VLOOKUP(CONCATENATE($A362,"_",Q$2),'Reference data SID'!$B:$M,12,FALSE))</f>
        <v/>
      </c>
      <c r="R362" s="13" t="str">
        <f>IF(ISERROR(VLOOKUP(CONCATENATE($A362,"_",R$2),'Reference data SID'!$B:$M,12,FALSE)),"",VLOOKUP(CONCATENATE($A362,"_",R$2),'Reference data SID'!$B:$M,12,FALSE))</f>
        <v/>
      </c>
      <c r="S362" s="13" t="str">
        <f>IF(ISERROR(VLOOKUP(CONCATENATE($A362,"_",S$2),'Reference data SID'!$B:$M,12,FALSE)),"",VLOOKUP(CONCATENATE($A362,"_",S$2),'Reference data SID'!$B:$M,12,FALSE))</f>
        <v/>
      </c>
      <c r="T362" s="13" t="str">
        <f>IF(ISERROR(VLOOKUP(CONCATENATE($A362,"_",T$2),'Reference data SID'!$B:$M,12,FALSE)),"",VLOOKUP(CONCATENATE($A362,"_",T$2),'Reference data SID'!$B:$M,12,FALSE))</f>
        <v/>
      </c>
      <c r="U362" s="13" t="str">
        <f>IF(ISERROR(VLOOKUP(CONCATENATE($A362,"_",U$2),'Reference data SID'!$B:$M,12,FALSE)),"",VLOOKUP(CONCATENATE($A362,"_",U$2),'Reference data SID'!$B:$M,12,FALSE))</f>
        <v/>
      </c>
      <c r="V362" s="13" t="str">
        <f>IF(ISERROR(VLOOKUP(CONCATENATE($A362,"_",V$2),'Reference data SID'!$B:$M,12,FALSE)),"",VLOOKUP(CONCATENATE($A362,"_",V$2),'Reference data SID'!$B:$M,12,FALSE))</f>
        <v/>
      </c>
      <c r="W362" s="13" t="str">
        <f>IF(ISERROR(VLOOKUP(CONCATENATE($A362,"_",W$2),'Reference data SID'!$B:$M,12,FALSE)),"",VLOOKUP(CONCATENATE($A362,"_",W$2),'Reference data SID'!$B:$M,12,FALSE))</f>
        <v/>
      </c>
      <c r="X362" s="13" t="str">
        <f>IF(ISERROR(VLOOKUP(CONCATENATE($A362,"_",X$2),'Reference data SID'!$B:$M,12,FALSE)),"",VLOOKUP(CONCATENATE($A362,"_",X$2),'Reference data SID'!$B:$M,12,FALSE))</f>
        <v/>
      </c>
      <c r="Y362" s="13" t="str">
        <f>IF(ISERROR(VLOOKUP(CONCATENATE($A362,"_",Y$2),'Reference data SID'!$B:$M,12,FALSE)),"",VLOOKUP(CONCATENATE($A362,"_",Y$2),'Reference data SID'!$B:$M,12,FALSE))</f>
        <v/>
      </c>
      <c r="Z362" s="13" t="str">
        <f>IF(ISERROR(VLOOKUP(CONCATENATE($A362,"_",Z$2),'Reference data SID'!$B:$M,12,FALSE)),"",VLOOKUP(CONCATENATE($A362,"_",Z$2),'Reference data SID'!$B:$M,12,FALSE))</f>
        <v/>
      </c>
      <c r="AA362" s="13" t="str">
        <f>IF(ISERROR(VLOOKUP(CONCATENATE($A362,"_",AA$2),'Reference data SID'!$B:$M,12,FALSE)),"",VLOOKUP(CONCATENATE($A362,"_",AA$2),'Reference data SID'!$B:$M,12,FALSE))</f>
        <v/>
      </c>
      <c r="AB362" s="13" t="str">
        <f>IF(ISERROR(VLOOKUP(CONCATENATE($A362,"_",AB$2),'Reference data SID'!$B:$M,12,FALSE)),"",VLOOKUP(CONCATENATE($A362,"_",AB$2),'Reference data SID'!$B:$M,12,FALSE))</f>
        <v/>
      </c>
      <c r="AC362" s="13" t="str">
        <f>IF(ISERROR(VLOOKUP(CONCATENATE($A362,"_",AC$2),'Reference data SID'!$B:$M,12,FALSE)),"",VLOOKUP(CONCATENATE($A362,"_",AC$2),'Reference data SID'!$B:$M,12,FALSE))</f>
        <v/>
      </c>
      <c r="AD362" s="13" t="str">
        <f>IF(ISERROR(VLOOKUP(CONCATENATE($A362,"_",AD$2),'Reference data SID'!$B:$M,12,FALSE)),"",VLOOKUP(CONCATENATE($A362,"_",AD$2),'Reference data SID'!$B:$M,12,FALSE))</f>
        <v/>
      </c>
      <c r="AE362" s="13" t="str">
        <f>IF(ISERROR(VLOOKUP(CONCATENATE($A362,"_",AE$2),'Reference data SID'!$B:$M,12,FALSE)),"",VLOOKUP(CONCATENATE($A362,"_",AE$2),'Reference data SID'!$B:$M,12,FALSE))</f>
        <v/>
      </c>
      <c r="AF362" s="13" t="str">
        <f>IF(ISERROR(VLOOKUP(CONCATENATE($A362,"_",AF$2),'Reference data SID'!$B:$M,12,FALSE)),"",VLOOKUP(CONCATENATE($A362,"_",AF$2),'Reference data SID'!$B:$M,12,FALSE))</f>
        <v/>
      </c>
      <c r="AG362" s="13" t="str">
        <f>IF(ISERROR(VLOOKUP(CONCATENATE($A362,"_",AG$2),'Reference data SID'!$B:$M,12,FALSE)),"",VLOOKUP(CONCATENATE($A362,"_",AG$2),'Reference data SID'!$B:$M,12,FALSE))</f>
        <v/>
      </c>
      <c r="AH362" s="13" t="str">
        <f>IF(ISERROR(VLOOKUP(CONCATENATE($A362,"_",AH$2),'Reference data SID'!$B:$M,12,FALSE)),"",VLOOKUP(CONCATENATE($A362,"_",AH$2),'Reference data SID'!$B:$M,12,FALSE))</f>
        <v/>
      </c>
      <c r="AI362" s="13" t="str">
        <f>IF(ISERROR(VLOOKUP(CONCATENATE($A362,"_",AI$2),'Reference data SID'!$B:$M,12,FALSE)),"",VLOOKUP(CONCATENATE($A362,"_",AI$2),'Reference data SID'!$B:$M,12,FALSE))</f>
        <v/>
      </c>
      <c r="AJ362" s="13" t="str">
        <f>IF(ISERROR(VLOOKUP(CONCATENATE($A362,"_",AJ$2),'Reference data SID'!$B:$M,12,FALSE)),"",VLOOKUP(CONCATENATE($A362,"_",AJ$2),'Reference data SID'!$B:$M,12,FALSE))</f>
        <v/>
      </c>
      <c r="AK362" s="13" t="str">
        <f>IF(ISERROR(VLOOKUP(CONCATENATE($A362,"_",AK$2),'Reference data SID'!$B:$M,12,FALSE)),"",VLOOKUP(CONCATENATE($A362,"_",AK$2),'Reference data SID'!$B:$M,12,FALSE))</f>
        <v/>
      </c>
      <c r="AL362" s="13" t="str">
        <f>IF(ISERROR(VLOOKUP(CONCATENATE($A362,"_",AL$2),'Reference data SID'!$B:$M,12,FALSE)),"",VLOOKUP(CONCATENATE($A362,"_",AL$2),'Reference data SID'!$B:$M,12,FALSE))</f>
        <v/>
      </c>
      <c r="AM362" s="13" t="str">
        <f>IF(ISERROR(VLOOKUP(CONCATENATE($A362,"_",AM$2),'Reference data SID'!$B:$M,12,FALSE)),"",VLOOKUP(CONCATENATE($A362,"_",AM$2),'Reference data SID'!$B:$M,12,FALSE))</f>
        <v/>
      </c>
      <c r="AN362" s="13" t="str">
        <f>IF(ISERROR(VLOOKUP(CONCATENATE($A362,"_",AN$2),'Reference data SID'!$B:$M,12,FALSE)),"",VLOOKUP(CONCATENATE($A362,"_",AN$2),'Reference data SID'!$B:$M,12,FALSE))</f>
        <v/>
      </c>
      <c r="AO362" s="13" t="str">
        <f>IF(ISERROR(VLOOKUP(CONCATENATE($A362,"_",AO$2),'Reference data SID'!$B:$M,12,FALSE)),"",VLOOKUP(CONCATENATE($A362,"_",AO$2),'Reference data SID'!$B:$M,12,FALSE))</f>
        <v/>
      </c>
      <c r="AP362" s="13" t="str">
        <f>IF(ISERROR(VLOOKUP(CONCATENATE($A362,"_",AP$2),'Reference data SID'!$B:$M,12,FALSE)),"",VLOOKUP(CONCATENATE($A362,"_",AP$2),'Reference data SID'!$B:$M,12,FALSE))</f>
        <v/>
      </c>
      <c r="AQ362" s="13" t="str">
        <f>IF(ISERROR(VLOOKUP(CONCATENATE($A362,"_",AQ$2),'Reference data SID'!$B:$M,12,FALSE)),"",VLOOKUP(CONCATENATE($A362,"_",AQ$2),'Reference data SID'!$B:$M,12,FALSE))</f>
        <v/>
      </c>
      <c r="AR362" s="13" t="str">
        <f>IF(ISERROR(VLOOKUP(CONCATENATE($A362,"_",AR$2),'Reference data SID'!$B:$M,12,FALSE)),"",VLOOKUP(CONCATENATE($A362,"_",AR$2),'Reference data SID'!$B:$M,12,FALSE))</f>
        <v/>
      </c>
      <c r="AS362" s="13" t="str">
        <f>IF(ISERROR(VLOOKUP(CONCATENATE($A362,"_",AS$2),'Reference data SID'!$B:$M,12,FALSE)),"",VLOOKUP(CONCATENATE($A362,"_",AS$2),'Reference data SID'!$B:$M,12,FALSE))</f>
        <v/>
      </c>
      <c r="AT362" s="13" t="str">
        <f>IF(ISERROR(VLOOKUP(CONCATENATE($A362,"_",AT$2),'Reference data SID'!$B:$M,12,FALSE)),"",VLOOKUP(CONCATENATE($A362,"_",AT$2),'Reference data SID'!$B:$M,12,FALSE))</f>
        <v/>
      </c>
    </row>
    <row r="363" spans="1:46" x14ac:dyDescent="0.25">
      <c r="A363">
        <v>359</v>
      </c>
      <c r="B363" s="13" t="str">
        <f>IF(ISERROR(VLOOKUP(CONCATENATE($A363,"_",B$2),'Reference data SID'!$B:$M,12,FALSE)),"",VLOOKUP(CONCATENATE($A363,"_",B$2),'Reference data SID'!$B:$M,12,FALSE))</f>
        <v/>
      </c>
      <c r="C363" s="13" t="str">
        <f>IF(ISERROR(VLOOKUP(CONCATENATE($A363,"_",C$2),'Reference data SID'!$B:$M,12,FALSE)),"",VLOOKUP(CONCATENATE($A363,"_",C$2),'Reference data SID'!$B:$M,12,FALSE))</f>
        <v/>
      </c>
      <c r="D363" s="13" t="str">
        <f>IF(ISERROR(VLOOKUP(CONCATENATE($A363,"_",D$2),'Reference data SID'!$B:$M,12,FALSE)),"",VLOOKUP(CONCATENATE($A363,"_",D$2),'Reference data SID'!$B:$M,12,FALSE))</f>
        <v/>
      </c>
      <c r="E363" s="13" t="str">
        <f>IF(ISERROR(VLOOKUP(CONCATENATE($A363,"_",E$2),'Reference data SID'!$B:$M,12,FALSE)),"",VLOOKUP(CONCATENATE($A363,"_",E$2),'Reference data SID'!$B:$M,12,FALSE))</f>
        <v/>
      </c>
      <c r="F363" s="13" t="str">
        <f>IF(ISERROR(VLOOKUP(CONCATENATE($A363,"_",F$2),'Reference data SID'!$B:$M,12,FALSE)),"",VLOOKUP(CONCATENATE($A363,"_",F$2),'Reference data SID'!$B:$M,12,FALSE))</f>
        <v/>
      </c>
      <c r="G363" s="13" t="str">
        <f>IF(ISERROR(VLOOKUP(CONCATENATE($A363,"_",G$2),'Reference data SID'!$B:$M,12,FALSE)),"",VLOOKUP(CONCATENATE($A363,"_",G$2),'Reference data SID'!$B:$M,12,FALSE))</f>
        <v/>
      </c>
      <c r="H363" s="13" t="str">
        <f>IF(ISERROR(VLOOKUP(CONCATENATE($A363,"_",H$2),'Reference data SID'!$B:$M,12,FALSE)),"",VLOOKUP(CONCATENATE($A363,"_",H$2),'Reference data SID'!$B:$M,12,FALSE))</f>
        <v/>
      </c>
      <c r="I363" s="13" t="str">
        <f>IF(ISERROR(VLOOKUP(CONCATENATE($A363,"_",I$2),'Reference data SID'!$B:$M,12,FALSE)),"",VLOOKUP(CONCATENATE($A363,"_",I$2),'Reference data SID'!$B:$M,12,FALSE))</f>
        <v/>
      </c>
      <c r="J363" s="13" t="str">
        <f>IF(ISERROR(VLOOKUP(CONCATENATE($A363,"_",J$2),'Reference data SID'!$B:$M,12,FALSE)),"",VLOOKUP(CONCATENATE($A363,"_",J$2),'Reference data SID'!$B:$M,12,FALSE))</f>
        <v/>
      </c>
      <c r="K363" s="13" t="str">
        <f>IF(ISERROR(VLOOKUP(CONCATENATE($A363,"_",K$2),'Reference data SID'!$B:$M,12,FALSE)),"",VLOOKUP(CONCATENATE($A363,"_",K$2),'Reference data SID'!$B:$M,12,FALSE))</f>
        <v/>
      </c>
      <c r="L363" s="13" t="str">
        <f>IF(ISERROR(VLOOKUP(CONCATENATE($A363,"_",L$2),'Reference data SID'!$B:$M,12,FALSE)),"",VLOOKUP(CONCATENATE($A363,"_",L$2),'Reference data SID'!$B:$M,12,FALSE))</f>
        <v/>
      </c>
      <c r="M363" s="13" t="str">
        <f>IF(ISERROR(VLOOKUP(CONCATENATE($A363,"_",M$2),'Reference data SID'!$B:$M,12,FALSE)),"",VLOOKUP(CONCATENATE($A363,"_",M$2),'Reference data SID'!$B:$M,12,FALSE))</f>
        <v/>
      </c>
      <c r="N363" s="13" t="str">
        <f>IF(ISERROR(VLOOKUP(CONCATENATE($A363,"_",N$2),'Reference data SID'!$B:$M,12,FALSE)),"",VLOOKUP(CONCATENATE($A363,"_",N$2),'Reference data SID'!$B:$M,12,FALSE))</f>
        <v/>
      </c>
      <c r="O363" s="13" t="str">
        <f>IF(ISERROR(VLOOKUP(CONCATENATE($A363,"_",O$2),'Reference data SID'!$B:$M,12,FALSE)),"",VLOOKUP(CONCATENATE($A363,"_",O$2),'Reference data SID'!$B:$M,12,FALSE))</f>
        <v/>
      </c>
      <c r="P363" s="13" t="str">
        <f>IF(ISERROR(VLOOKUP(CONCATENATE($A363,"_",P$2),'Reference data SID'!$B:$M,12,FALSE)),"",VLOOKUP(CONCATENATE($A363,"_",P$2),'Reference data SID'!$B:$M,12,FALSE))</f>
        <v/>
      </c>
      <c r="Q363" s="13" t="str">
        <f>IF(ISERROR(VLOOKUP(CONCATENATE($A363,"_",Q$2),'Reference data SID'!$B:$M,12,FALSE)),"",VLOOKUP(CONCATENATE($A363,"_",Q$2),'Reference data SID'!$B:$M,12,FALSE))</f>
        <v/>
      </c>
      <c r="R363" s="13" t="str">
        <f>IF(ISERROR(VLOOKUP(CONCATENATE($A363,"_",R$2),'Reference data SID'!$B:$M,12,FALSE)),"",VLOOKUP(CONCATENATE($A363,"_",R$2),'Reference data SID'!$B:$M,12,FALSE))</f>
        <v/>
      </c>
      <c r="S363" s="13" t="str">
        <f>IF(ISERROR(VLOOKUP(CONCATENATE($A363,"_",S$2),'Reference data SID'!$B:$M,12,FALSE)),"",VLOOKUP(CONCATENATE($A363,"_",S$2),'Reference data SID'!$B:$M,12,FALSE))</f>
        <v/>
      </c>
      <c r="T363" s="13" t="str">
        <f>IF(ISERROR(VLOOKUP(CONCATENATE($A363,"_",T$2),'Reference data SID'!$B:$M,12,FALSE)),"",VLOOKUP(CONCATENATE($A363,"_",T$2),'Reference data SID'!$B:$M,12,FALSE))</f>
        <v/>
      </c>
      <c r="U363" s="13" t="str">
        <f>IF(ISERROR(VLOOKUP(CONCATENATE($A363,"_",U$2),'Reference data SID'!$B:$M,12,FALSE)),"",VLOOKUP(CONCATENATE($A363,"_",U$2),'Reference data SID'!$B:$M,12,FALSE))</f>
        <v/>
      </c>
      <c r="V363" s="13" t="str">
        <f>IF(ISERROR(VLOOKUP(CONCATENATE($A363,"_",V$2),'Reference data SID'!$B:$M,12,FALSE)),"",VLOOKUP(CONCATENATE($A363,"_",V$2),'Reference data SID'!$B:$M,12,FALSE))</f>
        <v/>
      </c>
      <c r="W363" s="13" t="str">
        <f>IF(ISERROR(VLOOKUP(CONCATENATE($A363,"_",W$2),'Reference data SID'!$B:$M,12,FALSE)),"",VLOOKUP(CONCATENATE($A363,"_",W$2),'Reference data SID'!$B:$M,12,FALSE))</f>
        <v/>
      </c>
      <c r="X363" s="13" t="str">
        <f>IF(ISERROR(VLOOKUP(CONCATENATE($A363,"_",X$2),'Reference data SID'!$B:$M,12,FALSE)),"",VLOOKUP(CONCATENATE($A363,"_",X$2),'Reference data SID'!$B:$M,12,FALSE))</f>
        <v/>
      </c>
      <c r="Y363" s="13" t="str">
        <f>IF(ISERROR(VLOOKUP(CONCATENATE($A363,"_",Y$2),'Reference data SID'!$B:$M,12,FALSE)),"",VLOOKUP(CONCATENATE($A363,"_",Y$2),'Reference data SID'!$B:$M,12,FALSE))</f>
        <v/>
      </c>
      <c r="Z363" s="13" t="str">
        <f>IF(ISERROR(VLOOKUP(CONCATENATE($A363,"_",Z$2),'Reference data SID'!$B:$M,12,FALSE)),"",VLOOKUP(CONCATENATE($A363,"_",Z$2),'Reference data SID'!$B:$M,12,FALSE))</f>
        <v/>
      </c>
      <c r="AA363" s="13" t="str">
        <f>IF(ISERROR(VLOOKUP(CONCATENATE($A363,"_",AA$2),'Reference data SID'!$B:$M,12,FALSE)),"",VLOOKUP(CONCATENATE($A363,"_",AA$2),'Reference data SID'!$B:$M,12,FALSE))</f>
        <v/>
      </c>
      <c r="AB363" s="13" t="str">
        <f>IF(ISERROR(VLOOKUP(CONCATENATE($A363,"_",AB$2),'Reference data SID'!$B:$M,12,FALSE)),"",VLOOKUP(CONCATENATE($A363,"_",AB$2),'Reference data SID'!$B:$M,12,FALSE))</f>
        <v/>
      </c>
      <c r="AC363" s="13" t="str">
        <f>IF(ISERROR(VLOOKUP(CONCATENATE($A363,"_",AC$2),'Reference data SID'!$B:$M,12,FALSE)),"",VLOOKUP(CONCATENATE($A363,"_",AC$2),'Reference data SID'!$B:$M,12,FALSE))</f>
        <v/>
      </c>
      <c r="AD363" s="13" t="str">
        <f>IF(ISERROR(VLOOKUP(CONCATENATE($A363,"_",AD$2),'Reference data SID'!$B:$M,12,FALSE)),"",VLOOKUP(CONCATENATE($A363,"_",AD$2),'Reference data SID'!$B:$M,12,FALSE))</f>
        <v/>
      </c>
      <c r="AE363" s="13" t="str">
        <f>IF(ISERROR(VLOOKUP(CONCATENATE($A363,"_",AE$2),'Reference data SID'!$B:$M,12,FALSE)),"",VLOOKUP(CONCATENATE($A363,"_",AE$2),'Reference data SID'!$B:$M,12,FALSE))</f>
        <v/>
      </c>
      <c r="AF363" s="13" t="str">
        <f>IF(ISERROR(VLOOKUP(CONCATENATE($A363,"_",AF$2),'Reference data SID'!$B:$M,12,FALSE)),"",VLOOKUP(CONCATENATE($A363,"_",AF$2),'Reference data SID'!$B:$M,12,FALSE))</f>
        <v/>
      </c>
      <c r="AG363" s="13" t="str">
        <f>IF(ISERROR(VLOOKUP(CONCATENATE($A363,"_",AG$2),'Reference data SID'!$B:$M,12,FALSE)),"",VLOOKUP(CONCATENATE($A363,"_",AG$2),'Reference data SID'!$B:$M,12,FALSE))</f>
        <v/>
      </c>
      <c r="AH363" s="13" t="str">
        <f>IF(ISERROR(VLOOKUP(CONCATENATE($A363,"_",AH$2),'Reference data SID'!$B:$M,12,FALSE)),"",VLOOKUP(CONCATENATE($A363,"_",AH$2),'Reference data SID'!$B:$M,12,FALSE))</f>
        <v/>
      </c>
      <c r="AI363" s="13" t="str">
        <f>IF(ISERROR(VLOOKUP(CONCATENATE($A363,"_",AI$2),'Reference data SID'!$B:$M,12,FALSE)),"",VLOOKUP(CONCATENATE($A363,"_",AI$2),'Reference data SID'!$B:$M,12,FALSE))</f>
        <v/>
      </c>
      <c r="AJ363" s="13" t="str">
        <f>IF(ISERROR(VLOOKUP(CONCATENATE($A363,"_",AJ$2),'Reference data SID'!$B:$M,12,FALSE)),"",VLOOKUP(CONCATENATE($A363,"_",AJ$2),'Reference data SID'!$B:$M,12,FALSE))</f>
        <v/>
      </c>
      <c r="AK363" s="13" t="str">
        <f>IF(ISERROR(VLOOKUP(CONCATENATE($A363,"_",AK$2),'Reference data SID'!$B:$M,12,FALSE)),"",VLOOKUP(CONCATENATE($A363,"_",AK$2),'Reference data SID'!$B:$M,12,FALSE))</f>
        <v/>
      </c>
      <c r="AL363" s="13" t="str">
        <f>IF(ISERROR(VLOOKUP(CONCATENATE($A363,"_",AL$2),'Reference data SID'!$B:$M,12,FALSE)),"",VLOOKUP(CONCATENATE($A363,"_",AL$2),'Reference data SID'!$B:$M,12,FALSE))</f>
        <v/>
      </c>
      <c r="AM363" s="13" t="str">
        <f>IF(ISERROR(VLOOKUP(CONCATENATE($A363,"_",AM$2),'Reference data SID'!$B:$M,12,FALSE)),"",VLOOKUP(CONCATENATE($A363,"_",AM$2),'Reference data SID'!$B:$M,12,FALSE))</f>
        <v/>
      </c>
      <c r="AN363" s="13" t="str">
        <f>IF(ISERROR(VLOOKUP(CONCATENATE($A363,"_",AN$2),'Reference data SID'!$B:$M,12,FALSE)),"",VLOOKUP(CONCATENATE($A363,"_",AN$2),'Reference data SID'!$B:$M,12,FALSE))</f>
        <v/>
      </c>
      <c r="AO363" s="13" t="str">
        <f>IF(ISERROR(VLOOKUP(CONCATENATE($A363,"_",AO$2),'Reference data SID'!$B:$M,12,FALSE)),"",VLOOKUP(CONCATENATE($A363,"_",AO$2),'Reference data SID'!$B:$M,12,FALSE))</f>
        <v/>
      </c>
      <c r="AP363" s="13" t="str">
        <f>IF(ISERROR(VLOOKUP(CONCATENATE($A363,"_",AP$2),'Reference data SID'!$B:$M,12,FALSE)),"",VLOOKUP(CONCATENATE($A363,"_",AP$2),'Reference data SID'!$B:$M,12,FALSE))</f>
        <v/>
      </c>
      <c r="AQ363" s="13" t="str">
        <f>IF(ISERROR(VLOOKUP(CONCATENATE($A363,"_",AQ$2),'Reference data SID'!$B:$M,12,FALSE)),"",VLOOKUP(CONCATENATE($A363,"_",AQ$2),'Reference data SID'!$B:$M,12,FALSE))</f>
        <v/>
      </c>
      <c r="AR363" s="13" t="str">
        <f>IF(ISERROR(VLOOKUP(CONCATENATE($A363,"_",AR$2),'Reference data SID'!$B:$M,12,FALSE)),"",VLOOKUP(CONCATENATE($A363,"_",AR$2),'Reference data SID'!$B:$M,12,FALSE))</f>
        <v/>
      </c>
      <c r="AS363" s="13" t="str">
        <f>IF(ISERROR(VLOOKUP(CONCATENATE($A363,"_",AS$2),'Reference data SID'!$B:$M,12,FALSE)),"",VLOOKUP(CONCATENATE($A363,"_",AS$2),'Reference data SID'!$B:$M,12,FALSE))</f>
        <v/>
      </c>
      <c r="AT363" s="13" t="str">
        <f>IF(ISERROR(VLOOKUP(CONCATENATE($A363,"_",AT$2),'Reference data SID'!$B:$M,12,FALSE)),"",VLOOKUP(CONCATENATE($A363,"_",AT$2),'Reference data SID'!$B:$M,12,FALSE))</f>
        <v/>
      </c>
    </row>
    <row r="364" spans="1:46" x14ac:dyDescent="0.25">
      <c r="A364">
        <v>360</v>
      </c>
      <c r="B364" s="13" t="str">
        <f>IF(ISERROR(VLOOKUP(CONCATENATE($A364,"_",B$2),'Reference data SID'!$B:$M,12,FALSE)),"",VLOOKUP(CONCATENATE($A364,"_",B$2),'Reference data SID'!$B:$M,12,FALSE))</f>
        <v/>
      </c>
      <c r="C364" s="13" t="str">
        <f>IF(ISERROR(VLOOKUP(CONCATENATE($A364,"_",C$2),'Reference data SID'!$B:$M,12,FALSE)),"",VLOOKUP(CONCATENATE($A364,"_",C$2),'Reference data SID'!$B:$M,12,FALSE))</f>
        <v/>
      </c>
      <c r="D364" s="13" t="str">
        <f>IF(ISERROR(VLOOKUP(CONCATENATE($A364,"_",D$2),'Reference data SID'!$B:$M,12,FALSE)),"",VLOOKUP(CONCATENATE($A364,"_",D$2),'Reference data SID'!$B:$M,12,FALSE))</f>
        <v/>
      </c>
      <c r="E364" s="13" t="str">
        <f>IF(ISERROR(VLOOKUP(CONCATENATE($A364,"_",E$2),'Reference data SID'!$B:$M,12,FALSE)),"",VLOOKUP(CONCATENATE($A364,"_",E$2),'Reference data SID'!$B:$M,12,FALSE))</f>
        <v/>
      </c>
      <c r="F364" s="13" t="str">
        <f>IF(ISERROR(VLOOKUP(CONCATENATE($A364,"_",F$2),'Reference data SID'!$B:$M,12,FALSE)),"",VLOOKUP(CONCATENATE($A364,"_",F$2),'Reference data SID'!$B:$M,12,FALSE))</f>
        <v/>
      </c>
      <c r="G364" s="13" t="str">
        <f>IF(ISERROR(VLOOKUP(CONCATENATE($A364,"_",G$2),'Reference data SID'!$B:$M,12,FALSE)),"",VLOOKUP(CONCATENATE($A364,"_",G$2),'Reference data SID'!$B:$M,12,FALSE))</f>
        <v/>
      </c>
      <c r="H364" s="13" t="str">
        <f>IF(ISERROR(VLOOKUP(CONCATENATE($A364,"_",H$2),'Reference data SID'!$B:$M,12,FALSE)),"",VLOOKUP(CONCATENATE($A364,"_",H$2),'Reference data SID'!$B:$M,12,FALSE))</f>
        <v/>
      </c>
      <c r="I364" s="13" t="str">
        <f>IF(ISERROR(VLOOKUP(CONCATENATE($A364,"_",I$2),'Reference data SID'!$B:$M,12,FALSE)),"",VLOOKUP(CONCATENATE($A364,"_",I$2),'Reference data SID'!$B:$M,12,FALSE))</f>
        <v/>
      </c>
      <c r="J364" s="13" t="str">
        <f>IF(ISERROR(VLOOKUP(CONCATENATE($A364,"_",J$2),'Reference data SID'!$B:$M,12,FALSE)),"",VLOOKUP(CONCATENATE($A364,"_",J$2),'Reference data SID'!$B:$M,12,FALSE))</f>
        <v/>
      </c>
      <c r="K364" s="13" t="str">
        <f>IF(ISERROR(VLOOKUP(CONCATENATE($A364,"_",K$2),'Reference data SID'!$B:$M,12,FALSE)),"",VLOOKUP(CONCATENATE($A364,"_",K$2),'Reference data SID'!$B:$M,12,FALSE))</f>
        <v/>
      </c>
      <c r="L364" s="13" t="str">
        <f>IF(ISERROR(VLOOKUP(CONCATENATE($A364,"_",L$2),'Reference data SID'!$B:$M,12,FALSE)),"",VLOOKUP(CONCATENATE($A364,"_",L$2),'Reference data SID'!$B:$M,12,FALSE))</f>
        <v/>
      </c>
      <c r="M364" s="13" t="str">
        <f>IF(ISERROR(VLOOKUP(CONCATENATE($A364,"_",M$2),'Reference data SID'!$B:$M,12,FALSE)),"",VLOOKUP(CONCATENATE($A364,"_",M$2),'Reference data SID'!$B:$M,12,FALSE))</f>
        <v/>
      </c>
      <c r="N364" s="13" t="str">
        <f>IF(ISERROR(VLOOKUP(CONCATENATE($A364,"_",N$2),'Reference data SID'!$B:$M,12,FALSE)),"",VLOOKUP(CONCATENATE($A364,"_",N$2),'Reference data SID'!$B:$M,12,FALSE))</f>
        <v/>
      </c>
      <c r="O364" s="13" t="str">
        <f>IF(ISERROR(VLOOKUP(CONCATENATE($A364,"_",O$2),'Reference data SID'!$B:$M,12,FALSE)),"",VLOOKUP(CONCATENATE($A364,"_",O$2),'Reference data SID'!$B:$M,12,FALSE))</f>
        <v/>
      </c>
      <c r="P364" s="13" t="str">
        <f>IF(ISERROR(VLOOKUP(CONCATENATE($A364,"_",P$2),'Reference data SID'!$B:$M,12,FALSE)),"",VLOOKUP(CONCATENATE($A364,"_",P$2),'Reference data SID'!$B:$M,12,FALSE))</f>
        <v/>
      </c>
      <c r="Q364" s="13" t="str">
        <f>IF(ISERROR(VLOOKUP(CONCATENATE($A364,"_",Q$2),'Reference data SID'!$B:$M,12,FALSE)),"",VLOOKUP(CONCATENATE($A364,"_",Q$2),'Reference data SID'!$B:$M,12,FALSE))</f>
        <v/>
      </c>
      <c r="R364" s="13" t="str">
        <f>IF(ISERROR(VLOOKUP(CONCATENATE($A364,"_",R$2),'Reference data SID'!$B:$M,12,FALSE)),"",VLOOKUP(CONCATENATE($A364,"_",R$2),'Reference data SID'!$B:$M,12,FALSE))</f>
        <v/>
      </c>
      <c r="S364" s="13" t="str">
        <f>IF(ISERROR(VLOOKUP(CONCATENATE($A364,"_",S$2),'Reference data SID'!$B:$M,12,FALSE)),"",VLOOKUP(CONCATENATE($A364,"_",S$2),'Reference data SID'!$B:$M,12,FALSE))</f>
        <v/>
      </c>
      <c r="T364" s="13" t="str">
        <f>IF(ISERROR(VLOOKUP(CONCATENATE($A364,"_",T$2),'Reference data SID'!$B:$M,12,FALSE)),"",VLOOKUP(CONCATENATE($A364,"_",T$2),'Reference data SID'!$B:$M,12,FALSE))</f>
        <v/>
      </c>
      <c r="U364" s="13" t="str">
        <f>IF(ISERROR(VLOOKUP(CONCATENATE($A364,"_",U$2),'Reference data SID'!$B:$M,12,FALSE)),"",VLOOKUP(CONCATENATE($A364,"_",U$2),'Reference data SID'!$B:$M,12,FALSE))</f>
        <v/>
      </c>
      <c r="V364" s="13" t="str">
        <f>IF(ISERROR(VLOOKUP(CONCATENATE($A364,"_",V$2),'Reference data SID'!$B:$M,12,FALSE)),"",VLOOKUP(CONCATENATE($A364,"_",V$2),'Reference data SID'!$B:$M,12,FALSE))</f>
        <v/>
      </c>
      <c r="W364" s="13" t="str">
        <f>IF(ISERROR(VLOOKUP(CONCATENATE($A364,"_",W$2),'Reference data SID'!$B:$M,12,FALSE)),"",VLOOKUP(CONCATENATE($A364,"_",W$2),'Reference data SID'!$B:$M,12,FALSE))</f>
        <v/>
      </c>
      <c r="X364" s="13" t="str">
        <f>IF(ISERROR(VLOOKUP(CONCATENATE($A364,"_",X$2),'Reference data SID'!$B:$M,12,FALSE)),"",VLOOKUP(CONCATENATE($A364,"_",X$2),'Reference data SID'!$B:$M,12,FALSE))</f>
        <v/>
      </c>
      <c r="Y364" s="13" t="str">
        <f>IF(ISERROR(VLOOKUP(CONCATENATE($A364,"_",Y$2),'Reference data SID'!$B:$M,12,FALSE)),"",VLOOKUP(CONCATENATE($A364,"_",Y$2),'Reference data SID'!$B:$M,12,FALSE))</f>
        <v/>
      </c>
      <c r="Z364" s="13" t="str">
        <f>IF(ISERROR(VLOOKUP(CONCATENATE($A364,"_",Z$2),'Reference data SID'!$B:$M,12,FALSE)),"",VLOOKUP(CONCATENATE($A364,"_",Z$2),'Reference data SID'!$B:$M,12,FALSE))</f>
        <v/>
      </c>
      <c r="AA364" s="13" t="str">
        <f>IF(ISERROR(VLOOKUP(CONCATENATE($A364,"_",AA$2),'Reference data SID'!$B:$M,12,FALSE)),"",VLOOKUP(CONCATENATE($A364,"_",AA$2),'Reference data SID'!$B:$M,12,FALSE))</f>
        <v/>
      </c>
      <c r="AB364" s="13" t="str">
        <f>IF(ISERROR(VLOOKUP(CONCATENATE($A364,"_",AB$2),'Reference data SID'!$B:$M,12,FALSE)),"",VLOOKUP(CONCATENATE($A364,"_",AB$2),'Reference data SID'!$B:$M,12,FALSE))</f>
        <v/>
      </c>
      <c r="AC364" s="13" t="str">
        <f>IF(ISERROR(VLOOKUP(CONCATENATE($A364,"_",AC$2),'Reference data SID'!$B:$M,12,FALSE)),"",VLOOKUP(CONCATENATE($A364,"_",AC$2),'Reference data SID'!$B:$M,12,FALSE))</f>
        <v/>
      </c>
      <c r="AD364" s="13" t="str">
        <f>IF(ISERROR(VLOOKUP(CONCATENATE($A364,"_",AD$2),'Reference data SID'!$B:$M,12,FALSE)),"",VLOOKUP(CONCATENATE($A364,"_",AD$2),'Reference data SID'!$B:$M,12,FALSE))</f>
        <v/>
      </c>
      <c r="AE364" s="13" t="str">
        <f>IF(ISERROR(VLOOKUP(CONCATENATE($A364,"_",AE$2),'Reference data SID'!$B:$M,12,FALSE)),"",VLOOKUP(CONCATENATE($A364,"_",AE$2),'Reference data SID'!$B:$M,12,FALSE))</f>
        <v/>
      </c>
      <c r="AF364" s="13" t="str">
        <f>IF(ISERROR(VLOOKUP(CONCATENATE($A364,"_",AF$2),'Reference data SID'!$B:$M,12,FALSE)),"",VLOOKUP(CONCATENATE($A364,"_",AF$2),'Reference data SID'!$B:$M,12,FALSE))</f>
        <v/>
      </c>
      <c r="AG364" s="13" t="str">
        <f>IF(ISERROR(VLOOKUP(CONCATENATE($A364,"_",AG$2),'Reference data SID'!$B:$M,12,FALSE)),"",VLOOKUP(CONCATENATE($A364,"_",AG$2),'Reference data SID'!$B:$M,12,FALSE))</f>
        <v/>
      </c>
      <c r="AH364" s="13" t="str">
        <f>IF(ISERROR(VLOOKUP(CONCATENATE($A364,"_",AH$2),'Reference data SID'!$B:$M,12,FALSE)),"",VLOOKUP(CONCATENATE($A364,"_",AH$2),'Reference data SID'!$B:$M,12,FALSE))</f>
        <v/>
      </c>
      <c r="AI364" s="13" t="str">
        <f>IF(ISERROR(VLOOKUP(CONCATENATE($A364,"_",AI$2),'Reference data SID'!$B:$M,12,FALSE)),"",VLOOKUP(CONCATENATE($A364,"_",AI$2),'Reference data SID'!$B:$M,12,FALSE))</f>
        <v/>
      </c>
      <c r="AJ364" s="13" t="str">
        <f>IF(ISERROR(VLOOKUP(CONCATENATE($A364,"_",AJ$2),'Reference data SID'!$B:$M,12,FALSE)),"",VLOOKUP(CONCATENATE($A364,"_",AJ$2),'Reference data SID'!$B:$M,12,FALSE))</f>
        <v/>
      </c>
      <c r="AK364" s="13" t="str">
        <f>IF(ISERROR(VLOOKUP(CONCATENATE($A364,"_",AK$2),'Reference data SID'!$B:$M,12,FALSE)),"",VLOOKUP(CONCATENATE($A364,"_",AK$2),'Reference data SID'!$B:$M,12,FALSE))</f>
        <v/>
      </c>
      <c r="AL364" s="13" t="str">
        <f>IF(ISERROR(VLOOKUP(CONCATENATE($A364,"_",AL$2),'Reference data SID'!$B:$M,12,FALSE)),"",VLOOKUP(CONCATENATE($A364,"_",AL$2),'Reference data SID'!$B:$M,12,FALSE))</f>
        <v/>
      </c>
      <c r="AM364" s="13" t="str">
        <f>IF(ISERROR(VLOOKUP(CONCATENATE($A364,"_",AM$2),'Reference data SID'!$B:$M,12,FALSE)),"",VLOOKUP(CONCATENATE($A364,"_",AM$2),'Reference data SID'!$B:$M,12,FALSE))</f>
        <v/>
      </c>
      <c r="AN364" s="13" t="str">
        <f>IF(ISERROR(VLOOKUP(CONCATENATE($A364,"_",AN$2),'Reference data SID'!$B:$M,12,FALSE)),"",VLOOKUP(CONCATENATE($A364,"_",AN$2),'Reference data SID'!$B:$M,12,FALSE))</f>
        <v/>
      </c>
      <c r="AO364" s="13" t="str">
        <f>IF(ISERROR(VLOOKUP(CONCATENATE($A364,"_",AO$2),'Reference data SID'!$B:$M,12,FALSE)),"",VLOOKUP(CONCATENATE($A364,"_",AO$2),'Reference data SID'!$B:$M,12,FALSE))</f>
        <v/>
      </c>
      <c r="AP364" s="13" t="str">
        <f>IF(ISERROR(VLOOKUP(CONCATENATE($A364,"_",AP$2),'Reference data SID'!$B:$M,12,FALSE)),"",VLOOKUP(CONCATENATE($A364,"_",AP$2),'Reference data SID'!$B:$M,12,FALSE))</f>
        <v/>
      </c>
      <c r="AQ364" s="13" t="str">
        <f>IF(ISERROR(VLOOKUP(CONCATENATE($A364,"_",AQ$2),'Reference data SID'!$B:$M,12,FALSE)),"",VLOOKUP(CONCATENATE($A364,"_",AQ$2),'Reference data SID'!$B:$M,12,FALSE))</f>
        <v/>
      </c>
      <c r="AR364" s="13" t="str">
        <f>IF(ISERROR(VLOOKUP(CONCATENATE($A364,"_",AR$2),'Reference data SID'!$B:$M,12,FALSE)),"",VLOOKUP(CONCATENATE($A364,"_",AR$2),'Reference data SID'!$B:$M,12,FALSE))</f>
        <v/>
      </c>
      <c r="AS364" s="13" t="str">
        <f>IF(ISERROR(VLOOKUP(CONCATENATE($A364,"_",AS$2),'Reference data SID'!$B:$M,12,FALSE)),"",VLOOKUP(CONCATENATE($A364,"_",AS$2),'Reference data SID'!$B:$M,12,FALSE))</f>
        <v/>
      </c>
      <c r="AT364" s="13" t="str">
        <f>IF(ISERROR(VLOOKUP(CONCATENATE($A364,"_",AT$2),'Reference data SID'!$B:$M,12,FALSE)),"",VLOOKUP(CONCATENATE($A364,"_",AT$2),'Reference data SID'!$B:$M,12,FALSE))</f>
        <v/>
      </c>
    </row>
    <row r="365" spans="1:46" x14ac:dyDescent="0.25">
      <c r="A365">
        <v>361</v>
      </c>
      <c r="B365" s="13" t="str">
        <f>IF(ISERROR(VLOOKUP(CONCATENATE($A365,"_",B$2),'Reference data SID'!$B:$M,12,FALSE)),"",VLOOKUP(CONCATENATE($A365,"_",B$2),'Reference data SID'!$B:$M,12,FALSE))</f>
        <v/>
      </c>
      <c r="C365" s="13" t="str">
        <f>IF(ISERROR(VLOOKUP(CONCATENATE($A365,"_",C$2),'Reference data SID'!$B:$M,12,FALSE)),"",VLOOKUP(CONCATENATE($A365,"_",C$2),'Reference data SID'!$B:$M,12,FALSE))</f>
        <v/>
      </c>
      <c r="D365" s="13" t="str">
        <f>IF(ISERROR(VLOOKUP(CONCATENATE($A365,"_",D$2),'Reference data SID'!$B:$M,12,FALSE)),"",VLOOKUP(CONCATENATE($A365,"_",D$2),'Reference data SID'!$B:$M,12,FALSE))</f>
        <v/>
      </c>
      <c r="E365" s="13" t="str">
        <f>IF(ISERROR(VLOOKUP(CONCATENATE($A365,"_",E$2),'Reference data SID'!$B:$M,12,FALSE)),"",VLOOKUP(CONCATENATE($A365,"_",E$2),'Reference data SID'!$B:$M,12,FALSE))</f>
        <v/>
      </c>
      <c r="F365" s="13" t="str">
        <f>IF(ISERROR(VLOOKUP(CONCATENATE($A365,"_",F$2),'Reference data SID'!$B:$M,12,FALSE)),"",VLOOKUP(CONCATENATE($A365,"_",F$2),'Reference data SID'!$B:$M,12,FALSE))</f>
        <v/>
      </c>
      <c r="G365" s="13" t="str">
        <f>IF(ISERROR(VLOOKUP(CONCATENATE($A365,"_",G$2),'Reference data SID'!$B:$M,12,FALSE)),"",VLOOKUP(CONCATENATE($A365,"_",G$2),'Reference data SID'!$B:$M,12,FALSE))</f>
        <v/>
      </c>
      <c r="H365" s="13" t="str">
        <f>IF(ISERROR(VLOOKUP(CONCATENATE($A365,"_",H$2),'Reference data SID'!$B:$M,12,FALSE)),"",VLOOKUP(CONCATENATE($A365,"_",H$2),'Reference data SID'!$B:$M,12,FALSE))</f>
        <v/>
      </c>
      <c r="I365" s="13" t="str">
        <f>IF(ISERROR(VLOOKUP(CONCATENATE($A365,"_",I$2),'Reference data SID'!$B:$M,12,FALSE)),"",VLOOKUP(CONCATENATE($A365,"_",I$2),'Reference data SID'!$B:$M,12,FALSE))</f>
        <v/>
      </c>
      <c r="J365" s="13" t="str">
        <f>IF(ISERROR(VLOOKUP(CONCATENATE($A365,"_",J$2),'Reference data SID'!$B:$M,12,FALSE)),"",VLOOKUP(CONCATENATE($A365,"_",J$2),'Reference data SID'!$B:$M,12,FALSE))</f>
        <v/>
      </c>
      <c r="K365" s="13" t="str">
        <f>IF(ISERROR(VLOOKUP(CONCATENATE($A365,"_",K$2),'Reference data SID'!$B:$M,12,FALSE)),"",VLOOKUP(CONCATENATE($A365,"_",K$2),'Reference data SID'!$B:$M,12,FALSE))</f>
        <v/>
      </c>
      <c r="L365" s="13" t="str">
        <f>IF(ISERROR(VLOOKUP(CONCATENATE($A365,"_",L$2),'Reference data SID'!$B:$M,12,FALSE)),"",VLOOKUP(CONCATENATE($A365,"_",L$2),'Reference data SID'!$B:$M,12,FALSE))</f>
        <v/>
      </c>
      <c r="M365" s="13" t="str">
        <f>IF(ISERROR(VLOOKUP(CONCATENATE($A365,"_",M$2),'Reference data SID'!$B:$M,12,FALSE)),"",VLOOKUP(CONCATENATE($A365,"_",M$2),'Reference data SID'!$B:$M,12,FALSE))</f>
        <v/>
      </c>
      <c r="N365" s="13" t="str">
        <f>IF(ISERROR(VLOOKUP(CONCATENATE($A365,"_",N$2),'Reference data SID'!$B:$M,12,FALSE)),"",VLOOKUP(CONCATENATE($A365,"_",N$2),'Reference data SID'!$B:$M,12,FALSE))</f>
        <v/>
      </c>
      <c r="O365" s="13" t="str">
        <f>IF(ISERROR(VLOOKUP(CONCATENATE($A365,"_",O$2),'Reference data SID'!$B:$M,12,FALSE)),"",VLOOKUP(CONCATENATE($A365,"_",O$2),'Reference data SID'!$B:$M,12,FALSE))</f>
        <v/>
      </c>
      <c r="P365" s="13" t="str">
        <f>IF(ISERROR(VLOOKUP(CONCATENATE($A365,"_",P$2),'Reference data SID'!$B:$M,12,FALSE)),"",VLOOKUP(CONCATENATE($A365,"_",P$2),'Reference data SID'!$B:$M,12,FALSE))</f>
        <v/>
      </c>
      <c r="Q365" s="13" t="str">
        <f>IF(ISERROR(VLOOKUP(CONCATENATE($A365,"_",Q$2),'Reference data SID'!$B:$M,12,FALSE)),"",VLOOKUP(CONCATENATE($A365,"_",Q$2),'Reference data SID'!$B:$M,12,FALSE))</f>
        <v/>
      </c>
      <c r="R365" s="13" t="str">
        <f>IF(ISERROR(VLOOKUP(CONCATENATE($A365,"_",R$2),'Reference data SID'!$B:$M,12,FALSE)),"",VLOOKUP(CONCATENATE($A365,"_",R$2),'Reference data SID'!$B:$M,12,FALSE))</f>
        <v/>
      </c>
      <c r="S365" s="13" t="str">
        <f>IF(ISERROR(VLOOKUP(CONCATENATE($A365,"_",S$2),'Reference data SID'!$B:$M,12,FALSE)),"",VLOOKUP(CONCATENATE($A365,"_",S$2),'Reference data SID'!$B:$M,12,FALSE))</f>
        <v/>
      </c>
      <c r="T365" s="13" t="str">
        <f>IF(ISERROR(VLOOKUP(CONCATENATE($A365,"_",T$2),'Reference data SID'!$B:$M,12,FALSE)),"",VLOOKUP(CONCATENATE($A365,"_",T$2),'Reference data SID'!$B:$M,12,FALSE))</f>
        <v/>
      </c>
      <c r="U365" s="13" t="str">
        <f>IF(ISERROR(VLOOKUP(CONCATENATE($A365,"_",U$2),'Reference data SID'!$B:$M,12,FALSE)),"",VLOOKUP(CONCATENATE($A365,"_",U$2),'Reference data SID'!$B:$M,12,FALSE))</f>
        <v/>
      </c>
      <c r="V365" s="13" t="str">
        <f>IF(ISERROR(VLOOKUP(CONCATENATE($A365,"_",V$2),'Reference data SID'!$B:$M,12,FALSE)),"",VLOOKUP(CONCATENATE($A365,"_",V$2),'Reference data SID'!$B:$M,12,FALSE))</f>
        <v/>
      </c>
      <c r="W365" s="13" t="str">
        <f>IF(ISERROR(VLOOKUP(CONCATENATE($A365,"_",W$2),'Reference data SID'!$B:$M,12,FALSE)),"",VLOOKUP(CONCATENATE($A365,"_",W$2),'Reference data SID'!$B:$M,12,FALSE))</f>
        <v/>
      </c>
      <c r="X365" s="13" t="str">
        <f>IF(ISERROR(VLOOKUP(CONCATENATE($A365,"_",X$2),'Reference data SID'!$B:$M,12,FALSE)),"",VLOOKUP(CONCATENATE($A365,"_",X$2),'Reference data SID'!$B:$M,12,FALSE))</f>
        <v/>
      </c>
      <c r="Y365" s="13" t="str">
        <f>IF(ISERROR(VLOOKUP(CONCATENATE($A365,"_",Y$2),'Reference data SID'!$B:$M,12,FALSE)),"",VLOOKUP(CONCATENATE($A365,"_",Y$2),'Reference data SID'!$B:$M,12,FALSE))</f>
        <v/>
      </c>
      <c r="Z365" s="13" t="str">
        <f>IF(ISERROR(VLOOKUP(CONCATENATE($A365,"_",Z$2),'Reference data SID'!$B:$M,12,FALSE)),"",VLOOKUP(CONCATENATE($A365,"_",Z$2),'Reference data SID'!$B:$M,12,FALSE))</f>
        <v/>
      </c>
      <c r="AA365" s="13" t="str">
        <f>IF(ISERROR(VLOOKUP(CONCATENATE($A365,"_",AA$2),'Reference data SID'!$B:$M,12,FALSE)),"",VLOOKUP(CONCATENATE($A365,"_",AA$2),'Reference data SID'!$B:$M,12,FALSE))</f>
        <v/>
      </c>
      <c r="AB365" s="13" t="str">
        <f>IF(ISERROR(VLOOKUP(CONCATENATE($A365,"_",AB$2),'Reference data SID'!$B:$M,12,FALSE)),"",VLOOKUP(CONCATENATE($A365,"_",AB$2),'Reference data SID'!$B:$M,12,FALSE))</f>
        <v/>
      </c>
      <c r="AC365" s="13" t="str">
        <f>IF(ISERROR(VLOOKUP(CONCATENATE($A365,"_",AC$2),'Reference data SID'!$B:$M,12,FALSE)),"",VLOOKUP(CONCATENATE($A365,"_",AC$2),'Reference data SID'!$B:$M,12,FALSE))</f>
        <v/>
      </c>
      <c r="AD365" s="13" t="str">
        <f>IF(ISERROR(VLOOKUP(CONCATENATE($A365,"_",AD$2),'Reference data SID'!$B:$M,12,FALSE)),"",VLOOKUP(CONCATENATE($A365,"_",AD$2),'Reference data SID'!$B:$M,12,FALSE))</f>
        <v/>
      </c>
      <c r="AE365" s="13" t="str">
        <f>IF(ISERROR(VLOOKUP(CONCATENATE($A365,"_",AE$2),'Reference data SID'!$B:$M,12,FALSE)),"",VLOOKUP(CONCATENATE($A365,"_",AE$2),'Reference data SID'!$B:$M,12,FALSE))</f>
        <v/>
      </c>
      <c r="AF365" s="13" t="str">
        <f>IF(ISERROR(VLOOKUP(CONCATENATE($A365,"_",AF$2),'Reference data SID'!$B:$M,12,FALSE)),"",VLOOKUP(CONCATENATE($A365,"_",AF$2),'Reference data SID'!$B:$M,12,FALSE))</f>
        <v/>
      </c>
      <c r="AG365" s="13" t="str">
        <f>IF(ISERROR(VLOOKUP(CONCATENATE($A365,"_",AG$2),'Reference data SID'!$B:$M,12,FALSE)),"",VLOOKUP(CONCATENATE($A365,"_",AG$2),'Reference data SID'!$B:$M,12,FALSE))</f>
        <v/>
      </c>
      <c r="AH365" s="13" t="str">
        <f>IF(ISERROR(VLOOKUP(CONCATENATE($A365,"_",AH$2),'Reference data SID'!$B:$M,12,FALSE)),"",VLOOKUP(CONCATENATE($A365,"_",AH$2),'Reference data SID'!$B:$M,12,FALSE))</f>
        <v/>
      </c>
      <c r="AI365" s="13" t="str">
        <f>IF(ISERROR(VLOOKUP(CONCATENATE($A365,"_",AI$2),'Reference data SID'!$B:$M,12,FALSE)),"",VLOOKUP(CONCATENATE($A365,"_",AI$2),'Reference data SID'!$B:$M,12,FALSE))</f>
        <v/>
      </c>
      <c r="AJ365" s="13" t="str">
        <f>IF(ISERROR(VLOOKUP(CONCATENATE($A365,"_",AJ$2),'Reference data SID'!$B:$M,12,FALSE)),"",VLOOKUP(CONCATENATE($A365,"_",AJ$2),'Reference data SID'!$B:$M,12,FALSE))</f>
        <v/>
      </c>
      <c r="AK365" s="13" t="str">
        <f>IF(ISERROR(VLOOKUP(CONCATENATE($A365,"_",AK$2),'Reference data SID'!$B:$M,12,FALSE)),"",VLOOKUP(CONCATENATE($A365,"_",AK$2),'Reference data SID'!$B:$M,12,FALSE))</f>
        <v/>
      </c>
      <c r="AL365" s="13" t="str">
        <f>IF(ISERROR(VLOOKUP(CONCATENATE($A365,"_",AL$2),'Reference data SID'!$B:$M,12,FALSE)),"",VLOOKUP(CONCATENATE($A365,"_",AL$2),'Reference data SID'!$B:$M,12,FALSE))</f>
        <v/>
      </c>
      <c r="AM365" s="13" t="str">
        <f>IF(ISERROR(VLOOKUP(CONCATENATE($A365,"_",AM$2),'Reference data SID'!$B:$M,12,FALSE)),"",VLOOKUP(CONCATENATE($A365,"_",AM$2),'Reference data SID'!$B:$M,12,FALSE))</f>
        <v/>
      </c>
      <c r="AN365" s="13" t="str">
        <f>IF(ISERROR(VLOOKUP(CONCATENATE($A365,"_",AN$2),'Reference data SID'!$B:$M,12,FALSE)),"",VLOOKUP(CONCATENATE($A365,"_",AN$2),'Reference data SID'!$B:$M,12,FALSE))</f>
        <v/>
      </c>
      <c r="AO365" s="13" t="str">
        <f>IF(ISERROR(VLOOKUP(CONCATENATE($A365,"_",AO$2),'Reference data SID'!$B:$M,12,FALSE)),"",VLOOKUP(CONCATENATE($A365,"_",AO$2),'Reference data SID'!$B:$M,12,FALSE))</f>
        <v/>
      </c>
      <c r="AP365" s="13" t="str">
        <f>IF(ISERROR(VLOOKUP(CONCATENATE($A365,"_",AP$2),'Reference data SID'!$B:$M,12,FALSE)),"",VLOOKUP(CONCATENATE($A365,"_",AP$2),'Reference data SID'!$B:$M,12,FALSE))</f>
        <v/>
      </c>
      <c r="AQ365" s="13" t="str">
        <f>IF(ISERROR(VLOOKUP(CONCATENATE($A365,"_",AQ$2),'Reference data SID'!$B:$M,12,FALSE)),"",VLOOKUP(CONCATENATE($A365,"_",AQ$2),'Reference data SID'!$B:$M,12,FALSE))</f>
        <v/>
      </c>
      <c r="AR365" s="13" t="str">
        <f>IF(ISERROR(VLOOKUP(CONCATENATE($A365,"_",AR$2),'Reference data SID'!$B:$M,12,FALSE)),"",VLOOKUP(CONCATENATE($A365,"_",AR$2),'Reference data SID'!$B:$M,12,FALSE))</f>
        <v/>
      </c>
      <c r="AS365" s="13" t="str">
        <f>IF(ISERROR(VLOOKUP(CONCATENATE($A365,"_",AS$2),'Reference data SID'!$B:$M,12,FALSE)),"",VLOOKUP(CONCATENATE($A365,"_",AS$2),'Reference data SID'!$B:$M,12,FALSE))</f>
        <v/>
      </c>
      <c r="AT365" s="13" t="str">
        <f>IF(ISERROR(VLOOKUP(CONCATENATE($A365,"_",AT$2),'Reference data SID'!$B:$M,12,FALSE)),"",VLOOKUP(CONCATENATE($A365,"_",AT$2),'Reference data SID'!$B:$M,12,FALSE))</f>
        <v/>
      </c>
    </row>
    <row r="366" spans="1:46" x14ac:dyDescent="0.25">
      <c r="A366">
        <v>362</v>
      </c>
      <c r="B366" s="13" t="str">
        <f>IF(ISERROR(VLOOKUP(CONCATENATE($A366,"_",B$2),'Reference data SID'!$B:$M,12,FALSE)),"",VLOOKUP(CONCATENATE($A366,"_",B$2),'Reference data SID'!$B:$M,12,FALSE))</f>
        <v/>
      </c>
      <c r="C366" s="13" t="str">
        <f>IF(ISERROR(VLOOKUP(CONCATENATE($A366,"_",C$2),'Reference data SID'!$B:$M,12,FALSE)),"",VLOOKUP(CONCATENATE($A366,"_",C$2),'Reference data SID'!$B:$M,12,FALSE))</f>
        <v/>
      </c>
      <c r="D366" s="13" t="str">
        <f>IF(ISERROR(VLOOKUP(CONCATENATE($A366,"_",D$2),'Reference data SID'!$B:$M,12,FALSE)),"",VLOOKUP(CONCATENATE($A366,"_",D$2),'Reference data SID'!$B:$M,12,FALSE))</f>
        <v/>
      </c>
      <c r="E366" s="13" t="str">
        <f>IF(ISERROR(VLOOKUP(CONCATENATE($A366,"_",E$2),'Reference data SID'!$B:$M,12,FALSE)),"",VLOOKUP(CONCATENATE($A366,"_",E$2),'Reference data SID'!$B:$M,12,FALSE))</f>
        <v/>
      </c>
      <c r="F366" s="13" t="str">
        <f>IF(ISERROR(VLOOKUP(CONCATENATE($A366,"_",F$2),'Reference data SID'!$B:$M,12,FALSE)),"",VLOOKUP(CONCATENATE($A366,"_",F$2),'Reference data SID'!$B:$M,12,FALSE))</f>
        <v/>
      </c>
      <c r="G366" s="13" t="str">
        <f>IF(ISERROR(VLOOKUP(CONCATENATE($A366,"_",G$2),'Reference data SID'!$B:$M,12,FALSE)),"",VLOOKUP(CONCATENATE($A366,"_",G$2),'Reference data SID'!$B:$M,12,FALSE))</f>
        <v/>
      </c>
      <c r="H366" s="13" t="str">
        <f>IF(ISERROR(VLOOKUP(CONCATENATE($A366,"_",H$2),'Reference data SID'!$B:$M,12,FALSE)),"",VLOOKUP(CONCATENATE($A366,"_",H$2),'Reference data SID'!$B:$M,12,FALSE))</f>
        <v/>
      </c>
      <c r="I366" s="13" t="str">
        <f>IF(ISERROR(VLOOKUP(CONCATENATE($A366,"_",I$2),'Reference data SID'!$B:$M,12,FALSE)),"",VLOOKUP(CONCATENATE($A366,"_",I$2),'Reference data SID'!$B:$M,12,FALSE))</f>
        <v/>
      </c>
      <c r="J366" s="13" t="str">
        <f>IF(ISERROR(VLOOKUP(CONCATENATE($A366,"_",J$2),'Reference data SID'!$B:$M,12,FALSE)),"",VLOOKUP(CONCATENATE($A366,"_",J$2),'Reference data SID'!$B:$M,12,FALSE))</f>
        <v/>
      </c>
      <c r="K366" s="13" t="str">
        <f>IF(ISERROR(VLOOKUP(CONCATENATE($A366,"_",K$2),'Reference data SID'!$B:$M,12,FALSE)),"",VLOOKUP(CONCATENATE($A366,"_",K$2),'Reference data SID'!$B:$M,12,FALSE))</f>
        <v/>
      </c>
      <c r="L366" s="13" t="str">
        <f>IF(ISERROR(VLOOKUP(CONCATENATE($A366,"_",L$2),'Reference data SID'!$B:$M,12,FALSE)),"",VLOOKUP(CONCATENATE($A366,"_",L$2),'Reference data SID'!$B:$M,12,FALSE))</f>
        <v/>
      </c>
      <c r="M366" s="13" t="str">
        <f>IF(ISERROR(VLOOKUP(CONCATENATE($A366,"_",M$2),'Reference data SID'!$B:$M,12,FALSE)),"",VLOOKUP(CONCATENATE($A366,"_",M$2),'Reference data SID'!$B:$M,12,FALSE))</f>
        <v/>
      </c>
      <c r="N366" s="13" t="str">
        <f>IF(ISERROR(VLOOKUP(CONCATENATE($A366,"_",N$2),'Reference data SID'!$B:$M,12,FALSE)),"",VLOOKUP(CONCATENATE($A366,"_",N$2),'Reference data SID'!$B:$M,12,FALSE))</f>
        <v/>
      </c>
      <c r="O366" s="13" t="str">
        <f>IF(ISERROR(VLOOKUP(CONCATENATE($A366,"_",O$2),'Reference data SID'!$B:$M,12,FALSE)),"",VLOOKUP(CONCATENATE($A366,"_",O$2),'Reference data SID'!$B:$M,12,FALSE))</f>
        <v/>
      </c>
      <c r="P366" s="13" t="str">
        <f>IF(ISERROR(VLOOKUP(CONCATENATE($A366,"_",P$2),'Reference data SID'!$B:$M,12,FALSE)),"",VLOOKUP(CONCATENATE($A366,"_",P$2),'Reference data SID'!$B:$M,12,FALSE))</f>
        <v/>
      </c>
      <c r="Q366" s="13" t="str">
        <f>IF(ISERROR(VLOOKUP(CONCATENATE($A366,"_",Q$2),'Reference data SID'!$B:$M,12,FALSE)),"",VLOOKUP(CONCATENATE($A366,"_",Q$2),'Reference data SID'!$B:$M,12,FALSE))</f>
        <v/>
      </c>
      <c r="R366" s="13" t="str">
        <f>IF(ISERROR(VLOOKUP(CONCATENATE($A366,"_",R$2),'Reference data SID'!$B:$M,12,FALSE)),"",VLOOKUP(CONCATENATE($A366,"_",R$2),'Reference data SID'!$B:$M,12,FALSE))</f>
        <v/>
      </c>
      <c r="S366" s="13" t="str">
        <f>IF(ISERROR(VLOOKUP(CONCATENATE($A366,"_",S$2),'Reference data SID'!$B:$M,12,FALSE)),"",VLOOKUP(CONCATENATE($A366,"_",S$2),'Reference data SID'!$B:$M,12,FALSE))</f>
        <v/>
      </c>
      <c r="T366" s="13" t="str">
        <f>IF(ISERROR(VLOOKUP(CONCATENATE($A366,"_",T$2),'Reference data SID'!$B:$M,12,FALSE)),"",VLOOKUP(CONCATENATE($A366,"_",T$2),'Reference data SID'!$B:$M,12,FALSE))</f>
        <v/>
      </c>
      <c r="U366" s="13" t="str">
        <f>IF(ISERROR(VLOOKUP(CONCATENATE($A366,"_",U$2),'Reference data SID'!$B:$M,12,FALSE)),"",VLOOKUP(CONCATENATE($A366,"_",U$2),'Reference data SID'!$B:$M,12,FALSE))</f>
        <v/>
      </c>
      <c r="V366" s="13" t="str">
        <f>IF(ISERROR(VLOOKUP(CONCATENATE($A366,"_",V$2),'Reference data SID'!$B:$M,12,FALSE)),"",VLOOKUP(CONCATENATE($A366,"_",V$2),'Reference data SID'!$B:$M,12,FALSE))</f>
        <v/>
      </c>
      <c r="W366" s="13" t="str">
        <f>IF(ISERROR(VLOOKUP(CONCATENATE($A366,"_",W$2),'Reference data SID'!$B:$M,12,FALSE)),"",VLOOKUP(CONCATENATE($A366,"_",W$2),'Reference data SID'!$B:$M,12,FALSE))</f>
        <v/>
      </c>
      <c r="X366" s="13" t="str">
        <f>IF(ISERROR(VLOOKUP(CONCATENATE($A366,"_",X$2),'Reference data SID'!$B:$M,12,FALSE)),"",VLOOKUP(CONCATENATE($A366,"_",X$2),'Reference data SID'!$B:$M,12,FALSE))</f>
        <v/>
      </c>
      <c r="Y366" s="13" t="str">
        <f>IF(ISERROR(VLOOKUP(CONCATENATE($A366,"_",Y$2),'Reference data SID'!$B:$M,12,FALSE)),"",VLOOKUP(CONCATENATE($A366,"_",Y$2),'Reference data SID'!$B:$M,12,FALSE))</f>
        <v/>
      </c>
      <c r="Z366" s="13" t="str">
        <f>IF(ISERROR(VLOOKUP(CONCATENATE($A366,"_",Z$2),'Reference data SID'!$B:$M,12,FALSE)),"",VLOOKUP(CONCATENATE($A366,"_",Z$2),'Reference data SID'!$B:$M,12,FALSE))</f>
        <v/>
      </c>
      <c r="AA366" s="13" t="str">
        <f>IF(ISERROR(VLOOKUP(CONCATENATE($A366,"_",AA$2),'Reference data SID'!$B:$M,12,FALSE)),"",VLOOKUP(CONCATENATE($A366,"_",AA$2),'Reference data SID'!$B:$M,12,FALSE))</f>
        <v/>
      </c>
      <c r="AB366" s="13" t="str">
        <f>IF(ISERROR(VLOOKUP(CONCATENATE($A366,"_",AB$2),'Reference data SID'!$B:$M,12,FALSE)),"",VLOOKUP(CONCATENATE($A366,"_",AB$2),'Reference data SID'!$B:$M,12,FALSE))</f>
        <v/>
      </c>
      <c r="AC366" s="13" t="str">
        <f>IF(ISERROR(VLOOKUP(CONCATENATE($A366,"_",AC$2),'Reference data SID'!$B:$M,12,FALSE)),"",VLOOKUP(CONCATENATE($A366,"_",AC$2),'Reference data SID'!$B:$M,12,FALSE))</f>
        <v/>
      </c>
      <c r="AD366" s="13" t="str">
        <f>IF(ISERROR(VLOOKUP(CONCATENATE($A366,"_",AD$2),'Reference data SID'!$B:$M,12,FALSE)),"",VLOOKUP(CONCATENATE($A366,"_",AD$2),'Reference data SID'!$B:$M,12,FALSE))</f>
        <v/>
      </c>
      <c r="AE366" s="13" t="str">
        <f>IF(ISERROR(VLOOKUP(CONCATENATE($A366,"_",AE$2),'Reference data SID'!$B:$M,12,FALSE)),"",VLOOKUP(CONCATENATE($A366,"_",AE$2),'Reference data SID'!$B:$M,12,FALSE))</f>
        <v/>
      </c>
      <c r="AF366" s="13" t="str">
        <f>IF(ISERROR(VLOOKUP(CONCATENATE($A366,"_",AF$2),'Reference data SID'!$B:$M,12,FALSE)),"",VLOOKUP(CONCATENATE($A366,"_",AF$2),'Reference data SID'!$B:$M,12,FALSE))</f>
        <v/>
      </c>
      <c r="AG366" s="13" t="str">
        <f>IF(ISERROR(VLOOKUP(CONCATENATE($A366,"_",AG$2),'Reference data SID'!$B:$M,12,FALSE)),"",VLOOKUP(CONCATENATE($A366,"_",AG$2),'Reference data SID'!$B:$M,12,FALSE))</f>
        <v/>
      </c>
      <c r="AH366" s="13" t="str">
        <f>IF(ISERROR(VLOOKUP(CONCATENATE($A366,"_",AH$2),'Reference data SID'!$B:$M,12,FALSE)),"",VLOOKUP(CONCATENATE($A366,"_",AH$2),'Reference data SID'!$B:$M,12,FALSE))</f>
        <v/>
      </c>
      <c r="AI366" s="13" t="str">
        <f>IF(ISERROR(VLOOKUP(CONCATENATE($A366,"_",AI$2),'Reference data SID'!$B:$M,12,FALSE)),"",VLOOKUP(CONCATENATE($A366,"_",AI$2),'Reference data SID'!$B:$M,12,FALSE))</f>
        <v/>
      </c>
      <c r="AJ366" s="13" t="str">
        <f>IF(ISERROR(VLOOKUP(CONCATENATE($A366,"_",AJ$2),'Reference data SID'!$B:$M,12,FALSE)),"",VLOOKUP(CONCATENATE($A366,"_",AJ$2),'Reference data SID'!$B:$M,12,FALSE))</f>
        <v/>
      </c>
      <c r="AK366" s="13" t="str">
        <f>IF(ISERROR(VLOOKUP(CONCATENATE($A366,"_",AK$2),'Reference data SID'!$B:$M,12,FALSE)),"",VLOOKUP(CONCATENATE($A366,"_",AK$2),'Reference data SID'!$B:$M,12,FALSE))</f>
        <v/>
      </c>
      <c r="AL366" s="13" t="str">
        <f>IF(ISERROR(VLOOKUP(CONCATENATE($A366,"_",AL$2),'Reference data SID'!$B:$M,12,FALSE)),"",VLOOKUP(CONCATENATE($A366,"_",AL$2),'Reference data SID'!$B:$M,12,FALSE))</f>
        <v/>
      </c>
      <c r="AM366" s="13" t="str">
        <f>IF(ISERROR(VLOOKUP(CONCATENATE($A366,"_",AM$2),'Reference data SID'!$B:$M,12,FALSE)),"",VLOOKUP(CONCATENATE($A366,"_",AM$2),'Reference data SID'!$B:$M,12,FALSE))</f>
        <v/>
      </c>
      <c r="AN366" s="13" t="str">
        <f>IF(ISERROR(VLOOKUP(CONCATENATE($A366,"_",AN$2),'Reference data SID'!$B:$M,12,FALSE)),"",VLOOKUP(CONCATENATE($A366,"_",AN$2),'Reference data SID'!$B:$M,12,FALSE))</f>
        <v/>
      </c>
      <c r="AO366" s="13" t="str">
        <f>IF(ISERROR(VLOOKUP(CONCATENATE($A366,"_",AO$2),'Reference data SID'!$B:$M,12,FALSE)),"",VLOOKUP(CONCATENATE($A366,"_",AO$2),'Reference data SID'!$B:$M,12,FALSE))</f>
        <v/>
      </c>
      <c r="AP366" s="13" t="str">
        <f>IF(ISERROR(VLOOKUP(CONCATENATE($A366,"_",AP$2),'Reference data SID'!$B:$M,12,FALSE)),"",VLOOKUP(CONCATENATE($A366,"_",AP$2),'Reference data SID'!$B:$M,12,FALSE))</f>
        <v/>
      </c>
      <c r="AQ366" s="13" t="str">
        <f>IF(ISERROR(VLOOKUP(CONCATENATE($A366,"_",AQ$2),'Reference data SID'!$B:$M,12,FALSE)),"",VLOOKUP(CONCATENATE($A366,"_",AQ$2),'Reference data SID'!$B:$M,12,FALSE))</f>
        <v/>
      </c>
      <c r="AR366" s="13" t="str">
        <f>IF(ISERROR(VLOOKUP(CONCATENATE($A366,"_",AR$2),'Reference data SID'!$B:$M,12,FALSE)),"",VLOOKUP(CONCATENATE($A366,"_",AR$2),'Reference data SID'!$B:$M,12,FALSE))</f>
        <v/>
      </c>
      <c r="AS366" s="13" t="str">
        <f>IF(ISERROR(VLOOKUP(CONCATENATE($A366,"_",AS$2),'Reference data SID'!$B:$M,12,FALSE)),"",VLOOKUP(CONCATENATE($A366,"_",AS$2),'Reference data SID'!$B:$M,12,FALSE))</f>
        <v/>
      </c>
      <c r="AT366" s="13" t="str">
        <f>IF(ISERROR(VLOOKUP(CONCATENATE($A366,"_",AT$2),'Reference data SID'!$B:$M,12,FALSE)),"",VLOOKUP(CONCATENATE($A366,"_",AT$2),'Reference data SID'!$B:$M,12,FALSE))</f>
        <v/>
      </c>
    </row>
    <row r="367" spans="1:46" x14ac:dyDescent="0.25">
      <c r="A367">
        <v>363</v>
      </c>
      <c r="B367" s="13" t="str">
        <f>IF(ISERROR(VLOOKUP(CONCATENATE($A367,"_",B$2),'Reference data SID'!$B:$M,12,FALSE)),"",VLOOKUP(CONCATENATE($A367,"_",B$2),'Reference data SID'!$B:$M,12,FALSE))</f>
        <v/>
      </c>
      <c r="C367" s="13" t="str">
        <f>IF(ISERROR(VLOOKUP(CONCATENATE($A367,"_",C$2),'Reference data SID'!$B:$M,12,FALSE)),"",VLOOKUP(CONCATENATE($A367,"_",C$2),'Reference data SID'!$B:$M,12,FALSE))</f>
        <v/>
      </c>
      <c r="D367" s="13" t="str">
        <f>IF(ISERROR(VLOOKUP(CONCATENATE($A367,"_",D$2),'Reference data SID'!$B:$M,12,FALSE)),"",VLOOKUP(CONCATENATE($A367,"_",D$2),'Reference data SID'!$B:$M,12,FALSE))</f>
        <v/>
      </c>
      <c r="E367" s="13" t="str">
        <f>IF(ISERROR(VLOOKUP(CONCATENATE($A367,"_",E$2),'Reference data SID'!$B:$M,12,FALSE)),"",VLOOKUP(CONCATENATE($A367,"_",E$2),'Reference data SID'!$B:$M,12,FALSE))</f>
        <v/>
      </c>
      <c r="F367" s="13" t="str">
        <f>IF(ISERROR(VLOOKUP(CONCATENATE($A367,"_",F$2),'Reference data SID'!$B:$M,12,FALSE)),"",VLOOKUP(CONCATENATE($A367,"_",F$2),'Reference data SID'!$B:$M,12,FALSE))</f>
        <v/>
      </c>
      <c r="G367" s="13" t="str">
        <f>IF(ISERROR(VLOOKUP(CONCATENATE($A367,"_",G$2),'Reference data SID'!$B:$M,12,FALSE)),"",VLOOKUP(CONCATENATE($A367,"_",G$2),'Reference data SID'!$B:$M,12,FALSE))</f>
        <v/>
      </c>
      <c r="H367" s="13" t="str">
        <f>IF(ISERROR(VLOOKUP(CONCATENATE($A367,"_",H$2),'Reference data SID'!$B:$M,12,FALSE)),"",VLOOKUP(CONCATENATE($A367,"_",H$2),'Reference data SID'!$B:$M,12,FALSE))</f>
        <v/>
      </c>
      <c r="I367" s="13" t="str">
        <f>IF(ISERROR(VLOOKUP(CONCATENATE($A367,"_",I$2),'Reference data SID'!$B:$M,12,FALSE)),"",VLOOKUP(CONCATENATE($A367,"_",I$2),'Reference data SID'!$B:$M,12,FALSE))</f>
        <v/>
      </c>
      <c r="J367" s="13" t="str">
        <f>IF(ISERROR(VLOOKUP(CONCATENATE($A367,"_",J$2),'Reference data SID'!$B:$M,12,FALSE)),"",VLOOKUP(CONCATENATE($A367,"_",J$2),'Reference data SID'!$B:$M,12,FALSE))</f>
        <v/>
      </c>
      <c r="K367" s="13" t="str">
        <f>IF(ISERROR(VLOOKUP(CONCATENATE($A367,"_",K$2),'Reference data SID'!$B:$M,12,FALSE)),"",VLOOKUP(CONCATENATE($A367,"_",K$2),'Reference data SID'!$B:$M,12,FALSE))</f>
        <v/>
      </c>
      <c r="L367" s="13" t="str">
        <f>IF(ISERROR(VLOOKUP(CONCATENATE($A367,"_",L$2),'Reference data SID'!$B:$M,12,FALSE)),"",VLOOKUP(CONCATENATE($A367,"_",L$2),'Reference data SID'!$B:$M,12,FALSE))</f>
        <v/>
      </c>
      <c r="M367" s="13" t="str">
        <f>IF(ISERROR(VLOOKUP(CONCATENATE($A367,"_",M$2),'Reference data SID'!$B:$M,12,FALSE)),"",VLOOKUP(CONCATENATE($A367,"_",M$2),'Reference data SID'!$B:$M,12,FALSE))</f>
        <v/>
      </c>
      <c r="N367" s="13" t="str">
        <f>IF(ISERROR(VLOOKUP(CONCATENATE($A367,"_",N$2),'Reference data SID'!$B:$M,12,FALSE)),"",VLOOKUP(CONCATENATE($A367,"_",N$2),'Reference data SID'!$B:$M,12,FALSE))</f>
        <v/>
      </c>
      <c r="O367" s="13" t="str">
        <f>IF(ISERROR(VLOOKUP(CONCATENATE($A367,"_",O$2),'Reference data SID'!$B:$M,12,FALSE)),"",VLOOKUP(CONCATENATE($A367,"_",O$2),'Reference data SID'!$B:$M,12,FALSE))</f>
        <v/>
      </c>
      <c r="P367" s="13" t="str">
        <f>IF(ISERROR(VLOOKUP(CONCATENATE($A367,"_",P$2),'Reference data SID'!$B:$M,12,FALSE)),"",VLOOKUP(CONCATENATE($A367,"_",P$2),'Reference data SID'!$B:$M,12,FALSE))</f>
        <v/>
      </c>
      <c r="Q367" s="13" t="str">
        <f>IF(ISERROR(VLOOKUP(CONCATENATE($A367,"_",Q$2),'Reference data SID'!$B:$M,12,FALSE)),"",VLOOKUP(CONCATENATE($A367,"_",Q$2),'Reference data SID'!$B:$M,12,FALSE))</f>
        <v/>
      </c>
      <c r="R367" s="13" t="str">
        <f>IF(ISERROR(VLOOKUP(CONCATENATE($A367,"_",R$2),'Reference data SID'!$B:$M,12,FALSE)),"",VLOOKUP(CONCATENATE($A367,"_",R$2),'Reference data SID'!$B:$M,12,FALSE))</f>
        <v/>
      </c>
      <c r="S367" s="13" t="str">
        <f>IF(ISERROR(VLOOKUP(CONCATENATE($A367,"_",S$2),'Reference data SID'!$B:$M,12,FALSE)),"",VLOOKUP(CONCATENATE($A367,"_",S$2),'Reference data SID'!$B:$M,12,FALSE))</f>
        <v/>
      </c>
      <c r="T367" s="13" t="str">
        <f>IF(ISERROR(VLOOKUP(CONCATENATE($A367,"_",T$2),'Reference data SID'!$B:$M,12,FALSE)),"",VLOOKUP(CONCATENATE($A367,"_",T$2),'Reference data SID'!$B:$M,12,FALSE))</f>
        <v/>
      </c>
      <c r="U367" s="13" t="str">
        <f>IF(ISERROR(VLOOKUP(CONCATENATE($A367,"_",U$2),'Reference data SID'!$B:$M,12,FALSE)),"",VLOOKUP(CONCATENATE($A367,"_",U$2),'Reference data SID'!$B:$M,12,FALSE))</f>
        <v/>
      </c>
      <c r="V367" s="13" t="str">
        <f>IF(ISERROR(VLOOKUP(CONCATENATE($A367,"_",V$2),'Reference data SID'!$B:$M,12,FALSE)),"",VLOOKUP(CONCATENATE($A367,"_",V$2),'Reference data SID'!$B:$M,12,FALSE))</f>
        <v/>
      </c>
      <c r="W367" s="13" t="str">
        <f>IF(ISERROR(VLOOKUP(CONCATENATE($A367,"_",W$2),'Reference data SID'!$B:$M,12,FALSE)),"",VLOOKUP(CONCATENATE($A367,"_",W$2),'Reference data SID'!$B:$M,12,FALSE))</f>
        <v/>
      </c>
      <c r="X367" s="13" t="str">
        <f>IF(ISERROR(VLOOKUP(CONCATENATE($A367,"_",X$2),'Reference data SID'!$B:$M,12,FALSE)),"",VLOOKUP(CONCATENATE($A367,"_",X$2),'Reference data SID'!$B:$M,12,FALSE))</f>
        <v/>
      </c>
      <c r="Y367" s="13" t="str">
        <f>IF(ISERROR(VLOOKUP(CONCATENATE($A367,"_",Y$2),'Reference data SID'!$B:$M,12,FALSE)),"",VLOOKUP(CONCATENATE($A367,"_",Y$2),'Reference data SID'!$B:$M,12,FALSE))</f>
        <v/>
      </c>
      <c r="Z367" s="13" t="str">
        <f>IF(ISERROR(VLOOKUP(CONCATENATE($A367,"_",Z$2),'Reference data SID'!$B:$M,12,FALSE)),"",VLOOKUP(CONCATENATE($A367,"_",Z$2),'Reference data SID'!$B:$M,12,FALSE))</f>
        <v/>
      </c>
      <c r="AA367" s="13" t="str">
        <f>IF(ISERROR(VLOOKUP(CONCATENATE($A367,"_",AA$2),'Reference data SID'!$B:$M,12,FALSE)),"",VLOOKUP(CONCATENATE($A367,"_",AA$2),'Reference data SID'!$B:$M,12,FALSE))</f>
        <v/>
      </c>
      <c r="AB367" s="13" t="str">
        <f>IF(ISERROR(VLOOKUP(CONCATENATE($A367,"_",AB$2),'Reference data SID'!$B:$M,12,FALSE)),"",VLOOKUP(CONCATENATE($A367,"_",AB$2),'Reference data SID'!$B:$M,12,FALSE))</f>
        <v/>
      </c>
      <c r="AC367" s="13" t="str">
        <f>IF(ISERROR(VLOOKUP(CONCATENATE($A367,"_",AC$2),'Reference data SID'!$B:$M,12,FALSE)),"",VLOOKUP(CONCATENATE($A367,"_",AC$2),'Reference data SID'!$B:$M,12,FALSE))</f>
        <v/>
      </c>
      <c r="AD367" s="13" t="str">
        <f>IF(ISERROR(VLOOKUP(CONCATENATE($A367,"_",AD$2),'Reference data SID'!$B:$M,12,FALSE)),"",VLOOKUP(CONCATENATE($A367,"_",AD$2),'Reference data SID'!$B:$M,12,FALSE))</f>
        <v/>
      </c>
      <c r="AE367" s="13" t="str">
        <f>IF(ISERROR(VLOOKUP(CONCATENATE($A367,"_",AE$2),'Reference data SID'!$B:$M,12,FALSE)),"",VLOOKUP(CONCATENATE($A367,"_",AE$2),'Reference data SID'!$B:$M,12,FALSE))</f>
        <v/>
      </c>
      <c r="AF367" s="13" t="str">
        <f>IF(ISERROR(VLOOKUP(CONCATENATE($A367,"_",AF$2),'Reference data SID'!$B:$M,12,FALSE)),"",VLOOKUP(CONCATENATE($A367,"_",AF$2),'Reference data SID'!$B:$M,12,FALSE))</f>
        <v/>
      </c>
      <c r="AG367" s="13" t="str">
        <f>IF(ISERROR(VLOOKUP(CONCATENATE($A367,"_",AG$2),'Reference data SID'!$B:$M,12,FALSE)),"",VLOOKUP(CONCATENATE($A367,"_",AG$2),'Reference data SID'!$B:$M,12,FALSE))</f>
        <v/>
      </c>
      <c r="AH367" s="13" t="str">
        <f>IF(ISERROR(VLOOKUP(CONCATENATE($A367,"_",AH$2),'Reference data SID'!$B:$M,12,FALSE)),"",VLOOKUP(CONCATENATE($A367,"_",AH$2),'Reference data SID'!$B:$M,12,FALSE))</f>
        <v/>
      </c>
      <c r="AI367" s="13" t="str">
        <f>IF(ISERROR(VLOOKUP(CONCATENATE($A367,"_",AI$2),'Reference data SID'!$B:$M,12,FALSE)),"",VLOOKUP(CONCATENATE($A367,"_",AI$2),'Reference data SID'!$B:$M,12,FALSE))</f>
        <v/>
      </c>
      <c r="AJ367" s="13" t="str">
        <f>IF(ISERROR(VLOOKUP(CONCATENATE($A367,"_",AJ$2),'Reference data SID'!$B:$M,12,FALSE)),"",VLOOKUP(CONCATENATE($A367,"_",AJ$2),'Reference data SID'!$B:$M,12,FALSE))</f>
        <v/>
      </c>
      <c r="AK367" s="13" t="str">
        <f>IF(ISERROR(VLOOKUP(CONCATENATE($A367,"_",AK$2),'Reference data SID'!$B:$M,12,FALSE)),"",VLOOKUP(CONCATENATE($A367,"_",AK$2),'Reference data SID'!$B:$M,12,FALSE))</f>
        <v/>
      </c>
      <c r="AL367" s="13" t="str">
        <f>IF(ISERROR(VLOOKUP(CONCATENATE($A367,"_",AL$2),'Reference data SID'!$B:$M,12,FALSE)),"",VLOOKUP(CONCATENATE($A367,"_",AL$2),'Reference data SID'!$B:$M,12,FALSE))</f>
        <v/>
      </c>
      <c r="AM367" s="13" t="str">
        <f>IF(ISERROR(VLOOKUP(CONCATENATE($A367,"_",AM$2),'Reference data SID'!$B:$M,12,FALSE)),"",VLOOKUP(CONCATENATE($A367,"_",AM$2),'Reference data SID'!$B:$M,12,FALSE))</f>
        <v/>
      </c>
      <c r="AN367" s="13" t="str">
        <f>IF(ISERROR(VLOOKUP(CONCATENATE($A367,"_",AN$2),'Reference data SID'!$B:$M,12,FALSE)),"",VLOOKUP(CONCATENATE($A367,"_",AN$2),'Reference data SID'!$B:$M,12,FALSE))</f>
        <v/>
      </c>
      <c r="AO367" s="13" t="str">
        <f>IF(ISERROR(VLOOKUP(CONCATENATE($A367,"_",AO$2),'Reference data SID'!$B:$M,12,FALSE)),"",VLOOKUP(CONCATENATE($A367,"_",AO$2),'Reference data SID'!$B:$M,12,FALSE))</f>
        <v/>
      </c>
      <c r="AP367" s="13" t="str">
        <f>IF(ISERROR(VLOOKUP(CONCATENATE($A367,"_",AP$2),'Reference data SID'!$B:$M,12,FALSE)),"",VLOOKUP(CONCATENATE($A367,"_",AP$2),'Reference data SID'!$B:$M,12,FALSE))</f>
        <v/>
      </c>
      <c r="AQ367" s="13" t="str">
        <f>IF(ISERROR(VLOOKUP(CONCATENATE($A367,"_",AQ$2),'Reference data SID'!$B:$M,12,FALSE)),"",VLOOKUP(CONCATENATE($A367,"_",AQ$2),'Reference data SID'!$B:$M,12,FALSE))</f>
        <v/>
      </c>
      <c r="AR367" s="13" t="str">
        <f>IF(ISERROR(VLOOKUP(CONCATENATE($A367,"_",AR$2),'Reference data SID'!$B:$M,12,FALSE)),"",VLOOKUP(CONCATENATE($A367,"_",AR$2),'Reference data SID'!$B:$M,12,FALSE))</f>
        <v/>
      </c>
      <c r="AS367" s="13" t="str">
        <f>IF(ISERROR(VLOOKUP(CONCATENATE($A367,"_",AS$2),'Reference data SID'!$B:$M,12,FALSE)),"",VLOOKUP(CONCATENATE($A367,"_",AS$2),'Reference data SID'!$B:$M,12,FALSE))</f>
        <v/>
      </c>
      <c r="AT367" s="13" t="str">
        <f>IF(ISERROR(VLOOKUP(CONCATENATE($A367,"_",AT$2),'Reference data SID'!$B:$M,12,FALSE)),"",VLOOKUP(CONCATENATE($A367,"_",AT$2),'Reference data SID'!$B:$M,12,FALSE))</f>
        <v/>
      </c>
    </row>
    <row r="368" spans="1:46" x14ac:dyDescent="0.25">
      <c r="A368">
        <v>364</v>
      </c>
      <c r="B368" s="13" t="str">
        <f>IF(ISERROR(VLOOKUP(CONCATENATE($A368,"_",B$2),'Reference data SID'!$B:$M,12,FALSE)),"",VLOOKUP(CONCATENATE($A368,"_",B$2),'Reference data SID'!$B:$M,12,FALSE))</f>
        <v/>
      </c>
      <c r="C368" s="13" t="str">
        <f>IF(ISERROR(VLOOKUP(CONCATENATE($A368,"_",C$2),'Reference data SID'!$B:$M,12,FALSE)),"",VLOOKUP(CONCATENATE($A368,"_",C$2),'Reference data SID'!$B:$M,12,FALSE))</f>
        <v/>
      </c>
      <c r="D368" s="13" t="str">
        <f>IF(ISERROR(VLOOKUP(CONCATENATE($A368,"_",D$2),'Reference data SID'!$B:$M,12,FALSE)),"",VLOOKUP(CONCATENATE($A368,"_",D$2),'Reference data SID'!$B:$M,12,FALSE))</f>
        <v/>
      </c>
      <c r="E368" s="13" t="str">
        <f>IF(ISERROR(VLOOKUP(CONCATENATE($A368,"_",E$2),'Reference data SID'!$B:$M,12,FALSE)),"",VLOOKUP(CONCATENATE($A368,"_",E$2),'Reference data SID'!$B:$M,12,FALSE))</f>
        <v/>
      </c>
      <c r="F368" s="13" t="str">
        <f>IF(ISERROR(VLOOKUP(CONCATENATE($A368,"_",F$2),'Reference data SID'!$B:$M,12,FALSE)),"",VLOOKUP(CONCATENATE($A368,"_",F$2),'Reference data SID'!$B:$M,12,FALSE))</f>
        <v/>
      </c>
      <c r="G368" s="13" t="str">
        <f>IF(ISERROR(VLOOKUP(CONCATENATE($A368,"_",G$2),'Reference data SID'!$B:$M,12,FALSE)),"",VLOOKUP(CONCATENATE($A368,"_",G$2),'Reference data SID'!$B:$M,12,FALSE))</f>
        <v/>
      </c>
      <c r="H368" s="13" t="str">
        <f>IF(ISERROR(VLOOKUP(CONCATENATE($A368,"_",H$2),'Reference data SID'!$B:$M,12,FALSE)),"",VLOOKUP(CONCATENATE($A368,"_",H$2),'Reference data SID'!$B:$M,12,FALSE))</f>
        <v/>
      </c>
      <c r="I368" s="13" t="str">
        <f>IF(ISERROR(VLOOKUP(CONCATENATE($A368,"_",I$2),'Reference data SID'!$B:$M,12,FALSE)),"",VLOOKUP(CONCATENATE($A368,"_",I$2),'Reference data SID'!$B:$M,12,FALSE))</f>
        <v/>
      </c>
      <c r="J368" s="13" t="str">
        <f>IF(ISERROR(VLOOKUP(CONCATENATE($A368,"_",J$2),'Reference data SID'!$B:$M,12,FALSE)),"",VLOOKUP(CONCATENATE($A368,"_",J$2),'Reference data SID'!$B:$M,12,FALSE))</f>
        <v/>
      </c>
      <c r="K368" s="13" t="str">
        <f>IF(ISERROR(VLOOKUP(CONCATENATE($A368,"_",K$2),'Reference data SID'!$B:$M,12,FALSE)),"",VLOOKUP(CONCATENATE($A368,"_",K$2),'Reference data SID'!$B:$M,12,FALSE))</f>
        <v/>
      </c>
      <c r="L368" s="13" t="str">
        <f>IF(ISERROR(VLOOKUP(CONCATENATE($A368,"_",L$2),'Reference data SID'!$B:$M,12,FALSE)),"",VLOOKUP(CONCATENATE($A368,"_",L$2),'Reference data SID'!$B:$M,12,FALSE))</f>
        <v/>
      </c>
      <c r="M368" s="13" t="str">
        <f>IF(ISERROR(VLOOKUP(CONCATENATE($A368,"_",M$2),'Reference data SID'!$B:$M,12,FALSE)),"",VLOOKUP(CONCATENATE($A368,"_",M$2),'Reference data SID'!$B:$M,12,FALSE))</f>
        <v/>
      </c>
      <c r="N368" s="13" t="str">
        <f>IF(ISERROR(VLOOKUP(CONCATENATE($A368,"_",N$2),'Reference data SID'!$B:$M,12,FALSE)),"",VLOOKUP(CONCATENATE($A368,"_",N$2),'Reference data SID'!$B:$M,12,FALSE))</f>
        <v/>
      </c>
      <c r="O368" s="13" t="str">
        <f>IF(ISERROR(VLOOKUP(CONCATENATE($A368,"_",O$2),'Reference data SID'!$B:$M,12,FALSE)),"",VLOOKUP(CONCATENATE($A368,"_",O$2),'Reference data SID'!$B:$M,12,FALSE))</f>
        <v/>
      </c>
      <c r="P368" s="13" t="str">
        <f>IF(ISERROR(VLOOKUP(CONCATENATE($A368,"_",P$2),'Reference data SID'!$B:$M,12,FALSE)),"",VLOOKUP(CONCATENATE($A368,"_",P$2),'Reference data SID'!$B:$M,12,FALSE))</f>
        <v/>
      </c>
      <c r="Q368" s="13" t="str">
        <f>IF(ISERROR(VLOOKUP(CONCATENATE($A368,"_",Q$2),'Reference data SID'!$B:$M,12,FALSE)),"",VLOOKUP(CONCATENATE($A368,"_",Q$2),'Reference data SID'!$B:$M,12,FALSE))</f>
        <v/>
      </c>
      <c r="R368" s="13" t="str">
        <f>IF(ISERROR(VLOOKUP(CONCATENATE($A368,"_",R$2),'Reference data SID'!$B:$M,12,FALSE)),"",VLOOKUP(CONCATENATE($A368,"_",R$2),'Reference data SID'!$B:$M,12,FALSE))</f>
        <v/>
      </c>
      <c r="S368" s="13" t="str">
        <f>IF(ISERROR(VLOOKUP(CONCATENATE($A368,"_",S$2),'Reference data SID'!$B:$M,12,FALSE)),"",VLOOKUP(CONCATENATE($A368,"_",S$2),'Reference data SID'!$B:$M,12,FALSE))</f>
        <v/>
      </c>
      <c r="T368" s="13" t="str">
        <f>IF(ISERROR(VLOOKUP(CONCATENATE($A368,"_",T$2),'Reference data SID'!$B:$M,12,FALSE)),"",VLOOKUP(CONCATENATE($A368,"_",T$2),'Reference data SID'!$B:$M,12,FALSE))</f>
        <v/>
      </c>
      <c r="U368" s="13" t="str">
        <f>IF(ISERROR(VLOOKUP(CONCATENATE($A368,"_",U$2),'Reference data SID'!$B:$M,12,FALSE)),"",VLOOKUP(CONCATENATE($A368,"_",U$2),'Reference data SID'!$B:$M,12,FALSE))</f>
        <v/>
      </c>
      <c r="V368" s="13" t="str">
        <f>IF(ISERROR(VLOOKUP(CONCATENATE($A368,"_",V$2),'Reference data SID'!$B:$M,12,FALSE)),"",VLOOKUP(CONCATENATE($A368,"_",V$2),'Reference data SID'!$B:$M,12,FALSE))</f>
        <v/>
      </c>
      <c r="W368" s="13" t="str">
        <f>IF(ISERROR(VLOOKUP(CONCATENATE($A368,"_",W$2),'Reference data SID'!$B:$M,12,FALSE)),"",VLOOKUP(CONCATENATE($A368,"_",W$2),'Reference data SID'!$B:$M,12,FALSE))</f>
        <v/>
      </c>
      <c r="X368" s="13" t="str">
        <f>IF(ISERROR(VLOOKUP(CONCATENATE($A368,"_",X$2),'Reference data SID'!$B:$M,12,FALSE)),"",VLOOKUP(CONCATENATE($A368,"_",X$2),'Reference data SID'!$B:$M,12,FALSE))</f>
        <v/>
      </c>
      <c r="Y368" s="13" t="str">
        <f>IF(ISERROR(VLOOKUP(CONCATENATE($A368,"_",Y$2),'Reference data SID'!$B:$M,12,FALSE)),"",VLOOKUP(CONCATENATE($A368,"_",Y$2),'Reference data SID'!$B:$M,12,FALSE))</f>
        <v/>
      </c>
      <c r="Z368" s="13" t="str">
        <f>IF(ISERROR(VLOOKUP(CONCATENATE($A368,"_",Z$2),'Reference data SID'!$B:$M,12,FALSE)),"",VLOOKUP(CONCATENATE($A368,"_",Z$2),'Reference data SID'!$B:$M,12,FALSE))</f>
        <v/>
      </c>
      <c r="AA368" s="13" t="str">
        <f>IF(ISERROR(VLOOKUP(CONCATENATE($A368,"_",AA$2),'Reference data SID'!$B:$M,12,FALSE)),"",VLOOKUP(CONCATENATE($A368,"_",AA$2),'Reference data SID'!$B:$M,12,FALSE))</f>
        <v/>
      </c>
      <c r="AB368" s="13" t="str">
        <f>IF(ISERROR(VLOOKUP(CONCATENATE($A368,"_",AB$2),'Reference data SID'!$B:$M,12,FALSE)),"",VLOOKUP(CONCATENATE($A368,"_",AB$2),'Reference data SID'!$B:$M,12,FALSE))</f>
        <v/>
      </c>
      <c r="AC368" s="13" t="str">
        <f>IF(ISERROR(VLOOKUP(CONCATENATE($A368,"_",AC$2),'Reference data SID'!$B:$M,12,FALSE)),"",VLOOKUP(CONCATENATE($A368,"_",AC$2),'Reference data SID'!$B:$M,12,FALSE))</f>
        <v/>
      </c>
      <c r="AD368" s="13" t="str">
        <f>IF(ISERROR(VLOOKUP(CONCATENATE($A368,"_",AD$2),'Reference data SID'!$B:$M,12,FALSE)),"",VLOOKUP(CONCATENATE($A368,"_",AD$2),'Reference data SID'!$B:$M,12,FALSE))</f>
        <v/>
      </c>
      <c r="AE368" s="13" t="str">
        <f>IF(ISERROR(VLOOKUP(CONCATENATE($A368,"_",AE$2),'Reference data SID'!$B:$M,12,FALSE)),"",VLOOKUP(CONCATENATE($A368,"_",AE$2),'Reference data SID'!$B:$M,12,FALSE))</f>
        <v/>
      </c>
      <c r="AF368" s="13" t="str">
        <f>IF(ISERROR(VLOOKUP(CONCATENATE($A368,"_",AF$2),'Reference data SID'!$B:$M,12,FALSE)),"",VLOOKUP(CONCATENATE($A368,"_",AF$2),'Reference data SID'!$B:$M,12,FALSE))</f>
        <v/>
      </c>
      <c r="AG368" s="13" t="str">
        <f>IF(ISERROR(VLOOKUP(CONCATENATE($A368,"_",AG$2),'Reference data SID'!$B:$M,12,FALSE)),"",VLOOKUP(CONCATENATE($A368,"_",AG$2),'Reference data SID'!$B:$M,12,FALSE))</f>
        <v/>
      </c>
      <c r="AH368" s="13" t="str">
        <f>IF(ISERROR(VLOOKUP(CONCATENATE($A368,"_",AH$2),'Reference data SID'!$B:$M,12,FALSE)),"",VLOOKUP(CONCATENATE($A368,"_",AH$2),'Reference data SID'!$B:$M,12,FALSE))</f>
        <v/>
      </c>
      <c r="AI368" s="13" t="str">
        <f>IF(ISERROR(VLOOKUP(CONCATENATE($A368,"_",AI$2),'Reference data SID'!$B:$M,12,FALSE)),"",VLOOKUP(CONCATENATE($A368,"_",AI$2),'Reference data SID'!$B:$M,12,FALSE))</f>
        <v/>
      </c>
      <c r="AJ368" s="13" t="str">
        <f>IF(ISERROR(VLOOKUP(CONCATENATE($A368,"_",AJ$2),'Reference data SID'!$B:$M,12,FALSE)),"",VLOOKUP(CONCATENATE($A368,"_",AJ$2),'Reference data SID'!$B:$M,12,FALSE))</f>
        <v/>
      </c>
      <c r="AK368" s="13" t="str">
        <f>IF(ISERROR(VLOOKUP(CONCATENATE($A368,"_",AK$2),'Reference data SID'!$B:$M,12,FALSE)),"",VLOOKUP(CONCATENATE($A368,"_",AK$2),'Reference data SID'!$B:$M,12,FALSE))</f>
        <v/>
      </c>
      <c r="AL368" s="13" t="str">
        <f>IF(ISERROR(VLOOKUP(CONCATENATE($A368,"_",AL$2),'Reference data SID'!$B:$M,12,FALSE)),"",VLOOKUP(CONCATENATE($A368,"_",AL$2),'Reference data SID'!$B:$M,12,FALSE))</f>
        <v/>
      </c>
      <c r="AM368" s="13" t="str">
        <f>IF(ISERROR(VLOOKUP(CONCATENATE($A368,"_",AM$2),'Reference data SID'!$B:$M,12,FALSE)),"",VLOOKUP(CONCATENATE($A368,"_",AM$2),'Reference data SID'!$B:$M,12,FALSE))</f>
        <v/>
      </c>
      <c r="AN368" s="13" t="str">
        <f>IF(ISERROR(VLOOKUP(CONCATENATE($A368,"_",AN$2),'Reference data SID'!$B:$M,12,FALSE)),"",VLOOKUP(CONCATENATE($A368,"_",AN$2),'Reference data SID'!$B:$M,12,FALSE))</f>
        <v/>
      </c>
      <c r="AO368" s="13" t="str">
        <f>IF(ISERROR(VLOOKUP(CONCATENATE($A368,"_",AO$2),'Reference data SID'!$B:$M,12,FALSE)),"",VLOOKUP(CONCATENATE($A368,"_",AO$2),'Reference data SID'!$B:$M,12,FALSE))</f>
        <v/>
      </c>
      <c r="AP368" s="13" t="str">
        <f>IF(ISERROR(VLOOKUP(CONCATENATE($A368,"_",AP$2),'Reference data SID'!$B:$M,12,FALSE)),"",VLOOKUP(CONCATENATE($A368,"_",AP$2),'Reference data SID'!$B:$M,12,FALSE))</f>
        <v/>
      </c>
      <c r="AQ368" s="13" t="str">
        <f>IF(ISERROR(VLOOKUP(CONCATENATE($A368,"_",AQ$2),'Reference data SID'!$B:$M,12,FALSE)),"",VLOOKUP(CONCATENATE($A368,"_",AQ$2),'Reference data SID'!$B:$M,12,FALSE))</f>
        <v/>
      </c>
      <c r="AR368" s="13" t="str">
        <f>IF(ISERROR(VLOOKUP(CONCATENATE($A368,"_",AR$2),'Reference data SID'!$B:$M,12,FALSE)),"",VLOOKUP(CONCATENATE($A368,"_",AR$2),'Reference data SID'!$B:$M,12,FALSE))</f>
        <v/>
      </c>
      <c r="AS368" s="13" t="str">
        <f>IF(ISERROR(VLOOKUP(CONCATENATE($A368,"_",AS$2),'Reference data SID'!$B:$M,12,FALSE)),"",VLOOKUP(CONCATENATE($A368,"_",AS$2),'Reference data SID'!$B:$M,12,FALSE))</f>
        <v/>
      </c>
      <c r="AT368" s="13" t="str">
        <f>IF(ISERROR(VLOOKUP(CONCATENATE($A368,"_",AT$2),'Reference data SID'!$B:$M,12,FALSE)),"",VLOOKUP(CONCATENATE($A368,"_",AT$2),'Reference data SID'!$B:$M,12,FALSE))</f>
        <v/>
      </c>
    </row>
    <row r="369" spans="1:46" x14ac:dyDescent="0.25">
      <c r="A369">
        <v>365</v>
      </c>
      <c r="B369" s="13" t="str">
        <f>IF(ISERROR(VLOOKUP(CONCATENATE($A369,"_",B$2),'Reference data SID'!$B:$M,12,FALSE)),"",VLOOKUP(CONCATENATE($A369,"_",B$2),'Reference data SID'!$B:$M,12,FALSE))</f>
        <v/>
      </c>
      <c r="C369" s="13" t="str">
        <f>IF(ISERROR(VLOOKUP(CONCATENATE($A369,"_",C$2),'Reference data SID'!$B:$M,12,FALSE)),"",VLOOKUP(CONCATENATE($A369,"_",C$2),'Reference data SID'!$B:$M,12,FALSE))</f>
        <v/>
      </c>
      <c r="D369" s="13" t="str">
        <f>IF(ISERROR(VLOOKUP(CONCATENATE($A369,"_",D$2),'Reference data SID'!$B:$M,12,FALSE)),"",VLOOKUP(CONCATENATE($A369,"_",D$2),'Reference data SID'!$B:$M,12,FALSE))</f>
        <v/>
      </c>
      <c r="E369" s="13" t="str">
        <f>IF(ISERROR(VLOOKUP(CONCATENATE($A369,"_",E$2),'Reference data SID'!$B:$M,12,FALSE)),"",VLOOKUP(CONCATENATE($A369,"_",E$2),'Reference data SID'!$B:$M,12,FALSE))</f>
        <v/>
      </c>
      <c r="F369" s="13" t="str">
        <f>IF(ISERROR(VLOOKUP(CONCATENATE($A369,"_",F$2),'Reference data SID'!$B:$M,12,FALSE)),"",VLOOKUP(CONCATENATE($A369,"_",F$2),'Reference data SID'!$B:$M,12,FALSE))</f>
        <v/>
      </c>
      <c r="G369" s="13" t="str">
        <f>IF(ISERROR(VLOOKUP(CONCATENATE($A369,"_",G$2),'Reference data SID'!$B:$M,12,FALSE)),"",VLOOKUP(CONCATENATE($A369,"_",G$2),'Reference data SID'!$B:$M,12,FALSE))</f>
        <v/>
      </c>
      <c r="H369" s="13" t="str">
        <f>IF(ISERROR(VLOOKUP(CONCATENATE($A369,"_",H$2),'Reference data SID'!$B:$M,12,FALSE)),"",VLOOKUP(CONCATENATE($A369,"_",H$2),'Reference data SID'!$B:$M,12,FALSE))</f>
        <v/>
      </c>
      <c r="I369" s="13" t="str">
        <f>IF(ISERROR(VLOOKUP(CONCATENATE($A369,"_",I$2),'Reference data SID'!$B:$M,12,FALSE)),"",VLOOKUP(CONCATENATE($A369,"_",I$2),'Reference data SID'!$B:$M,12,FALSE))</f>
        <v/>
      </c>
      <c r="J369" s="13" t="str">
        <f>IF(ISERROR(VLOOKUP(CONCATENATE($A369,"_",J$2),'Reference data SID'!$B:$M,12,FALSE)),"",VLOOKUP(CONCATENATE($A369,"_",J$2),'Reference data SID'!$B:$M,12,FALSE))</f>
        <v/>
      </c>
      <c r="K369" s="13" t="str">
        <f>IF(ISERROR(VLOOKUP(CONCATENATE($A369,"_",K$2),'Reference data SID'!$B:$M,12,FALSE)),"",VLOOKUP(CONCATENATE($A369,"_",K$2),'Reference data SID'!$B:$M,12,FALSE))</f>
        <v/>
      </c>
      <c r="L369" s="13" t="str">
        <f>IF(ISERROR(VLOOKUP(CONCATENATE($A369,"_",L$2),'Reference data SID'!$B:$M,12,FALSE)),"",VLOOKUP(CONCATENATE($A369,"_",L$2),'Reference data SID'!$B:$M,12,FALSE))</f>
        <v/>
      </c>
      <c r="M369" s="13" t="str">
        <f>IF(ISERROR(VLOOKUP(CONCATENATE($A369,"_",M$2),'Reference data SID'!$B:$M,12,FALSE)),"",VLOOKUP(CONCATENATE($A369,"_",M$2),'Reference data SID'!$B:$M,12,FALSE))</f>
        <v/>
      </c>
      <c r="N369" s="13" t="str">
        <f>IF(ISERROR(VLOOKUP(CONCATENATE($A369,"_",N$2),'Reference data SID'!$B:$M,12,FALSE)),"",VLOOKUP(CONCATENATE($A369,"_",N$2),'Reference data SID'!$B:$M,12,FALSE))</f>
        <v/>
      </c>
      <c r="O369" s="13" t="str">
        <f>IF(ISERROR(VLOOKUP(CONCATENATE($A369,"_",O$2),'Reference data SID'!$B:$M,12,FALSE)),"",VLOOKUP(CONCATENATE($A369,"_",O$2),'Reference data SID'!$B:$M,12,FALSE))</f>
        <v/>
      </c>
      <c r="P369" s="13" t="str">
        <f>IF(ISERROR(VLOOKUP(CONCATENATE($A369,"_",P$2),'Reference data SID'!$B:$M,12,FALSE)),"",VLOOKUP(CONCATENATE($A369,"_",P$2),'Reference data SID'!$B:$M,12,FALSE))</f>
        <v/>
      </c>
      <c r="Q369" s="13" t="str">
        <f>IF(ISERROR(VLOOKUP(CONCATENATE($A369,"_",Q$2),'Reference data SID'!$B:$M,12,FALSE)),"",VLOOKUP(CONCATENATE($A369,"_",Q$2),'Reference data SID'!$B:$M,12,FALSE))</f>
        <v/>
      </c>
      <c r="R369" s="13" t="str">
        <f>IF(ISERROR(VLOOKUP(CONCATENATE($A369,"_",R$2),'Reference data SID'!$B:$M,12,FALSE)),"",VLOOKUP(CONCATENATE($A369,"_",R$2),'Reference data SID'!$B:$M,12,FALSE))</f>
        <v/>
      </c>
      <c r="S369" s="13" t="str">
        <f>IF(ISERROR(VLOOKUP(CONCATENATE($A369,"_",S$2),'Reference data SID'!$B:$M,12,FALSE)),"",VLOOKUP(CONCATENATE($A369,"_",S$2),'Reference data SID'!$B:$M,12,FALSE))</f>
        <v/>
      </c>
      <c r="T369" s="13" t="str">
        <f>IF(ISERROR(VLOOKUP(CONCATENATE($A369,"_",T$2),'Reference data SID'!$B:$M,12,FALSE)),"",VLOOKUP(CONCATENATE($A369,"_",T$2),'Reference data SID'!$B:$M,12,FALSE))</f>
        <v/>
      </c>
      <c r="U369" s="13" t="str">
        <f>IF(ISERROR(VLOOKUP(CONCATENATE($A369,"_",U$2),'Reference data SID'!$B:$M,12,FALSE)),"",VLOOKUP(CONCATENATE($A369,"_",U$2),'Reference data SID'!$B:$M,12,FALSE))</f>
        <v/>
      </c>
      <c r="V369" s="13" t="str">
        <f>IF(ISERROR(VLOOKUP(CONCATENATE($A369,"_",V$2),'Reference data SID'!$B:$M,12,FALSE)),"",VLOOKUP(CONCATENATE($A369,"_",V$2),'Reference data SID'!$B:$M,12,FALSE))</f>
        <v/>
      </c>
      <c r="W369" s="13" t="str">
        <f>IF(ISERROR(VLOOKUP(CONCATENATE($A369,"_",W$2),'Reference data SID'!$B:$M,12,FALSE)),"",VLOOKUP(CONCATENATE($A369,"_",W$2),'Reference data SID'!$B:$M,12,FALSE))</f>
        <v/>
      </c>
      <c r="X369" s="13" t="str">
        <f>IF(ISERROR(VLOOKUP(CONCATENATE($A369,"_",X$2),'Reference data SID'!$B:$M,12,FALSE)),"",VLOOKUP(CONCATENATE($A369,"_",X$2),'Reference data SID'!$B:$M,12,FALSE))</f>
        <v/>
      </c>
      <c r="Y369" s="13" t="str">
        <f>IF(ISERROR(VLOOKUP(CONCATENATE($A369,"_",Y$2),'Reference data SID'!$B:$M,12,FALSE)),"",VLOOKUP(CONCATENATE($A369,"_",Y$2),'Reference data SID'!$B:$M,12,FALSE))</f>
        <v/>
      </c>
      <c r="Z369" s="13" t="str">
        <f>IF(ISERROR(VLOOKUP(CONCATENATE($A369,"_",Z$2),'Reference data SID'!$B:$M,12,FALSE)),"",VLOOKUP(CONCATENATE($A369,"_",Z$2),'Reference data SID'!$B:$M,12,FALSE))</f>
        <v/>
      </c>
      <c r="AA369" s="13" t="str">
        <f>IF(ISERROR(VLOOKUP(CONCATENATE($A369,"_",AA$2),'Reference data SID'!$B:$M,12,FALSE)),"",VLOOKUP(CONCATENATE($A369,"_",AA$2),'Reference data SID'!$B:$M,12,FALSE))</f>
        <v/>
      </c>
      <c r="AB369" s="13" t="str">
        <f>IF(ISERROR(VLOOKUP(CONCATENATE($A369,"_",AB$2),'Reference data SID'!$B:$M,12,FALSE)),"",VLOOKUP(CONCATENATE($A369,"_",AB$2),'Reference data SID'!$B:$M,12,FALSE))</f>
        <v/>
      </c>
      <c r="AC369" s="13" t="str">
        <f>IF(ISERROR(VLOOKUP(CONCATENATE($A369,"_",AC$2),'Reference data SID'!$B:$M,12,FALSE)),"",VLOOKUP(CONCATENATE($A369,"_",AC$2),'Reference data SID'!$B:$M,12,FALSE))</f>
        <v/>
      </c>
      <c r="AD369" s="13" t="str">
        <f>IF(ISERROR(VLOOKUP(CONCATENATE($A369,"_",AD$2),'Reference data SID'!$B:$M,12,FALSE)),"",VLOOKUP(CONCATENATE($A369,"_",AD$2),'Reference data SID'!$B:$M,12,FALSE))</f>
        <v/>
      </c>
      <c r="AE369" s="13" t="str">
        <f>IF(ISERROR(VLOOKUP(CONCATENATE($A369,"_",AE$2),'Reference data SID'!$B:$M,12,FALSE)),"",VLOOKUP(CONCATENATE($A369,"_",AE$2),'Reference data SID'!$B:$M,12,FALSE))</f>
        <v/>
      </c>
      <c r="AF369" s="13" t="str">
        <f>IF(ISERROR(VLOOKUP(CONCATENATE($A369,"_",AF$2),'Reference data SID'!$B:$M,12,FALSE)),"",VLOOKUP(CONCATENATE($A369,"_",AF$2),'Reference data SID'!$B:$M,12,FALSE))</f>
        <v/>
      </c>
      <c r="AG369" s="13" t="str">
        <f>IF(ISERROR(VLOOKUP(CONCATENATE($A369,"_",AG$2),'Reference data SID'!$B:$M,12,FALSE)),"",VLOOKUP(CONCATENATE($A369,"_",AG$2),'Reference data SID'!$B:$M,12,FALSE))</f>
        <v/>
      </c>
      <c r="AH369" s="13" t="str">
        <f>IF(ISERROR(VLOOKUP(CONCATENATE($A369,"_",AH$2),'Reference data SID'!$B:$M,12,FALSE)),"",VLOOKUP(CONCATENATE($A369,"_",AH$2),'Reference data SID'!$B:$M,12,FALSE))</f>
        <v/>
      </c>
      <c r="AI369" s="13" t="str">
        <f>IF(ISERROR(VLOOKUP(CONCATENATE($A369,"_",AI$2),'Reference data SID'!$B:$M,12,FALSE)),"",VLOOKUP(CONCATENATE($A369,"_",AI$2),'Reference data SID'!$B:$M,12,FALSE))</f>
        <v/>
      </c>
      <c r="AJ369" s="13" t="str">
        <f>IF(ISERROR(VLOOKUP(CONCATENATE($A369,"_",AJ$2),'Reference data SID'!$B:$M,12,FALSE)),"",VLOOKUP(CONCATENATE($A369,"_",AJ$2),'Reference data SID'!$B:$M,12,FALSE))</f>
        <v/>
      </c>
      <c r="AK369" s="13" t="str">
        <f>IF(ISERROR(VLOOKUP(CONCATENATE($A369,"_",AK$2),'Reference data SID'!$B:$M,12,FALSE)),"",VLOOKUP(CONCATENATE($A369,"_",AK$2),'Reference data SID'!$B:$M,12,FALSE))</f>
        <v/>
      </c>
      <c r="AL369" s="13" t="str">
        <f>IF(ISERROR(VLOOKUP(CONCATENATE($A369,"_",AL$2),'Reference data SID'!$B:$M,12,FALSE)),"",VLOOKUP(CONCATENATE($A369,"_",AL$2),'Reference data SID'!$B:$M,12,FALSE))</f>
        <v/>
      </c>
      <c r="AM369" s="13" t="str">
        <f>IF(ISERROR(VLOOKUP(CONCATENATE($A369,"_",AM$2),'Reference data SID'!$B:$M,12,FALSE)),"",VLOOKUP(CONCATENATE($A369,"_",AM$2),'Reference data SID'!$B:$M,12,FALSE))</f>
        <v/>
      </c>
      <c r="AN369" s="13" t="str">
        <f>IF(ISERROR(VLOOKUP(CONCATENATE($A369,"_",AN$2),'Reference data SID'!$B:$M,12,FALSE)),"",VLOOKUP(CONCATENATE($A369,"_",AN$2),'Reference data SID'!$B:$M,12,FALSE))</f>
        <v/>
      </c>
      <c r="AO369" s="13" t="str">
        <f>IF(ISERROR(VLOOKUP(CONCATENATE($A369,"_",AO$2),'Reference data SID'!$B:$M,12,FALSE)),"",VLOOKUP(CONCATENATE($A369,"_",AO$2),'Reference data SID'!$B:$M,12,FALSE))</f>
        <v/>
      </c>
      <c r="AP369" s="13" t="str">
        <f>IF(ISERROR(VLOOKUP(CONCATENATE($A369,"_",AP$2),'Reference data SID'!$B:$M,12,FALSE)),"",VLOOKUP(CONCATENATE($A369,"_",AP$2),'Reference data SID'!$B:$M,12,FALSE))</f>
        <v/>
      </c>
      <c r="AQ369" s="13" t="str">
        <f>IF(ISERROR(VLOOKUP(CONCATENATE($A369,"_",AQ$2),'Reference data SID'!$B:$M,12,FALSE)),"",VLOOKUP(CONCATENATE($A369,"_",AQ$2),'Reference data SID'!$B:$M,12,FALSE))</f>
        <v/>
      </c>
      <c r="AR369" s="13" t="str">
        <f>IF(ISERROR(VLOOKUP(CONCATENATE($A369,"_",AR$2),'Reference data SID'!$B:$M,12,FALSE)),"",VLOOKUP(CONCATENATE($A369,"_",AR$2),'Reference data SID'!$B:$M,12,FALSE))</f>
        <v/>
      </c>
      <c r="AS369" s="13" t="str">
        <f>IF(ISERROR(VLOOKUP(CONCATENATE($A369,"_",AS$2),'Reference data SID'!$B:$M,12,FALSE)),"",VLOOKUP(CONCATENATE($A369,"_",AS$2),'Reference data SID'!$B:$M,12,FALSE))</f>
        <v/>
      </c>
      <c r="AT369" s="13" t="str">
        <f>IF(ISERROR(VLOOKUP(CONCATENATE($A369,"_",AT$2),'Reference data SID'!$B:$M,12,FALSE)),"",VLOOKUP(CONCATENATE($A369,"_",AT$2),'Reference data SID'!$B:$M,12,FALSE))</f>
        <v/>
      </c>
    </row>
    <row r="370" spans="1:46" x14ac:dyDescent="0.25">
      <c r="A370">
        <v>366</v>
      </c>
      <c r="B370" s="13" t="str">
        <f>IF(ISERROR(VLOOKUP(CONCATENATE($A370,"_",B$2),'Reference data SID'!$B:$M,12,FALSE)),"",VLOOKUP(CONCATENATE($A370,"_",B$2),'Reference data SID'!$B:$M,12,FALSE))</f>
        <v/>
      </c>
      <c r="C370" s="13" t="str">
        <f>IF(ISERROR(VLOOKUP(CONCATENATE($A370,"_",C$2),'Reference data SID'!$B:$M,12,FALSE)),"",VLOOKUP(CONCATENATE($A370,"_",C$2),'Reference data SID'!$B:$M,12,FALSE))</f>
        <v/>
      </c>
      <c r="D370" s="13" t="str">
        <f>IF(ISERROR(VLOOKUP(CONCATENATE($A370,"_",D$2),'Reference data SID'!$B:$M,12,FALSE)),"",VLOOKUP(CONCATENATE($A370,"_",D$2),'Reference data SID'!$B:$M,12,FALSE))</f>
        <v/>
      </c>
      <c r="E370" s="13" t="str">
        <f>IF(ISERROR(VLOOKUP(CONCATENATE($A370,"_",E$2),'Reference data SID'!$B:$M,12,FALSE)),"",VLOOKUP(CONCATENATE($A370,"_",E$2),'Reference data SID'!$B:$M,12,FALSE))</f>
        <v/>
      </c>
      <c r="F370" s="13" t="str">
        <f>IF(ISERROR(VLOOKUP(CONCATENATE($A370,"_",F$2),'Reference data SID'!$B:$M,12,FALSE)),"",VLOOKUP(CONCATENATE($A370,"_",F$2),'Reference data SID'!$B:$M,12,FALSE))</f>
        <v/>
      </c>
      <c r="G370" s="13" t="str">
        <f>IF(ISERROR(VLOOKUP(CONCATENATE($A370,"_",G$2),'Reference data SID'!$B:$M,12,FALSE)),"",VLOOKUP(CONCATENATE($A370,"_",G$2),'Reference data SID'!$B:$M,12,FALSE))</f>
        <v/>
      </c>
      <c r="H370" s="13" t="str">
        <f>IF(ISERROR(VLOOKUP(CONCATENATE($A370,"_",H$2),'Reference data SID'!$B:$M,12,FALSE)),"",VLOOKUP(CONCATENATE($A370,"_",H$2),'Reference data SID'!$B:$M,12,FALSE))</f>
        <v/>
      </c>
      <c r="I370" s="13" t="str">
        <f>IF(ISERROR(VLOOKUP(CONCATENATE($A370,"_",I$2),'Reference data SID'!$B:$M,12,FALSE)),"",VLOOKUP(CONCATENATE($A370,"_",I$2),'Reference data SID'!$B:$M,12,FALSE))</f>
        <v/>
      </c>
      <c r="J370" s="13" t="str">
        <f>IF(ISERROR(VLOOKUP(CONCATENATE($A370,"_",J$2),'Reference data SID'!$B:$M,12,FALSE)),"",VLOOKUP(CONCATENATE($A370,"_",J$2),'Reference data SID'!$B:$M,12,FALSE))</f>
        <v/>
      </c>
      <c r="K370" s="13" t="str">
        <f>IF(ISERROR(VLOOKUP(CONCATENATE($A370,"_",K$2),'Reference data SID'!$B:$M,12,FALSE)),"",VLOOKUP(CONCATENATE($A370,"_",K$2),'Reference data SID'!$B:$M,12,FALSE))</f>
        <v/>
      </c>
      <c r="L370" s="13" t="str">
        <f>IF(ISERROR(VLOOKUP(CONCATENATE($A370,"_",L$2),'Reference data SID'!$B:$M,12,FALSE)),"",VLOOKUP(CONCATENATE($A370,"_",L$2),'Reference data SID'!$B:$M,12,FALSE))</f>
        <v/>
      </c>
      <c r="M370" s="13" t="str">
        <f>IF(ISERROR(VLOOKUP(CONCATENATE($A370,"_",M$2),'Reference data SID'!$B:$M,12,FALSE)),"",VLOOKUP(CONCATENATE($A370,"_",M$2),'Reference data SID'!$B:$M,12,FALSE))</f>
        <v/>
      </c>
      <c r="N370" s="13" t="str">
        <f>IF(ISERROR(VLOOKUP(CONCATENATE($A370,"_",N$2),'Reference data SID'!$B:$M,12,FALSE)),"",VLOOKUP(CONCATENATE($A370,"_",N$2),'Reference data SID'!$B:$M,12,FALSE))</f>
        <v/>
      </c>
      <c r="O370" s="13" t="str">
        <f>IF(ISERROR(VLOOKUP(CONCATENATE($A370,"_",O$2),'Reference data SID'!$B:$M,12,FALSE)),"",VLOOKUP(CONCATENATE($A370,"_",O$2),'Reference data SID'!$B:$M,12,FALSE))</f>
        <v/>
      </c>
      <c r="P370" s="13" t="str">
        <f>IF(ISERROR(VLOOKUP(CONCATENATE($A370,"_",P$2),'Reference data SID'!$B:$M,12,FALSE)),"",VLOOKUP(CONCATENATE($A370,"_",P$2),'Reference data SID'!$B:$M,12,FALSE))</f>
        <v/>
      </c>
      <c r="Q370" s="13" t="str">
        <f>IF(ISERROR(VLOOKUP(CONCATENATE($A370,"_",Q$2),'Reference data SID'!$B:$M,12,FALSE)),"",VLOOKUP(CONCATENATE($A370,"_",Q$2),'Reference data SID'!$B:$M,12,FALSE))</f>
        <v/>
      </c>
      <c r="R370" s="13" t="str">
        <f>IF(ISERROR(VLOOKUP(CONCATENATE($A370,"_",R$2),'Reference data SID'!$B:$M,12,FALSE)),"",VLOOKUP(CONCATENATE($A370,"_",R$2),'Reference data SID'!$B:$M,12,FALSE))</f>
        <v/>
      </c>
      <c r="S370" s="13" t="str">
        <f>IF(ISERROR(VLOOKUP(CONCATENATE($A370,"_",S$2),'Reference data SID'!$B:$M,12,FALSE)),"",VLOOKUP(CONCATENATE($A370,"_",S$2),'Reference data SID'!$B:$M,12,FALSE))</f>
        <v/>
      </c>
      <c r="T370" s="13" t="str">
        <f>IF(ISERROR(VLOOKUP(CONCATENATE($A370,"_",T$2),'Reference data SID'!$B:$M,12,FALSE)),"",VLOOKUP(CONCATENATE($A370,"_",T$2),'Reference data SID'!$B:$M,12,FALSE))</f>
        <v/>
      </c>
      <c r="U370" s="13" t="str">
        <f>IF(ISERROR(VLOOKUP(CONCATENATE($A370,"_",U$2),'Reference data SID'!$B:$M,12,FALSE)),"",VLOOKUP(CONCATENATE($A370,"_",U$2),'Reference data SID'!$B:$M,12,FALSE))</f>
        <v/>
      </c>
      <c r="V370" s="13" t="str">
        <f>IF(ISERROR(VLOOKUP(CONCATENATE($A370,"_",V$2),'Reference data SID'!$B:$M,12,FALSE)),"",VLOOKUP(CONCATENATE($A370,"_",V$2),'Reference data SID'!$B:$M,12,FALSE))</f>
        <v/>
      </c>
      <c r="W370" s="13" t="str">
        <f>IF(ISERROR(VLOOKUP(CONCATENATE($A370,"_",W$2),'Reference data SID'!$B:$M,12,FALSE)),"",VLOOKUP(CONCATENATE($A370,"_",W$2),'Reference data SID'!$B:$M,12,FALSE))</f>
        <v/>
      </c>
      <c r="X370" s="13" t="str">
        <f>IF(ISERROR(VLOOKUP(CONCATENATE($A370,"_",X$2),'Reference data SID'!$B:$M,12,FALSE)),"",VLOOKUP(CONCATENATE($A370,"_",X$2),'Reference data SID'!$B:$M,12,FALSE))</f>
        <v/>
      </c>
      <c r="Y370" s="13" t="str">
        <f>IF(ISERROR(VLOOKUP(CONCATENATE($A370,"_",Y$2),'Reference data SID'!$B:$M,12,FALSE)),"",VLOOKUP(CONCATENATE($A370,"_",Y$2),'Reference data SID'!$B:$M,12,FALSE))</f>
        <v/>
      </c>
      <c r="Z370" s="13" t="str">
        <f>IF(ISERROR(VLOOKUP(CONCATENATE($A370,"_",Z$2),'Reference data SID'!$B:$M,12,FALSE)),"",VLOOKUP(CONCATENATE($A370,"_",Z$2),'Reference data SID'!$B:$M,12,FALSE))</f>
        <v/>
      </c>
      <c r="AA370" s="13" t="str">
        <f>IF(ISERROR(VLOOKUP(CONCATENATE($A370,"_",AA$2),'Reference data SID'!$B:$M,12,FALSE)),"",VLOOKUP(CONCATENATE($A370,"_",AA$2),'Reference data SID'!$B:$M,12,FALSE))</f>
        <v/>
      </c>
      <c r="AB370" s="13" t="str">
        <f>IF(ISERROR(VLOOKUP(CONCATENATE($A370,"_",AB$2),'Reference data SID'!$B:$M,12,FALSE)),"",VLOOKUP(CONCATENATE($A370,"_",AB$2),'Reference data SID'!$B:$M,12,FALSE))</f>
        <v/>
      </c>
      <c r="AC370" s="13" t="str">
        <f>IF(ISERROR(VLOOKUP(CONCATENATE($A370,"_",AC$2),'Reference data SID'!$B:$M,12,FALSE)),"",VLOOKUP(CONCATENATE($A370,"_",AC$2),'Reference data SID'!$B:$M,12,FALSE))</f>
        <v/>
      </c>
      <c r="AD370" s="13" t="str">
        <f>IF(ISERROR(VLOOKUP(CONCATENATE($A370,"_",AD$2),'Reference data SID'!$B:$M,12,FALSE)),"",VLOOKUP(CONCATENATE($A370,"_",AD$2),'Reference data SID'!$B:$M,12,FALSE))</f>
        <v/>
      </c>
      <c r="AE370" s="13" t="str">
        <f>IF(ISERROR(VLOOKUP(CONCATENATE($A370,"_",AE$2),'Reference data SID'!$B:$M,12,FALSE)),"",VLOOKUP(CONCATENATE($A370,"_",AE$2),'Reference data SID'!$B:$M,12,FALSE))</f>
        <v/>
      </c>
      <c r="AF370" s="13" t="str">
        <f>IF(ISERROR(VLOOKUP(CONCATENATE($A370,"_",AF$2),'Reference data SID'!$B:$M,12,FALSE)),"",VLOOKUP(CONCATENATE($A370,"_",AF$2),'Reference data SID'!$B:$M,12,FALSE))</f>
        <v/>
      </c>
      <c r="AG370" s="13" t="str">
        <f>IF(ISERROR(VLOOKUP(CONCATENATE($A370,"_",AG$2),'Reference data SID'!$B:$M,12,FALSE)),"",VLOOKUP(CONCATENATE($A370,"_",AG$2),'Reference data SID'!$B:$M,12,FALSE))</f>
        <v/>
      </c>
      <c r="AH370" s="13" t="str">
        <f>IF(ISERROR(VLOOKUP(CONCATENATE($A370,"_",AH$2),'Reference data SID'!$B:$M,12,FALSE)),"",VLOOKUP(CONCATENATE($A370,"_",AH$2),'Reference data SID'!$B:$M,12,FALSE))</f>
        <v/>
      </c>
      <c r="AI370" s="13" t="str">
        <f>IF(ISERROR(VLOOKUP(CONCATENATE($A370,"_",AI$2),'Reference data SID'!$B:$M,12,FALSE)),"",VLOOKUP(CONCATENATE($A370,"_",AI$2),'Reference data SID'!$B:$M,12,FALSE))</f>
        <v/>
      </c>
      <c r="AJ370" s="13" t="str">
        <f>IF(ISERROR(VLOOKUP(CONCATENATE($A370,"_",AJ$2),'Reference data SID'!$B:$M,12,FALSE)),"",VLOOKUP(CONCATENATE($A370,"_",AJ$2),'Reference data SID'!$B:$M,12,FALSE))</f>
        <v/>
      </c>
      <c r="AK370" s="13" t="str">
        <f>IF(ISERROR(VLOOKUP(CONCATENATE($A370,"_",AK$2),'Reference data SID'!$B:$M,12,FALSE)),"",VLOOKUP(CONCATENATE($A370,"_",AK$2),'Reference data SID'!$B:$M,12,FALSE))</f>
        <v/>
      </c>
      <c r="AL370" s="13" t="str">
        <f>IF(ISERROR(VLOOKUP(CONCATENATE($A370,"_",AL$2),'Reference data SID'!$B:$M,12,FALSE)),"",VLOOKUP(CONCATENATE($A370,"_",AL$2),'Reference data SID'!$B:$M,12,FALSE))</f>
        <v/>
      </c>
      <c r="AM370" s="13" t="str">
        <f>IF(ISERROR(VLOOKUP(CONCATENATE($A370,"_",AM$2),'Reference data SID'!$B:$M,12,FALSE)),"",VLOOKUP(CONCATENATE($A370,"_",AM$2),'Reference data SID'!$B:$M,12,FALSE))</f>
        <v/>
      </c>
      <c r="AN370" s="13" t="str">
        <f>IF(ISERROR(VLOOKUP(CONCATENATE($A370,"_",AN$2),'Reference data SID'!$B:$M,12,FALSE)),"",VLOOKUP(CONCATENATE($A370,"_",AN$2),'Reference data SID'!$B:$M,12,FALSE))</f>
        <v/>
      </c>
      <c r="AO370" s="13" t="str">
        <f>IF(ISERROR(VLOOKUP(CONCATENATE($A370,"_",AO$2),'Reference data SID'!$B:$M,12,FALSE)),"",VLOOKUP(CONCATENATE($A370,"_",AO$2),'Reference data SID'!$B:$M,12,FALSE))</f>
        <v/>
      </c>
      <c r="AP370" s="13" t="str">
        <f>IF(ISERROR(VLOOKUP(CONCATENATE($A370,"_",AP$2),'Reference data SID'!$B:$M,12,FALSE)),"",VLOOKUP(CONCATENATE($A370,"_",AP$2),'Reference data SID'!$B:$M,12,FALSE))</f>
        <v/>
      </c>
      <c r="AQ370" s="13" t="str">
        <f>IF(ISERROR(VLOOKUP(CONCATENATE($A370,"_",AQ$2),'Reference data SID'!$B:$M,12,FALSE)),"",VLOOKUP(CONCATENATE($A370,"_",AQ$2),'Reference data SID'!$B:$M,12,FALSE))</f>
        <v/>
      </c>
      <c r="AR370" s="13" t="str">
        <f>IF(ISERROR(VLOOKUP(CONCATENATE($A370,"_",AR$2),'Reference data SID'!$B:$M,12,FALSE)),"",VLOOKUP(CONCATENATE($A370,"_",AR$2),'Reference data SID'!$B:$M,12,FALSE))</f>
        <v/>
      </c>
      <c r="AS370" s="13" t="str">
        <f>IF(ISERROR(VLOOKUP(CONCATENATE($A370,"_",AS$2),'Reference data SID'!$B:$M,12,FALSE)),"",VLOOKUP(CONCATENATE($A370,"_",AS$2),'Reference data SID'!$B:$M,12,FALSE))</f>
        <v/>
      </c>
      <c r="AT370" s="13" t="str">
        <f>IF(ISERROR(VLOOKUP(CONCATENATE($A370,"_",AT$2),'Reference data SID'!$B:$M,12,FALSE)),"",VLOOKUP(CONCATENATE($A370,"_",AT$2),'Reference data SID'!$B:$M,12,FALSE))</f>
        <v/>
      </c>
    </row>
    <row r="371" spans="1:46" x14ac:dyDescent="0.25">
      <c r="A371">
        <v>367</v>
      </c>
      <c r="B371" s="13" t="str">
        <f>IF(ISERROR(VLOOKUP(CONCATENATE($A371,"_",B$2),'Reference data SID'!$B:$M,12,FALSE)),"",VLOOKUP(CONCATENATE($A371,"_",B$2),'Reference data SID'!$B:$M,12,FALSE))</f>
        <v/>
      </c>
      <c r="C371" s="13" t="str">
        <f>IF(ISERROR(VLOOKUP(CONCATENATE($A371,"_",C$2),'Reference data SID'!$B:$M,12,FALSE)),"",VLOOKUP(CONCATENATE($A371,"_",C$2),'Reference data SID'!$B:$M,12,FALSE))</f>
        <v/>
      </c>
      <c r="D371" s="13" t="str">
        <f>IF(ISERROR(VLOOKUP(CONCATENATE($A371,"_",D$2),'Reference data SID'!$B:$M,12,FALSE)),"",VLOOKUP(CONCATENATE($A371,"_",D$2),'Reference data SID'!$B:$M,12,FALSE))</f>
        <v/>
      </c>
      <c r="E371" s="13" t="str">
        <f>IF(ISERROR(VLOOKUP(CONCATENATE($A371,"_",E$2),'Reference data SID'!$B:$M,12,FALSE)),"",VLOOKUP(CONCATENATE($A371,"_",E$2),'Reference data SID'!$B:$M,12,FALSE))</f>
        <v/>
      </c>
      <c r="F371" s="13" t="str">
        <f>IF(ISERROR(VLOOKUP(CONCATENATE($A371,"_",F$2),'Reference data SID'!$B:$M,12,FALSE)),"",VLOOKUP(CONCATENATE($A371,"_",F$2),'Reference data SID'!$B:$M,12,FALSE))</f>
        <v/>
      </c>
      <c r="G371" s="13" t="str">
        <f>IF(ISERROR(VLOOKUP(CONCATENATE($A371,"_",G$2),'Reference data SID'!$B:$M,12,FALSE)),"",VLOOKUP(CONCATENATE($A371,"_",G$2),'Reference data SID'!$B:$M,12,FALSE))</f>
        <v/>
      </c>
      <c r="H371" s="13" t="str">
        <f>IF(ISERROR(VLOOKUP(CONCATENATE($A371,"_",H$2),'Reference data SID'!$B:$M,12,FALSE)),"",VLOOKUP(CONCATENATE($A371,"_",H$2),'Reference data SID'!$B:$M,12,FALSE))</f>
        <v/>
      </c>
      <c r="I371" s="13" t="str">
        <f>IF(ISERROR(VLOOKUP(CONCATENATE($A371,"_",I$2),'Reference data SID'!$B:$M,12,FALSE)),"",VLOOKUP(CONCATENATE($A371,"_",I$2),'Reference data SID'!$B:$M,12,FALSE))</f>
        <v/>
      </c>
      <c r="J371" s="13" t="str">
        <f>IF(ISERROR(VLOOKUP(CONCATENATE($A371,"_",J$2),'Reference data SID'!$B:$M,12,FALSE)),"",VLOOKUP(CONCATENATE($A371,"_",J$2),'Reference data SID'!$B:$M,12,FALSE))</f>
        <v/>
      </c>
      <c r="K371" s="13" t="str">
        <f>IF(ISERROR(VLOOKUP(CONCATENATE($A371,"_",K$2),'Reference data SID'!$B:$M,12,FALSE)),"",VLOOKUP(CONCATENATE($A371,"_",K$2),'Reference data SID'!$B:$M,12,FALSE))</f>
        <v/>
      </c>
      <c r="L371" s="13" t="str">
        <f>IF(ISERROR(VLOOKUP(CONCATENATE($A371,"_",L$2),'Reference data SID'!$B:$M,12,FALSE)),"",VLOOKUP(CONCATENATE($A371,"_",L$2),'Reference data SID'!$B:$M,12,FALSE))</f>
        <v/>
      </c>
      <c r="M371" s="13" t="str">
        <f>IF(ISERROR(VLOOKUP(CONCATENATE($A371,"_",M$2),'Reference data SID'!$B:$M,12,FALSE)),"",VLOOKUP(CONCATENATE($A371,"_",M$2),'Reference data SID'!$B:$M,12,FALSE))</f>
        <v/>
      </c>
      <c r="N371" s="13" t="str">
        <f>IF(ISERROR(VLOOKUP(CONCATENATE($A371,"_",N$2),'Reference data SID'!$B:$M,12,FALSE)),"",VLOOKUP(CONCATENATE($A371,"_",N$2),'Reference data SID'!$B:$M,12,FALSE))</f>
        <v/>
      </c>
      <c r="O371" s="13" t="str">
        <f>IF(ISERROR(VLOOKUP(CONCATENATE($A371,"_",O$2),'Reference data SID'!$B:$M,12,FALSE)),"",VLOOKUP(CONCATENATE($A371,"_",O$2),'Reference data SID'!$B:$M,12,FALSE))</f>
        <v/>
      </c>
      <c r="P371" s="13" t="str">
        <f>IF(ISERROR(VLOOKUP(CONCATENATE($A371,"_",P$2),'Reference data SID'!$B:$M,12,FALSE)),"",VLOOKUP(CONCATENATE($A371,"_",P$2),'Reference data SID'!$B:$M,12,FALSE))</f>
        <v/>
      </c>
      <c r="Q371" s="13" t="str">
        <f>IF(ISERROR(VLOOKUP(CONCATENATE($A371,"_",Q$2),'Reference data SID'!$B:$M,12,FALSE)),"",VLOOKUP(CONCATENATE($A371,"_",Q$2),'Reference data SID'!$B:$M,12,FALSE))</f>
        <v/>
      </c>
      <c r="R371" s="13" t="str">
        <f>IF(ISERROR(VLOOKUP(CONCATENATE($A371,"_",R$2),'Reference data SID'!$B:$M,12,FALSE)),"",VLOOKUP(CONCATENATE($A371,"_",R$2),'Reference data SID'!$B:$M,12,FALSE))</f>
        <v/>
      </c>
      <c r="S371" s="13" t="str">
        <f>IF(ISERROR(VLOOKUP(CONCATENATE($A371,"_",S$2),'Reference data SID'!$B:$M,12,FALSE)),"",VLOOKUP(CONCATENATE($A371,"_",S$2),'Reference data SID'!$B:$M,12,FALSE))</f>
        <v/>
      </c>
      <c r="T371" s="13" t="str">
        <f>IF(ISERROR(VLOOKUP(CONCATENATE($A371,"_",T$2),'Reference data SID'!$B:$M,12,FALSE)),"",VLOOKUP(CONCATENATE($A371,"_",T$2),'Reference data SID'!$B:$M,12,FALSE))</f>
        <v/>
      </c>
      <c r="U371" s="13" t="str">
        <f>IF(ISERROR(VLOOKUP(CONCATENATE($A371,"_",U$2),'Reference data SID'!$B:$M,12,FALSE)),"",VLOOKUP(CONCATENATE($A371,"_",U$2),'Reference data SID'!$B:$M,12,FALSE))</f>
        <v/>
      </c>
      <c r="V371" s="13" t="str">
        <f>IF(ISERROR(VLOOKUP(CONCATENATE($A371,"_",V$2),'Reference data SID'!$B:$M,12,FALSE)),"",VLOOKUP(CONCATENATE($A371,"_",V$2),'Reference data SID'!$B:$M,12,FALSE))</f>
        <v/>
      </c>
      <c r="W371" s="13" t="str">
        <f>IF(ISERROR(VLOOKUP(CONCATENATE($A371,"_",W$2),'Reference data SID'!$B:$M,12,FALSE)),"",VLOOKUP(CONCATENATE($A371,"_",W$2),'Reference data SID'!$B:$M,12,FALSE))</f>
        <v/>
      </c>
      <c r="X371" s="13" t="str">
        <f>IF(ISERROR(VLOOKUP(CONCATENATE($A371,"_",X$2),'Reference data SID'!$B:$M,12,FALSE)),"",VLOOKUP(CONCATENATE($A371,"_",X$2),'Reference data SID'!$B:$M,12,FALSE))</f>
        <v/>
      </c>
      <c r="Y371" s="13" t="str">
        <f>IF(ISERROR(VLOOKUP(CONCATENATE($A371,"_",Y$2),'Reference data SID'!$B:$M,12,FALSE)),"",VLOOKUP(CONCATENATE($A371,"_",Y$2),'Reference data SID'!$B:$M,12,FALSE))</f>
        <v/>
      </c>
      <c r="Z371" s="13" t="str">
        <f>IF(ISERROR(VLOOKUP(CONCATENATE($A371,"_",Z$2),'Reference data SID'!$B:$M,12,FALSE)),"",VLOOKUP(CONCATENATE($A371,"_",Z$2),'Reference data SID'!$B:$M,12,FALSE))</f>
        <v/>
      </c>
      <c r="AA371" s="13" t="str">
        <f>IF(ISERROR(VLOOKUP(CONCATENATE($A371,"_",AA$2),'Reference data SID'!$B:$M,12,FALSE)),"",VLOOKUP(CONCATENATE($A371,"_",AA$2),'Reference data SID'!$B:$M,12,FALSE))</f>
        <v/>
      </c>
      <c r="AB371" s="13" t="str">
        <f>IF(ISERROR(VLOOKUP(CONCATENATE($A371,"_",AB$2),'Reference data SID'!$B:$M,12,FALSE)),"",VLOOKUP(CONCATENATE($A371,"_",AB$2),'Reference data SID'!$B:$M,12,FALSE))</f>
        <v/>
      </c>
      <c r="AC371" s="13" t="str">
        <f>IF(ISERROR(VLOOKUP(CONCATENATE($A371,"_",AC$2),'Reference data SID'!$B:$M,12,FALSE)),"",VLOOKUP(CONCATENATE($A371,"_",AC$2),'Reference data SID'!$B:$M,12,FALSE))</f>
        <v/>
      </c>
      <c r="AD371" s="13" t="str">
        <f>IF(ISERROR(VLOOKUP(CONCATENATE($A371,"_",AD$2),'Reference data SID'!$B:$M,12,FALSE)),"",VLOOKUP(CONCATENATE($A371,"_",AD$2),'Reference data SID'!$B:$M,12,FALSE))</f>
        <v/>
      </c>
      <c r="AE371" s="13" t="str">
        <f>IF(ISERROR(VLOOKUP(CONCATENATE($A371,"_",AE$2),'Reference data SID'!$B:$M,12,FALSE)),"",VLOOKUP(CONCATENATE($A371,"_",AE$2),'Reference data SID'!$B:$M,12,FALSE))</f>
        <v/>
      </c>
      <c r="AF371" s="13" t="str">
        <f>IF(ISERROR(VLOOKUP(CONCATENATE($A371,"_",AF$2),'Reference data SID'!$B:$M,12,FALSE)),"",VLOOKUP(CONCATENATE($A371,"_",AF$2),'Reference data SID'!$B:$M,12,FALSE))</f>
        <v/>
      </c>
      <c r="AG371" s="13" t="str">
        <f>IF(ISERROR(VLOOKUP(CONCATENATE($A371,"_",AG$2),'Reference data SID'!$B:$M,12,FALSE)),"",VLOOKUP(CONCATENATE($A371,"_",AG$2),'Reference data SID'!$B:$M,12,FALSE))</f>
        <v/>
      </c>
      <c r="AH371" s="13" t="str">
        <f>IF(ISERROR(VLOOKUP(CONCATENATE($A371,"_",AH$2),'Reference data SID'!$B:$M,12,FALSE)),"",VLOOKUP(CONCATENATE($A371,"_",AH$2),'Reference data SID'!$B:$M,12,FALSE))</f>
        <v/>
      </c>
      <c r="AI371" s="13" t="str">
        <f>IF(ISERROR(VLOOKUP(CONCATENATE($A371,"_",AI$2),'Reference data SID'!$B:$M,12,FALSE)),"",VLOOKUP(CONCATENATE($A371,"_",AI$2),'Reference data SID'!$B:$M,12,FALSE))</f>
        <v/>
      </c>
      <c r="AJ371" s="13" t="str">
        <f>IF(ISERROR(VLOOKUP(CONCATENATE($A371,"_",AJ$2),'Reference data SID'!$B:$M,12,FALSE)),"",VLOOKUP(CONCATENATE($A371,"_",AJ$2),'Reference data SID'!$B:$M,12,FALSE))</f>
        <v/>
      </c>
      <c r="AK371" s="13" t="str">
        <f>IF(ISERROR(VLOOKUP(CONCATENATE($A371,"_",AK$2),'Reference data SID'!$B:$M,12,FALSE)),"",VLOOKUP(CONCATENATE($A371,"_",AK$2),'Reference data SID'!$B:$M,12,FALSE))</f>
        <v/>
      </c>
      <c r="AL371" s="13" t="str">
        <f>IF(ISERROR(VLOOKUP(CONCATENATE($A371,"_",AL$2),'Reference data SID'!$B:$M,12,FALSE)),"",VLOOKUP(CONCATENATE($A371,"_",AL$2),'Reference data SID'!$B:$M,12,FALSE))</f>
        <v/>
      </c>
      <c r="AM371" s="13" t="str">
        <f>IF(ISERROR(VLOOKUP(CONCATENATE($A371,"_",AM$2),'Reference data SID'!$B:$M,12,FALSE)),"",VLOOKUP(CONCATENATE($A371,"_",AM$2),'Reference data SID'!$B:$M,12,FALSE))</f>
        <v/>
      </c>
      <c r="AN371" s="13" t="str">
        <f>IF(ISERROR(VLOOKUP(CONCATENATE($A371,"_",AN$2),'Reference data SID'!$B:$M,12,FALSE)),"",VLOOKUP(CONCATENATE($A371,"_",AN$2),'Reference data SID'!$B:$M,12,FALSE))</f>
        <v/>
      </c>
      <c r="AO371" s="13" t="str">
        <f>IF(ISERROR(VLOOKUP(CONCATENATE($A371,"_",AO$2),'Reference data SID'!$B:$M,12,FALSE)),"",VLOOKUP(CONCATENATE($A371,"_",AO$2),'Reference data SID'!$B:$M,12,FALSE))</f>
        <v/>
      </c>
      <c r="AP371" s="13" t="str">
        <f>IF(ISERROR(VLOOKUP(CONCATENATE($A371,"_",AP$2),'Reference data SID'!$B:$M,12,FALSE)),"",VLOOKUP(CONCATENATE($A371,"_",AP$2),'Reference data SID'!$B:$M,12,FALSE))</f>
        <v/>
      </c>
      <c r="AQ371" s="13" t="str">
        <f>IF(ISERROR(VLOOKUP(CONCATENATE($A371,"_",AQ$2),'Reference data SID'!$B:$M,12,FALSE)),"",VLOOKUP(CONCATENATE($A371,"_",AQ$2),'Reference data SID'!$B:$M,12,FALSE))</f>
        <v/>
      </c>
      <c r="AR371" s="13" t="str">
        <f>IF(ISERROR(VLOOKUP(CONCATENATE($A371,"_",AR$2),'Reference data SID'!$B:$M,12,FALSE)),"",VLOOKUP(CONCATENATE($A371,"_",AR$2),'Reference data SID'!$B:$M,12,FALSE))</f>
        <v/>
      </c>
      <c r="AS371" s="13" t="str">
        <f>IF(ISERROR(VLOOKUP(CONCATENATE($A371,"_",AS$2),'Reference data SID'!$B:$M,12,FALSE)),"",VLOOKUP(CONCATENATE($A371,"_",AS$2),'Reference data SID'!$B:$M,12,FALSE))</f>
        <v/>
      </c>
      <c r="AT371" s="13" t="str">
        <f>IF(ISERROR(VLOOKUP(CONCATENATE($A371,"_",AT$2),'Reference data SID'!$B:$M,12,FALSE)),"",VLOOKUP(CONCATENATE($A371,"_",AT$2),'Reference data SID'!$B:$M,12,FALSE))</f>
        <v/>
      </c>
    </row>
    <row r="372" spans="1:46" x14ac:dyDescent="0.25">
      <c r="A372">
        <v>368</v>
      </c>
      <c r="B372" s="13" t="str">
        <f>IF(ISERROR(VLOOKUP(CONCATENATE($A372,"_",B$2),'Reference data SID'!$B:$M,12,FALSE)),"",VLOOKUP(CONCATENATE($A372,"_",B$2),'Reference data SID'!$B:$M,12,FALSE))</f>
        <v/>
      </c>
      <c r="C372" s="13" t="str">
        <f>IF(ISERROR(VLOOKUP(CONCATENATE($A372,"_",C$2),'Reference data SID'!$B:$M,12,FALSE)),"",VLOOKUP(CONCATENATE($A372,"_",C$2),'Reference data SID'!$B:$M,12,FALSE))</f>
        <v/>
      </c>
      <c r="D372" s="13" t="str">
        <f>IF(ISERROR(VLOOKUP(CONCATENATE($A372,"_",D$2),'Reference data SID'!$B:$M,12,FALSE)),"",VLOOKUP(CONCATENATE($A372,"_",D$2),'Reference data SID'!$B:$M,12,FALSE))</f>
        <v/>
      </c>
      <c r="E372" s="13" t="str">
        <f>IF(ISERROR(VLOOKUP(CONCATENATE($A372,"_",E$2),'Reference data SID'!$B:$M,12,FALSE)),"",VLOOKUP(CONCATENATE($A372,"_",E$2),'Reference data SID'!$B:$M,12,FALSE))</f>
        <v/>
      </c>
      <c r="F372" s="13" t="str">
        <f>IF(ISERROR(VLOOKUP(CONCATENATE($A372,"_",F$2),'Reference data SID'!$B:$M,12,FALSE)),"",VLOOKUP(CONCATENATE($A372,"_",F$2),'Reference data SID'!$B:$M,12,FALSE))</f>
        <v/>
      </c>
      <c r="G372" s="13" t="str">
        <f>IF(ISERROR(VLOOKUP(CONCATENATE($A372,"_",G$2),'Reference data SID'!$B:$M,12,FALSE)),"",VLOOKUP(CONCATENATE($A372,"_",G$2),'Reference data SID'!$B:$M,12,FALSE))</f>
        <v/>
      </c>
      <c r="H372" s="13" t="str">
        <f>IF(ISERROR(VLOOKUP(CONCATENATE($A372,"_",H$2),'Reference data SID'!$B:$M,12,FALSE)),"",VLOOKUP(CONCATENATE($A372,"_",H$2),'Reference data SID'!$B:$M,12,FALSE))</f>
        <v/>
      </c>
      <c r="I372" s="13" t="str">
        <f>IF(ISERROR(VLOOKUP(CONCATENATE($A372,"_",I$2),'Reference data SID'!$B:$M,12,FALSE)),"",VLOOKUP(CONCATENATE($A372,"_",I$2),'Reference data SID'!$B:$M,12,FALSE))</f>
        <v/>
      </c>
      <c r="J372" s="13" t="str">
        <f>IF(ISERROR(VLOOKUP(CONCATENATE($A372,"_",J$2),'Reference data SID'!$B:$M,12,FALSE)),"",VLOOKUP(CONCATENATE($A372,"_",J$2),'Reference data SID'!$B:$M,12,FALSE))</f>
        <v/>
      </c>
      <c r="K372" s="13" t="str">
        <f>IF(ISERROR(VLOOKUP(CONCATENATE($A372,"_",K$2),'Reference data SID'!$B:$M,12,FALSE)),"",VLOOKUP(CONCATENATE($A372,"_",K$2),'Reference data SID'!$B:$M,12,FALSE))</f>
        <v/>
      </c>
      <c r="L372" s="13" t="str">
        <f>IF(ISERROR(VLOOKUP(CONCATENATE($A372,"_",L$2),'Reference data SID'!$B:$M,12,FALSE)),"",VLOOKUP(CONCATENATE($A372,"_",L$2),'Reference data SID'!$B:$M,12,FALSE))</f>
        <v/>
      </c>
      <c r="M372" s="13" t="str">
        <f>IF(ISERROR(VLOOKUP(CONCATENATE($A372,"_",M$2),'Reference data SID'!$B:$M,12,FALSE)),"",VLOOKUP(CONCATENATE($A372,"_",M$2),'Reference data SID'!$B:$M,12,FALSE))</f>
        <v/>
      </c>
      <c r="N372" s="13" t="str">
        <f>IF(ISERROR(VLOOKUP(CONCATENATE($A372,"_",N$2),'Reference data SID'!$B:$M,12,FALSE)),"",VLOOKUP(CONCATENATE($A372,"_",N$2),'Reference data SID'!$B:$M,12,FALSE))</f>
        <v/>
      </c>
      <c r="O372" s="13" t="str">
        <f>IF(ISERROR(VLOOKUP(CONCATENATE($A372,"_",O$2),'Reference data SID'!$B:$M,12,FALSE)),"",VLOOKUP(CONCATENATE($A372,"_",O$2),'Reference data SID'!$B:$M,12,FALSE))</f>
        <v/>
      </c>
      <c r="P372" s="13" t="str">
        <f>IF(ISERROR(VLOOKUP(CONCATENATE($A372,"_",P$2),'Reference data SID'!$B:$M,12,FALSE)),"",VLOOKUP(CONCATENATE($A372,"_",P$2),'Reference data SID'!$B:$M,12,FALSE))</f>
        <v/>
      </c>
      <c r="Q372" s="13" t="str">
        <f>IF(ISERROR(VLOOKUP(CONCATENATE($A372,"_",Q$2),'Reference data SID'!$B:$M,12,FALSE)),"",VLOOKUP(CONCATENATE($A372,"_",Q$2),'Reference data SID'!$B:$M,12,FALSE))</f>
        <v/>
      </c>
      <c r="R372" s="13" t="str">
        <f>IF(ISERROR(VLOOKUP(CONCATENATE($A372,"_",R$2),'Reference data SID'!$B:$M,12,FALSE)),"",VLOOKUP(CONCATENATE($A372,"_",R$2),'Reference data SID'!$B:$M,12,FALSE))</f>
        <v/>
      </c>
      <c r="S372" s="13" t="str">
        <f>IF(ISERROR(VLOOKUP(CONCATENATE($A372,"_",S$2),'Reference data SID'!$B:$M,12,FALSE)),"",VLOOKUP(CONCATENATE($A372,"_",S$2),'Reference data SID'!$B:$M,12,FALSE))</f>
        <v/>
      </c>
      <c r="T372" s="13" t="str">
        <f>IF(ISERROR(VLOOKUP(CONCATENATE($A372,"_",T$2),'Reference data SID'!$B:$M,12,FALSE)),"",VLOOKUP(CONCATENATE($A372,"_",T$2),'Reference data SID'!$B:$M,12,FALSE))</f>
        <v/>
      </c>
      <c r="U372" s="13" t="str">
        <f>IF(ISERROR(VLOOKUP(CONCATENATE($A372,"_",U$2),'Reference data SID'!$B:$M,12,FALSE)),"",VLOOKUP(CONCATENATE($A372,"_",U$2),'Reference data SID'!$B:$M,12,FALSE))</f>
        <v/>
      </c>
      <c r="V372" s="13" t="str">
        <f>IF(ISERROR(VLOOKUP(CONCATENATE($A372,"_",V$2),'Reference data SID'!$B:$M,12,FALSE)),"",VLOOKUP(CONCATENATE($A372,"_",V$2),'Reference data SID'!$B:$M,12,FALSE))</f>
        <v/>
      </c>
      <c r="W372" s="13" t="str">
        <f>IF(ISERROR(VLOOKUP(CONCATENATE($A372,"_",W$2),'Reference data SID'!$B:$M,12,FALSE)),"",VLOOKUP(CONCATENATE($A372,"_",W$2),'Reference data SID'!$B:$M,12,FALSE))</f>
        <v/>
      </c>
      <c r="X372" s="13" t="str">
        <f>IF(ISERROR(VLOOKUP(CONCATENATE($A372,"_",X$2),'Reference data SID'!$B:$M,12,FALSE)),"",VLOOKUP(CONCATENATE($A372,"_",X$2),'Reference data SID'!$B:$M,12,FALSE))</f>
        <v/>
      </c>
      <c r="Y372" s="13" t="str">
        <f>IF(ISERROR(VLOOKUP(CONCATENATE($A372,"_",Y$2),'Reference data SID'!$B:$M,12,FALSE)),"",VLOOKUP(CONCATENATE($A372,"_",Y$2),'Reference data SID'!$B:$M,12,FALSE))</f>
        <v/>
      </c>
      <c r="Z372" s="13" t="str">
        <f>IF(ISERROR(VLOOKUP(CONCATENATE($A372,"_",Z$2),'Reference data SID'!$B:$M,12,FALSE)),"",VLOOKUP(CONCATENATE($A372,"_",Z$2),'Reference data SID'!$B:$M,12,FALSE))</f>
        <v/>
      </c>
      <c r="AA372" s="13" t="str">
        <f>IF(ISERROR(VLOOKUP(CONCATENATE($A372,"_",AA$2),'Reference data SID'!$B:$M,12,FALSE)),"",VLOOKUP(CONCATENATE($A372,"_",AA$2),'Reference data SID'!$B:$M,12,FALSE))</f>
        <v/>
      </c>
      <c r="AB372" s="13" t="str">
        <f>IF(ISERROR(VLOOKUP(CONCATENATE($A372,"_",AB$2),'Reference data SID'!$B:$M,12,FALSE)),"",VLOOKUP(CONCATENATE($A372,"_",AB$2),'Reference data SID'!$B:$M,12,FALSE))</f>
        <v/>
      </c>
      <c r="AC372" s="13" t="str">
        <f>IF(ISERROR(VLOOKUP(CONCATENATE($A372,"_",AC$2),'Reference data SID'!$B:$M,12,FALSE)),"",VLOOKUP(CONCATENATE($A372,"_",AC$2),'Reference data SID'!$B:$M,12,FALSE))</f>
        <v/>
      </c>
      <c r="AD372" s="13" t="str">
        <f>IF(ISERROR(VLOOKUP(CONCATENATE($A372,"_",AD$2),'Reference data SID'!$B:$M,12,FALSE)),"",VLOOKUP(CONCATENATE($A372,"_",AD$2),'Reference data SID'!$B:$M,12,FALSE))</f>
        <v/>
      </c>
      <c r="AE372" s="13" t="str">
        <f>IF(ISERROR(VLOOKUP(CONCATENATE($A372,"_",AE$2),'Reference data SID'!$B:$M,12,FALSE)),"",VLOOKUP(CONCATENATE($A372,"_",AE$2),'Reference data SID'!$B:$M,12,FALSE))</f>
        <v/>
      </c>
      <c r="AF372" s="13" t="str">
        <f>IF(ISERROR(VLOOKUP(CONCATENATE($A372,"_",AF$2),'Reference data SID'!$B:$M,12,FALSE)),"",VLOOKUP(CONCATENATE($A372,"_",AF$2),'Reference data SID'!$B:$M,12,FALSE))</f>
        <v/>
      </c>
      <c r="AG372" s="13" t="str">
        <f>IF(ISERROR(VLOOKUP(CONCATENATE($A372,"_",AG$2),'Reference data SID'!$B:$M,12,FALSE)),"",VLOOKUP(CONCATENATE($A372,"_",AG$2),'Reference data SID'!$B:$M,12,FALSE))</f>
        <v/>
      </c>
      <c r="AH372" s="13" t="str">
        <f>IF(ISERROR(VLOOKUP(CONCATENATE($A372,"_",AH$2),'Reference data SID'!$B:$M,12,FALSE)),"",VLOOKUP(CONCATENATE($A372,"_",AH$2),'Reference data SID'!$B:$M,12,FALSE))</f>
        <v/>
      </c>
      <c r="AI372" s="13" t="str">
        <f>IF(ISERROR(VLOOKUP(CONCATENATE($A372,"_",AI$2),'Reference data SID'!$B:$M,12,FALSE)),"",VLOOKUP(CONCATENATE($A372,"_",AI$2),'Reference data SID'!$B:$M,12,FALSE))</f>
        <v/>
      </c>
      <c r="AJ372" s="13" t="str">
        <f>IF(ISERROR(VLOOKUP(CONCATENATE($A372,"_",AJ$2),'Reference data SID'!$B:$M,12,FALSE)),"",VLOOKUP(CONCATENATE($A372,"_",AJ$2),'Reference data SID'!$B:$M,12,FALSE))</f>
        <v/>
      </c>
      <c r="AK372" s="13" t="str">
        <f>IF(ISERROR(VLOOKUP(CONCATENATE($A372,"_",AK$2),'Reference data SID'!$B:$M,12,FALSE)),"",VLOOKUP(CONCATENATE($A372,"_",AK$2),'Reference data SID'!$B:$M,12,FALSE))</f>
        <v/>
      </c>
      <c r="AL372" s="13" t="str">
        <f>IF(ISERROR(VLOOKUP(CONCATENATE($A372,"_",AL$2),'Reference data SID'!$B:$M,12,FALSE)),"",VLOOKUP(CONCATENATE($A372,"_",AL$2),'Reference data SID'!$B:$M,12,FALSE))</f>
        <v/>
      </c>
      <c r="AM372" s="13" t="str">
        <f>IF(ISERROR(VLOOKUP(CONCATENATE($A372,"_",AM$2),'Reference data SID'!$B:$M,12,FALSE)),"",VLOOKUP(CONCATENATE($A372,"_",AM$2),'Reference data SID'!$B:$M,12,FALSE))</f>
        <v/>
      </c>
      <c r="AN372" s="13" t="str">
        <f>IF(ISERROR(VLOOKUP(CONCATENATE($A372,"_",AN$2),'Reference data SID'!$B:$M,12,FALSE)),"",VLOOKUP(CONCATENATE($A372,"_",AN$2),'Reference data SID'!$B:$M,12,FALSE))</f>
        <v/>
      </c>
      <c r="AO372" s="13" t="str">
        <f>IF(ISERROR(VLOOKUP(CONCATENATE($A372,"_",AO$2),'Reference data SID'!$B:$M,12,FALSE)),"",VLOOKUP(CONCATENATE($A372,"_",AO$2),'Reference data SID'!$B:$M,12,FALSE))</f>
        <v/>
      </c>
      <c r="AP372" s="13" t="str">
        <f>IF(ISERROR(VLOOKUP(CONCATENATE($A372,"_",AP$2),'Reference data SID'!$B:$M,12,FALSE)),"",VLOOKUP(CONCATENATE($A372,"_",AP$2),'Reference data SID'!$B:$M,12,FALSE))</f>
        <v/>
      </c>
      <c r="AQ372" s="13" t="str">
        <f>IF(ISERROR(VLOOKUP(CONCATENATE($A372,"_",AQ$2),'Reference data SID'!$B:$M,12,FALSE)),"",VLOOKUP(CONCATENATE($A372,"_",AQ$2),'Reference data SID'!$B:$M,12,FALSE))</f>
        <v/>
      </c>
      <c r="AR372" s="13" t="str">
        <f>IF(ISERROR(VLOOKUP(CONCATENATE($A372,"_",AR$2),'Reference data SID'!$B:$M,12,FALSE)),"",VLOOKUP(CONCATENATE($A372,"_",AR$2),'Reference data SID'!$B:$M,12,FALSE))</f>
        <v/>
      </c>
      <c r="AS372" s="13" t="str">
        <f>IF(ISERROR(VLOOKUP(CONCATENATE($A372,"_",AS$2),'Reference data SID'!$B:$M,12,FALSE)),"",VLOOKUP(CONCATENATE($A372,"_",AS$2),'Reference data SID'!$B:$M,12,FALSE))</f>
        <v/>
      </c>
      <c r="AT372" s="13" t="str">
        <f>IF(ISERROR(VLOOKUP(CONCATENATE($A372,"_",AT$2),'Reference data SID'!$B:$M,12,FALSE)),"",VLOOKUP(CONCATENATE($A372,"_",AT$2),'Reference data SID'!$B:$M,12,FALSE))</f>
        <v/>
      </c>
    </row>
    <row r="373" spans="1:46" x14ac:dyDescent="0.25">
      <c r="A373">
        <v>369</v>
      </c>
      <c r="B373" s="13" t="str">
        <f>IF(ISERROR(VLOOKUP(CONCATENATE($A373,"_",B$2),'Reference data SID'!$B:$M,12,FALSE)),"",VLOOKUP(CONCATENATE($A373,"_",B$2),'Reference data SID'!$B:$M,12,FALSE))</f>
        <v/>
      </c>
      <c r="C373" s="13" t="str">
        <f>IF(ISERROR(VLOOKUP(CONCATENATE($A373,"_",C$2),'Reference data SID'!$B:$M,12,FALSE)),"",VLOOKUP(CONCATENATE($A373,"_",C$2),'Reference data SID'!$B:$M,12,FALSE))</f>
        <v/>
      </c>
      <c r="D373" s="13" t="str">
        <f>IF(ISERROR(VLOOKUP(CONCATENATE($A373,"_",D$2),'Reference data SID'!$B:$M,12,FALSE)),"",VLOOKUP(CONCATENATE($A373,"_",D$2),'Reference data SID'!$B:$M,12,FALSE))</f>
        <v/>
      </c>
      <c r="E373" s="13" t="str">
        <f>IF(ISERROR(VLOOKUP(CONCATENATE($A373,"_",E$2),'Reference data SID'!$B:$M,12,FALSE)),"",VLOOKUP(CONCATENATE($A373,"_",E$2),'Reference data SID'!$B:$M,12,FALSE))</f>
        <v/>
      </c>
      <c r="F373" s="13" t="str">
        <f>IF(ISERROR(VLOOKUP(CONCATENATE($A373,"_",F$2),'Reference data SID'!$B:$M,12,FALSE)),"",VLOOKUP(CONCATENATE($A373,"_",F$2),'Reference data SID'!$B:$M,12,FALSE))</f>
        <v/>
      </c>
      <c r="G373" s="13" t="str">
        <f>IF(ISERROR(VLOOKUP(CONCATENATE($A373,"_",G$2),'Reference data SID'!$B:$M,12,FALSE)),"",VLOOKUP(CONCATENATE($A373,"_",G$2),'Reference data SID'!$B:$M,12,FALSE))</f>
        <v/>
      </c>
      <c r="H373" s="13" t="str">
        <f>IF(ISERROR(VLOOKUP(CONCATENATE($A373,"_",H$2),'Reference data SID'!$B:$M,12,FALSE)),"",VLOOKUP(CONCATENATE($A373,"_",H$2),'Reference data SID'!$B:$M,12,FALSE))</f>
        <v/>
      </c>
      <c r="I373" s="13" t="str">
        <f>IF(ISERROR(VLOOKUP(CONCATENATE($A373,"_",I$2),'Reference data SID'!$B:$M,12,FALSE)),"",VLOOKUP(CONCATENATE($A373,"_",I$2),'Reference data SID'!$B:$M,12,FALSE))</f>
        <v/>
      </c>
      <c r="J373" s="13" t="str">
        <f>IF(ISERROR(VLOOKUP(CONCATENATE($A373,"_",J$2),'Reference data SID'!$B:$M,12,FALSE)),"",VLOOKUP(CONCATENATE($A373,"_",J$2),'Reference data SID'!$B:$M,12,FALSE))</f>
        <v/>
      </c>
      <c r="K373" s="13" t="str">
        <f>IF(ISERROR(VLOOKUP(CONCATENATE($A373,"_",K$2),'Reference data SID'!$B:$M,12,FALSE)),"",VLOOKUP(CONCATENATE($A373,"_",K$2),'Reference data SID'!$B:$M,12,FALSE))</f>
        <v/>
      </c>
      <c r="L373" s="13" t="str">
        <f>IF(ISERROR(VLOOKUP(CONCATENATE($A373,"_",L$2),'Reference data SID'!$B:$M,12,FALSE)),"",VLOOKUP(CONCATENATE($A373,"_",L$2),'Reference data SID'!$B:$M,12,FALSE))</f>
        <v/>
      </c>
      <c r="M373" s="13" t="str">
        <f>IF(ISERROR(VLOOKUP(CONCATENATE($A373,"_",M$2),'Reference data SID'!$B:$M,12,FALSE)),"",VLOOKUP(CONCATENATE($A373,"_",M$2),'Reference data SID'!$B:$M,12,FALSE))</f>
        <v/>
      </c>
      <c r="N373" s="13" t="str">
        <f>IF(ISERROR(VLOOKUP(CONCATENATE($A373,"_",N$2),'Reference data SID'!$B:$M,12,FALSE)),"",VLOOKUP(CONCATENATE($A373,"_",N$2),'Reference data SID'!$B:$M,12,FALSE))</f>
        <v/>
      </c>
      <c r="O373" s="13" t="str">
        <f>IF(ISERROR(VLOOKUP(CONCATENATE($A373,"_",O$2),'Reference data SID'!$B:$M,12,FALSE)),"",VLOOKUP(CONCATENATE($A373,"_",O$2),'Reference data SID'!$B:$M,12,FALSE))</f>
        <v/>
      </c>
      <c r="P373" s="13" t="str">
        <f>IF(ISERROR(VLOOKUP(CONCATENATE($A373,"_",P$2),'Reference data SID'!$B:$M,12,FALSE)),"",VLOOKUP(CONCATENATE($A373,"_",P$2),'Reference data SID'!$B:$M,12,FALSE))</f>
        <v/>
      </c>
      <c r="Q373" s="13" t="str">
        <f>IF(ISERROR(VLOOKUP(CONCATENATE($A373,"_",Q$2),'Reference data SID'!$B:$M,12,FALSE)),"",VLOOKUP(CONCATENATE($A373,"_",Q$2),'Reference data SID'!$B:$M,12,FALSE))</f>
        <v/>
      </c>
      <c r="R373" s="13" t="str">
        <f>IF(ISERROR(VLOOKUP(CONCATENATE($A373,"_",R$2),'Reference data SID'!$B:$M,12,FALSE)),"",VLOOKUP(CONCATENATE($A373,"_",R$2),'Reference data SID'!$B:$M,12,FALSE))</f>
        <v/>
      </c>
      <c r="S373" s="13" t="str">
        <f>IF(ISERROR(VLOOKUP(CONCATENATE($A373,"_",S$2),'Reference data SID'!$B:$M,12,FALSE)),"",VLOOKUP(CONCATENATE($A373,"_",S$2),'Reference data SID'!$B:$M,12,FALSE))</f>
        <v/>
      </c>
      <c r="T373" s="13" t="str">
        <f>IF(ISERROR(VLOOKUP(CONCATENATE($A373,"_",T$2),'Reference data SID'!$B:$M,12,FALSE)),"",VLOOKUP(CONCATENATE($A373,"_",T$2),'Reference data SID'!$B:$M,12,FALSE))</f>
        <v/>
      </c>
      <c r="U373" s="13" t="str">
        <f>IF(ISERROR(VLOOKUP(CONCATENATE($A373,"_",U$2),'Reference data SID'!$B:$M,12,FALSE)),"",VLOOKUP(CONCATENATE($A373,"_",U$2),'Reference data SID'!$B:$M,12,FALSE))</f>
        <v/>
      </c>
      <c r="V373" s="13" t="str">
        <f>IF(ISERROR(VLOOKUP(CONCATENATE($A373,"_",V$2),'Reference data SID'!$B:$M,12,FALSE)),"",VLOOKUP(CONCATENATE($A373,"_",V$2),'Reference data SID'!$B:$M,12,FALSE))</f>
        <v/>
      </c>
      <c r="W373" s="13" t="str">
        <f>IF(ISERROR(VLOOKUP(CONCATENATE($A373,"_",W$2),'Reference data SID'!$B:$M,12,FALSE)),"",VLOOKUP(CONCATENATE($A373,"_",W$2),'Reference data SID'!$B:$M,12,FALSE))</f>
        <v/>
      </c>
      <c r="X373" s="13" t="str">
        <f>IF(ISERROR(VLOOKUP(CONCATENATE($A373,"_",X$2),'Reference data SID'!$B:$M,12,FALSE)),"",VLOOKUP(CONCATENATE($A373,"_",X$2),'Reference data SID'!$B:$M,12,FALSE))</f>
        <v/>
      </c>
      <c r="Y373" s="13" t="str">
        <f>IF(ISERROR(VLOOKUP(CONCATENATE($A373,"_",Y$2),'Reference data SID'!$B:$M,12,FALSE)),"",VLOOKUP(CONCATENATE($A373,"_",Y$2),'Reference data SID'!$B:$M,12,FALSE))</f>
        <v/>
      </c>
      <c r="Z373" s="13" t="str">
        <f>IF(ISERROR(VLOOKUP(CONCATENATE($A373,"_",Z$2),'Reference data SID'!$B:$M,12,FALSE)),"",VLOOKUP(CONCATENATE($A373,"_",Z$2),'Reference data SID'!$B:$M,12,FALSE))</f>
        <v/>
      </c>
      <c r="AA373" s="13" t="str">
        <f>IF(ISERROR(VLOOKUP(CONCATENATE($A373,"_",AA$2),'Reference data SID'!$B:$M,12,FALSE)),"",VLOOKUP(CONCATENATE($A373,"_",AA$2),'Reference data SID'!$B:$M,12,FALSE))</f>
        <v/>
      </c>
      <c r="AB373" s="13" t="str">
        <f>IF(ISERROR(VLOOKUP(CONCATENATE($A373,"_",AB$2),'Reference data SID'!$B:$M,12,FALSE)),"",VLOOKUP(CONCATENATE($A373,"_",AB$2),'Reference data SID'!$B:$M,12,FALSE))</f>
        <v/>
      </c>
      <c r="AC373" s="13" t="str">
        <f>IF(ISERROR(VLOOKUP(CONCATENATE($A373,"_",AC$2),'Reference data SID'!$B:$M,12,FALSE)),"",VLOOKUP(CONCATENATE($A373,"_",AC$2),'Reference data SID'!$B:$M,12,FALSE))</f>
        <v/>
      </c>
      <c r="AD373" s="13" t="str">
        <f>IF(ISERROR(VLOOKUP(CONCATENATE($A373,"_",AD$2),'Reference data SID'!$B:$M,12,FALSE)),"",VLOOKUP(CONCATENATE($A373,"_",AD$2),'Reference data SID'!$B:$M,12,FALSE))</f>
        <v/>
      </c>
      <c r="AE373" s="13" t="str">
        <f>IF(ISERROR(VLOOKUP(CONCATENATE($A373,"_",AE$2),'Reference data SID'!$B:$M,12,FALSE)),"",VLOOKUP(CONCATENATE($A373,"_",AE$2),'Reference data SID'!$B:$M,12,FALSE))</f>
        <v/>
      </c>
      <c r="AF373" s="13" t="str">
        <f>IF(ISERROR(VLOOKUP(CONCATENATE($A373,"_",AF$2),'Reference data SID'!$B:$M,12,FALSE)),"",VLOOKUP(CONCATENATE($A373,"_",AF$2),'Reference data SID'!$B:$M,12,FALSE))</f>
        <v/>
      </c>
      <c r="AG373" s="13" t="str">
        <f>IF(ISERROR(VLOOKUP(CONCATENATE($A373,"_",AG$2),'Reference data SID'!$B:$M,12,FALSE)),"",VLOOKUP(CONCATENATE($A373,"_",AG$2),'Reference data SID'!$B:$M,12,FALSE))</f>
        <v/>
      </c>
      <c r="AH373" s="13" t="str">
        <f>IF(ISERROR(VLOOKUP(CONCATENATE($A373,"_",AH$2),'Reference data SID'!$B:$M,12,FALSE)),"",VLOOKUP(CONCATENATE($A373,"_",AH$2),'Reference data SID'!$B:$M,12,FALSE))</f>
        <v/>
      </c>
      <c r="AI373" s="13" t="str">
        <f>IF(ISERROR(VLOOKUP(CONCATENATE($A373,"_",AI$2),'Reference data SID'!$B:$M,12,FALSE)),"",VLOOKUP(CONCATENATE($A373,"_",AI$2),'Reference data SID'!$B:$M,12,FALSE))</f>
        <v/>
      </c>
      <c r="AJ373" s="13" t="str">
        <f>IF(ISERROR(VLOOKUP(CONCATENATE($A373,"_",AJ$2),'Reference data SID'!$B:$M,12,FALSE)),"",VLOOKUP(CONCATENATE($A373,"_",AJ$2),'Reference data SID'!$B:$M,12,FALSE))</f>
        <v/>
      </c>
      <c r="AK373" s="13" t="str">
        <f>IF(ISERROR(VLOOKUP(CONCATENATE($A373,"_",AK$2),'Reference data SID'!$B:$M,12,FALSE)),"",VLOOKUP(CONCATENATE($A373,"_",AK$2),'Reference data SID'!$B:$M,12,FALSE))</f>
        <v/>
      </c>
      <c r="AL373" s="13" t="str">
        <f>IF(ISERROR(VLOOKUP(CONCATENATE($A373,"_",AL$2),'Reference data SID'!$B:$M,12,FALSE)),"",VLOOKUP(CONCATENATE($A373,"_",AL$2),'Reference data SID'!$B:$M,12,FALSE))</f>
        <v/>
      </c>
      <c r="AM373" s="13" t="str">
        <f>IF(ISERROR(VLOOKUP(CONCATENATE($A373,"_",AM$2),'Reference data SID'!$B:$M,12,FALSE)),"",VLOOKUP(CONCATENATE($A373,"_",AM$2),'Reference data SID'!$B:$M,12,FALSE))</f>
        <v/>
      </c>
      <c r="AN373" s="13" t="str">
        <f>IF(ISERROR(VLOOKUP(CONCATENATE($A373,"_",AN$2),'Reference data SID'!$B:$M,12,FALSE)),"",VLOOKUP(CONCATENATE($A373,"_",AN$2),'Reference data SID'!$B:$M,12,FALSE))</f>
        <v/>
      </c>
      <c r="AO373" s="13" t="str">
        <f>IF(ISERROR(VLOOKUP(CONCATENATE($A373,"_",AO$2),'Reference data SID'!$B:$M,12,FALSE)),"",VLOOKUP(CONCATENATE($A373,"_",AO$2),'Reference data SID'!$B:$M,12,FALSE))</f>
        <v/>
      </c>
      <c r="AP373" s="13" t="str">
        <f>IF(ISERROR(VLOOKUP(CONCATENATE($A373,"_",AP$2),'Reference data SID'!$B:$M,12,FALSE)),"",VLOOKUP(CONCATENATE($A373,"_",AP$2),'Reference data SID'!$B:$M,12,FALSE))</f>
        <v/>
      </c>
      <c r="AQ373" s="13" t="str">
        <f>IF(ISERROR(VLOOKUP(CONCATENATE($A373,"_",AQ$2),'Reference data SID'!$B:$M,12,FALSE)),"",VLOOKUP(CONCATENATE($A373,"_",AQ$2),'Reference data SID'!$B:$M,12,FALSE))</f>
        <v/>
      </c>
      <c r="AR373" s="13" t="str">
        <f>IF(ISERROR(VLOOKUP(CONCATENATE($A373,"_",AR$2),'Reference data SID'!$B:$M,12,FALSE)),"",VLOOKUP(CONCATENATE($A373,"_",AR$2),'Reference data SID'!$B:$M,12,FALSE))</f>
        <v/>
      </c>
      <c r="AS373" s="13" t="str">
        <f>IF(ISERROR(VLOOKUP(CONCATENATE($A373,"_",AS$2),'Reference data SID'!$B:$M,12,FALSE)),"",VLOOKUP(CONCATENATE($A373,"_",AS$2),'Reference data SID'!$B:$M,12,FALSE))</f>
        <v/>
      </c>
      <c r="AT373" s="13" t="str">
        <f>IF(ISERROR(VLOOKUP(CONCATENATE($A373,"_",AT$2),'Reference data SID'!$B:$M,12,FALSE)),"",VLOOKUP(CONCATENATE($A373,"_",AT$2),'Reference data SID'!$B:$M,12,FALSE))</f>
        <v/>
      </c>
    </row>
    <row r="374" spans="1:46" x14ac:dyDescent="0.25">
      <c r="A374">
        <v>370</v>
      </c>
      <c r="B374" s="13" t="str">
        <f>IF(ISERROR(VLOOKUP(CONCATENATE($A374,"_",B$2),'Reference data SID'!$B:$M,12,FALSE)),"",VLOOKUP(CONCATENATE($A374,"_",B$2),'Reference data SID'!$B:$M,12,FALSE))</f>
        <v/>
      </c>
      <c r="C374" s="13" t="str">
        <f>IF(ISERROR(VLOOKUP(CONCATENATE($A374,"_",C$2),'Reference data SID'!$B:$M,12,FALSE)),"",VLOOKUP(CONCATENATE($A374,"_",C$2),'Reference data SID'!$B:$M,12,FALSE))</f>
        <v/>
      </c>
      <c r="D374" s="13" t="str">
        <f>IF(ISERROR(VLOOKUP(CONCATENATE($A374,"_",D$2),'Reference data SID'!$B:$M,12,FALSE)),"",VLOOKUP(CONCATENATE($A374,"_",D$2),'Reference data SID'!$B:$M,12,FALSE))</f>
        <v/>
      </c>
      <c r="E374" s="13" t="str">
        <f>IF(ISERROR(VLOOKUP(CONCATENATE($A374,"_",E$2),'Reference data SID'!$B:$M,12,FALSE)),"",VLOOKUP(CONCATENATE($A374,"_",E$2),'Reference data SID'!$B:$M,12,FALSE))</f>
        <v/>
      </c>
      <c r="F374" s="13" t="str">
        <f>IF(ISERROR(VLOOKUP(CONCATENATE($A374,"_",F$2),'Reference data SID'!$B:$M,12,FALSE)),"",VLOOKUP(CONCATENATE($A374,"_",F$2),'Reference data SID'!$B:$M,12,FALSE))</f>
        <v/>
      </c>
      <c r="G374" s="13" t="str">
        <f>IF(ISERROR(VLOOKUP(CONCATENATE($A374,"_",G$2),'Reference data SID'!$B:$M,12,FALSE)),"",VLOOKUP(CONCATENATE($A374,"_",G$2),'Reference data SID'!$B:$M,12,FALSE))</f>
        <v/>
      </c>
      <c r="H374" s="13" t="str">
        <f>IF(ISERROR(VLOOKUP(CONCATENATE($A374,"_",H$2),'Reference data SID'!$B:$M,12,FALSE)),"",VLOOKUP(CONCATENATE($A374,"_",H$2),'Reference data SID'!$B:$M,12,FALSE))</f>
        <v/>
      </c>
      <c r="I374" s="13" t="str">
        <f>IF(ISERROR(VLOOKUP(CONCATENATE($A374,"_",I$2),'Reference data SID'!$B:$M,12,FALSE)),"",VLOOKUP(CONCATENATE($A374,"_",I$2),'Reference data SID'!$B:$M,12,FALSE))</f>
        <v/>
      </c>
      <c r="J374" s="13" t="str">
        <f>IF(ISERROR(VLOOKUP(CONCATENATE($A374,"_",J$2),'Reference data SID'!$B:$M,12,FALSE)),"",VLOOKUP(CONCATENATE($A374,"_",J$2),'Reference data SID'!$B:$M,12,FALSE))</f>
        <v/>
      </c>
      <c r="K374" s="13" t="str">
        <f>IF(ISERROR(VLOOKUP(CONCATENATE($A374,"_",K$2),'Reference data SID'!$B:$M,12,FALSE)),"",VLOOKUP(CONCATENATE($A374,"_",K$2),'Reference data SID'!$B:$M,12,FALSE))</f>
        <v/>
      </c>
      <c r="L374" s="13" t="str">
        <f>IF(ISERROR(VLOOKUP(CONCATENATE($A374,"_",L$2),'Reference data SID'!$B:$M,12,FALSE)),"",VLOOKUP(CONCATENATE($A374,"_",L$2),'Reference data SID'!$B:$M,12,FALSE))</f>
        <v/>
      </c>
      <c r="M374" s="13" t="str">
        <f>IF(ISERROR(VLOOKUP(CONCATENATE($A374,"_",M$2),'Reference data SID'!$B:$M,12,FALSE)),"",VLOOKUP(CONCATENATE($A374,"_",M$2),'Reference data SID'!$B:$M,12,FALSE))</f>
        <v/>
      </c>
      <c r="N374" s="13" t="str">
        <f>IF(ISERROR(VLOOKUP(CONCATENATE($A374,"_",N$2),'Reference data SID'!$B:$M,12,FALSE)),"",VLOOKUP(CONCATENATE($A374,"_",N$2),'Reference data SID'!$B:$M,12,FALSE))</f>
        <v/>
      </c>
      <c r="O374" s="13" t="str">
        <f>IF(ISERROR(VLOOKUP(CONCATENATE($A374,"_",O$2),'Reference data SID'!$B:$M,12,FALSE)),"",VLOOKUP(CONCATENATE($A374,"_",O$2),'Reference data SID'!$B:$M,12,FALSE))</f>
        <v/>
      </c>
      <c r="P374" s="13" t="str">
        <f>IF(ISERROR(VLOOKUP(CONCATENATE($A374,"_",P$2),'Reference data SID'!$B:$M,12,FALSE)),"",VLOOKUP(CONCATENATE($A374,"_",P$2),'Reference data SID'!$B:$M,12,FALSE))</f>
        <v/>
      </c>
      <c r="Q374" s="13" t="str">
        <f>IF(ISERROR(VLOOKUP(CONCATENATE($A374,"_",Q$2),'Reference data SID'!$B:$M,12,FALSE)),"",VLOOKUP(CONCATENATE($A374,"_",Q$2),'Reference data SID'!$B:$M,12,FALSE))</f>
        <v/>
      </c>
      <c r="R374" s="13" t="str">
        <f>IF(ISERROR(VLOOKUP(CONCATENATE($A374,"_",R$2),'Reference data SID'!$B:$M,12,FALSE)),"",VLOOKUP(CONCATENATE($A374,"_",R$2),'Reference data SID'!$B:$M,12,FALSE))</f>
        <v/>
      </c>
      <c r="S374" s="13" t="str">
        <f>IF(ISERROR(VLOOKUP(CONCATENATE($A374,"_",S$2),'Reference data SID'!$B:$M,12,FALSE)),"",VLOOKUP(CONCATENATE($A374,"_",S$2),'Reference data SID'!$B:$M,12,FALSE))</f>
        <v/>
      </c>
      <c r="T374" s="13" t="str">
        <f>IF(ISERROR(VLOOKUP(CONCATENATE($A374,"_",T$2),'Reference data SID'!$B:$M,12,FALSE)),"",VLOOKUP(CONCATENATE($A374,"_",T$2),'Reference data SID'!$B:$M,12,FALSE))</f>
        <v/>
      </c>
      <c r="U374" s="13" t="str">
        <f>IF(ISERROR(VLOOKUP(CONCATENATE($A374,"_",U$2),'Reference data SID'!$B:$M,12,FALSE)),"",VLOOKUP(CONCATENATE($A374,"_",U$2),'Reference data SID'!$B:$M,12,FALSE))</f>
        <v/>
      </c>
      <c r="V374" s="13" t="str">
        <f>IF(ISERROR(VLOOKUP(CONCATENATE($A374,"_",V$2),'Reference data SID'!$B:$M,12,FALSE)),"",VLOOKUP(CONCATENATE($A374,"_",V$2),'Reference data SID'!$B:$M,12,FALSE))</f>
        <v/>
      </c>
      <c r="W374" s="13" t="str">
        <f>IF(ISERROR(VLOOKUP(CONCATENATE($A374,"_",W$2),'Reference data SID'!$B:$M,12,FALSE)),"",VLOOKUP(CONCATENATE($A374,"_",W$2),'Reference data SID'!$B:$M,12,FALSE))</f>
        <v/>
      </c>
      <c r="X374" s="13" t="str">
        <f>IF(ISERROR(VLOOKUP(CONCATENATE($A374,"_",X$2),'Reference data SID'!$B:$M,12,FALSE)),"",VLOOKUP(CONCATENATE($A374,"_",X$2),'Reference data SID'!$B:$M,12,FALSE))</f>
        <v/>
      </c>
      <c r="Y374" s="13" t="str">
        <f>IF(ISERROR(VLOOKUP(CONCATENATE($A374,"_",Y$2),'Reference data SID'!$B:$M,12,FALSE)),"",VLOOKUP(CONCATENATE($A374,"_",Y$2),'Reference data SID'!$B:$M,12,FALSE))</f>
        <v/>
      </c>
      <c r="Z374" s="13" t="str">
        <f>IF(ISERROR(VLOOKUP(CONCATENATE($A374,"_",Z$2),'Reference data SID'!$B:$M,12,FALSE)),"",VLOOKUP(CONCATENATE($A374,"_",Z$2),'Reference data SID'!$B:$M,12,FALSE))</f>
        <v/>
      </c>
      <c r="AA374" s="13" t="str">
        <f>IF(ISERROR(VLOOKUP(CONCATENATE($A374,"_",AA$2),'Reference data SID'!$B:$M,12,FALSE)),"",VLOOKUP(CONCATENATE($A374,"_",AA$2),'Reference data SID'!$B:$M,12,FALSE))</f>
        <v/>
      </c>
      <c r="AB374" s="13" t="str">
        <f>IF(ISERROR(VLOOKUP(CONCATENATE($A374,"_",AB$2),'Reference data SID'!$B:$M,12,FALSE)),"",VLOOKUP(CONCATENATE($A374,"_",AB$2),'Reference data SID'!$B:$M,12,FALSE))</f>
        <v/>
      </c>
      <c r="AC374" s="13" t="str">
        <f>IF(ISERROR(VLOOKUP(CONCATENATE($A374,"_",AC$2),'Reference data SID'!$B:$M,12,FALSE)),"",VLOOKUP(CONCATENATE($A374,"_",AC$2),'Reference data SID'!$B:$M,12,FALSE))</f>
        <v/>
      </c>
      <c r="AD374" s="13" t="str">
        <f>IF(ISERROR(VLOOKUP(CONCATENATE($A374,"_",AD$2),'Reference data SID'!$B:$M,12,FALSE)),"",VLOOKUP(CONCATENATE($A374,"_",AD$2),'Reference data SID'!$B:$M,12,FALSE))</f>
        <v/>
      </c>
      <c r="AE374" s="13" t="str">
        <f>IF(ISERROR(VLOOKUP(CONCATENATE($A374,"_",AE$2),'Reference data SID'!$B:$M,12,FALSE)),"",VLOOKUP(CONCATENATE($A374,"_",AE$2),'Reference data SID'!$B:$M,12,FALSE))</f>
        <v/>
      </c>
      <c r="AF374" s="13" t="str">
        <f>IF(ISERROR(VLOOKUP(CONCATENATE($A374,"_",AF$2),'Reference data SID'!$B:$M,12,FALSE)),"",VLOOKUP(CONCATENATE($A374,"_",AF$2),'Reference data SID'!$B:$M,12,FALSE))</f>
        <v/>
      </c>
      <c r="AG374" s="13" t="str">
        <f>IF(ISERROR(VLOOKUP(CONCATENATE($A374,"_",AG$2),'Reference data SID'!$B:$M,12,FALSE)),"",VLOOKUP(CONCATENATE($A374,"_",AG$2),'Reference data SID'!$B:$M,12,FALSE))</f>
        <v/>
      </c>
      <c r="AH374" s="13" t="str">
        <f>IF(ISERROR(VLOOKUP(CONCATENATE($A374,"_",AH$2),'Reference data SID'!$B:$M,12,FALSE)),"",VLOOKUP(CONCATENATE($A374,"_",AH$2),'Reference data SID'!$B:$M,12,FALSE))</f>
        <v/>
      </c>
      <c r="AI374" s="13" t="str">
        <f>IF(ISERROR(VLOOKUP(CONCATENATE($A374,"_",AI$2),'Reference data SID'!$B:$M,12,FALSE)),"",VLOOKUP(CONCATENATE($A374,"_",AI$2),'Reference data SID'!$B:$M,12,FALSE))</f>
        <v/>
      </c>
      <c r="AJ374" s="13" t="str">
        <f>IF(ISERROR(VLOOKUP(CONCATENATE($A374,"_",AJ$2),'Reference data SID'!$B:$M,12,FALSE)),"",VLOOKUP(CONCATENATE($A374,"_",AJ$2),'Reference data SID'!$B:$M,12,FALSE))</f>
        <v/>
      </c>
      <c r="AK374" s="13" t="str">
        <f>IF(ISERROR(VLOOKUP(CONCATENATE($A374,"_",AK$2),'Reference data SID'!$B:$M,12,FALSE)),"",VLOOKUP(CONCATENATE($A374,"_",AK$2),'Reference data SID'!$B:$M,12,FALSE))</f>
        <v/>
      </c>
      <c r="AL374" s="13" t="str">
        <f>IF(ISERROR(VLOOKUP(CONCATENATE($A374,"_",AL$2),'Reference data SID'!$B:$M,12,FALSE)),"",VLOOKUP(CONCATENATE($A374,"_",AL$2),'Reference data SID'!$B:$M,12,FALSE))</f>
        <v/>
      </c>
      <c r="AM374" s="13" t="str">
        <f>IF(ISERROR(VLOOKUP(CONCATENATE($A374,"_",AM$2),'Reference data SID'!$B:$M,12,FALSE)),"",VLOOKUP(CONCATENATE($A374,"_",AM$2),'Reference data SID'!$B:$M,12,FALSE))</f>
        <v/>
      </c>
      <c r="AN374" s="13" t="str">
        <f>IF(ISERROR(VLOOKUP(CONCATENATE($A374,"_",AN$2),'Reference data SID'!$B:$M,12,FALSE)),"",VLOOKUP(CONCATENATE($A374,"_",AN$2),'Reference data SID'!$B:$M,12,FALSE))</f>
        <v/>
      </c>
      <c r="AO374" s="13" t="str">
        <f>IF(ISERROR(VLOOKUP(CONCATENATE($A374,"_",AO$2),'Reference data SID'!$B:$M,12,FALSE)),"",VLOOKUP(CONCATENATE($A374,"_",AO$2),'Reference data SID'!$B:$M,12,FALSE))</f>
        <v/>
      </c>
      <c r="AP374" s="13" t="str">
        <f>IF(ISERROR(VLOOKUP(CONCATENATE($A374,"_",AP$2),'Reference data SID'!$B:$M,12,FALSE)),"",VLOOKUP(CONCATENATE($A374,"_",AP$2),'Reference data SID'!$B:$M,12,FALSE))</f>
        <v/>
      </c>
      <c r="AQ374" s="13" t="str">
        <f>IF(ISERROR(VLOOKUP(CONCATENATE($A374,"_",AQ$2),'Reference data SID'!$B:$M,12,FALSE)),"",VLOOKUP(CONCATENATE($A374,"_",AQ$2),'Reference data SID'!$B:$M,12,FALSE))</f>
        <v/>
      </c>
      <c r="AR374" s="13" t="str">
        <f>IF(ISERROR(VLOOKUP(CONCATENATE($A374,"_",AR$2),'Reference data SID'!$B:$M,12,FALSE)),"",VLOOKUP(CONCATENATE($A374,"_",AR$2),'Reference data SID'!$B:$M,12,FALSE))</f>
        <v/>
      </c>
      <c r="AS374" s="13" t="str">
        <f>IF(ISERROR(VLOOKUP(CONCATENATE($A374,"_",AS$2),'Reference data SID'!$B:$M,12,FALSE)),"",VLOOKUP(CONCATENATE($A374,"_",AS$2),'Reference data SID'!$B:$M,12,FALSE))</f>
        <v/>
      </c>
      <c r="AT374" s="13" t="str">
        <f>IF(ISERROR(VLOOKUP(CONCATENATE($A374,"_",AT$2),'Reference data SID'!$B:$M,12,FALSE)),"",VLOOKUP(CONCATENATE($A374,"_",AT$2),'Reference data SID'!$B:$M,12,FALSE))</f>
        <v/>
      </c>
    </row>
    <row r="375" spans="1:46" x14ac:dyDescent="0.25">
      <c r="A375">
        <v>371</v>
      </c>
      <c r="B375" s="13" t="str">
        <f>IF(ISERROR(VLOOKUP(CONCATENATE($A375,"_",B$2),'Reference data SID'!$B:$M,12,FALSE)),"",VLOOKUP(CONCATENATE($A375,"_",B$2),'Reference data SID'!$B:$M,12,FALSE))</f>
        <v/>
      </c>
      <c r="C375" s="13" t="str">
        <f>IF(ISERROR(VLOOKUP(CONCATENATE($A375,"_",C$2),'Reference data SID'!$B:$M,12,FALSE)),"",VLOOKUP(CONCATENATE($A375,"_",C$2),'Reference data SID'!$B:$M,12,FALSE))</f>
        <v/>
      </c>
      <c r="D375" s="13" t="str">
        <f>IF(ISERROR(VLOOKUP(CONCATENATE($A375,"_",D$2),'Reference data SID'!$B:$M,12,FALSE)),"",VLOOKUP(CONCATENATE($A375,"_",D$2),'Reference data SID'!$B:$M,12,FALSE))</f>
        <v/>
      </c>
      <c r="E375" s="13" t="str">
        <f>IF(ISERROR(VLOOKUP(CONCATENATE($A375,"_",E$2),'Reference data SID'!$B:$M,12,FALSE)),"",VLOOKUP(CONCATENATE($A375,"_",E$2),'Reference data SID'!$B:$M,12,FALSE))</f>
        <v/>
      </c>
      <c r="F375" s="13" t="str">
        <f>IF(ISERROR(VLOOKUP(CONCATENATE($A375,"_",F$2),'Reference data SID'!$B:$M,12,FALSE)),"",VLOOKUP(CONCATENATE($A375,"_",F$2),'Reference data SID'!$B:$M,12,FALSE))</f>
        <v/>
      </c>
      <c r="G375" s="13" t="str">
        <f>IF(ISERROR(VLOOKUP(CONCATENATE($A375,"_",G$2),'Reference data SID'!$B:$M,12,FALSE)),"",VLOOKUP(CONCATENATE($A375,"_",G$2),'Reference data SID'!$B:$M,12,FALSE))</f>
        <v/>
      </c>
      <c r="H375" s="13" t="str">
        <f>IF(ISERROR(VLOOKUP(CONCATENATE($A375,"_",H$2),'Reference data SID'!$B:$M,12,FALSE)),"",VLOOKUP(CONCATENATE($A375,"_",H$2),'Reference data SID'!$B:$M,12,FALSE))</f>
        <v/>
      </c>
      <c r="I375" s="13" t="str">
        <f>IF(ISERROR(VLOOKUP(CONCATENATE($A375,"_",I$2),'Reference data SID'!$B:$M,12,FALSE)),"",VLOOKUP(CONCATENATE($A375,"_",I$2),'Reference data SID'!$B:$M,12,FALSE))</f>
        <v/>
      </c>
      <c r="J375" s="13" t="str">
        <f>IF(ISERROR(VLOOKUP(CONCATENATE($A375,"_",J$2),'Reference data SID'!$B:$M,12,FALSE)),"",VLOOKUP(CONCATENATE($A375,"_",J$2),'Reference data SID'!$B:$M,12,FALSE))</f>
        <v/>
      </c>
      <c r="K375" s="13" t="str">
        <f>IF(ISERROR(VLOOKUP(CONCATENATE($A375,"_",K$2),'Reference data SID'!$B:$M,12,FALSE)),"",VLOOKUP(CONCATENATE($A375,"_",K$2),'Reference data SID'!$B:$M,12,FALSE))</f>
        <v/>
      </c>
      <c r="L375" s="13" t="str">
        <f>IF(ISERROR(VLOOKUP(CONCATENATE($A375,"_",L$2),'Reference data SID'!$B:$M,12,FALSE)),"",VLOOKUP(CONCATENATE($A375,"_",L$2),'Reference data SID'!$B:$M,12,FALSE))</f>
        <v/>
      </c>
      <c r="M375" s="13" t="str">
        <f>IF(ISERROR(VLOOKUP(CONCATENATE($A375,"_",M$2),'Reference data SID'!$B:$M,12,FALSE)),"",VLOOKUP(CONCATENATE($A375,"_",M$2),'Reference data SID'!$B:$M,12,FALSE))</f>
        <v/>
      </c>
      <c r="N375" s="13" t="str">
        <f>IF(ISERROR(VLOOKUP(CONCATENATE($A375,"_",N$2),'Reference data SID'!$B:$M,12,FALSE)),"",VLOOKUP(CONCATENATE($A375,"_",N$2),'Reference data SID'!$B:$M,12,FALSE))</f>
        <v/>
      </c>
      <c r="O375" s="13" t="str">
        <f>IF(ISERROR(VLOOKUP(CONCATENATE($A375,"_",O$2),'Reference data SID'!$B:$M,12,FALSE)),"",VLOOKUP(CONCATENATE($A375,"_",O$2),'Reference data SID'!$B:$M,12,FALSE))</f>
        <v/>
      </c>
      <c r="P375" s="13" t="str">
        <f>IF(ISERROR(VLOOKUP(CONCATENATE($A375,"_",P$2),'Reference data SID'!$B:$M,12,FALSE)),"",VLOOKUP(CONCATENATE($A375,"_",P$2),'Reference data SID'!$B:$M,12,FALSE))</f>
        <v/>
      </c>
      <c r="Q375" s="13" t="str">
        <f>IF(ISERROR(VLOOKUP(CONCATENATE($A375,"_",Q$2),'Reference data SID'!$B:$M,12,FALSE)),"",VLOOKUP(CONCATENATE($A375,"_",Q$2),'Reference data SID'!$B:$M,12,FALSE))</f>
        <v/>
      </c>
      <c r="R375" s="13" t="str">
        <f>IF(ISERROR(VLOOKUP(CONCATENATE($A375,"_",R$2),'Reference data SID'!$B:$M,12,FALSE)),"",VLOOKUP(CONCATENATE($A375,"_",R$2),'Reference data SID'!$B:$M,12,FALSE))</f>
        <v/>
      </c>
      <c r="S375" s="13" t="str">
        <f>IF(ISERROR(VLOOKUP(CONCATENATE($A375,"_",S$2),'Reference data SID'!$B:$M,12,FALSE)),"",VLOOKUP(CONCATENATE($A375,"_",S$2),'Reference data SID'!$B:$M,12,FALSE))</f>
        <v/>
      </c>
      <c r="T375" s="13" t="str">
        <f>IF(ISERROR(VLOOKUP(CONCATENATE($A375,"_",T$2),'Reference data SID'!$B:$M,12,FALSE)),"",VLOOKUP(CONCATENATE($A375,"_",T$2),'Reference data SID'!$B:$M,12,FALSE))</f>
        <v/>
      </c>
      <c r="U375" s="13" t="str">
        <f>IF(ISERROR(VLOOKUP(CONCATENATE($A375,"_",U$2),'Reference data SID'!$B:$M,12,FALSE)),"",VLOOKUP(CONCATENATE($A375,"_",U$2),'Reference data SID'!$B:$M,12,FALSE))</f>
        <v/>
      </c>
      <c r="V375" s="13" t="str">
        <f>IF(ISERROR(VLOOKUP(CONCATENATE($A375,"_",V$2),'Reference data SID'!$B:$M,12,FALSE)),"",VLOOKUP(CONCATENATE($A375,"_",V$2),'Reference data SID'!$B:$M,12,FALSE))</f>
        <v/>
      </c>
      <c r="W375" s="13" t="str">
        <f>IF(ISERROR(VLOOKUP(CONCATENATE($A375,"_",W$2),'Reference data SID'!$B:$M,12,FALSE)),"",VLOOKUP(CONCATENATE($A375,"_",W$2),'Reference data SID'!$B:$M,12,FALSE))</f>
        <v/>
      </c>
      <c r="X375" s="13" t="str">
        <f>IF(ISERROR(VLOOKUP(CONCATENATE($A375,"_",X$2),'Reference data SID'!$B:$M,12,FALSE)),"",VLOOKUP(CONCATENATE($A375,"_",X$2),'Reference data SID'!$B:$M,12,FALSE))</f>
        <v/>
      </c>
      <c r="Y375" s="13" t="str">
        <f>IF(ISERROR(VLOOKUP(CONCATENATE($A375,"_",Y$2),'Reference data SID'!$B:$M,12,FALSE)),"",VLOOKUP(CONCATENATE($A375,"_",Y$2),'Reference data SID'!$B:$M,12,FALSE))</f>
        <v/>
      </c>
      <c r="Z375" s="13" t="str">
        <f>IF(ISERROR(VLOOKUP(CONCATENATE($A375,"_",Z$2),'Reference data SID'!$B:$M,12,FALSE)),"",VLOOKUP(CONCATENATE($A375,"_",Z$2),'Reference data SID'!$B:$M,12,FALSE))</f>
        <v/>
      </c>
      <c r="AA375" s="13" t="str">
        <f>IF(ISERROR(VLOOKUP(CONCATENATE($A375,"_",AA$2),'Reference data SID'!$B:$M,12,FALSE)),"",VLOOKUP(CONCATENATE($A375,"_",AA$2),'Reference data SID'!$B:$M,12,FALSE))</f>
        <v/>
      </c>
      <c r="AB375" s="13" t="str">
        <f>IF(ISERROR(VLOOKUP(CONCATENATE($A375,"_",AB$2),'Reference data SID'!$B:$M,12,FALSE)),"",VLOOKUP(CONCATENATE($A375,"_",AB$2),'Reference data SID'!$B:$M,12,FALSE))</f>
        <v/>
      </c>
      <c r="AC375" s="13" t="str">
        <f>IF(ISERROR(VLOOKUP(CONCATENATE($A375,"_",AC$2),'Reference data SID'!$B:$M,12,FALSE)),"",VLOOKUP(CONCATENATE($A375,"_",AC$2),'Reference data SID'!$B:$M,12,FALSE))</f>
        <v/>
      </c>
      <c r="AD375" s="13" t="str">
        <f>IF(ISERROR(VLOOKUP(CONCATENATE($A375,"_",AD$2),'Reference data SID'!$B:$M,12,FALSE)),"",VLOOKUP(CONCATENATE($A375,"_",AD$2),'Reference data SID'!$B:$M,12,FALSE))</f>
        <v/>
      </c>
      <c r="AE375" s="13" t="str">
        <f>IF(ISERROR(VLOOKUP(CONCATENATE($A375,"_",AE$2),'Reference data SID'!$B:$M,12,FALSE)),"",VLOOKUP(CONCATENATE($A375,"_",AE$2),'Reference data SID'!$B:$M,12,FALSE))</f>
        <v/>
      </c>
      <c r="AF375" s="13" t="str">
        <f>IF(ISERROR(VLOOKUP(CONCATENATE($A375,"_",AF$2),'Reference data SID'!$B:$M,12,FALSE)),"",VLOOKUP(CONCATENATE($A375,"_",AF$2),'Reference data SID'!$B:$M,12,FALSE))</f>
        <v/>
      </c>
      <c r="AG375" s="13" t="str">
        <f>IF(ISERROR(VLOOKUP(CONCATENATE($A375,"_",AG$2),'Reference data SID'!$B:$M,12,FALSE)),"",VLOOKUP(CONCATENATE($A375,"_",AG$2),'Reference data SID'!$B:$M,12,FALSE))</f>
        <v/>
      </c>
      <c r="AH375" s="13" t="str">
        <f>IF(ISERROR(VLOOKUP(CONCATENATE($A375,"_",AH$2),'Reference data SID'!$B:$M,12,FALSE)),"",VLOOKUP(CONCATENATE($A375,"_",AH$2),'Reference data SID'!$B:$M,12,FALSE))</f>
        <v/>
      </c>
      <c r="AI375" s="13" t="str">
        <f>IF(ISERROR(VLOOKUP(CONCATENATE($A375,"_",AI$2),'Reference data SID'!$B:$M,12,FALSE)),"",VLOOKUP(CONCATENATE($A375,"_",AI$2),'Reference data SID'!$B:$M,12,FALSE))</f>
        <v/>
      </c>
      <c r="AJ375" s="13" t="str">
        <f>IF(ISERROR(VLOOKUP(CONCATENATE($A375,"_",AJ$2),'Reference data SID'!$B:$M,12,FALSE)),"",VLOOKUP(CONCATENATE($A375,"_",AJ$2),'Reference data SID'!$B:$M,12,FALSE))</f>
        <v/>
      </c>
      <c r="AK375" s="13" t="str">
        <f>IF(ISERROR(VLOOKUP(CONCATENATE($A375,"_",AK$2),'Reference data SID'!$B:$M,12,FALSE)),"",VLOOKUP(CONCATENATE($A375,"_",AK$2),'Reference data SID'!$B:$M,12,FALSE))</f>
        <v/>
      </c>
      <c r="AL375" s="13" t="str">
        <f>IF(ISERROR(VLOOKUP(CONCATENATE($A375,"_",AL$2),'Reference data SID'!$B:$M,12,FALSE)),"",VLOOKUP(CONCATENATE($A375,"_",AL$2),'Reference data SID'!$B:$M,12,FALSE))</f>
        <v/>
      </c>
      <c r="AM375" s="13" t="str">
        <f>IF(ISERROR(VLOOKUP(CONCATENATE($A375,"_",AM$2),'Reference data SID'!$B:$M,12,FALSE)),"",VLOOKUP(CONCATENATE($A375,"_",AM$2),'Reference data SID'!$B:$M,12,FALSE))</f>
        <v/>
      </c>
      <c r="AN375" s="13" t="str">
        <f>IF(ISERROR(VLOOKUP(CONCATENATE($A375,"_",AN$2),'Reference data SID'!$B:$M,12,FALSE)),"",VLOOKUP(CONCATENATE($A375,"_",AN$2),'Reference data SID'!$B:$M,12,FALSE))</f>
        <v/>
      </c>
      <c r="AO375" s="13" t="str">
        <f>IF(ISERROR(VLOOKUP(CONCATENATE($A375,"_",AO$2),'Reference data SID'!$B:$M,12,FALSE)),"",VLOOKUP(CONCATENATE($A375,"_",AO$2),'Reference data SID'!$B:$M,12,FALSE))</f>
        <v/>
      </c>
      <c r="AP375" s="13" t="str">
        <f>IF(ISERROR(VLOOKUP(CONCATENATE($A375,"_",AP$2),'Reference data SID'!$B:$M,12,FALSE)),"",VLOOKUP(CONCATENATE($A375,"_",AP$2),'Reference data SID'!$B:$M,12,FALSE))</f>
        <v/>
      </c>
      <c r="AQ375" s="13" t="str">
        <f>IF(ISERROR(VLOOKUP(CONCATENATE($A375,"_",AQ$2),'Reference data SID'!$B:$M,12,FALSE)),"",VLOOKUP(CONCATENATE($A375,"_",AQ$2),'Reference data SID'!$B:$M,12,FALSE))</f>
        <v/>
      </c>
      <c r="AR375" s="13" t="str">
        <f>IF(ISERROR(VLOOKUP(CONCATENATE($A375,"_",AR$2),'Reference data SID'!$B:$M,12,FALSE)),"",VLOOKUP(CONCATENATE($A375,"_",AR$2),'Reference data SID'!$B:$M,12,FALSE))</f>
        <v/>
      </c>
      <c r="AS375" s="13" t="str">
        <f>IF(ISERROR(VLOOKUP(CONCATENATE($A375,"_",AS$2),'Reference data SID'!$B:$M,12,FALSE)),"",VLOOKUP(CONCATENATE($A375,"_",AS$2),'Reference data SID'!$B:$M,12,FALSE))</f>
        <v/>
      </c>
      <c r="AT375" s="13" t="str">
        <f>IF(ISERROR(VLOOKUP(CONCATENATE($A375,"_",AT$2),'Reference data SID'!$B:$M,12,FALSE)),"",VLOOKUP(CONCATENATE($A375,"_",AT$2),'Reference data SID'!$B:$M,12,FALSE))</f>
        <v/>
      </c>
    </row>
    <row r="376" spans="1:46" x14ac:dyDescent="0.25">
      <c r="A376">
        <v>372</v>
      </c>
      <c r="B376" s="13" t="str">
        <f>IF(ISERROR(VLOOKUP(CONCATENATE($A376,"_",B$2),'Reference data SID'!$B:$M,12,FALSE)),"",VLOOKUP(CONCATENATE($A376,"_",B$2),'Reference data SID'!$B:$M,12,FALSE))</f>
        <v/>
      </c>
      <c r="C376" s="13" t="str">
        <f>IF(ISERROR(VLOOKUP(CONCATENATE($A376,"_",C$2),'Reference data SID'!$B:$M,12,FALSE)),"",VLOOKUP(CONCATENATE($A376,"_",C$2),'Reference data SID'!$B:$M,12,FALSE))</f>
        <v/>
      </c>
      <c r="D376" s="13" t="str">
        <f>IF(ISERROR(VLOOKUP(CONCATENATE($A376,"_",D$2),'Reference data SID'!$B:$M,12,FALSE)),"",VLOOKUP(CONCATENATE($A376,"_",D$2),'Reference data SID'!$B:$M,12,FALSE))</f>
        <v/>
      </c>
      <c r="E376" s="13" t="str">
        <f>IF(ISERROR(VLOOKUP(CONCATENATE($A376,"_",E$2),'Reference data SID'!$B:$M,12,FALSE)),"",VLOOKUP(CONCATENATE($A376,"_",E$2),'Reference data SID'!$B:$M,12,FALSE))</f>
        <v/>
      </c>
      <c r="F376" s="13" t="str">
        <f>IF(ISERROR(VLOOKUP(CONCATENATE($A376,"_",F$2),'Reference data SID'!$B:$M,12,FALSE)),"",VLOOKUP(CONCATENATE($A376,"_",F$2),'Reference data SID'!$B:$M,12,FALSE))</f>
        <v/>
      </c>
      <c r="G376" s="13" t="str">
        <f>IF(ISERROR(VLOOKUP(CONCATENATE($A376,"_",G$2),'Reference data SID'!$B:$M,12,FALSE)),"",VLOOKUP(CONCATENATE($A376,"_",G$2),'Reference data SID'!$B:$M,12,FALSE))</f>
        <v/>
      </c>
      <c r="H376" s="13" t="str">
        <f>IF(ISERROR(VLOOKUP(CONCATENATE($A376,"_",H$2),'Reference data SID'!$B:$M,12,FALSE)),"",VLOOKUP(CONCATENATE($A376,"_",H$2),'Reference data SID'!$B:$M,12,FALSE))</f>
        <v/>
      </c>
      <c r="I376" s="13" t="str">
        <f>IF(ISERROR(VLOOKUP(CONCATENATE($A376,"_",I$2),'Reference data SID'!$B:$M,12,FALSE)),"",VLOOKUP(CONCATENATE($A376,"_",I$2),'Reference data SID'!$B:$M,12,FALSE))</f>
        <v/>
      </c>
      <c r="J376" s="13" t="str">
        <f>IF(ISERROR(VLOOKUP(CONCATENATE($A376,"_",J$2),'Reference data SID'!$B:$M,12,FALSE)),"",VLOOKUP(CONCATENATE($A376,"_",J$2),'Reference data SID'!$B:$M,12,FALSE))</f>
        <v/>
      </c>
      <c r="K376" s="13" t="str">
        <f>IF(ISERROR(VLOOKUP(CONCATENATE($A376,"_",K$2),'Reference data SID'!$B:$M,12,FALSE)),"",VLOOKUP(CONCATENATE($A376,"_",K$2),'Reference data SID'!$B:$M,12,FALSE))</f>
        <v/>
      </c>
      <c r="L376" s="13" t="str">
        <f>IF(ISERROR(VLOOKUP(CONCATENATE($A376,"_",L$2),'Reference data SID'!$B:$M,12,FALSE)),"",VLOOKUP(CONCATENATE($A376,"_",L$2),'Reference data SID'!$B:$M,12,FALSE))</f>
        <v/>
      </c>
      <c r="M376" s="13" t="str">
        <f>IF(ISERROR(VLOOKUP(CONCATENATE($A376,"_",M$2),'Reference data SID'!$B:$M,12,FALSE)),"",VLOOKUP(CONCATENATE($A376,"_",M$2),'Reference data SID'!$B:$M,12,FALSE))</f>
        <v/>
      </c>
      <c r="N376" s="13" t="str">
        <f>IF(ISERROR(VLOOKUP(CONCATENATE($A376,"_",N$2),'Reference data SID'!$B:$M,12,FALSE)),"",VLOOKUP(CONCATENATE($A376,"_",N$2),'Reference data SID'!$B:$M,12,FALSE))</f>
        <v/>
      </c>
      <c r="O376" s="13" t="str">
        <f>IF(ISERROR(VLOOKUP(CONCATENATE($A376,"_",O$2),'Reference data SID'!$B:$M,12,FALSE)),"",VLOOKUP(CONCATENATE($A376,"_",O$2),'Reference data SID'!$B:$M,12,FALSE))</f>
        <v/>
      </c>
      <c r="P376" s="13" t="str">
        <f>IF(ISERROR(VLOOKUP(CONCATENATE($A376,"_",P$2),'Reference data SID'!$B:$M,12,FALSE)),"",VLOOKUP(CONCATENATE($A376,"_",P$2),'Reference data SID'!$B:$M,12,FALSE))</f>
        <v/>
      </c>
      <c r="Q376" s="13" t="str">
        <f>IF(ISERROR(VLOOKUP(CONCATENATE($A376,"_",Q$2),'Reference data SID'!$B:$M,12,FALSE)),"",VLOOKUP(CONCATENATE($A376,"_",Q$2),'Reference data SID'!$B:$M,12,FALSE))</f>
        <v/>
      </c>
      <c r="R376" s="13" t="str">
        <f>IF(ISERROR(VLOOKUP(CONCATENATE($A376,"_",R$2),'Reference data SID'!$B:$M,12,FALSE)),"",VLOOKUP(CONCATENATE($A376,"_",R$2),'Reference data SID'!$B:$M,12,FALSE))</f>
        <v/>
      </c>
      <c r="S376" s="13" t="str">
        <f>IF(ISERROR(VLOOKUP(CONCATENATE($A376,"_",S$2),'Reference data SID'!$B:$M,12,FALSE)),"",VLOOKUP(CONCATENATE($A376,"_",S$2),'Reference data SID'!$B:$M,12,FALSE))</f>
        <v/>
      </c>
      <c r="T376" s="13" t="str">
        <f>IF(ISERROR(VLOOKUP(CONCATENATE($A376,"_",T$2),'Reference data SID'!$B:$M,12,FALSE)),"",VLOOKUP(CONCATENATE($A376,"_",T$2),'Reference data SID'!$B:$M,12,FALSE))</f>
        <v/>
      </c>
      <c r="U376" s="13" t="str">
        <f>IF(ISERROR(VLOOKUP(CONCATENATE($A376,"_",U$2),'Reference data SID'!$B:$M,12,FALSE)),"",VLOOKUP(CONCATENATE($A376,"_",U$2),'Reference data SID'!$B:$M,12,FALSE))</f>
        <v/>
      </c>
      <c r="V376" s="13" t="str">
        <f>IF(ISERROR(VLOOKUP(CONCATENATE($A376,"_",V$2),'Reference data SID'!$B:$M,12,FALSE)),"",VLOOKUP(CONCATENATE($A376,"_",V$2),'Reference data SID'!$B:$M,12,FALSE))</f>
        <v/>
      </c>
      <c r="W376" s="13" t="str">
        <f>IF(ISERROR(VLOOKUP(CONCATENATE($A376,"_",W$2),'Reference data SID'!$B:$M,12,FALSE)),"",VLOOKUP(CONCATENATE($A376,"_",W$2),'Reference data SID'!$B:$M,12,FALSE))</f>
        <v/>
      </c>
      <c r="X376" s="13" t="str">
        <f>IF(ISERROR(VLOOKUP(CONCATENATE($A376,"_",X$2),'Reference data SID'!$B:$M,12,FALSE)),"",VLOOKUP(CONCATENATE($A376,"_",X$2),'Reference data SID'!$B:$M,12,FALSE))</f>
        <v/>
      </c>
      <c r="Y376" s="13" t="str">
        <f>IF(ISERROR(VLOOKUP(CONCATENATE($A376,"_",Y$2),'Reference data SID'!$B:$M,12,FALSE)),"",VLOOKUP(CONCATENATE($A376,"_",Y$2),'Reference data SID'!$B:$M,12,FALSE))</f>
        <v/>
      </c>
      <c r="Z376" s="13" t="str">
        <f>IF(ISERROR(VLOOKUP(CONCATENATE($A376,"_",Z$2),'Reference data SID'!$B:$M,12,FALSE)),"",VLOOKUP(CONCATENATE($A376,"_",Z$2),'Reference data SID'!$B:$M,12,FALSE))</f>
        <v/>
      </c>
      <c r="AA376" s="13" t="str">
        <f>IF(ISERROR(VLOOKUP(CONCATENATE($A376,"_",AA$2),'Reference data SID'!$B:$M,12,FALSE)),"",VLOOKUP(CONCATENATE($A376,"_",AA$2),'Reference data SID'!$B:$M,12,FALSE))</f>
        <v/>
      </c>
      <c r="AB376" s="13" t="str">
        <f>IF(ISERROR(VLOOKUP(CONCATENATE($A376,"_",AB$2),'Reference data SID'!$B:$M,12,FALSE)),"",VLOOKUP(CONCATENATE($A376,"_",AB$2),'Reference data SID'!$B:$M,12,FALSE))</f>
        <v/>
      </c>
      <c r="AC376" s="13" t="str">
        <f>IF(ISERROR(VLOOKUP(CONCATENATE($A376,"_",AC$2),'Reference data SID'!$B:$M,12,FALSE)),"",VLOOKUP(CONCATENATE($A376,"_",AC$2),'Reference data SID'!$B:$M,12,FALSE))</f>
        <v/>
      </c>
      <c r="AD376" s="13" t="str">
        <f>IF(ISERROR(VLOOKUP(CONCATENATE($A376,"_",AD$2),'Reference data SID'!$B:$M,12,FALSE)),"",VLOOKUP(CONCATENATE($A376,"_",AD$2),'Reference data SID'!$B:$M,12,FALSE))</f>
        <v/>
      </c>
      <c r="AE376" s="13" t="str">
        <f>IF(ISERROR(VLOOKUP(CONCATENATE($A376,"_",AE$2),'Reference data SID'!$B:$M,12,FALSE)),"",VLOOKUP(CONCATENATE($A376,"_",AE$2),'Reference data SID'!$B:$M,12,FALSE))</f>
        <v/>
      </c>
      <c r="AF376" s="13" t="str">
        <f>IF(ISERROR(VLOOKUP(CONCATENATE($A376,"_",AF$2),'Reference data SID'!$B:$M,12,FALSE)),"",VLOOKUP(CONCATENATE($A376,"_",AF$2),'Reference data SID'!$B:$M,12,FALSE))</f>
        <v/>
      </c>
      <c r="AG376" s="13" t="str">
        <f>IF(ISERROR(VLOOKUP(CONCATENATE($A376,"_",AG$2),'Reference data SID'!$B:$M,12,FALSE)),"",VLOOKUP(CONCATENATE($A376,"_",AG$2),'Reference data SID'!$B:$M,12,FALSE))</f>
        <v/>
      </c>
      <c r="AH376" s="13" t="str">
        <f>IF(ISERROR(VLOOKUP(CONCATENATE($A376,"_",AH$2),'Reference data SID'!$B:$M,12,FALSE)),"",VLOOKUP(CONCATENATE($A376,"_",AH$2),'Reference data SID'!$B:$M,12,FALSE))</f>
        <v/>
      </c>
      <c r="AI376" s="13" t="str">
        <f>IF(ISERROR(VLOOKUP(CONCATENATE($A376,"_",AI$2),'Reference data SID'!$B:$M,12,FALSE)),"",VLOOKUP(CONCATENATE($A376,"_",AI$2),'Reference data SID'!$B:$M,12,FALSE))</f>
        <v/>
      </c>
      <c r="AJ376" s="13" t="str">
        <f>IF(ISERROR(VLOOKUP(CONCATENATE($A376,"_",AJ$2),'Reference data SID'!$B:$M,12,FALSE)),"",VLOOKUP(CONCATENATE($A376,"_",AJ$2),'Reference data SID'!$B:$M,12,FALSE))</f>
        <v/>
      </c>
      <c r="AK376" s="13" t="str">
        <f>IF(ISERROR(VLOOKUP(CONCATENATE($A376,"_",AK$2),'Reference data SID'!$B:$M,12,FALSE)),"",VLOOKUP(CONCATENATE($A376,"_",AK$2),'Reference data SID'!$B:$M,12,FALSE))</f>
        <v/>
      </c>
      <c r="AL376" s="13" t="str">
        <f>IF(ISERROR(VLOOKUP(CONCATENATE($A376,"_",AL$2),'Reference data SID'!$B:$M,12,FALSE)),"",VLOOKUP(CONCATENATE($A376,"_",AL$2),'Reference data SID'!$B:$M,12,FALSE))</f>
        <v/>
      </c>
      <c r="AM376" s="13" t="str">
        <f>IF(ISERROR(VLOOKUP(CONCATENATE($A376,"_",AM$2),'Reference data SID'!$B:$M,12,FALSE)),"",VLOOKUP(CONCATENATE($A376,"_",AM$2),'Reference data SID'!$B:$M,12,FALSE))</f>
        <v/>
      </c>
      <c r="AN376" s="13" t="str">
        <f>IF(ISERROR(VLOOKUP(CONCATENATE($A376,"_",AN$2),'Reference data SID'!$B:$M,12,FALSE)),"",VLOOKUP(CONCATENATE($A376,"_",AN$2),'Reference data SID'!$B:$M,12,FALSE))</f>
        <v/>
      </c>
      <c r="AO376" s="13" t="str">
        <f>IF(ISERROR(VLOOKUP(CONCATENATE($A376,"_",AO$2),'Reference data SID'!$B:$M,12,FALSE)),"",VLOOKUP(CONCATENATE($A376,"_",AO$2),'Reference data SID'!$B:$M,12,FALSE))</f>
        <v/>
      </c>
      <c r="AP376" s="13" t="str">
        <f>IF(ISERROR(VLOOKUP(CONCATENATE($A376,"_",AP$2),'Reference data SID'!$B:$M,12,FALSE)),"",VLOOKUP(CONCATENATE($A376,"_",AP$2),'Reference data SID'!$B:$M,12,FALSE))</f>
        <v/>
      </c>
      <c r="AQ376" s="13" t="str">
        <f>IF(ISERROR(VLOOKUP(CONCATENATE($A376,"_",AQ$2),'Reference data SID'!$B:$M,12,FALSE)),"",VLOOKUP(CONCATENATE($A376,"_",AQ$2),'Reference data SID'!$B:$M,12,FALSE))</f>
        <v/>
      </c>
      <c r="AR376" s="13" t="str">
        <f>IF(ISERROR(VLOOKUP(CONCATENATE($A376,"_",AR$2),'Reference data SID'!$B:$M,12,FALSE)),"",VLOOKUP(CONCATENATE($A376,"_",AR$2),'Reference data SID'!$B:$M,12,FALSE))</f>
        <v/>
      </c>
      <c r="AS376" s="13" t="str">
        <f>IF(ISERROR(VLOOKUP(CONCATENATE($A376,"_",AS$2),'Reference data SID'!$B:$M,12,FALSE)),"",VLOOKUP(CONCATENATE($A376,"_",AS$2),'Reference data SID'!$B:$M,12,FALSE))</f>
        <v/>
      </c>
      <c r="AT376" s="13" t="str">
        <f>IF(ISERROR(VLOOKUP(CONCATENATE($A376,"_",AT$2),'Reference data SID'!$B:$M,12,FALSE)),"",VLOOKUP(CONCATENATE($A376,"_",AT$2),'Reference data SID'!$B:$M,12,FALSE))</f>
        <v/>
      </c>
    </row>
    <row r="377" spans="1:46" x14ac:dyDescent="0.25">
      <c r="A377">
        <v>373</v>
      </c>
      <c r="B377" s="13" t="str">
        <f>IF(ISERROR(VLOOKUP(CONCATENATE($A377,"_",B$2),'Reference data SID'!$B:$M,12,FALSE)),"",VLOOKUP(CONCATENATE($A377,"_",B$2),'Reference data SID'!$B:$M,12,FALSE))</f>
        <v/>
      </c>
      <c r="C377" s="13" t="str">
        <f>IF(ISERROR(VLOOKUP(CONCATENATE($A377,"_",C$2),'Reference data SID'!$B:$M,12,FALSE)),"",VLOOKUP(CONCATENATE($A377,"_",C$2),'Reference data SID'!$B:$M,12,FALSE))</f>
        <v/>
      </c>
      <c r="D377" s="13" t="str">
        <f>IF(ISERROR(VLOOKUP(CONCATENATE($A377,"_",D$2),'Reference data SID'!$B:$M,12,FALSE)),"",VLOOKUP(CONCATENATE($A377,"_",D$2),'Reference data SID'!$B:$M,12,FALSE))</f>
        <v/>
      </c>
      <c r="E377" s="13" t="str">
        <f>IF(ISERROR(VLOOKUP(CONCATENATE($A377,"_",E$2),'Reference data SID'!$B:$M,12,FALSE)),"",VLOOKUP(CONCATENATE($A377,"_",E$2),'Reference data SID'!$B:$M,12,FALSE))</f>
        <v/>
      </c>
      <c r="F377" s="13" t="str">
        <f>IF(ISERROR(VLOOKUP(CONCATENATE($A377,"_",F$2),'Reference data SID'!$B:$M,12,FALSE)),"",VLOOKUP(CONCATENATE($A377,"_",F$2),'Reference data SID'!$B:$M,12,FALSE))</f>
        <v/>
      </c>
      <c r="G377" s="13" t="str">
        <f>IF(ISERROR(VLOOKUP(CONCATENATE($A377,"_",G$2),'Reference data SID'!$B:$M,12,FALSE)),"",VLOOKUP(CONCATENATE($A377,"_",G$2),'Reference data SID'!$B:$M,12,FALSE))</f>
        <v/>
      </c>
      <c r="H377" s="13" t="str">
        <f>IF(ISERROR(VLOOKUP(CONCATENATE($A377,"_",H$2),'Reference data SID'!$B:$M,12,FALSE)),"",VLOOKUP(CONCATENATE($A377,"_",H$2),'Reference data SID'!$B:$M,12,FALSE))</f>
        <v/>
      </c>
      <c r="I377" s="13" t="str">
        <f>IF(ISERROR(VLOOKUP(CONCATENATE($A377,"_",I$2),'Reference data SID'!$B:$M,12,FALSE)),"",VLOOKUP(CONCATENATE($A377,"_",I$2),'Reference data SID'!$B:$M,12,FALSE))</f>
        <v/>
      </c>
      <c r="J377" s="13" t="str">
        <f>IF(ISERROR(VLOOKUP(CONCATENATE($A377,"_",J$2),'Reference data SID'!$B:$M,12,FALSE)),"",VLOOKUP(CONCATENATE($A377,"_",J$2),'Reference data SID'!$B:$M,12,FALSE))</f>
        <v/>
      </c>
      <c r="K377" s="13" t="str">
        <f>IF(ISERROR(VLOOKUP(CONCATENATE($A377,"_",K$2),'Reference data SID'!$B:$M,12,FALSE)),"",VLOOKUP(CONCATENATE($A377,"_",K$2),'Reference data SID'!$B:$M,12,FALSE))</f>
        <v/>
      </c>
      <c r="L377" s="13" t="str">
        <f>IF(ISERROR(VLOOKUP(CONCATENATE($A377,"_",L$2),'Reference data SID'!$B:$M,12,FALSE)),"",VLOOKUP(CONCATENATE($A377,"_",L$2),'Reference data SID'!$B:$M,12,FALSE))</f>
        <v/>
      </c>
      <c r="M377" s="13" t="str">
        <f>IF(ISERROR(VLOOKUP(CONCATENATE($A377,"_",M$2),'Reference data SID'!$B:$M,12,FALSE)),"",VLOOKUP(CONCATENATE($A377,"_",M$2),'Reference data SID'!$B:$M,12,FALSE))</f>
        <v/>
      </c>
      <c r="N377" s="13" t="str">
        <f>IF(ISERROR(VLOOKUP(CONCATENATE($A377,"_",N$2),'Reference data SID'!$B:$M,12,FALSE)),"",VLOOKUP(CONCATENATE($A377,"_",N$2),'Reference data SID'!$B:$M,12,FALSE))</f>
        <v/>
      </c>
      <c r="O377" s="13" t="str">
        <f>IF(ISERROR(VLOOKUP(CONCATENATE($A377,"_",O$2),'Reference data SID'!$B:$M,12,FALSE)),"",VLOOKUP(CONCATENATE($A377,"_",O$2),'Reference data SID'!$B:$M,12,FALSE))</f>
        <v/>
      </c>
      <c r="P377" s="13" t="str">
        <f>IF(ISERROR(VLOOKUP(CONCATENATE($A377,"_",P$2),'Reference data SID'!$B:$M,12,FALSE)),"",VLOOKUP(CONCATENATE($A377,"_",P$2),'Reference data SID'!$B:$M,12,FALSE))</f>
        <v/>
      </c>
      <c r="Q377" s="13" t="str">
        <f>IF(ISERROR(VLOOKUP(CONCATENATE($A377,"_",Q$2),'Reference data SID'!$B:$M,12,FALSE)),"",VLOOKUP(CONCATENATE($A377,"_",Q$2),'Reference data SID'!$B:$M,12,FALSE))</f>
        <v/>
      </c>
      <c r="R377" s="13" t="str">
        <f>IF(ISERROR(VLOOKUP(CONCATENATE($A377,"_",R$2),'Reference data SID'!$B:$M,12,FALSE)),"",VLOOKUP(CONCATENATE($A377,"_",R$2),'Reference data SID'!$B:$M,12,FALSE))</f>
        <v/>
      </c>
      <c r="S377" s="13" t="str">
        <f>IF(ISERROR(VLOOKUP(CONCATENATE($A377,"_",S$2),'Reference data SID'!$B:$M,12,FALSE)),"",VLOOKUP(CONCATENATE($A377,"_",S$2),'Reference data SID'!$B:$M,12,FALSE))</f>
        <v/>
      </c>
      <c r="T377" s="13" t="str">
        <f>IF(ISERROR(VLOOKUP(CONCATENATE($A377,"_",T$2),'Reference data SID'!$B:$M,12,FALSE)),"",VLOOKUP(CONCATENATE($A377,"_",T$2),'Reference data SID'!$B:$M,12,FALSE))</f>
        <v/>
      </c>
      <c r="U377" s="13" t="str">
        <f>IF(ISERROR(VLOOKUP(CONCATENATE($A377,"_",U$2),'Reference data SID'!$B:$M,12,FALSE)),"",VLOOKUP(CONCATENATE($A377,"_",U$2),'Reference data SID'!$B:$M,12,FALSE))</f>
        <v/>
      </c>
      <c r="V377" s="13" t="str">
        <f>IF(ISERROR(VLOOKUP(CONCATENATE($A377,"_",V$2),'Reference data SID'!$B:$M,12,FALSE)),"",VLOOKUP(CONCATENATE($A377,"_",V$2),'Reference data SID'!$B:$M,12,FALSE))</f>
        <v/>
      </c>
      <c r="W377" s="13" t="str">
        <f>IF(ISERROR(VLOOKUP(CONCATENATE($A377,"_",W$2),'Reference data SID'!$B:$M,12,FALSE)),"",VLOOKUP(CONCATENATE($A377,"_",W$2),'Reference data SID'!$B:$M,12,FALSE))</f>
        <v/>
      </c>
      <c r="X377" s="13" t="str">
        <f>IF(ISERROR(VLOOKUP(CONCATENATE($A377,"_",X$2),'Reference data SID'!$B:$M,12,FALSE)),"",VLOOKUP(CONCATENATE($A377,"_",X$2),'Reference data SID'!$B:$M,12,FALSE))</f>
        <v/>
      </c>
      <c r="Y377" s="13" t="str">
        <f>IF(ISERROR(VLOOKUP(CONCATENATE($A377,"_",Y$2),'Reference data SID'!$B:$M,12,FALSE)),"",VLOOKUP(CONCATENATE($A377,"_",Y$2),'Reference data SID'!$B:$M,12,FALSE))</f>
        <v/>
      </c>
      <c r="Z377" s="13" t="str">
        <f>IF(ISERROR(VLOOKUP(CONCATENATE($A377,"_",Z$2),'Reference data SID'!$B:$M,12,FALSE)),"",VLOOKUP(CONCATENATE($A377,"_",Z$2),'Reference data SID'!$B:$M,12,FALSE))</f>
        <v/>
      </c>
      <c r="AA377" s="13" t="str">
        <f>IF(ISERROR(VLOOKUP(CONCATENATE($A377,"_",AA$2),'Reference data SID'!$B:$M,12,FALSE)),"",VLOOKUP(CONCATENATE($A377,"_",AA$2),'Reference data SID'!$B:$M,12,FALSE))</f>
        <v/>
      </c>
      <c r="AB377" s="13" t="str">
        <f>IF(ISERROR(VLOOKUP(CONCATENATE($A377,"_",AB$2),'Reference data SID'!$B:$M,12,FALSE)),"",VLOOKUP(CONCATENATE($A377,"_",AB$2),'Reference data SID'!$B:$M,12,FALSE))</f>
        <v/>
      </c>
      <c r="AC377" s="13" t="str">
        <f>IF(ISERROR(VLOOKUP(CONCATENATE($A377,"_",AC$2),'Reference data SID'!$B:$M,12,FALSE)),"",VLOOKUP(CONCATENATE($A377,"_",AC$2),'Reference data SID'!$B:$M,12,FALSE))</f>
        <v/>
      </c>
      <c r="AD377" s="13" t="str">
        <f>IF(ISERROR(VLOOKUP(CONCATENATE($A377,"_",AD$2),'Reference data SID'!$B:$M,12,FALSE)),"",VLOOKUP(CONCATENATE($A377,"_",AD$2),'Reference data SID'!$B:$M,12,FALSE))</f>
        <v/>
      </c>
      <c r="AE377" s="13" t="str">
        <f>IF(ISERROR(VLOOKUP(CONCATENATE($A377,"_",AE$2),'Reference data SID'!$B:$M,12,FALSE)),"",VLOOKUP(CONCATENATE($A377,"_",AE$2),'Reference data SID'!$B:$M,12,FALSE))</f>
        <v/>
      </c>
      <c r="AF377" s="13" t="str">
        <f>IF(ISERROR(VLOOKUP(CONCATENATE($A377,"_",AF$2),'Reference data SID'!$B:$M,12,FALSE)),"",VLOOKUP(CONCATENATE($A377,"_",AF$2),'Reference data SID'!$B:$M,12,FALSE))</f>
        <v/>
      </c>
      <c r="AG377" s="13" t="str">
        <f>IF(ISERROR(VLOOKUP(CONCATENATE($A377,"_",AG$2),'Reference data SID'!$B:$M,12,FALSE)),"",VLOOKUP(CONCATENATE($A377,"_",AG$2),'Reference data SID'!$B:$M,12,FALSE))</f>
        <v/>
      </c>
      <c r="AH377" s="13" t="str">
        <f>IF(ISERROR(VLOOKUP(CONCATENATE($A377,"_",AH$2),'Reference data SID'!$B:$M,12,FALSE)),"",VLOOKUP(CONCATENATE($A377,"_",AH$2),'Reference data SID'!$B:$M,12,FALSE))</f>
        <v/>
      </c>
      <c r="AI377" s="13" t="str">
        <f>IF(ISERROR(VLOOKUP(CONCATENATE($A377,"_",AI$2),'Reference data SID'!$B:$M,12,FALSE)),"",VLOOKUP(CONCATENATE($A377,"_",AI$2),'Reference data SID'!$B:$M,12,FALSE))</f>
        <v/>
      </c>
      <c r="AJ377" s="13" t="str">
        <f>IF(ISERROR(VLOOKUP(CONCATENATE($A377,"_",AJ$2),'Reference data SID'!$B:$M,12,FALSE)),"",VLOOKUP(CONCATENATE($A377,"_",AJ$2),'Reference data SID'!$B:$M,12,FALSE))</f>
        <v/>
      </c>
      <c r="AK377" s="13" t="str">
        <f>IF(ISERROR(VLOOKUP(CONCATENATE($A377,"_",AK$2),'Reference data SID'!$B:$M,12,FALSE)),"",VLOOKUP(CONCATENATE($A377,"_",AK$2),'Reference data SID'!$B:$M,12,FALSE))</f>
        <v/>
      </c>
      <c r="AL377" s="13" t="str">
        <f>IF(ISERROR(VLOOKUP(CONCATENATE($A377,"_",AL$2),'Reference data SID'!$B:$M,12,FALSE)),"",VLOOKUP(CONCATENATE($A377,"_",AL$2),'Reference data SID'!$B:$M,12,FALSE))</f>
        <v/>
      </c>
      <c r="AM377" s="13" t="str">
        <f>IF(ISERROR(VLOOKUP(CONCATENATE($A377,"_",AM$2),'Reference data SID'!$B:$M,12,FALSE)),"",VLOOKUP(CONCATENATE($A377,"_",AM$2),'Reference data SID'!$B:$M,12,FALSE))</f>
        <v/>
      </c>
      <c r="AN377" s="13" t="str">
        <f>IF(ISERROR(VLOOKUP(CONCATENATE($A377,"_",AN$2),'Reference data SID'!$B:$M,12,FALSE)),"",VLOOKUP(CONCATENATE($A377,"_",AN$2),'Reference data SID'!$B:$M,12,FALSE))</f>
        <v/>
      </c>
      <c r="AO377" s="13" t="str">
        <f>IF(ISERROR(VLOOKUP(CONCATENATE($A377,"_",AO$2),'Reference data SID'!$B:$M,12,FALSE)),"",VLOOKUP(CONCATENATE($A377,"_",AO$2),'Reference data SID'!$B:$M,12,FALSE))</f>
        <v/>
      </c>
      <c r="AP377" s="13" t="str">
        <f>IF(ISERROR(VLOOKUP(CONCATENATE($A377,"_",AP$2),'Reference data SID'!$B:$M,12,FALSE)),"",VLOOKUP(CONCATENATE($A377,"_",AP$2),'Reference data SID'!$B:$M,12,FALSE))</f>
        <v/>
      </c>
      <c r="AQ377" s="13" t="str">
        <f>IF(ISERROR(VLOOKUP(CONCATENATE($A377,"_",AQ$2),'Reference data SID'!$B:$M,12,FALSE)),"",VLOOKUP(CONCATENATE($A377,"_",AQ$2),'Reference data SID'!$B:$M,12,FALSE))</f>
        <v/>
      </c>
      <c r="AR377" s="13" t="str">
        <f>IF(ISERROR(VLOOKUP(CONCATENATE($A377,"_",AR$2),'Reference data SID'!$B:$M,12,FALSE)),"",VLOOKUP(CONCATENATE($A377,"_",AR$2),'Reference data SID'!$B:$M,12,FALSE))</f>
        <v/>
      </c>
      <c r="AS377" s="13" t="str">
        <f>IF(ISERROR(VLOOKUP(CONCATENATE($A377,"_",AS$2),'Reference data SID'!$B:$M,12,FALSE)),"",VLOOKUP(CONCATENATE($A377,"_",AS$2),'Reference data SID'!$B:$M,12,FALSE))</f>
        <v/>
      </c>
      <c r="AT377" s="13" t="str">
        <f>IF(ISERROR(VLOOKUP(CONCATENATE($A377,"_",AT$2),'Reference data SID'!$B:$M,12,FALSE)),"",VLOOKUP(CONCATENATE($A377,"_",AT$2),'Reference data SID'!$B:$M,12,FALSE))</f>
        <v/>
      </c>
    </row>
    <row r="378" spans="1:46" x14ac:dyDescent="0.25">
      <c r="A378">
        <v>374</v>
      </c>
      <c r="B378" s="13" t="str">
        <f>IF(ISERROR(VLOOKUP(CONCATENATE($A378,"_",B$2),'Reference data SID'!$B:$M,12,FALSE)),"",VLOOKUP(CONCATENATE($A378,"_",B$2),'Reference data SID'!$B:$M,12,FALSE))</f>
        <v/>
      </c>
      <c r="C378" s="13" t="str">
        <f>IF(ISERROR(VLOOKUP(CONCATENATE($A378,"_",C$2),'Reference data SID'!$B:$M,12,FALSE)),"",VLOOKUP(CONCATENATE($A378,"_",C$2),'Reference data SID'!$B:$M,12,FALSE))</f>
        <v/>
      </c>
      <c r="D378" s="13" t="str">
        <f>IF(ISERROR(VLOOKUP(CONCATENATE($A378,"_",D$2),'Reference data SID'!$B:$M,12,FALSE)),"",VLOOKUP(CONCATENATE($A378,"_",D$2),'Reference data SID'!$B:$M,12,FALSE))</f>
        <v/>
      </c>
      <c r="E378" s="13" t="str">
        <f>IF(ISERROR(VLOOKUP(CONCATENATE($A378,"_",E$2),'Reference data SID'!$B:$M,12,FALSE)),"",VLOOKUP(CONCATENATE($A378,"_",E$2),'Reference data SID'!$B:$M,12,FALSE))</f>
        <v/>
      </c>
      <c r="F378" s="13" t="str">
        <f>IF(ISERROR(VLOOKUP(CONCATENATE($A378,"_",F$2),'Reference data SID'!$B:$M,12,FALSE)),"",VLOOKUP(CONCATENATE($A378,"_",F$2),'Reference data SID'!$B:$M,12,FALSE))</f>
        <v/>
      </c>
      <c r="G378" s="13" t="str">
        <f>IF(ISERROR(VLOOKUP(CONCATENATE($A378,"_",G$2),'Reference data SID'!$B:$M,12,FALSE)),"",VLOOKUP(CONCATENATE($A378,"_",G$2),'Reference data SID'!$B:$M,12,FALSE))</f>
        <v/>
      </c>
      <c r="H378" s="13" t="str">
        <f>IF(ISERROR(VLOOKUP(CONCATENATE($A378,"_",H$2),'Reference data SID'!$B:$M,12,FALSE)),"",VLOOKUP(CONCATENATE($A378,"_",H$2),'Reference data SID'!$B:$M,12,FALSE))</f>
        <v/>
      </c>
      <c r="I378" s="13" t="str">
        <f>IF(ISERROR(VLOOKUP(CONCATENATE($A378,"_",I$2),'Reference data SID'!$B:$M,12,FALSE)),"",VLOOKUP(CONCATENATE($A378,"_",I$2),'Reference data SID'!$B:$M,12,FALSE))</f>
        <v/>
      </c>
      <c r="J378" s="13" t="str">
        <f>IF(ISERROR(VLOOKUP(CONCATENATE($A378,"_",J$2),'Reference data SID'!$B:$M,12,FALSE)),"",VLOOKUP(CONCATENATE($A378,"_",J$2),'Reference data SID'!$B:$M,12,FALSE))</f>
        <v/>
      </c>
      <c r="K378" s="13" t="str">
        <f>IF(ISERROR(VLOOKUP(CONCATENATE($A378,"_",K$2),'Reference data SID'!$B:$M,12,FALSE)),"",VLOOKUP(CONCATENATE($A378,"_",K$2),'Reference data SID'!$B:$M,12,FALSE))</f>
        <v/>
      </c>
      <c r="L378" s="13" t="str">
        <f>IF(ISERROR(VLOOKUP(CONCATENATE($A378,"_",L$2),'Reference data SID'!$B:$M,12,FALSE)),"",VLOOKUP(CONCATENATE($A378,"_",L$2),'Reference data SID'!$B:$M,12,FALSE))</f>
        <v/>
      </c>
      <c r="M378" s="13" t="str">
        <f>IF(ISERROR(VLOOKUP(CONCATENATE($A378,"_",M$2),'Reference data SID'!$B:$M,12,FALSE)),"",VLOOKUP(CONCATENATE($A378,"_",M$2),'Reference data SID'!$B:$M,12,FALSE))</f>
        <v/>
      </c>
      <c r="N378" s="13" t="str">
        <f>IF(ISERROR(VLOOKUP(CONCATENATE($A378,"_",N$2),'Reference data SID'!$B:$M,12,FALSE)),"",VLOOKUP(CONCATENATE($A378,"_",N$2),'Reference data SID'!$B:$M,12,FALSE))</f>
        <v/>
      </c>
      <c r="O378" s="13" t="str">
        <f>IF(ISERROR(VLOOKUP(CONCATENATE($A378,"_",O$2),'Reference data SID'!$B:$M,12,FALSE)),"",VLOOKUP(CONCATENATE($A378,"_",O$2),'Reference data SID'!$B:$M,12,FALSE))</f>
        <v/>
      </c>
      <c r="P378" s="13" t="str">
        <f>IF(ISERROR(VLOOKUP(CONCATENATE($A378,"_",P$2),'Reference data SID'!$B:$M,12,FALSE)),"",VLOOKUP(CONCATENATE($A378,"_",P$2),'Reference data SID'!$B:$M,12,FALSE))</f>
        <v/>
      </c>
      <c r="Q378" s="13" t="str">
        <f>IF(ISERROR(VLOOKUP(CONCATENATE($A378,"_",Q$2),'Reference data SID'!$B:$M,12,FALSE)),"",VLOOKUP(CONCATENATE($A378,"_",Q$2),'Reference data SID'!$B:$M,12,FALSE))</f>
        <v/>
      </c>
      <c r="R378" s="13" t="str">
        <f>IF(ISERROR(VLOOKUP(CONCATENATE($A378,"_",R$2),'Reference data SID'!$B:$M,12,FALSE)),"",VLOOKUP(CONCATENATE($A378,"_",R$2),'Reference data SID'!$B:$M,12,FALSE))</f>
        <v/>
      </c>
      <c r="S378" s="13" t="str">
        <f>IF(ISERROR(VLOOKUP(CONCATENATE($A378,"_",S$2),'Reference data SID'!$B:$M,12,FALSE)),"",VLOOKUP(CONCATENATE($A378,"_",S$2),'Reference data SID'!$B:$M,12,FALSE))</f>
        <v/>
      </c>
      <c r="T378" s="13" t="str">
        <f>IF(ISERROR(VLOOKUP(CONCATENATE($A378,"_",T$2),'Reference data SID'!$B:$M,12,FALSE)),"",VLOOKUP(CONCATENATE($A378,"_",T$2),'Reference data SID'!$B:$M,12,FALSE))</f>
        <v/>
      </c>
      <c r="U378" s="13" t="str">
        <f>IF(ISERROR(VLOOKUP(CONCATENATE($A378,"_",U$2),'Reference data SID'!$B:$M,12,FALSE)),"",VLOOKUP(CONCATENATE($A378,"_",U$2),'Reference data SID'!$B:$M,12,FALSE))</f>
        <v/>
      </c>
      <c r="V378" s="13" t="str">
        <f>IF(ISERROR(VLOOKUP(CONCATENATE($A378,"_",V$2),'Reference data SID'!$B:$M,12,FALSE)),"",VLOOKUP(CONCATENATE($A378,"_",V$2),'Reference data SID'!$B:$M,12,FALSE))</f>
        <v/>
      </c>
      <c r="W378" s="13" t="str">
        <f>IF(ISERROR(VLOOKUP(CONCATENATE($A378,"_",W$2),'Reference data SID'!$B:$M,12,FALSE)),"",VLOOKUP(CONCATENATE($A378,"_",W$2),'Reference data SID'!$B:$M,12,FALSE))</f>
        <v/>
      </c>
      <c r="X378" s="13" t="str">
        <f>IF(ISERROR(VLOOKUP(CONCATENATE($A378,"_",X$2),'Reference data SID'!$B:$M,12,FALSE)),"",VLOOKUP(CONCATENATE($A378,"_",X$2),'Reference data SID'!$B:$M,12,FALSE))</f>
        <v/>
      </c>
      <c r="Y378" s="13" t="str">
        <f>IF(ISERROR(VLOOKUP(CONCATENATE($A378,"_",Y$2),'Reference data SID'!$B:$M,12,FALSE)),"",VLOOKUP(CONCATENATE($A378,"_",Y$2),'Reference data SID'!$B:$M,12,FALSE))</f>
        <v/>
      </c>
      <c r="Z378" s="13" t="str">
        <f>IF(ISERROR(VLOOKUP(CONCATENATE($A378,"_",Z$2),'Reference data SID'!$B:$M,12,FALSE)),"",VLOOKUP(CONCATENATE($A378,"_",Z$2),'Reference data SID'!$B:$M,12,FALSE))</f>
        <v/>
      </c>
      <c r="AA378" s="13" t="str">
        <f>IF(ISERROR(VLOOKUP(CONCATENATE($A378,"_",AA$2),'Reference data SID'!$B:$M,12,FALSE)),"",VLOOKUP(CONCATENATE($A378,"_",AA$2),'Reference data SID'!$B:$M,12,FALSE))</f>
        <v/>
      </c>
      <c r="AB378" s="13" t="str">
        <f>IF(ISERROR(VLOOKUP(CONCATENATE($A378,"_",AB$2),'Reference data SID'!$B:$M,12,FALSE)),"",VLOOKUP(CONCATENATE($A378,"_",AB$2),'Reference data SID'!$B:$M,12,FALSE))</f>
        <v/>
      </c>
      <c r="AC378" s="13" t="str">
        <f>IF(ISERROR(VLOOKUP(CONCATENATE($A378,"_",AC$2),'Reference data SID'!$B:$M,12,FALSE)),"",VLOOKUP(CONCATENATE($A378,"_",AC$2),'Reference data SID'!$B:$M,12,FALSE))</f>
        <v/>
      </c>
      <c r="AD378" s="13" t="str">
        <f>IF(ISERROR(VLOOKUP(CONCATENATE($A378,"_",AD$2),'Reference data SID'!$B:$M,12,FALSE)),"",VLOOKUP(CONCATENATE($A378,"_",AD$2),'Reference data SID'!$B:$M,12,FALSE))</f>
        <v/>
      </c>
      <c r="AE378" s="13" t="str">
        <f>IF(ISERROR(VLOOKUP(CONCATENATE($A378,"_",AE$2),'Reference data SID'!$B:$M,12,FALSE)),"",VLOOKUP(CONCATENATE($A378,"_",AE$2),'Reference data SID'!$B:$M,12,FALSE))</f>
        <v/>
      </c>
      <c r="AF378" s="13" t="str">
        <f>IF(ISERROR(VLOOKUP(CONCATENATE($A378,"_",AF$2),'Reference data SID'!$B:$M,12,FALSE)),"",VLOOKUP(CONCATENATE($A378,"_",AF$2),'Reference data SID'!$B:$M,12,FALSE))</f>
        <v/>
      </c>
      <c r="AG378" s="13" t="str">
        <f>IF(ISERROR(VLOOKUP(CONCATENATE($A378,"_",AG$2),'Reference data SID'!$B:$M,12,FALSE)),"",VLOOKUP(CONCATENATE($A378,"_",AG$2),'Reference data SID'!$B:$M,12,FALSE))</f>
        <v/>
      </c>
      <c r="AH378" s="13" t="str">
        <f>IF(ISERROR(VLOOKUP(CONCATENATE($A378,"_",AH$2),'Reference data SID'!$B:$M,12,FALSE)),"",VLOOKUP(CONCATENATE($A378,"_",AH$2),'Reference data SID'!$B:$M,12,FALSE))</f>
        <v/>
      </c>
      <c r="AI378" s="13" t="str">
        <f>IF(ISERROR(VLOOKUP(CONCATENATE($A378,"_",AI$2),'Reference data SID'!$B:$M,12,FALSE)),"",VLOOKUP(CONCATENATE($A378,"_",AI$2),'Reference data SID'!$B:$M,12,FALSE))</f>
        <v/>
      </c>
      <c r="AJ378" s="13" t="str">
        <f>IF(ISERROR(VLOOKUP(CONCATENATE($A378,"_",AJ$2),'Reference data SID'!$B:$M,12,FALSE)),"",VLOOKUP(CONCATENATE($A378,"_",AJ$2),'Reference data SID'!$B:$M,12,FALSE))</f>
        <v/>
      </c>
      <c r="AK378" s="13" t="str">
        <f>IF(ISERROR(VLOOKUP(CONCATENATE($A378,"_",AK$2),'Reference data SID'!$B:$M,12,FALSE)),"",VLOOKUP(CONCATENATE($A378,"_",AK$2),'Reference data SID'!$B:$M,12,FALSE))</f>
        <v/>
      </c>
      <c r="AL378" s="13" t="str">
        <f>IF(ISERROR(VLOOKUP(CONCATENATE($A378,"_",AL$2),'Reference data SID'!$B:$M,12,FALSE)),"",VLOOKUP(CONCATENATE($A378,"_",AL$2),'Reference data SID'!$B:$M,12,FALSE))</f>
        <v/>
      </c>
      <c r="AM378" s="13" t="str">
        <f>IF(ISERROR(VLOOKUP(CONCATENATE($A378,"_",AM$2),'Reference data SID'!$B:$M,12,FALSE)),"",VLOOKUP(CONCATENATE($A378,"_",AM$2),'Reference data SID'!$B:$M,12,FALSE))</f>
        <v/>
      </c>
      <c r="AN378" s="13" t="str">
        <f>IF(ISERROR(VLOOKUP(CONCATENATE($A378,"_",AN$2),'Reference data SID'!$B:$M,12,FALSE)),"",VLOOKUP(CONCATENATE($A378,"_",AN$2),'Reference data SID'!$B:$M,12,FALSE))</f>
        <v/>
      </c>
      <c r="AO378" s="13" t="str">
        <f>IF(ISERROR(VLOOKUP(CONCATENATE($A378,"_",AO$2),'Reference data SID'!$B:$M,12,FALSE)),"",VLOOKUP(CONCATENATE($A378,"_",AO$2),'Reference data SID'!$B:$M,12,FALSE))</f>
        <v/>
      </c>
      <c r="AP378" s="13" t="str">
        <f>IF(ISERROR(VLOOKUP(CONCATENATE($A378,"_",AP$2),'Reference data SID'!$B:$M,12,FALSE)),"",VLOOKUP(CONCATENATE($A378,"_",AP$2),'Reference data SID'!$B:$M,12,FALSE))</f>
        <v/>
      </c>
      <c r="AQ378" s="13" t="str">
        <f>IF(ISERROR(VLOOKUP(CONCATENATE($A378,"_",AQ$2),'Reference data SID'!$B:$M,12,FALSE)),"",VLOOKUP(CONCATENATE($A378,"_",AQ$2),'Reference data SID'!$B:$M,12,FALSE))</f>
        <v/>
      </c>
      <c r="AR378" s="13" t="str">
        <f>IF(ISERROR(VLOOKUP(CONCATENATE($A378,"_",AR$2),'Reference data SID'!$B:$M,12,FALSE)),"",VLOOKUP(CONCATENATE($A378,"_",AR$2),'Reference data SID'!$B:$M,12,FALSE))</f>
        <v/>
      </c>
      <c r="AS378" s="13" t="str">
        <f>IF(ISERROR(VLOOKUP(CONCATENATE($A378,"_",AS$2),'Reference data SID'!$B:$M,12,FALSE)),"",VLOOKUP(CONCATENATE($A378,"_",AS$2),'Reference data SID'!$B:$M,12,FALSE))</f>
        <v/>
      </c>
      <c r="AT378" s="13" t="str">
        <f>IF(ISERROR(VLOOKUP(CONCATENATE($A378,"_",AT$2),'Reference data SID'!$B:$M,12,FALSE)),"",VLOOKUP(CONCATENATE($A378,"_",AT$2),'Reference data SID'!$B:$M,12,FALSE))</f>
        <v/>
      </c>
    </row>
    <row r="379" spans="1:46" x14ac:dyDescent="0.25">
      <c r="A379">
        <v>375</v>
      </c>
      <c r="B379" s="13" t="str">
        <f>IF(ISERROR(VLOOKUP(CONCATENATE($A379,"_",B$2),'Reference data SID'!$B:$M,12,FALSE)),"",VLOOKUP(CONCATENATE($A379,"_",B$2),'Reference data SID'!$B:$M,12,FALSE))</f>
        <v/>
      </c>
      <c r="C379" s="13" t="str">
        <f>IF(ISERROR(VLOOKUP(CONCATENATE($A379,"_",C$2),'Reference data SID'!$B:$M,12,FALSE)),"",VLOOKUP(CONCATENATE($A379,"_",C$2),'Reference data SID'!$B:$M,12,FALSE))</f>
        <v/>
      </c>
      <c r="D379" s="13" t="str">
        <f>IF(ISERROR(VLOOKUP(CONCATENATE($A379,"_",D$2),'Reference data SID'!$B:$M,12,FALSE)),"",VLOOKUP(CONCATENATE($A379,"_",D$2),'Reference data SID'!$B:$M,12,FALSE))</f>
        <v/>
      </c>
      <c r="E379" s="13" t="str">
        <f>IF(ISERROR(VLOOKUP(CONCATENATE($A379,"_",E$2),'Reference data SID'!$B:$M,12,FALSE)),"",VLOOKUP(CONCATENATE($A379,"_",E$2),'Reference data SID'!$B:$M,12,FALSE))</f>
        <v/>
      </c>
      <c r="F379" s="13" t="str">
        <f>IF(ISERROR(VLOOKUP(CONCATENATE($A379,"_",F$2),'Reference data SID'!$B:$M,12,FALSE)),"",VLOOKUP(CONCATENATE($A379,"_",F$2),'Reference data SID'!$B:$M,12,FALSE))</f>
        <v/>
      </c>
      <c r="G379" s="13" t="str">
        <f>IF(ISERROR(VLOOKUP(CONCATENATE($A379,"_",G$2),'Reference data SID'!$B:$M,12,FALSE)),"",VLOOKUP(CONCATENATE($A379,"_",G$2),'Reference data SID'!$B:$M,12,FALSE))</f>
        <v/>
      </c>
      <c r="H379" s="13" t="str">
        <f>IF(ISERROR(VLOOKUP(CONCATENATE($A379,"_",H$2),'Reference data SID'!$B:$M,12,FALSE)),"",VLOOKUP(CONCATENATE($A379,"_",H$2),'Reference data SID'!$B:$M,12,FALSE))</f>
        <v/>
      </c>
      <c r="I379" s="13" t="str">
        <f>IF(ISERROR(VLOOKUP(CONCATENATE($A379,"_",I$2),'Reference data SID'!$B:$M,12,FALSE)),"",VLOOKUP(CONCATENATE($A379,"_",I$2),'Reference data SID'!$B:$M,12,FALSE))</f>
        <v/>
      </c>
      <c r="J379" s="13" t="str">
        <f>IF(ISERROR(VLOOKUP(CONCATENATE($A379,"_",J$2),'Reference data SID'!$B:$M,12,FALSE)),"",VLOOKUP(CONCATENATE($A379,"_",J$2),'Reference data SID'!$B:$M,12,FALSE))</f>
        <v/>
      </c>
      <c r="K379" s="13" t="str">
        <f>IF(ISERROR(VLOOKUP(CONCATENATE($A379,"_",K$2),'Reference data SID'!$B:$M,12,FALSE)),"",VLOOKUP(CONCATENATE($A379,"_",K$2),'Reference data SID'!$B:$M,12,FALSE))</f>
        <v/>
      </c>
      <c r="L379" s="13" t="str">
        <f>IF(ISERROR(VLOOKUP(CONCATENATE($A379,"_",L$2),'Reference data SID'!$B:$M,12,FALSE)),"",VLOOKUP(CONCATENATE($A379,"_",L$2),'Reference data SID'!$B:$M,12,FALSE))</f>
        <v/>
      </c>
      <c r="M379" s="13" t="str">
        <f>IF(ISERROR(VLOOKUP(CONCATENATE($A379,"_",M$2),'Reference data SID'!$B:$M,12,FALSE)),"",VLOOKUP(CONCATENATE($A379,"_",M$2),'Reference data SID'!$B:$M,12,FALSE))</f>
        <v/>
      </c>
      <c r="N379" s="13" t="str">
        <f>IF(ISERROR(VLOOKUP(CONCATENATE($A379,"_",N$2),'Reference data SID'!$B:$M,12,FALSE)),"",VLOOKUP(CONCATENATE($A379,"_",N$2),'Reference data SID'!$B:$M,12,FALSE))</f>
        <v/>
      </c>
      <c r="O379" s="13" t="str">
        <f>IF(ISERROR(VLOOKUP(CONCATENATE($A379,"_",O$2),'Reference data SID'!$B:$M,12,FALSE)),"",VLOOKUP(CONCATENATE($A379,"_",O$2),'Reference data SID'!$B:$M,12,FALSE))</f>
        <v/>
      </c>
      <c r="P379" s="13" t="str">
        <f>IF(ISERROR(VLOOKUP(CONCATENATE($A379,"_",P$2),'Reference data SID'!$B:$M,12,FALSE)),"",VLOOKUP(CONCATENATE($A379,"_",P$2),'Reference data SID'!$B:$M,12,FALSE))</f>
        <v/>
      </c>
      <c r="Q379" s="13" t="str">
        <f>IF(ISERROR(VLOOKUP(CONCATENATE($A379,"_",Q$2),'Reference data SID'!$B:$M,12,FALSE)),"",VLOOKUP(CONCATENATE($A379,"_",Q$2),'Reference data SID'!$B:$M,12,FALSE))</f>
        <v/>
      </c>
      <c r="R379" s="13" t="str">
        <f>IF(ISERROR(VLOOKUP(CONCATENATE($A379,"_",R$2),'Reference data SID'!$B:$M,12,FALSE)),"",VLOOKUP(CONCATENATE($A379,"_",R$2),'Reference data SID'!$B:$M,12,FALSE))</f>
        <v/>
      </c>
      <c r="S379" s="13" t="str">
        <f>IF(ISERROR(VLOOKUP(CONCATENATE($A379,"_",S$2),'Reference data SID'!$B:$M,12,FALSE)),"",VLOOKUP(CONCATENATE($A379,"_",S$2),'Reference data SID'!$B:$M,12,FALSE))</f>
        <v/>
      </c>
      <c r="T379" s="13" t="str">
        <f>IF(ISERROR(VLOOKUP(CONCATENATE($A379,"_",T$2),'Reference data SID'!$B:$M,12,FALSE)),"",VLOOKUP(CONCATENATE($A379,"_",T$2),'Reference data SID'!$B:$M,12,FALSE))</f>
        <v/>
      </c>
      <c r="U379" s="13" t="str">
        <f>IF(ISERROR(VLOOKUP(CONCATENATE($A379,"_",U$2),'Reference data SID'!$B:$M,12,FALSE)),"",VLOOKUP(CONCATENATE($A379,"_",U$2),'Reference data SID'!$B:$M,12,FALSE))</f>
        <v/>
      </c>
      <c r="V379" s="13" t="str">
        <f>IF(ISERROR(VLOOKUP(CONCATENATE($A379,"_",V$2),'Reference data SID'!$B:$M,12,FALSE)),"",VLOOKUP(CONCATENATE($A379,"_",V$2),'Reference data SID'!$B:$M,12,FALSE))</f>
        <v/>
      </c>
      <c r="W379" s="13" t="str">
        <f>IF(ISERROR(VLOOKUP(CONCATENATE($A379,"_",W$2),'Reference data SID'!$B:$M,12,FALSE)),"",VLOOKUP(CONCATENATE($A379,"_",W$2),'Reference data SID'!$B:$M,12,FALSE))</f>
        <v/>
      </c>
      <c r="X379" s="13" t="str">
        <f>IF(ISERROR(VLOOKUP(CONCATENATE($A379,"_",X$2),'Reference data SID'!$B:$M,12,FALSE)),"",VLOOKUP(CONCATENATE($A379,"_",X$2),'Reference data SID'!$B:$M,12,FALSE))</f>
        <v/>
      </c>
      <c r="Y379" s="13" t="str">
        <f>IF(ISERROR(VLOOKUP(CONCATENATE($A379,"_",Y$2),'Reference data SID'!$B:$M,12,FALSE)),"",VLOOKUP(CONCATENATE($A379,"_",Y$2),'Reference data SID'!$B:$M,12,FALSE))</f>
        <v/>
      </c>
      <c r="Z379" s="13" t="str">
        <f>IF(ISERROR(VLOOKUP(CONCATENATE($A379,"_",Z$2),'Reference data SID'!$B:$M,12,FALSE)),"",VLOOKUP(CONCATENATE($A379,"_",Z$2),'Reference data SID'!$B:$M,12,FALSE))</f>
        <v/>
      </c>
      <c r="AA379" s="13" t="str">
        <f>IF(ISERROR(VLOOKUP(CONCATENATE($A379,"_",AA$2),'Reference data SID'!$B:$M,12,FALSE)),"",VLOOKUP(CONCATENATE($A379,"_",AA$2),'Reference data SID'!$B:$M,12,FALSE))</f>
        <v/>
      </c>
      <c r="AB379" s="13" t="str">
        <f>IF(ISERROR(VLOOKUP(CONCATENATE($A379,"_",AB$2),'Reference data SID'!$B:$M,12,FALSE)),"",VLOOKUP(CONCATENATE($A379,"_",AB$2),'Reference data SID'!$B:$M,12,FALSE))</f>
        <v/>
      </c>
      <c r="AC379" s="13" t="str">
        <f>IF(ISERROR(VLOOKUP(CONCATENATE($A379,"_",AC$2),'Reference data SID'!$B:$M,12,FALSE)),"",VLOOKUP(CONCATENATE($A379,"_",AC$2),'Reference data SID'!$B:$M,12,FALSE))</f>
        <v/>
      </c>
      <c r="AD379" s="13" t="str">
        <f>IF(ISERROR(VLOOKUP(CONCATENATE($A379,"_",AD$2),'Reference data SID'!$B:$M,12,FALSE)),"",VLOOKUP(CONCATENATE($A379,"_",AD$2),'Reference data SID'!$B:$M,12,FALSE))</f>
        <v/>
      </c>
      <c r="AE379" s="13" t="str">
        <f>IF(ISERROR(VLOOKUP(CONCATENATE($A379,"_",AE$2),'Reference data SID'!$B:$M,12,FALSE)),"",VLOOKUP(CONCATENATE($A379,"_",AE$2),'Reference data SID'!$B:$M,12,FALSE))</f>
        <v/>
      </c>
      <c r="AF379" s="13" t="str">
        <f>IF(ISERROR(VLOOKUP(CONCATENATE($A379,"_",AF$2),'Reference data SID'!$B:$M,12,FALSE)),"",VLOOKUP(CONCATENATE($A379,"_",AF$2),'Reference data SID'!$B:$M,12,FALSE))</f>
        <v/>
      </c>
      <c r="AG379" s="13" t="str">
        <f>IF(ISERROR(VLOOKUP(CONCATENATE($A379,"_",AG$2),'Reference data SID'!$B:$M,12,FALSE)),"",VLOOKUP(CONCATENATE($A379,"_",AG$2),'Reference data SID'!$B:$M,12,FALSE))</f>
        <v/>
      </c>
      <c r="AH379" s="13" t="str">
        <f>IF(ISERROR(VLOOKUP(CONCATENATE($A379,"_",AH$2),'Reference data SID'!$B:$M,12,FALSE)),"",VLOOKUP(CONCATENATE($A379,"_",AH$2),'Reference data SID'!$B:$M,12,FALSE))</f>
        <v/>
      </c>
      <c r="AI379" s="13" t="str">
        <f>IF(ISERROR(VLOOKUP(CONCATENATE($A379,"_",AI$2),'Reference data SID'!$B:$M,12,FALSE)),"",VLOOKUP(CONCATENATE($A379,"_",AI$2),'Reference data SID'!$B:$M,12,FALSE))</f>
        <v/>
      </c>
      <c r="AJ379" s="13" t="str">
        <f>IF(ISERROR(VLOOKUP(CONCATENATE($A379,"_",AJ$2),'Reference data SID'!$B:$M,12,FALSE)),"",VLOOKUP(CONCATENATE($A379,"_",AJ$2),'Reference data SID'!$B:$M,12,FALSE))</f>
        <v/>
      </c>
      <c r="AK379" s="13" t="str">
        <f>IF(ISERROR(VLOOKUP(CONCATENATE($A379,"_",AK$2),'Reference data SID'!$B:$M,12,FALSE)),"",VLOOKUP(CONCATENATE($A379,"_",AK$2),'Reference data SID'!$B:$M,12,FALSE))</f>
        <v/>
      </c>
      <c r="AL379" s="13" t="str">
        <f>IF(ISERROR(VLOOKUP(CONCATENATE($A379,"_",AL$2),'Reference data SID'!$B:$M,12,FALSE)),"",VLOOKUP(CONCATENATE($A379,"_",AL$2),'Reference data SID'!$B:$M,12,FALSE))</f>
        <v/>
      </c>
      <c r="AM379" s="13" t="str">
        <f>IF(ISERROR(VLOOKUP(CONCATENATE($A379,"_",AM$2),'Reference data SID'!$B:$M,12,FALSE)),"",VLOOKUP(CONCATENATE($A379,"_",AM$2),'Reference data SID'!$B:$M,12,FALSE))</f>
        <v/>
      </c>
      <c r="AN379" s="13" t="str">
        <f>IF(ISERROR(VLOOKUP(CONCATENATE($A379,"_",AN$2),'Reference data SID'!$B:$M,12,FALSE)),"",VLOOKUP(CONCATENATE($A379,"_",AN$2),'Reference data SID'!$B:$M,12,FALSE))</f>
        <v/>
      </c>
      <c r="AO379" s="13" t="str">
        <f>IF(ISERROR(VLOOKUP(CONCATENATE($A379,"_",AO$2),'Reference data SID'!$B:$M,12,FALSE)),"",VLOOKUP(CONCATENATE($A379,"_",AO$2),'Reference data SID'!$B:$M,12,FALSE))</f>
        <v/>
      </c>
      <c r="AP379" s="13" t="str">
        <f>IF(ISERROR(VLOOKUP(CONCATENATE($A379,"_",AP$2),'Reference data SID'!$B:$M,12,FALSE)),"",VLOOKUP(CONCATENATE($A379,"_",AP$2),'Reference data SID'!$B:$M,12,FALSE))</f>
        <v/>
      </c>
      <c r="AQ379" s="13" t="str">
        <f>IF(ISERROR(VLOOKUP(CONCATENATE($A379,"_",AQ$2),'Reference data SID'!$B:$M,12,FALSE)),"",VLOOKUP(CONCATENATE($A379,"_",AQ$2),'Reference data SID'!$B:$M,12,FALSE))</f>
        <v/>
      </c>
      <c r="AR379" s="13" t="str">
        <f>IF(ISERROR(VLOOKUP(CONCATENATE($A379,"_",AR$2),'Reference data SID'!$B:$M,12,FALSE)),"",VLOOKUP(CONCATENATE($A379,"_",AR$2),'Reference data SID'!$B:$M,12,FALSE))</f>
        <v/>
      </c>
      <c r="AS379" s="13" t="str">
        <f>IF(ISERROR(VLOOKUP(CONCATENATE($A379,"_",AS$2),'Reference data SID'!$B:$M,12,FALSE)),"",VLOOKUP(CONCATENATE($A379,"_",AS$2),'Reference data SID'!$B:$M,12,FALSE))</f>
        <v/>
      </c>
      <c r="AT379" s="13" t="str">
        <f>IF(ISERROR(VLOOKUP(CONCATENATE($A379,"_",AT$2),'Reference data SID'!$B:$M,12,FALSE)),"",VLOOKUP(CONCATENATE($A379,"_",AT$2),'Reference data SID'!$B:$M,12,FALSE))</f>
        <v/>
      </c>
    </row>
    <row r="380" spans="1:46" x14ac:dyDescent="0.25">
      <c r="A380">
        <v>376</v>
      </c>
      <c r="B380" s="13" t="str">
        <f>IF(ISERROR(VLOOKUP(CONCATENATE($A380,"_",B$2),'Reference data SID'!$B:$M,12,FALSE)),"",VLOOKUP(CONCATENATE($A380,"_",B$2),'Reference data SID'!$B:$M,12,FALSE))</f>
        <v/>
      </c>
      <c r="C380" s="13" t="str">
        <f>IF(ISERROR(VLOOKUP(CONCATENATE($A380,"_",C$2),'Reference data SID'!$B:$M,12,FALSE)),"",VLOOKUP(CONCATENATE($A380,"_",C$2),'Reference data SID'!$B:$M,12,FALSE))</f>
        <v/>
      </c>
      <c r="D380" s="13" t="str">
        <f>IF(ISERROR(VLOOKUP(CONCATENATE($A380,"_",D$2),'Reference data SID'!$B:$M,12,FALSE)),"",VLOOKUP(CONCATENATE($A380,"_",D$2),'Reference data SID'!$B:$M,12,FALSE))</f>
        <v/>
      </c>
      <c r="E380" s="13" t="str">
        <f>IF(ISERROR(VLOOKUP(CONCATENATE($A380,"_",E$2),'Reference data SID'!$B:$M,12,FALSE)),"",VLOOKUP(CONCATENATE($A380,"_",E$2),'Reference data SID'!$B:$M,12,FALSE))</f>
        <v/>
      </c>
      <c r="F380" s="13" t="str">
        <f>IF(ISERROR(VLOOKUP(CONCATENATE($A380,"_",F$2),'Reference data SID'!$B:$M,12,FALSE)),"",VLOOKUP(CONCATENATE($A380,"_",F$2),'Reference data SID'!$B:$M,12,FALSE))</f>
        <v/>
      </c>
      <c r="G380" s="13" t="str">
        <f>IF(ISERROR(VLOOKUP(CONCATENATE($A380,"_",G$2),'Reference data SID'!$B:$M,12,FALSE)),"",VLOOKUP(CONCATENATE($A380,"_",G$2),'Reference data SID'!$B:$M,12,FALSE))</f>
        <v/>
      </c>
      <c r="H380" s="13" t="str">
        <f>IF(ISERROR(VLOOKUP(CONCATENATE($A380,"_",H$2),'Reference data SID'!$B:$M,12,FALSE)),"",VLOOKUP(CONCATENATE($A380,"_",H$2),'Reference data SID'!$B:$M,12,FALSE))</f>
        <v/>
      </c>
      <c r="I380" s="13" t="str">
        <f>IF(ISERROR(VLOOKUP(CONCATENATE($A380,"_",I$2),'Reference data SID'!$B:$M,12,FALSE)),"",VLOOKUP(CONCATENATE($A380,"_",I$2),'Reference data SID'!$B:$M,12,FALSE))</f>
        <v/>
      </c>
      <c r="J380" s="13" t="str">
        <f>IF(ISERROR(VLOOKUP(CONCATENATE($A380,"_",J$2),'Reference data SID'!$B:$M,12,FALSE)),"",VLOOKUP(CONCATENATE($A380,"_",J$2),'Reference data SID'!$B:$M,12,FALSE))</f>
        <v/>
      </c>
      <c r="K380" s="13" t="str">
        <f>IF(ISERROR(VLOOKUP(CONCATENATE($A380,"_",K$2),'Reference data SID'!$B:$M,12,FALSE)),"",VLOOKUP(CONCATENATE($A380,"_",K$2),'Reference data SID'!$B:$M,12,FALSE))</f>
        <v/>
      </c>
      <c r="L380" s="13" t="str">
        <f>IF(ISERROR(VLOOKUP(CONCATENATE($A380,"_",L$2),'Reference data SID'!$B:$M,12,FALSE)),"",VLOOKUP(CONCATENATE($A380,"_",L$2),'Reference data SID'!$B:$M,12,FALSE))</f>
        <v/>
      </c>
      <c r="M380" s="13" t="str">
        <f>IF(ISERROR(VLOOKUP(CONCATENATE($A380,"_",M$2),'Reference data SID'!$B:$M,12,FALSE)),"",VLOOKUP(CONCATENATE($A380,"_",M$2),'Reference data SID'!$B:$M,12,FALSE))</f>
        <v/>
      </c>
      <c r="N380" s="13" t="str">
        <f>IF(ISERROR(VLOOKUP(CONCATENATE($A380,"_",N$2),'Reference data SID'!$B:$M,12,FALSE)),"",VLOOKUP(CONCATENATE($A380,"_",N$2),'Reference data SID'!$B:$M,12,FALSE))</f>
        <v/>
      </c>
      <c r="O380" s="13" t="str">
        <f>IF(ISERROR(VLOOKUP(CONCATENATE($A380,"_",O$2),'Reference data SID'!$B:$M,12,FALSE)),"",VLOOKUP(CONCATENATE($A380,"_",O$2),'Reference data SID'!$B:$M,12,FALSE))</f>
        <v/>
      </c>
      <c r="P380" s="13" t="str">
        <f>IF(ISERROR(VLOOKUP(CONCATENATE($A380,"_",P$2),'Reference data SID'!$B:$M,12,FALSE)),"",VLOOKUP(CONCATENATE($A380,"_",P$2),'Reference data SID'!$B:$M,12,FALSE))</f>
        <v/>
      </c>
      <c r="Q380" s="13" t="str">
        <f>IF(ISERROR(VLOOKUP(CONCATENATE($A380,"_",Q$2),'Reference data SID'!$B:$M,12,FALSE)),"",VLOOKUP(CONCATENATE($A380,"_",Q$2),'Reference data SID'!$B:$M,12,FALSE))</f>
        <v/>
      </c>
      <c r="R380" s="13" t="str">
        <f>IF(ISERROR(VLOOKUP(CONCATENATE($A380,"_",R$2),'Reference data SID'!$B:$M,12,FALSE)),"",VLOOKUP(CONCATENATE($A380,"_",R$2),'Reference data SID'!$B:$M,12,FALSE))</f>
        <v/>
      </c>
      <c r="S380" s="13" t="str">
        <f>IF(ISERROR(VLOOKUP(CONCATENATE($A380,"_",S$2),'Reference data SID'!$B:$M,12,FALSE)),"",VLOOKUP(CONCATENATE($A380,"_",S$2),'Reference data SID'!$B:$M,12,FALSE))</f>
        <v/>
      </c>
      <c r="T380" s="13" t="str">
        <f>IF(ISERROR(VLOOKUP(CONCATENATE($A380,"_",T$2),'Reference data SID'!$B:$M,12,FALSE)),"",VLOOKUP(CONCATENATE($A380,"_",T$2),'Reference data SID'!$B:$M,12,FALSE))</f>
        <v/>
      </c>
      <c r="U380" s="13" t="str">
        <f>IF(ISERROR(VLOOKUP(CONCATENATE($A380,"_",U$2),'Reference data SID'!$B:$M,12,FALSE)),"",VLOOKUP(CONCATENATE($A380,"_",U$2),'Reference data SID'!$B:$M,12,FALSE))</f>
        <v/>
      </c>
      <c r="V380" s="13" t="str">
        <f>IF(ISERROR(VLOOKUP(CONCATENATE($A380,"_",V$2),'Reference data SID'!$B:$M,12,FALSE)),"",VLOOKUP(CONCATENATE($A380,"_",V$2),'Reference data SID'!$B:$M,12,FALSE))</f>
        <v/>
      </c>
      <c r="W380" s="13" t="str">
        <f>IF(ISERROR(VLOOKUP(CONCATENATE($A380,"_",W$2),'Reference data SID'!$B:$M,12,FALSE)),"",VLOOKUP(CONCATENATE($A380,"_",W$2),'Reference data SID'!$B:$M,12,FALSE))</f>
        <v/>
      </c>
      <c r="X380" s="13" t="str">
        <f>IF(ISERROR(VLOOKUP(CONCATENATE($A380,"_",X$2),'Reference data SID'!$B:$M,12,FALSE)),"",VLOOKUP(CONCATENATE($A380,"_",X$2),'Reference data SID'!$B:$M,12,FALSE))</f>
        <v/>
      </c>
      <c r="Y380" s="13" t="str">
        <f>IF(ISERROR(VLOOKUP(CONCATENATE($A380,"_",Y$2),'Reference data SID'!$B:$M,12,FALSE)),"",VLOOKUP(CONCATENATE($A380,"_",Y$2),'Reference data SID'!$B:$M,12,FALSE))</f>
        <v/>
      </c>
      <c r="Z380" s="13" t="str">
        <f>IF(ISERROR(VLOOKUP(CONCATENATE($A380,"_",Z$2),'Reference data SID'!$B:$M,12,FALSE)),"",VLOOKUP(CONCATENATE($A380,"_",Z$2),'Reference data SID'!$B:$M,12,FALSE))</f>
        <v/>
      </c>
      <c r="AA380" s="13" t="str">
        <f>IF(ISERROR(VLOOKUP(CONCATENATE($A380,"_",AA$2),'Reference data SID'!$B:$M,12,FALSE)),"",VLOOKUP(CONCATENATE($A380,"_",AA$2),'Reference data SID'!$B:$M,12,FALSE))</f>
        <v/>
      </c>
      <c r="AB380" s="13" t="str">
        <f>IF(ISERROR(VLOOKUP(CONCATENATE($A380,"_",AB$2),'Reference data SID'!$B:$M,12,FALSE)),"",VLOOKUP(CONCATENATE($A380,"_",AB$2),'Reference data SID'!$B:$M,12,FALSE))</f>
        <v/>
      </c>
      <c r="AC380" s="13" t="str">
        <f>IF(ISERROR(VLOOKUP(CONCATENATE($A380,"_",AC$2),'Reference data SID'!$B:$M,12,FALSE)),"",VLOOKUP(CONCATENATE($A380,"_",AC$2),'Reference data SID'!$B:$M,12,FALSE))</f>
        <v/>
      </c>
      <c r="AD380" s="13" t="str">
        <f>IF(ISERROR(VLOOKUP(CONCATENATE($A380,"_",AD$2),'Reference data SID'!$B:$M,12,FALSE)),"",VLOOKUP(CONCATENATE($A380,"_",AD$2),'Reference data SID'!$B:$M,12,FALSE))</f>
        <v/>
      </c>
      <c r="AE380" s="13" t="str">
        <f>IF(ISERROR(VLOOKUP(CONCATENATE($A380,"_",AE$2),'Reference data SID'!$B:$M,12,FALSE)),"",VLOOKUP(CONCATENATE($A380,"_",AE$2),'Reference data SID'!$B:$M,12,FALSE))</f>
        <v/>
      </c>
      <c r="AF380" s="13" t="str">
        <f>IF(ISERROR(VLOOKUP(CONCATENATE($A380,"_",AF$2),'Reference data SID'!$B:$M,12,FALSE)),"",VLOOKUP(CONCATENATE($A380,"_",AF$2),'Reference data SID'!$B:$M,12,FALSE))</f>
        <v/>
      </c>
      <c r="AG380" s="13" t="str">
        <f>IF(ISERROR(VLOOKUP(CONCATENATE($A380,"_",AG$2),'Reference data SID'!$B:$M,12,FALSE)),"",VLOOKUP(CONCATENATE($A380,"_",AG$2),'Reference data SID'!$B:$M,12,FALSE))</f>
        <v/>
      </c>
      <c r="AH380" s="13" t="str">
        <f>IF(ISERROR(VLOOKUP(CONCATENATE($A380,"_",AH$2),'Reference data SID'!$B:$M,12,FALSE)),"",VLOOKUP(CONCATENATE($A380,"_",AH$2),'Reference data SID'!$B:$M,12,FALSE))</f>
        <v/>
      </c>
      <c r="AI380" s="13" t="str">
        <f>IF(ISERROR(VLOOKUP(CONCATENATE($A380,"_",AI$2),'Reference data SID'!$B:$M,12,FALSE)),"",VLOOKUP(CONCATENATE($A380,"_",AI$2),'Reference data SID'!$B:$M,12,FALSE))</f>
        <v/>
      </c>
      <c r="AJ380" s="13" t="str">
        <f>IF(ISERROR(VLOOKUP(CONCATENATE($A380,"_",AJ$2),'Reference data SID'!$B:$M,12,FALSE)),"",VLOOKUP(CONCATENATE($A380,"_",AJ$2),'Reference data SID'!$B:$M,12,FALSE))</f>
        <v/>
      </c>
      <c r="AK380" s="13" t="str">
        <f>IF(ISERROR(VLOOKUP(CONCATENATE($A380,"_",AK$2),'Reference data SID'!$B:$M,12,FALSE)),"",VLOOKUP(CONCATENATE($A380,"_",AK$2),'Reference data SID'!$B:$M,12,FALSE))</f>
        <v/>
      </c>
      <c r="AL380" s="13" t="str">
        <f>IF(ISERROR(VLOOKUP(CONCATENATE($A380,"_",AL$2),'Reference data SID'!$B:$M,12,FALSE)),"",VLOOKUP(CONCATENATE($A380,"_",AL$2),'Reference data SID'!$B:$M,12,FALSE))</f>
        <v/>
      </c>
      <c r="AM380" s="13" t="str">
        <f>IF(ISERROR(VLOOKUP(CONCATENATE($A380,"_",AM$2),'Reference data SID'!$B:$M,12,FALSE)),"",VLOOKUP(CONCATENATE($A380,"_",AM$2),'Reference data SID'!$B:$M,12,FALSE))</f>
        <v/>
      </c>
      <c r="AN380" s="13" t="str">
        <f>IF(ISERROR(VLOOKUP(CONCATENATE($A380,"_",AN$2),'Reference data SID'!$B:$M,12,FALSE)),"",VLOOKUP(CONCATENATE($A380,"_",AN$2),'Reference data SID'!$B:$M,12,FALSE))</f>
        <v/>
      </c>
      <c r="AO380" s="13" t="str">
        <f>IF(ISERROR(VLOOKUP(CONCATENATE($A380,"_",AO$2),'Reference data SID'!$B:$M,12,FALSE)),"",VLOOKUP(CONCATENATE($A380,"_",AO$2),'Reference data SID'!$B:$M,12,FALSE))</f>
        <v/>
      </c>
      <c r="AP380" s="13" t="str">
        <f>IF(ISERROR(VLOOKUP(CONCATENATE($A380,"_",AP$2),'Reference data SID'!$B:$M,12,FALSE)),"",VLOOKUP(CONCATENATE($A380,"_",AP$2),'Reference data SID'!$B:$M,12,FALSE))</f>
        <v/>
      </c>
      <c r="AQ380" s="13" t="str">
        <f>IF(ISERROR(VLOOKUP(CONCATENATE($A380,"_",AQ$2),'Reference data SID'!$B:$M,12,FALSE)),"",VLOOKUP(CONCATENATE($A380,"_",AQ$2),'Reference data SID'!$B:$M,12,FALSE))</f>
        <v/>
      </c>
      <c r="AR380" s="13" t="str">
        <f>IF(ISERROR(VLOOKUP(CONCATENATE($A380,"_",AR$2),'Reference data SID'!$B:$M,12,FALSE)),"",VLOOKUP(CONCATENATE($A380,"_",AR$2),'Reference data SID'!$B:$M,12,FALSE))</f>
        <v/>
      </c>
      <c r="AS380" s="13" t="str">
        <f>IF(ISERROR(VLOOKUP(CONCATENATE($A380,"_",AS$2),'Reference data SID'!$B:$M,12,FALSE)),"",VLOOKUP(CONCATENATE($A380,"_",AS$2),'Reference data SID'!$B:$M,12,FALSE))</f>
        <v/>
      </c>
      <c r="AT380" s="13" t="str">
        <f>IF(ISERROR(VLOOKUP(CONCATENATE($A380,"_",AT$2),'Reference data SID'!$B:$M,12,FALSE)),"",VLOOKUP(CONCATENATE($A380,"_",AT$2),'Reference data SID'!$B:$M,12,FALSE))</f>
        <v/>
      </c>
    </row>
    <row r="381" spans="1:46" x14ac:dyDescent="0.25">
      <c r="A381">
        <v>377</v>
      </c>
      <c r="B381" s="13" t="str">
        <f>IF(ISERROR(VLOOKUP(CONCATENATE($A381,"_",B$2),'Reference data SID'!$B:$M,12,FALSE)),"",VLOOKUP(CONCATENATE($A381,"_",B$2),'Reference data SID'!$B:$M,12,FALSE))</f>
        <v/>
      </c>
      <c r="C381" s="13" t="str">
        <f>IF(ISERROR(VLOOKUP(CONCATENATE($A381,"_",C$2),'Reference data SID'!$B:$M,12,FALSE)),"",VLOOKUP(CONCATENATE($A381,"_",C$2),'Reference data SID'!$B:$M,12,FALSE))</f>
        <v/>
      </c>
      <c r="D381" s="13" t="str">
        <f>IF(ISERROR(VLOOKUP(CONCATENATE($A381,"_",D$2),'Reference data SID'!$B:$M,12,FALSE)),"",VLOOKUP(CONCATENATE($A381,"_",D$2),'Reference data SID'!$B:$M,12,FALSE))</f>
        <v/>
      </c>
      <c r="E381" s="13" t="str">
        <f>IF(ISERROR(VLOOKUP(CONCATENATE($A381,"_",E$2),'Reference data SID'!$B:$M,12,FALSE)),"",VLOOKUP(CONCATENATE($A381,"_",E$2),'Reference data SID'!$B:$M,12,FALSE))</f>
        <v/>
      </c>
      <c r="F381" s="13" t="str">
        <f>IF(ISERROR(VLOOKUP(CONCATENATE($A381,"_",F$2),'Reference data SID'!$B:$M,12,FALSE)),"",VLOOKUP(CONCATENATE($A381,"_",F$2),'Reference data SID'!$B:$M,12,FALSE))</f>
        <v/>
      </c>
      <c r="G381" s="13" t="str">
        <f>IF(ISERROR(VLOOKUP(CONCATENATE($A381,"_",G$2),'Reference data SID'!$B:$M,12,FALSE)),"",VLOOKUP(CONCATENATE($A381,"_",G$2),'Reference data SID'!$B:$M,12,FALSE))</f>
        <v/>
      </c>
      <c r="H381" s="13" t="str">
        <f>IF(ISERROR(VLOOKUP(CONCATENATE($A381,"_",H$2),'Reference data SID'!$B:$M,12,FALSE)),"",VLOOKUP(CONCATENATE($A381,"_",H$2),'Reference data SID'!$B:$M,12,FALSE))</f>
        <v/>
      </c>
      <c r="I381" s="13" t="str">
        <f>IF(ISERROR(VLOOKUP(CONCATENATE($A381,"_",I$2),'Reference data SID'!$B:$M,12,FALSE)),"",VLOOKUP(CONCATENATE($A381,"_",I$2),'Reference data SID'!$B:$M,12,FALSE))</f>
        <v/>
      </c>
      <c r="J381" s="13" t="str">
        <f>IF(ISERROR(VLOOKUP(CONCATENATE($A381,"_",J$2),'Reference data SID'!$B:$M,12,FALSE)),"",VLOOKUP(CONCATENATE($A381,"_",J$2),'Reference data SID'!$B:$M,12,FALSE))</f>
        <v/>
      </c>
      <c r="K381" s="13" t="str">
        <f>IF(ISERROR(VLOOKUP(CONCATENATE($A381,"_",K$2),'Reference data SID'!$B:$M,12,FALSE)),"",VLOOKUP(CONCATENATE($A381,"_",K$2),'Reference data SID'!$B:$M,12,FALSE))</f>
        <v/>
      </c>
      <c r="L381" s="13" t="str">
        <f>IF(ISERROR(VLOOKUP(CONCATENATE($A381,"_",L$2),'Reference data SID'!$B:$M,12,FALSE)),"",VLOOKUP(CONCATENATE($A381,"_",L$2),'Reference data SID'!$B:$M,12,FALSE))</f>
        <v/>
      </c>
      <c r="M381" s="13" t="str">
        <f>IF(ISERROR(VLOOKUP(CONCATENATE($A381,"_",M$2),'Reference data SID'!$B:$M,12,FALSE)),"",VLOOKUP(CONCATENATE($A381,"_",M$2),'Reference data SID'!$B:$M,12,FALSE))</f>
        <v/>
      </c>
      <c r="N381" s="13" t="str">
        <f>IF(ISERROR(VLOOKUP(CONCATENATE($A381,"_",N$2),'Reference data SID'!$B:$M,12,FALSE)),"",VLOOKUP(CONCATENATE($A381,"_",N$2),'Reference data SID'!$B:$M,12,FALSE))</f>
        <v/>
      </c>
      <c r="O381" s="13" t="str">
        <f>IF(ISERROR(VLOOKUP(CONCATENATE($A381,"_",O$2),'Reference data SID'!$B:$M,12,FALSE)),"",VLOOKUP(CONCATENATE($A381,"_",O$2),'Reference data SID'!$B:$M,12,FALSE))</f>
        <v/>
      </c>
      <c r="P381" s="13" t="str">
        <f>IF(ISERROR(VLOOKUP(CONCATENATE($A381,"_",P$2),'Reference data SID'!$B:$M,12,FALSE)),"",VLOOKUP(CONCATENATE($A381,"_",P$2),'Reference data SID'!$B:$M,12,FALSE))</f>
        <v/>
      </c>
      <c r="Q381" s="13" t="str">
        <f>IF(ISERROR(VLOOKUP(CONCATENATE($A381,"_",Q$2),'Reference data SID'!$B:$M,12,FALSE)),"",VLOOKUP(CONCATENATE($A381,"_",Q$2),'Reference data SID'!$B:$M,12,FALSE))</f>
        <v/>
      </c>
      <c r="R381" s="13" t="str">
        <f>IF(ISERROR(VLOOKUP(CONCATENATE($A381,"_",R$2),'Reference data SID'!$B:$M,12,FALSE)),"",VLOOKUP(CONCATENATE($A381,"_",R$2),'Reference data SID'!$B:$M,12,FALSE))</f>
        <v/>
      </c>
      <c r="S381" s="13" t="str">
        <f>IF(ISERROR(VLOOKUP(CONCATENATE($A381,"_",S$2),'Reference data SID'!$B:$M,12,FALSE)),"",VLOOKUP(CONCATENATE($A381,"_",S$2),'Reference data SID'!$B:$M,12,FALSE))</f>
        <v/>
      </c>
      <c r="T381" s="13" t="str">
        <f>IF(ISERROR(VLOOKUP(CONCATENATE($A381,"_",T$2),'Reference data SID'!$B:$M,12,FALSE)),"",VLOOKUP(CONCATENATE($A381,"_",T$2),'Reference data SID'!$B:$M,12,FALSE))</f>
        <v/>
      </c>
      <c r="U381" s="13" t="str">
        <f>IF(ISERROR(VLOOKUP(CONCATENATE($A381,"_",U$2),'Reference data SID'!$B:$M,12,FALSE)),"",VLOOKUP(CONCATENATE($A381,"_",U$2),'Reference data SID'!$B:$M,12,FALSE))</f>
        <v/>
      </c>
      <c r="V381" s="13" t="str">
        <f>IF(ISERROR(VLOOKUP(CONCATENATE($A381,"_",V$2),'Reference data SID'!$B:$M,12,FALSE)),"",VLOOKUP(CONCATENATE($A381,"_",V$2),'Reference data SID'!$B:$M,12,FALSE))</f>
        <v/>
      </c>
      <c r="W381" s="13" t="str">
        <f>IF(ISERROR(VLOOKUP(CONCATENATE($A381,"_",W$2),'Reference data SID'!$B:$M,12,FALSE)),"",VLOOKUP(CONCATENATE($A381,"_",W$2),'Reference data SID'!$B:$M,12,FALSE))</f>
        <v/>
      </c>
      <c r="X381" s="13" t="str">
        <f>IF(ISERROR(VLOOKUP(CONCATENATE($A381,"_",X$2),'Reference data SID'!$B:$M,12,FALSE)),"",VLOOKUP(CONCATENATE($A381,"_",X$2),'Reference data SID'!$B:$M,12,FALSE))</f>
        <v/>
      </c>
      <c r="Y381" s="13" t="str">
        <f>IF(ISERROR(VLOOKUP(CONCATENATE($A381,"_",Y$2),'Reference data SID'!$B:$M,12,FALSE)),"",VLOOKUP(CONCATENATE($A381,"_",Y$2),'Reference data SID'!$B:$M,12,FALSE))</f>
        <v/>
      </c>
      <c r="Z381" s="13" t="str">
        <f>IF(ISERROR(VLOOKUP(CONCATENATE($A381,"_",Z$2),'Reference data SID'!$B:$M,12,FALSE)),"",VLOOKUP(CONCATENATE($A381,"_",Z$2),'Reference data SID'!$B:$M,12,FALSE))</f>
        <v/>
      </c>
      <c r="AA381" s="13" t="str">
        <f>IF(ISERROR(VLOOKUP(CONCATENATE($A381,"_",AA$2),'Reference data SID'!$B:$M,12,FALSE)),"",VLOOKUP(CONCATENATE($A381,"_",AA$2),'Reference data SID'!$B:$M,12,FALSE))</f>
        <v/>
      </c>
      <c r="AB381" s="13" t="str">
        <f>IF(ISERROR(VLOOKUP(CONCATENATE($A381,"_",AB$2),'Reference data SID'!$B:$M,12,FALSE)),"",VLOOKUP(CONCATENATE($A381,"_",AB$2),'Reference data SID'!$B:$M,12,FALSE))</f>
        <v/>
      </c>
      <c r="AC381" s="13" t="str">
        <f>IF(ISERROR(VLOOKUP(CONCATENATE($A381,"_",AC$2),'Reference data SID'!$B:$M,12,FALSE)),"",VLOOKUP(CONCATENATE($A381,"_",AC$2),'Reference data SID'!$B:$M,12,FALSE))</f>
        <v/>
      </c>
      <c r="AD381" s="13" t="str">
        <f>IF(ISERROR(VLOOKUP(CONCATENATE($A381,"_",AD$2),'Reference data SID'!$B:$M,12,FALSE)),"",VLOOKUP(CONCATENATE($A381,"_",AD$2),'Reference data SID'!$B:$M,12,FALSE))</f>
        <v/>
      </c>
      <c r="AE381" s="13" t="str">
        <f>IF(ISERROR(VLOOKUP(CONCATENATE($A381,"_",AE$2),'Reference data SID'!$B:$M,12,FALSE)),"",VLOOKUP(CONCATENATE($A381,"_",AE$2),'Reference data SID'!$B:$M,12,FALSE))</f>
        <v/>
      </c>
      <c r="AF381" s="13" t="str">
        <f>IF(ISERROR(VLOOKUP(CONCATENATE($A381,"_",AF$2),'Reference data SID'!$B:$M,12,FALSE)),"",VLOOKUP(CONCATENATE($A381,"_",AF$2),'Reference data SID'!$B:$M,12,FALSE))</f>
        <v/>
      </c>
      <c r="AG381" s="13" t="str">
        <f>IF(ISERROR(VLOOKUP(CONCATENATE($A381,"_",AG$2),'Reference data SID'!$B:$M,12,FALSE)),"",VLOOKUP(CONCATENATE($A381,"_",AG$2),'Reference data SID'!$B:$M,12,FALSE))</f>
        <v/>
      </c>
      <c r="AH381" s="13" t="str">
        <f>IF(ISERROR(VLOOKUP(CONCATENATE($A381,"_",AH$2),'Reference data SID'!$B:$M,12,FALSE)),"",VLOOKUP(CONCATENATE($A381,"_",AH$2),'Reference data SID'!$B:$M,12,FALSE))</f>
        <v/>
      </c>
      <c r="AI381" s="13" t="str">
        <f>IF(ISERROR(VLOOKUP(CONCATENATE($A381,"_",AI$2),'Reference data SID'!$B:$M,12,FALSE)),"",VLOOKUP(CONCATENATE($A381,"_",AI$2),'Reference data SID'!$B:$M,12,FALSE))</f>
        <v/>
      </c>
      <c r="AJ381" s="13" t="str">
        <f>IF(ISERROR(VLOOKUP(CONCATENATE($A381,"_",AJ$2),'Reference data SID'!$B:$M,12,FALSE)),"",VLOOKUP(CONCATENATE($A381,"_",AJ$2),'Reference data SID'!$B:$M,12,FALSE))</f>
        <v/>
      </c>
      <c r="AK381" s="13" t="str">
        <f>IF(ISERROR(VLOOKUP(CONCATENATE($A381,"_",AK$2),'Reference data SID'!$B:$M,12,FALSE)),"",VLOOKUP(CONCATENATE($A381,"_",AK$2),'Reference data SID'!$B:$M,12,FALSE))</f>
        <v/>
      </c>
      <c r="AL381" s="13" t="str">
        <f>IF(ISERROR(VLOOKUP(CONCATENATE($A381,"_",AL$2),'Reference data SID'!$B:$M,12,FALSE)),"",VLOOKUP(CONCATENATE($A381,"_",AL$2),'Reference data SID'!$B:$M,12,FALSE))</f>
        <v/>
      </c>
      <c r="AM381" s="13" t="str">
        <f>IF(ISERROR(VLOOKUP(CONCATENATE($A381,"_",AM$2),'Reference data SID'!$B:$M,12,FALSE)),"",VLOOKUP(CONCATENATE($A381,"_",AM$2),'Reference data SID'!$B:$M,12,FALSE))</f>
        <v/>
      </c>
      <c r="AN381" s="13" t="str">
        <f>IF(ISERROR(VLOOKUP(CONCATENATE($A381,"_",AN$2),'Reference data SID'!$B:$M,12,FALSE)),"",VLOOKUP(CONCATENATE($A381,"_",AN$2),'Reference data SID'!$B:$M,12,FALSE))</f>
        <v/>
      </c>
      <c r="AO381" s="13" t="str">
        <f>IF(ISERROR(VLOOKUP(CONCATENATE($A381,"_",AO$2),'Reference data SID'!$B:$M,12,FALSE)),"",VLOOKUP(CONCATENATE($A381,"_",AO$2),'Reference data SID'!$B:$M,12,FALSE))</f>
        <v/>
      </c>
      <c r="AP381" s="13" t="str">
        <f>IF(ISERROR(VLOOKUP(CONCATENATE($A381,"_",AP$2),'Reference data SID'!$B:$M,12,FALSE)),"",VLOOKUP(CONCATENATE($A381,"_",AP$2),'Reference data SID'!$B:$M,12,FALSE))</f>
        <v/>
      </c>
      <c r="AQ381" s="13" t="str">
        <f>IF(ISERROR(VLOOKUP(CONCATENATE($A381,"_",AQ$2),'Reference data SID'!$B:$M,12,FALSE)),"",VLOOKUP(CONCATENATE($A381,"_",AQ$2),'Reference data SID'!$B:$M,12,FALSE))</f>
        <v/>
      </c>
      <c r="AR381" s="13" t="str">
        <f>IF(ISERROR(VLOOKUP(CONCATENATE($A381,"_",AR$2),'Reference data SID'!$B:$M,12,FALSE)),"",VLOOKUP(CONCATENATE($A381,"_",AR$2),'Reference data SID'!$B:$M,12,FALSE))</f>
        <v/>
      </c>
      <c r="AS381" s="13" t="str">
        <f>IF(ISERROR(VLOOKUP(CONCATENATE($A381,"_",AS$2),'Reference data SID'!$B:$M,12,FALSE)),"",VLOOKUP(CONCATENATE($A381,"_",AS$2),'Reference data SID'!$B:$M,12,FALSE))</f>
        <v/>
      </c>
      <c r="AT381" s="13" t="str">
        <f>IF(ISERROR(VLOOKUP(CONCATENATE($A381,"_",AT$2),'Reference data SID'!$B:$M,12,FALSE)),"",VLOOKUP(CONCATENATE($A381,"_",AT$2),'Reference data SID'!$B:$M,12,FALSE))</f>
        <v/>
      </c>
    </row>
    <row r="382" spans="1:46" x14ac:dyDescent="0.25">
      <c r="A382">
        <v>378</v>
      </c>
      <c r="B382" s="13" t="str">
        <f>IF(ISERROR(VLOOKUP(CONCATENATE($A382,"_",B$2),'Reference data SID'!$B:$M,12,FALSE)),"",VLOOKUP(CONCATENATE($A382,"_",B$2),'Reference data SID'!$B:$M,12,FALSE))</f>
        <v/>
      </c>
      <c r="C382" s="13" t="str">
        <f>IF(ISERROR(VLOOKUP(CONCATENATE($A382,"_",C$2),'Reference data SID'!$B:$M,12,FALSE)),"",VLOOKUP(CONCATENATE($A382,"_",C$2),'Reference data SID'!$B:$M,12,FALSE))</f>
        <v/>
      </c>
      <c r="D382" s="13" t="str">
        <f>IF(ISERROR(VLOOKUP(CONCATENATE($A382,"_",D$2),'Reference data SID'!$B:$M,12,FALSE)),"",VLOOKUP(CONCATENATE($A382,"_",D$2),'Reference data SID'!$B:$M,12,FALSE))</f>
        <v/>
      </c>
      <c r="E382" s="13" t="str">
        <f>IF(ISERROR(VLOOKUP(CONCATENATE($A382,"_",E$2),'Reference data SID'!$B:$M,12,FALSE)),"",VLOOKUP(CONCATENATE($A382,"_",E$2),'Reference data SID'!$B:$M,12,FALSE))</f>
        <v/>
      </c>
      <c r="F382" s="13" t="str">
        <f>IF(ISERROR(VLOOKUP(CONCATENATE($A382,"_",F$2),'Reference data SID'!$B:$M,12,FALSE)),"",VLOOKUP(CONCATENATE($A382,"_",F$2),'Reference data SID'!$B:$M,12,FALSE))</f>
        <v/>
      </c>
      <c r="G382" s="13" t="str">
        <f>IF(ISERROR(VLOOKUP(CONCATENATE($A382,"_",G$2),'Reference data SID'!$B:$M,12,FALSE)),"",VLOOKUP(CONCATENATE($A382,"_",G$2),'Reference data SID'!$B:$M,12,FALSE))</f>
        <v/>
      </c>
      <c r="H382" s="13" t="str">
        <f>IF(ISERROR(VLOOKUP(CONCATENATE($A382,"_",H$2),'Reference data SID'!$B:$M,12,FALSE)),"",VLOOKUP(CONCATENATE($A382,"_",H$2),'Reference data SID'!$B:$M,12,FALSE))</f>
        <v/>
      </c>
      <c r="I382" s="13" t="str">
        <f>IF(ISERROR(VLOOKUP(CONCATENATE($A382,"_",I$2),'Reference data SID'!$B:$M,12,FALSE)),"",VLOOKUP(CONCATENATE($A382,"_",I$2),'Reference data SID'!$B:$M,12,FALSE))</f>
        <v/>
      </c>
      <c r="J382" s="13" t="str">
        <f>IF(ISERROR(VLOOKUP(CONCATENATE($A382,"_",J$2),'Reference data SID'!$B:$M,12,FALSE)),"",VLOOKUP(CONCATENATE($A382,"_",J$2),'Reference data SID'!$B:$M,12,FALSE))</f>
        <v/>
      </c>
      <c r="K382" s="13" t="str">
        <f>IF(ISERROR(VLOOKUP(CONCATENATE($A382,"_",K$2),'Reference data SID'!$B:$M,12,FALSE)),"",VLOOKUP(CONCATENATE($A382,"_",K$2),'Reference data SID'!$B:$M,12,FALSE))</f>
        <v/>
      </c>
      <c r="L382" s="13" t="str">
        <f>IF(ISERROR(VLOOKUP(CONCATENATE($A382,"_",L$2),'Reference data SID'!$B:$M,12,FALSE)),"",VLOOKUP(CONCATENATE($A382,"_",L$2),'Reference data SID'!$B:$M,12,FALSE))</f>
        <v/>
      </c>
      <c r="M382" s="13" t="str">
        <f>IF(ISERROR(VLOOKUP(CONCATENATE($A382,"_",M$2),'Reference data SID'!$B:$M,12,FALSE)),"",VLOOKUP(CONCATENATE($A382,"_",M$2),'Reference data SID'!$B:$M,12,FALSE))</f>
        <v/>
      </c>
      <c r="N382" s="13" t="str">
        <f>IF(ISERROR(VLOOKUP(CONCATENATE($A382,"_",N$2),'Reference data SID'!$B:$M,12,FALSE)),"",VLOOKUP(CONCATENATE($A382,"_",N$2),'Reference data SID'!$B:$M,12,FALSE))</f>
        <v/>
      </c>
      <c r="O382" s="13" t="str">
        <f>IF(ISERROR(VLOOKUP(CONCATENATE($A382,"_",O$2),'Reference data SID'!$B:$M,12,FALSE)),"",VLOOKUP(CONCATENATE($A382,"_",O$2),'Reference data SID'!$B:$M,12,FALSE))</f>
        <v/>
      </c>
      <c r="P382" s="13" t="str">
        <f>IF(ISERROR(VLOOKUP(CONCATENATE($A382,"_",P$2),'Reference data SID'!$B:$M,12,FALSE)),"",VLOOKUP(CONCATENATE($A382,"_",P$2),'Reference data SID'!$B:$M,12,FALSE))</f>
        <v/>
      </c>
      <c r="Q382" s="13" t="str">
        <f>IF(ISERROR(VLOOKUP(CONCATENATE($A382,"_",Q$2),'Reference data SID'!$B:$M,12,FALSE)),"",VLOOKUP(CONCATENATE($A382,"_",Q$2),'Reference data SID'!$B:$M,12,FALSE))</f>
        <v/>
      </c>
      <c r="R382" s="13" t="str">
        <f>IF(ISERROR(VLOOKUP(CONCATENATE($A382,"_",R$2),'Reference data SID'!$B:$M,12,FALSE)),"",VLOOKUP(CONCATENATE($A382,"_",R$2),'Reference data SID'!$B:$M,12,FALSE))</f>
        <v/>
      </c>
      <c r="S382" s="13" t="str">
        <f>IF(ISERROR(VLOOKUP(CONCATENATE($A382,"_",S$2),'Reference data SID'!$B:$M,12,FALSE)),"",VLOOKUP(CONCATENATE($A382,"_",S$2),'Reference data SID'!$B:$M,12,FALSE))</f>
        <v/>
      </c>
      <c r="T382" s="13" t="str">
        <f>IF(ISERROR(VLOOKUP(CONCATENATE($A382,"_",T$2),'Reference data SID'!$B:$M,12,FALSE)),"",VLOOKUP(CONCATENATE($A382,"_",T$2),'Reference data SID'!$B:$M,12,FALSE))</f>
        <v/>
      </c>
      <c r="U382" s="13" t="str">
        <f>IF(ISERROR(VLOOKUP(CONCATENATE($A382,"_",U$2),'Reference data SID'!$B:$M,12,FALSE)),"",VLOOKUP(CONCATENATE($A382,"_",U$2),'Reference data SID'!$B:$M,12,FALSE))</f>
        <v/>
      </c>
      <c r="V382" s="13" t="str">
        <f>IF(ISERROR(VLOOKUP(CONCATENATE($A382,"_",V$2),'Reference data SID'!$B:$M,12,FALSE)),"",VLOOKUP(CONCATENATE($A382,"_",V$2),'Reference data SID'!$B:$M,12,FALSE))</f>
        <v/>
      </c>
      <c r="W382" s="13" t="str">
        <f>IF(ISERROR(VLOOKUP(CONCATENATE($A382,"_",W$2),'Reference data SID'!$B:$M,12,FALSE)),"",VLOOKUP(CONCATENATE($A382,"_",W$2),'Reference data SID'!$B:$M,12,FALSE))</f>
        <v/>
      </c>
      <c r="X382" s="13" t="str">
        <f>IF(ISERROR(VLOOKUP(CONCATENATE($A382,"_",X$2),'Reference data SID'!$B:$M,12,FALSE)),"",VLOOKUP(CONCATENATE($A382,"_",X$2),'Reference data SID'!$B:$M,12,FALSE))</f>
        <v/>
      </c>
      <c r="Y382" s="13" t="str">
        <f>IF(ISERROR(VLOOKUP(CONCATENATE($A382,"_",Y$2),'Reference data SID'!$B:$M,12,FALSE)),"",VLOOKUP(CONCATENATE($A382,"_",Y$2),'Reference data SID'!$B:$M,12,FALSE))</f>
        <v/>
      </c>
      <c r="Z382" s="13" t="str">
        <f>IF(ISERROR(VLOOKUP(CONCATENATE($A382,"_",Z$2),'Reference data SID'!$B:$M,12,FALSE)),"",VLOOKUP(CONCATENATE($A382,"_",Z$2),'Reference data SID'!$B:$M,12,FALSE))</f>
        <v/>
      </c>
      <c r="AA382" s="13" t="str">
        <f>IF(ISERROR(VLOOKUP(CONCATENATE($A382,"_",AA$2),'Reference data SID'!$B:$M,12,FALSE)),"",VLOOKUP(CONCATENATE($A382,"_",AA$2),'Reference data SID'!$B:$M,12,FALSE))</f>
        <v/>
      </c>
      <c r="AB382" s="13" t="str">
        <f>IF(ISERROR(VLOOKUP(CONCATENATE($A382,"_",AB$2),'Reference data SID'!$B:$M,12,FALSE)),"",VLOOKUP(CONCATENATE($A382,"_",AB$2),'Reference data SID'!$B:$M,12,FALSE))</f>
        <v/>
      </c>
      <c r="AC382" s="13" t="str">
        <f>IF(ISERROR(VLOOKUP(CONCATENATE($A382,"_",AC$2),'Reference data SID'!$B:$M,12,FALSE)),"",VLOOKUP(CONCATENATE($A382,"_",AC$2),'Reference data SID'!$B:$M,12,FALSE))</f>
        <v/>
      </c>
      <c r="AD382" s="13" t="str">
        <f>IF(ISERROR(VLOOKUP(CONCATENATE($A382,"_",AD$2),'Reference data SID'!$B:$M,12,FALSE)),"",VLOOKUP(CONCATENATE($A382,"_",AD$2),'Reference data SID'!$B:$M,12,FALSE))</f>
        <v/>
      </c>
      <c r="AE382" s="13" t="str">
        <f>IF(ISERROR(VLOOKUP(CONCATENATE($A382,"_",AE$2),'Reference data SID'!$B:$M,12,FALSE)),"",VLOOKUP(CONCATENATE($A382,"_",AE$2),'Reference data SID'!$B:$M,12,FALSE))</f>
        <v/>
      </c>
      <c r="AF382" s="13" t="str">
        <f>IF(ISERROR(VLOOKUP(CONCATENATE($A382,"_",AF$2),'Reference data SID'!$B:$M,12,FALSE)),"",VLOOKUP(CONCATENATE($A382,"_",AF$2),'Reference data SID'!$B:$M,12,FALSE))</f>
        <v/>
      </c>
      <c r="AG382" s="13" t="str">
        <f>IF(ISERROR(VLOOKUP(CONCATENATE($A382,"_",AG$2),'Reference data SID'!$B:$M,12,FALSE)),"",VLOOKUP(CONCATENATE($A382,"_",AG$2),'Reference data SID'!$B:$M,12,FALSE))</f>
        <v/>
      </c>
      <c r="AH382" s="13" t="str">
        <f>IF(ISERROR(VLOOKUP(CONCATENATE($A382,"_",AH$2),'Reference data SID'!$B:$M,12,FALSE)),"",VLOOKUP(CONCATENATE($A382,"_",AH$2),'Reference data SID'!$B:$M,12,FALSE))</f>
        <v/>
      </c>
      <c r="AI382" s="13" t="str">
        <f>IF(ISERROR(VLOOKUP(CONCATENATE($A382,"_",AI$2),'Reference data SID'!$B:$M,12,FALSE)),"",VLOOKUP(CONCATENATE($A382,"_",AI$2),'Reference data SID'!$B:$M,12,FALSE))</f>
        <v/>
      </c>
      <c r="AJ382" s="13" t="str">
        <f>IF(ISERROR(VLOOKUP(CONCATENATE($A382,"_",AJ$2),'Reference data SID'!$B:$M,12,FALSE)),"",VLOOKUP(CONCATENATE($A382,"_",AJ$2),'Reference data SID'!$B:$M,12,FALSE))</f>
        <v/>
      </c>
      <c r="AK382" s="13" t="str">
        <f>IF(ISERROR(VLOOKUP(CONCATENATE($A382,"_",AK$2),'Reference data SID'!$B:$M,12,FALSE)),"",VLOOKUP(CONCATENATE($A382,"_",AK$2),'Reference data SID'!$B:$M,12,FALSE))</f>
        <v/>
      </c>
      <c r="AL382" s="13" t="str">
        <f>IF(ISERROR(VLOOKUP(CONCATENATE($A382,"_",AL$2),'Reference data SID'!$B:$M,12,FALSE)),"",VLOOKUP(CONCATENATE($A382,"_",AL$2),'Reference data SID'!$B:$M,12,FALSE))</f>
        <v/>
      </c>
      <c r="AM382" s="13" t="str">
        <f>IF(ISERROR(VLOOKUP(CONCATENATE($A382,"_",AM$2),'Reference data SID'!$B:$M,12,FALSE)),"",VLOOKUP(CONCATENATE($A382,"_",AM$2),'Reference data SID'!$B:$M,12,FALSE))</f>
        <v/>
      </c>
      <c r="AN382" s="13" t="str">
        <f>IF(ISERROR(VLOOKUP(CONCATENATE($A382,"_",AN$2),'Reference data SID'!$B:$M,12,FALSE)),"",VLOOKUP(CONCATENATE($A382,"_",AN$2),'Reference data SID'!$B:$M,12,FALSE))</f>
        <v/>
      </c>
      <c r="AO382" s="13" t="str">
        <f>IF(ISERROR(VLOOKUP(CONCATENATE($A382,"_",AO$2),'Reference data SID'!$B:$M,12,FALSE)),"",VLOOKUP(CONCATENATE($A382,"_",AO$2),'Reference data SID'!$B:$M,12,FALSE))</f>
        <v/>
      </c>
      <c r="AP382" s="13" t="str">
        <f>IF(ISERROR(VLOOKUP(CONCATENATE($A382,"_",AP$2),'Reference data SID'!$B:$M,12,FALSE)),"",VLOOKUP(CONCATENATE($A382,"_",AP$2),'Reference data SID'!$B:$M,12,FALSE))</f>
        <v/>
      </c>
      <c r="AQ382" s="13" t="str">
        <f>IF(ISERROR(VLOOKUP(CONCATENATE($A382,"_",AQ$2),'Reference data SID'!$B:$M,12,FALSE)),"",VLOOKUP(CONCATENATE($A382,"_",AQ$2),'Reference data SID'!$B:$M,12,FALSE))</f>
        <v/>
      </c>
      <c r="AR382" s="13" t="str">
        <f>IF(ISERROR(VLOOKUP(CONCATENATE($A382,"_",AR$2),'Reference data SID'!$B:$M,12,FALSE)),"",VLOOKUP(CONCATENATE($A382,"_",AR$2),'Reference data SID'!$B:$M,12,FALSE))</f>
        <v/>
      </c>
      <c r="AS382" s="13" t="str">
        <f>IF(ISERROR(VLOOKUP(CONCATENATE($A382,"_",AS$2),'Reference data SID'!$B:$M,12,FALSE)),"",VLOOKUP(CONCATENATE($A382,"_",AS$2),'Reference data SID'!$B:$M,12,FALSE))</f>
        <v/>
      </c>
      <c r="AT382" s="13" t="str">
        <f>IF(ISERROR(VLOOKUP(CONCATENATE($A382,"_",AT$2),'Reference data SID'!$B:$M,12,FALSE)),"",VLOOKUP(CONCATENATE($A382,"_",AT$2),'Reference data SID'!$B:$M,12,FALSE))</f>
        <v/>
      </c>
    </row>
    <row r="383" spans="1:46" x14ac:dyDescent="0.25">
      <c r="A383">
        <v>379</v>
      </c>
      <c r="B383" s="13" t="str">
        <f>IF(ISERROR(VLOOKUP(CONCATENATE($A383,"_",B$2),'Reference data SID'!$B:$M,12,FALSE)),"",VLOOKUP(CONCATENATE($A383,"_",B$2),'Reference data SID'!$B:$M,12,FALSE))</f>
        <v/>
      </c>
      <c r="C383" s="13" t="str">
        <f>IF(ISERROR(VLOOKUP(CONCATENATE($A383,"_",C$2),'Reference data SID'!$B:$M,12,FALSE)),"",VLOOKUP(CONCATENATE($A383,"_",C$2),'Reference data SID'!$B:$M,12,FALSE))</f>
        <v/>
      </c>
      <c r="D383" s="13" t="str">
        <f>IF(ISERROR(VLOOKUP(CONCATENATE($A383,"_",D$2),'Reference data SID'!$B:$M,12,FALSE)),"",VLOOKUP(CONCATENATE($A383,"_",D$2),'Reference data SID'!$B:$M,12,FALSE))</f>
        <v/>
      </c>
      <c r="E383" s="13" t="str">
        <f>IF(ISERROR(VLOOKUP(CONCATENATE($A383,"_",E$2),'Reference data SID'!$B:$M,12,FALSE)),"",VLOOKUP(CONCATENATE($A383,"_",E$2),'Reference data SID'!$B:$M,12,FALSE))</f>
        <v/>
      </c>
      <c r="F383" s="13" t="str">
        <f>IF(ISERROR(VLOOKUP(CONCATENATE($A383,"_",F$2),'Reference data SID'!$B:$M,12,FALSE)),"",VLOOKUP(CONCATENATE($A383,"_",F$2),'Reference data SID'!$B:$M,12,FALSE))</f>
        <v/>
      </c>
      <c r="G383" s="13" t="str">
        <f>IF(ISERROR(VLOOKUP(CONCATENATE($A383,"_",G$2),'Reference data SID'!$B:$M,12,FALSE)),"",VLOOKUP(CONCATENATE($A383,"_",G$2),'Reference data SID'!$B:$M,12,FALSE))</f>
        <v/>
      </c>
      <c r="H383" s="13" t="str">
        <f>IF(ISERROR(VLOOKUP(CONCATENATE($A383,"_",H$2),'Reference data SID'!$B:$M,12,FALSE)),"",VLOOKUP(CONCATENATE($A383,"_",H$2),'Reference data SID'!$B:$M,12,FALSE))</f>
        <v/>
      </c>
      <c r="I383" s="13" t="str">
        <f>IF(ISERROR(VLOOKUP(CONCATENATE($A383,"_",I$2),'Reference data SID'!$B:$M,12,FALSE)),"",VLOOKUP(CONCATENATE($A383,"_",I$2),'Reference data SID'!$B:$M,12,FALSE))</f>
        <v/>
      </c>
      <c r="J383" s="13" t="str">
        <f>IF(ISERROR(VLOOKUP(CONCATENATE($A383,"_",J$2),'Reference data SID'!$B:$M,12,FALSE)),"",VLOOKUP(CONCATENATE($A383,"_",J$2),'Reference data SID'!$B:$M,12,FALSE))</f>
        <v/>
      </c>
      <c r="K383" s="13" t="str">
        <f>IF(ISERROR(VLOOKUP(CONCATENATE($A383,"_",K$2),'Reference data SID'!$B:$M,12,FALSE)),"",VLOOKUP(CONCATENATE($A383,"_",K$2),'Reference data SID'!$B:$M,12,FALSE))</f>
        <v/>
      </c>
      <c r="L383" s="13" t="str">
        <f>IF(ISERROR(VLOOKUP(CONCATENATE($A383,"_",L$2),'Reference data SID'!$B:$M,12,FALSE)),"",VLOOKUP(CONCATENATE($A383,"_",L$2),'Reference data SID'!$B:$M,12,FALSE))</f>
        <v/>
      </c>
      <c r="M383" s="13" t="str">
        <f>IF(ISERROR(VLOOKUP(CONCATENATE($A383,"_",M$2),'Reference data SID'!$B:$M,12,FALSE)),"",VLOOKUP(CONCATENATE($A383,"_",M$2),'Reference data SID'!$B:$M,12,FALSE))</f>
        <v/>
      </c>
      <c r="N383" s="13" t="str">
        <f>IF(ISERROR(VLOOKUP(CONCATENATE($A383,"_",N$2),'Reference data SID'!$B:$M,12,FALSE)),"",VLOOKUP(CONCATENATE($A383,"_",N$2),'Reference data SID'!$B:$M,12,FALSE))</f>
        <v/>
      </c>
      <c r="O383" s="13" t="str">
        <f>IF(ISERROR(VLOOKUP(CONCATENATE($A383,"_",O$2),'Reference data SID'!$B:$M,12,FALSE)),"",VLOOKUP(CONCATENATE($A383,"_",O$2),'Reference data SID'!$B:$M,12,FALSE))</f>
        <v/>
      </c>
      <c r="P383" s="13" t="str">
        <f>IF(ISERROR(VLOOKUP(CONCATENATE($A383,"_",P$2),'Reference data SID'!$B:$M,12,FALSE)),"",VLOOKUP(CONCATENATE($A383,"_",P$2),'Reference data SID'!$B:$M,12,FALSE))</f>
        <v/>
      </c>
      <c r="Q383" s="13" t="str">
        <f>IF(ISERROR(VLOOKUP(CONCATENATE($A383,"_",Q$2),'Reference data SID'!$B:$M,12,FALSE)),"",VLOOKUP(CONCATENATE($A383,"_",Q$2),'Reference data SID'!$B:$M,12,FALSE))</f>
        <v/>
      </c>
      <c r="R383" s="13" t="str">
        <f>IF(ISERROR(VLOOKUP(CONCATENATE($A383,"_",R$2),'Reference data SID'!$B:$M,12,FALSE)),"",VLOOKUP(CONCATENATE($A383,"_",R$2),'Reference data SID'!$B:$M,12,FALSE))</f>
        <v/>
      </c>
      <c r="S383" s="13" t="str">
        <f>IF(ISERROR(VLOOKUP(CONCATENATE($A383,"_",S$2),'Reference data SID'!$B:$M,12,FALSE)),"",VLOOKUP(CONCATENATE($A383,"_",S$2),'Reference data SID'!$B:$M,12,FALSE))</f>
        <v/>
      </c>
      <c r="T383" s="13" t="str">
        <f>IF(ISERROR(VLOOKUP(CONCATENATE($A383,"_",T$2),'Reference data SID'!$B:$M,12,FALSE)),"",VLOOKUP(CONCATENATE($A383,"_",T$2),'Reference data SID'!$B:$M,12,FALSE))</f>
        <v/>
      </c>
      <c r="U383" s="13" t="str">
        <f>IF(ISERROR(VLOOKUP(CONCATENATE($A383,"_",U$2),'Reference data SID'!$B:$M,12,FALSE)),"",VLOOKUP(CONCATENATE($A383,"_",U$2),'Reference data SID'!$B:$M,12,FALSE))</f>
        <v/>
      </c>
      <c r="V383" s="13" t="str">
        <f>IF(ISERROR(VLOOKUP(CONCATENATE($A383,"_",V$2),'Reference data SID'!$B:$M,12,FALSE)),"",VLOOKUP(CONCATENATE($A383,"_",V$2),'Reference data SID'!$B:$M,12,FALSE))</f>
        <v/>
      </c>
      <c r="W383" s="13" t="str">
        <f>IF(ISERROR(VLOOKUP(CONCATENATE($A383,"_",W$2),'Reference data SID'!$B:$M,12,FALSE)),"",VLOOKUP(CONCATENATE($A383,"_",W$2),'Reference data SID'!$B:$M,12,FALSE))</f>
        <v/>
      </c>
      <c r="X383" s="13" t="str">
        <f>IF(ISERROR(VLOOKUP(CONCATENATE($A383,"_",X$2),'Reference data SID'!$B:$M,12,FALSE)),"",VLOOKUP(CONCATENATE($A383,"_",X$2),'Reference data SID'!$B:$M,12,FALSE))</f>
        <v/>
      </c>
      <c r="Y383" s="13" t="str">
        <f>IF(ISERROR(VLOOKUP(CONCATENATE($A383,"_",Y$2),'Reference data SID'!$B:$M,12,FALSE)),"",VLOOKUP(CONCATENATE($A383,"_",Y$2),'Reference data SID'!$B:$M,12,FALSE))</f>
        <v/>
      </c>
      <c r="Z383" s="13" t="str">
        <f>IF(ISERROR(VLOOKUP(CONCATENATE($A383,"_",Z$2),'Reference data SID'!$B:$M,12,FALSE)),"",VLOOKUP(CONCATENATE($A383,"_",Z$2),'Reference data SID'!$B:$M,12,FALSE))</f>
        <v/>
      </c>
      <c r="AA383" s="13" t="str">
        <f>IF(ISERROR(VLOOKUP(CONCATENATE($A383,"_",AA$2),'Reference data SID'!$B:$M,12,FALSE)),"",VLOOKUP(CONCATENATE($A383,"_",AA$2),'Reference data SID'!$B:$M,12,FALSE))</f>
        <v/>
      </c>
      <c r="AB383" s="13" t="str">
        <f>IF(ISERROR(VLOOKUP(CONCATENATE($A383,"_",AB$2),'Reference data SID'!$B:$M,12,FALSE)),"",VLOOKUP(CONCATENATE($A383,"_",AB$2),'Reference data SID'!$B:$M,12,FALSE))</f>
        <v/>
      </c>
      <c r="AC383" s="13" t="str">
        <f>IF(ISERROR(VLOOKUP(CONCATENATE($A383,"_",AC$2),'Reference data SID'!$B:$M,12,FALSE)),"",VLOOKUP(CONCATENATE($A383,"_",AC$2),'Reference data SID'!$B:$M,12,FALSE))</f>
        <v/>
      </c>
      <c r="AD383" s="13" t="str">
        <f>IF(ISERROR(VLOOKUP(CONCATENATE($A383,"_",AD$2),'Reference data SID'!$B:$M,12,FALSE)),"",VLOOKUP(CONCATENATE($A383,"_",AD$2),'Reference data SID'!$B:$M,12,FALSE))</f>
        <v/>
      </c>
      <c r="AE383" s="13" t="str">
        <f>IF(ISERROR(VLOOKUP(CONCATENATE($A383,"_",AE$2),'Reference data SID'!$B:$M,12,FALSE)),"",VLOOKUP(CONCATENATE($A383,"_",AE$2),'Reference data SID'!$B:$M,12,FALSE))</f>
        <v/>
      </c>
      <c r="AF383" s="13" t="str">
        <f>IF(ISERROR(VLOOKUP(CONCATENATE($A383,"_",AF$2),'Reference data SID'!$B:$M,12,FALSE)),"",VLOOKUP(CONCATENATE($A383,"_",AF$2),'Reference data SID'!$B:$M,12,FALSE))</f>
        <v/>
      </c>
      <c r="AG383" s="13" t="str">
        <f>IF(ISERROR(VLOOKUP(CONCATENATE($A383,"_",AG$2),'Reference data SID'!$B:$M,12,FALSE)),"",VLOOKUP(CONCATENATE($A383,"_",AG$2),'Reference data SID'!$B:$M,12,FALSE))</f>
        <v/>
      </c>
      <c r="AH383" s="13" t="str">
        <f>IF(ISERROR(VLOOKUP(CONCATENATE($A383,"_",AH$2),'Reference data SID'!$B:$M,12,FALSE)),"",VLOOKUP(CONCATENATE($A383,"_",AH$2),'Reference data SID'!$B:$M,12,FALSE))</f>
        <v/>
      </c>
      <c r="AI383" s="13" t="str">
        <f>IF(ISERROR(VLOOKUP(CONCATENATE($A383,"_",AI$2),'Reference data SID'!$B:$M,12,FALSE)),"",VLOOKUP(CONCATENATE($A383,"_",AI$2),'Reference data SID'!$B:$M,12,FALSE))</f>
        <v/>
      </c>
      <c r="AJ383" s="13" t="str">
        <f>IF(ISERROR(VLOOKUP(CONCATENATE($A383,"_",AJ$2),'Reference data SID'!$B:$M,12,FALSE)),"",VLOOKUP(CONCATENATE($A383,"_",AJ$2),'Reference data SID'!$B:$M,12,FALSE))</f>
        <v/>
      </c>
      <c r="AK383" s="13" t="str">
        <f>IF(ISERROR(VLOOKUP(CONCATENATE($A383,"_",AK$2),'Reference data SID'!$B:$M,12,FALSE)),"",VLOOKUP(CONCATENATE($A383,"_",AK$2),'Reference data SID'!$B:$M,12,FALSE))</f>
        <v/>
      </c>
      <c r="AL383" s="13" t="str">
        <f>IF(ISERROR(VLOOKUP(CONCATENATE($A383,"_",AL$2),'Reference data SID'!$B:$M,12,FALSE)),"",VLOOKUP(CONCATENATE($A383,"_",AL$2),'Reference data SID'!$B:$M,12,FALSE))</f>
        <v/>
      </c>
      <c r="AM383" s="13" t="str">
        <f>IF(ISERROR(VLOOKUP(CONCATENATE($A383,"_",AM$2),'Reference data SID'!$B:$M,12,FALSE)),"",VLOOKUP(CONCATENATE($A383,"_",AM$2),'Reference data SID'!$B:$M,12,FALSE))</f>
        <v/>
      </c>
      <c r="AN383" s="13" t="str">
        <f>IF(ISERROR(VLOOKUP(CONCATENATE($A383,"_",AN$2),'Reference data SID'!$B:$M,12,FALSE)),"",VLOOKUP(CONCATENATE($A383,"_",AN$2),'Reference data SID'!$B:$M,12,FALSE))</f>
        <v/>
      </c>
      <c r="AO383" s="13" t="str">
        <f>IF(ISERROR(VLOOKUP(CONCATENATE($A383,"_",AO$2),'Reference data SID'!$B:$M,12,FALSE)),"",VLOOKUP(CONCATENATE($A383,"_",AO$2),'Reference data SID'!$B:$M,12,FALSE))</f>
        <v/>
      </c>
      <c r="AP383" s="13" t="str">
        <f>IF(ISERROR(VLOOKUP(CONCATENATE($A383,"_",AP$2),'Reference data SID'!$B:$M,12,FALSE)),"",VLOOKUP(CONCATENATE($A383,"_",AP$2),'Reference data SID'!$B:$M,12,FALSE))</f>
        <v/>
      </c>
      <c r="AQ383" s="13" t="str">
        <f>IF(ISERROR(VLOOKUP(CONCATENATE($A383,"_",AQ$2),'Reference data SID'!$B:$M,12,FALSE)),"",VLOOKUP(CONCATENATE($A383,"_",AQ$2),'Reference data SID'!$B:$M,12,FALSE))</f>
        <v/>
      </c>
      <c r="AR383" s="13" t="str">
        <f>IF(ISERROR(VLOOKUP(CONCATENATE($A383,"_",AR$2),'Reference data SID'!$B:$M,12,FALSE)),"",VLOOKUP(CONCATENATE($A383,"_",AR$2),'Reference data SID'!$B:$M,12,FALSE))</f>
        <v/>
      </c>
      <c r="AS383" s="13" t="str">
        <f>IF(ISERROR(VLOOKUP(CONCATENATE($A383,"_",AS$2),'Reference data SID'!$B:$M,12,FALSE)),"",VLOOKUP(CONCATENATE($A383,"_",AS$2),'Reference data SID'!$B:$M,12,FALSE))</f>
        <v/>
      </c>
      <c r="AT383" s="13" t="str">
        <f>IF(ISERROR(VLOOKUP(CONCATENATE($A383,"_",AT$2),'Reference data SID'!$B:$M,12,FALSE)),"",VLOOKUP(CONCATENATE($A383,"_",AT$2),'Reference data SID'!$B:$M,12,FALSE))</f>
        <v/>
      </c>
    </row>
    <row r="384" spans="1:46" x14ac:dyDescent="0.25">
      <c r="A384">
        <v>380</v>
      </c>
      <c r="B384" s="13" t="str">
        <f>IF(ISERROR(VLOOKUP(CONCATENATE($A384,"_",B$2),'Reference data SID'!$B:$M,12,FALSE)),"",VLOOKUP(CONCATENATE($A384,"_",B$2),'Reference data SID'!$B:$M,12,FALSE))</f>
        <v/>
      </c>
      <c r="C384" s="13" t="str">
        <f>IF(ISERROR(VLOOKUP(CONCATENATE($A384,"_",C$2),'Reference data SID'!$B:$M,12,FALSE)),"",VLOOKUP(CONCATENATE($A384,"_",C$2),'Reference data SID'!$B:$M,12,FALSE))</f>
        <v/>
      </c>
      <c r="D384" s="13" t="str">
        <f>IF(ISERROR(VLOOKUP(CONCATENATE($A384,"_",D$2),'Reference data SID'!$B:$M,12,FALSE)),"",VLOOKUP(CONCATENATE($A384,"_",D$2),'Reference data SID'!$B:$M,12,FALSE))</f>
        <v/>
      </c>
      <c r="E384" s="13" t="str">
        <f>IF(ISERROR(VLOOKUP(CONCATENATE($A384,"_",E$2),'Reference data SID'!$B:$M,12,FALSE)),"",VLOOKUP(CONCATENATE($A384,"_",E$2),'Reference data SID'!$B:$M,12,FALSE))</f>
        <v/>
      </c>
      <c r="F384" s="13" t="str">
        <f>IF(ISERROR(VLOOKUP(CONCATENATE($A384,"_",F$2),'Reference data SID'!$B:$M,12,FALSE)),"",VLOOKUP(CONCATENATE($A384,"_",F$2),'Reference data SID'!$B:$M,12,FALSE))</f>
        <v/>
      </c>
      <c r="G384" s="13" t="str">
        <f>IF(ISERROR(VLOOKUP(CONCATENATE($A384,"_",G$2),'Reference data SID'!$B:$M,12,FALSE)),"",VLOOKUP(CONCATENATE($A384,"_",G$2),'Reference data SID'!$B:$M,12,FALSE))</f>
        <v/>
      </c>
      <c r="H384" s="13" t="str">
        <f>IF(ISERROR(VLOOKUP(CONCATENATE($A384,"_",H$2),'Reference data SID'!$B:$M,12,FALSE)),"",VLOOKUP(CONCATENATE($A384,"_",H$2),'Reference data SID'!$B:$M,12,FALSE))</f>
        <v/>
      </c>
      <c r="I384" s="13" t="str">
        <f>IF(ISERROR(VLOOKUP(CONCATENATE($A384,"_",I$2),'Reference data SID'!$B:$M,12,FALSE)),"",VLOOKUP(CONCATENATE($A384,"_",I$2),'Reference data SID'!$B:$M,12,FALSE))</f>
        <v/>
      </c>
      <c r="J384" s="13" t="str">
        <f>IF(ISERROR(VLOOKUP(CONCATENATE($A384,"_",J$2),'Reference data SID'!$B:$M,12,FALSE)),"",VLOOKUP(CONCATENATE($A384,"_",J$2),'Reference data SID'!$B:$M,12,FALSE))</f>
        <v/>
      </c>
      <c r="K384" s="13" t="str">
        <f>IF(ISERROR(VLOOKUP(CONCATENATE($A384,"_",K$2),'Reference data SID'!$B:$M,12,FALSE)),"",VLOOKUP(CONCATENATE($A384,"_",K$2),'Reference data SID'!$B:$M,12,FALSE))</f>
        <v/>
      </c>
      <c r="L384" s="13" t="str">
        <f>IF(ISERROR(VLOOKUP(CONCATENATE($A384,"_",L$2),'Reference data SID'!$B:$M,12,FALSE)),"",VLOOKUP(CONCATENATE($A384,"_",L$2),'Reference data SID'!$B:$M,12,FALSE))</f>
        <v/>
      </c>
      <c r="M384" s="13" t="str">
        <f>IF(ISERROR(VLOOKUP(CONCATENATE($A384,"_",M$2),'Reference data SID'!$B:$M,12,FALSE)),"",VLOOKUP(CONCATENATE($A384,"_",M$2),'Reference data SID'!$B:$M,12,FALSE))</f>
        <v/>
      </c>
      <c r="N384" s="13" t="str">
        <f>IF(ISERROR(VLOOKUP(CONCATENATE($A384,"_",N$2),'Reference data SID'!$B:$M,12,FALSE)),"",VLOOKUP(CONCATENATE($A384,"_",N$2),'Reference data SID'!$B:$M,12,FALSE))</f>
        <v/>
      </c>
      <c r="O384" s="13" t="str">
        <f>IF(ISERROR(VLOOKUP(CONCATENATE($A384,"_",O$2),'Reference data SID'!$B:$M,12,FALSE)),"",VLOOKUP(CONCATENATE($A384,"_",O$2),'Reference data SID'!$B:$M,12,FALSE))</f>
        <v/>
      </c>
      <c r="P384" s="13" t="str">
        <f>IF(ISERROR(VLOOKUP(CONCATENATE($A384,"_",P$2),'Reference data SID'!$B:$M,12,FALSE)),"",VLOOKUP(CONCATENATE($A384,"_",P$2),'Reference data SID'!$B:$M,12,FALSE))</f>
        <v/>
      </c>
      <c r="Q384" s="13" t="str">
        <f>IF(ISERROR(VLOOKUP(CONCATENATE($A384,"_",Q$2),'Reference data SID'!$B:$M,12,FALSE)),"",VLOOKUP(CONCATENATE($A384,"_",Q$2),'Reference data SID'!$B:$M,12,FALSE))</f>
        <v/>
      </c>
      <c r="R384" s="13" t="str">
        <f>IF(ISERROR(VLOOKUP(CONCATENATE($A384,"_",R$2),'Reference data SID'!$B:$M,12,FALSE)),"",VLOOKUP(CONCATENATE($A384,"_",R$2),'Reference data SID'!$B:$M,12,FALSE))</f>
        <v/>
      </c>
      <c r="S384" s="13" t="str">
        <f>IF(ISERROR(VLOOKUP(CONCATENATE($A384,"_",S$2),'Reference data SID'!$B:$M,12,FALSE)),"",VLOOKUP(CONCATENATE($A384,"_",S$2),'Reference data SID'!$B:$M,12,FALSE))</f>
        <v/>
      </c>
      <c r="T384" s="13" t="str">
        <f>IF(ISERROR(VLOOKUP(CONCATENATE($A384,"_",T$2),'Reference data SID'!$B:$M,12,FALSE)),"",VLOOKUP(CONCATENATE($A384,"_",T$2),'Reference data SID'!$B:$M,12,FALSE))</f>
        <v/>
      </c>
      <c r="U384" s="13" t="str">
        <f>IF(ISERROR(VLOOKUP(CONCATENATE($A384,"_",U$2),'Reference data SID'!$B:$M,12,FALSE)),"",VLOOKUP(CONCATENATE($A384,"_",U$2),'Reference data SID'!$B:$M,12,FALSE))</f>
        <v/>
      </c>
      <c r="V384" s="13" t="str">
        <f>IF(ISERROR(VLOOKUP(CONCATENATE($A384,"_",V$2),'Reference data SID'!$B:$M,12,FALSE)),"",VLOOKUP(CONCATENATE($A384,"_",V$2),'Reference data SID'!$B:$M,12,FALSE))</f>
        <v/>
      </c>
      <c r="W384" s="13" t="str">
        <f>IF(ISERROR(VLOOKUP(CONCATENATE($A384,"_",W$2),'Reference data SID'!$B:$M,12,FALSE)),"",VLOOKUP(CONCATENATE($A384,"_",W$2),'Reference data SID'!$B:$M,12,FALSE))</f>
        <v/>
      </c>
      <c r="X384" s="13" t="str">
        <f>IF(ISERROR(VLOOKUP(CONCATENATE($A384,"_",X$2),'Reference data SID'!$B:$M,12,FALSE)),"",VLOOKUP(CONCATENATE($A384,"_",X$2),'Reference data SID'!$B:$M,12,FALSE))</f>
        <v/>
      </c>
      <c r="Y384" s="13" t="str">
        <f>IF(ISERROR(VLOOKUP(CONCATENATE($A384,"_",Y$2),'Reference data SID'!$B:$M,12,FALSE)),"",VLOOKUP(CONCATENATE($A384,"_",Y$2),'Reference data SID'!$B:$M,12,FALSE))</f>
        <v/>
      </c>
      <c r="Z384" s="13" t="str">
        <f>IF(ISERROR(VLOOKUP(CONCATENATE($A384,"_",Z$2),'Reference data SID'!$B:$M,12,FALSE)),"",VLOOKUP(CONCATENATE($A384,"_",Z$2),'Reference data SID'!$B:$M,12,FALSE))</f>
        <v/>
      </c>
      <c r="AA384" s="13" t="str">
        <f>IF(ISERROR(VLOOKUP(CONCATENATE($A384,"_",AA$2),'Reference data SID'!$B:$M,12,FALSE)),"",VLOOKUP(CONCATENATE($A384,"_",AA$2),'Reference data SID'!$B:$M,12,FALSE))</f>
        <v/>
      </c>
      <c r="AB384" s="13" t="str">
        <f>IF(ISERROR(VLOOKUP(CONCATENATE($A384,"_",AB$2),'Reference data SID'!$B:$M,12,FALSE)),"",VLOOKUP(CONCATENATE($A384,"_",AB$2),'Reference data SID'!$B:$M,12,FALSE))</f>
        <v/>
      </c>
      <c r="AC384" s="13" t="str">
        <f>IF(ISERROR(VLOOKUP(CONCATENATE($A384,"_",AC$2),'Reference data SID'!$B:$M,12,FALSE)),"",VLOOKUP(CONCATENATE($A384,"_",AC$2),'Reference data SID'!$B:$M,12,FALSE))</f>
        <v/>
      </c>
      <c r="AD384" s="13" t="str">
        <f>IF(ISERROR(VLOOKUP(CONCATENATE($A384,"_",AD$2),'Reference data SID'!$B:$M,12,FALSE)),"",VLOOKUP(CONCATENATE($A384,"_",AD$2),'Reference data SID'!$B:$M,12,FALSE))</f>
        <v/>
      </c>
      <c r="AE384" s="13" t="str">
        <f>IF(ISERROR(VLOOKUP(CONCATENATE($A384,"_",AE$2),'Reference data SID'!$B:$M,12,FALSE)),"",VLOOKUP(CONCATENATE($A384,"_",AE$2),'Reference data SID'!$B:$M,12,FALSE))</f>
        <v/>
      </c>
      <c r="AF384" s="13" t="str">
        <f>IF(ISERROR(VLOOKUP(CONCATENATE($A384,"_",AF$2),'Reference data SID'!$B:$M,12,FALSE)),"",VLOOKUP(CONCATENATE($A384,"_",AF$2),'Reference data SID'!$B:$M,12,FALSE))</f>
        <v/>
      </c>
      <c r="AG384" s="13" t="str">
        <f>IF(ISERROR(VLOOKUP(CONCATENATE($A384,"_",AG$2),'Reference data SID'!$B:$M,12,FALSE)),"",VLOOKUP(CONCATENATE($A384,"_",AG$2),'Reference data SID'!$B:$M,12,FALSE))</f>
        <v/>
      </c>
      <c r="AH384" s="13" t="str">
        <f>IF(ISERROR(VLOOKUP(CONCATENATE($A384,"_",AH$2),'Reference data SID'!$B:$M,12,FALSE)),"",VLOOKUP(CONCATENATE($A384,"_",AH$2),'Reference data SID'!$B:$M,12,FALSE))</f>
        <v/>
      </c>
      <c r="AI384" s="13" t="str">
        <f>IF(ISERROR(VLOOKUP(CONCATENATE($A384,"_",AI$2),'Reference data SID'!$B:$M,12,FALSE)),"",VLOOKUP(CONCATENATE($A384,"_",AI$2),'Reference data SID'!$B:$M,12,FALSE))</f>
        <v/>
      </c>
      <c r="AJ384" s="13" t="str">
        <f>IF(ISERROR(VLOOKUP(CONCATENATE($A384,"_",AJ$2),'Reference data SID'!$B:$M,12,FALSE)),"",VLOOKUP(CONCATENATE($A384,"_",AJ$2),'Reference data SID'!$B:$M,12,FALSE))</f>
        <v/>
      </c>
      <c r="AK384" s="13" t="str">
        <f>IF(ISERROR(VLOOKUP(CONCATENATE($A384,"_",AK$2),'Reference data SID'!$B:$M,12,FALSE)),"",VLOOKUP(CONCATENATE($A384,"_",AK$2),'Reference data SID'!$B:$M,12,FALSE))</f>
        <v/>
      </c>
      <c r="AL384" s="13" t="str">
        <f>IF(ISERROR(VLOOKUP(CONCATENATE($A384,"_",AL$2),'Reference data SID'!$B:$M,12,FALSE)),"",VLOOKUP(CONCATENATE($A384,"_",AL$2),'Reference data SID'!$B:$M,12,FALSE))</f>
        <v/>
      </c>
      <c r="AM384" s="13" t="str">
        <f>IF(ISERROR(VLOOKUP(CONCATENATE($A384,"_",AM$2),'Reference data SID'!$B:$M,12,FALSE)),"",VLOOKUP(CONCATENATE($A384,"_",AM$2),'Reference data SID'!$B:$M,12,FALSE))</f>
        <v/>
      </c>
      <c r="AN384" s="13" t="str">
        <f>IF(ISERROR(VLOOKUP(CONCATENATE($A384,"_",AN$2),'Reference data SID'!$B:$M,12,FALSE)),"",VLOOKUP(CONCATENATE($A384,"_",AN$2),'Reference data SID'!$B:$M,12,FALSE))</f>
        <v/>
      </c>
      <c r="AO384" s="13" t="str">
        <f>IF(ISERROR(VLOOKUP(CONCATENATE($A384,"_",AO$2),'Reference data SID'!$B:$M,12,FALSE)),"",VLOOKUP(CONCATENATE($A384,"_",AO$2),'Reference data SID'!$B:$M,12,FALSE))</f>
        <v/>
      </c>
      <c r="AP384" s="13" t="str">
        <f>IF(ISERROR(VLOOKUP(CONCATENATE($A384,"_",AP$2),'Reference data SID'!$B:$M,12,FALSE)),"",VLOOKUP(CONCATENATE($A384,"_",AP$2),'Reference data SID'!$B:$M,12,FALSE))</f>
        <v/>
      </c>
      <c r="AQ384" s="13" t="str">
        <f>IF(ISERROR(VLOOKUP(CONCATENATE($A384,"_",AQ$2),'Reference data SID'!$B:$M,12,FALSE)),"",VLOOKUP(CONCATENATE($A384,"_",AQ$2),'Reference data SID'!$B:$M,12,FALSE))</f>
        <v/>
      </c>
      <c r="AR384" s="13" t="str">
        <f>IF(ISERROR(VLOOKUP(CONCATENATE($A384,"_",AR$2),'Reference data SID'!$B:$M,12,FALSE)),"",VLOOKUP(CONCATENATE($A384,"_",AR$2),'Reference data SID'!$B:$M,12,FALSE))</f>
        <v/>
      </c>
      <c r="AS384" s="13" t="str">
        <f>IF(ISERROR(VLOOKUP(CONCATENATE($A384,"_",AS$2),'Reference data SID'!$B:$M,12,FALSE)),"",VLOOKUP(CONCATENATE($A384,"_",AS$2),'Reference data SID'!$B:$M,12,FALSE))</f>
        <v/>
      </c>
      <c r="AT384" s="13" t="str">
        <f>IF(ISERROR(VLOOKUP(CONCATENATE($A384,"_",AT$2),'Reference data SID'!$B:$M,12,FALSE)),"",VLOOKUP(CONCATENATE($A384,"_",AT$2),'Reference data SID'!$B:$M,12,FALSE))</f>
        <v/>
      </c>
    </row>
    <row r="385" spans="1:46" x14ac:dyDescent="0.25">
      <c r="A385">
        <v>381</v>
      </c>
      <c r="B385" s="13" t="str">
        <f>IF(ISERROR(VLOOKUP(CONCATENATE($A385,"_",B$2),'Reference data SID'!$B:$M,12,FALSE)),"",VLOOKUP(CONCATENATE($A385,"_",B$2),'Reference data SID'!$B:$M,12,FALSE))</f>
        <v/>
      </c>
      <c r="C385" s="13" t="str">
        <f>IF(ISERROR(VLOOKUP(CONCATENATE($A385,"_",C$2),'Reference data SID'!$B:$M,12,FALSE)),"",VLOOKUP(CONCATENATE($A385,"_",C$2),'Reference data SID'!$B:$M,12,FALSE))</f>
        <v/>
      </c>
      <c r="D385" s="13" t="str">
        <f>IF(ISERROR(VLOOKUP(CONCATENATE($A385,"_",D$2),'Reference data SID'!$B:$M,12,FALSE)),"",VLOOKUP(CONCATENATE($A385,"_",D$2),'Reference data SID'!$B:$M,12,FALSE))</f>
        <v/>
      </c>
      <c r="E385" s="13" t="str">
        <f>IF(ISERROR(VLOOKUP(CONCATENATE($A385,"_",E$2),'Reference data SID'!$B:$M,12,FALSE)),"",VLOOKUP(CONCATENATE($A385,"_",E$2),'Reference data SID'!$B:$M,12,FALSE))</f>
        <v/>
      </c>
      <c r="F385" s="13" t="str">
        <f>IF(ISERROR(VLOOKUP(CONCATENATE($A385,"_",F$2),'Reference data SID'!$B:$M,12,FALSE)),"",VLOOKUP(CONCATENATE($A385,"_",F$2),'Reference data SID'!$B:$M,12,FALSE))</f>
        <v/>
      </c>
      <c r="G385" s="13" t="str">
        <f>IF(ISERROR(VLOOKUP(CONCATENATE($A385,"_",G$2),'Reference data SID'!$B:$M,12,FALSE)),"",VLOOKUP(CONCATENATE($A385,"_",G$2),'Reference data SID'!$B:$M,12,FALSE))</f>
        <v/>
      </c>
      <c r="H385" s="13" t="str">
        <f>IF(ISERROR(VLOOKUP(CONCATENATE($A385,"_",H$2),'Reference data SID'!$B:$M,12,FALSE)),"",VLOOKUP(CONCATENATE($A385,"_",H$2),'Reference data SID'!$B:$M,12,FALSE))</f>
        <v/>
      </c>
      <c r="I385" s="13" t="str">
        <f>IF(ISERROR(VLOOKUP(CONCATENATE($A385,"_",I$2),'Reference data SID'!$B:$M,12,FALSE)),"",VLOOKUP(CONCATENATE($A385,"_",I$2),'Reference data SID'!$B:$M,12,FALSE))</f>
        <v/>
      </c>
      <c r="J385" s="13" t="str">
        <f>IF(ISERROR(VLOOKUP(CONCATENATE($A385,"_",J$2),'Reference data SID'!$B:$M,12,FALSE)),"",VLOOKUP(CONCATENATE($A385,"_",J$2),'Reference data SID'!$B:$M,12,FALSE))</f>
        <v/>
      </c>
      <c r="K385" s="13" t="str">
        <f>IF(ISERROR(VLOOKUP(CONCATENATE($A385,"_",K$2),'Reference data SID'!$B:$M,12,FALSE)),"",VLOOKUP(CONCATENATE($A385,"_",K$2),'Reference data SID'!$B:$M,12,FALSE))</f>
        <v/>
      </c>
      <c r="L385" s="13" t="str">
        <f>IF(ISERROR(VLOOKUP(CONCATENATE($A385,"_",L$2),'Reference data SID'!$B:$M,12,FALSE)),"",VLOOKUP(CONCATENATE($A385,"_",L$2),'Reference data SID'!$B:$M,12,FALSE))</f>
        <v/>
      </c>
      <c r="M385" s="13" t="str">
        <f>IF(ISERROR(VLOOKUP(CONCATENATE($A385,"_",M$2),'Reference data SID'!$B:$M,12,FALSE)),"",VLOOKUP(CONCATENATE($A385,"_",M$2),'Reference data SID'!$B:$M,12,FALSE))</f>
        <v/>
      </c>
      <c r="N385" s="13" t="str">
        <f>IF(ISERROR(VLOOKUP(CONCATENATE($A385,"_",N$2),'Reference data SID'!$B:$M,12,FALSE)),"",VLOOKUP(CONCATENATE($A385,"_",N$2),'Reference data SID'!$B:$M,12,FALSE))</f>
        <v/>
      </c>
      <c r="O385" s="13" t="str">
        <f>IF(ISERROR(VLOOKUP(CONCATENATE($A385,"_",O$2),'Reference data SID'!$B:$M,12,FALSE)),"",VLOOKUP(CONCATENATE($A385,"_",O$2),'Reference data SID'!$B:$M,12,FALSE))</f>
        <v/>
      </c>
      <c r="P385" s="13" t="str">
        <f>IF(ISERROR(VLOOKUP(CONCATENATE($A385,"_",P$2),'Reference data SID'!$B:$M,12,FALSE)),"",VLOOKUP(CONCATENATE($A385,"_",P$2),'Reference data SID'!$B:$M,12,FALSE))</f>
        <v/>
      </c>
      <c r="Q385" s="13" t="str">
        <f>IF(ISERROR(VLOOKUP(CONCATENATE($A385,"_",Q$2),'Reference data SID'!$B:$M,12,FALSE)),"",VLOOKUP(CONCATENATE($A385,"_",Q$2),'Reference data SID'!$B:$M,12,FALSE))</f>
        <v/>
      </c>
      <c r="R385" s="13" t="str">
        <f>IF(ISERROR(VLOOKUP(CONCATENATE($A385,"_",R$2),'Reference data SID'!$B:$M,12,FALSE)),"",VLOOKUP(CONCATENATE($A385,"_",R$2),'Reference data SID'!$B:$M,12,FALSE))</f>
        <v/>
      </c>
      <c r="S385" s="13" t="str">
        <f>IF(ISERROR(VLOOKUP(CONCATENATE($A385,"_",S$2),'Reference data SID'!$B:$M,12,FALSE)),"",VLOOKUP(CONCATENATE($A385,"_",S$2),'Reference data SID'!$B:$M,12,FALSE))</f>
        <v/>
      </c>
      <c r="T385" s="13" t="str">
        <f>IF(ISERROR(VLOOKUP(CONCATENATE($A385,"_",T$2),'Reference data SID'!$B:$M,12,FALSE)),"",VLOOKUP(CONCATENATE($A385,"_",T$2),'Reference data SID'!$B:$M,12,FALSE))</f>
        <v/>
      </c>
      <c r="U385" s="13" t="str">
        <f>IF(ISERROR(VLOOKUP(CONCATENATE($A385,"_",U$2),'Reference data SID'!$B:$M,12,FALSE)),"",VLOOKUP(CONCATENATE($A385,"_",U$2),'Reference data SID'!$B:$M,12,FALSE))</f>
        <v/>
      </c>
      <c r="V385" s="13" t="str">
        <f>IF(ISERROR(VLOOKUP(CONCATENATE($A385,"_",V$2),'Reference data SID'!$B:$M,12,FALSE)),"",VLOOKUP(CONCATENATE($A385,"_",V$2),'Reference data SID'!$B:$M,12,FALSE))</f>
        <v/>
      </c>
      <c r="W385" s="13" t="str">
        <f>IF(ISERROR(VLOOKUP(CONCATENATE($A385,"_",W$2),'Reference data SID'!$B:$M,12,FALSE)),"",VLOOKUP(CONCATENATE($A385,"_",W$2),'Reference data SID'!$B:$M,12,FALSE))</f>
        <v/>
      </c>
      <c r="X385" s="13" t="str">
        <f>IF(ISERROR(VLOOKUP(CONCATENATE($A385,"_",X$2),'Reference data SID'!$B:$M,12,FALSE)),"",VLOOKUP(CONCATENATE($A385,"_",X$2),'Reference data SID'!$B:$M,12,FALSE))</f>
        <v/>
      </c>
      <c r="Y385" s="13" t="str">
        <f>IF(ISERROR(VLOOKUP(CONCATENATE($A385,"_",Y$2),'Reference data SID'!$B:$M,12,FALSE)),"",VLOOKUP(CONCATENATE($A385,"_",Y$2),'Reference data SID'!$B:$M,12,FALSE))</f>
        <v/>
      </c>
      <c r="Z385" s="13" t="str">
        <f>IF(ISERROR(VLOOKUP(CONCATENATE($A385,"_",Z$2),'Reference data SID'!$B:$M,12,FALSE)),"",VLOOKUP(CONCATENATE($A385,"_",Z$2),'Reference data SID'!$B:$M,12,FALSE))</f>
        <v/>
      </c>
      <c r="AA385" s="13" t="str">
        <f>IF(ISERROR(VLOOKUP(CONCATENATE($A385,"_",AA$2),'Reference data SID'!$B:$M,12,FALSE)),"",VLOOKUP(CONCATENATE($A385,"_",AA$2),'Reference data SID'!$B:$M,12,FALSE))</f>
        <v/>
      </c>
      <c r="AB385" s="13" t="str">
        <f>IF(ISERROR(VLOOKUP(CONCATENATE($A385,"_",AB$2),'Reference data SID'!$B:$M,12,FALSE)),"",VLOOKUP(CONCATENATE($A385,"_",AB$2),'Reference data SID'!$B:$M,12,FALSE))</f>
        <v/>
      </c>
      <c r="AC385" s="13" t="str">
        <f>IF(ISERROR(VLOOKUP(CONCATENATE($A385,"_",AC$2),'Reference data SID'!$B:$M,12,FALSE)),"",VLOOKUP(CONCATENATE($A385,"_",AC$2),'Reference data SID'!$B:$M,12,FALSE))</f>
        <v/>
      </c>
      <c r="AD385" s="13" t="str">
        <f>IF(ISERROR(VLOOKUP(CONCATENATE($A385,"_",AD$2),'Reference data SID'!$B:$M,12,FALSE)),"",VLOOKUP(CONCATENATE($A385,"_",AD$2),'Reference data SID'!$B:$M,12,FALSE))</f>
        <v/>
      </c>
      <c r="AE385" s="13" t="str">
        <f>IF(ISERROR(VLOOKUP(CONCATENATE($A385,"_",AE$2),'Reference data SID'!$B:$M,12,FALSE)),"",VLOOKUP(CONCATENATE($A385,"_",AE$2),'Reference data SID'!$B:$M,12,FALSE))</f>
        <v/>
      </c>
      <c r="AF385" s="13" t="str">
        <f>IF(ISERROR(VLOOKUP(CONCATENATE($A385,"_",AF$2),'Reference data SID'!$B:$M,12,FALSE)),"",VLOOKUP(CONCATENATE($A385,"_",AF$2),'Reference data SID'!$B:$M,12,FALSE))</f>
        <v/>
      </c>
      <c r="AG385" s="13" t="str">
        <f>IF(ISERROR(VLOOKUP(CONCATENATE($A385,"_",AG$2),'Reference data SID'!$B:$M,12,FALSE)),"",VLOOKUP(CONCATENATE($A385,"_",AG$2),'Reference data SID'!$B:$M,12,FALSE))</f>
        <v/>
      </c>
      <c r="AH385" s="13" t="str">
        <f>IF(ISERROR(VLOOKUP(CONCATENATE($A385,"_",AH$2),'Reference data SID'!$B:$M,12,FALSE)),"",VLOOKUP(CONCATENATE($A385,"_",AH$2),'Reference data SID'!$B:$M,12,FALSE))</f>
        <v/>
      </c>
      <c r="AI385" s="13" t="str">
        <f>IF(ISERROR(VLOOKUP(CONCATENATE($A385,"_",AI$2),'Reference data SID'!$B:$M,12,FALSE)),"",VLOOKUP(CONCATENATE($A385,"_",AI$2),'Reference data SID'!$B:$M,12,FALSE))</f>
        <v/>
      </c>
      <c r="AJ385" s="13" t="str">
        <f>IF(ISERROR(VLOOKUP(CONCATENATE($A385,"_",AJ$2),'Reference data SID'!$B:$M,12,FALSE)),"",VLOOKUP(CONCATENATE($A385,"_",AJ$2),'Reference data SID'!$B:$M,12,FALSE))</f>
        <v/>
      </c>
      <c r="AK385" s="13" t="str">
        <f>IF(ISERROR(VLOOKUP(CONCATENATE($A385,"_",AK$2),'Reference data SID'!$B:$M,12,FALSE)),"",VLOOKUP(CONCATENATE($A385,"_",AK$2),'Reference data SID'!$B:$M,12,FALSE))</f>
        <v/>
      </c>
      <c r="AL385" s="13" t="str">
        <f>IF(ISERROR(VLOOKUP(CONCATENATE($A385,"_",AL$2),'Reference data SID'!$B:$M,12,FALSE)),"",VLOOKUP(CONCATENATE($A385,"_",AL$2),'Reference data SID'!$B:$M,12,FALSE))</f>
        <v/>
      </c>
      <c r="AM385" s="13" t="str">
        <f>IF(ISERROR(VLOOKUP(CONCATENATE($A385,"_",AM$2),'Reference data SID'!$B:$M,12,FALSE)),"",VLOOKUP(CONCATENATE($A385,"_",AM$2),'Reference data SID'!$B:$M,12,FALSE))</f>
        <v/>
      </c>
      <c r="AN385" s="13" t="str">
        <f>IF(ISERROR(VLOOKUP(CONCATENATE($A385,"_",AN$2),'Reference data SID'!$B:$M,12,FALSE)),"",VLOOKUP(CONCATENATE($A385,"_",AN$2),'Reference data SID'!$B:$M,12,FALSE))</f>
        <v/>
      </c>
      <c r="AO385" s="13" t="str">
        <f>IF(ISERROR(VLOOKUP(CONCATENATE($A385,"_",AO$2),'Reference data SID'!$B:$M,12,FALSE)),"",VLOOKUP(CONCATENATE($A385,"_",AO$2),'Reference data SID'!$B:$M,12,FALSE))</f>
        <v/>
      </c>
      <c r="AP385" s="13" t="str">
        <f>IF(ISERROR(VLOOKUP(CONCATENATE($A385,"_",AP$2),'Reference data SID'!$B:$M,12,FALSE)),"",VLOOKUP(CONCATENATE($A385,"_",AP$2),'Reference data SID'!$B:$M,12,FALSE))</f>
        <v/>
      </c>
      <c r="AQ385" s="13" t="str">
        <f>IF(ISERROR(VLOOKUP(CONCATENATE($A385,"_",AQ$2),'Reference data SID'!$B:$M,12,FALSE)),"",VLOOKUP(CONCATENATE($A385,"_",AQ$2),'Reference data SID'!$B:$M,12,FALSE))</f>
        <v/>
      </c>
      <c r="AR385" s="13" t="str">
        <f>IF(ISERROR(VLOOKUP(CONCATENATE($A385,"_",AR$2),'Reference data SID'!$B:$M,12,FALSE)),"",VLOOKUP(CONCATENATE($A385,"_",AR$2),'Reference data SID'!$B:$M,12,FALSE))</f>
        <v/>
      </c>
      <c r="AS385" s="13" t="str">
        <f>IF(ISERROR(VLOOKUP(CONCATENATE($A385,"_",AS$2),'Reference data SID'!$B:$M,12,FALSE)),"",VLOOKUP(CONCATENATE($A385,"_",AS$2),'Reference data SID'!$B:$M,12,FALSE))</f>
        <v/>
      </c>
      <c r="AT385" s="13" t="str">
        <f>IF(ISERROR(VLOOKUP(CONCATENATE($A385,"_",AT$2),'Reference data SID'!$B:$M,12,FALSE)),"",VLOOKUP(CONCATENATE($A385,"_",AT$2),'Reference data SID'!$B:$M,12,FALSE))</f>
        <v/>
      </c>
    </row>
    <row r="386" spans="1:46" x14ac:dyDescent="0.25">
      <c r="A386">
        <v>382</v>
      </c>
      <c r="B386" s="13" t="str">
        <f>IF(ISERROR(VLOOKUP(CONCATENATE($A386,"_",B$2),'Reference data SID'!$B:$M,12,FALSE)),"",VLOOKUP(CONCATENATE($A386,"_",B$2),'Reference data SID'!$B:$M,12,FALSE))</f>
        <v/>
      </c>
      <c r="C386" s="13" t="str">
        <f>IF(ISERROR(VLOOKUP(CONCATENATE($A386,"_",C$2),'Reference data SID'!$B:$M,12,FALSE)),"",VLOOKUP(CONCATENATE($A386,"_",C$2),'Reference data SID'!$B:$M,12,FALSE))</f>
        <v/>
      </c>
      <c r="D386" s="13" t="str">
        <f>IF(ISERROR(VLOOKUP(CONCATENATE($A386,"_",D$2),'Reference data SID'!$B:$M,12,FALSE)),"",VLOOKUP(CONCATENATE($A386,"_",D$2),'Reference data SID'!$B:$M,12,FALSE))</f>
        <v/>
      </c>
      <c r="E386" s="13" t="str">
        <f>IF(ISERROR(VLOOKUP(CONCATENATE($A386,"_",E$2),'Reference data SID'!$B:$M,12,FALSE)),"",VLOOKUP(CONCATENATE($A386,"_",E$2),'Reference data SID'!$B:$M,12,FALSE))</f>
        <v/>
      </c>
      <c r="F386" s="13" t="str">
        <f>IF(ISERROR(VLOOKUP(CONCATENATE($A386,"_",F$2),'Reference data SID'!$B:$M,12,FALSE)),"",VLOOKUP(CONCATENATE($A386,"_",F$2),'Reference data SID'!$B:$M,12,FALSE))</f>
        <v/>
      </c>
      <c r="G386" s="13" t="str">
        <f>IF(ISERROR(VLOOKUP(CONCATENATE($A386,"_",G$2),'Reference data SID'!$B:$M,12,FALSE)),"",VLOOKUP(CONCATENATE($A386,"_",G$2),'Reference data SID'!$B:$M,12,FALSE))</f>
        <v/>
      </c>
      <c r="H386" s="13" t="str">
        <f>IF(ISERROR(VLOOKUP(CONCATENATE($A386,"_",H$2),'Reference data SID'!$B:$M,12,FALSE)),"",VLOOKUP(CONCATENATE($A386,"_",H$2),'Reference data SID'!$B:$M,12,FALSE))</f>
        <v/>
      </c>
      <c r="I386" s="13" t="str">
        <f>IF(ISERROR(VLOOKUP(CONCATENATE($A386,"_",I$2),'Reference data SID'!$B:$M,12,FALSE)),"",VLOOKUP(CONCATENATE($A386,"_",I$2),'Reference data SID'!$B:$M,12,FALSE))</f>
        <v/>
      </c>
      <c r="J386" s="13" t="str">
        <f>IF(ISERROR(VLOOKUP(CONCATENATE($A386,"_",J$2),'Reference data SID'!$B:$M,12,FALSE)),"",VLOOKUP(CONCATENATE($A386,"_",J$2),'Reference data SID'!$B:$M,12,FALSE))</f>
        <v/>
      </c>
      <c r="K386" s="13" t="str">
        <f>IF(ISERROR(VLOOKUP(CONCATENATE($A386,"_",K$2),'Reference data SID'!$B:$M,12,FALSE)),"",VLOOKUP(CONCATENATE($A386,"_",K$2),'Reference data SID'!$B:$M,12,FALSE))</f>
        <v/>
      </c>
      <c r="L386" s="13" t="str">
        <f>IF(ISERROR(VLOOKUP(CONCATENATE($A386,"_",L$2),'Reference data SID'!$B:$M,12,FALSE)),"",VLOOKUP(CONCATENATE($A386,"_",L$2),'Reference data SID'!$B:$M,12,FALSE))</f>
        <v/>
      </c>
      <c r="M386" s="13" t="str">
        <f>IF(ISERROR(VLOOKUP(CONCATENATE($A386,"_",M$2),'Reference data SID'!$B:$M,12,FALSE)),"",VLOOKUP(CONCATENATE($A386,"_",M$2),'Reference data SID'!$B:$M,12,FALSE))</f>
        <v/>
      </c>
      <c r="N386" s="13" t="str">
        <f>IF(ISERROR(VLOOKUP(CONCATENATE($A386,"_",N$2),'Reference data SID'!$B:$M,12,FALSE)),"",VLOOKUP(CONCATENATE($A386,"_",N$2),'Reference data SID'!$B:$M,12,FALSE))</f>
        <v/>
      </c>
      <c r="O386" s="13" t="str">
        <f>IF(ISERROR(VLOOKUP(CONCATENATE($A386,"_",O$2),'Reference data SID'!$B:$M,12,FALSE)),"",VLOOKUP(CONCATENATE($A386,"_",O$2),'Reference data SID'!$B:$M,12,FALSE))</f>
        <v/>
      </c>
      <c r="P386" s="13" t="str">
        <f>IF(ISERROR(VLOOKUP(CONCATENATE($A386,"_",P$2),'Reference data SID'!$B:$M,12,FALSE)),"",VLOOKUP(CONCATENATE($A386,"_",P$2),'Reference data SID'!$B:$M,12,FALSE))</f>
        <v/>
      </c>
      <c r="Q386" s="13" t="str">
        <f>IF(ISERROR(VLOOKUP(CONCATENATE($A386,"_",Q$2),'Reference data SID'!$B:$M,12,FALSE)),"",VLOOKUP(CONCATENATE($A386,"_",Q$2),'Reference data SID'!$B:$M,12,FALSE))</f>
        <v/>
      </c>
      <c r="R386" s="13" t="str">
        <f>IF(ISERROR(VLOOKUP(CONCATENATE($A386,"_",R$2),'Reference data SID'!$B:$M,12,FALSE)),"",VLOOKUP(CONCATENATE($A386,"_",R$2),'Reference data SID'!$B:$M,12,FALSE))</f>
        <v/>
      </c>
      <c r="S386" s="13" t="str">
        <f>IF(ISERROR(VLOOKUP(CONCATENATE($A386,"_",S$2),'Reference data SID'!$B:$M,12,FALSE)),"",VLOOKUP(CONCATENATE($A386,"_",S$2),'Reference data SID'!$B:$M,12,FALSE))</f>
        <v/>
      </c>
      <c r="T386" s="13" t="str">
        <f>IF(ISERROR(VLOOKUP(CONCATENATE($A386,"_",T$2),'Reference data SID'!$B:$M,12,FALSE)),"",VLOOKUP(CONCATENATE($A386,"_",T$2),'Reference data SID'!$B:$M,12,FALSE))</f>
        <v/>
      </c>
      <c r="U386" s="13" t="str">
        <f>IF(ISERROR(VLOOKUP(CONCATENATE($A386,"_",U$2),'Reference data SID'!$B:$M,12,FALSE)),"",VLOOKUP(CONCATENATE($A386,"_",U$2),'Reference data SID'!$B:$M,12,FALSE))</f>
        <v/>
      </c>
      <c r="V386" s="13" t="str">
        <f>IF(ISERROR(VLOOKUP(CONCATENATE($A386,"_",V$2),'Reference data SID'!$B:$M,12,FALSE)),"",VLOOKUP(CONCATENATE($A386,"_",V$2),'Reference data SID'!$B:$M,12,FALSE))</f>
        <v/>
      </c>
      <c r="W386" s="13" t="str">
        <f>IF(ISERROR(VLOOKUP(CONCATENATE($A386,"_",W$2),'Reference data SID'!$B:$M,12,FALSE)),"",VLOOKUP(CONCATENATE($A386,"_",W$2),'Reference data SID'!$B:$M,12,FALSE))</f>
        <v/>
      </c>
      <c r="X386" s="13" t="str">
        <f>IF(ISERROR(VLOOKUP(CONCATENATE($A386,"_",X$2),'Reference data SID'!$B:$M,12,FALSE)),"",VLOOKUP(CONCATENATE($A386,"_",X$2),'Reference data SID'!$B:$M,12,FALSE))</f>
        <v/>
      </c>
      <c r="Y386" s="13" t="str">
        <f>IF(ISERROR(VLOOKUP(CONCATENATE($A386,"_",Y$2),'Reference data SID'!$B:$M,12,FALSE)),"",VLOOKUP(CONCATENATE($A386,"_",Y$2),'Reference data SID'!$B:$M,12,FALSE))</f>
        <v/>
      </c>
      <c r="Z386" s="13" t="str">
        <f>IF(ISERROR(VLOOKUP(CONCATENATE($A386,"_",Z$2),'Reference data SID'!$B:$M,12,FALSE)),"",VLOOKUP(CONCATENATE($A386,"_",Z$2),'Reference data SID'!$B:$M,12,FALSE))</f>
        <v/>
      </c>
      <c r="AA386" s="13" t="str">
        <f>IF(ISERROR(VLOOKUP(CONCATENATE($A386,"_",AA$2),'Reference data SID'!$B:$M,12,FALSE)),"",VLOOKUP(CONCATENATE($A386,"_",AA$2),'Reference data SID'!$B:$M,12,FALSE))</f>
        <v/>
      </c>
      <c r="AB386" s="13" t="str">
        <f>IF(ISERROR(VLOOKUP(CONCATENATE($A386,"_",AB$2),'Reference data SID'!$B:$M,12,FALSE)),"",VLOOKUP(CONCATENATE($A386,"_",AB$2),'Reference data SID'!$B:$M,12,FALSE))</f>
        <v/>
      </c>
      <c r="AC386" s="13" t="str">
        <f>IF(ISERROR(VLOOKUP(CONCATENATE($A386,"_",AC$2),'Reference data SID'!$B:$M,12,FALSE)),"",VLOOKUP(CONCATENATE($A386,"_",AC$2),'Reference data SID'!$B:$M,12,FALSE))</f>
        <v/>
      </c>
      <c r="AD386" s="13" t="str">
        <f>IF(ISERROR(VLOOKUP(CONCATENATE($A386,"_",AD$2),'Reference data SID'!$B:$M,12,FALSE)),"",VLOOKUP(CONCATENATE($A386,"_",AD$2),'Reference data SID'!$B:$M,12,FALSE))</f>
        <v/>
      </c>
      <c r="AE386" s="13" t="str">
        <f>IF(ISERROR(VLOOKUP(CONCATENATE($A386,"_",AE$2),'Reference data SID'!$B:$M,12,FALSE)),"",VLOOKUP(CONCATENATE($A386,"_",AE$2),'Reference data SID'!$B:$M,12,FALSE))</f>
        <v/>
      </c>
      <c r="AF386" s="13" t="str">
        <f>IF(ISERROR(VLOOKUP(CONCATENATE($A386,"_",AF$2),'Reference data SID'!$B:$M,12,FALSE)),"",VLOOKUP(CONCATENATE($A386,"_",AF$2),'Reference data SID'!$B:$M,12,FALSE))</f>
        <v/>
      </c>
      <c r="AG386" s="13" t="str">
        <f>IF(ISERROR(VLOOKUP(CONCATENATE($A386,"_",AG$2),'Reference data SID'!$B:$M,12,FALSE)),"",VLOOKUP(CONCATENATE($A386,"_",AG$2),'Reference data SID'!$B:$M,12,FALSE))</f>
        <v/>
      </c>
      <c r="AH386" s="13" t="str">
        <f>IF(ISERROR(VLOOKUP(CONCATENATE($A386,"_",AH$2),'Reference data SID'!$B:$M,12,FALSE)),"",VLOOKUP(CONCATENATE($A386,"_",AH$2),'Reference data SID'!$B:$M,12,FALSE))</f>
        <v/>
      </c>
      <c r="AI386" s="13" t="str">
        <f>IF(ISERROR(VLOOKUP(CONCATENATE($A386,"_",AI$2),'Reference data SID'!$B:$M,12,FALSE)),"",VLOOKUP(CONCATENATE($A386,"_",AI$2),'Reference data SID'!$B:$M,12,FALSE))</f>
        <v/>
      </c>
      <c r="AJ386" s="13" t="str">
        <f>IF(ISERROR(VLOOKUP(CONCATENATE($A386,"_",AJ$2),'Reference data SID'!$B:$M,12,FALSE)),"",VLOOKUP(CONCATENATE($A386,"_",AJ$2),'Reference data SID'!$B:$M,12,FALSE))</f>
        <v/>
      </c>
      <c r="AK386" s="13" t="str">
        <f>IF(ISERROR(VLOOKUP(CONCATENATE($A386,"_",AK$2),'Reference data SID'!$B:$M,12,FALSE)),"",VLOOKUP(CONCATENATE($A386,"_",AK$2),'Reference data SID'!$B:$M,12,FALSE))</f>
        <v/>
      </c>
      <c r="AL386" s="13" t="str">
        <f>IF(ISERROR(VLOOKUP(CONCATENATE($A386,"_",AL$2),'Reference data SID'!$B:$M,12,FALSE)),"",VLOOKUP(CONCATENATE($A386,"_",AL$2),'Reference data SID'!$B:$M,12,FALSE))</f>
        <v/>
      </c>
      <c r="AM386" s="13" t="str">
        <f>IF(ISERROR(VLOOKUP(CONCATENATE($A386,"_",AM$2),'Reference data SID'!$B:$M,12,FALSE)),"",VLOOKUP(CONCATENATE($A386,"_",AM$2),'Reference data SID'!$B:$M,12,FALSE))</f>
        <v/>
      </c>
      <c r="AN386" s="13" t="str">
        <f>IF(ISERROR(VLOOKUP(CONCATENATE($A386,"_",AN$2),'Reference data SID'!$B:$M,12,FALSE)),"",VLOOKUP(CONCATENATE($A386,"_",AN$2),'Reference data SID'!$B:$M,12,FALSE))</f>
        <v/>
      </c>
      <c r="AO386" s="13" t="str">
        <f>IF(ISERROR(VLOOKUP(CONCATENATE($A386,"_",AO$2),'Reference data SID'!$B:$M,12,FALSE)),"",VLOOKUP(CONCATENATE($A386,"_",AO$2),'Reference data SID'!$B:$M,12,FALSE))</f>
        <v/>
      </c>
      <c r="AP386" s="13" t="str">
        <f>IF(ISERROR(VLOOKUP(CONCATENATE($A386,"_",AP$2),'Reference data SID'!$B:$M,12,FALSE)),"",VLOOKUP(CONCATENATE($A386,"_",AP$2),'Reference data SID'!$B:$M,12,FALSE))</f>
        <v/>
      </c>
      <c r="AQ386" s="13" t="str">
        <f>IF(ISERROR(VLOOKUP(CONCATENATE($A386,"_",AQ$2),'Reference data SID'!$B:$M,12,FALSE)),"",VLOOKUP(CONCATENATE($A386,"_",AQ$2),'Reference data SID'!$B:$M,12,FALSE))</f>
        <v/>
      </c>
      <c r="AR386" s="13" t="str">
        <f>IF(ISERROR(VLOOKUP(CONCATENATE($A386,"_",AR$2),'Reference data SID'!$B:$M,12,FALSE)),"",VLOOKUP(CONCATENATE($A386,"_",AR$2),'Reference data SID'!$B:$M,12,FALSE))</f>
        <v/>
      </c>
      <c r="AS386" s="13" t="str">
        <f>IF(ISERROR(VLOOKUP(CONCATENATE($A386,"_",AS$2),'Reference data SID'!$B:$M,12,FALSE)),"",VLOOKUP(CONCATENATE($A386,"_",AS$2),'Reference data SID'!$B:$M,12,FALSE))</f>
        <v/>
      </c>
      <c r="AT386" s="13" t="str">
        <f>IF(ISERROR(VLOOKUP(CONCATENATE($A386,"_",AT$2),'Reference data SID'!$B:$M,12,FALSE)),"",VLOOKUP(CONCATENATE($A386,"_",AT$2),'Reference data SID'!$B:$M,12,FALSE))</f>
        <v/>
      </c>
    </row>
    <row r="387" spans="1:46" x14ac:dyDescent="0.25">
      <c r="A387">
        <v>383</v>
      </c>
      <c r="B387" s="13" t="str">
        <f>IF(ISERROR(VLOOKUP(CONCATENATE($A387,"_",B$2),'Reference data SID'!$B:$M,12,FALSE)),"",VLOOKUP(CONCATENATE($A387,"_",B$2),'Reference data SID'!$B:$M,12,FALSE))</f>
        <v/>
      </c>
      <c r="C387" s="13" t="str">
        <f>IF(ISERROR(VLOOKUP(CONCATENATE($A387,"_",C$2),'Reference data SID'!$B:$M,12,FALSE)),"",VLOOKUP(CONCATENATE($A387,"_",C$2),'Reference data SID'!$B:$M,12,FALSE))</f>
        <v/>
      </c>
      <c r="D387" s="13" t="str">
        <f>IF(ISERROR(VLOOKUP(CONCATENATE($A387,"_",D$2),'Reference data SID'!$B:$M,12,FALSE)),"",VLOOKUP(CONCATENATE($A387,"_",D$2),'Reference data SID'!$B:$M,12,FALSE))</f>
        <v/>
      </c>
      <c r="E387" s="13" t="str">
        <f>IF(ISERROR(VLOOKUP(CONCATENATE($A387,"_",E$2),'Reference data SID'!$B:$M,12,FALSE)),"",VLOOKUP(CONCATENATE($A387,"_",E$2),'Reference data SID'!$B:$M,12,FALSE))</f>
        <v/>
      </c>
      <c r="F387" s="13" t="str">
        <f>IF(ISERROR(VLOOKUP(CONCATENATE($A387,"_",F$2),'Reference data SID'!$B:$M,12,FALSE)),"",VLOOKUP(CONCATENATE($A387,"_",F$2),'Reference data SID'!$B:$M,12,FALSE))</f>
        <v/>
      </c>
      <c r="G387" s="13" t="str">
        <f>IF(ISERROR(VLOOKUP(CONCATENATE($A387,"_",G$2),'Reference data SID'!$B:$M,12,FALSE)),"",VLOOKUP(CONCATENATE($A387,"_",G$2),'Reference data SID'!$B:$M,12,FALSE))</f>
        <v/>
      </c>
      <c r="H387" s="13" t="str">
        <f>IF(ISERROR(VLOOKUP(CONCATENATE($A387,"_",H$2),'Reference data SID'!$B:$M,12,FALSE)),"",VLOOKUP(CONCATENATE($A387,"_",H$2),'Reference data SID'!$B:$M,12,FALSE))</f>
        <v/>
      </c>
      <c r="I387" s="13" t="str">
        <f>IF(ISERROR(VLOOKUP(CONCATENATE($A387,"_",I$2),'Reference data SID'!$B:$M,12,FALSE)),"",VLOOKUP(CONCATENATE($A387,"_",I$2),'Reference data SID'!$B:$M,12,FALSE))</f>
        <v/>
      </c>
      <c r="J387" s="13" t="str">
        <f>IF(ISERROR(VLOOKUP(CONCATENATE($A387,"_",J$2),'Reference data SID'!$B:$M,12,FALSE)),"",VLOOKUP(CONCATENATE($A387,"_",J$2),'Reference data SID'!$B:$M,12,FALSE))</f>
        <v/>
      </c>
      <c r="K387" s="13" t="str">
        <f>IF(ISERROR(VLOOKUP(CONCATENATE($A387,"_",K$2),'Reference data SID'!$B:$M,12,FALSE)),"",VLOOKUP(CONCATENATE($A387,"_",K$2),'Reference data SID'!$B:$M,12,FALSE))</f>
        <v/>
      </c>
      <c r="L387" s="13" t="str">
        <f>IF(ISERROR(VLOOKUP(CONCATENATE($A387,"_",L$2),'Reference data SID'!$B:$M,12,FALSE)),"",VLOOKUP(CONCATENATE($A387,"_",L$2),'Reference data SID'!$B:$M,12,FALSE))</f>
        <v/>
      </c>
      <c r="M387" s="13" t="str">
        <f>IF(ISERROR(VLOOKUP(CONCATENATE($A387,"_",M$2),'Reference data SID'!$B:$M,12,FALSE)),"",VLOOKUP(CONCATENATE($A387,"_",M$2),'Reference data SID'!$B:$M,12,FALSE))</f>
        <v/>
      </c>
      <c r="N387" s="13" t="str">
        <f>IF(ISERROR(VLOOKUP(CONCATENATE($A387,"_",N$2),'Reference data SID'!$B:$M,12,FALSE)),"",VLOOKUP(CONCATENATE($A387,"_",N$2),'Reference data SID'!$B:$M,12,FALSE))</f>
        <v/>
      </c>
      <c r="O387" s="13" t="str">
        <f>IF(ISERROR(VLOOKUP(CONCATENATE($A387,"_",O$2),'Reference data SID'!$B:$M,12,FALSE)),"",VLOOKUP(CONCATENATE($A387,"_",O$2),'Reference data SID'!$B:$M,12,FALSE))</f>
        <v/>
      </c>
      <c r="P387" s="13" t="str">
        <f>IF(ISERROR(VLOOKUP(CONCATENATE($A387,"_",P$2),'Reference data SID'!$B:$M,12,FALSE)),"",VLOOKUP(CONCATENATE($A387,"_",P$2),'Reference data SID'!$B:$M,12,FALSE))</f>
        <v/>
      </c>
      <c r="Q387" s="13" t="str">
        <f>IF(ISERROR(VLOOKUP(CONCATENATE($A387,"_",Q$2),'Reference data SID'!$B:$M,12,FALSE)),"",VLOOKUP(CONCATENATE($A387,"_",Q$2),'Reference data SID'!$B:$M,12,FALSE))</f>
        <v/>
      </c>
      <c r="R387" s="13" t="str">
        <f>IF(ISERROR(VLOOKUP(CONCATENATE($A387,"_",R$2),'Reference data SID'!$B:$M,12,FALSE)),"",VLOOKUP(CONCATENATE($A387,"_",R$2),'Reference data SID'!$B:$M,12,FALSE))</f>
        <v/>
      </c>
      <c r="S387" s="13" t="str">
        <f>IF(ISERROR(VLOOKUP(CONCATENATE($A387,"_",S$2),'Reference data SID'!$B:$M,12,FALSE)),"",VLOOKUP(CONCATENATE($A387,"_",S$2),'Reference data SID'!$B:$M,12,FALSE))</f>
        <v/>
      </c>
      <c r="T387" s="13" t="str">
        <f>IF(ISERROR(VLOOKUP(CONCATENATE($A387,"_",T$2),'Reference data SID'!$B:$M,12,FALSE)),"",VLOOKUP(CONCATENATE($A387,"_",T$2),'Reference data SID'!$B:$M,12,FALSE))</f>
        <v/>
      </c>
      <c r="U387" s="13" t="str">
        <f>IF(ISERROR(VLOOKUP(CONCATENATE($A387,"_",U$2),'Reference data SID'!$B:$M,12,FALSE)),"",VLOOKUP(CONCATENATE($A387,"_",U$2),'Reference data SID'!$B:$M,12,FALSE))</f>
        <v/>
      </c>
      <c r="V387" s="13" t="str">
        <f>IF(ISERROR(VLOOKUP(CONCATENATE($A387,"_",V$2),'Reference data SID'!$B:$M,12,FALSE)),"",VLOOKUP(CONCATENATE($A387,"_",V$2),'Reference data SID'!$B:$M,12,FALSE))</f>
        <v/>
      </c>
      <c r="W387" s="13" t="str">
        <f>IF(ISERROR(VLOOKUP(CONCATENATE($A387,"_",W$2),'Reference data SID'!$B:$M,12,FALSE)),"",VLOOKUP(CONCATENATE($A387,"_",W$2),'Reference data SID'!$B:$M,12,FALSE))</f>
        <v/>
      </c>
      <c r="X387" s="13" t="str">
        <f>IF(ISERROR(VLOOKUP(CONCATENATE($A387,"_",X$2),'Reference data SID'!$B:$M,12,FALSE)),"",VLOOKUP(CONCATENATE($A387,"_",X$2),'Reference data SID'!$B:$M,12,FALSE))</f>
        <v/>
      </c>
      <c r="Y387" s="13" t="str">
        <f>IF(ISERROR(VLOOKUP(CONCATENATE($A387,"_",Y$2),'Reference data SID'!$B:$M,12,FALSE)),"",VLOOKUP(CONCATENATE($A387,"_",Y$2),'Reference data SID'!$B:$M,12,FALSE))</f>
        <v/>
      </c>
      <c r="Z387" s="13" t="str">
        <f>IF(ISERROR(VLOOKUP(CONCATENATE($A387,"_",Z$2),'Reference data SID'!$B:$M,12,FALSE)),"",VLOOKUP(CONCATENATE($A387,"_",Z$2),'Reference data SID'!$B:$M,12,FALSE))</f>
        <v/>
      </c>
      <c r="AA387" s="13" t="str">
        <f>IF(ISERROR(VLOOKUP(CONCATENATE($A387,"_",AA$2),'Reference data SID'!$B:$M,12,FALSE)),"",VLOOKUP(CONCATENATE($A387,"_",AA$2),'Reference data SID'!$B:$M,12,FALSE))</f>
        <v/>
      </c>
      <c r="AB387" s="13" t="str">
        <f>IF(ISERROR(VLOOKUP(CONCATENATE($A387,"_",AB$2),'Reference data SID'!$B:$M,12,FALSE)),"",VLOOKUP(CONCATENATE($A387,"_",AB$2),'Reference data SID'!$B:$M,12,FALSE))</f>
        <v/>
      </c>
      <c r="AC387" s="13" t="str">
        <f>IF(ISERROR(VLOOKUP(CONCATENATE($A387,"_",AC$2),'Reference data SID'!$B:$M,12,FALSE)),"",VLOOKUP(CONCATENATE($A387,"_",AC$2),'Reference data SID'!$B:$M,12,FALSE))</f>
        <v/>
      </c>
      <c r="AD387" s="13" t="str">
        <f>IF(ISERROR(VLOOKUP(CONCATENATE($A387,"_",AD$2),'Reference data SID'!$B:$M,12,FALSE)),"",VLOOKUP(CONCATENATE($A387,"_",AD$2),'Reference data SID'!$B:$M,12,FALSE))</f>
        <v/>
      </c>
      <c r="AE387" s="13" t="str">
        <f>IF(ISERROR(VLOOKUP(CONCATENATE($A387,"_",AE$2),'Reference data SID'!$B:$M,12,FALSE)),"",VLOOKUP(CONCATENATE($A387,"_",AE$2),'Reference data SID'!$B:$M,12,FALSE))</f>
        <v/>
      </c>
      <c r="AF387" s="13" t="str">
        <f>IF(ISERROR(VLOOKUP(CONCATENATE($A387,"_",AF$2),'Reference data SID'!$B:$M,12,FALSE)),"",VLOOKUP(CONCATENATE($A387,"_",AF$2),'Reference data SID'!$B:$M,12,FALSE))</f>
        <v/>
      </c>
      <c r="AG387" s="13" t="str">
        <f>IF(ISERROR(VLOOKUP(CONCATENATE($A387,"_",AG$2),'Reference data SID'!$B:$M,12,FALSE)),"",VLOOKUP(CONCATENATE($A387,"_",AG$2),'Reference data SID'!$B:$M,12,FALSE))</f>
        <v/>
      </c>
      <c r="AH387" s="13" t="str">
        <f>IF(ISERROR(VLOOKUP(CONCATENATE($A387,"_",AH$2),'Reference data SID'!$B:$M,12,FALSE)),"",VLOOKUP(CONCATENATE($A387,"_",AH$2),'Reference data SID'!$B:$M,12,FALSE))</f>
        <v/>
      </c>
      <c r="AI387" s="13" t="str">
        <f>IF(ISERROR(VLOOKUP(CONCATENATE($A387,"_",AI$2),'Reference data SID'!$B:$M,12,FALSE)),"",VLOOKUP(CONCATENATE($A387,"_",AI$2),'Reference data SID'!$B:$M,12,FALSE))</f>
        <v/>
      </c>
      <c r="AJ387" s="13" t="str">
        <f>IF(ISERROR(VLOOKUP(CONCATENATE($A387,"_",AJ$2),'Reference data SID'!$B:$M,12,FALSE)),"",VLOOKUP(CONCATENATE($A387,"_",AJ$2),'Reference data SID'!$B:$M,12,FALSE))</f>
        <v/>
      </c>
      <c r="AK387" s="13" t="str">
        <f>IF(ISERROR(VLOOKUP(CONCATENATE($A387,"_",AK$2),'Reference data SID'!$B:$M,12,FALSE)),"",VLOOKUP(CONCATENATE($A387,"_",AK$2),'Reference data SID'!$B:$M,12,FALSE))</f>
        <v/>
      </c>
      <c r="AL387" s="13" t="str">
        <f>IF(ISERROR(VLOOKUP(CONCATENATE($A387,"_",AL$2),'Reference data SID'!$B:$M,12,FALSE)),"",VLOOKUP(CONCATENATE($A387,"_",AL$2),'Reference data SID'!$B:$M,12,FALSE))</f>
        <v/>
      </c>
      <c r="AM387" s="13" t="str">
        <f>IF(ISERROR(VLOOKUP(CONCATENATE($A387,"_",AM$2),'Reference data SID'!$B:$M,12,FALSE)),"",VLOOKUP(CONCATENATE($A387,"_",AM$2),'Reference data SID'!$B:$M,12,FALSE))</f>
        <v/>
      </c>
      <c r="AN387" s="13" t="str">
        <f>IF(ISERROR(VLOOKUP(CONCATENATE($A387,"_",AN$2),'Reference data SID'!$B:$M,12,FALSE)),"",VLOOKUP(CONCATENATE($A387,"_",AN$2),'Reference data SID'!$B:$M,12,FALSE))</f>
        <v/>
      </c>
      <c r="AO387" s="13" t="str">
        <f>IF(ISERROR(VLOOKUP(CONCATENATE($A387,"_",AO$2),'Reference data SID'!$B:$M,12,FALSE)),"",VLOOKUP(CONCATENATE($A387,"_",AO$2),'Reference data SID'!$B:$M,12,FALSE))</f>
        <v/>
      </c>
      <c r="AP387" s="13" t="str">
        <f>IF(ISERROR(VLOOKUP(CONCATENATE($A387,"_",AP$2),'Reference data SID'!$B:$M,12,FALSE)),"",VLOOKUP(CONCATENATE($A387,"_",AP$2),'Reference data SID'!$B:$M,12,FALSE))</f>
        <v/>
      </c>
      <c r="AQ387" s="13" t="str">
        <f>IF(ISERROR(VLOOKUP(CONCATENATE($A387,"_",AQ$2),'Reference data SID'!$B:$M,12,FALSE)),"",VLOOKUP(CONCATENATE($A387,"_",AQ$2),'Reference data SID'!$B:$M,12,FALSE))</f>
        <v/>
      </c>
      <c r="AR387" s="13" t="str">
        <f>IF(ISERROR(VLOOKUP(CONCATENATE($A387,"_",AR$2),'Reference data SID'!$B:$M,12,FALSE)),"",VLOOKUP(CONCATENATE($A387,"_",AR$2),'Reference data SID'!$B:$M,12,FALSE))</f>
        <v/>
      </c>
      <c r="AS387" s="13" t="str">
        <f>IF(ISERROR(VLOOKUP(CONCATENATE($A387,"_",AS$2),'Reference data SID'!$B:$M,12,FALSE)),"",VLOOKUP(CONCATENATE($A387,"_",AS$2),'Reference data SID'!$B:$M,12,FALSE))</f>
        <v/>
      </c>
      <c r="AT387" s="13" t="str">
        <f>IF(ISERROR(VLOOKUP(CONCATENATE($A387,"_",AT$2),'Reference data SID'!$B:$M,12,FALSE)),"",VLOOKUP(CONCATENATE($A387,"_",AT$2),'Reference data SID'!$B:$M,12,FALSE))</f>
        <v/>
      </c>
    </row>
    <row r="388" spans="1:46" x14ac:dyDescent="0.25">
      <c r="A388">
        <v>384</v>
      </c>
      <c r="B388" s="13" t="str">
        <f>IF(ISERROR(VLOOKUP(CONCATENATE($A388,"_",B$2),'Reference data SID'!$B:$M,12,FALSE)),"",VLOOKUP(CONCATENATE($A388,"_",B$2),'Reference data SID'!$B:$M,12,FALSE))</f>
        <v/>
      </c>
      <c r="C388" s="13" t="str">
        <f>IF(ISERROR(VLOOKUP(CONCATENATE($A388,"_",C$2),'Reference data SID'!$B:$M,12,FALSE)),"",VLOOKUP(CONCATENATE($A388,"_",C$2),'Reference data SID'!$B:$M,12,FALSE))</f>
        <v/>
      </c>
      <c r="D388" s="13" t="str">
        <f>IF(ISERROR(VLOOKUP(CONCATENATE($A388,"_",D$2),'Reference data SID'!$B:$M,12,FALSE)),"",VLOOKUP(CONCATENATE($A388,"_",D$2),'Reference data SID'!$B:$M,12,FALSE))</f>
        <v/>
      </c>
      <c r="E388" s="13" t="str">
        <f>IF(ISERROR(VLOOKUP(CONCATENATE($A388,"_",E$2),'Reference data SID'!$B:$M,12,FALSE)),"",VLOOKUP(CONCATENATE($A388,"_",E$2),'Reference data SID'!$B:$M,12,FALSE))</f>
        <v/>
      </c>
      <c r="F388" s="13" t="str">
        <f>IF(ISERROR(VLOOKUP(CONCATENATE($A388,"_",F$2),'Reference data SID'!$B:$M,12,FALSE)),"",VLOOKUP(CONCATENATE($A388,"_",F$2),'Reference data SID'!$B:$M,12,FALSE))</f>
        <v/>
      </c>
      <c r="G388" s="13" t="str">
        <f>IF(ISERROR(VLOOKUP(CONCATENATE($A388,"_",G$2),'Reference data SID'!$B:$M,12,FALSE)),"",VLOOKUP(CONCATENATE($A388,"_",G$2),'Reference data SID'!$B:$M,12,FALSE))</f>
        <v/>
      </c>
      <c r="H388" s="13" t="str">
        <f>IF(ISERROR(VLOOKUP(CONCATENATE($A388,"_",H$2),'Reference data SID'!$B:$M,12,FALSE)),"",VLOOKUP(CONCATENATE($A388,"_",H$2),'Reference data SID'!$B:$M,12,FALSE))</f>
        <v/>
      </c>
      <c r="I388" s="13" t="str">
        <f>IF(ISERROR(VLOOKUP(CONCATENATE($A388,"_",I$2),'Reference data SID'!$B:$M,12,FALSE)),"",VLOOKUP(CONCATENATE($A388,"_",I$2),'Reference data SID'!$B:$M,12,FALSE))</f>
        <v/>
      </c>
      <c r="J388" s="13" t="str">
        <f>IF(ISERROR(VLOOKUP(CONCATENATE($A388,"_",J$2),'Reference data SID'!$B:$M,12,FALSE)),"",VLOOKUP(CONCATENATE($A388,"_",J$2),'Reference data SID'!$B:$M,12,FALSE))</f>
        <v/>
      </c>
      <c r="K388" s="13" t="str">
        <f>IF(ISERROR(VLOOKUP(CONCATENATE($A388,"_",K$2),'Reference data SID'!$B:$M,12,FALSE)),"",VLOOKUP(CONCATENATE($A388,"_",K$2),'Reference data SID'!$B:$M,12,FALSE))</f>
        <v/>
      </c>
      <c r="L388" s="13" t="str">
        <f>IF(ISERROR(VLOOKUP(CONCATENATE($A388,"_",L$2),'Reference data SID'!$B:$M,12,FALSE)),"",VLOOKUP(CONCATENATE($A388,"_",L$2),'Reference data SID'!$B:$M,12,FALSE))</f>
        <v/>
      </c>
      <c r="M388" s="13" t="str">
        <f>IF(ISERROR(VLOOKUP(CONCATENATE($A388,"_",M$2),'Reference data SID'!$B:$M,12,FALSE)),"",VLOOKUP(CONCATENATE($A388,"_",M$2),'Reference data SID'!$B:$M,12,FALSE))</f>
        <v/>
      </c>
      <c r="N388" s="13" t="str">
        <f>IF(ISERROR(VLOOKUP(CONCATENATE($A388,"_",N$2),'Reference data SID'!$B:$M,12,FALSE)),"",VLOOKUP(CONCATENATE($A388,"_",N$2),'Reference data SID'!$B:$M,12,FALSE))</f>
        <v/>
      </c>
      <c r="O388" s="13" t="str">
        <f>IF(ISERROR(VLOOKUP(CONCATENATE($A388,"_",O$2),'Reference data SID'!$B:$M,12,FALSE)),"",VLOOKUP(CONCATENATE($A388,"_",O$2),'Reference data SID'!$B:$M,12,FALSE))</f>
        <v/>
      </c>
      <c r="P388" s="13" t="str">
        <f>IF(ISERROR(VLOOKUP(CONCATENATE($A388,"_",P$2),'Reference data SID'!$B:$M,12,FALSE)),"",VLOOKUP(CONCATENATE($A388,"_",P$2),'Reference data SID'!$B:$M,12,FALSE))</f>
        <v/>
      </c>
      <c r="Q388" s="13" t="str">
        <f>IF(ISERROR(VLOOKUP(CONCATENATE($A388,"_",Q$2),'Reference data SID'!$B:$M,12,FALSE)),"",VLOOKUP(CONCATENATE($A388,"_",Q$2),'Reference data SID'!$B:$M,12,FALSE))</f>
        <v/>
      </c>
      <c r="R388" s="13" t="str">
        <f>IF(ISERROR(VLOOKUP(CONCATENATE($A388,"_",R$2),'Reference data SID'!$B:$M,12,FALSE)),"",VLOOKUP(CONCATENATE($A388,"_",R$2),'Reference data SID'!$B:$M,12,FALSE))</f>
        <v/>
      </c>
      <c r="S388" s="13" t="str">
        <f>IF(ISERROR(VLOOKUP(CONCATENATE($A388,"_",S$2),'Reference data SID'!$B:$M,12,FALSE)),"",VLOOKUP(CONCATENATE($A388,"_",S$2),'Reference data SID'!$B:$M,12,FALSE))</f>
        <v/>
      </c>
      <c r="T388" s="13" t="str">
        <f>IF(ISERROR(VLOOKUP(CONCATENATE($A388,"_",T$2),'Reference data SID'!$B:$M,12,FALSE)),"",VLOOKUP(CONCATENATE($A388,"_",T$2),'Reference data SID'!$B:$M,12,FALSE))</f>
        <v/>
      </c>
      <c r="U388" s="13" t="str">
        <f>IF(ISERROR(VLOOKUP(CONCATENATE($A388,"_",U$2),'Reference data SID'!$B:$M,12,FALSE)),"",VLOOKUP(CONCATENATE($A388,"_",U$2),'Reference data SID'!$B:$M,12,FALSE))</f>
        <v/>
      </c>
      <c r="V388" s="13" t="str">
        <f>IF(ISERROR(VLOOKUP(CONCATENATE($A388,"_",V$2),'Reference data SID'!$B:$M,12,FALSE)),"",VLOOKUP(CONCATENATE($A388,"_",V$2),'Reference data SID'!$B:$M,12,FALSE))</f>
        <v/>
      </c>
      <c r="W388" s="13" t="str">
        <f>IF(ISERROR(VLOOKUP(CONCATENATE($A388,"_",W$2),'Reference data SID'!$B:$M,12,FALSE)),"",VLOOKUP(CONCATENATE($A388,"_",W$2),'Reference data SID'!$B:$M,12,FALSE))</f>
        <v/>
      </c>
      <c r="X388" s="13" t="str">
        <f>IF(ISERROR(VLOOKUP(CONCATENATE($A388,"_",X$2),'Reference data SID'!$B:$M,12,FALSE)),"",VLOOKUP(CONCATENATE($A388,"_",X$2),'Reference data SID'!$B:$M,12,FALSE))</f>
        <v/>
      </c>
      <c r="Y388" s="13" t="str">
        <f>IF(ISERROR(VLOOKUP(CONCATENATE($A388,"_",Y$2),'Reference data SID'!$B:$M,12,FALSE)),"",VLOOKUP(CONCATENATE($A388,"_",Y$2),'Reference data SID'!$B:$M,12,FALSE))</f>
        <v/>
      </c>
      <c r="Z388" s="13" t="str">
        <f>IF(ISERROR(VLOOKUP(CONCATENATE($A388,"_",Z$2),'Reference data SID'!$B:$M,12,FALSE)),"",VLOOKUP(CONCATENATE($A388,"_",Z$2),'Reference data SID'!$B:$M,12,FALSE))</f>
        <v/>
      </c>
      <c r="AA388" s="13" t="str">
        <f>IF(ISERROR(VLOOKUP(CONCATENATE($A388,"_",AA$2),'Reference data SID'!$B:$M,12,FALSE)),"",VLOOKUP(CONCATENATE($A388,"_",AA$2),'Reference data SID'!$B:$M,12,FALSE))</f>
        <v/>
      </c>
      <c r="AB388" s="13" t="str">
        <f>IF(ISERROR(VLOOKUP(CONCATENATE($A388,"_",AB$2),'Reference data SID'!$B:$M,12,FALSE)),"",VLOOKUP(CONCATENATE($A388,"_",AB$2),'Reference data SID'!$B:$M,12,FALSE))</f>
        <v/>
      </c>
      <c r="AC388" s="13" t="str">
        <f>IF(ISERROR(VLOOKUP(CONCATENATE($A388,"_",AC$2),'Reference data SID'!$B:$M,12,FALSE)),"",VLOOKUP(CONCATENATE($A388,"_",AC$2),'Reference data SID'!$B:$M,12,FALSE))</f>
        <v/>
      </c>
      <c r="AD388" s="13" t="str">
        <f>IF(ISERROR(VLOOKUP(CONCATENATE($A388,"_",AD$2),'Reference data SID'!$B:$M,12,FALSE)),"",VLOOKUP(CONCATENATE($A388,"_",AD$2),'Reference data SID'!$B:$M,12,FALSE))</f>
        <v/>
      </c>
      <c r="AE388" s="13" t="str">
        <f>IF(ISERROR(VLOOKUP(CONCATENATE($A388,"_",AE$2),'Reference data SID'!$B:$M,12,FALSE)),"",VLOOKUP(CONCATENATE($A388,"_",AE$2),'Reference data SID'!$B:$M,12,FALSE))</f>
        <v/>
      </c>
      <c r="AF388" s="13" t="str">
        <f>IF(ISERROR(VLOOKUP(CONCATENATE($A388,"_",AF$2),'Reference data SID'!$B:$M,12,FALSE)),"",VLOOKUP(CONCATENATE($A388,"_",AF$2),'Reference data SID'!$B:$M,12,FALSE))</f>
        <v/>
      </c>
      <c r="AG388" s="13" t="str">
        <f>IF(ISERROR(VLOOKUP(CONCATENATE($A388,"_",AG$2),'Reference data SID'!$B:$M,12,FALSE)),"",VLOOKUP(CONCATENATE($A388,"_",AG$2),'Reference data SID'!$B:$M,12,FALSE))</f>
        <v/>
      </c>
      <c r="AH388" s="13" t="str">
        <f>IF(ISERROR(VLOOKUP(CONCATENATE($A388,"_",AH$2),'Reference data SID'!$B:$M,12,FALSE)),"",VLOOKUP(CONCATENATE($A388,"_",AH$2),'Reference data SID'!$B:$M,12,FALSE))</f>
        <v/>
      </c>
      <c r="AI388" s="13" t="str">
        <f>IF(ISERROR(VLOOKUP(CONCATENATE($A388,"_",AI$2),'Reference data SID'!$B:$M,12,FALSE)),"",VLOOKUP(CONCATENATE($A388,"_",AI$2),'Reference data SID'!$B:$M,12,FALSE))</f>
        <v/>
      </c>
      <c r="AJ388" s="13" t="str">
        <f>IF(ISERROR(VLOOKUP(CONCATENATE($A388,"_",AJ$2),'Reference data SID'!$B:$M,12,FALSE)),"",VLOOKUP(CONCATENATE($A388,"_",AJ$2),'Reference data SID'!$B:$M,12,FALSE))</f>
        <v/>
      </c>
      <c r="AK388" s="13" t="str">
        <f>IF(ISERROR(VLOOKUP(CONCATENATE($A388,"_",AK$2),'Reference data SID'!$B:$M,12,FALSE)),"",VLOOKUP(CONCATENATE($A388,"_",AK$2),'Reference data SID'!$B:$M,12,FALSE))</f>
        <v/>
      </c>
      <c r="AL388" s="13" t="str">
        <f>IF(ISERROR(VLOOKUP(CONCATENATE($A388,"_",AL$2),'Reference data SID'!$B:$M,12,FALSE)),"",VLOOKUP(CONCATENATE($A388,"_",AL$2),'Reference data SID'!$B:$M,12,FALSE))</f>
        <v/>
      </c>
      <c r="AM388" s="13" t="str">
        <f>IF(ISERROR(VLOOKUP(CONCATENATE($A388,"_",AM$2),'Reference data SID'!$B:$M,12,FALSE)),"",VLOOKUP(CONCATENATE($A388,"_",AM$2),'Reference data SID'!$B:$M,12,FALSE))</f>
        <v/>
      </c>
      <c r="AN388" s="13" t="str">
        <f>IF(ISERROR(VLOOKUP(CONCATENATE($A388,"_",AN$2),'Reference data SID'!$B:$M,12,FALSE)),"",VLOOKUP(CONCATENATE($A388,"_",AN$2),'Reference data SID'!$B:$M,12,FALSE))</f>
        <v/>
      </c>
      <c r="AO388" s="13" t="str">
        <f>IF(ISERROR(VLOOKUP(CONCATENATE($A388,"_",AO$2),'Reference data SID'!$B:$M,12,FALSE)),"",VLOOKUP(CONCATENATE($A388,"_",AO$2),'Reference data SID'!$B:$M,12,FALSE))</f>
        <v/>
      </c>
      <c r="AP388" s="13" t="str">
        <f>IF(ISERROR(VLOOKUP(CONCATENATE($A388,"_",AP$2),'Reference data SID'!$B:$M,12,FALSE)),"",VLOOKUP(CONCATENATE($A388,"_",AP$2),'Reference data SID'!$B:$M,12,FALSE))</f>
        <v/>
      </c>
      <c r="AQ388" s="13" t="str">
        <f>IF(ISERROR(VLOOKUP(CONCATENATE($A388,"_",AQ$2),'Reference data SID'!$B:$M,12,FALSE)),"",VLOOKUP(CONCATENATE($A388,"_",AQ$2),'Reference data SID'!$B:$M,12,FALSE))</f>
        <v/>
      </c>
      <c r="AR388" s="13" t="str">
        <f>IF(ISERROR(VLOOKUP(CONCATENATE($A388,"_",AR$2),'Reference data SID'!$B:$M,12,FALSE)),"",VLOOKUP(CONCATENATE($A388,"_",AR$2),'Reference data SID'!$B:$M,12,FALSE))</f>
        <v/>
      </c>
      <c r="AS388" s="13" t="str">
        <f>IF(ISERROR(VLOOKUP(CONCATENATE($A388,"_",AS$2),'Reference data SID'!$B:$M,12,FALSE)),"",VLOOKUP(CONCATENATE($A388,"_",AS$2),'Reference data SID'!$B:$M,12,FALSE))</f>
        <v/>
      </c>
      <c r="AT388" s="13" t="str">
        <f>IF(ISERROR(VLOOKUP(CONCATENATE($A388,"_",AT$2),'Reference data SID'!$B:$M,12,FALSE)),"",VLOOKUP(CONCATENATE($A388,"_",AT$2),'Reference data SID'!$B:$M,12,FALSE))</f>
        <v/>
      </c>
    </row>
    <row r="389" spans="1:46" x14ac:dyDescent="0.25">
      <c r="A389">
        <v>385</v>
      </c>
      <c r="B389" s="13" t="str">
        <f>IF(ISERROR(VLOOKUP(CONCATENATE($A389,"_",B$2),'Reference data SID'!$B:$M,12,FALSE)),"",VLOOKUP(CONCATENATE($A389,"_",B$2),'Reference data SID'!$B:$M,12,FALSE))</f>
        <v/>
      </c>
      <c r="C389" s="13" t="str">
        <f>IF(ISERROR(VLOOKUP(CONCATENATE($A389,"_",C$2),'Reference data SID'!$B:$M,12,FALSE)),"",VLOOKUP(CONCATENATE($A389,"_",C$2),'Reference data SID'!$B:$M,12,FALSE))</f>
        <v/>
      </c>
      <c r="D389" s="13" t="str">
        <f>IF(ISERROR(VLOOKUP(CONCATENATE($A389,"_",D$2),'Reference data SID'!$B:$M,12,FALSE)),"",VLOOKUP(CONCATENATE($A389,"_",D$2),'Reference data SID'!$B:$M,12,FALSE))</f>
        <v/>
      </c>
      <c r="E389" s="13" t="str">
        <f>IF(ISERROR(VLOOKUP(CONCATENATE($A389,"_",E$2),'Reference data SID'!$B:$M,12,FALSE)),"",VLOOKUP(CONCATENATE($A389,"_",E$2),'Reference data SID'!$B:$M,12,FALSE))</f>
        <v/>
      </c>
      <c r="F389" s="13" t="str">
        <f>IF(ISERROR(VLOOKUP(CONCATENATE($A389,"_",F$2),'Reference data SID'!$B:$M,12,FALSE)),"",VLOOKUP(CONCATENATE($A389,"_",F$2),'Reference data SID'!$B:$M,12,FALSE))</f>
        <v/>
      </c>
      <c r="G389" s="13" t="str">
        <f>IF(ISERROR(VLOOKUP(CONCATENATE($A389,"_",G$2),'Reference data SID'!$B:$M,12,FALSE)),"",VLOOKUP(CONCATENATE($A389,"_",G$2),'Reference data SID'!$B:$M,12,FALSE))</f>
        <v/>
      </c>
      <c r="H389" s="13" t="str">
        <f>IF(ISERROR(VLOOKUP(CONCATENATE($A389,"_",H$2),'Reference data SID'!$B:$M,12,FALSE)),"",VLOOKUP(CONCATENATE($A389,"_",H$2),'Reference data SID'!$B:$M,12,FALSE))</f>
        <v/>
      </c>
      <c r="I389" s="13" t="str">
        <f>IF(ISERROR(VLOOKUP(CONCATENATE($A389,"_",I$2),'Reference data SID'!$B:$M,12,FALSE)),"",VLOOKUP(CONCATENATE($A389,"_",I$2),'Reference data SID'!$B:$M,12,FALSE))</f>
        <v/>
      </c>
      <c r="J389" s="13" t="str">
        <f>IF(ISERROR(VLOOKUP(CONCATENATE($A389,"_",J$2),'Reference data SID'!$B:$M,12,FALSE)),"",VLOOKUP(CONCATENATE($A389,"_",J$2),'Reference data SID'!$B:$M,12,FALSE))</f>
        <v/>
      </c>
      <c r="K389" s="13" t="str">
        <f>IF(ISERROR(VLOOKUP(CONCATENATE($A389,"_",K$2),'Reference data SID'!$B:$M,12,FALSE)),"",VLOOKUP(CONCATENATE($A389,"_",K$2),'Reference data SID'!$B:$M,12,FALSE))</f>
        <v/>
      </c>
      <c r="L389" s="13" t="str">
        <f>IF(ISERROR(VLOOKUP(CONCATENATE($A389,"_",L$2),'Reference data SID'!$B:$M,12,FALSE)),"",VLOOKUP(CONCATENATE($A389,"_",L$2),'Reference data SID'!$B:$M,12,FALSE))</f>
        <v/>
      </c>
      <c r="M389" s="13" t="str">
        <f>IF(ISERROR(VLOOKUP(CONCATENATE($A389,"_",M$2),'Reference data SID'!$B:$M,12,FALSE)),"",VLOOKUP(CONCATENATE($A389,"_",M$2),'Reference data SID'!$B:$M,12,FALSE))</f>
        <v/>
      </c>
      <c r="N389" s="13" t="str">
        <f>IF(ISERROR(VLOOKUP(CONCATENATE($A389,"_",N$2),'Reference data SID'!$B:$M,12,FALSE)),"",VLOOKUP(CONCATENATE($A389,"_",N$2),'Reference data SID'!$B:$M,12,FALSE))</f>
        <v/>
      </c>
      <c r="O389" s="13" t="str">
        <f>IF(ISERROR(VLOOKUP(CONCATENATE($A389,"_",O$2),'Reference data SID'!$B:$M,12,FALSE)),"",VLOOKUP(CONCATENATE($A389,"_",O$2),'Reference data SID'!$B:$M,12,FALSE))</f>
        <v/>
      </c>
      <c r="P389" s="13" t="str">
        <f>IF(ISERROR(VLOOKUP(CONCATENATE($A389,"_",P$2),'Reference data SID'!$B:$M,12,FALSE)),"",VLOOKUP(CONCATENATE($A389,"_",P$2),'Reference data SID'!$B:$M,12,FALSE))</f>
        <v/>
      </c>
      <c r="Q389" s="13" t="str">
        <f>IF(ISERROR(VLOOKUP(CONCATENATE($A389,"_",Q$2),'Reference data SID'!$B:$M,12,FALSE)),"",VLOOKUP(CONCATENATE($A389,"_",Q$2),'Reference data SID'!$B:$M,12,FALSE))</f>
        <v/>
      </c>
      <c r="R389" s="13" t="str">
        <f>IF(ISERROR(VLOOKUP(CONCATENATE($A389,"_",R$2),'Reference data SID'!$B:$M,12,FALSE)),"",VLOOKUP(CONCATENATE($A389,"_",R$2),'Reference data SID'!$B:$M,12,FALSE))</f>
        <v/>
      </c>
      <c r="S389" s="13" t="str">
        <f>IF(ISERROR(VLOOKUP(CONCATENATE($A389,"_",S$2),'Reference data SID'!$B:$M,12,FALSE)),"",VLOOKUP(CONCATENATE($A389,"_",S$2),'Reference data SID'!$B:$M,12,FALSE))</f>
        <v/>
      </c>
      <c r="T389" s="13" t="str">
        <f>IF(ISERROR(VLOOKUP(CONCATENATE($A389,"_",T$2),'Reference data SID'!$B:$M,12,FALSE)),"",VLOOKUP(CONCATENATE($A389,"_",T$2),'Reference data SID'!$B:$M,12,FALSE))</f>
        <v/>
      </c>
      <c r="U389" s="13" t="str">
        <f>IF(ISERROR(VLOOKUP(CONCATENATE($A389,"_",U$2),'Reference data SID'!$B:$M,12,FALSE)),"",VLOOKUP(CONCATENATE($A389,"_",U$2),'Reference data SID'!$B:$M,12,FALSE))</f>
        <v/>
      </c>
      <c r="V389" s="13" t="str">
        <f>IF(ISERROR(VLOOKUP(CONCATENATE($A389,"_",V$2),'Reference data SID'!$B:$M,12,FALSE)),"",VLOOKUP(CONCATENATE($A389,"_",V$2),'Reference data SID'!$B:$M,12,FALSE))</f>
        <v/>
      </c>
      <c r="W389" s="13" t="str">
        <f>IF(ISERROR(VLOOKUP(CONCATENATE($A389,"_",W$2),'Reference data SID'!$B:$M,12,FALSE)),"",VLOOKUP(CONCATENATE($A389,"_",W$2),'Reference data SID'!$B:$M,12,FALSE))</f>
        <v/>
      </c>
      <c r="X389" s="13" t="str">
        <f>IF(ISERROR(VLOOKUP(CONCATENATE($A389,"_",X$2),'Reference data SID'!$B:$M,12,FALSE)),"",VLOOKUP(CONCATENATE($A389,"_",X$2),'Reference data SID'!$B:$M,12,FALSE))</f>
        <v/>
      </c>
      <c r="Y389" s="13" t="str">
        <f>IF(ISERROR(VLOOKUP(CONCATENATE($A389,"_",Y$2),'Reference data SID'!$B:$M,12,FALSE)),"",VLOOKUP(CONCATENATE($A389,"_",Y$2),'Reference data SID'!$B:$M,12,FALSE))</f>
        <v/>
      </c>
      <c r="Z389" s="13" t="str">
        <f>IF(ISERROR(VLOOKUP(CONCATENATE($A389,"_",Z$2),'Reference data SID'!$B:$M,12,FALSE)),"",VLOOKUP(CONCATENATE($A389,"_",Z$2),'Reference data SID'!$B:$M,12,FALSE))</f>
        <v/>
      </c>
      <c r="AA389" s="13" t="str">
        <f>IF(ISERROR(VLOOKUP(CONCATENATE($A389,"_",AA$2),'Reference data SID'!$B:$M,12,FALSE)),"",VLOOKUP(CONCATENATE($A389,"_",AA$2),'Reference data SID'!$B:$M,12,FALSE))</f>
        <v/>
      </c>
      <c r="AB389" s="13" t="str">
        <f>IF(ISERROR(VLOOKUP(CONCATENATE($A389,"_",AB$2),'Reference data SID'!$B:$M,12,FALSE)),"",VLOOKUP(CONCATENATE($A389,"_",AB$2),'Reference data SID'!$B:$M,12,FALSE))</f>
        <v/>
      </c>
      <c r="AC389" s="13" t="str">
        <f>IF(ISERROR(VLOOKUP(CONCATENATE($A389,"_",AC$2),'Reference data SID'!$B:$M,12,FALSE)),"",VLOOKUP(CONCATENATE($A389,"_",AC$2),'Reference data SID'!$B:$M,12,FALSE))</f>
        <v/>
      </c>
      <c r="AD389" s="13" t="str">
        <f>IF(ISERROR(VLOOKUP(CONCATENATE($A389,"_",AD$2),'Reference data SID'!$B:$M,12,FALSE)),"",VLOOKUP(CONCATENATE($A389,"_",AD$2),'Reference data SID'!$B:$M,12,FALSE))</f>
        <v/>
      </c>
      <c r="AE389" s="13" t="str">
        <f>IF(ISERROR(VLOOKUP(CONCATENATE($A389,"_",AE$2),'Reference data SID'!$B:$M,12,FALSE)),"",VLOOKUP(CONCATENATE($A389,"_",AE$2),'Reference data SID'!$B:$M,12,FALSE))</f>
        <v/>
      </c>
      <c r="AF389" s="13" t="str">
        <f>IF(ISERROR(VLOOKUP(CONCATENATE($A389,"_",AF$2),'Reference data SID'!$B:$M,12,FALSE)),"",VLOOKUP(CONCATENATE($A389,"_",AF$2),'Reference data SID'!$B:$M,12,FALSE))</f>
        <v/>
      </c>
      <c r="AG389" s="13" t="str">
        <f>IF(ISERROR(VLOOKUP(CONCATENATE($A389,"_",AG$2),'Reference data SID'!$B:$M,12,FALSE)),"",VLOOKUP(CONCATENATE($A389,"_",AG$2),'Reference data SID'!$B:$M,12,FALSE))</f>
        <v/>
      </c>
      <c r="AH389" s="13" t="str">
        <f>IF(ISERROR(VLOOKUP(CONCATENATE($A389,"_",AH$2),'Reference data SID'!$B:$M,12,FALSE)),"",VLOOKUP(CONCATENATE($A389,"_",AH$2),'Reference data SID'!$B:$M,12,FALSE))</f>
        <v/>
      </c>
      <c r="AI389" s="13" t="str">
        <f>IF(ISERROR(VLOOKUP(CONCATENATE($A389,"_",AI$2),'Reference data SID'!$B:$M,12,FALSE)),"",VLOOKUP(CONCATENATE($A389,"_",AI$2),'Reference data SID'!$B:$M,12,FALSE))</f>
        <v/>
      </c>
      <c r="AJ389" s="13" t="str">
        <f>IF(ISERROR(VLOOKUP(CONCATENATE($A389,"_",AJ$2),'Reference data SID'!$B:$M,12,FALSE)),"",VLOOKUP(CONCATENATE($A389,"_",AJ$2),'Reference data SID'!$B:$M,12,FALSE))</f>
        <v/>
      </c>
      <c r="AK389" s="13" t="str">
        <f>IF(ISERROR(VLOOKUP(CONCATENATE($A389,"_",AK$2),'Reference data SID'!$B:$M,12,FALSE)),"",VLOOKUP(CONCATENATE($A389,"_",AK$2),'Reference data SID'!$B:$M,12,FALSE))</f>
        <v/>
      </c>
      <c r="AL389" s="13" t="str">
        <f>IF(ISERROR(VLOOKUP(CONCATENATE($A389,"_",AL$2),'Reference data SID'!$B:$M,12,FALSE)),"",VLOOKUP(CONCATENATE($A389,"_",AL$2),'Reference data SID'!$B:$M,12,FALSE))</f>
        <v/>
      </c>
      <c r="AM389" s="13" t="str">
        <f>IF(ISERROR(VLOOKUP(CONCATENATE($A389,"_",AM$2),'Reference data SID'!$B:$M,12,FALSE)),"",VLOOKUP(CONCATENATE($A389,"_",AM$2),'Reference data SID'!$B:$M,12,FALSE))</f>
        <v/>
      </c>
      <c r="AN389" s="13" t="str">
        <f>IF(ISERROR(VLOOKUP(CONCATENATE($A389,"_",AN$2),'Reference data SID'!$B:$M,12,FALSE)),"",VLOOKUP(CONCATENATE($A389,"_",AN$2),'Reference data SID'!$B:$M,12,FALSE))</f>
        <v/>
      </c>
      <c r="AO389" s="13" t="str">
        <f>IF(ISERROR(VLOOKUP(CONCATENATE($A389,"_",AO$2),'Reference data SID'!$B:$M,12,FALSE)),"",VLOOKUP(CONCATENATE($A389,"_",AO$2),'Reference data SID'!$B:$M,12,FALSE))</f>
        <v/>
      </c>
      <c r="AP389" s="13" t="str">
        <f>IF(ISERROR(VLOOKUP(CONCATENATE($A389,"_",AP$2),'Reference data SID'!$B:$M,12,FALSE)),"",VLOOKUP(CONCATENATE($A389,"_",AP$2),'Reference data SID'!$B:$M,12,FALSE))</f>
        <v/>
      </c>
      <c r="AQ389" s="13" t="str">
        <f>IF(ISERROR(VLOOKUP(CONCATENATE($A389,"_",AQ$2),'Reference data SID'!$B:$M,12,FALSE)),"",VLOOKUP(CONCATENATE($A389,"_",AQ$2),'Reference data SID'!$B:$M,12,FALSE))</f>
        <v/>
      </c>
      <c r="AR389" s="13" t="str">
        <f>IF(ISERROR(VLOOKUP(CONCATENATE($A389,"_",AR$2),'Reference data SID'!$B:$M,12,FALSE)),"",VLOOKUP(CONCATENATE($A389,"_",AR$2),'Reference data SID'!$B:$M,12,FALSE))</f>
        <v/>
      </c>
      <c r="AS389" s="13" t="str">
        <f>IF(ISERROR(VLOOKUP(CONCATENATE($A389,"_",AS$2),'Reference data SID'!$B:$M,12,FALSE)),"",VLOOKUP(CONCATENATE($A389,"_",AS$2),'Reference data SID'!$B:$M,12,FALSE))</f>
        <v/>
      </c>
      <c r="AT389" s="13" t="str">
        <f>IF(ISERROR(VLOOKUP(CONCATENATE($A389,"_",AT$2),'Reference data SID'!$B:$M,12,FALSE)),"",VLOOKUP(CONCATENATE($A389,"_",AT$2),'Reference data SID'!$B:$M,12,FALSE))</f>
        <v/>
      </c>
    </row>
    <row r="390" spans="1:46" x14ac:dyDescent="0.25">
      <c r="A390">
        <v>386</v>
      </c>
      <c r="B390" s="13" t="str">
        <f>IF(ISERROR(VLOOKUP(CONCATENATE($A390,"_",B$2),'Reference data SID'!$B:$M,12,FALSE)),"",VLOOKUP(CONCATENATE($A390,"_",B$2),'Reference data SID'!$B:$M,12,FALSE))</f>
        <v/>
      </c>
      <c r="C390" s="13" t="str">
        <f>IF(ISERROR(VLOOKUP(CONCATENATE($A390,"_",C$2),'Reference data SID'!$B:$M,12,FALSE)),"",VLOOKUP(CONCATENATE($A390,"_",C$2),'Reference data SID'!$B:$M,12,FALSE))</f>
        <v/>
      </c>
      <c r="D390" s="13" t="str">
        <f>IF(ISERROR(VLOOKUP(CONCATENATE($A390,"_",D$2),'Reference data SID'!$B:$M,12,FALSE)),"",VLOOKUP(CONCATENATE($A390,"_",D$2),'Reference data SID'!$B:$M,12,FALSE))</f>
        <v/>
      </c>
      <c r="E390" s="13" t="str">
        <f>IF(ISERROR(VLOOKUP(CONCATENATE($A390,"_",E$2),'Reference data SID'!$B:$M,12,FALSE)),"",VLOOKUP(CONCATENATE($A390,"_",E$2),'Reference data SID'!$B:$M,12,FALSE))</f>
        <v/>
      </c>
      <c r="F390" s="13" t="str">
        <f>IF(ISERROR(VLOOKUP(CONCATENATE($A390,"_",F$2),'Reference data SID'!$B:$M,12,FALSE)),"",VLOOKUP(CONCATENATE($A390,"_",F$2),'Reference data SID'!$B:$M,12,FALSE))</f>
        <v/>
      </c>
      <c r="G390" s="13" t="str">
        <f>IF(ISERROR(VLOOKUP(CONCATENATE($A390,"_",G$2),'Reference data SID'!$B:$M,12,FALSE)),"",VLOOKUP(CONCATENATE($A390,"_",G$2),'Reference data SID'!$B:$M,12,FALSE))</f>
        <v/>
      </c>
      <c r="H390" s="13" t="str">
        <f>IF(ISERROR(VLOOKUP(CONCATENATE($A390,"_",H$2),'Reference data SID'!$B:$M,12,FALSE)),"",VLOOKUP(CONCATENATE($A390,"_",H$2),'Reference data SID'!$B:$M,12,FALSE))</f>
        <v/>
      </c>
      <c r="I390" s="13" t="str">
        <f>IF(ISERROR(VLOOKUP(CONCATENATE($A390,"_",I$2),'Reference data SID'!$B:$M,12,FALSE)),"",VLOOKUP(CONCATENATE($A390,"_",I$2),'Reference data SID'!$B:$M,12,FALSE))</f>
        <v/>
      </c>
      <c r="J390" s="13" t="str">
        <f>IF(ISERROR(VLOOKUP(CONCATENATE($A390,"_",J$2),'Reference data SID'!$B:$M,12,FALSE)),"",VLOOKUP(CONCATENATE($A390,"_",J$2),'Reference data SID'!$B:$M,12,FALSE))</f>
        <v/>
      </c>
      <c r="K390" s="13" t="str">
        <f>IF(ISERROR(VLOOKUP(CONCATENATE($A390,"_",K$2),'Reference data SID'!$B:$M,12,FALSE)),"",VLOOKUP(CONCATENATE($A390,"_",K$2),'Reference data SID'!$B:$M,12,FALSE))</f>
        <v/>
      </c>
      <c r="L390" s="13" t="str">
        <f>IF(ISERROR(VLOOKUP(CONCATENATE($A390,"_",L$2),'Reference data SID'!$B:$M,12,FALSE)),"",VLOOKUP(CONCATENATE($A390,"_",L$2),'Reference data SID'!$B:$M,12,FALSE))</f>
        <v/>
      </c>
      <c r="M390" s="13" t="str">
        <f>IF(ISERROR(VLOOKUP(CONCATENATE($A390,"_",M$2),'Reference data SID'!$B:$M,12,FALSE)),"",VLOOKUP(CONCATENATE($A390,"_",M$2),'Reference data SID'!$B:$M,12,FALSE))</f>
        <v/>
      </c>
      <c r="N390" s="13" t="str">
        <f>IF(ISERROR(VLOOKUP(CONCATENATE($A390,"_",N$2),'Reference data SID'!$B:$M,12,FALSE)),"",VLOOKUP(CONCATENATE($A390,"_",N$2),'Reference data SID'!$B:$M,12,FALSE))</f>
        <v/>
      </c>
      <c r="O390" s="13" t="str">
        <f>IF(ISERROR(VLOOKUP(CONCATENATE($A390,"_",O$2),'Reference data SID'!$B:$M,12,FALSE)),"",VLOOKUP(CONCATENATE($A390,"_",O$2),'Reference data SID'!$B:$M,12,FALSE))</f>
        <v/>
      </c>
      <c r="P390" s="13" t="str">
        <f>IF(ISERROR(VLOOKUP(CONCATENATE($A390,"_",P$2),'Reference data SID'!$B:$M,12,FALSE)),"",VLOOKUP(CONCATENATE($A390,"_",P$2),'Reference data SID'!$B:$M,12,FALSE))</f>
        <v/>
      </c>
      <c r="Q390" s="13" t="str">
        <f>IF(ISERROR(VLOOKUP(CONCATENATE($A390,"_",Q$2),'Reference data SID'!$B:$M,12,FALSE)),"",VLOOKUP(CONCATENATE($A390,"_",Q$2),'Reference data SID'!$B:$M,12,FALSE))</f>
        <v/>
      </c>
      <c r="R390" s="13" t="str">
        <f>IF(ISERROR(VLOOKUP(CONCATENATE($A390,"_",R$2),'Reference data SID'!$B:$M,12,FALSE)),"",VLOOKUP(CONCATENATE($A390,"_",R$2),'Reference data SID'!$B:$M,12,FALSE))</f>
        <v/>
      </c>
      <c r="S390" s="13" t="str">
        <f>IF(ISERROR(VLOOKUP(CONCATENATE($A390,"_",S$2),'Reference data SID'!$B:$M,12,FALSE)),"",VLOOKUP(CONCATENATE($A390,"_",S$2),'Reference data SID'!$B:$M,12,FALSE))</f>
        <v/>
      </c>
      <c r="T390" s="13" t="str">
        <f>IF(ISERROR(VLOOKUP(CONCATENATE($A390,"_",T$2),'Reference data SID'!$B:$M,12,FALSE)),"",VLOOKUP(CONCATENATE($A390,"_",T$2),'Reference data SID'!$B:$M,12,FALSE))</f>
        <v/>
      </c>
      <c r="U390" s="13" t="str">
        <f>IF(ISERROR(VLOOKUP(CONCATENATE($A390,"_",U$2),'Reference data SID'!$B:$M,12,FALSE)),"",VLOOKUP(CONCATENATE($A390,"_",U$2),'Reference data SID'!$B:$M,12,FALSE))</f>
        <v/>
      </c>
      <c r="V390" s="13" t="str">
        <f>IF(ISERROR(VLOOKUP(CONCATENATE($A390,"_",V$2),'Reference data SID'!$B:$M,12,FALSE)),"",VLOOKUP(CONCATENATE($A390,"_",V$2),'Reference data SID'!$B:$M,12,FALSE))</f>
        <v/>
      </c>
      <c r="W390" s="13" t="str">
        <f>IF(ISERROR(VLOOKUP(CONCATENATE($A390,"_",W$2),'Reference data SID'!$B:$M,12,FALSE)),"",VLOOKUP(CONCATENATE($A390,"_",W$2),'Reference data SID'!$B:$M,12,FALSE))</f>
        <v/>
      </c>
      <c r="X390" s="13" t="str">
        <f>IF(ISERROR(VLOOKUP(CONCATENATE($A390,"_",X$2),'Reference data SID'!$B:$M,12,FALSE)),"",VLOOKUP(CONCATENATE($A390,"_",X$2),'Reference data SID'!$B:$M,12,FALSE))</f>
        <v/>
      </c>
      <c r="Y390" s="13" t="str">
        <f>IF(ISERROR(VLOOKUP(CONCATENATE($A390,"_",Y$2),'Reference data SID'!$B:$M,12,FALSE)),"",VLOOKUP(CONCATENATE($A390,"_",Y$2),'Reference data SID'!$B:$M,12,FALSE))</f>
        <v/>
      </c>
      <c r="Z390" s="13" t="str">
        <f>IF(ISERROR(VLOOKUP(CONCATENATE($A390,"_",Z$2),'Reference data SID'!$B:$M,12,FALSE)),"",VLOOKUP(CONCATENATE($A390,"_",Z$2),'Reference data SID'!$B:$M,12,FALSE))</f>
        <v/>
      </c>
      <c r="AA390" s="13" t="str">
        <f>IF(ISERROR(VLOOKUP(CONCATENATE($A390,"_",AA$2),'Reference data SID'!$B:$M,12,FALSE)),"",VLOOKUP(CONCATENATE($A390,"_",AA$2),'Reference data SID'!$B:$M,12,FALSE))</f>
        <v/>
      </c>
      <c r="AB390" s="13" t="str">
        <f>IF(ISERROR(VLOOKUP(CONCATENATE($A390,"_",AB$2),'Reference data SID'!$B:$M,12,FALSE)),"",VLOOKUP(CONCATENATE($A390,"_",AB$2),'Reference data SID'!$B:$M,12,FALSE))</f>
        <v/>
      </c>
      <c r="AC390" s="13" t="str">
        <f>IF(ISERROR(VLOOKUP(CONCATENATE($A390,"_",AC$2),'Reference data SID'!$B:$M,12,FALSE)),"",VLOOKUP(CONCATENATE($A390,"_",AC$2),'Reference data SID'!$B:$M,12,FALSE))</f>
        <v/>
      </c>
      <c r="AD390" s="13" t="str">
        <f>IF(ISERROR(VLOOKUP(CONCATENATE($A390,"_",AD$2),'Reference data SID'!$B:$M,12,FALSE)),"",VLOOKUP(CONCATENATE($A390,"_",AD$2),'Reference data SID'!$B:$M,12,FALSE))</f>
        <v/>
      </c>
      <c r="AE390" s="13" t="str">
        <f>IF(ISERROR(VLOOKUP(CONCATENATE($A390,"_",AE$2),'Reference data SID'!$B:$M,12,FALSE)),"",VLOOKUP(CONCATENATE($A390,"_",AE$2),'Reference data SID'!$B:$M,12,FALSE))</f>
        <v/>
      </c>
      <c r="AF390" s="13" t="str">
        <f>IF(ISERROR(VLOOKUP(CONCATENATE($A390,"_",AF$2),'Reference data SID'!$B:$M,12,FALSE)),"",VLOOKUP(CONCATENATE($A390,"_",AF$2),'Reference data SID'!$B:$M,12,FALSE))</f>
        <v/>
      </c>
      <c r="AG390" s="13" t="str">
        <f>IF(ISERROR(VLOOKUP(CONCATENATE($A390,"_",AG$2),'Reference data SID'!$B:$M,12,FALSE)),"",VLOOKUP(CONCATENATE($A390,"_",AG$2),'Reference data SID'!$B:$M,12,FALSE))</f>
        <v/>
      </c>
      <c r="AH390" s="13" t="str">
        <f>IF(ISERROR(VLOOKUP(CONCATENATE($A390,"_",AH$2),'Reference data SID'!$B:$M,12,FALSE)),"",VLOOKUP(CONCATENATE($A390,"_",AH$2),'Reference data SID'!$B:$M,12,FALSE))</f>
        <v/>
      </c>
      <c r="AI390" s="13" t="str">
        <f>IF(ISERROR(VLOOKUP(CONCATENATE($A390,"_",AI$2),'Reference data SID'!$B:$M,12,FALSE)),"",VLOOKUP(CONCATENATE($A390,"_",AI$2),'Reference data SID'!$B:$M,12,FALSE))</f>
        <v/>
      </c>
      <c r="AJ390" s="13" t="str">
        <f>IF(ISERROR(VLOOKUP(CONCATENATE($A390,"_",AJ$2),'Reference data SID'!$B:$M,12,FALSE)),"",VLOOKUP(CONCATENATE($A390,"_",AJ$2),'Reference data SID'!$B:$M,12,FALSE))</f>
        <v/>
      </c>
      <c r="AK390" s="13" t="str">
        <f>IF(ISERROR(VLOOKUP(CONCATENATE($A390,"_",AK$2),'Reference data SID'!$B:$M,12,FALSE)),"",VLOOKUP(CONCATENATE($A390,"_",AK$2),'Reference data SID'!$B:$M,12,FALSE))</f>
        <v/>
      </c>
      <c r="AL390" s="13" t="str">
        <f>IF(ISERROR(VLOOKUP(CONCATENATE($A390,"_",AL$2),'Reference data SID'!$B:$M,12,FALSE)),"",VLOOKUP(CONCATENATE($A390,"_",AL$2),'Reference data SID'!$B:$M,12,FALSE))</f>
        <v/>
      </c>
      <c r="AM390" s="13" t="str">
        <f>IF(ISERROR(VLOOKUP(CONCATENATE($A390,"_",AM$2),'Reference data SID'!$B:$M,12,FALSE)),"",VLOOKUP(CONCATENATE($A390,"_",AM$2),'Reference data SID'!$B:$M,12,FALSE))</f>
        <v/>
      </c>
      <c r="AN390" s="13" t="str">
        <f>IF(ISERROR(VLOOKUP(CONCATENATE($A390,"_",AN$2),'Reference data SID'!$B:$M,12,FALSE)),"",VLOOKUP(CONCATENATE($A390,"_",AN$2),'Reference data SID'!$B:$M,12,FALSE))</f>
        <v/>
      </c>
      <c r="AO390" s="13" t="str">
        <f>IF(ISERROR(VLOOKUP(CONCATENATE($A390,"_",AO$2),'Reference data SID'!$B:$M,12,FALSE)),"",VLOOKUP(CONCATENATE($A390,"_",AO$2),'Reference data SID'!$B:$M,12,FALSE))</f>
        <v/>
      </c>
      <c r="AP390" s="13" t="str">
        <f>IF(ISERROR(VLOOKUP(CONCATENATE($A390,"_",AP$2),'Reference data SID'!$B:$M,12,FALSE)),"",VLOOKUP(CONCATENATE($A390,"_",AP$2),'Reference data SID'!$B:$M,12,FALSE))</f>
        <v/>
      </c>
      <c r="AQ390" s="13" t="str">
        <f>IF(ISERROR(VLOOKUP(CONCATENATE($A390,"_",AQ$2),'Reference data SID'!$B:$M,12,FALSE)),"",VLOOKUP(CONCATENATE($A390,"_",AQ$2),'Reference data SID'!$B:$M,12,FALSE))</f>
        <v/>
      </c>
      <c r="AR390" s="13" t="str">
        <f>IF(ISERROR(VLOOKUP(CONCATENATE($A390,"_",AR$2),'Reference data SID'!$B:$M,12,FALSE)),"",VLOOKUP(CONCATENATE($A390,"_",AR$2),'Reference data SID'!$B:$M,12,FALSE))</f>
        <v/>
      </c>
      <c r="AS390" s="13" t="str">
        <f>IF(ISERROR(VLOOKUP(CONCATENATE($A390,"_",AS$2),'Reference data SID'!$B:$M,12,FALSE)),"",VLOOKUP(CONCATENATE($A390,"_",AS$2),'Reference data SID'!$B:$M,12,FALSE))</f>
        <v/>
      </c>
      <c r="AT390" s="13" t="str">
        <f>IF(ISERROR(VLOOKUP(CONCATENATE($A390,"_",AT$2),'Reference data SID'!$B:$M,12,FALSE)),"",VLOOKUP(CONCATENATE($A390,"_",AT$2),'Reference data SID'!$B:$M,12,FALSE))</f>
        <v/>
      </c>
    </row>
    <row r="391" spans="1:46" x14ac:dyDescent="0.25">
      <c r="A391">
        <v>387</v>
      </c>
      <c r="B391" s="13" t="str">
        <f>IF(ISERROR(VLOOKUP(CONCATENATE($A391,"_",B$2),'Reference data SID'!$B:$M,12,FALSE)),"",VLOOKUP(CONCATENATE($A391,"_",B$2),'Reference data SID'!$B:$M,12,FALSE))</f>
        <v/>
      </c>
      <c r="C391" s="13" t="str">
        <f>IF(ISERROR(VLOOKUP(CONCATENATE($A391,"_",C$2),'Reference data SID'!$B:$M,12,FALSE)),"",VLOOKUP(CONCATENATE($A391,"_",C$2),'Reference data SID'!$B:$M,12,FALSE))</f>
        <v/>
      </c>
      <c r="D391" s="13" t="str">
        <f>IF(ISERROR(VLOOKUP(CONCATENATE($A391,"_",D$2),'Reference data SID'!$B:$M,12,FALSE)),"",VLOOKUP(CONCATENATE($A391,"_",D$2),'Reference data SID'!$B:$M,12,FALSE))</f>
        <v/>
      </c>
      <c r="E391" s="13" t="str">
        <f>IF(ISERROR(VLOOKUP(CONCATENATE($A391,"_",E$2),'Reference data SID'!$B:$M,12,FALSE)),"",VLOOKUP(CONCATENATE($A391,"_",E$2),'Reference data SID'!$B:$M,12,FALSE))</f>
        <v/>
      </c>
      <c r="F391" s="13" t="str">
        <f>IF(ISERROR(VLOOKUP(CONCATENATE($A391,"_",F$2),'Reference data SID'!$B:$M,12,FALSE)),"",VLOOKUP(CONCATENATE($A391,"_",F$2),'Reference data SID'!$B:$M,12,FALSE))</f>
        <v/>
      </c>
      <c r="G391" s="13" t="str">
        <f>IF(ISERROR(VLOOKUP(CONCATENATE($A391,"_",G$2),'Reference data SID'!$B:$M,12,FALSE)),"",VLOOKUP(CONCATENATE($A391,"_",G$2),'Reference data SID'!$B:$M,12,FALSE))</f>
        <v/>
      </c>
      <c r="H391" s="13" t="str">
        <f>IF(ISERROR(VLOOKUP(CONCATENATE($A391,"_",H$2),'Reference data SID'!$B:$M,12,FALSE)),"",VLOOKUP(CONCATENATE($A391,"_",H$2),'Reference data SID'!$B:$M,12,FALSE))</f>
        <v/>
      </c>
      <c r="I391" s="13" t="str">
        <f>IF(ISERROR(VLOOKUP(CONCATENATE($A391,"_",I$2),'Reference data SID'!$B:$M,12,FALSE)),"",VLOOKUP(CONCATENATE($A391,"_",I$2),'Reference data SID'!$B:$M,12,FALSE))</f>
        <v/>
      </c>
      <c r="J391" s="13" t="str">
        <f>IF(ISERROR(VLOOKUP(CONCATENATE($A391,"_",J$2),'Reference data SID'!$B:$M,12,FALSE)),"",VLOOKUP(CONCATENATE($A391,"_",J$2),'Reference data SID'!$B:$M,12,FALSE))</f>
        <v/>
      </c>
      <c r="K391" s="13" t="str">
        <f>IF(ISERROR(VLOOKUP(CONCATENATE($A391,"_",K$2),'Reference data SID'!$B:$M,12,FALSE)),"",VLOOKUP(CONCATENATE($A391,"_",K$2),'Reference data SID'!$B:$M,12,FALSE))</f>
        <v/>
      </c>
      <c r="L391" s="13" t="str">
        <f>IF(ISERROR(VLOOKUP(CONCATENATE($A391,"_",L$2),'Reference data SID'!$B:$M,12,FALSE)),"",VLOOKUP(CONCATENATE($A391,"_",L$2),'Reference data SID'!$B:$M,12,FALSE))</f>
        <v/>
      </c>
      <c r="M391" s="13" t="str">
        <f>IF(ISERROR(VLOOKUP(CONCATENATE($A391,"_",M$2),'Reference data SID'!$B:$M,12,FALSE)),"",VLOOKUP(CONCATENATE($A391,"_",M$2),'Reference data SID'!$B:$M,12,FALSE))</f>
        <v/>
      </c>
      <c r="N391" s="13" t="str">
        <f>IF(ISERROR(VLOOKUP(CONCATENATE($A391,"_",N$2),'Reference data SID'!$B:$M,12,FALSE)),"",VLOOKUP(CONCATENATE($A391,"_",N$2),'Reference data SID'!$B:$M,12,FALSE))</f>
        <v/>
      </c>
      <c r="O391" s="13" t="str">
        <f>IF(ISERROR(VLOOKUP(CONCATENATE($A391,"_",O$2),'Reference data SID'!$B:$M,12,FALSE)),"",VLOOKUP(CONCATENATE($A391,"_",O$2),'Reference data SID'!$B:$M,12,FALSE))</f>
        <v/>
      </c>
      <c r="P391" s="13" t="str">
        <f>IF(ISERROR(VLOOKUP(CONCATENATE($A391,"_",P$2),'Reference data SID'!$B:$M,12,FALSE)),"",VLOOKUP(CONCATENATE($A391,"_",P$2),'Reference data SID'!$B:$M,12,FALSE))</f>
        <v/>
      </c>
      <c r="Q391" s="13" t="str">
        <f>IF(ISERROR(VLOOKUP(CONCATENATE($A391,"_",Q$2),'Reference data SID'!$B:$M,12,FALSE)),"",VLOOKUP(CONCATENATE($A391,"_",Q$2),'Reference data SID'!$B:$M,12,FALSE))</f>
        <v/>
      </c>
      <c r="R391" s="13" t="str">
        <f>IF(ISERROR(VLOOKUP(CONCATENATE($A391,"_",R$2),'Reference data SID'!$B:$M,12,FALSE)),"",VLOOKUP(CONCATENATE($A391,"_",R$2),'Reference data SID'!$B:$M,12,FALSE))</f>
        <v/>
      </c>
      <c r="S391" s="13" t="str">
        <f>IF(ISERROR(VLOOKUP(CONCATENATE($A391,"_",S$2),'Reference data SID'!$B:$M,12,FALSE)),"",VLOOKUP(CONCATENATE($A391,"_",S$2),'Reference data SID'!$B:$M,12,FALSE))</f>
        <v/>
      </c>
      <c r="T391" s="13" t="str">
        <f>IF(ISERROR(VLOOKUP(CONCATENATE($A391,"_",T$2),'Reference data SID'!$B:$M,12,FALSE)),"",VLOOKUP(CONCATENATE($A391,"_",T$2),'Reference data SID'!$B:$M,12,FALSE))</f>
        <v/>
      </c>
      <c r="U391" s="13" t="str">
        <f>IF(ISERROR(VLOOKUP(CONCATENATE($A391,"_",U$2),'Reference data SID'!$B:$M,12,FALSE)),"",VLOOKUP(CONCATENATE($A391,"_",U$2),'Reference data SID'!$B:$M,12,FALSE))</f>
        <v/>
      </c>
      <c r="V391" s="13" t="str">
        <f>IF(ISERROR(VLOOKUP(CONCATENATE($A391,"_",V$2),'Reference data SID'!$B:$M,12,FALSE)),"",VLOOKUP(CONCATENATE($A391,"_",V$2),'Reference data SID'!$B:$M,12,FALSE))</f>
        <v/>
      </c>
      <c r="W391" s="13" t="str">
        <f>IF(ISERROR(VLOOKUP(CONCATENATE($A391,"_",W$2),'Reference data SID'!$B:$M,12,FALSE)),"",VLOOKUP(CONCATENATE($A391,"_",W$2),'Reference data SID'!$B:$M,12,FALSE))</f>
        <v/>
      </c>
      <c r="X391" s="13" t="str">
        <f>IF(ISERROR(VLOOKUP(CONCATENATE($A391,"_",X$2),'Reference data SID'!$B:$M,12,FALSE)),"",VLOOKUP(CONCATENATE($A391,"_",X$2),'Reference data SID'!$B:$M,12,FALSE))</f>
        <v/>
      </c>
      <c r="Y391" s="13" t="str">
        <f>IF(ISERROR(VLOOKUP(CONCATENATE($A391,"_",Y$2),'Reference data SID'!$B:$M,12,FALSE)),"",VLOOKUP(CONCATENATE($A391,"_",Y$2),'Reference data SID'!$B:$M,12,FALSE))</f>
        <v/>
      </c>
      <c r="Z391" s="13" t="str">
        <f>IF(ISERROR(VLOOKUP(CONCATENATE($A391,"_",Z$2),'Reference data SID'!$B:$M,12,FALSE)),"",VLOOKUP(CONCATENATE($A391,"_",Z$2),'Reference data SID'!$B:$M,12,FALSE))</f>
        <v/>
      </c>
      <c r="AA391" s="13" t="str">
        <f>IF(ISERROR(VLOOKUP(CONCATENATE($A391,"_",AA$2),'Reference data SID'!$B:$M,12,FALSE)),"",VLOOKUP(CONCATENATE($A391,"_",AA$2),'Reference data SID'!$B:$M,12,FALSE))</f>
        <v/>
      </c>
      <c r="AB391" s="13" t="str">
        <f>IF(ISERROR(VLOOKUP(CONCATENATE($A391,"_",AB$2),'Reference data SID'!$B:$M,12,FALSE)),"",VLOOKUP(CONCATENATE($A391,"_",AB$2),'Reference data SID'!$B:$M,12,FALSE))</f>
        <v/>
      </c>
      <c r="AC391" s="13" t="str">
        <f>IF(ISERROR(VLOOKUP(CONCATENATE($A391,"_",AC$2),'Reference data SID'!$B:$M,12,FALSE)),"",VLOOKUP(CONCATENATE($A391,"_",AC$2),'Reference data SID'!$B:$M,12,FALSE))</f>
        <v/>
      </c>
      <c r="AD391" s="13" t="str">
        <f>IF(ISERROR(VLOOKUP(CONCATENATE($A391,"_",AD$2),'Reference data SID'!$B:$M,12,FALSE)),"",VLOOKUP(CONCATENATE($A391,"_",AD$2),'Reference data SID'!$B:$M,12,FALSE))</f>
        <v/>
      </c>
      <c r="AE391" s="13" t="str">
        <f>IF(ISERROR(VLOOKUP(CONCATENATE($A391,"_",AE$2),'Reference data SID'!$B:$M,12,FALSE)),"",VLOOKUP(CONCATENATE($A391,"_",AE$2),'Reference data SID'!$B:$M,12,FALSE))</f>
        <v/>
      </c>
      <c r="AF391" s="13" t="str">
        <f>IF(ISERROR(VLOOKUP(CONCATENATE($A391,"_",AF$2),'Reference data SID'!$B:$M,12,FALSE)),"",VLOOKUP(CONCATENATE($A391,"_",AF$2),'Reference data SID'!$B:$M,12,FALSE))</f>
        <v/>
      </c>
      <c r="AG391" s="13" t="str">
        <f>IF(ISERROR(VLOOKUP(CONCATENATE($A391,"_",AG$2),'Reference data SID'!$B:$M,12,FALSE)),"",VLOOKUP(CONCATENATE($A391,"_",AG$2),'Reference data SID'!$B:$M,12,FALSE))</f>
        <v/>
      </c>
      <c r="AH391" s="13" t="str">
        <f>IF(ISERROR(VLOOKUP(CONCATENATE($A391,"_",AH$2),'Reference data SID'!$B:$M,12,FALSE)),"",VLOOKUP(CONCATENATE($A391,"_",AH$2),'Reference data SID'!$B:$M,12,FALSE))</f>
        <v/>
      </c>
      <c r="AI391" s="13" t="str">
        <f>IF(ISERROR(VLOOKUP(CONCATENATE($A391,"_",AI$2),'Reference data SID'!$B:$M,12,FALSE)),"",VLOOKUP(CONCATENATE($A391,"_",AI$2),'Reference data SID'!$B:$M,12,FALSE))</f>
        <v/>
      </c>
      <c r="AJ391" s="13" t="str">
        <f>IF(ISERROR(VLOOKUP(CONCATENATE($A391,"_",AJ$2),'Reference data SID'!$B:$M,12,FALSE)),"",VLOOKUP(CONCATENATE($A391,"_",AJ$2),'Reference data SID'!$B:$M,12,FALSE))</f>
        <v/>
      </c>
      <c r="AK391" s="13" t="str">
        <f>IF(ISERROR(VLOOKUP(CONCATENATE($A391,"_",AK$2),'Reference data SID'!$B:$M,12,FALSE)),"",VLOOKUP(CONCATENATE($A391,"_",AK$2),'Reference data SID'!$B:$M,12,FALSE))</f>
        <v/>
      </c>
      <c r="AL391" s="13" t="str">
        <f>IF(ISERROR(VLOOKUP(CONCATENATE($A391,"_",AL$2),'Reference data SID'!$B:$M,12,FALSE)),"",VLOOKUP(CONCATENATE($A391,"_",AL$2),'Reference data SID'!$B:$M,12,FALSE))</f>
        <v/>
      </c>
      <c r="AM391" s="13" t="str">
        <f>IF(ISERROR(VLOOKUP(CONCATENATE($A391,"_",AM$2),'Reference data SID'!$B:$M,12,FALSE)),"",VLOOKUP(CONCATENATE($A391,"_",AM$2),'Reference data SID'!$B:$M,12,FALSE))</f>
        <v/>
      </c>
      <c r="AN391" s="13" t="str">
        <f>IF(ISERROR(VLOOKUP(CONCATENATE($A391,"_",AN$2),'Reference data SID'!$B:$M,12,FALSE)),"",VLOOKUP(CONCATENATE($A391,"_",AN$2),'Reference data SID'!$B:$M,12,FALSE))</f>
        <v/>
      </c>
      <c r="AO391" s="13" t="str">
        <f>IF(ISERROR(VLOOKUP(CONCATENATE($A391,"_",AO$2),'Reference data SID'!$B:$M,12,FALSE)),"",VLOOKUP(CONCATENATE($A391,"_",AO$2),'Reference data SID'!$B:$M,12,FALSE))</f>
        <v/>
      </c>
      <c r="AP391" s="13" t="str">
        <f>IF(ISERROR(VLOOKUP(CONCATENATE($A391,"_",AP$2),'Reference data SID'!$B:$M,12,FALSE)),"",VLOOKUP(CONCATENATE($A391,"_",AP$2),'Reference data SID'!$B:$M,12,FALSE))</f>
        <v/>
      </c>
      <c r="AQ391" s="13" t="str">
        <f>IF(ISERROR(VLOOKUP(CONCATENATE($A391,"_",AQ$2),'Reference data SID'!$B:$M,12,FALSE)),"",VLOOKUP(CONCATENATE($A391,"_",AQ$2),'Reference data SID'!$B:$M,12,FALSE))</f>
        <v/>
      </c>
      <c r="AR391" s="13" t="str">
        <f>IF(ISERROR(VLOOKUP(CONCATENATE($A391,"_",AR$2),'Reference data SID'!$B:$M,12,FALSE)),"",VLOOKUP(CONCATENATE($A391,"_",AR$2),'Reference data SID'!$B:$M,12,FALSE))</f>
        <v/>
      </c>
      <c r="AS391" s="13" t="str">
        <f>IF(ISERROR(VLOOKUP(CONCATENATE($A391,"_",AS$2),'Reference data SID'!$B:$M,12,FALSE)),"",VLOOKUP(CONCATENATE($A391,"_",AS$2),'Reference data SID'!$B:$M,12,FALSE))</f>
        <v/>
      </c>
      <c r="AT391" s="13" t="str">
        <f>IF(ISERROR(VLOOKUP(CONCATENATE($A391,"_",AT$2),'Reference data SID'!$B:$M,12,FALSE)),"",VLOOKUP(CONCATENATE($A391,"_",AT$2),'Reference data SID'!$B:$M,12,FALSE))</f>
        <v/>
      </c>
    </row>
    <row r="392" spans="1:46" x14ac:dyDescent="0.25">
      <c r="A392">
        <v>388</v>
      </c>
      <c r="B392" s="13" t="str">
        <f>IF(ISERROR(VLOOKUP(CONCATENATE($A392,"_",B$2),'Reference data SID'!$B:$M,12,FALSE)),"",VLOOKUP(CONCATENATE($A392,"_",B$2),'Reference data SID'!$B:$M,12,FALSE))</f>
        <v/>
      </c>
      <c r="C392" s="13" t="str">
        <f>IF(ISERROR(VLOOKUP(CONCATENATE($A392,"_",C$2),'Reference data SID'!$B:$M,12,FALSE)),"",VLOOKUP(CONCATENATE($A392,"_",C$2),'Reference data SID'!$B:$M,12,FALSE))</f>
        <v/>
      </c>
      <c r="D392" s="13" t="str">
        <f>IF(ISERROR(VLOOKUP(CONCATENATE($A392,"_",D$2),'Reference data SID'!$B:$M,12,FALSE)),"",VLOOKUP(CONCATENATE($A392,"_",D$2),'Reference data SID'!$B:$M,12,FALSE))</f>
        <v/>
      </c>
      <c r="E392" s="13" t="str">
        <f>IF(ISERROR(VLOOKUP(CONCATENATE($A392,"_",E$2),'Reference data SID'!$B:$M,12,FALSE)),"",VLOOKUP(CONCATENATE($A392,"_",E$2),'Reference data SID'!$B:$M,12,FALSE))</f>
        <v/>
      </c>
      <c r="F392" s="13" t="str">
        <f>IF(ISERROR(VLOOKUP(CONCATENATE($A392,"_",F$2),'Reference data SID'!$B:$M,12,FALSE)),"",VLOOKUP(CONCATENATE($A392,"_",F$2),'Reference data SID'!$B:$M,12,FALSE))</f>
        <v/>
      </c>
      <c r="G392" s="13" t="str">
        <f>IF(ISERROR(VLOOKUP(CONCATENATE($A392,"_",G$2),'Reference data SID'!$B:$M,12,FALSE)),"",VLOOKUP(CONCATENATE($A392,"_",G$2),'Reference data SID'!$B:$M,12,FALSE))</f>
        <v/>
      </c>
      <c r="H392" s="13" t="str">
        <f>IF(ISERROR(VLOOKUP(CONCATENATE($A392,"_",H$2),'Reference data SID'!$B:$M,12,FALSE)),"",VLOOKUP(CONCATENATE($A392,"_",H$2),'Reference data SID'!$B:$M,12,FALSE))</f>
        <v/>
      </c>
      <c r="I392" s="13" t="str">
        <f>IF(ISERROR(VLOOKUP(CONCATENATE($A392,"_",I$2),'Reference data SID'!$B:$M,12,FALSE)),"",VLOOKUP(CONCATENATE($A392,"_",I$2),'Reference data SID'!$B:$M,12,FALSE))</f>
        <v/>
      </c>
      <c r="J392" s="13" t="str">
        <f>IF(ISERROR(VLOOKUP(CONCATENATE($A392,"_",J$2),'Reference data SID'!$B:$M,12,FALSE)),"",VLOOKUP(CONCATENATE($A392,"_",J$2),'Reference data SID'!$B:$M,12,FALSE))</f>
        <v/>
      </c>
      <c r="K392" s="13" t="str">
        <f>IF(ISERROR(VLOOKUP(CONCATENATE($A392,"_",K$2),'Reference data SID'!$B:$M,12,FALSE)),"",VLOOKUP(CONCATENATE($A392,"_",K$2),'Reference data SID'!$B:$M,12,FALSE))</f>
        <v/>
      </c>
      <c r="L392" s="13" t="str">
        <f>IF(ISERROR(VLOOKUP(CONCATENATE($A392,"_",L$2),'Reference data SID'!$B:$M,12,FALSE)),"",VLOOKUP(CONCATENATE($A392,"_",L$2),'Reference data SID'!$B:$M,12,FALSE))</f>
        <v/>
      </c>
      <c r="M392" s="13" t="str">
        <f>IF(ISERROR(VLOOKUP(CONCATENATE($A392,"_",M$2),'Reference data SID'!$B:$M,12,FALSE)),"",VLOOKUP(CONCATENATE($A392,"_",M$2),'Reference data SID'!$B:$M,12,FALSE))</f>
        <v/>
      </c>
      <c r="N392" s="13" t="str">
        <f>IF(ISERROR(VLOOKUP(CONCATENATE($A392,"_",N$2),'Reference data SID'!$B:$M,12,FALSE)),"",VLOOKUP(CONCATENATE($A392,"_",N$2),'Reference data SID'!$B:$M,12,FALSE))</f>
        <v/>
      </c>
      <c r="O392" s="13" t="str">
        <f>IF(ISERROR(VLOOKUP(CONCATENATE($A392,"_",O$2),'Reference data SID'!$B:$M,12,FALSE)),"",VLOOKUP(CONCATENATE($A392,"_",O$2),'Reference data SID'!$B:$M,12,FALSE))</f>
        <v/>
      </c>
      <c r="P392" s="13" t="str">
        <f>IF(ISERROR(VLOOKUP(CONCATENATE($A392,"_",P$2),'Reference data SID'!$B:$M,12,FALSE)),"",VLOOKUP(CONCATENATE($A392,"_",P$2),'Reference data SID'!$B:$M,12,FALSE))</f>
        <v/>
      </c>
      <c r="Q392" s="13" t="str">
        <f>IF(ISERROR(VLOOKUP(CONCATENATE($A392,"_",Q$2),'Reference data SID'!$B:$M,12,FALSE)),"",VLOOKUP(CONCATENATE($A392,"_",Q$2),'Reference data SID'!$B:$M,12,FALSE))</f>
        <v/>
      </c>
      <c r="R392" s="13" t="str">
        <f>IF(ISERROR(VLOOKUP(CONCATENATE($A392,"_",R$2),'Reference data SID'!$B:$M,12,FALSE)),"",VLOOKUP(CONCATENATE($A392,"_",R$2),'Reference data SID'!$B:$M,12,FALSE))</f>
        <v/>
      </c>
      <c r="S392" s="13" t="str">
        <f>IF(ISERROR(VLOOKUP(CONCATENATE($A392,"_",S$2),'Reference data SID'!$B:$M,12,FALSE)),"",VLOOKUP(CONCATENATE($A392,"_",S$2),'Reference data SID'!$B:$M,12,FALSE))</f>
        <v/>
      </c>
      <c r="T392" s="13" t="str">
        <f>IF(ISERROR(VLOOKUP(CONCATENATE($A392,"_",T$2),'Reference data SID'!$B:$M,12,FALSE)),"",VLOOKUP(CONCATENATE($A392,"_",T$2),'Reference data SID'!$B:$M,12,FALSE))</f>
        <v/>
      </c>
      <c r="U392" s="13" t="str">
        <f>IF(ISERROR(VLOOKUP(CONCATENATE($A392,"_",U$2),'Reference data SID'!$B:$M,12,FALSE)),"",VLOOKUP(CONCATENATE($A392,"_",U$2),'Reference data SID'!$B:$M,12,FALSE))</f>
        <v/>
      </c>
      <c r="V392" s="13" t="str">
        <f>IF(ISERROR(VLOOKUP(CONCATENATE($A392,"_",V$2),'Reference data SID'!$B:$M,12,FALSE)),"",VLOOKUP(CONCATENATE($A392,"_",V$2),'Reference data SID'!$B:$M,12,FALSE))</f>
        <v/>
      </c>
      <c r="W392" s="13" t="str">
        <f>IF(ISERROR(VLOOKUP(CONCATENATE($A392,"_",W$2),'Reference data SID'!$B:$M,12,FALSE)),"",VLOOKUP(CONCATENATE($A392,"_",W$2),'Reference data SID'!$B:$M,12,FALSE))</f>
        <v/>
      </c>
      <c r="X392" s="13" t="str">
        <f>IF(ISERROR(VLOOKUP(CONCATENATE($A392,"_",X$2),'Reference data SID'!$B:$M,12,FALSE)),"",VLOOKUP(CONCATENATE($A392,"_",X$2),'Reference data SID'!$B:$M,12,FALSE))</f>
        <v/>
      </c>
      <c r="Y392" s="13" t="str">
        <f>IF(ISERROR(VLOOKUP(CONCATENATE($A392,"_",Y$2),'Reference data SID'!$B:$M,12,FALSE)),"",VLOOKUP(CONCATENATE($A392,"_",Y$2),'Reference data SID'!$B:$M,12,FALSE))</f>
        <v/>
      </c>
      <c r="Z392" s="13" t="str">
        <f>IF(ISERROR(VLOOKUP(CONCATENATE($A392,"_",Z$2),'Reference data SID'!$B:$M,12,FALSE)),"",VLOOKUP(CONCATENATE($A392,"_",Z$2),'Reference data SID'!$B:$M,12,FALSE))</f>
        <v/>
      </c>
      <c r="AA392" s="13" t="str">
        <f>IF(ISERROR(VLOOKUP(CONCATENATE($A392,"_",AA$2),'Reference data SID'!$B:$M,12,FALSE)),"",VLOOKUP(CONCATENATE($A392,"_",AA$2),'Reference data SID'!$B:$M,12,FALSE))</f>
        <v/>
      </c>
      <c r="AB392" s="13" t="str">
        <f>IF(ISERROR(VLOOKUP(CONCATENATE($A392,"_",AB$2),'Reference data SID'!$B:$M,12,FALSE)),"",VLOOKUP(CONCATENATE($A392,"_",AB$2),'Reference data SID'!$B:$M,12,FALSE))</f>
        <v/>
      </c>
      <c r="AC392" s="13" t="str">
        <f>IF(ISERROR(VLOOKUP(CONCATENATE($A392,"_",AC$2),'Reference data SID'!$B:$M,12,FALSE)),"",VLOOKUP(CONCATENATE($A392,"_",AC$2),'Reference data SID'!$B:$M,12,FALSE))</f>
        <v/>
      </c>
      <c r="AD392" s="13" t="str">
        <f>IF(ISERROR(VLOOKUP(CONCATENATE($A392,"_",AD$2),'Reference data SID'!$B:$M,12,FALSE)),"",VLOOKUP(CONCATENATE($A392,"_",AD$2),'Reference data SID'!$B:$M,12,FALSE))</f>
        <v/>
      </c>
      <c r="AE392" s="13" t="str">
        <f>IF(ISERROR(VLOOKUP(CONCATENATE($A392,"_",AE$2),'Reference data SID'!$B:$M,12,FALSE)),"",VLOOKUP(CONCATENATE($A392,"_",AE$2),'Reference data SID'!$B:$M,12,FALSE))</f>
        <v/>
      </c>
      <c r="AF392" s="13" t="str">
        <f>IF(ISERROR(VLOOKUP(CONCATENATE($A392,"_",AF$2),'Reference data SID'!$B:$M,12,FALSE)),"",VLOOKUP(CONCATENATE($A392,"_",AF$2),'Reference data SID'!$B:$M,12,FALSE))</f>
        <v/>
      </c>
      <c r="AG392" s="13" t="str">
        <f>IF(ISERROR(VLOOKUP(CONCATENATE($A392,"_",AG$2),'Reference data SID'!$B:$M,12,FALSE)),"",VLOOKUP(CONCATENATE($A392,"_",AG$2),'Reference data SID'!$B:$M,12,FALSE))</f>
        <v/>
      </c>
      <c r="AH392" s="13" t="str">
        <f>IF(ISERROR(VLOOKUP(CONCATENATE($A392,"_",AH$2),'Reference data SID'!$B:$M,12,FALSE)),"",VLOOKUP(CONCATENATE($A392,"_",AH$2),'Reference data SID'!$B:$M,12,FALSE))</f>
        <v/>
      </c>
      <c r="AI392" s="13" t="str">
        <f>IF(ISERROR(VLOOKUP(CONCATENATE($A392,"_",AI$2),'Reference data SID'!$B:$M,12,FALSE)),"",VLOOKUP(CONCATENATE($A392,"_",AI$2),'Reference data SID'!$B:$M,12,FALSE))</f>
        <v/>
      </c>
      <c r="AJ392" s="13" t="str">
        <f>IF(ISERROR(VLOOKUP(CONCATENATE($A392,"_",AJ$2),'Reference data SID'!$B:$M,12,FALSE)),"",VLOOKUP(CONCATENATE($A392,"_",AJ$2),'Reference data SID'!$B:$M,12,FALSE))</f>
        <v/>
      </c>
      <c r="AK392" s="13" t="str">
        <f>IF(ISERROR(VLOOKUP(CONCATENATE($A392,"_",AK$2),'Reference data SID'!$B:$M,12,FALSE)),"",VLOOKUP(CONCATENATE($A392,"_",AK$2),'Reference data SID'!$B:$M,12,FALSE))</f>
        <v/>
      </c>
      <c r="AL392" s="13" t="str">
        <f>IF(ISERROR(VLOOKUP(CONCATENATE($A392,"_",AL$2),'Reference data SID'!$B:$M,12,FALSE)),"",VLOOKUP(CONCATENATE($A392,"_",AL$2),'Reference data SID'!$B:$M,12,FALSE))</f>
        <v/>
      </c>
      <c r="AM392" s="13" t="str">
        <f>IF(ISERROR(VLOOKUP(CONCATENATE($A392,"_",AM$2),'Reference data SID'!$B:$M,12,FALSE)),"",VLOOKUP(CONCATENATE($A392,"_",AM$2),'Reference data SID'!$B:$M,12,FALSE))</f>
        <v/>
      </c>
      <c r="AN392" s="13" t="str">
        <f>IF(ISERROR(VLOOKUP(CONCATENATE($A392,"_",AN$2),'Reference data SID'!$B:$M,12,FALSE)),"",VLOOKUP(CONCATENATE($A392,"_",AN$2),'Reference data SID'!$B:$M,12,FALSE))</f>
        <v/>
      </c>
      <c r="AO392" s="13" t="str">
        <f>IF(ISERROR(VLOOKUP(CONCATENATE($A392,"_",AO$2),'Reference data SID'!$B:$M,12,FALSE)),"",VLOOKUP(CONCATENATE($A392,"_",AO$2),'Reference data SID'!$B:$M,12,FALSE))</f>
        <v/>
      </c>
      <c r="AP392" s="13" t="str">
        <f>IF(ISERROR(VLOOKUP(CONCATENATE($A392,"_",AP$2),'Reference data SID'!$B:$M,12,FALSE)),"",VLOOKUP(CONCATENATE($A392,"_",AP$2),'Reference data SID'!$B:$M,12,FALSE))</f>
        <v/>
      </c>
      <c r="AQ392" s="13" t="str">
        <f>IF(ISERROR(VLOOKUP(CONCATENATE($A392,"_",AQ$2),'Reference data SID'!$B:$M,12,FALSE)),"",VLOOKUP(CONCATENATE($A392,"_",AQ$2),'Reference data SID'!$B:$M,12,FALSE))</f>
        <v/>
      </c>
      <c r="AR392" s="13" t="str">
        <f>IF(ISERROR(VLOOKUP(CONCATENATE($A392,"_",AR$2),'Reference data SID'!$B:$M,12,FALSE)),"",VLOOKUP(CONCATENATE($A392,"_",AR$2),'Reference data SID'!$B:$M,12,FALSE))</f>
        <v/>
      </c>
      <c r="AS392" s="13" t="str">
        <f>IF(ISERROR(VLOOKUP(CONCATENATE($A392,"_",AS$2),'Reference data SID'!$B:$M,12,FALSE)),"",VLOOKUP(CONCATENATE($A392,"_",AS$2),'Reference data SID'!$B:$M,12,FALSE))</f>
        <v/>
      </c>
      <c r="AT392" s="13" t="str">
        <f>IF(ISERROR(VLOOKUP(CONCATENATE($A392,"_",AT$2),'Reference data SID'!$B:$M,12,FALSE)),"",VLOOKUP(CONCATENATE($A392,"_",AT$2),'Reference data SID'!$B:$M,12,FALSE))</f>
        <v/>
      </c>
    </row>
    <row r="393" spans="1:46" x14ac:dyDescent="0.25">
      <c r="A393">
        <v>389</v>
      </c>
      <c r="B393" s="13" t="str">
        <f>IF(ISERROR(VLOOKUP(CONCATENATE($A393,"_",B$2),'Reference data SID'!$B:$M,12,FALSE)),"",VLOOKUP(CONCATENATE($A393,"_",B$2),'Reference data SID'!$B:$M,12,FALSE))</f>
        <v/>
      </c>
      <c r="C393" s="13" t="str">
        <f>IF(ISERROR(VLOOKUP(CONCATENATE($A393,"_",C$2),'Reference data SID'!$B:$M,12,FALSE)),"",VLOOKUP(CONCATENATE($A393,"_",C$2),'Reference data SID'!$B:$M,12,FALSE))</f>
        <v/>
      </c>
      <c r="D393" s="13" t="str">
        <f>IF(ISERROR(VLOOKUP(CONCATENATE($A393,"_",D$2),'Reference data SID'!$B:$M,12,FALSE)),"",VLOOKUP(CONCATENATE($A393,"_",D$2),'Reference data SID'!$B:$M,12,FALSE))</f>
        <v/>
      </c>
      <c r="E393" s="13" t="str">
        <f>IF(ISERROR(VLOOKUP(CONCATENATE($A393,"_",E$2),'Reference data SID'!$B:$M,12,FALSE)),"",VLOOKUP(CONCATENATE($A393,"_",E$2),'Reference data SID'!$B:$M,12,FALSE))</f>
        <v/>
      </c>
      <c r="F393" s="13" t="str">
        <f>IF(ISERROR(VLOOKUP(CONCATENATE($A393,"_",F$2),'Reference data SID'!$B:$M,12,FALSE)),"",VLOOKUP(CONCATENATE($A393,"_",F$2),'Reference data SID'!$B:$M,12,FALSE))</f>
        <v/>
      </c>
      <c r="G393" s="13" t="str">
        <f>IF(ISERROR(VLOOKUP(CONCATENATE($A393,"_",G$2),'Reference data SID'!$B:$M,12,FALSE)),"",VLOOKUP(CONCATENATE($A393,"_",G$2),'Reference data SID'!$B:$M,12,FALSE))</f>
        <v/>
      </c>
      <c r="H393" s="13" t="str">
        <f>IF(ISERROR(VLOOKUP(CONCATENATE($A393,"_",H$2),'Reference data SID'!$B:$M,12,FALSE)),"",VLOOKUP(CONCATENATE($A393,"_",H$2),'Reference data SID'!$B:$M,12,FALSE))</f>
        <v/>
      </c>
      <c r="I393" s="13" t="str">
        <f>IF(ISERROR(VLOOKUP(CONCATENATE($A393,"_",I$2),'Reference data SID'!$B:$M,12,FALSE)),"",VLOOKUP(CONCATENATE($A393,"_",I$2),'Reference data SID'!$B:$M,12,FALSE))</f>
        <v/>
      </c>
      <c r="J393" s="13" t="str">
        <f>IF(ISERROR(VLOOKUP(CONCATENATE($A393,"_",J$2),'Reference data SID'!$B:$M,12,FALSE)),"",VLOOKUP(CONCATENATE($A393,"_",J$2),'Reference data SID'!$B:$M,12,FALSE))</f>
        <v/>
      </c>
      <c r="K393" s="13" t="str">
        <f>IF(ISERROR(VLOOKUP(CONCATENATE($A393,"_",K$2),'Reference data SID'!$B:$M,12,FALSE)),"",VLOOKUP(CONCATENATE($A393,"_",K$2),'Reference data SID'!$B:$M,12,FALSE))</f>
        <v/>
      </c>
      <c r="L393" s="13" t="str">
        <f>IF(ISERROR(VLOOKUP(CONCATENATE($A393,"_",L$2),'Reference data SID'!$B:$M,12,FALSE)),"",VLOOKUP(CONCATENATE($A393,"_",L$2),'Reference data SID'!$B:$M,12,FALSE))</f>
        <v/>
      </c>
      <c r="M393" s="13" t="str">
        <f>IF(ISERROR(VLOOKUP(CONCATENATE($A393,"_",M$2),'Reference data SID'!$B:$M,12,FALSE)),"",VLOOKUP(CONCATENATE($A393,"_",M$2),'Reference data SID'!$B:$M,12,FALSE))</f>
        <v/>
      </c>
      <c r="N393" s="13" t="str">
        <f>IF(ISERROR(VLOOKUP(CONCATENATE($A393,"_",N$2),'Reference data SID'!$B:$M,12,FALSE)),"",VLOOKUP(CONCATENATE($A393,"_",N$2),'Reference data SID'!$B:$M,12,FALSE))</f>
        <v/>
      </c>
      <c r="O393" s="13" t="str">
        <f>IF(ISERROR(VLOOKUP(CONCATENATE($A393,"_",O$2),'Reference data SID'!$B:$M,12,FALSE)),"",VLOOKUP(CONCATENATE($A393,"_",O$2),'Reference data SID'!$B:$M,12,FALSE))</f>
        <v/>
      </c>
      <c r="P393" s="13" t="str">
        <f>IF(ISERROR(VLOOKUP(CONCATENATE($A393,"_",P$2),'Reference data SID'!$B:$M,12,FALSE)),"",VLOOKUP(CONCATENATE($A393,"_",P$2),'Reference data SID'!$B:$M,12,FALSE))</f>
        <v/>
      </c>
      <c r="Q393" s="13" t="str">
        <f>IF(ISERROR(VLOOKUP(CONCATENATE($A393,"_",Q$2),'Reference data SID'!$B:$M,12,FALSE)),"",VLOOKUP(CONCATENATE($A393,"_",Q$2),'Reference data SID'!$B:$M,12,FALSE))</f>
        <v/>
      </c>
      <c r="R393" s="13" t="str">
        <f>IF(ISERROR(VLOOKUP(CONCATENATE($A393,"_",R$2),'Reference data SID'!$B:$M,12,FALSE)),"",VLOOKUP(CONCATENATE($A393,"_",R$2),'Reference data SID'!$B:$M,12,FALSE))</f>
        <v/>
      </c>
      <c r="S393" s="13" t="str">
        <f>IF(ISERROR(VLOOKUP(CONCATENATE($A393,"_",S$2),'Reference data SID'!$B:$M,12,FALSE)),"",VLOOKUP(CONCATENATE($A393,"_",S$2),'Reference data SID'!$B:$M,12,FALSE))</f>
        <v/>
      </c>
      <c r="T393" s="13" t="str">
        <f>IF(ISERROR(VLOOKUP(CONCATENATE($A393,"_",T$2),'Reference data SID'!$B:$M,12,FALSE)),"",VLOOKUP(CONCATENATE($A393,"_",T$2),'Reference data SID'!$B:$M,12,FALSE))</f>
        <v/>
      </c>
      <c r="U393" s="13" t="str">
        <f>IF(ISERROR(VLOOKUP(CONCATENATE($A393,"_",U$2),'Reference data SID'!$B:$M,12,FALSE)),"",VLOOKUP(CONCATENATE($A393,"_",U$2),'Reference data SID'!$B:$M,12,FALSE))</f>
        <v/>
      </c>
      <c r="V393" s="13" t="str">
        <f>IF(ISERROR(VLOOKUP(CONCATENATE($A393,"_",V$2),'Reference data SID'!$B:$M,12,FALSE)),"",VLOOKUP(CONCATENATE($A393,"_",V$2),'Reference data SID'!$B:$M,12,FALSE))</f>
        <v/>
      </c>
      <c r="W393" s="13" t="str">
        <f>IF(ISERROR(VLOOKUP(CONCATENATE($A393,"_",W$2),'Reference data SID'!$B:$M,12,FALSE)),"",VLOOKUP(CONCATENATE($A393,"_",W$2),'Reference data SID'!$B:$M,12,FALSE))</f>
        <v/>
      </c>
      <c r="X393" s="13" t="str">
        <f>IF(ISERROR(VLOOKUP(CONCATENATE($A393,"_",X$2),'Reference data SID'!$B:$M,12,FALSE)),"",VLOOKUP(CONCATENATE($A393,"_",X$2),'Reference data SID'!$B:$M,12,FALSE))</f>
        <v/>
      </c>
      <c r="Y393" s="13" t="str">
        <f>IF(ISERROR(VLOOKUP(CONCATENATE($A393,"_",Y$2),'Reference data SID'!$B:$M,12,FALSE)),"",VLOOKUP(CONCATENATE($A393,"_",Y$2),'Reference data SID'!$B:$M,12,FALSE))</f>
        <v/>
      </c>
      <c r="Z393" s="13" t="str">
        <f>IF(ISERROR(VLOOKUP(CONCATENATE($A393,"_",Z$2),'Reference data SID'!$B:$M,12,FALSE)),"",VLOOKUP(CONCATENATE($A393,"_",Z$2),'Reference data SID'!$B:$M,12,FALSE))</f>
        <v/>
      </c>
      <c r="AA393" s="13" t="str">
        <f>IF(ISERROR(VLOOKUP(CONCATENATE($A393,"_",AA$2),'Reference data SID'!$B:$M,12,FALSE)),"",VLOOKUP(CONCATENATE($A393,"_",AA$2),'Reference data SID'!$B:$M,12,FALSE))</f>
        <v/>
      </c>
      <c r="AB393" s="13" t="str">
        <f>IF(ISERROR(VLOOKUP(CONCATENATE($A393,"_",AB$2),'Reference data SID'!$B:$M,12,FALSE)),"",VLOOKUP(CONCATENATE($A393,"_",AB$2),'Reference data SID'!$B:$M,12,FALSE))</f>
        <v/>
      </c>
      <c r="AC393" s="13" t="str">
        <f>IF(ISERROR(VLOOKUP(CONCATENATE($A393,"_",AC$2),'Reference data SID'!$B:$M,12,FALSE)),"",VLOOKUP(CONCATENATE($A393,"_",AC$2),'Reference data SID'!$B:$M,12,FALSE))</f>
        <v/>
      </c>
      <c r="AD393" s="13" t="str">
        <f>IF(ISERROR(VLOOKUP(CONCATENATE($A393,"_",AD$2),'Reference data SID'!$B:$M,12,FALSE)),"",VLOOKUP(CONCATENATE($A393,"_",AD$2),'Reference data SID'!$B:$M,12,FALSE))</f>
        <v/>
      </c>
      <c r="AE393" s="13" t="str">
        <f>IF(ISERROR(VLOOKUP(CONCATENATE($A393,"_",AE$2),'Reference data SID'!$B:$M,12,FALSE)),"",VLOOKUP(CONCATENATE($A393,"_",AE$2),'Reference data SID'!$B:$M,12,FALSE))</f>
        <v/>
      </c>
      <c r="AF393" s="13" t="str">
        <f>IF(ISERROR(VLOOKUP(CONCATENATE($A393,"_",AF$2),'Reference data SID'!$B:$M,12,FALSE)),"",VLOOKUP(CONCATENATE($A393,"_",AF$2),'Reference data SID'!$B:$M,12,FALSE))</f>
        <v/>
      </c>
      <c r="AG393" s="13" t="str">
        <f>IF(ISERROR(VLOOKUP(CONCATENATE($A393,"_",AG$2),'Reference data SID'!$B:$M,12,FALSE)),"",VLOOKUP(CONCATENATE($A393,"_",AG$2),'Reference data SID'!$B:$M,12,FALSE))</f>
        <v/>
      </c>
      <c r="AH393" s="13" t="str">
        <f>IF(ISERROR(VLOOKUP(CONCATENATE($A393,"_",AH$2),'Reference data SID'!$B:$M,12,FALSE)),"",VLOOKUP(CONCATENATE($A393,"_",AH$2),'Reference data SID'!$B:$M,12,FALSE))</f>
        <v/>
      </c>
      <c r="AI393" s="13" t="str">
        <f>IF(ISERROR(VLOOKUP(CONCATENATE($A393,"_",AI$2),'Reference data SID'!$B:$M,12,FALSE)),"",VLOOKUP(CONCATENATE($A393,"_",AI$2),'Reference data SID'!$B:$M,12,FALSE))</f>
        <v/>
      </c>
      <c r="AJ393" s="13" t="str">
        <f>IF(ISERROR(VLOOKUP(CONCATENATE($A393,"_",AJ$2),'Reference data SID'!$B:$M,12,FALSE)),"",VLOOKUP(CONCATENATE($A393,"_",AJ$2),'Reference data SID'!$B:$M,12,FALSE))</f>
        <v/>
      </c>
      <c r="AK393" s="13" t="str">
        <f>IF(ISERROR(VLOOKUP(CONCATENATE($A393,"_",AK$2),'Reference data SID'!$B:$M,12,FALSE)),"",VLOOKUP(CONCATENATE($A393,"_",AK$2),'Reference data SID'!$B:$M,12,FALSE))</f>
        <v/>
      </c>
      <c r="AL393" s="13" t="str">
        <f>IF(ISERROR(VLOOKUP(CONCATENATE($A393,"_",AL$2),'Reference data SID'!$B:$M,12,FALSE)),"",VLOOKUP(CONCATENATE($A393,"_",AL$2),'Reference data SID'!$B:$M,12,FALSE))</f>
        <v/>
      </c>
      <c r="AM393" s="13" t="str">
        <f>IF(ISERROR(VLOOKUP(CONCATENATE($A393,"_",AM$2),'Reference data SID'!$B:$M,12,FALSE)),"",VLOOKUP(CONCATENATE($A393,"_",AM$2),'Reference data SID'!$B:$M,12,FALSE))</f>
        <v/>
      </c>
      <c r="AN393" s="13" t="str">
        <f>IF(ISERROR(VLOOKUP(CONCATENATE($A393,"_",AN$2),'Reference data SID'!$B:$M,12,FALSE)),"",VLOOKUP(CONCATENATE($A393,"_",AN$2),'Reference data SID'!$B:$M,12,FALSE))</f>
        <v/>
      </c>
      <c r="AO393" s="13" t="str">
        <f>IF(ISERROR(VLOOKUP(CONCATENATE($A393,"_",AO$2),'Reference data SID'!$B:$M,12,FALSE)),"",VLOOKUP(CONCATENATE($A393,"_",AO$2),'Reference data SID'!$B:$M,12,FALSE))</f>
        <v/>
      </c>
      <c r="AP393" s="13" t="str">
        <f>IF(ISERROR(VLOOKUP(CONCATENATE($A393,"_",AP$2),'Reference data SID'!$B:$M,12,FALSE)),"",VLOOKUP(CONCATENATE($A393,"_",AP$2),'Reference data SID'!$B:$M,12,FALSE))</f>
        <v/>
      </c>
      <c r="AQ393" s="13" t="str">
        <f>IF(ISERROR(VLOOKUP(CONCATENATE($A393,"_",AQ$2),'Reference data SID'!$B:$M,12,FALSE)),"",VLOOKUP(CONCATENATE($A393,"_",AQ$2),'Reference data SID'!$B:$M,12,FALSE))</f>
        <v/>
      </c>
      <c r="AR393" s="13" t="str">
        <f>IF(ISERROR(VLOOKUP(CONCATENATE($A393,"_",AR$2),'Reference data SID'!$B:$M,12,FALSE)),"",VLOOKUP(CONCATENATE($A393,"_",AR$2),'Reference data SID'!$B:$M,12,FALSE))</f>
        <v/>
      </c>
      <c r="AS393" s="13" t="str">
        <f>IF(ISERROR(VLOOKUP(CONCATENATE($A393,"_",AS$2),'Reference data SID'!$B:$M,12,FALSE)),"",VLOOKUP(CONCATENATE($A393,"_",AS$2),'Reference data SID'!$B:$M,12,FALSE))</f>
        <v/>
      </c>
      <c r="AT393" s="13" t="str">
        <f>IF(ISERROR(VLOOKUP(CONCATENATE($A393,"_",AT$2),'Reference data SID'!$B:$M,12,FALSE)),"",VLOOKUP(CONCATENATE($A393,"_",AT$2),'Reference data SID'!$B:$M,12,FALSE))</f>
        <v/>
      </c>
    </row>
    <row r="394" spans="1:46" x14ac:dyDescent="0.25">
      <c r="A394">
        <v>390</v>
      </c>
      <c r="B394" s="13" t="str">
        <f>IF(ISERROR(VLOOKUP(CONCATENATE($A394,"_",B$2),'Reference data SID'!$B:$M,12,FALSE)),"",VLOOKUP(CONCATENATE($A394,"_",B$2),'Reference data SID'!$B:$M,12,FALSE))</f>
        <v/>
      </c>
      <c r="C394" s="13" t="str">
        <f>IF(ISERROR(VLOOKUP(CONCATENATE($A394,"_",C$2),'Reference data SID'!$B:$M,12,FALSE)),"",VLOOKUP(CONCATENATE($A394,"_",C$2),'Reference data SID'!$B:$M,12,FALSE))</f>
        <v/>
      </c>
      <c r="D394" s="13" t="str">
        <f>IF(ISERROR(VLOOKUP(CONCATENATE($A394,"_",D$2),'Reference data SID'!$B:$M,12,FALSE)),"",VLOOKUP(CONCATENATE($A394,"_",D$2),'Reference data SID'!$B:$M,12,FALSE))</f>
        <v/>
      </c>
      <c r="E394" s="13" t="str">
        <f>IF(ISERROR(VLOOKUP(CONCATENATE($A394,"_",E$2),'Reference data SID'!$B:$M,12,FALSE)),"",VLOOKUP(CONCATENATE($A394,"_",E$2),'Reference data SID'!$B:$M,12,FALSE))</f>
        <v/>
      </c>
      <c r="F394" s="13" t="str">
        <f>IF(ISERROR(VLOOKUP(CONCATENATE($A394,"_",F$2),'Reference data SID'!$B:$M,12,FALSE)),"",VLOOKUP(CONCATENATE($A394,"_",F$2),'Reference data SID'!$B:$M,12,FALSE))</f>
        <v/>
      </c>
      <c r="G394" s="13" t="str">
        <f>IF(ISERROR(VLOOKUP(CONCATENATE($A394,"_",G$2),'Reference data SID'!$B:$M,12,FALSE)),"",VLOOKUP(CONCATENATE($A394,"_",G$2),'Reference data SID'!$B:$M,12,FALSE))</f>
        <v/>
      </c>
      <c r="H394" s="13" t="str">
        <f>IF(ISERROR(VLOOKUP(CONCATENATE($A394,"_",H$2),'Reference data SID'!$B:$M,12,FALSE)),"",VLOOKUP(CONCATENATE($A394,"_",H$2),'Reference data SID'!$B:$M,12,FALSE))</f>
        <v/>
      </c>
      <c r="I394" s="13" t="str">
        <f>IF(ISERROR(VLOOKUP(CONCATENATE($A394,"_",I$2),'Reference data SID'!$B:$M,12,FALSE)),"",VLOOKUP(CONCATENATE($A394,"_",I$2),'Reference data SID'!$B:$M,12,FALSE))</f>
        <v/>
      </c>
      <c r="J394" s="13" t="str">
        <f>IF(ISERROR(VLOOKUP(CONCATENATE($A394,"_",J$2),'Reference data SID'!$B:$M,12,FALSE)),"",VLOOKUP(CONCATENATE($A394,"_",J$2),'Reference data SID'!$B:$M,12,FALSE))</f>
        <v/>
      </c>
      <c r="K394" s="13" t="str">
        <f>IF(ISERROR(VLOOKUP(CONCATENATE($A394,"_",K$2),'Reference data SID'!$B:$M,12,FALSE)),"",VLOOKUP(CONCATENATE($A394,"_",K$2),'Reference data SID'!$B:$M,12,FALSE))</f>
        <v/>
      </c>
      <c r="L394" s="13" t="str">
        <f>IF(ISERROR(VLOOKUP(CONCATENATE($A394,"_",L$2),'Reference data SID'!$B:$M,12,FALSE)),"",VLOOKUP(CONCATENATE($A394,"_",L$2),'Reference data SID'!$B:$M,12,FALSE))</f>
        <v/>
      </c>
      <c r="M394" s="13" t="str">
        <f>IF(ISERROR(VLOOKUP(CONCATENATE($A394,"_",M$2),'Reference data SID'!$B:$M,12,FALSE)),"",VLOOKUP(CONCATENATE($A394,"_",M$2),'Reference data SID'!$B:$M,12,FALSE))</f>
        <v/>
      </c>
      <c r="N394" s="13" t="str">
        <f>IF(ISERROR(VLOOKUP(CONCATENATE($A394,"_",N$2),'Reference data SID'!$B:$M,12,FALSE)),"",VLOOKUP(CONCATENATE($A394,"_",N$2),'Reference data SID'!$B:$M,12,FALSE))</f>
        <v/>
      </c>
      <c r="O394" s="13" t="str">
        <f>IF(ISERROR(VLOOKUP(CONCATENATE($A394,"_",O$2),'Reference data SID'!$B:$M,12,FALSE)),"",VLOOKUP(CONCATENATE($A394,"_",O$2),'Reference data SID'!$B:$M,12,FALSE))</f>
        <v/>
      </c>
      <c r="P394" s="13" t="str">
        <f>IF(ISERROR(VLOOKUP(CONCATENATE($A394,"_",P$2),'Reference data SID'!$B:$M,12,FALSE)),"",VLOOKUP(CONCATENATE($A394,"_",P$2),'Reference data SID'!$B:$M,12,FALSE))</f>
        <v/>
      </c>
      <c r="Q394" s="13" t="str">
        <f>IF(ISERROR(VLOOKUP(CONCATENATE($A394,"_",Q$2),'Reference data SID'!$B:$M,12,FALSE)),"",VLOOKUP(CONCATENATE($A394,"_",Q$2),'Reference data SID'!$B:$M,12,FALSE))</f>
        <v/>
      </c>
      <c r="R394" s="13" t="str">
        <f>IF(ISERROR(VLOOKUP(CONCATENATE($A394,"_",R$2),'Reference data SID'!$B:$M,12,FALSE)),"",VLOOKUP(CONCATENATE($A394,"_",R$2),'Reference data SID'!$B:$M,12,FALSE))</f>
        <v/>
      </c>
      <c r="S394" s="13" t="str">
        <f>IF(ISERROR(VLOOKUP(CONCATENATE($A394,"_",S$2),'Reference data SID'!$B:$M,12,FALSE)),"",VLOOKUP(CONCATENATE($A394,"_",S$2),'Reference data SID'!$B:$M,12,FALSE))</f>
        <v/>
      </c>
      <c r="T394" s="13" t="str">
        <f>IF(ISERROR(VLOOKUP(CONCATENATE($A394,"_",T$2),'Reference data SID'!$B:$M,12,FALSE)),"",VLOOKUP(CONCATENATE($A394,"_",T$2),'Reference data SID'!$B:$M,12,FALSE))</f>
        <v/>
      </c>
      <c r="U394" s="13" t="str">
        <f>IF(ISERROR(VLOOKUP(CONCATENATE($A394,"_",U$2),'Reference data SID'!$B:$M,12,FALSE)),"",VLOOKUP(CONCATENATE($A394,"_",U$2),'Reference data SID'!$B:$M,12,FALSE))</f>
        <v/>
      </c>
      <c r="V394" s="13" t="str">
        <f>IF(ISERROR(VLOOKUP(CONCATENATE($A394,"_",V$2),'Reference data SID'!$B:$M,12,FALSE)),"",VLOOKUP(CONCATENATE($A394,"_",V$2),'Reference data SID'!$B:$M,12,FALSE))</f>
        <v/>
      </c>
      <c r="W394" s="13" t="str">
        <f>IF(ISERROR(VLOOKUP(CONCATENATE($A394,"_",W$2),'Reference data SID'!$B:$M,12,FALSE)),"",VLOOKUP(CONCATENATE($A394,"_",W$2),'Reference data SID'!$B:$M,12,FALSE))</f>
        <v/>
      </c>
      <c r="X394" s="13" t="str">
        <f>IF(ISERROR(VLOOKUP(CONCATENATE($A394,"_",X$2),'Reference data SID'!$B:$M,12,FALSE)),"",VLOOKUP(CONCATENATE($A394,"_",X$2),'Reference data SID'!$B:$M,12,FALSE))</f>
        <v/>
      </c>
      <c r="Y394" s="13" t="str">
        <f>IF(ISERROR(VLOOKUP(CONCATENATE($A394,"_",Y$2),'Reference data SID'!$B:$M,12,FALSE)),"",VLOOKUP(CONCATENATE($A394,"_",Y$2),'Reference data SID'!$B:$M,12,FALSE))</f>
        <v/>
      </c>
      <c r="Z394" s="13" t="str">
        <f>IF(ISERROR(VLOOKUP(CONCATENATE($A394,"_",Z$2),'Reference data SID'!$B:$M,12,FALSE)),"",VLOOKUP(CONCATENATE($A394,"_",Z$2),'Reference data SID'!$B:$M,12,FALSE))</f>
        <v/>
      </c>
      <c r="AA394" s="13" t="str">
        <f>IF(ISERROR(VLOOKUP(CONCATENATE($A394,"_",AA$2),'Reference data SID'!$B:$M,12,FALSE)),"",VLOOKUP(CONCATENATE($A394,"_",AA$2),'Reference data SID'!$B:$M,12,FALSE))</f>
        <v/>
      </c>
      <c r="AB394" s="13" t="str">
        <f>IF(ISERROR(VLOOKUP(CONCATENATE($A394,"_",AB$2),'Reference data SID'!$B:$M,12,FALSE)),"",VLOOKUP(CONCATENATE($A394,"_",AB$2),'Reference data SID'!$B:$M,12,FALSE))</f>
        <v/>
      </c>
      <c r="AC394" s="13" t="str">
        <f>IF(ISERROR(VLOOKUP(CONCATENATE($A394,"_",AC$2),'Reference data SID'!$B:$M,12,FALSE)),"",VLOOKUP(CONCATENATE($A394,"_",AC$2),'Reference data SID'!$B:$M,12,FALSE))</f>
        <v/>
      </c>
      <c r="AD394" s="13" t="str">
        <f>IF(ISERROR(VLOOKUP(CONCATENATE($A394,"_",AD$2),'Reference data SID'!$B:$M,12,FALSE)),"",VLOOKUP(CONCATENATE($A394,"_",AD$2),'Reference data SID'!$B:$M,12,FALSE))</f>
        <v/>
      </c>
      <c r="AE394" s="13" t="str">
        <f>IF(ISERROR(VLOOKUP(CONCATENATE($A394,"_",AE$2),'Reference data SID'!$B:$M,12,FALSE)),"",VLOOKUP(CONCATENATE($A394,"_",AE$2),'Reference data SID'!$B:$M,12,FALSE))</f>
        <v/>
      </c>
      <c r="AF394" s="13" t="str">
        <f>IF(ISERROR(VLOOKUP(CONCATENATE($A394,"_",AF$2),'Reference data SID'!$B:$M,12,FALSE)),"",VLOOKUP(CONCATENATE($A394,"_",AF$2),'Reference data SID'!$B:$M,12,FALSE))</f>
        <v/>
      </c>
      <c r="AG394" s="13" t="str">
        <f>IF(ISERROR(VLOOKUP(CONCATENATE($A394,"_",AG$2),'Reference data SID'!$B:$M,12,FALSE)),"",VLOOKUP(CONCATENATE($A394,"_",AG$2),'Reference data SID'!$B:$M,12,FALSE))</f>
        <v/>
      </c>
      <c r="AH394" s="13" t="str">
        <f>IF(ISERROR(VLOOKUP(CONCATENATE($A394,"_",AH$2),'Reference data SID'!$B:$M,12,FALSE)),"",VLOOKUP(CONCATENATE($A394,"_",AH$2),'Reference data SID'!$B:$M,12,FALSE))</f>
        <v/>
      </c>
      <c r="AI394" s="13" t="str">
        <f>IF(ISERROR(VLOOKUP(CONCATENATE($A394,"_",AI$2),'Reference data SID'!$B:$M,12,FALSE)),"",VLOOKUP(CONCATENATE($A394,"_",AI$2),'Reference data SID'!$B:$M,12,FALSE))</f>
        <v/>
      </c>
      <c r="AJ394" s="13" t="str">
        <f>IF(ISERROR(VLOOKUP(CONCATENATE($A394,"_",AJ$2),'Reference data SID'!$B:$M,12,FALSE)),"",VLOOKUP(CONCATENATE($A394,"_",AJ$2),'Reference data SID'!$B:$M,12,FALSE))</f>
        <v/>
      </c>
      <c r="AK394" s="13" t="str">
        <f>IF(ISERROR(VLOOKUP(CONCATENATE($A394,"_",AK$2),'Reference data SID'!$B:$M,12,FALSE)),"",VLOOKUP(CONCATENATE($A394,"_",AK$2),'Reference data SID'!$B:$M,12,FALSE))</f>
        <v/>
      </c>
      <c r="AL394" s="13" t="str">
        <f>IF(ISERROR(VLOOKUP(CONCATENATE($A394,"_",AL$2),'Reference data SID'!$B:$M,12,FALSE)),"",VLOOKUP(CONCATENATE($A394,"_",AL$2),'Reference data SID'!$B:$M,12,FALSE))</f>
        <v/>
      </c>
      <c r="AM394" s="13" t="str">
        <f>IF(ISERROR(VLOOKUP(CONCATENATE($A394,"_",AM$2),'Reference data SID'!$B:$M,12,FALSE)),"",VLOOKUP(CONCATENATE($A394,"_",AM$2),'Reference data SID'!$B:$M,12,FALSE))</f>
        <v/>
      </c>
      <c r="AN394" s="13" t="str">
        <f>IF(ISERROR(VLOOKUP(CONCATENATE($A394,"_",AN$2),'Reference data SID'!$B:$M,12,FALSE)),"",VLOOKUP(CONCATENATE($A394,"_",AN$2),'Reference data SID'!$B:$M,12,FALSE))</f>
        <v/>
      </c>
      <c r="AO394" s="13" t="str">
        <f>IF(ISERROR(VLOOKUP(CONCATENATE($A394,"_",AO$2),'Reference data SID'!$B:$M,12,FALSE)),"",VLOOKUP(CONCATENATE($A394,"_",AO$2),'Reference data SID'!$B:$M,12,FALSE))</f>
        <v/>
      </c>
      <c r="AP394" s="13" t="str">
        <f>IF(ISERROR(VLOOKUP(CONCATENATE($A394,"_",AP$2),'Reference data SID'!$B:$M,12,FALSE)),"",VLOOKUP(CONCATENATE($A394,"_",AP$2),'Reference data SID'!$B:$M,12,FALSE))</f>
        <v/>
      </c>
      <c r="AQ394" s="13" t="str">
        <f>IF(ISERROR(VLOOKUP(CONCATENATE($A394,"_",AQ$2),'Reference data SID'!$B:$M,12,FALSE)),"",VLOOKUP(CONCATENATE($A394,"_",AQ$2),'Reference data SID'!$B:$M,12,FALSE))</f>
        <v/>
      </c>
      <c r="AR394" s="13" t="str">
        <f>IF(ISERROR(VLOOKUP(CONCATENATE($A394,"_",AR$2),'Reference data SID'!$B:$M,12,FALSE)),"",VLOOKUP(CONCATENATE($A394,"_",AR$2),'Reference data SID'!$B:$M,12,FALSE))</f>
        <v/>
      </c>
      <c r="AS394" s="13" t="str">
        <f>IF(ISERROR(VLOOKUP(CONCATENATE($A394,"_",AS$2),'Reference data SID'!$B:$M,12,FALSE)),"",VLOOKUP(CONCATENATE($A394,"_",AS$2),'Reference data SID'!$B:$M,12,FALSE))</f>
        <v/>
      </c>
      <c r="AT394" s="13" t="str">
        <f>IF(ISERROR(VLOOKUP(CONCATENATE($A394,"_",AT$2),'Reference data SID'!$B:$M,12,FALSE)),"",VLOOKUP(CONCATENATE($A394,"_",AT$2),'Reference data SID'!$B:$M,12,FALSE))</f>
        <v/>
      </c>
    </row>
    <row r="395" spans="1:46" x14ac:dyDescent="0.25">
      <c r="A395">
        <v>391</v>
      </c>
      <c r="B395" s="13" t="str">
        <f>IF(ISERROR(VLOOKUP(CONCATENATE($A395,"_",B$2),'Reference data SID'!$B:$M,12,FALSE)),"",VLOOKUP(CONCATENATE($A395,"_",B$2),'Reference data SID'!$B:$M,12,FALSE))</f>
        <v/>
      </c>
      <c r="C395" s="13" t="str">
        <f>IF(ISERROR(VLOOKUP(CONCATENATE($A395,"_",C$2),'Reference data SID'!$B:$M,12,FALSE)),"",VLOOKUP(CONCATENATE($A395,"_",C$2),'Reference data SID'!$B:$M,12,FALSE))</f>
        <v/>
      </c>
      <c r="D395" s="13" t="str">
        <f>IF(ISERROR(VLOOKUP(CONCATENATE($A395,"_",D$2),'Reference data SID'!$B:$M,12,FALSE)),"",VLOOKUP(CONCATENATE($A395,"_",D$2),'Reference data SID'!$B:$M,12,FALSE))</f>
        <v/>
      </c>
      <c r="E395" s="13" t="str">
        <f>IF(ISERROR(VLOOKUP(CONCATENATE($A395,"_",E$2),'Reference data SID'!$B:$M,12,FALSE)),"",VLOOKUP(CONCATENATE($A395,"_",E$2),'Reference data SID'!$B:$M,12,FALSE))</f>
        <v/>
      </c>
      <c r="F395" s="13" t="str">
        <f>IF(ISERROR(VLOOKUP(CONCATENATE($A395,"_",F$2),'Reference data SID'!$B:$M,12,FALSE)),"",VLOOKUP(CONCATENATE($A395,"_",F$2),'Reference data SID'!$B:$M,12,FALSE))</f>
        <v/>
      </c>
      <c r="G395" s="13" t="str">
        <f>IF(ISERROR(VLOOKUP(CONCATENATE($A395,"_",G$2),'Reference data SID'!$B:$M,12,FALSE)),"",VLOOKUP(CONCATENATE($A395,"_",G$2),'Reference data SID'!$B:$M,12,FALSE))</f>
        <v/>
      </c>
      <c r="H395" s="13" t="str">
        <f>IF(ISERROR(VLOOKUP(CONCATENATE($A395,"_",H$2),'Reference data SID'!$B:$M,12,FALSE)),"",VLOOKUP(CONCATENATE($A395,"_",H$2),'Reference data SID'!$B:$M,12,FALSE))</f>
        <v/>
      </c>
      <c r="I395" s="13" t="str">
        <f>IF(ISERROR(VLOOKUP(CONCATENATE($A395,"_",I$2),'Reference data SID'!$B:$M,12,FALSE)),"",VLOOKUP(CONCATENATE($A395,"_",I$2),'Reference data SID'!$B:$M,12,FALSE))</f>
        <v/>
      </c>
      <c r="J395" s="13" t="str">
        <f>IF(ISERROR(VLOOKUP(CONCATENATE($A395,"_",J$2),'Reference data SID'!$B:$M,12,FALSE)),"",VLOOKUP(CONCATENATE($A395,"_",J$2),'Reference data SID'!$B:$M,12,FALSE))</f>
        <v/>
      </c>
      <c r="K395" s="13" t="str">
        <f>IF(ISERROR(VLOOKUP(CONCATENATE($A395,"_",K$2),'Reference data SID'!$B:$M,12,FALSE)),"",VLOOKUP(CONCATENATE($A395,"_",K$2),'Reference data SID'!$B:$M,12,FALSE))</f>
        <v/>
      </c>
      <c r="L395" s="13" t="str">
        <f>IF(ISERROR(VLOOKUP(CONCATENATE($A395,"_",L$2),'Reference data SID'!$B:$M,12,FALSE)),"",VLOOKUP(CONCATENATE($A395,"_",L$2),'Reference data SID'!$B:$M,12,FALSE))</f>
        <v/>
      </c>
      <c r="M395" s="13" t="str">
        <f>IF(ISERROR(VLOOKUP(CONCATENATE($A395,"_",M$2),'Reference data SID'!$B:$M,12,FALSE)),"",VLOOKUP(CONCATENATE($A395,"_",M$2),'Reference data SID'!$B:$M,12,FALSE))</f>
        <v/>
      </c>
      <c r="N395" s="13" t="str">
        <f>IF(ISERROR(VLOOKUP(CONCATENATE($A395,"_",N$2),'Reference data SID'!$B:$M,12,FALSE)),"",VLOOKUP(CONCATENATE($A395,"_",N$2),'Reference data SID'!$B:$M,12,FALSE))</f>
        <v/>
      </c>
      <c r="O395" s="13" t="str">
        <f>IF(ISERROR(VLOOKUP(CONCATENATE($A395,"_",O$2),'Reference data SID'!$B:$M,12,FALSE)),"",VLOOKUP(CONCATENATE($A395,"_",O$2),'Reference data SID'!$B:$M,12,FALSE))</f>
        <v/>
      </c>
      <c r="P395" s="13" t="str">
        <f>IF(ISERROR(VLOOKUP(CONCATENATE($A395,"_",P$2),'Reference data SID'!$B:$M,12,FALSE)),"",VLOOKUP(CONCATENATE($A395,"_",P$2),'Reference data SID'!$B:$M,12,FALSE))</f>
        <v/>
      </c>
      <c r="Q395" s="13" t="str">
        <f>IF(ISERROR(VLOOKUP(CONCATENATE($A395,"_",Q$2),'Reference data SID'!$B:$M,12,FALSE)),"",VLOOKUP(CONCATENATE($A395,"_",Q$2),'Reference data SID'!$B:$M,12,FALSE))</f>
        <v/>
      </c>
      <c r="R395" s="13" t="str">
        <f>IF(ISERROR(VLOOKUP(CONCATENATE($A395,"_",R$2),'Reference data SID'!$B:$M,12,FALSE)),"",VLOOKUP(CONCATENATE($A395,"_",R$2),'Reference data SID'!$B:$M,12,FALSE))</f>
        <v/>
      </c>
      <c r="S395" s="13" t="str">
        <f>IF(ISERROR(VLOOKUP(CONCATENATE($A395,"_",S$2),'Reference data SID'!$B:$M,12,FALSE)),"",VLOOKUP(CONCATENATE($A395,"_",S$2),'Reference data SID'!$B:$M,12,FALSE))</f>
        <v/>
      </c>
      <c r="T395" s="13" t="str">
        <f>IF(ISERROR(VLOOKUP(CONCATENATE($A395,"_",T$2),'Reference data SID'!$B:$M,12,FALSE)),"",VLOOKUP(CONCATENATE($A395,"_",T$2),'Reference data SID'!$B:$M,12,FALSE))</f>
        <v/>
      </c>
      <c r="U395" s="13" t="str">
        <f>IF(ISERROR(VLOOKUP(CONCATENATE($A395,"_",U$2),'Reference data SID'!$B:$M,12,FALSE)),"",VLOOKUP(CONCATENATE($A395,"_",U$2),'Reference data SID'!$B:$M,12,FALSE))</f>
        <v/>
      </c>
      <c r="V395" s="13" t="str">
        <f>IF(ISERROR(VLOOKUP(CONCATENATE($A395,"_",V$2),'Reference data SID'!$B:$M,12,FALSE)),"",VLOOKUP(CONCATENATE($A395,"_",V$2),'Reference data SID'!$B:$M,12,FALSE))</f>
        <v/>
      </c>
      <c r="W395" s="13" t="str">
        <f>IF(ISERROR(VLOOKUP(CONCATENATE($A395,"_",W$2),'Reference data SID'!$B:$M,12,FALSE)),"",VLOOKUP(CONCATENATE($A395,"_",W$2),'Reference data SID'!$B:$M,12,FALSE))</f>
        <v/>
      </c>
      <c r="X395" s="13" t="str">
        <f>IF(ISERROR(VLOOKUP(CONCATENATE($A395,"_",X$2),'Reference data SID'!$B:$M,12,FALSE)),"",VLOOKUP(CONCATENATE($A395,"_",X$2),'Reference data SID'!$B:$M,12,FALSE))</f>
        <v/>
      </c>
      <c r="Y395" s="13" t="str">
        <f>IF(ISERROR(VLOOKUP(CONCATENATE($A395,"_",Y$2),'Reference data SID'!$B:$M,12,FALSE)),"",VLOOKUP(CONCATENATE($A395,"_",Y$2),'Reference data SID'!$B:$M,12,FALSE))</f>
        <v/>
      </c>
      <c r="Z395" s="13" t="str">
        <f>IF(ISERROR(VLOOKUP(CONCATENATE($A395,"_",Z$2),'Reference data SID'!$B:$M,12,FALSE)),"",VLOOKUP(CONCATENATE($A395,"_",Z$2),'Reference data SID'!$B:$M,12,FALSE))</f>
        <v/>
      </c>
      <c r="AA395" s="13" t="str">
        <f>IF(ISERROR(VLOOKUP(CONCATENATE($A395,"_",AA$2),'Reference data SID'!$B:$M,12,FALSE)),"",VLOOKUP(CONCATENATE($A395,"_",AA$2),'Reference data SID'!$B:$M,12,FALSE))</f>
        <v/>
      </c>
      <c r="AB395" s="13" t="str">
        <f>IF(ISERROR(VLOOKUP(CONCATENATE($A395,"_",AB$2),'Reference data SID'!$B:$M,12,FALSE)),"",VLOOKUP(CONCATENATE($A395,"_",AB$2),'Reference data SID'!$B:$M,12,FALSE))</f>
        <v/>
      </c>
      <c r="AC395" s="13" t="str">
        <f>IF(ISERROR(VLOOKUP(CONCATENATE($A395,"_",AC$2),'Reference data SID'!$B:$M,12,FALSE)),"",VLOOKUP(CONCATENATE($A395,"_",AC$2),'Reference data SID'!$B:$M,12,FALSE))</f>
        <v/>
      </c>
      <c r="AD395" s="13" t="str">
        <f>IF(ISERROR(VLOOKUP(CONCATENATE($A395,"_",AD$2),'Reference data SID'!$B:$M,12,FALSE)),"",VLOOKUP(CONCATENATE($A395,"_",AD$2),'Reference data SID'!$B:$M,12,FALSE))</f>
        <v/>
      </c>
      <c r="AE395" s="13" t="str">
        <f>IF(ISERROR(VLOOKUP(CONCATENATE($A395,"_",AE$2),'Reference data SID'!$B:$M,12,FALSE)),"",VLOOKUP(CONCATENATE($A395,"_",AE$2),'Reference data SID'!$B:$M,12,FALSE))</f>
        <v/>
      </c>
      <c r="AF395" s="13" t="str">
        <f>IF(ISERROR(VLOOKUP(CONCATENATE($A395,"_",AF$2),'Reference data SID'!$B:$M,12,FALSE)),"",VLOOKUP(CONCATENATE($A395,"_",AF$2),'Reference data SID'!$B:$M,12,FALSE))</f>
        <v/>
      </c>
      <c r="AG395" s="13" t="str">
        <f>IF(ISERROR(VLOOKUP(CONCATENATE($A395,"_",AG$2),'Reference data SID'!$B:$M,12,FALSE)),"",VLOOKUP(CONCATENATE($A395,"_",AG$2),'Reference data SID'!$B:$M,12,FALSE))</f>
        <v/>
      </c>
      <c r="AH395" s="13" t="str">
        <f>IF(ISERROR(VLOOKUP(CONCATENATE($A395,"_",AH$2),'Reference data SID'!$B:$M,12,FALSE)),"",VLOOKUP(CONCATENATE($A395,"_",AH$2),'Reference data SID'!$B:$M,12,FALSE))</f>
        <v/>
      </c>
      <c r="AI395" s="13" t="str">
        <f>IF(ISERROR(VLOOKUP(CONCATENATE($A395,"_",AI$2),'Reference data SID'!$B:$M,12,FALSE)),"",VLOOKUP(CONCATENATE($A395,"_",AI$2),'Reference data SID'!$B:$M,12,FALSE))</f>
        <v/>
      </c>
      <c r="AJ395" s="13" t="str">
        <f>IF(ISERROR(VLOOKUP(CONCATENATE($A395,"_",AJ$2),'Reference data SID'!$B:$M,12,FALSE)),"",VLOOKUP(CONCATENATE($A395,"_",AJ$2),'Reference data SID'!$B:$M,12,FALSE))</f>
        <v/>
      </c>
      <c r="AK395" s="13" t="str">
        <f>IF(ISERROR(VLOOKUP(CONCATENATE($A395,"_",AK$2),'Reference data SID'!$B:$M,12,FALSE)),"",VLOOKUP(CONCATENATE($A395,"_",AK$2),'Reference data SID'!$B:$M,12,FALSE))</f>
        <v/>
      </c>
      <c r="AL395" s="13" t="str">
        <f>IF(ISERROR(VLOOKUP(CONCATENATE($A395,"_",AL$2),'Reference data SID'!$B:$M,12,FALSE)),"",VLOOKUP(CONCATENATE($A395,"_",AL$2),'Reference data SID'!$B:$M,12,FALSE))</f>
        <v/>
      </c>
      <c r="AM395" s="13" t="str">
        <f>IF(ISERROR(VLOOKUP(CONCATENATE($A395,"_",AM$2),'Reference data SID'!$B:$M,12,FALSE)),"",VLOOKUP(CONCATENATE($A395,"_",AM$2),'Reference data SID'!$B:$M,12,FALSE))</f>
        <v/>
      </c>
      <c r="AN395" s="13" t="str">
        <f>IF(ISERROR(VLOOKUP(CONCATENATE($A395,"_",AN$2),'Reference data SID'!$B:$M,12,FALSE)),"",VLOOKUP(CONCATENATE($A395,"_",AN$2),'Reference data SID'!$B:$M,12,FALSE))</f>
        <v/>
      </c>
      <c r="AO395" s="13" t="str">
        <f>IF(ISERROR(VLOOKUP(CONCATENATE($A395,"_",AO$2),'Reference data SID'!$B:$M,12,FALSE)),"",VLOOKUP(CONCATENATE($A395,"_",AO$2),'Reference data SID'!$B:$M,12,FALSE))</f>
        <v/>
      </c>
      <c r="AP395" s="13" t="str">
        <f>IF(ISERROR(VLOOKUP(CONCATENATE($A395,"_",AP$2),'Reference data SID'!$B:$M,12,FALSE)),"",VLOOKUP(CONCATENATE($A395,"_",AP$2),'Reference data SID'!$B:$M,12,FALSE))</f>
        <v/>
      </c>
      <c r="AQ395" s="13" t="str">
        <f>IF(ISERROR(VLOOKUP(CONCATENATE($A395,"_",AQ$2),'Reference data SID'!$B:$M,12,FALSE)),"",VLOOKUP(CONCATENATE($A395,"_",AQ$2),'Reference data SID'!$B:$M,12,FALSE))</f>
        <v/>
      </c>
      <c r="AR395" s="13" t="str">
        <f>IF(ISERROR(VLOOKUP(CONCATENATE($A395,"_",AR$2),'Reference data SID'!$B:$M,12,FALSE)),"",VLOOKUP(CONCATENATE($A395,"_",AR$2),'Reference data SID'!$B:$M,12,FALSE))</f>
        <v/>
      </c>
      <c r="AS395" s="13" t="str">
        <f>IF(ISERROR(VLOOKUP(CONCATENATE($A395,"_",AS$2),'Reference data SID'!$B:$M,12,FALSE)),"",VLOOKUP(CONCATENATE($A395,"_",AS$2),'Reference data SID'!$B:$M,12,FALSE))</f>
        <v/>
      </c>
      <c r="AT395" s="13" t="str">
        <f>IF(ISERROR(VLOOKUP(CONCATENATE($A395,"_",AT$2),'Reference data SID'!$B:$M,12,FALSE)),"",VLOOKUP(CONCATENATE($A395,"_",AT$2),'Reference data SID'!$B:$M,12,FALSE))</f>
        <v/>
      </c>
    </row>
    <row r="396" spans="1:46" x14ac:dyDescent="0.25">
      <c r="A396">
        <v>392</v>
      </c>
      <c r="B396" s="13" t="str">
        <f>IF(ISERROR(VLOOKUP(CONCATENATE($A396,"_",B$2),'Reference data SID'!$B:$M,12,FALSE)),"",VLOOKUP(CONCATENATE($A396,"_",B$2),'Reference data SID'!$B:$M,12,FALSE))</f>
        <v/>
      </c>
      <c r="C396" s="13" t="str">
        <f>IF(ISERROR(VLOOKUP(CONCATENATE($A396,"_",C$2),'Reference data SID'!$B:$M,12,FALSE)),"",VLOOKUP(CONCATENATE($A396,"_",C$2),'Reference data SID'!$B:$M,12,FALSE))</f>
        <v/>
      </c>
      <c r="D396" s="13" t="str">
        <f>IF(ISERROR(VLOOKUP(CONCATENATE($A396,"_",D$2),'Reference data SID'!$B:$M,12,FALSE)),"",VLOOKUP(CONCATENATE($A396,"_",D$2),'Reference data SID'!$B:$M,12,FALSE))</f>
        <v/>
      </c>
      <c r="E396" s="13" t="str">
        <f>IF(ISERROR(VLOOKUP(CONCATENATE($A396,"_",E$2),'Reference data SID'!$B:$M,12,FALSE)),"",VLOOKUP(CONCATENATE($A396,"_",E$2),'Reference data SID'!$B:$M,12,FALSE))</f>
        <v/>
      </c>
      <c r="F396" s="13" t="str">
        <f>IF(ISERROR(VLOOKUP(CONCATENATE($A396,"_",F$2),'Reference data SID'!$B:$M,12,FALSE)),"",VLOOKUP(CONCATENATE($A396,"_",F$2),'Reference data SID'!$B:$M,12,FALSE))</f>
        <v/>
      </c>
      <c r="G396" s="13" t="str">
        <f>IF(ISERROR(VLOOKUP(CONCATENATE($A396,"_",G$2),'Reference data SID'!$B:$M,12,FALSE)),"",VLOOKUP(CONCATENATE($A396,"_",G$2),'Reference data SID'!$B:$M,12,FALSE))</f>
        <v/>
      </c>
      <c r="H396" s="13" t="str">
        <f>IF(ISERROR(VLOOKUP(CONCATENATE($A396,"_",H$2),'Reference data SID'!$B:$M,12,FALSE)),"",VLOOKUP(CONCATENATE($A396,"_",H$2),'Reference data SID'!$B:$M,12,FALSE))</f>
        <v/>
      </c>
      <c r="I396" s="13" t="str">
        <f>IF(ISERROR(VLOOKUP(CONCATENATE($A396,"_",I$2),'Reference data SID'!$B:$M,12,FALSE)),"",VLOOKUP(CONCATENATE($A396,"_",I$2),'Reference data SID'!$B:$M,12,FALSE))</f>
        <v/>
      </c>
      <c r="J396" s="13" t="str">
        <f>IF(ISERROR(VLOOKUP(CONCATENATE($A396,"_",J$2),'Reference data SID'!$B:$M,12,FALSE)),"",VLOOKUP(CONCATENATE($A396,"_",J$2),'Reference data SID'!$B:$M,12,FALSE))</f>
        <v/>
      </c>
      <c r="K396" s="13" t="str">
        <f>IF(ISERROR(VLOOKUP(CONCATENATE($A396,"_",K$2),'Reference data SID'!$B:$M,12,FALSE)),"",VLOOKUP(CONCATENATE($A396,"_",K$2),'Reference data SID'!$B:$M,12,FALSE))</f>
        <v/>
      </c>
      <c r="L396" s="13" t="str">
        <f>IF(ISERROR(VLOOKUP(CONCATENATE($A396,"_",L$2),'Reference data SID'!$B:$M,12,FALSE)),"",VLOOKUP(CONCATENATE($A396,"_",L$2),'Reference data SID'!$B:$M,12,FALSE))</f>
        <v/>
      </c>
      <c r="M396" s="13" t="str">
        <f>IF(ISERROR(VLOOKUP(CONCATENATE($A396,"_",M$2),'Reference data SID'!$B:$M,12,FALSE)),"",VLOOKUP(CONCATENATE($A396,"_",M$2),'Reference data SID'!$B:$M,12,FALSE))</f>
        <v/>
      </c>
      <c r="N396" s="13" t="str">
        <f>IF(ISERROR(VLOOKUP(CONCATENATE($A396,"_",N$2),'Reference data SID'!$B:$M,12,FALSE)),"",VLOOKUP(CONCATENATE($A396,"_",N$2),'Reference data SID'!$B:$M,12,FALSE))</f>
        <v/>
      </c>
      <c r="O396" s="13" t="str">
        <f>IF(ISERROR(VLOOKUP(CONCATENATE($A396,"_",O$2),'Reference data SID'!$B:$M,12,FALSE)),"",VLOOKUP(CONCATENATE($A396,"_",O$2),'Reference data SID'!$B:$M,12,FALSE))</f>
        <v/>
      </c>
      <c r="P396" s="13" t="str">
        <f>IF(ISERROR(VLOOKUP(CONCATENATE($A396,"_",P$2),'Reference data SID'!$B:$M,12,FALSE)),"",VLOOKUP(CONCATENATE($A396,"_",P$2),'Reference data SID'!$B:$M,12,FALSE))</f>
        <v/>
      </c>
      <c r="Q396" s="13" t="str">
        <f>IF(ISERROR(VLOOKUP(CONCATENATE($A396,"_",Q$2),'Reference data SID'!$B:$M,12,FALSE)),"",VLOOKUP(CONCATENATE($A396,"_",Q$2),'Reference data SID'!$B:$M,12,FALSE))</f>
        <v/>
      </c>
      <c r="R396" s="13" t="str">
        <f>IF(ISERROR(VLOOKUP(CONCATENATE($A396,"_",R$2),'Reference data SID'!$B:$M,12,FALSE)),"",VLOOKUP(CONCATENATE($A396,"_",R$2),'Reference data SID'!$B:$M,12,FALSE))</f>
        <v/>
      </c>
      <c r="S396" s="13" t="str">
        <f>IF(ISERROR(VLOOKUP(CONCATENATE($A396,"_",S$2),'Reference data SID'!$B:$M,12,FALSE)),"",VLOOKUP(CONCATENATE($A396,"_",S$2),'Reference data SID'!$B:$M,12,FALSE))</f>
        <v/>
      </c>
      <c r="T396" s="13" t="str">
        <f>IF(ISERROR(VLOOKUP(CONCATENATE($A396,"_",T$2),'Reference data SID'!$B:$M,12,FALSE)),"",VLOOKUP(CONCATENATE($A396,"_",T$2),'Reference data SID'!$B:$M,12,FALSE))</f>
        <v/>
      </c>
      <c r="U396" s="13" t="str">
        <f>IF(ISERROR(VLOOKUP(CONCATENATE($A396,"_",U$2),'Reference data SID'!$B:$M,12,FALSE)),"",VLOOKUP(CONCATENATE($A396,"_",U$2),'Reference data SID'!$B:$M,12,FALSE))</f>
        <v/>
      </c>
      <c r="V396" s="13" t="str">
        <f>IF(ISERROR(VLOOKUP(CONCATENATE($A396,"_",V$2),'Reference data SID'!$B:$M,12,FALSE)),"",VLOOKUP(CONCATENATE($A396,"_",V$2),'Reference data SID'!$B:$M,12,FALSE))</f>
        <v/>
      </c>
      <c r="W396" s="13" t="str">
        <f>IF(ISERROR(VLOOKUP(CONCATENATE($A396,"_",W$2),'Reference data SID'!$B:$M,12,FALSE)),"",VLOOKUP(CONCATENATE($A396,"_",W$2),'Reference data SID'!$B:$M,12,FALSE))</f>
        <v/>
      </c>
      <c r="X396" s="13" t="str">
        <f>IF(ISERROR(VLOOKUP(CONCATENATE($A396,"_",X$2),'Reference data SID'!$B:$M,12,FALSE)),"",VLOOKUP(CONCATENATE($A396,"_",X$2),'Reference data SID'!$B:$M,12,FALSE))</f>
        <v/>
      </c>
      <c r="Y396" s="13" t="str">
        <f>IF(ISERROR(VLOOKUP(CONCATENATE($A396,"_",Y$2),'Reference data SID'!$B:$M,12,FALSE)),"",VLOOKUP(CONCATENATE($A396,"_",Y$2),'Reference data SID'!$B:$M,12,FALSE))</f>
        <v/>
      </c>
      <c r="Z396" s="13" t="str">
        <f>IF(ISERROR(VLOOKUP(CONCATENATE($A396,"_",Z$2),'Reference data SID'!$B:$M,12,FALSE)),"",VLOOKUP(CONCATENATE($A396,"_",Z$2),'Reference data SID'!$B:$M,12,FALSE))</f>
        <v/>
      </c>
      <c r="AA396" s="13" t="str">
        <f>IF(ISERROR(VLOOKUP(CONCATENATE($A396,"_",AA$2),'Reference data SID'!$B:$M,12,FALSE)),"",VLOOKUP(CONCATENATE($A396,"_",AA$2),'Reference data SID'!$B:$M,12,FALSE))</f>
        <v/>
      </c>
      <c r="AB396" s="13" t="str">
        <f>IF(ISERROR(VLOOKUP(CONCATENATE($A396,"_",AB$2),'Reference data SID'!$B:$M,12,FALSE)),"",VLOOKUP(CONCATENATE($A396,"_",AB$2),'Reference data SID'!$B:$M,12,FALSE))</f>
        <v/>
      </c>
      <c r="AC396" s="13" t="str">
        <f>IF(ISERROR(VLOOKUP(CONCATENATE($A396,"_",AC$2),'Reference data SID'!$B:$M,12,FALSE)),"",VLOOKUP(CONCATENATE($A396,"_",AC$2),'Reference data SID'!$B:$M,12,FALSE))</f>
        <v/>
      </c>
      <c r="AD396" s="13" t="str">
        <f>IF(ISERROR(VLOOKUP(CONCATENATE($A396,"_",AD$2),'Reference data SID'!$B:$M,12,FALSE)),"",VLOOKUP(CONCATENATE($A396,"_",AD$2),'Reference data SID'!$B:$M,12,FALSE))</f>
        <v/>
      </c>
      <c r="AE396" s="13" t="str">
        <f>IF(ISERROR(VLOOKUP(CONCATENATE($A396,"_",AE$2),'Reference data SID'!$B:$M,12,FALSE)),"",VLOOKUP(CONCATENATE($A396,"_",AE$2),'Reference data SID'!$B:$M,12,FALSE))</f>
        <v/>
      </c>
      <c r="AF396" s="13" t="str">
        <f>IF(ISERROR(VLOOKUP(CONCATENATE($A396,"_",AF$2),'Reference data SID'!$B:$M,12,FALSE)),"",VLOOKUP(CONCATENATE($A396,"_",AF$2),'Reference data SID'!$B:$M,12,FALSE))</f>
        <v/>
      </c>
      <c r="AG396" s="13" t="str">
        <f>IF(ISERROR(VLOOKUP(CONCATENATE($A396,"_",AG$2),'Reference data SID'!$B:$M,12,FALSE)),"",VLOOKUP(CONCATENATE($A396,"_",AG$2),'Reference data SID'!$B:$M,12,FALSE))</f>
        <v/>
      </c>
      <c r="AH396" s="13" t="str">
        <f>IF(ISERROR(VLOOKUP(CONCATENATE($A396,"_",AH$2),'Reference data SID'!$B:$M,12,FALSE)),"",VLOOKUP(CONCATENATE($A396,"_",AH$2),'Reference data SID'!$B:$M,12,FALSE))</f>
        <v/>
      </c>
      <c r="AI396" s="13" t="str">
        <f>IF(ISERROR(VLOOKUP(CONCATENATE($A396,"_",AI$2),'Reference data SID'!$B:$M,12,FALSE)),"",VLOOKUP(CONCATENATE($A396,"_",AI$2),'Reference data SID'!$B:$M,12,FALSE))</f>
        <v/>
      </c>
      <c r="AJ396" s="13" t="str">
        <f>IF(ISERROR(VLOOKUP(CONCATENATE($A396,"_",AJ$2),'Reference data SID'!$B:$M,12,FALSE)),"",VLOOKUP(CONCATENATE($A396,"_",AJ$2),'Reference data SID'!$B:$M,12,FALSE))</f>
        <v/>
      </c>
      <c r="AK396" s="13" t="str">
        <f>IF(ISERROR(VLOOKUP(CONCATENATE($A396,"_",AK$2),'Reference data SID'!$B:$M,12,FALSE)),"",VLOOKUP(CONCATENATE($A396,"_",AK$2),'Reference data SID'!$B:$M,12,FALSE))</f>
        <v/>
      </c>
      <c r="AL396" s="13" t="str">
        <f>IF(ISERROR(VLOOKUP(CONCATENATE($A396,"_",AL$2),'Reference data SID'!$B:$M,12,FALSE)),"",VLOOKUP(CONCATENATE($A396,"_",AL$2),'Reference data SID'!$B:$M,12,FALSE))</f>
        <v/>
      </c>
      <c r="AM396" s="13" t="str">
        <f>IF(ISERROR(VLOOKUP(CONCATENATE($A396,"_",AM$2),'Reference data SID'!$B:$M,12,FALSE)),"",VLOOKUP(CONCATENATE($A396,"_",AM$2),'Reference data SID'!$B:$M,12,FALSE))</f>
        <v/>
      </c>
      <c r="AN396" s="13" t="str">
        <f>IF(ISERROR(VLOOKUP(CONCATENATE($A396,"_",AN$2),'Reference data SID'!$B:$M,12,FALSE)),"",VLOOKUP(CONCATENATE($A396,"_",AN$2),'Reference data SID'!$B:$M,12,FALSE))</f>
        <v/>
      </c>
      <c r="AO396" s="13" t="str">
        <f>IF(ISERROR(VLOOKUP(CONCATENATE($A396,"_",AO$2),'Reference data SID'!$B:$M,12,FALSE)),"",VLOOKUP(CONCATENATE($A396,"_",AO$2),'Reference data SID'!$B:$M,12,FALSE))</f>
        <v/>
      </c>
      <c r="AP396" s="13" t="str">
        <f>IF(ISERROR(VLOOKUP(CONCATENATE($A396,"_",AP$2),'Reference data SID'!$B:$M,12,FALSE)),"",VLOOKUP(CONCATENATE($A396,"_",AP$2),'Reference data SID'!$B:$M,12,FALSE))</f>
        <v/>
      </c>
      <c r="AQ396" s="13" t="str">
        <f>IF(ISERROR(VLOOKUP(CONCATENATE($A396,"_",AQ$2),'Reference data SID'!$B:$M,12,FALSE)),"",VLOOKUP(CONCATENATE($A396,"_",AQ$2),'Reference data SID'!$B:$M,12,FALSE))</f>
        <v/>
      </c>
      <c r="AR396" s="13" t="str">
        <f>IF(ISERROR(VLOOKUP(CONCATENATE($A396,"_",AR$2),'Reference data SID'!$B:$M,12,FALSE)),"",VLOOKUP(CONCATENATE($A396,"_",AR$2),'Reference data SID'!$B:$M,12,FALSE))</f>
        <v/>
      </c>
      <c r="AS396" s="13" t="str">
        <f>IF(ISERROR(VLOOKUP(CONCATENATE($A396,"_",AS$2),'Reference data SID'!$B:$M,12,FALSE)),"",VLOOKUP(CONCATENATE($A396,"_",AS$2),'Reference data SID'!$B:$M,12,FALSE))</f>
        <v/>
      </c>
      <c r="AT396" s="13" t="str">
        <f>IF(ISERROR(VLOOKUP(CONCATENATE($A396,"_",AT$2),'Reference data SID'!$B:$M,12,FALSE)),"",VLOOKUP(CONCATENATE($A396,"_",AT$2),'Reference data SID'!$B:$M,12,FALSE))</f>
        <v/>
      </c>
    </row>
    <row r="397" spans="1:46" x14ac:dyDescent="0.25">
      <c r="A397">
        <v>393</v>
      </c>
      <c r="B397" s="13" t="str">
        <f>IF(ISERROR(VLOOKUP(CONCATENATE($A397,"_",B$2),'Reference data SID'!$B:$M,12,FALSE)),"",VLOOKUP(CONCATENATE($A397,"_",B$2),'Reference data SID'!$B:$M,12,FALSE))</f>
        <v/>
      </c>
      <c r="C397" s="13" t="str">
        <f>IF(ISERROR(VLOOKUP(CONCATENATE($A397,"_",C$2),'Reference data SID'!$B:$M,12,FALSE)),"",VLOOKUP(CONCATENATE($A397,"_",C$2),'Reference data SID'!$B:$M,12,FALSE))</f>
        <v/>
      </c>
      <c r="D397" s="13" t="str">
        <f>IF(ISERROR(VLOOKUP(CONCATENATE($A397,"_",D$2),'Reference data SID'!$B:$M,12,FALSE)),"",VLOOKUP(CONCATENATE($A397,"_",D$2),'Reference data SID'!$B:$M,12,FALSE))</f>
        <v/>
      </c>
      <c r="E397" s="13" t="str">
        <f>IF(ISERROR(VLOOKUP(CONCATENATE($A397,"_",E$2),'Reference data SID'!$B:$M,12,FALSE)),"",VLOOKUP(CONCATENATE($A397,"_",E$2),'Reference data SID'!$B:$M,12,FALSE))</f>
        <v/>
      </c>
      <c r="F397" s="13" t="str">
        <f>IF(ISERROR(VLOOKUP(CONCATENATE($A397,"_",F$2),'Reference data SID'!$B:$M,12,FALSE)),"",VLOOKUP(CONCATENATE($A397,"_",F$2),'Reference data SID'!$B:$M,12,FALSE))</f>
        <v/>
      </c>
      <c r="G397" s="13" t="str">
        <f>IF(ISERROR(VLOOKUP(CONCATENATE($A397,"_",G$2),'Reference data SID'!$B:$M,12,FALSE)),"",VLOOKUP(CONCATENATE($A397,"_",G$2),'Reference data SID'!$B:$M,12,FALSE))</f>
        <v/>
      </c>
      <c r="H397" s="13" t="str">
        <f>IF(ISERROR(VLOOKUP(CONCATENATE($A397,"_",H$2),'Reference data SID'!$B:$M,12,FALSE)),"",VLOOKUP(CONCATENATE($A397,"_",H$2),'Reference data SID'!$B:$M,12,FALSE))</f>
        <v/>
      </c>
      <c r="I397" s="13" t="str">
        <f>IF(ISERROR(VLOOKUP(CONCATENATE($A397,"_",I$2),'Reference data SID'!$B:$M,12,FALSE)),"",VLOOKUP(CONCATENATE($A397,"_",I$2),'Reference data SID'!$B:$M,12,FALSE))</f>
        <v/>
      </c>
      <c r="J397" s="13" t="str">
        <f>IF(ISERROR(VLOOKUP(CONCATENATE($A397,"_",J$2),'Reference data SID'!$B:$M,12,FALSE)),"",VLOOKUP(CONCATENATE($A397,"_",J$2),'Reference data SID'!$B:$M,12,FALSE))</f>
        <v/>
      </c>
      <c r="K397" s="13" t="str">
        <f>IF(ISERROR(VLOOKUP(CONCATENATE($A397,"_",K$2),'Reference data SID'!$B:$M,12,FALSE)),"",VLOOKUP(CONCATENATE($A397,"_",K$2),'Reference data SID'!$B:$M,12,FALSE))</f>
        <v/>
      </c>
      <c r="L397" s="13" t="str">
        <f>IF(ISERROR(VLOOKUP(CONCATENATE($A397,"_",L$2),'Reference data SID'!$B:$M,12,FALSE)),"",VLOOKUP(CONCATENATE($A397,"_",L$2),'Reference data SID'!$B:$M,12,FALSE))</f>
        <v/>
      </c>
      <c r="M397" s="13" t="str">
        <f>IF(ISERROR(VLOOKUP(CONCATENATE($A397,"_",M$2),'Reference data SID'!$B:$M,12,FALSE)),"",VLOOKUP(CONCATENATE($A397,"_",M$2),'Reference data SID'!$B:$M,12,FALSE))</f>
        <v/>
      </c>
      <c r="N397" s="13" t="str">
        <f>IF(ISERROR(VLOOKUP(CONCATENATE($A397,"_",N$2),'Reference data SID'!$B:$M,12,FALSE)),"",VLOOKUP(CONCATENATE($A397,"_",N$2),'Reference data SID'!$B:$M,12,FALSE))</f>
        <v/>
      </c>
      <c r="O397" s="13" t="str">
        <f>IF(ISERROR(VLOOKUP(CONCATENATE($A397,"_",O$2),'Reference data SID'!$B:$M,12,FALSE)),"",VLOOKUP(CONCATENATE($A397,"_",O$2),'Reference data SID'!$B:$M,12,FALSE))</f>
        <v/>
      </c>
      <c r="P397" s="13" t="str">
        <f>IF(ISERROR(VLOOKUP(CONCATENATE($A397,"_",P$2),'Reference data SID'!$B:$M,12,FALSE)),"",VLOOKUP(CONCATENATE($A397,"_",P$2),'Reference data SID'!$B:$M,12,FALSE))</f>
        <v/>
      </c>
      <c r="Q397" s="13" t="str">
        <f>IF(ISERROR(VLOOKUP(CONCATENATE($A397,"_",Q$2),'Reference data SID'!$B:$M,12,FALSE)),"",VLOOKUP(CONCATENATE($A397,"_",Q$2),'Reference data SID'!$B:$M,12,FALSE))</f>
        <v/>
      </c>
      <c r="R397" s="13" t="str">
        <f>IF(ISERROR(VLOOKUP(CONCATENATE($A397,"_",R$2),'Reference data SID'!$B:$M,12,FALSE)),"",VLOOKUP(CONCATENATE($A397,"_",R$2),'Reference data SID'!$B:$M,12,FALSE))</f>
        <v/>
      </c>
      <c r="S397" s="13" t="str">
        <f>IF(ISERROR(VLOOKUP(CONCATENATE($A397,"_",S$2),'Reference data SID'!$B:$M,12,FALSE)),"",VLOOKUP(CONCATENATE($A397,"_",S$2),'Reference data SID'!$B:$M,12,FALSE))</f>
        <v/>
      </c>
      <c r="T397" s="13" t="str">
        <f>IF(ISERROR(VLOOKUP(CONCATENATE($A397,"_",T$2),'Reference data SID'!$B:$M,12,FALSE)),"",VLOOKUP(CONCATENATE($A397,"_",T$2),'Reference data SID'!$B:$M,12,FALSE))</f>
        <v/>
      </c>
      <c r="U397" s="13" t="str">
        <f>IF(ISERROR(VLOOKUP(CONCATENATE($A397,"_",U$2),'Reference data SID'!$B:$M,12,FALSE)),"",VLOOKUP(CONCATENATE($A397,"_",U$2),'Reference data SID'!$B:$M,12,FALSE))</f>
        <v/>
      </c>
      <c r="V397" s="13" t="str">
        <f>IF(ISERROR(VLOOKUP(CONCATENATE($A397,"_",V$2),'Reference data SID'!$B:$M,12,FALSE)),"",VLOOKUP(CONCATENATE($A397,"_",V$2),'Reference data SID'!$B:$M,12,FALSE))</f>
        <v/>
      </c>
      <c r="W397" s="13" t="str">
        <f>IF(ISERROR(VLOOKUP(CONCATENATE($A397,"_",W$2),'Reference data SID'!$B:$M,12,FALSE)),"",VLOOKUP(CONCATENATE($A397,"_",W$2),'Reference data SID'!$B:$M,12,FALSE))</f>
        <v/>
      </c>
      <c r="X397" s="13" t="str">
        <f>IF(ISERROR(VLOOKUP(CONCATENATE($A397,"_",X$2),'Reference data SID'!$B:$M,12,FALSE)),"",VLOOKUP(CONCATENATE($A397,"_",X$2),'Reference data SID'!$B:$M,12,FALSE))</f>
        <v/>
      </c>
      <c r="Y397" s="13" t="str">
        <f>IF(ISERROR(VLOOKUP(CONCATENATE($A397,"_",Y$2),'Reference data SID'!$B:$M,12,FALSE)),"",VLOOKUP(CONCATENATE($A397,"_",Y$2),'Reference data SID'!$B:$M,12,FALSE))</f>
        <v/>
      </c>
      <c r="Z397" s="13" t="str">
        <f>IF(ISERROR(VLOOKUP(CONCATENATE($A397,"_",Z$2),'Reference data SID'!$B:$M,12,FALSE)),"",VLOOKUP(CONCATENATE($A397,"_",Z$2),'Reference data SID'!$B:$M,12,FALSE))</f>
        <v/>
      </c>
      <c r="AA397" s="13" t="str">
        <f>IF(ISERROR(VLOOKUP(CONCATENATE($A397,"_",AA$2),'Reference data SID'!$B:$M,12,FALSE)),"",VLOOKUP(CONCATENATE($A397,"_",AA$2),'Reference data SID'!$B:$M,12,FALSE))</f>
        <v/>
      </c>
      <c r="AB397" s="13" t="str">
        <f>IF(ISERROR(VLOOKUP(CONCATENATE($A397,"_",AB$2),'Reference data SID'!$B:$M,12,FALSE)),"",VLOOKUP(CONCATENATE($A397,"_",AB$2),'Reference data SID'!$B:$M,12,FALSE))</f>
        <v/>
      </c>
      <c r="AC397" s="13" t="str">
        <f>IF(ISERROR(VLOOKUP(CONCATENATE($A397,"_",AC$2),'Reference data SID'!$B:$M,12,FALSE)),"",VLOOKUP(CONCATENATE($A397,"_",AC$2),'Reference data SID'!$B:$M,12,FALSE))</f>
        <v/>
      </c>
      <c r="AD397" s="13" t="str">
        <f>IF(ISERROR(VLOOKUP(CONCATENATE($A397,"_",AD$2),'Reference data SID'!$B:$M,12,FALSE)),"",VLOOKUP(CONCATENATE($A397,"_",AD$2),'Reference data SID'!$B:$M,12,FALSE))</f>
        <v/>
      </c>
      <c r="AE397" s="13" t="str">
        <f>IF(ISERROR(VLOOKUP(CONCATENATE($A397,"_",AE$2),'Reference data SID'!$B:$M,12,FALSE)),"",VLOOKUP(CONCATENATE($A397,"_",AE$2),'Reference data SID'!$B:$M,12,FALSE))</f>
        <v/>
      </c>
      <c r="AF397" s="13" t="str">
        <f>IF(ISERROR(VLOOKUP(CONCATENATE($A397,"_",AF$2),'Reference data SID'!$B:$M,12,FALSE)),"",VLOOKUP(CONCATENATE($A397,"_",AF$2),'Reference data SID'!$B:$M,12,FALSE))</f>
        <v/>
      </c>
      <c r="AG397" s="13" t="str">
        <f>IF(ISERROR(VLOOKUP(CONCATENATE($A397,"_",AG$2),'Reference data SID'!$B:$M,12,FALSE)),"",VLOOKUP(CONCATENATE($A397,"_",AG$2),'Reference data SID'!$B:$M,12,FALSE))</f>
        <v/>
      </c>
      <c r="AH397" s="13" t="str">
        <f>IF(ISERROR(VLOOKUP(CONCATENATE($A397,"_",AH$2),'Reference data SID'!$B:$M,12,FALSE)),"",VLOOKUP(CONCATENATE($A397,"_",AH$2),'Reference data SID'!$B:$M,12,FALSE))</f>
        <v/>
      </c>
      <c r="AI397" s="13" t="str">
        <f>IF(ISERROR(VLOOKUP(CONCATENATE($A397,"_",AI$2),'Reference data SID'!$B:$M,12,FALSE)),"",VLOOKUP(CONCATENATE($A397,"_",AI$2),'Reference data SID'!$B:$M,12,FALSE))</f>
        <v/>
      </c>
      <c r="AJ397" s="13" t="str">
        <f>IF(ISERROR(VLOOKUP(CONCATENATE($A397,"_",AJ$2),'Reference data SID'!$B:$M,12,FALSE)),"",VLOOKUP(CONCATENATE($A397,"_",AJ$2),'Reference data SID'!$B:$M,12,FALSE))</f>
        <v/>
      </c>
      <c r="AK397" s="13" t="str">
        <f>IF(ISERROR(VLOOKUP(CONCATENATE($A397,"_",AK$2),'Reference data SID'!$B:$M,12,FALSE)),"",VLOOKUP(CONCATENATE($A397,"_",AK$2),'Reference data SID'!$B:$M,12,FALSE))</f>
        <v/>
      </c>
      <c r="AL397" s="13" t="str">
        <f>IF(ISERROR(VLOOKUP(CONCATENATE($A397,"_",AL$2),'Reference data SID'!$B:$M,12,FALSE)),"",VLOOKUP(CONCATENATE($A397,"_",AL$2),'Reference data SID'!$B:$M,12,FALSE))</f>
        <v/>
      </c>
      <c r="AM397" s="13" t="str">
        <f>IF(ISERROR(VLOOKUP(CONCATENATE($A397,"_",AM$2),'Reference data SID'!$B:$M,12,FALSE)),"",VLOOKUP(CONCATENATE($A397,"_",AM$2),'Reference data SID'!$B:$M,12,FALSE))</f>
        <v/>
      </c>
      <c r="AN397" s="13" t="str">
        <f>IF(ISERROR(VLOOKUP(CONCATENATE($A397,"_",AN$2),'Reference data SID'!$B:$M,12,FALSE)),"",VLOOKUP(CONCATENATE($A397,"_",AN$2),'Reference data SID'!$B:$M,12,FALSE))</f>
        <v/>
      </c>
      <c r="AO397" s="13" t="str">
        <f>IF(ISERROR(VLOOKUP(CONCATENATE($A397,"_",AO$2),'Reference data SID'!$B:$M,12,FALSE)),"",VLOOKUP(CONCATENATE($A397,"_",AO$2),'Reference data SID'!$B:$M,12,FALSE))</f>
        <v/>
      </c>
      <c r="AP397" s="13" t="str">
        <f>IF(ISERROR(VLOOKUP(CONCATENATE($A397,"_",AP$2),'Reference data SID'!$B:$M,12,FALSE)),"",VLOOKUP(CONCATENATE($A397,"_",AP$2),'Reference data SID'!$B:$M,12,FALSE))</f>
        <v/>
      </c>
      <c r="AQ397" s="13" t="str">
        <f>IF(ISERROR(VLOOKUP(CONCATENATE($A397,"_",AQ$2),'Reference data SID'!$B:$M,12,FALSE)),"",VLOOKUP(CONCATENATE($A397,"_",AQ$2),'Reference data SID'!$B:$M,12,FALSE))</f>
        <v/>
      </c>
      <c r="AR397" s="13" t="str">
        <f>IF(ISERROR(VLOOKUP(CONCATENATE($A397,"_",AR$2),'Reference data SID'!$B:$M,12,FALSE)),"",VLOOKUP(CONCATENATE($A397,"_",AR$2),'Reference data SID'!$B:$M,12,FALSE))</f>
        <v/>
      </c>
      <c r="AS397" s="13" t="str">
        <f>IF(ISERROR(VLOOKUP(CONCATENATE($A397,"_",AS$2),'Reference data SID'!$B:$M,12,FALSE)),"",VLOOKUP(CONCATENATE($A397,"_",AS$2),'Reference data SID'!$B:$M,12,FALSE))</f>
        <v/>
      </c>
      <c r="AT397" s="13" t="str">
        <f>IF(ISERROR(VLOOKUP(CONCATENATE($A397,"_",AT$2),'Reference data SID'!$B:$M,12,FALSE)),"",VLOOKUP(CONCATENATE($A397,"_",AT$2),'Reference data SID'!$B:$M,12,FALSE))</f>
        <v/>
      </c>
    </row>
    <row r="398" spans="1:46" x14ac:dyDescent="0.25">
      <c r="A398">
        <v>394</v>
      </c>
      <c r="B398" s="13" t="str">
        <f>IF(ISERROR(VLOOKUP(CONCATENATE($A398,"_",B$2),'Reference data SID'!$B:$M,12,FALSE)),"",VLOOKUP(CONCATENATE($A398,"_",B$2),'Reference data SID'!$B:$M,12,FALSE))</f>
        <v/>
      </c>
      <c r="C398" s="13" t="str">
        <f>IF(ISERROR(VLOOKUP(CONCATENATE($A398,"_",C$2),'Reference data SID'!$B:$M,12,FALSE)),"",VLOOKUP(CONCATENATE($A398,"_",C$2),'Reference data SID'!$B:$M,12,FALSE))</f>
        <v/>
      </c>
      <c r="D398" s="13" t="str">
        <f>IF(ISERROR(VLOOKUP(CONCATENATE($A398,"_",D$2),'Reference data SID'!$B:$M,12,FALSE)),"",VLOOKUP(CONCATENATE($A398,"_",D$2),'Reference data SID'!$B:$M,12,FALSE))</f>
        <v/>
      </c>
      <c r="E398" s="13" t="str">
        <f>IF(ISERROR(VLOOKUP(CONCATENATE($A398,"_",E$2),'Reference data SID'!$B:$M,12,FALSE)),"",VLOOKUP(CONCATENATE($A398,"_",E$2),'Reference data SID'!$B:$M,12,FALSE))</f>
        <v/>
      </c>
      <c r="F398" s="13" t="str">
        <f>IF(ISERROR(VLOOKUP(CONCATENATE($A398,"_",F$2),'Reference data SID'!$B:$M,12,FALSE)),"",VLOOKUP(CONCATENATE($A398,"_",F$2),'Reference data SID'!$B:$M,12,FALSE))</f>
        <v/>
      </c>
      <c r="G398" s="13" t="str">
        <f>IF(ISERROR(VLOOKUP(CONCATENATE($A398,"_",G$2),'Reference data SID'!$B:$M,12,FALSE)),"",VLOOKUP(CONCATENATE($A398,"_",G$2),'Reference data SID'!$B:$M,12,FALSE))</f>
        <v/>
      </c>
      <c r="H398" s="13" t="str">
        <f>IF(ISERROR(VLOOKUP(CONCATENATE($A398,"_",H$2),'Reference data SID'!$B:$M,12,FALSE)),"",VLOOKUP(CONCATENATE($A398,"_",H$2),'Reference data SID'!$B:$M,12,FALSE))</f>
        <v/>
      </c>
      <c r="I398" s="13" t="str">
        <f>IF(ISERROR(VLOOKUP(CONCATENATE($A398,"_",I$2),'Reference data SID'!$B:$M,12,FALSE)),"",VLOOKUP(CONCATENATE($A398,"_",I$2),'Reference data SID'!$B:$M,12,FALSE))</f>
        <v/>
      </c>
      <c r="J398" s="13" t="str">
        <f>IF(ISERROR(VLOOKUP(CONCATENATE($A398,"_",J$2),'Reference data SID'!$B:$M,12,FALSE)),"",VLOOKUP(CONCATENATE($A398,"_",J$2),'Reference data SID'!$B:$M,12,FALSE))</f>
        <v/>
      </c>
      <c r="K398" s="13" t="str">
        <f>IF(ISERROR(VLOOKUP(CONCATENATE($A398,"_",K$2),'Reference data SID'!$B:$M,12,FALSE)),"",VLOOKUP(CONCATENATE($A398,"_",K$2),'Reference data SID'!$B:$M,12,FALSE))</f>
        <v/>
      </c>
      <c r="L398" s="13" t="str">
        <f>IF(ISERROR(VLOOKUP(CONCATENATE($A398,"_",L$2),'Reference data SID'!$B:$M,12,FALSE)),"",VLOOKUP(CONCATENATE($A398,"_",L$2),'Reference data SID'!$B:$M,12,FALSE))</f>
        <v/>
      </c>
      <c r="M398" s="13" t="str">
        <f>IF(ISERROR(VLOOKUP(CONCATENATE($A398,"_",M$2),'Reference data SID'!$B:$M,12,FALSE)),"",VLOOKUP(CONCATENATE($A398,"_",M$2),'Reference data SID'!$B:$M,12,FALSE))</f>
        <v/>
      </c>
      <c r="N398" s="13" t="str">
        <f>IF(ISERROR(VLOOKUP(CONCATENATE($A398,"_",N$2),'Reference data SID'!$B:$M,12,FALSE)),"",VLOOKUP(CONCATENATE($A398,"_",N$2),'Reference data SID'!$B:$M,12,FALSE))</f>
        <v/>
      </c>
      <c r="O398" s="13" t="str">
        <f>IF(ISERROR(VLOOKUP(CONCATENATE($A398,"_",O$2),'Reference data SID'!$B:$M,12,FALSE)),"",VLOOKUP(CONCATENATE($A398,"_",O$2),'Reference data SID'!$B:$M,12,FALSE))</f>
        <v/>
      </c>
      <c r="P398" s="13" t="str">
        <f>IF(ISERROR(VLOOKUP(CONCATENATE($A398,"_",P$2),'Reference data SID'!$B:$M,12,FALSE)),"",VLOOKUP(CONCATENATE($A398,"_",P$2),'Reference data SID'!$B:$M,12,FALSE))</f>
        <v/>
      </c>
      <c r="Q398" s="13" t="str">
        <f>IF(ISERROR(VLOOKUP(CONCATENATE($A398,"_",Q$2),'Reference data SID'!$B:$M,12,FALSE)),"",VLOOKUP(CONCATENATE($A398,"_",Q$2),'Reference data SID'!$B:$M,12,FALSE))</f>
        <v/>
      </c>
      <c r="R398" s="13" t="str">
        <f>IF(ISERROR(VLOOKUP(CONCATENATE($A398,"_",R$2),'Reference data SID'!$B:$M,12,FALSE)),"",VLOOKUP(CONCATENATE($A398,"_",R$2),'Reference data SID'!$B:$M,12,FALSE))</f>
        <v/>
      </c>
      <c r="S398" s="13" t="str">
        <f>IF(ISERROR(VLOOKUP(CONCATENATE($A398,"_",S$2),'Reference data SID'!$B:$M,12,FALSE)),"",VLOOKUP(CONCATENATE($A398,"_",S$2),'Reference data SID'!$B:$M,12,FALSE))</f>
        <v/>
      </c>
      <c r="T398" s="13" t="str">
        <f>IF(ISERROR(VLOOKUP(CONCATENATE($A398,"_",T$2),'Reference data SID'!$B:$M,12,FALSE)),"",VLOOKUP(CONCATENATE($A398,"_",T$2),'Reference data SID'!$B:$M,12,FALSE))</f>
        <v/>
      </c>
      <c r="U398" s="13" t="str">
        <f>IF(ISERROR(VLOOKUP(CONCATENATE($A398,"_",U$2),'Reference data SID'!$B:$M,12,FALSE)),"",VLOOKUP(CONCATENATE($A398,"_",U$2),'Reference data SID'!$B:$M,12,FALSE))</f>
        <v/>
      </c>
      <c r="V398" s="13" t="str">
        <f>IF(ISERROR(VLOOKUP(CONCATENATE($A398,"_",V$2),'Reference data SID'!$B:$M,12,FALSE)),"",VLOOKUP(CONCATENATE($A398,"_",V$2),'Reference data SID'!$B:$M,12,FALSE))</f>
        <v/>
      </c>
      <c r="W398" s="13" t="str">
        <f>IF(ISERROR(VLOOKUP(CONCATENATE($A398,"_",W$2),'Reference data SID'!$B:$M,12,FALSE)),"",VLOOKUP(CONCATENATE($A398,"_",W$2),'Reference data SID'!$B:$M,12,FALSE))</f>
        <v/>
      </c>
      <c r="X398" s="13" t="str">
        <f>IF(ISERROR(VLOOKUP(CONCATENATE($A398,"_",X$2),'Reference data SID'!$B:$M,12,FALSE)),"",VLOOKUP(CONCATENATE($A398,"_",X$2),'Reference data SID'!$B:$M,12,FALSE))</f>
        <v/>
      </c>
      <c r="Y398" s="13" t="str">
        <f>IF(ISERROR(VLOOKUP(CONCATENATE($A398,"_",Y$2),'Reference data SID'!$B:$M,12,FALSE)),"",VLOOKUP(CONCATENATE($A398,"_",Y$2),'Reference data SID'!$B:$M,12,FALSE))</f>
        <v/>
      </c>
      <c r="Z398" s="13" t="str">
        <f>IF(ISERROR(VLOOKUP(CONCATENATE($A398,"_",Z$2),'Reference data SID'!$B:$M,12,FALSE)),"",VLOOKUP(CONCATENATE($A398,"_",Z$2),'Reference data SID'!$B:$M,12,FALSE))</f>
        <v/>
      </c>
      <c r="AA398" s="13" t="str">
        <f>IF(ISERROR(VLOOKUP(CONCATENATE($A398,"_",AA$2),'Reference data SID'!$B:$M,12,FALSE)),"",VLOOKUP(CONCATENATE($A398,"_",AA$2),'Reference data SID'!$B:$M,12,FALSE))</f>
        <v/>
      </c>
      <c r="AB398" s="13" t="str">
        <f>IF(ISERROR(VLOOKUP(CONCATENATE($A398,"_",AB$2),'Reference data SID'!$B:$M,12,FALSE)),"",VLOOKUP(CONCATENATE($A398,"_",AB$2),'Reference data SID'!$B:$M,12,FALSE))</f>
        <v/>
      </c>
      <c r="AC398" s="13" t="str">
        <f>IF(ISERROR(VLOOKUP(CONCATENATE($A398,"_",AC$2),'Reference data SID'!$B:$M,12,FALSE)),"",VLOOKUP(CONCATENATE($A398,"_",AC$2),'Reference data SID'!$B:$M,12,FALSE))</f>
        <v/>
      </c>
      <c r="AD398" s="13" t="str">
        <f>IF(ISERROR(VLOOKUP(CONCATENATE($A398,"_",AD$2),'Reference data SID'!$B:$M,12,FALSE)),"",VLOOKUP(CONCATENATE($A398,"_",AD$2),'Reference data SID'!$B:$M,12,FALSE))</f>
        <v/>
      </c>
      <c r="AE398" s="13" t="str">
        <f>IF(ISERROR(VLOOKUP(CONCATENATE($A398,"_",AE$2),'Reference data SID'!$B:$M,12,FALSE)),"",VLOOKUP(CONCATENATE($A398,"_",AE$2),'Reference data SID'!$B:$M,12,FALSE))</f>
        <v/>
      </c>
      <c r="AF398" s="13" t="str">
        <f>IF(ISERROR(VLOOKUP(CONCATENATE($A398,"_",AF$2),'Reference data SID'!$B:$M,12,FALSE)),"",VLOOKUP(CONCATENATE($A398,"_",AF$2),'Reference data SID'!$B:$M,12,FALSE))</f>
        <v/>
      </c>
      <c r="AG398" s="13" t="str">
        <f>IF(ISERROR(VLOOKUP(CONCATENATE($A398,"_",AG$2),'Reference data SID'!$B:$M,12,FALSE)),"",VLOOKUP(CONCATENATE($A398,"_",AG$2),'Reference data SID'!$B:$M,12,FALSE))</f>
        <v/>
      </c>
      <c r="AH398" s="13" t="str">
        <f>IF(ISERROR(VLOOKUP(CONCATENATE($A398,"_",AH$2),'Reference data SID'!$B:$M,12,FALSE)),"",VLOOKUP(CONCATENATE($A398,"_",AH$2),'Reference data SID'!$B:$M,12,FALSE))</f>
        <v/>
      </c>
      <c r="AI398" s="13" t="str">
        <f>IF(ISERROR(VLOOKUP(CONCATENATE($A398,"_",AI$2),'Reference data SID'!$B:$M,12,FALSE)),"",VLOOKUP(CONCATENATE($A398,"_",AI$2),'Reference data SID'!$B:$M,12,FALSE))</f>
        <v/>
      </c>
      <c r="AJ398" s="13" t="str">
        <f>IF(ISERROR(VLOOKUP(CONCATENATE($A398,"_",AJ$2),'Reference data SID'!$B:$M,12,FALSE)),"",VLOOKUP(CONCATENATE($A398,"_",AJ$2),'Reference data SID'!$B:$M,12,FALSE))</f>
        <v/>
      </c>
      <c r="AK398" s="13" t="str">
        <f>IF(ISERROR(VLOOKUP(CONCATENATE($A398,"_",AK$2),'Reference data SID'!$B:$M,12,FALSE)),"",VLOOKUP(CONCATENATE($A398,"_",AK$2),'Reference data SID'!$B:$M,12,FALSE))</f>
        <v/>
      </c>
      <c r="AL398" s="13" t="str">
        <f>IF(ISERROR(VLOOKUP(CONCATENATE($A398,"_",AL$2),'Reference data SID'!$B:$M,12,FALSE)),"",VLOOKUP(CONCATENATE($A398,"_",AL$2),'Reference data SID'!$B:$M,12,FALSE))</f>
        <v/>
      </c>
      <c r="AM398" s="13" t="str">
        <f>IF(ISERROR(VLOOKUP(CONCATENATE($A398,"_",AM$2),'Reference data SID'!$B:$M,12,FALSE)),"",VLOOKUP(CONCATENATE($A398,"_",AM$2),'Reference data SID'!$B:$M,12,FALSE))</f>
        <v/>
      </c>
      <c r="AN398" s="13" t="str">
        <f>IF(ISERROR(VLOOKUP(CONCATENATE($A398,"_",AN$2),'Reference data SID'!$B:$M,12,FALSE)),"",VLOOKUP(CONCATENATE($A398,"_",AN$2),'Reference data SID'!$B:$M,12,FALSE))</f>
        <v/>
      </c>
      <c r="AO398" s="13" t="str">
        <f>IF(ISERROR(VLOOKUP(CONCATENATE($A398,"_",AO$2),'Reference data SID'!$B:$M,12,FALSE)),"",VLOOKUP(CONCATENATE($A398,"_",AO$2),'Reference data SID'!$B:$M,12,FALSE))</f>
        <v/>
      </c>
      <c r="AP398" s="13" t="str">
        <f>IF(ISERROR(VLOOKUP(CONCATENATE($A398,"_",AP$2),'Reference data SID'!$B:$M,12,FALSE)),"",VLOOKUP(CONCATENATE($A398,"_",AP$2),'Reference data SID'!$B:$M,12,FALSE))</f>
        <v/>
      </c>
      <c r="AQ398" s="13" t="str">
        <f>IF(ISERROR(VLOOKUP(CONCATENATE($A398,"_",AQ$2),'Reference data SID'!$B:$M,12,FALSE)),"",VLOOKUP(CONCATENATE($A398,"_",AQ$2),'Reference data SID'!$B:$M,12,FALSE))</f>
        <v/>
      </c>
      <c r="AR398" s="13" t="str">
        <f>IF(ISERROR(VLOOKUP(CONCATENATE($A398,"_",AR$2),'Reference data SID'!$B:$M,12,FALSE)),"",VLOOKUP(CONCATENATE($A398,"_",AR$2),'Reference data SID'!$B:$M,12,FALSE))</f>
        <v/>
      </c>
      <c r="AS398" s="13" t="str">
        <f>IF(ISERROR(VLOOKUP(CONCATENATE($A398,"_",AS$2),'Reference data SID'!$B:$M,12,FALSE)),"",VLOOKUP(CONCATENATE($A398,"_",AS$2),'Reference data SID'!$B:$M,12,FALSE))</f>
        <v/>
      </c>
      <c r="AT398" s="13" t="str">
        <f>IF(ISERROR(VLOOKUP(CONCATENATE($A398,"_",AT$2),'Reference data SID'!$B:$M,12,FALSE)),"",VLOOKUP(CONCATENATE($A398,"_",AT$2),'Reference data SID'!$B:$M,12,FALSE))</f>
        <v/>
      </c>
    </row>
    <row r="399" spans="1:46" x14ac:dyDescent="0.25">
      <c r="A399">
        <v>395</v>
      </c>
      <c r="B399" s="13" t="str">
        <f>IF(ISERROR(VLOOKUP(CONCATENATE($A399,"_",B$2),'Reference data SID'!$B:$M,12,FALSE)),"",VLOOKUP(CONCATENATE($A399,"_",B$2),'Reference data SID'!$B:$M,12,FALSE))</f>
        <v/>
      </c>
      <c r="C399" s="13" t="str">
        <f>IF(ISERROR(VLOOKUP(CONCATENATE($A399,"_",C$2),'Reference data SID'!$B:$M,12,FALSE)),"",VLOOKUP(CONCATENATE($A399,"_",C$2),'Reference data SID'!$B:$M,12,FALSE))</f>
        <v/>
      </c>
      <c r="D399" s="13" t="str">
        <f>IF(ISERROR(VLOOKUP(CONCATENATE($A399,"_",D$2),'Reference data SID'!$B:$M,12,FALSE)),"",VLOOKUP(CONCATENATE($A399,"_",D$2),'Reference data SID'!$B:$M,12,FALSE))</f>
        <v/>
      </c>
      <c r="E399" s="13" t="str">
        <f>IF(ISERROR(VLOOKUP(CONCATENATE($A399,"_",E$2),'Reference data SID'!$B:$M,12,FALSE)),"",VLOOKUP(CONCATENATE($A399,"_",E$2),'Reference data SID'!$B:$M,12,FALSE))</f>
        <v/>
      </c>
      <c r="F399" s="13" t="str">
        <f>IF(ISERROR(VLOOKUP(CONCATENATE($A399,"_",F$2),'Reference data SID'!$B:$M,12,FALSE)),"",VLOOKUP(CONCATENATE($A399,"_",F$2),'Reference data SID'!$B:$M,12,FALSE))</f>
        <v/>
      </c>
      <c r="G399" s="13" t="str">
        <f>IF(ISERROR(VLOOKUP(CONCATENATE($A399,"_",G$2),'Reference data SID'!$B:$M,12,FALSE)),"",VLOOKUP(CONCATENATE($A399,"_",G$2),'Reference data SID'!$B:$M,12,FALSE))</f>
        <v/>
      </c>
      <c r="H399" s="13" t="str">
        <f>IF(ISERROR(VLOOKUP(CONCATENATE($A399,"_",H$2),'Reference data SID'!$B:$M,12,FALSE)),"",VLOOKUP(CONCATENATE($A399,"_",H$2),'Reference data SID'!$B:$M,12,FALSE))</f>
        <v/>
      </c>
      <c r="I399" s="13" t="str">
        <f>IF(ISERROR(VLOOKUP(CONCATENATE($A399,"_",I$2),'Reference data SID'!$B:$M,12,FALSE)),"",VLOOKUP(CONCATENATE($A399,"_",I$2),'Reference data SID'!$B:$M,12,FALSE))</f>
        <v/>
      </c>
      <c r="J399" s="13" t="str">
        <f>IF(ISERROR(VLOOKUP(CONCATENATE($A399,"_",J$2),'Reference data SID'!$B:$M,12,FALSE)),"",VLOOKUP(CONCATENATE($A399,"_",J$2),'Reference data SID'!$B:$M,12,FALSE))</f>
        <v/>
      </c>
      <c r="K399" s="13" t="str">
        <f>IF(ISERROR(VLOOKUP(CONCATENATE($A399,"_",K$2),'Reference data SID'!$B:$M,12,FALSE)),"",VLOOKUP(CONCATENATE($A399,"_",K$2),'Reference data SID'!$B:$M,12,FALSE))</f>
        <v/>
      </c>
      <c r="L399" s="13" t="str">
        <f>IF(ISERROR(VLOOKUP(CONCATENATE($A399,"_",L$2),'Reference data SID'!$B:$M,12,FALSE)),"",VLOOKUP(CONCATENATE($A399,"_",L$2),'Reference data SID'!$B:$M,12,FALSE))</f>
        <v/>
      </c>
      <c r="M399" s="13" t="str">
        <f>IF(ISERROR(VLOOKUP(CONCATENATE($A399,"_",M$2),'Reference data SID'!$B:$M,12,FALSE)),"",VLOOKUP(CONCATENATE($A399,"_",M$2),'Reference data SID'!$B:$M,12,FALSE))</f>
        <v/>
      </c>
      <c r="N399" s="13" t="str">
        <f>IF(ISERROR(VLOOKUP(CONCATENATE($A399,"_",N$2),'Reference data SID'!$B:$M,12,FALSE)),"",VLOOKUP(CONCATENATE($A399,"_",N$2),'Reference data SID'!$B:$M,12,FALSE))</f>
        <v/>
      </c>
      <c r="O399" s="13" t="str">
        <f>IF(ISERROR(VLOOKUP(CONCATENATE($A399,"_",O$2),'Reference data SID'!$B:$M,12,FALSE)),"",VLOOKUP(CONCATENATE($A399,"_",O$2),'Reference data SID'!$B:$M,12,FALSE))</f>
        <v/>
      </c>
      <c r="P399" s="13" t="str">
        <f>IF(ISERROR(VLOOKUP(CONCATENATE($A399,"_",P$2),'Reference data SID'!$B:$M,12,FALSE)),"",VLOOKUP(CONCATENATE($A399,"_",P$2),'Reference data SID'!$B:$M,12,FALSE))</f>
        <v/>
      </c>
      <c r="Q399" s="13" t="str">
        <f>IF(ISERROR(VLOOKUP(CONCATENATE($A399,"_",Q$2),'Reference data SID'!$B:$M,12,FALSE)),"",VLOOKUP(CONCATENATE($A399,"_",Q$2),'Reference data SID'!$B:$M,12,FALSE))</f>
        <v/>
      </c>
      <c r="R399" s="13" t="str">
        <f>IF(ISERROR(VLOOKUP(CONCATENATE($A399,"_",R$2),'Reference data SID'!$B:$M,12,FALSE)),"",VLOOKUP(CONCATENATE($A399,"_",R$2),'Reference data SID'!$B:$M,12,FALSE))</f>
        <v/>
      </c>
      <c r="S399" s="13" t="str">
        <f>IF(ISERROR(VLOOKUP(CONCATENATE($A399,"_",S$2),'Reference data SID'!$B:$M,12,FALSE)),"",VLOOKUP(CONCATENATE($A399,"_",S$2),'Reference data SID'!$B:$M,12,FALSE))</f>
        <v/>
      </c>
      <c r="T399" s="13" t="str">
        <f>IF(ISERROR(VLOOKUP(CONCATENATE($A399,"_",T$2),'Reference data SID'!$B:$M,12,FALSE)),"",VLOOKUP(CONCATENATE($A399,"_",T$2),'Reference data SID'!$B:$M,12,FALSE))</f>
        <v/>
      </c>
      <c r="U399" s="13" t="str">
        <f>IF(ISERROR(VLOOKUP(CONCATENATE($A399,"_",U$2),'Reference data SID'!$B:$M,12,FALSE)),"",VLOOKUP(CONCATENATE($A399,"_",U$2),'Reference data SID'!$B:$M,12,FALSE))</f>
        <v/>
      </c>
      <c r="V399" s="13" t="str">
        <f>IF(ISERROR(VLOOKUP(CONCATENATE($A399,"_",V$2),'Reference data SID'!$B:$M,12,FALSE)),"",VLOOKUP(CONCATENATE($A399,"_",V$2),'Reference data SID'!$B:$M,12,FALSE))</f>
        <v/>
      </c>
      <c r="W399" s="13" t="str">
        <f>IF(ISERROR(VLOOKUP(CONCATENATE($A399,"_",W$2),'Reference data SID'!$B:$M,12,FALSE)),"",VLOOKUP(CONCATENATE($A399,"_",W$2),'Reference data SID'!$B:$M,12,FALSE))</f>
        <v/>
      </c>
      <c r="X399" s="13" t="str">
        <f>IF(ISERROR(VLOOKUP(CONCATENATE($A399,"_",X$2),'Reference data SID'!$B:$M,12,FALSE)),"",VLOOKUP(CONCATENATE($A399,"_",X$2),'Reference data SID'!$B:$M,12,FALSE))</f>
        <v/>
      </c>
      <c r="Y399" s="13" t="str">
        <f>IF(ISERROR(VLOOKUP(CONCATENATE($A399,"_",Y$2),'Reference data SID'!$B:$M,12,FALSE)),"",VLOOKUP(CONCATENATE($A399,"_",Y$2),'Reference data SID'!$B:$M,12,FALSE))</f>
        <v/>
      </c>
      <c r="Z399" s="13" t="str">
        <f>IF(ISERROR(VLOOKUP(CONCATENATE($A399,"_",Z$2),'Reference data SID'!$B:$M,12,FALSE)),"",VLOOKUP(CONCATENATE($A399,"_",Z$2),'Reference data SID'!$B:$M,12,FALSE))</f>
        <v/>
      </c>
      <c r="AA399" s="13" t="str">
        <f>IF(ISERROR(VLOOKUP(CONCATENATE($A399,"_",AA$2),'Reference data SID'!$B:$M,12,FALSE)),"",VLOOKUP(CONCATENATE($A399,"_",AA$2),'Reference data SID'!$B:$M,12,FALSE))</f>
        <v/>
      </c>
      <c r="AB399" s="13" t="str">
        <f>IF(ISERROR(VLOOKUP(CONCATENATE($A399,"_",AB$2),'Reference data SID'!$B:$M,12,FALSE)),"",VLOOKUP(CONCATENATE($A399,"_",AB$2),'Reference data SID'!$B:$M,12,FALSE))</f>
        <v/>
      </c>
      <c r="AC399" s="13" t="str">
        <f>IF(ISERROR(VLOOKUP(CONCATENATE($A399,"_",AC$2),'Reference data SID'!$B:$M,12,FALSE)),"",VLOOKUP(CONCATENATE($A399,"_",AC$2),'Reference data SID'!$B:$M,12,FALSE))</f>
        <v/>
      </c>
      <c r="AD399" s="13" t="str">
        <f>IF(ISERROR(VLOOKUP(CONCATENATE($A399,"_",AD$2),'Reference data SID'!$B:$M,12,FALSE)),"",VLOOKUP(CONCATENATE($A399,"_",AD$2),'Reference data SID'!$B:$M,12,FALSE))</f>
        <v/>
      </c>
      <c r="AE399" s="13" t="str">
        <f>IF(ISERROR(VLOOKUP(CONCATENATE($A399,"_",AE$2),'Reference data SID'!$B:$M,12,FALSE)),"",VLOOKUP(CONCATENATE($A399,"_",AE$2),'Reference data SID'!$B:$M,12,FALSE))</f>
        <v/>
      </c>
      <c r="AF399" s="13" t="str">
        <f>IF(ISERROR(VLOOKUP(CONCATENATE($A399,"_",AF$2),'Reference data SID'!$B:$M,12,FALSE)),"",VLOOKUP(CONCATENATE($A399,"_",AF$2),'Reference data SID'!$B:$M,12,FALSE))</f>
        <v/>
      </c>
      <c r="AG399" s="13" t="str">
        <f>IF(ISERROR(VLOOKUP(CONCATENATE($A399,"_",AG$2),'Reference data SID'!$B:$M,12,FALSE)),"",VLOOKUP(CONCATENATE($A399,"_",AG$2),'Reference data SID'!$B:$M,12,FALSE))</f>
        <v/>
      </c>
      <c r="AH399" s="13" t="str">
        <f>IF(ISERROR(VLOOKUP(CONCATENATE($A399,"_",AH$2),'Reference data SID'!$B:$M,12,FALSE)),"",VLOOKUP(CONCATENATE($A399,"_",AH$2),'Reference data SID'!$B:$M,12,FALSE))</f>
        <v/>
      </c>
      <c r="AI399" s="13" t="str">
        <f>IF(ISERROR(VLOOKUP(CONCATENATE($A399,"_",AI$2),'Reference data SID'!$B:$M,12,FALSE)),"",VLOOKUP(CONCATENATE($A399,"_",AI$2),'Reference data SID'!$B:$M,12,FALSE))</f>
        <v/>
      </c>
      <c r="AJ399" s="13" t="str">
        <f>IF(ISERROR(VLOOKUP(CONCATENATE($A399,"_",AJ$2),'Reference data SID'!$B:$M,12,FALSE)),"",VLOOKUP(CONCATENATE($A399,"_",AJ$2),'Reference data SID'!$B:$M,12,FALSE))</f>
        <v/>
      </c>
      <c r="AK399" s="13" t="str">
        <f>IF(ISERROR(VLOOKUP(CONCATENATE($A399,"_",AK$2),'Reference data SID'!$B:$M,12,FALSE)),"",VLOOKUP(CONCATENATE($A399,"_",AK$2),'Reference data SID'!$B:$M,12,FALSE))</f>
        <v/>
      </c>
      <c r="AL399" s="13" t="str">
        <f>IF(ISERROR(VLOOKUP(CONCATENATE($A399,"_",AL$2),'Reference data SID'!$B:$M,12,FALSE)),"",VLOOKUP(CONCATENATE($A399,"_",AL$2),'Reference data SID'!$B:$M,12,FALSE))</f>
        <v/>
      </c>
      <c r="AM399" s="13" t="str">
        <f>IF(ISERROR(VLOOKUP(CONCATENATE($A399,"_",AM$2),'Reference data SID'!$B:$M,12,FALSE)),"",VLOOKUP(CONCATENATE($A399,"_",AM$2),'Reference data SID'!$B:$M,12,FALSE))</f>
        <v/>
      </c>
      <c r="AN399" s="13" t="str">
        <f>IF(ISERROR(VLOOKUP(CONCATENATE($A399,"_",AN$2),'Reference data SID'!$B:$M,12,FALSE)),"",VLOOKUP(CONCATENATE($A399,"_",AN$2),'Reference data SID'!$B:$M,12,FALSE))</f>
        <v/>
      </c>
      <c r="AO399" s="13" t="str">
        <f>IF(ISERROR(VLOOKUP(CONCATENATE($A399,"_",AO$2),'Reference data SID'!$B:$M,12,FALSE)),"",VLOOKUP(CONCATENATE($A399,"_",AO$2),'Reference data SID'!$B:$M,12,FALSE))</f>
        <v/>
      </c>
      <c r="AP399" s="13" t="str">
        <f>IF(ISERROR(VLOOKUP(CONCATENATE($A399,"_",AP$2),'Reference data SID'!$B:$M,12,FALSE)),"",VLOOKUP(CONCATENATE($A399,"_",AP$2),'Reference data SID'!$B:$M,12,FALSE))</f>
        <v/>
      </c>
      <c r="AQ399" s="13" t="str">
        <f>IF(ISERROR(VLOOKUP(CONCATENATE($A399,"_",AQ$2),'Reference data SID'!$B:$M,12,FALSE)),"",VLOOKUP(CONCATENATE($A399,"_",AQ$2),'Reference data SID'!$B:$M,12,FALSE))</f>
        <v/>
      </c>
      <c r="AR399" s="13" t="str">
        <f>IF(ISERROR(VLOOKUP(CONCATENATE($A399,"_",AR$2),'Reference data SID'!$B:$M,12,FALSE)),"",VLOOKUP(CONCATENATE($A399,"_",AR$2),'Reference data SID'!$B:$M,12,FALSE))</f>
        <v/>
      </c>
      <c r="AS399" s="13" t="str">
        <f>IF(ISERROR(VLOOKUP(CONCATENATE($A399,"_",AS$2),'Reference data SID'!$B:$M,12,FALSE)),"",VLOOKUP(CONCATENATE($A399,"_",AS$2),'Reference data SID'!$B:$M,12,FALSE))</f>
        <v/>
      </c>
      <c r="AT399" s="13" t="str">
        <f>IF(ISERROR(VLOOKUP(CONCATENATE($A399,"_",AT$2),'Reference data SID'!$B:$M,12,FALSE)),"",VLOOKUP(CONCATENATE($A399,"_",AT$2),'Reference data SID'!$B:$M,12,FALSE))</f>
        <v/>
      </c>
    </row>
    <row r="400" spans="1:46" x14ac:dyDescent="0.25">
      <c r="A400">
        <v>396</v>
      </c>
      <c r="B400" s="13" t="str">
        <f>IF(ISERROR(VLOOKUP(CONCATENATE($A400,"_",B$2),'Reference data SID'!$B:$M,12,FALSE)),"",VLOOKUP(CONCATENATE($A400,"_",B$2),'Reference data SID'!$B:$M,12,FALSE))</f>
        <v/>
      </c>
      <c r="C400" s="13" t="str">
        <f>IF(ISERROR(VLOOKUP(CONCATENATE($A400,"_",C$2),'Reference data SID'!$B:$M,12,FALSE)),"",VLOOKUP(CONCATENATE($A400,"_",C$2),'Reference data SID'!$B:$M,12,FALSE))</f>
        <v/>
      </c>
      <c r="D400" s="13" t="str">
        <f>IF(ISERROR(VLOOKUP(CONCATENATE($A400,"_",D$2),'Reference data SID'!$B:$M,12,FALSE)),"",VLOOKUP(CONCATENATE($A400,"_",D$2),'Reference data SID'!$B:$M,12,FALSE))</f>
        <v/>
      </c>
      <c r="E400" s="13" t="str">
        <f>IF(ISERROR(VLOOKUP(CONCATENATE($A400,"_",E$2),'Reference data SID'!$B:$M,12,FALSE)),"",VLOOKUP(CONCATENATE($A400,"_",E$2),'Reference data SID'!$B:$M,12,FALSE))</f>
        <v/>
      </c>
      <c r="F400" s="13" t="str">
        <f>IF(ISERROR(VLOOKUP(CONCATENATE($A400,"_",F$2),'Reference data SID'!$B:$M,12,FALSE)),"",VLOOKUP(CONCATENATE($A400,"_",F$2),'Reference data SID'!$B:$M,12,FALSE))</f>
        <v/>
      </c>
      <c r="G400" s="13" t="str">
        <f>IF(ISERROR(VLOOKUP(CONCATENATE($A400,"_",G$2),'Reference data SID'!$B:$M,12,FALSE)),"",VLOOKUP(CONCATENATE($A400,"_",G$2),'Reference data SID'!$B:$M,12,FALSE))</f>
        <v/>
      </c>
      <c r="H400" s="13" t="str">
        <f>IF(ISERROR(VLOOKUP(CONCATENATE($A400,"_",H$2),'Reference data SID'!$B:$M,12,FALSE)),"",VLOOKUP(CONCATENATE($A400,"_",H$2),'Reference data SID'!$B:$M,12,FALSE))</f>
        <v/>
      </c>
      <c r="I400" s="13" t="str">
        <f>IF(ISERROR(VLOOKUP(CONCATENATE($A400,"_",I$2),'Reference data SID'!$B:$M,12,FALSE)),"",VLOOKUP(CONCATENATE($A400,"_",I$2),'Reference data SID'!$B:$M,12,FALSE))</f>
        <v/>
      </c>
      <c r="J400" s="13" t="str">
        <f>IF(ISERROR(VLOOKUP(CONCATENATE($A400,"_",J$2),'Reference data SID'!$B:$M,12,FALSE)),"",VLOOKUP(CONCATENATE($A400,"_",J$2),'Reference data SID'!$B:$M,12,FALSE))</f>
        <v/>
      </c>
      <c r="K400" s="13" t="str">
        <f>IF(ISERROR(VLOOKUP(CONCATENATE($A400,"_",K$2),'Reference data SID'!$B:$M,12,FALSE)),"",VLOOKUP(CONCATENATE($A400,"_",K$2),'Reference data SID'!$B:$M,12,FALSE))</f>
        <v/>
      </c>
      <c r="L400" s="13" t="str">
        <f>IF(ISERROR(VLOOKUP(CONCATENATE($A400,"_",L$2),'Reference data SID'!$B:$M,12,FALSE)),"",VLOOKUP(CONCATENATE($A400,"_",L$2),'Reference data SID'!$B:$M,12,FALSE))</f>
        <v/>
      </c>
      <c r="M400" s="13" t="str">
        <f>IF(ISERROR(VLOOKUP(CONCATENATE($A400,"_",M$2),'Reference data SID'!$B:$M,12,FALSE)),"",VLOOKUP(CONCATENATE($A400,"_",M$2),'Reference data SID'!$B:$M,12,FALSE))</f>
        <v/>
      </c>
      <c r="N400" s="13" t="str">
        <f>IF(ISERROR(VLOOKUP(CONCATENATE($A400,"_",N$2),'Reference data SID'!$B:$M,12,FALSE)),"",VLOOKUP(CONCATENATE($A400,"_",N$2),'Reference data SID'!$B:$M,12,FALSE))</f>
        <v/>
      </c>
      <c r="O400" s="13" t="str">
        <f>IF(ISERROR(VLOOKUP(CONCATENATE($A400,"_",O$2),'Reference data SID'!$B:$M,12,FALSE)),"",VLOOKUP(CONCATENATE($A400,"_",O$2),'Reference data SID'!$B:$M,12,FALSE))</f>
        <v/>
      </c>
      <c r="P400" s="13" t="str">
        <f>IF(ISERROR(VLOOKUP(CONCATENATE($A400,"_",P$2),'Reference data SID'!$B:$M,12,FALSE)),"",VLOOKUP(CONCATENATE($A400,"_",P$2),'Reference data SID'!$B:$M,12,FALSE))</f>
        <v/>
      </c>
      <c r="Q400" s="13" t="str">
        <f>IF(ISERROR(VLOOKUP(CONCATENATE($A400,"_",Q$2),'Reference data SID'!$B:$M,12,FALSE)),"",VLOOKUP(CONCATENATE($A400,"_",Q$2),'Reference data SID'!$B:$M,12,FALSE))</f>
        <v/>
      </c>
      <c r="R400" s="13" t="str">
        <f>IF(ISERROR(VLOOKUP(CONCATENATE($A400,"_",R$2),'Reference data SID'!$B:$M,12,FALSE)),"",VLOOKUP(CONCATENATE($A400,"_",R$2),'Reference data SID'!$B:$M,12,FALSE))</f>
        <v/>
      </c>
      <c r="S400" s="13" t="str">
        <f>IF(ISERROR(VLOOKUP(CONCATENATE($A400,"_",S$2),'Reference data SID'!$B:$M,12,FALSE)),"",VLOOKUP(CONCATENATE($A400,"_",S$2),'Reference data SID'!$B:$M,12,FALSE))</f>
        <v/>
      </c>
      <c r="T400" s="13" t="str">
        <f>IF(ISERROR(VLOOKUP(CONCATENATE($A400,"_",T$2),'Reference data SID'!$B:$M,12,FALSE)),"",VLOOKUP(CONCATENATE($A400,"_",T$2),'Reference data SID'!$B:$M,12,FALSE))</f>
        <v/>
      </c>
      <c r="U400" s="13" t="str">
        <f>IF(ISERROR(VLOOKUP(CONCATENATE($A400,"_",U$2),'Reference data SID'!$B:$M,12,FALSE)),"",VLOOKUP(CONCATENATE($A400,"_",U$2),'Reference data SID'!$B:$M,12,FALSE))</f>
        <v/>
      </c>
      <c r="V400" s="13" t="str">
        <f>IF(ISERROR(VLOOKUP(CONCATENATE($A400,"_",V$2),'Reference data SID'!$B:$M,12,FALSE)),"",VLOOKUP(CONCATENATE($A400,"_",V$2),'Reference data SID'!$B:$M,12,FALSE))</f>
        <v/>
      </c>
      <c r="W400" s="13" t="str">
        <f>IF(ISERROR(VLOOKUP(CONCATENATE($A400,"_",W$2),'Reference data SID'!$B:$M,12,FALSE)),"",VLOOKUP(CONCATENATE($A400,"_",W$2),'Reference data SID'!$B:$M,12,FALSE))</f>
        <v/>
      </c>
      <c r="X400" s="13" t="str">
        <f>IF(ISERROR(VLOOKUP(CONCATENATE($A400,"_",X$2),'Reference data SID'!$B:$M,12,FALSE)),"",VLOOKUP(CONCATENATE($A400,"_",X$2),'Reference data SID'!$B:$M,12,FALSE))</f>
        <v/>
      </c>
      <c r="Y400" s="13" t="str">
        <f>IF(ISERROR(VLOOKUP(CONCATENATE($A400,"_",Y$2),'Reference data SID'!$B:$M,12,FALSE)),"",VLOOKUP(CONCATENATE($A400,"_",Y$2),'Reference data SID'!$B:$M,12,FALSE))</f>
        <v/>
      </c>
      <c r="Z400" s="13" t="str">
        <f>IF(ISERROR(VLOOKUP(CONCATENATE($A400,"_",Z$2),'Reference data SID'!$B:$M,12,FALSE)),"",VLOOKUP(CONCATENATE($A400,"_",Z$2),'Reference data SID'!$B:$M,12,FALSE))</f>
        <v/>
      </c>
      <c r="AA400" s="13" t="str">
        <f>IF(ISERROR(VLOOKUP(CONCATENATE($A400,"_",AA$2),'Reference data SID'!$B:$M,12,FALSE)),"",VLOOKUP(CONCATENATE($A400,"_",AA$2),'Reference data SID'!$B:$M,12,FALSE))</f>
        <v/>
      </c>
      <c r="AB400" s="13" t="str">
        <f>IF(ISERROR(VLOOKUP(CONCATENATE($A400,"_",AB$2),'Reference data SID'!$B:$M,12,FALSE)),"",VLOOKUP(CONCATENATE($A400,"_",AB$2),'Reference data SID'!$B:$M,12,FALSE))</f>
        <v/>
      </c>
      <c r="AC400" s="13" t="str">
        <f>IF(ISERROR(VLOOKUP(CONCATENATE($A400,"_",AC$2),'Reference data SID'!$B:$M,12,FALSE)),"",VLOOKUP(CONCATENATE($A400,"_",AC$2),'Reference data SID'!$B:$M,12,FALSE))</f>
        <v/>
      </c>
      <c r="AD400" s="13" t="str">
        <f>IF(ISERROR(VLOOKUP(CONCATENATE($A400,"_",AD$2),'Reference data SID'!$B:$M,12,FALSE)),"",VLOOKUP(CONCATENATE($A400,"_",AD$2),'Reference data SID'!$B:$M,12,FALSE))</f>
        <v/>
      </c>
      <c r="AE400" s="13" t="str">
        <f>IF(ISERROR(VLOOKUP(CONCATENATE($A400,"_",AE$2),'Reference data SID'!$B:$M,12,FALSE)),"",VLOOKUP(CONCATENATE($A400,"_",AE$2),'Reference data SID'!$B:$M,12,FALSE))</f>
        <v/>
      </c>
      <c r="AF400" s="13" t="str">
        <f>IF(ISERROR(VLOOKUP(CONCATENATE($A400,"_",AF$2),'Reference data SID'!$B:$M,12,FALSE)),"",VLOOKUP(CONCATENATE($A400,"_",AF$2),'Reference data SID'!$B:$M,12,FALSE))</f>
        <v/>
      </c>
      <c r="AG400" s="13" t="str">
        <f>IF(ISERROR(VLOOKUP(CONCATENATE($A400,"_",AG$2),'Reference data SID'!$B:$M,12,FALSE)),"",VLOOKUP(CONCATENATE($A400,"_",AG$2),'Reference data SID'!$B:$M,12,FALSE))</f>
        <v/>
      </c>
      <c r="AH400" s="13" t="str">
        <f>IF(ISERROR(VLOOKUP(CONCATENATE($A400,"_",AH$2),'Reference data SID'!$B:$M,12,FALSE)),"",VLOOKUP(CONCATENATE($A400,"_",AH$2),'Reference data SID'!$B:$M,12,FALSE))</f>
        <v/>
      </c>
      <c r="AI400" s="13" t="str">
        <f>IF(ISERROR(VLOOKUP(CONCATENATE($A400,"_",AI$2),'Reference data SID'!$B:$M,12,FALSE)),"",VLOOKUP(CONCATENATE($A400,"_",AI$2),'Reference data SID'!$B:$M,12,FALSE))</f>
        <v/>
      </c>
      <c r="AJ400" s="13" t="str">
        <f>IF(ISERROR(VLOOKUP(CONCATENATE($A400,"_",AJ$2),'Reference data SID'!$B:$M,12,FALSE)),"",VLOOKUP(CONCATENATE($A400,"_",AJ$2),'Reference data SID'!$B:$M,12,FALSE))</f>
        <v/>
      </c>
      <c r="AK400" s="13" t="str">
        <f>IF(ISERROR(VLOOKUP(CONCATENATE($A400,"_",AK$2),'Reference data SID'!$B:$M,12,FALSE)),"",VLOOKUP(CONCATENATE($A400,"_",AK$2),'Reference data SID'!$B:$M,12,FALSE))</f>
        <v/>
      </c>
      <c r="AL400" s="13" t="str">
        <f>IF(ISERROR(VLOOKUP(CONCATENATE($A400,"_",AL$2),'Reference data SID'!$B:$M,12,FALSE)),"",VLOOKUP(CONCATENATE($A400,"_",AL$2),'Reference data SID'!$B:$M,12,FALSE))</f>
        <v/>
      </c>
      <c r="AM400" s="13" t="str">
        <f>IF(ISERROR(VLOOKUP(CONCATENATE($A400,"_",AM$2),'Reference data SID'!$B:$M,12,FALSE)),"",VLOOKUP(CONCATENATE($A400,"_",AM$2),'Reference data SID'!$B:$M,12,FALSE))</f>
        <v/>
      </c>
      <c r="AN400" s="13" t="str">
        <f>IF(ISERROR(VLOOKUP(CONCATENATE($A400,"_",AN$2),'Reference data SID'!$B:$M,12,FALSE)),"",VLOOKUP(CONCATENATE($A400,"_",AN$2),'Reference data SID'!$B:$M,12,FALSE))</f>
        <v/>
      </c>
      <c r="AO400" s="13" t="str">
        <f>IF(ISERROR(VLOOKUP(CONCATENATE($A400,"_",AO$2),'Reference data SID'!$B:$M,12,FALSE)),"",VLOOKUP(CONCATENATE($A400,"_",AO$2),'Reference data SID'!$B:$M,12,FALSE))</f>
        <v/>
      </c>
      <c r="AP400" s="13" t="str">
        <f>IF(ISERROR(VLOOKUP(CONCATENATE($A400,"_",AP$2),'Reference data SID'!$B:$M,12,FALSE)),"",VLOOKUP(CONCATENATE($A400,"_",AP$2),'Reference data SID'!$B:$M,12,FALSE))</f>
        <v/>
      </c>
      <c r="AQ400" s="13" t="str">
        <f>IF(ISERROR(VLOOKUP(CONCATENATE($A400,"_",AQ$2),'Reference data SID'!$B:$M,12,FALSE)),"",VLOOKUP(CONCATENATE($A400,"_",AQ$2),'Reference data SID'!$B:$M,12,FALSE))</f>
        <v/>
      </c>
      <c r="AR400" s="13" t="str">
        <f>IF(ISERROR(VLOOKUP(CONCATENATE($A400,"_",AR$2),'Reference data SID'!$B:$M,12,FALSE)),"",VLOOKUP(CONCATENATE($A400,"_",AR$2),'Reference data SID'!$B:$M,12,FALSE))</f>
        <v/>
      </c>
      <c r="AS400" s="13" t="str">
        <f>IF(ISERROR(VLOOKUP(CONCATENATE($A400,"_",AS$2),'Reference data SID'!$B:$M,12,FALSE)),"",VLOOKUP(CONCATENATE($A400,"_",AS$2),'Reference data SID'!$B:$M,12,FALSE))</f>
        <v/>
      </c>
      <c r="AT400" s="13" t="str">
        <f>IF(ISERROR(VLOOKUP(CONCATENATE($A400,"_",AT$2),'Reference data SID'!$B:$M,12,FALSE)),"",VLOOKUP(CONCATENATE($A400,"_",AT$2),'Reference data SID'!$B:$M,12,FALSE))</f>
        <v/>
      </c>
    </row>
    <row r="401" spans="1:46" x14ac:dyDescent="0.25">
      <c r="A401">
        <v>397</v>
      </c>
      <c r="B401" s="13" t="str">
        <f>IF(ISERROR(VLOOKUP(CONCATENATE($A401,"_",B$2),'Reference data SID'!$B:$M,12,FALSE)),"",VLOOKUP(CONCATENATE($A401,"_",B$2),'Reference data SID'!$B:$M,12,FALSE))</f>
        <v/>
      </c>
      <c r="C401" s="13" t="str">
        <f>IF(ISERROR(VLOOKUP(CONCATENATE($A401,"_",C$2),'Reference data SID'!$B:$M,12,FALSE)),"",VLOOKUP(CONCATENATE($A401,"_",C$2),'Reference data SID'!$B:$M,12,FALSE))</f>
        <v/>
      </c>
      <c r="D401" s="13" t="str">
        <f>IF(ISERROR(VLOOKUP(CONCATENATE($A401,"_",D$2),'Reference data SID'!$B:$M,12,FALSE)),"",VLOOKUP(CONCATENATE($A401,"_",D$2),'Reference data SID'!$B:$M,12,FALSE))</f>
        <v/>
      </c>
      <c r="E401" s="13" t="str">
        <f>IF(ISERROR(VLOOKUP(CONCATENATE($A401,"_",E$2),'Reference data SID'!$B:$M,12,FALSE)),"",VLOOKUP(CONCATENATE($A401,"_",E$2),'Reference data SID'!$B:$M,12,FALSE))</f>
        <v/>
      </c>
      <c r="F401" s="13" t="str">
        <f>IF(ISERROR(VLOOKUP(CONCATENATE($A401,"_",F$2),'Reference data SID'!$B:$M,12,FALSE)),"",VLOOKUP(CONCATENATE($A401,"_",F$2),'Reference data SID'!$B:$M,12,FALSE))</f>
        <v/>
      </c>
      <c r="G401" s="13" t="str">
        <f>IF(ISERROR(VLOOKUP(CONCATENATE($A401,"_",G$2),'Reference data SID'!$B:$M,12,FALSE)),"",VLOOKUP(CONCATENATE($A401,"_",G$2),'Reference data SID'!$B:$M,12,FALSE))</f>
        <v/>
      </c>
      <c r="H401" s="13" t="str">
        <f>IF(ISERROR(VLOOKUP(CONCATENATE($A401,"_",H$2),'Reference data SID'!$B:$M,12,FALSE)),"",VLOOKUP(CONCATENATE($A401,"_",H$2),'Reference data SID'!$B:$M,12,FALSE))</f>
        <v/>
      </c>
      <c r="I401" s="13" t="str">
        <f>IF(ISERROR(VLOOKUP(CONCATENATE($A401,"_",I$2),'Reference data SID'!$B:$M,12,FALSE)),"",VLOOKUP(CONCATENATE($A401,"_",I$2),'Reference data SID'!$B:$M,12,FALSE))</f>
        <v/>
      </c>
      <c r="J401" s="13" t="str">
        <f>IF(ISERROR(VLOOKUP(CONCATENATE($A401,"_",J$2),'Reference data SID'!$B:$M,12,FALSE)),"",VLOOKUP(CONCATENATE($A401,"_",J$2),'Reference data SID'!$B:$M,12,FALSE))</f>
        <v/>
      </c>
      <c r="K401" s="13" t="str">
        <f>IF(ISERROR(VLOOKUP(CONCATENATE($A401,"_",K$2),'Reference data SID'!$B:$M,12,FALSE)),"",VLOOKUP(CONCATENATE($A401,"_",K$2),'Reference data SID'!$B:$M,12,FALSE))</f>
        <v/>
      </c>
      <c r="L401" s="13" t="str">
        <f>IF(ISERROR(VLOOKUP(CONCATENATE($A401,"_",L$2),'Reference data SID'!$B:$M,12,FALSE)),"",VLOOKUP(CONCATENATE($A401,"_",L$2),'Reference data SID'!$B:$M,12,FALSE))</f>
        <v/>
      </c>
      <c r="M401" s="13" t="str">
        <f>IF(ISERROR(VLOOKUP(CONCATENATE($A401,"_",M$2),'Reference data SID'!$B:$M,12,FALSE)),"",VLOOKUP(CONCATENATE($A401,"_",M$2),'Reference data SID'!$B:$M,12,FALSE))</f>
        <v/>
      </c>
      <c r="N401" s="13" t="str">
        <f>IF(ISERROR(VLOOKUP(CONCATENATE($A401,"_",N$2),'Reference data SID'!$B:$M,12,FALSE)),"",VLOOKUP(CONCATENATE($A401,"_",N$2),'Reference data SID'!$B:$M,12,FALSE))</f>
        <v/>
      </c>
      <c r="O401" s="13" t="str">
        <f>IF(ISERROR(VLOOKUP(CONCATENATE($A401,"_",O$2),'Reference data SID'!$B:$M,12,FALSE)),"",VLOOKUP(CONCATENATE($A401,"_",O$2),'Reference data SID'!$B:$M,12,FALSE))</f>
        <v/>
      </c>
      <c r="P401" s="13" t="str">
        <f>IF(ISERROR(VLOOKUP(CONCATENATE($A401,"_",P$2),'Reference data SID'!$B:$M,12,FALSE)),"",VLOOKUP(CONCATENATE($A401,"_",P$2),'Reference data SID'!$B:$M,12,FALSE))</f>
        <v/>
      </c>
      <c r="Q401" s="13" t="str">
        <f>IF(ISERROR(VLOOKUP(CONCATENATE($A401,"_",Q$2),'Reference data SID'!$B:$M,12,FALSE)),"",VLOOKUP(CONCATENATE($A401,"_",Q$2),'Reference data SID'!$B:$M,12,FALSE))</f>
        <v/>
      </c>
      <c r="R401" s="13" t="str">
        <f>IF(ISERROR(VLOOKUP(CONCATENATE($A401,"_",R$2),'Reference data SID'!$B:$M,12,FALSE)),"",VLOOKUP(CONCATENATE($A401,"_",R$2),'Reference data SID'!$B:$M,12,FALSE))</f>
        <v/>
      </c>
      <c r="S401" s="13" t="str">
        <f>IF(ISERROR(VLOOKUP(CONCATENATE($A401,"_",S$2),'Reference data SID'!$B:$M,12,FALSE)),"",VLOOKUP(CONCATENATE($A401,"_",S$2),'Reference data SID'!$B:$M,12,FALSE))</f>
        <v/>
      </c>
      <c r="T401" s="13" t="str">
        <f>IF(ISERROR(VLOOKUP(CONCATENATE($A401,"_",T$2),'Reference data SID'!$B:$M,12,FALSE)),"",VLOOKUP(CONCATENATE($A401,"_",T$2),'Reference data SID'!$B:$M,12,FALSE))</f>
        <v/>
      </c>
      <c r="U401" s="13" t="str">
        <f>IF(ISERROR(VLOOKUP(CONCATENATE($A401,"_",U$2),'Reference data SID'!$B:$M,12,FALSE)),"",VLOOKUP(CONCATENATE($A401,"_",U$2),'Reference data SID'!$B:$M,12,FALSE))</f>
        <v/>
      </c>
      <c r="V401" s="13" t="str">
        <f>IF(ISERROR(VLOOKUP(CONCATENATE($A401,"_",V$2),'Reference data SID'!$B:$M,12,FALSE)),"",VLOOKUP(CONCATENATE($A401,"_",V$2),'Reference data SID'!$B:$M,12,FALSE))</f>
        <v/>
      </c>
      <c r="W401" s="13" t="str">
        <f>IF(ISERROR(VLOOKUP(CONCATENATE($A401,"_",W$2),'Reference data SID'!$B:$M,12,FALSE)),"",VLOOKUP(CONCATENATE($A401,"_",W$2),'Reference data SID'!$B:$M,12,FALSE))</f>
        <v/>
      </c>
      <c r="X401" s="13" t="str">
        <f>IF(ISERROR(VLOOKUP(CONCATENATE($A401,"_",X$2),'Reference data SID'!$B:$M,12,FALSE)),"",VLOOKUP(CONCATENATE($A401,"_",X$2),'Reference data SID'!$B:$M,12,FALSE))</f>
        <v/>
      </c>
      <c r="Y401" s="13" t="str">
        <f>IF(ISERROR(VLOOKUP(CONCATENATE($A401,"_",Y$2),'Reference data SID'!$B:$M,12,FALSE)),"",VLOOKUP(CONCATENATE($A401,"_",Y$2),'Reference data SID'!$B:$M,12,FALSE))</f>
        <v/>
      </c>
      <c r="Z401" s="13" t="str">
        <f>IF(ISERROR(VLOOKUP(CONCATENATE($A401,"_",Z$2),'Reference data SID'!$B:$M,12,FALSE)),"",VLOOKUP(CONCATENATE($A401,"_",Z$2),'Reference data SID'!$B:$M,12,FALSE))</f>
        <v/>
      </c>
      <c r="AA401" s="13" t="str">
        <f>IF(ISERROR(VLOOKUP(CONCATENATE($A401,"_",AA$2),'Reference data SID'!$B:$M,12,FALSE)),"",VLOOKUP(CONCATENATE($A401,"_",AA$2),'Reference data SID'!$B:$M,12,FALSE))</f>
        <v/>
      </c>
      <c r="AB401" s="13" t="str">
        <f>IF(ISERROR(VLOOKUP(CONCATENATE($A401,"_",AB$2),'Reference data SID'!$B:$M,12,FALSE)),"",VLOOKUP(CONCATENATE($A401,"_",AB$2),'Reference data SID'!$B:$M,12,FALSE))</f>
        <v/>
      </c>
      <c r="AC401" s="13" t="str">
        <f>IF(ISERROR(VLOOKUP(CONCATENATE($A401,"_",AC$2),'Reference data SID'!$B:$M,12,FALSE)),"",VLOOKUP(CONCATENATE($A401,"_",AC$2),'Reference data SID'!$B:$M,12,FALSE))</f>
        <v/>
      </c>
      <c r="AD401" s="13" t="str">
        <f>IF(ISERROR(VLOOKUP(CONCATENATE($A401,"_",AD$2),'Reference data SID'!$B:$M,12,FALSE)),"",VLOOKUP(CONCATENATE($A401,"_",AD$2),'Reference data SID'!$B:$M,12,FALSE))</f>
        <v/>
      </c>
      <c r="AE401" s="13" t="str">
        <f>IF(ISERROR(VLOOKUP(CONCATENATE($A401,"_",AE$2),'Reference data SID'!$B:$M,12,FALSE)),"",VLOOKUP(CONCATENATE($A401,"_",AE$2),'Reference data SID'!$B:$M,12,FALSE))</f>
        <v/>
      </c>
      <c r="AF401" s="13" t="str">
        <f>IF(ISERROR(VLOOKUP(CONCATENATE($A401,"_",AF$2),'Reference data SID'!$B:$M,12,FALSE)),"",VLOOKUP(CONCATENATE($A401,"_",AF$2),'Reference data SID'!$B:$M,12,FALSE))</f>
        <v/>
      </c>
      <c r="AG401" s="13" t="str">
        <f>IF(ISERROR(VLOOKUP(CONCATENATE($A401,"_",AG$2),'Reference data SID'!$B:$M,12,FALSE)),"",VLOOKUP(CONCATENATE($A401,"_",AG$2),'Reference data SID'!$B:$M,12,FALSE))</f>
        <v/>
      </c>
      <c r="AH401" s="13" t="str">
        <f>IF(ISERROR(VLOOKUP(CONCATENATE($A401,"_",AH$2),'Reference data SID'!$B:$M,12,FALSE)),"",VLOOKUP(CONCATENATE($A401,"_",AH$2),'Reference data SID'!$B:$M,12,FALSE))</f>
        <v/>
      </c>
      <c r="AI401" s="13" t="str">
        <f>IF(ISERROR(VLOOKUP(CONCATENATE($A401,"_",AI$2),'Reference data SID'!$B:$M,12,FALSE)),"",VLOOKUP(CONCATENATE($A401,"_",AI$2),'Reference data SID'!$B:$M,12,FALSE))</f>
        <v/>
      </c>
      <c r="AJ401" s="13" t="str">
        <f>IF(ISERROR(VLOOKUP(CONCATENATE($A401,"_",AJ$2),'Reference data SID'!$B:$M,12,FALSE)),"",VLOOKUP(CONCATENATE($A401,"_",AJ$2),'Reference data SID'!$B:$M,12,FALSE))</f>
        <v/>
      </c>
      <c r="AK401" s="13" t="str">
        <f>IF(ISERROR(VLOOKUP(CONCATENATE($A401,"_",AK$2),'Reference data SID'!$B:$M,12,FALSE)),"",VLOOKUP(CONCATENATE($A401,"_",AK$2),'Reference data SID'!$B:$M,12,FALSE))</f>
        <v/>
      </c>
      <c r="AL401" s="13" t="str">
        <f>IF(ISERROR(VLOOKUP(CONCATENATE($A401,"_",AL$2),'Reference data SID'!$B:$M,12,FALSE)),"",VLOOKUP(CONCATENATE($A401,"_",AL$2),'Reference data SID'!$B:$M,12,FALSE))</f>
        <v/>
      </c>
      <c r="AM401" s="13" t="str">
        <f>IF(ISERROR(VLOOKUP(CONCATENATE($A401,"_",AM$2),'Reference data SID'!$B:$M,12,FALSE)),"",VLOOKUP(CONCATENATE($A401,"_",AM$2),'Reference data SID'!$B:$M,12,FALSE))</f>
        <v/>
      </c>
      <c r="AN401" s="13" t="str">
        <f>IF(ISERROR(VLOOKUP(CONCATENATE($A401,"_",AN$2),'Reference data SID'!$B:$M,12,FALSE)),"",VLOOKUP(CONCATENATE($A401,"_",AN$2),'Reference data SID'!$B:$M,12,FALSE))</f>
        <v/>
      </c>
      <c r="AO401" s="13" t="str">
        <f>IF(ISERROR(VLOOKUP(CONCATENATE($A401,"_",AO$2),'Reference data SID'!$B:$M,12,FALSE)),"",VLOOKUP(CONCATENATE($A401,"_",AO$2),'Reference data SID'!$B:$M,12,FALSE))</f>
        <v/>
      </c>
      <c r="AP401" s="13" t="str">
        <f>IF(ISERROR(VLOOKUP(CONCATENATE($A401,"_",AP$2),'Reference data SID'!$B:$M,12,FALSE)),"",VLOOKUP(CONCATENATE($A401,"_",AP$2),'Reference data SID'!$B:$M,12,FALSE))</f>
        <v/>
      </c>
      <c r="AQ401" s="13" t="str">
        <f>IF(ISERROR(VLOOKUP(CONCATENATE($A401,"_",AQ$2),'Reference data SID'!$B:$M,12,FALSE)),"",VLOOKUP(CONCATENATE($A401,"_",AQ$2),'Reference data SID'!$B:$M,12,FALSE))</f>
        <v/>
      </c>
      <c r="AR401" s="13" t="str">
        <f>IF(ISERROR(VLOOKUP(CONCATENATE($A401,"_",AR$2),'Reference data SID'!$B:$M,12,FALSE)),"",VLOOKUP(CONCATENATE($A401,"_",AR$2),'Reference data SID'!$B:$M,12,FALSE))</f>
        <v/>
      </c>
      <c r="AS401" s="13" t="str">
        <f>IF(ISERROR(VLOOKUP(CONCATENATE($A401,"_",AS$2),'Reference data SID'!$B:$M,12,FALSE)),"",VLOOKUP(CONCATENATE($A401,"_",AS$2),'Reference data SID'!$B:$M,12,FALSE))</f>
        <v/>
      </c>
      <c r="AT401" s="13" t="str">
        <f>IF(ISERROR(VLOOKUP(CONCATENATE($A401,"_",AT$2),'Reference data SID'!$B:$M,12,FALSE)),"",VLOOKUP(CONCATENATE($A401,"_",AT$2),'Reference data SID'!$B:$M,12,FALSE))</f>
        <v/>
      </c>
    </row>
    <row r="402" spans="1:46" x14ac:dyDescent="0.25">
      <c r="A402">
        <v>398</v>
      </c>
      <c r="B402" s="13" t="str">
        <f>IF(ISERROR(VLOOKUP(CONCATENATE($A402,"_",B$2),'Reference data SID'!$B:$M,12,FALSE)),"",VLOOKUP(CONCATENATE($A402,"_",B$2),'Reference data SID'!$B:$M,12,FALSE))</f>
        <v/>
      </c>
      <c r="C402" s="13" t="str">
        <f>IF(ISERROR(VLOOKUP(CONCATENATE($A402,"_",C$2),'Reference data SID'!$B:$M,12,FALSE)),"",VLOOKUP(CONCATENATE($A402,"_",C$2),'Reference data SID'!$B:$M,12,FALSE))</f>
        <v/>
      </c>
      <c r="D402" s="13" t="str">
        <f>IF(ISERROR(VLOOKUP(CONCATENATE($A402,"_",D$2),'Reference data SID'!$B:$M,12,FALSE)),"",VLOOKUP(CONCATENATE($A402,"_",D$2),'Reference data SID'!$B:$M,12,FALSE))</f>
        <v/>
      </c>
      <c r="E402" s="13" t="str">
        <f>IF(ISERROR(VLOOKUP(CONCATENATE($A402,"_",E$2),'Reference data SID'!$B:$M,12,FALSE)),"",VLOOKUP(CONCATENATE($A402,"_",E$2),'Reference data SID'!$B:$M,12,FALSE))</f>
        <v/>
      </c>
      <c r="F402" s="13" t="str">
        <f>IF(ISERROR(VLOOKUP(CONCATENATE($A402,"_",F$2),'Reference data SID'!$B:$M,12,FALSE)),"",VLOOKUP(CONCATENATE($A402,"_",F$2),'Reference data SID'!$B:$M,12,FALSE))</f>
        <v/>
      </c>
      <c r="G402" s="13" t="str">
        <f>IF(ISERROR(VLOOKUP(CONCATENATE($A402,"_",G$2),'Reference data SID'!$B:$M,12,FALSE)),"",VLOOKUP(CONCATENATE($A402,"_",G$2),'Reference data SID'!$B:$M,12,FALSE))</f>
        <v/>
      </c>
      <c r="H402" s="13" t="str">
        <f>IF(ISERROR(VLOOKUP(CONCATENATE($A402,"_",H$2),'Reference data SID'!$B:$M,12,FALSE)),"",VLOOKUP(CONCATENATE($A402,"_",H$2),'Reference data SID'!$B:$M,12,FALSE))</f>
        <v/>
      </c>
      <c r="I402" s="13" t="str">
        <f>IF(ISERROR(VLOOKUP(CONCATENATE($A402,"_",I$2),'Reference data SID'!$B:$M,12,FALSE)),"",VLOOKUP(CONCATENATE($A402,"_",I$2),'Reference data SID'!$B:$M,12,FALSE))</f>
        <v/>
      </c>
      <c r="J402" s="13" t="str">
        <f>IF(ISERROR(VLOOKUP(CONCATENATE($A402,"_",J$2),'Reference data SID'!$B:$M,12,FALSE)),"",VLOOKUP(CONCATENATE($A402,"_",J$2),'Reference data SID'!$B:$M,12,FALSE))</f>
        <v/>
      </c>
      <c r="K402" s="13" t="str">
        <f>IF(ISERROR(VLOOKUP(CONCATENATE($A402,"_",K$2),'Reference data SID'!$B:$M,12,FALSE)),"",VLOOKUP(CONCATENATE($A402,"_",K$2),'Reference data SID'!$B:$M,12,FALSE))</f>
        <v/>
      </c>
      <c r="L402" s="13" t="str">
        <f>IF(ISERROR(VLOOKUP(CONCATENATE($A402,"_",L$2),'Reference data SID'!$B:$M,12,FALSE)),"",VLOOKUP(CONCATENATE($A402,"_",L$2),'Reference data SID'!$B:$M,12,FALSE))</f>
        <v/>
      </c>
      <c r="M402" s="13" t="str">
        <f>IF(ISERROR(VLOOKUP(CONCATENATE($A402,"_",M$2),'Reference data SID'!$B:$M,12,FALSE)),"",VLOOKUP(CONCATENATE($A402,"_",M$2),'Reference data SID'!$B:$M,12,FALSE))</f>
        <v/>
      </c>
      <c r="N402" s="13" t="str">
        <f>IF(ISERROR(VLOOKUP(CONCATENATE($A402,"_",N$2),'Reference data SID'!$B:$M,12,FALSE)),"",VLOOKUP(CONCATENATE($A402,"_",N$2),'Reference data SID'!$B:$M,12,FALSE))</f>
        <v/>
      </c>
      <c r="O402" s="13" t="str">
        <f>IF(ISERROR(VLOOKUP(CONCATENATE($A402,"_",O$2),'Reference data SID'!$B:$M,12,FALSE)),"",VLOOKUP(CONCATENATE($A402,"_",O$2),'Reference data SID'!$B:$M,12,FALSE))</f>
        <v/>
      </c>
      <c r="P402" s="13" t="str">
        <f>IF(ISERROR(VLOOKUP(CONCATENATE($A402,"_",P$2),'Reference data SID'!$B:$M,12,FALSE)),"",VLOOKUP(CONCATENATE($A402,"_",P$2),'Reference data SID'!$B:$M,12,FALSE))</f>
        <v/>
      </c>
      <c r="Q402" s="13" t="str">
        <f>IF(ISERROR(VLOOKUP(CONCATENATE($A402,"_",Q$2),'Reference data SID'!$B:$M,12,FALSE)),"",VLOOKUP(CONCATENATE($A402,"_",Q$2),'Reference data SID'!$B:$M,12,FALSE))</f>
        <v/>
      </c>
      <c r="R402" s="13" t="str">
        <f>IF(ISERROR(VLOOKUP(CONCATENATE($A402,"_",R$2),'Reference data SID'!$B:$M,12,FALSE)),"",VLOOKUP(CONCATENATE($A402,"_",R$2),'Reference data SID'!$B:$M,12,FALSE))</f>
        <v/>
      </c>
      <c r="S402" s="13" t="str">
        <f>IF(ISERROR(VLOOKUP(CONCATENATE($A402,"_",S$2),'Reference data SID'!$B:$M,12,FALSE)),"",VLOOKUP(CONCATENATE($A402,"_",S$2),'Reference data SID'!$B:$M,12,FALSE))</f>
        <v/>
      </c>
      <c r="T402" s="13" t="str">
        <f>IF(ISERROR(VLOOKUP(CONCATENATE($A402,"_",T$2),'Reference data SID'!$B:$M,12,FALSE)),"",VLOOKUP(CONCATENATE($A402,"_",T$2),'Reference data SID'!$B:$M,12,FALSE))</f>
        <v/>
      </c>
      <c r="U402" s="13" t="str">
        <f>IF(ISERROR(VLOOKUP(CONCATENATE($A402,"_",U$2),'Reference data SID'!$B:$M,12,FALSE)),"",VLOOKUP(CONCATENATE($A402,"_",U$2),'Reference data SID'!$B:$M,12,FALSE))</f>
        <v/>
      </c>
      <c r="V402" s="13" t="str">
        <f>IF(ISERROR(VLOOKUP(CONCATENATE($A402,"_",V$2),'Reference data SID'!$B:$M,12,FALSE)),"",VLOOKUP(CONCATENATE($A402,"_",V$2),'Reference data SID'!$B:$M,12,FALSE))</f>
        <v/>
      </c>
      <c r="W402" s="13" t="str">
        <f>IF(ISERROR(VLOOKUP(CONCATENATE($A402,"_",W$2),'Reference data SID'!$B:$M,12,FALSE)),"",VLOOKUP(CONCATENATE($A402,"_",W$2),'Reference data SID'!$B:$M,12,FALSE))</f>
        <v/>
      </c>
      <c r="X402" s="13" t="str">
        <f>IF(ISERROR(VLOOKUP(CONCATENATE($A402,"_",X$2),'Reference data SID'!$B:$M,12,FALSE)),"",VLOOKUP(CONCATENATE($A402,"_",X$2),'Reference data SID'!$B:$M,12,FALSE))</f>
        <v/>
      </c>
      <c r="Y402" s="13" t="str">
        <f>IF(ISERROR(VLOOKUP(CONCATENATE($A402,"_",Y$2),'Reference data SID'!$B:$M,12,FALSE)),"",VLOOKUP(CONCATENATE($A402,"_",Y$2),'Reference data SID'!$B:$M,12,FALSE))</f>
        <v/>
      </c>
      <c r="Z402" s="13" t="str">
        <f>IF(ISERROR(VLOOKUP(CONCATENATE($A402,"_",Z$2),'Reference data SID'!$B:$M,12,FALSE)),"",VLOOKUP(CONCATENATE($A402,"_",Z$2),'Reference data SID'!$B:$M,12,FALSE))</f>
        <v/>
      </c>
      <c r="AA402" s="13" t="str">
        <f>IF(ISERROR(VLOOKUP(CONCATENATE($A402,"_",AA$2),'Reference data SID'!$B:$M,12,FALSE)),"",VLOOKUP(CONCATENATE($A402,"_",AA$2),'Reference data SID'!$B:$M,12,FALSE))</f>
        <v/>
      </c>
      <c r="AB402" s="13" t="str">
        <f>IF(ISERROR(VLOOKUP(CONCATENATE($A402,"_",AB$2),'Reference data SID'!$B:$M,12,FALSE)),"",VLOOKUP(CONCATENATE($A402,"_",AB$2),'Reference data SID'!$B:$M,12,FALSE))</f>
        <v/>
      </c>
      <c r="AC402" s="13" t="str">
        <f>IF(ISERROR(VLOOKUP(CONCATENATE($A402,"_",AC$2),'Reference data SID'!$B:$M,12,FALSE)),"",VLOOKUP(CONCATENATE($A402,"_",AC$2),'Reference data SID'!$B:$M,12,FALSE))</f>
        <v/>
      </c>
      <c r="AD402" s="13" t="str">
        <f>IF(ISERROR(VLOOKUP(CONCATENATE($A402,"_",AD$2),'Reference data SID'!$B:$M,12,FALSE)),"",VLOOKUP(CONCATENATE($A402,"_",AD$2),'Reference data SID'!$B:$M,12,FALSE))</f>
        <v/>
      </c>
      <c r="AE402" s="13" t="str">
        <f>IF(ISERROR(VLOOKUP(CONCATENATE($A402,"_",AE$2),'Reference data SID'!$B:$M,12,FALSE)),"",VLOOKUP(CONCATENATE($A402,"_",AE$2),'Reference data SID'!$B:$M,12,FALSE))</f>
        <v/>
      </c>
      <c r="AF402" s="13" t="str">
        <f>IF(ISERROR(VLOOKUP(CONCATENATE($A402,"_",AF$2),'Reference data SID'!$B:$M,12,FALSE)),"",VLOOKUP(CONCATENATE($A402,"_",AF$2),'Reference data SID'!$B:$M,12,FALSE))</f>
        <v/>
      </c>
      <c r="AG402" s="13" t="str">
        <f>IF(ISERROR(VLOOKUP(CONCATENATE($A402,"_",AG$2),'Reference data SID'!$B:$M,12,FALSE)),"",VLOOKUP(CONCATENATE($A402,"_",AG$2),'Reference data SID'!$B:$M,12,FALSE))</f>
        <v/>
      </c>
      <c r="AH402" s="13" t="str">
        <f>IF(ISERROR(VLOOKUP(CONCATENATE($A402,"_",AH$2),'Reference data SID'!$B:$M,12,FALSE)),"",VLOOKUP(CONCATENATE($A402,"_",AH$2),'Reference data SID'!$B:$M,12,FALSE))</f>
        <v/>
      </c>
      <c r="AI402" s="13" t="str">
        <f>IF(ISERROR(VLOOKUP(CONCATENATE($A402,"_",AI$2),'Reference data SID'!$B:$M,12,FALSE)),"",VLOOKUP(CONCATENATE($A402,"_",AI$2),'Reference data SID'!$B:$M,12,FALSE))</f>
        <v/>
      </c>
      <c r="AJ402" s="13" t="str">
        <f>IF(ISERROR(VLOOKUP(CONCATENATE($A402,"_",AJ$2),'Reference data SID'!$B:$M,12,FALSE)),"",VLOOKUP(CONCATENATE($A402,"_",AJ$2),'Reference data SID'!$B:$M,12,FALSE))</f>
        <v/>
      </c>
      <c r="AK402" s="13" t="str">
        <f>IF(ISERROR(VLOOKUP(CONCATENATE($A402,"_",AK$2),'Reference data SID'!$B:$M,12,FALSE)),"",VLOOKUP(CONCATENATE($A402,"_",AK$2),'Reference data SID'!$B:$M,12,FALSE))</f>
        <v/>
      </c>
      <c r="AL402" s="13" t="str">
        <f>IF(ISERROR(VLOOKUP(CONCATENATE($A402,"_",AL$2),'Reference data SID'!$B:$M,12,FALSE)),"",VLOOKUP(CONCATENATE($A402,"_",AL$2),'Reference data SID'!$B:$M,12,FALSE))</f>
        <v/>
      </c>
      <c r="AM402" s="13" t="str">
        <f>IF(ISERROR(VLOOKUP(CONCATENATE($A402,"_",AM$2),'Reference data SID'!$B:$M,12,FALSE)),"",VLOOKUP(CONCATENATE($A402,"_",AM$2),'Reference data SID'!$B:$M,12,FALSE))</f>
        <v/>
      </c>
      <c r="AN402" s="13" t="str">
        <f>IF(ISERROR(VLOOKUP(CONCATENATE($A402,"_",AN$2),'Reference data SID'!$B:$M,12,FALSE)),"",VLOOKUP(CONCATENATE($A402,"_",AN$2),'Reference data SID'!$B:$M,12,FALSE))</f>
        <v/>
      </c>
      <c r="AO402" s="13" t="str">
        <f>IF(ISERROR(VLOOKUP(CONCATENATE($A402,"_",AO$2),'Reference data SID'!$B:$M,12,FALSE)),"",VLOOKUP(CONCATENATE($A402,"_",AO$2),'Reference data SID'!$B:$M,12,FALSE))</f>
        <v/>
      </c>
      <c r="AP402" s="13" t="str">
        <f>IF(ISERROR(VLOOKUP(CONCATENATE($A402,"_",AP$2),'Reference data SID'!$B:$M,12,FALSE)),"",VLOOKUP(CONCATENATE($A402,"_",AP$2),'Reference data SID'!$B:$M,12,FALSE))</f>
        <v/>
      </c>
      <c r="AQ402" s="13" t="str">
        <f>IF(ISERROR(VLOOKUP(CONCATENATE($A402,"_",AQ$2),'Reference data SID'!$B:$M,12,FALSE)),"",VLOOKUP(CONCATENATE($A402,"_",AQ$2),'Reference data SID'!$B:$M,12,FALSE))</f>
        <v/>
      </c>
      <c r="AR402" s="13" t="str">
        <f>IF(ISERROR(VLOOKUP(CONCATENATE($A402,"_",AR$2),'Reference data SID'!$B:$M,12,FALSE)),"",VLOOKUP(CONCATENATE($A402,"_",AR$2),'Reference data SID'!$B:$M,12,FALSE))</f>
        <v/>
      </c>
      <c r="AS402" s="13" t="str">
        <f>IF(ISERROR(VLOOKUP(CONCATENATE($A402,"_",AS$2),'Reference data SID'!$B:$M,12,FALSE)),"",VLOOKUP(CONCATENATE($A402,"_",AS$2),'Reference data SID'!$B:$M,12,FALSE))</f>
        <v/>
      </c>
      <c r="AT402" s="13" t="str">
        <f>IF(ISERROR(VLOOKUP(CONCATENATE($A402,"_",AT$2),'Reference data SID'!$B:$M,12,FALSE)),"",VLOOKUP(CONCATENATE($A402,"_",AT$2),'Reference data SID'!$B:$M,12,FALSE))</f>
        <v/>
      </c>
    </row>
    <row r="403" spans="1:46" x14ac:dyDescent="0.25">
      <c r="A403">
        <v>399</v>
      </c>
      <c r="B403" s="13" t="str">
        <f>IF(ISERROR(VLOOKUP(CONCATENATE($A403,"_",B$2),'Reference data SID'!$B:$M,12,FALSE)),"",VLOOKUP(CONCATENATE($A403,"_",B$2),'Reference data SID'!$B:$M,12,FALSE))</f>
        <v/>
      </c>
      <c r="C403" s="13" t="str">
        <f>IF(ISERROR(VLOOKUP(CONCATENATE($A403,"_",C$2),'Reference data SID'!$B:$M,12,FALSE)),"",VLOOKUP(CONCATENATE($A403,"_",C$2),'Reference data SID'!$B:$M,12,FALSE))</f>
        <v/>
      </c>
      <c r="D403" s="13" t="str">
        <f>IF(ISERROR(VLOOKUP(CONCATENATE($A403,"_",D$2),'Reference data SID'!$B:$M,12,FALSE)),"",VLOOKUP(CONCATENATE($A403,"_",D$2),'Reference data SID'!$B:$M,12,FALSE))</f>
        <v/>
      </c>
      <c r="E403" s="13" t="str">
        <f>IF(ISERROR(VLOOKUP(CONCATENATE($A403,"_",E$2),'Reference data SID'!$B:$M,12,FALSE)),"",VLOOKUP(CONCATENATE($A403,"_",E$2),'Reference data SID'!$B:$M,12,FALSE))</f>
        <v/>
      </c>
      <c r="F403" s="13" t="str">
        <f>IF(ISERROR(VLOOKUP(CONCATENATE($A403,"_",F$2),'Reference data SID'!$B:$M,12,FALSE)),"",VLOOKUP(CONCATENATE($A403,"_",F$2),'Reference data SID'!$B:$M,12,FALSE))</f>
        <v/>
      </c>
      <c r="G403" s="13" t="str">
        <f>IF(ISERROR(VLOOKUP(CONCATENATE($A403,"_",G$2),'Reference data SID'!$B:$M,12,FALSE)),"",VLOOKUP(CONCATENATE($A403,"_",G$2),'Reference data SID'!$B:$M,12,FALSE))</f>
        <v/>
      </c>
      <c r="H403" s="13" t="str">
        <f>IF(ISERROR(VLOOKUP(CONCATENATE($A403,"_",H$2),'Reference data SID'!$B:$M,12,FALSE)),"",VLOOKUP(CONCATENATE($A403,"_",H$2),'Reference data SID'!$B:$M,12,FALSE))</f>
        <v/>
      </c>
      <c r="I403" s="13" t="str">
        <f>IF(ISERROR(VLOOKUP(CONCATENATE($A403,"_",I$2),'Reference data SID'!$B:$M,12,FALSE)),"",VLOOKUP(CONCATENATE($A403,"_",I$2),'Reference data SID'!$B:$M,12,FALSE))</f>
        <v/>
      </c>
      <c r="J403" s="13" t="str">
        <f>IF(ISERROR(VLOOKUP(CONCATENATE($A403,"_",J$2),'Reference data SID'!$B:$M,12,FALSE)),"",VLOOKUP(CONCATENATE($A403,"_",J$2),'Reference data SID'!$B:$M,12,FALSE))</f>
        <v/>
      </c>
      <c r="K403" s="13" t="str">
        <f>IF(ISERROR(VLOOKUP(CONCATENATE($A403,"_",K$2),'Reference data SID'!$B:$M,12,FALSE)),"",VLOOKUP(CONCATENATE($A403,"_",K$2),'Reference data SID'!$B:$M,12,FALSE))</f>
        <v/>
      </c>
      <c r="L403" s="13" t="str">
        <f>IF(ISERROR(VLOOKUP(CONCATENATE($A403,"_",L$2),'Reference data SID'!$B:$M,12,FALSE)),"",VLOOKUP(CONCATENATE($A403,"_",L$2),'Reference data SID'!$B:$M,12,FALSE))</f>
        <v/>
      </c>
      <c r="M403" s="13" t="str">
        <f>IF(ISERROR(VLOOKUP(CONCATENATE($A403,"_",M$2),'Reference data SID'!$B:$M,12,FALSE)),"",VLOOKUP(CONCATENATE($A403,"_",M$2),'Reference data SID'!$B:$M,12,FALSE))</f>
        <v/>
      </c>
      <c r="N403" s="13" t="str">
        <f>IF(ISERROR(VLOOKUP(CONCATENATE($A403,"_",N$2),'Reference data SID'!$B:$M,12,FALSE)),"",VLOOKUP(CONCATENATE($A403,"_",N$2),'Reference data SID'!$B:$M,12,FALSE))</f>
        <v/>
      </c>
      <c r="O403" s="13" t="str">
        <f>IF(ISERROR(VLOOKUP(CONCATENATE($A403,"_",O$2),'Reference data SID'!$B:$M,12,FALSE)),"",VLOOKUP(CONCATENATE($A403,"_",O$2),'Reference data SID'!$B:$M,12,FALSE))</f>
        <v/>
      </c>
      <c r="P403" s="13" t="str">
        <f>IF(ISERROR(VLOOKUP(CONCATENATE($A403,"_",P$2),'Reference data SID'!$B:$M,12,FALSE)),"",VLOOKUP(CONCATENATE($A403,"_",P$2),'Reference data SID'!$B:$M,12,FALSE))</f>
        <v/>
      </c>
      <c r="Q403" s="13" t="str">
        <f>IF(ISERROR(VLOOKUP(CONCATENATE($A403,"_",Q$2),'Reference data SID'!$B:$M,12,FALSE)),"",VLOOKUP(CONCATENATE($A403,"_",Q$2),'Reference data SID'!$B:$M,12,FALSE))</f>
        <v/>
      </c>
      <c r="R403" s="13" t="str">
        <f>IF(ISERROR(VLOOKUP(CONCATENATE($A403,"_",R$2),'Reference data SID'!$B:$M,12,FALSE)),"",VLOOKUP(CONCATENATE($A403,"_",R$2),'Reference data SID'!$B:$M,12,FALSE))</f>
        <v/>
      </c>
      <c r="S403" s="13" t="str">
        <f>IF(ISERROR(VLOOKUP(CONCATENATE($A403,"_",S$2),'Reference data SID'!$B:$M,12,FALSE)),"",VLOOKUP(CONCATENATE($A403,"_",S$2),'Reference data SID'!$B:$M,12,FALSE))</f>
        <v/>
      </c>
      <c r="T403" s="13" t="str">
        <f>IF(ISERROR(VLOOKUP(CONCATENATE($A403,"_",T$2),'Reference data SID'!$B:$M,12,FALSE)),"",VLOOKUP(CONCATENATE($A403,"_",T$2),'Reference data SID'!$B:$M,12,FALSE))</f>
        <v/>
      </c>
      <c r="U403" s="13" t="str">
        <f>IF(ISERROR(VLOOKUP(CONCATENATE($A403,"_",U$2),'Reference data SID'!$B:$M,12,FALSE)),"",VLOOKUP(CONCATENATE($A403,"_",U$2),'Reference data SID'!$B:$M,12,FALSE))</f>
        <v/>
      </c>
      <c r="V403" s="13" t="str">
        <f>IF(ISERROR(VLOOKUP(CONCATENATE($A403,"_",V$2),'Reference data SID'!$B:$M,12,FALSE)),"",VLOOKUP(CONCATENATE($A403,"_",V$2),'Reference data SID'!$B:$M,12,FALSE))</f>
        <v/>
      </c>
      <c r="W403" s="13" t="str">
        <f>IF(ISERROR(VLOOKUP(CONCATENATE($A403,"_",W$2),'Reference data SID'!$B:$M,12,FALSE)),"",VLOOKUP(CONCATENATE($A403,"_",W$2),'Reference data SID'!$B:$M,12,FALSE))</f>
        <v/>
      </c>
      <c r="X403" s="13" t="str">
        <f>IF(ISERROR(VLOOKUP(CONCATENATE($A403,"_",X$2),'Reference data SID'!$B:$M,12,FALSE)),"",VLOOKUP(CONCATENATE($A403,"_",X$2),'Reference data SID'!$B:$M,12,FALSE))</f>
        <v/>
      </c>
      <c r="Y403" s="13" t="str">
        <f>IF(ISERROR(VLOOKUP(CONCATENATE($A403,"_",Y$2),'Reference data SID'!$B:$M,12,FALSE)),"",VLOOKUP(CONCATENATE($A403,"_",Y$2),'Reference data SID'!$B:$M,12,FALSE))</f>
        <v/>
      </c>
      <c r="Z403" s="13" t="str">
        <f>IF(ISERROR(VLOOKUP(CONCATENATE($A403,"_",Z$2),'Reference data SID'!$B:$M,12,FALSE)),"",VLOOKUP(CONCATENATE($A403,"_",Z$2),'Reference data SID'!$B:$M,12,FALSE))</f>
        <v/>
      </c>
      <c r="AA403" s="13" t="str">
        <f>IF(ISERROR(VLOOKUP(CONCATENATE($A403,"_",AA$2),'Reference data SID'!$B:$M,12,FALSE)),"",VLOOKUP(CONCATENATE($A403,"_",AA$2),'Reference data SID'!$B:$M,12,FALSE))</f>
        <v/>
      </c>
      <c r="AB403" s="13" t="str">
        <f>IF(ISERROR(VLOOKUP(CONCATENATE($A403,"_",AB$2),'Reference data SID'!$B:$M,12,FALSE)),"",VLOOKUP(CONCATENATE($A403,"_",AB$2),'Reference data SID'!$B:$M,12,FALSE))</f>
        <v/>
      </c>
      <c r="AC403" s="13" t="str">
        <f>IF(ISERROR(VLOOKUP(CONCATENATE($A403,"_",AC$2),'Reference data SID'!$B:$M,12,FALSE)),"",VLOOKUP(CONCATENATE($A403,"_",AC$2),'Reference data SID'!$B:$M,12,FALSE))</f>
        <v/>
      </c>
      <c r="AD403" s="13" t="str">
        <f>IF(ISERROR(VLOOKUP(CONCATENATE($A403,"_",AD$2),'Reference data SID'!$B:$M,12,FALSE)),"",VLOOKUP(CONCATENATE($A403,"_",AD$2),'Reference data SID'!$B:$M,12,FALSE))</f>
        <v/>
      </c>
      <c r="AE403" s="13" t="str">
        <f>IF(ISERROR(VLOOKUP(CONCATENATE($A403,"_",AE$2),'Reference data SID'!$B:$M,12,FALSE)),"",VLOOKUP(CONCATENATE($A403,"_",AE$2),'Reference data SID'!$B:$M,12,FALSE))</f>
        <v/>
      </c>
      <c r="AF403" s="13" t="str">
        <f>IF(ISERROR(VLOOKUP(CONCATENATE($A403,"_",AF$2),'Reference data SID'!$B:$M,12,FALSE)),"",VLOOKUP(CONCATENATE($A403,"_",AF$2),'Reference data SID'!$B:$M,12,FALSE))</f>
        <v/>
      </c>
      <c r="AG403" s="13" t="str">
        <f>IF(ISERROR(VLOOKUP(CONCATENATE($A403,"_",AG$2),'Reference data SID'!$B:$M,12,FALSE)),"",VLOOKUP(CONCATENATE($A403,"_",AG$2),'Reference data SID'!$B:$M,12,FALSE))</f>
        <v/>
      </c>
      <c r="AH403" s="13" t="str">
        <f>IF(ISERROR(VLOOKUP(CONCATENATE($A403,"_",AH$2),'Reference data SID'!$B:$M,12,FALSE)),"",VLOOKUP(CONCATENATE($A403,"_",AH$2),'Reference data SID'!$B:$M,12,FALSE))</f>
        <v/>
      </c>
      <c r="AI403" s="13" t="str">
        <f>IF(ISERROR(VLOOKUP(CONCATENATE($A403,"_",AI$2),'Reference data SID'!$B:$M,12,FALSE)),"",VLOOKUP(CONCATENATE($A403,"_",AI$2),'Reference data SID'!$B:$M,12,FALSE))</f>
        <v/>
      </c>
      <c r="AJ403" s="13" t="str">
        <f>IF(ISERROR(VLOOKUP(CONCATENATE($A403,"_",AJ$2),'Reference data SID'!$B:$M,12,FALSE)),"",VLOOKUP(CONCATENATE($A403,"_",AJ$2),'Reference data SID'!$B:$M,12,FALSE))</f>
        <v/>
      </c>
      <c r="AK403" s="13" t="str">
        <f>IF(ISERROR(VLOOKUP(CONCATENATE($A403,"_",AK$2),'Reference data SID'!$B:$M,12,FALSE)),"",VLOOKUP(CONCATENATE($A403,"_",AK$2),'Reference data SID'!$B:$M,12,FALSE))</f>
        <v/>
      </c>
      <c r="AL403" s="13" t="str">
        <f>IF(ISERROR(VLOOKUP(CONCATENATE($A403,"_",AL$2),'Reference data SID'!$B:$M,12,FALSE)),"",VLOOKUP(CONCATENATE($A403,"_",AL$2),'Reference data SID'!$B:$M,12,FALSE))</f>
        <v/>
      </c>
      <c r="AM403" s="13" t="str">
        <f>IF(ISERROR(VLOOKUP(CONCATENATE($A403,"_",AM$2),'Reference data SID'!$B:$M,12,FALSE)),"",VLOOKUP(CONCATENATE($A403,"_",AM$2),'Reference data SID'!$B:$M,12,FALSE))</f>
        <v/>
      </c>
      <c r="AN403" s="13" t="str">
        <f>IF(ISERROR(VLOOKUP(CONCATENATE($A403,"_",AN$2),'Reference data SID'!$B:$M,12,FALSE)),"",VLOOKUP(CONCATENATE($A403,"_",AN$2),'Reference data SID'!$B:$M,12,FALSE))</f>
        <v/>
      </c>
      <c r="AO403" s="13" t="str">
        <f>IF(ISERROR(VLOOKUP(CONCATENATE($A403,"_",AO$2),'Reference data SID'!$B:$M,12,FALSE)),"",VLOOKUP(CONCATENATE($A403,"_",AO$2),'Reference data SID'!$B:$M,12,FALSE))</f>
        <v/>
      </c>
      <c r="AP403" s="13" t="str">
        <f>IF(ISERROR(VLOOKUP(CONCATENATE($A403,"_",AP$2),'Reference data SID'!$B:$M,12,FALSE)),"",VLOOKUP(CONCATENATE($A403,"_",AP$2),'Reference data SID'!$B:$M,12,FALSE))</f>
        <v/>
      </c>
      <c r="AQ403" s="13" t="str">
        <f>IF(ISERROR(VLOOKUP(CONCATENATE($A403,"_",AQ$2),'Reference data SID'!$B:$M,12,FALSE)),"",VLOOKUP(CONCATENATE($A403,"_",AQ$2),'Reference data SID'!$B:$M,12,FALSE))</f>
        <v/>
      </c>
      <c r="AR403" s="13" t="str">
        <f>IF(ISERROR(VLOOKUP(CONCATENATE($A403,"_",AR$2),'Reference data SID'!$B:$M,12,FALSE)),"",VLOOKUP(CONCATENATE($A403,"_",AR$2),'Reference data SID'!$B:$M,12,FALSE))</f>
        <v/>
      </c>
      <c r="AS403" s="13" t="str">
        <f>IF(ISERROR(VLOOKUP(CONCATENATE($A403,"_",AS$2),'Reference data SID'!$B:$M,12,FALSE)),"",VLOOKUP(CONCATENATE($A403,"_",AS$2),'Reference data SID'!$B:$M,12,FALSE))</f>
        <v/>
      </c>
      <c r="AT403" s="13" t="str">
        <f>IF(ISERROR(VLOOKUP(CONCATENATE($A403,"_",AT$2),'Reference data SID'!$B:$M,12,FALSE)),"",VLOOKUP(CONCATENATE($A403,"_",AT$2),'Reference data SID'!$B:$M,12,FALSE))</f>
        <v/>
      </c>
    </row>
    <row r="404" spans="1:46" x14ac:dyDescent="0.25">
      <c r="A404">
        <v>400</v>
      </c>
      <c r="B404" s="13" t="str">
        <f>IF(ISERROR(VLOOKUP(CONCATENATE($A404,"_",B$2),'Reference data SID'!$B:$M,12,FALSE)),"",VLOOKUP(CONCATENATE($A404,"_",B$2),'Reference data SID'!$B:$M,12,FALSE))</f>
        <v/>
      </c>
      <c r="C404" s="13" t="str">
        <f>IF(ISERROR(VLOOKUP(CONCATENATE($A404,"_",C$2),'Reference data SID'!$B:$M,12,FALSE)),"",VLOOKUP(CONCATENATE($A404,"_",C$2),'Reference data SID'!$B:$M,12,FALSE))</f>
        <v/>
      </c>
      <c r="D404" s="13" t="str">
        <f>IF(ISERROR(VLOOKUP(CONCATENATE($A404,"_",D$2),'Reference data SID'!$B:$M,12,FALSE)),"",VLOOKUP(CONCATENATE($A404,"_",D$2),'Reference data SID'!$B:$M,12,FALSE))</f>
        <v/>
      </c>
      <c r="E404" s="13" t="str">
        <f>IF(ISERROR(VLOOKUP(CONCATENATE($A404,"_",E$2),'Reference data SID'!$B:$M,12,FALSE)),"",VLOOKUP(CONCATENATE($A404,"_",E$2),'Reference data SID'!$B:$M,12,FALSE))</f>
        <v/>
      </c>
      <c r="F404" s="13" t="str">
        <f>IF(ISERROR(VLOOKUP(CONCATENATE($A404,"_",F$2),'Reference data SID'!$B:$M,12,FALSE)),"",VLOOKUP(CONCATENATE($A404,"_",F$2),'Reference data SID'!$B:$M,12,FALSE))</f>
        <v/>
      </c>
      <c r="G404" s="13" t="str">
        <f>IF(ISERROR(VLOOKUP(CONCATENATE($A404,"_",G$2),'Reference data SID'!$B:$M,12,FALSE)),"",VLOOKUP(CONCATENATE($A404,"_",G$2),'Reference data SID'!$B:$M,12,FALSE))</f>
        <v/>
      </c>
      <c r="H404" s="13" t="str">
        <f>IF(ISERROR(VLOOKUP(CONCATENATE($A404,"_",H$2),'Reference data SID'!$B:$M,12,FALSE)),"",VLOOKUP(CONCATENATE($A404,"_",H$2),'Reference data SID'!$B:$M,12,FALSE))</f>
        <v/>
      </c>
      <c r="I404" s="13" t="str">
        <f>IF(ISERROR(VLOOKUP(CONCATENATE($A404,"_",I$2),'Reference data SID'!$B:$M,12,FALSE)),"",VLOOKUP(CONCATENATE($A404,"_",I$2),'Reference data SID'!$B:$M,12,FALSE))</f>
        <v/>
      </c>
      <c r="J404" s="13" t="str">
        <f>IF(ISERROR(VLOOKUP(CONCATENATE($A404,"_",J$2),'Reference data SID'!$B:$M,12,FALSE)),"",VLOOKUP(CONCATENATE($A404,"_",J$2),'Reference data SID'!$B:$M,12,FALSE))</f>
        <v/>
      </c>
      <c r="K404" s="13" t="str">
        <f>IF(ISERROR(VLOOKUP(CONCATENATE($A404,"_",K$2),'Reference data SID'!$B:$M,12,FALSE)),"",VLOOKUP(CONCATENATE($A404,"_",K$2),'Reference data SID'!$B:$M,12,FALSE))</f>
        <v/>
      </c>
      <c r="L404" s="13" t="str">
        <f>IF(ISERROR(VLOOKUP(CONCATENATE($A404,"_",L$2),'Reference data SID'!$B:$M,12,FALSE)),"",VLOOKUP(CONCATENATE($A404,"_",L$2),'Reference data SID'!$B:$M,12,FALSE))</f>
        <v/>
      </c>
      <c r="M404" s="13" t="str">
        <f>IF(ISERROR(VLOOKUP(CONCATENATE($A404,"_",M$2),'Reference data SID'!$B:$M,12,FALSE)),"",VLOOKUP(CONCATENATE($A404,"_",M$2),'Reference data SID'!$B:$M,12,FALSE))</f>
        <v/>
      </c>
      <c r="N404" s="13" t="str">
        <f>IF(ISERROR(VLOOKUP(CONCATENATE($A404,"_",N$2),'Reference data SID'!$B:$M,12,FALSE)),"",VLOOKUP(CONCATENATE($A404,"_",N$2),'Reference data SID'!$B:$M,12,FALSE))</f>
        <v/>
      </c>
      <c r="O404" s="13" t="str">
        <f>IF(ISERROR(VLOOKUP(CONCATENATE($A404,"_",O$2),'Reference data SID'!$B:$M,12,FALSE)),"",VLOOKUP(CONCATENATE($A404,"_",O$2),'Reference data SID'!$B:$M,12,FALSE))</f>
        <v/>
      </c>
      <c r="P404" s="13" t="str">
        <f>IF(ISERROR(VLOOKUP(CONCATENATE($A404,"_",P$2),'Reference data SID'!$B:$M,12,FALSE)),"",VLOOKUP(CONCATENATE($A404,"_",P$2),'Reference data SID'!$B:$M,12,FALSE))</f>
        <v/>
      </c>
      <c r="Q404" s="13" t="str">
        <f>IF(ISERROR(VLOOKUP(CONCATENATE($A404,"_",Q$2),'Reference data SID'!$B:$M,12,FALSE)),"",VLOOKUP(CONCATENATE($A404,"_",Q$2),'Reference data SID'!$B:$M,12,FALSE))</f>
        <v/>
      </c>
      <c r="R404" s="13" t="str">
        <f>IF(ISERROR(VLOOKUP(CONCATENATE($A404,"_",R$2),'Reference data SID'!$B:$M,12,FALSE)),"",VLOOKUP(CONCATENATE($A404,"_",R$2),'Reference data SID'!$B:$M,12,FALSE))</f>
        <v/>
      </c>
      <c r="S404" s="13" t="str">
        <f>IF(ISERROR(VLOOKUP(CONCATENATE($A404,"_",S$2),'Reference data SID'!$B:$M,12,FALSE)),"",VLOOKUP(CONCATENATE($A404,"_",S$2),'Reference data SID'!$B:$M,12,FALSE))</f>
        <v/>
      </c>
      <c r="T404" s="13" t="str">
        <f>IF(ISERROR(VLOOKUP(CONCATENATE($A404,"_",T$2),'Reference data SID'!$B:$M,12,FALSE)),"",VLOOKUP(CONCATENATE($A404,"_",T$2),'Reference data SID'!$B:$M,12,FALSE))</f>
        <v/>
      </c>
      <c r="U404" s="13" t="str">
        <f>IF(ISERROR(VLOOKUP(CONCATENATE($A404,"_",U$2),'Reference data SID'!$B:$M,12,FALSE)),"",VLOOKUP(CONCATENATE($A404,"_",U$2),'Reference data SID'!$B:$M,12,FALSE))</f>
        <v/>
      </c>
      <c r="V404" s="13" t="str">
        <f>IF(ISERROR(VLOOKUP(CONCATENATE($A404,"_",V$2),'Reference data SID'!$B:$M,12,FALSE)),"",VLOOKUP(CONCATENATE($A404,"_",V$2),'Reference data SID'!$B:$M,12,FALSE))</f>
        <v/>
      </c>
      <c r="W404" s="13" t="str">
        <f>IF(ISERROR(VLOOKUP(CONCATENATE($A404,"_",W$2),'Reference data SID'!$B:$M,12,FALSE)),"",VLOOKUP(CONCATENATE($A404,"_",W$2),'Reference data SID'!$B:$M,12,FALSE))</f>
        <v/>
      </c>
      <c r="X404" s="13" t="str">
        <f>IF(ISERROR(VLOOKUP(CONCATENATE($A404,"_",X$2),'Reference data SID'!$B:$M,12,FALSE)),"",VLOOKUP(CONCATENATE($A404,"_",X$2),'Reference data SID'!$B:$M,12,FALSE))</f>
        <v/>
      </c>
      <c r="Y404" s="13" t="str">
        <f>IF(ISERROR(VLOOKUP(CONCATENATE($A404,"_",Y$2),'Reference data SID'!$B:$M,12,FALSE)),"",VLOOKUP(CONCATENATE($A404,"_",Y$2),'Reference data SID'!$B:$M,12,FALSE))</f>
        <v/>
      </c>
      <c r="Z404" s="13" t="str">
        <f>IF(ISERROR(VLOOKUP(CONCATENATE($A404,"_",Z$2),'Reference data SID'!$B:$M,12,FALSE)),"",VLOOKUP(CONCATENATE($A404,"_",Z$2),'Reference data SID'!$B:$M,12,FALSE))</f>
        <v/>
      </c>
      <c r="AA404" s="13" t="str">
        <f>IF(ISERROR(VLOOKUP(CONCATENATE($A404,"_",AA$2),'Reference data SID'!$B:$M,12,FALSE)),"",VLOOKUP(CONCATENATE($A404,"_",AA$2),'Reference data SID'!$B:$M,12,FALSE))</f>
        <v/>
      </c>
      <c r="AB404" s="13" t="str">
        <f>IF(ISERROR(VLOOKUP(CONCATENATE($A404,"_",AB$2),'Reference data SID'!$B:$M,12,FALSE)),"",VLOOKUP(CONCATENATE($A404,"_",AB$2),'Reference data SID'!$B:$M,12,FALSE))</f>
        <v/>
      </c>
      <c r="AC404" s="13" t="str">
        <f>IF(ISERROR(VLOOKUP(CONCATENATE($A404,"_",AC$2),'Reference data SID'!$B:$M,12,FALSE)),"",VLOOKUP(CONCATENATE($A404,"_",AC$2),'Reference data SID'!$B:$M,12,FALSE))</f>
        <v/>
      </c>
      <c r="AD404" s="13" t="str">
        <f>IF(ISERROR(VLOOKUP(CONCATENATE($A404,"_",AD$2),'Reference data SID'!$B:$M,12,FALSE)),"",VLOOKUP(CONCATENATE($A404,"_",AD$2),'Reference data SID'!$B:$M,12,FALSE))</f>
        <v/>
      </c>
      <c r="AE404" s="13" t="str">
        <f>IF(ISERROR(VLOOKUP(CONCATENATE($A404,"_",AE$2),'Reference data SID'!$B:$M,12,FALSE)),"",VLOOKUP(CONCATENATE($A404,"_",AE$2),'Reference data SID'!$B:$M,12,FALSE))</f>
        <v/>
      </c>
      <c r="AF404" s="13" t="str">
        <f>IF(ISERROR(VLOOKUP(CONCATENATE($A404,"_",AF$2),'Reference data SID'!$B:$M,12,FALSE)),"",VLOOKUP(CONCATENATE($A404,"_",AF$2),'Reference data SID'!$B:$M,12,FALSE))</f>
        <v/>
      </c>
      <c r="AG404" s="13" t="str">
        <f>IF(ISERROR(VLOOKUP(CONCATENATE($A404,"_",AG$2),'Reference data SID'!$B:$M,12,FALSE)),"",VLOOKUP(CONCATENATE($A404,"_",AG$2),'Reference data SID'!$B:$M,12,FALSE))</f>
        <v/>
      </c>
      <c r="AH404" s="13" t="str">
        <f>IF(ISERROR(VLOOKUP(CONCATENATE($A404,"_",AH$2),'Reference data SID'!$B:$M,12,FALSE)),"",VLOOKUP(CONCATENATE($A404,"_",AH$2),'Reference data SID'!$B:$M,12,FALSE))</f>
        <v/>
      </c>
      <c r="AI404" s="13" t="str">
        <f>IF(ISERROR(VLOOKUP(CONCATENATE($A404,"_",AI$2),'Reference data SID'!$B:$M,12,FALSE)),"",VLOOKUP(CONCATENATE($A404,"_",AI$2),'Reference data SID'!$B:$M,12,FALSE))</f>
        <v/>
      </c>
      <c r="AJ404" s="13" t="str">
        <f>IF(ISERROR(VLOOKUP(CONCATENATE($A404,"_",AJ$2),'Reference data SID'!$B:$M,12,FALSE)),"",VLOOKUP(CONCATENATE($A404,"_",AJ$2),'Reference data SID'!$B:$M,12,FALSE))</f>
        <v/>
      </c>
      <c r="AK404" s="13" t="str">
        <f>IF(ISERROR(VLOOKUP(CONCATENATE($A404,"_",AK$2),'Reference data SID'!$B:$M,12,FALSE)),"",VLOOKUP(CONCATENATE($A404,"_",AK$2),'Reference data SID'!$B:$M,12,FALSE))</f>
        <v/>
      </c>
      <c r="AL404" s="13" t="str">
        <f>IF(ISERROR(VLOOKUP(CONCATENATE($A404,"_",AL$2),'Reference data SID'!$B:$M,12,FALSE)),"",VLOOKUP(CONCATENATE($A404,"_",AL$2),'Reference data SID'!$B:$M,12,FALSE))</f>
        <v/>
      </c>
      <c r="AM404" s="13" t="str">
        <f>IF(ISERROR(VLOOKUP(CONCATENATE($A404,"_",AM$2),'Reference data SID'!$B:$M,12,FALSE)),"",VLOOKUP(CONCATENATE($A404,"_",AM$2),'Reference data SID'!$B:$M,12,FALSE))</f>
        <v/>
      </c>
      <c r="AN404" s="13" t="str">
        <f>IF(ISERROR(VLOOKUP(CONCATENATE($A404,"_",AN$2),'Reference data SID'!$B:$M,12,FALSE)),"",VLOOKUP(CONCATENATE($A404,"_",AN$2),'Reference data SID'!$B:$M,12,FALSE))</f>
        <v/>
      </c>
      <c r="AO404" s="13" t="str">
        <f>IF(ISERROR(VLOOKUP(CONCATENATE($A404,"_",AO$2),'Reference data SID'!$B:$M,12,FALSE)),"",VLOOKUP(CONCATENATE($A404,"_",AO$2),'Reference data SID'!$B:$M,12,FALSE))</f>
        <v/>
      </c>
      <c r="AP404" s="13" t="str">
        <f>IF(ISERROR(VLOOKUP(CONCATENATE($A404,"_",AP$2),'Reference data SID'!$B:$M,12,FALSE)),"",VLOOKUP(CONCATENATE($A404,"_",AP$2),'Reference data SID'!$B:$M,12,FALSE))</f>
        <v/>
      </c>
      <c r="AQ404" s="13" t="str">
        <f>IF(ISERROR(VLOOKUP(CONCATENATE($A404,"_",AQ$2),'Reference data SID'!$B:$M,12,FALSE)),"",VLOOKUP(CONCATENATE($A404,"_",AQ$2),'Reference data SID'!$B:$M,12,FALSE))</f>
        <v/>
      </c>
      <c r="AR404" s="13" t="str">
        <f>IF(ISERROR(VLOOKUP(CONCATENATE($A404,"_",AR$2),'Reference data SID'!$B:$M,12,FALSE)),"",VLOOKUP(CONCATENATE($A404,"_",AR$2),'Reference data SID'!$B:$M,12,FALSE))</f>
        <v/>
      </c>
      <c r="AS404" s="13" t="str">
        <f>IF(ISERROR(VLOOKUP(CONCATENATE($A404,"_",AS$2),'Reference data SID'!$B:$M,12,FALSE)),"",VLOOKUP(CONCATENATE($A404,"_",AS$2),'Reference data SID'!$B:$M,12,FALSE))</f>
        <v/>
      </c>
      <c r="AT404" s="13" t="str">
        <f>IF(ISERROR(VLOOKUP(CONCATENATE($A404,"_",AT$2),'Reference data SID'!$B:$M,12,FALSE)),"",VLOOKUP(CONCATENATE($A404,"_",AT$2),'Reference data SID'!$B:$M,12,FALSE))</f>
        <v/>
      </c>
    </row>
    <row r="405" spans="1:46" x14ac:dyDescent="0.25">
      <c r="A405">
        <v>401</v>
      </c>
      <c r="B405" s="13" t="str">
        <f>IF(ISERROR(VLOOKUP(CONCATENATE($A405,"_",B$2),'Reference data SID'!$B:$M,12,FALSE)),"",VLOOKUP(CONCATENATE($A405,"_",B$2),'Reference data SID'!$B:$M,12,FALSE))</f>
        <v/>
      </c>
      <c r="C405" s="13" t="str">
        <f>IF(ISERROR(VLOOKUP(CONCATENATE($A405,"_",C$2),'Reference data SID'!$B:$M,12,FALSE)),"",VLOOKUP(CONCATENATE($A405,"_",C$2),'Reference data SID'!$B:$M,12,FALSE))</f>
        <v/>
      </c>
      <c r="D405" s="13" t="str">
        <f>IF(ISERROR(VLOOKUP(CONCATENATE($A405,"_",D$2),'Reference data SID'!$B:$M,12,FALSE)),"",VLOOKUP(CONCATENATE($A405,"_",D$2),'Reference data SID'!$B:$M,12,FALSE))</f>
        <v/>
      </c>
      <c r="E405" s="13" t="str">
        <f>IF(ISERROR(VLOOKUP(CONCATENATE($A405,"_",E$2),'Reference data SID'!$B:$M,12,FALSE)),"",VLOOKUP(CONCATENATE($A405,"_",E$2),'Reference data SID'!$B:$M,12,FALSE))</f>
        <v/>
      </c>
      <c r="F405" s="13" t="str">
        <f>IF(ISERROR(VLOOKUP(CONCATENATE($A405,"_",F$2),'Reference data SID'!$B:$M,12,FALSE)),"",VLOOKUP(CONCATENATE($A405,"_",F$2),'Reference data SID'!$B:$M,12,FALSE))</f>
        <v/>
      </c>
      <c r="G405" s="13" t="str">
        <f>IF(ISERROR(VLOOKUP(CONCATENATE($A405,"_",G$2),'Reference data SID'!$B:$M,12,FALSE)),"",VLOOKUP(CONCATENATE($A405,"_",G$2),'Reference data SID'!$B:$M,12,FALSE))</f>
        <v/>
      </c>
      <c r="H405" s="13" t="str">
        <f>IF(ISERROR(VLOOKUP(CONCATENATE($A405,"_",H$2),'Reference data SID'!$B:$M,12,FALSE)),"",VLOOKUP(CONCATENATE($A405,"_",H$2),'Reference data SID'!$B:$M,12,FALSE))</f>
        <v/>
      </c>
      <c r="I405" s="13" t="str">
        <f>IF(ISERROR(VLOOKUP(CONCATENATE($A405,"_",I$2),'Reference data SID'!$B:$M,12,FALSE)),"",VLOOKUP(CONCATENATE($A405,"_",I$2),'Reference data SID'!$B:$M,12,FALSE))</f>
        <v/>
      </c>
      <c r="J405" s="13" t="str">
        <f>IF(ISERROR(VLOOKUP(CONCATENATE($A405,"_",J$2),'Reference data SID'!$B:$M,12,FALSE)),"",VLOOKUP(CONCATENATE($A405,"_",J$2),'Reference data SID'!$B:$M,12,FALSE))</f>
        <v/>
      </c>
      <c r="K405" s="13" t="str">
        <f>IF(ISERROR(VLOOKUP(CONCATENATE($A405,"_",K$2),'Reference data SID'!$B:$M,12,FALSE)),"",VLOOKUP(CONCATENATE($A405,"_",K$2),'Reference data SID'!$B:$M,12,FALSE))</f>
        <v/>
      </c>
      <c r="L405" s="13" t="str">
        <f>IF(ISERROR(VLOOKUP(CONCATENATE($A405,"_",L$2),'Reference data SID'!$B:$M,12,FALSE)),"",VLOOKUP(CONCATENATE($A405,"_",L$2),'Reference data SID'!$B:$M,12,FALSE))</f>
        <v/>
      </c>
      <c r="M405" s="13" t="str">
        <f>IF(ISERROR(VLOOKUP(CONCATENATE($A405,"_",M$2),'Reference data SID'!$B:$M,12,FALSE)),"",VLOOKUP(CONCATENATE($A405,"_",M$2),'Reference data SID'!$B:$M,12,FALSE))</f>
        <v/>
      </c>
      <c r="N405" s="13" t="str">
        <f>IF(ISERROR(VLOOKUP(CONCATENATE($A405,"_",N$2),'Reference data SID'!$B:$M,12,FALSE)),"",VLOOKUP(CONCATENATE($A405,"_",N$2),'Reference data SID'!$B:$M,12,FALSE))</f>
        <v/>
      </c>
      <c r="O405" s="13" t="str">
        <f>IF(ISERROR(VLOOKUP(CONCATENATE($A405,"_",O$2),'Reference data SID'!$B:$M,12,FALSE)),"",VLOOKUP(CONCATENATE($A405,"_",O$2),'Reference data SID'!$B:$M,12,FALSE))</f>
        <v/>
      </c>
      <c r="P405" s="13" t="str">
        <f>IF(ISERROR(VLOOKUP(CONCATENATE($A405,"_",P$2),'Reference data SID'!$B:$M,12,FALSE)),"",VLOOKUP(CONCATENATE($A405,"_",P$2),'Reference data SID'!$B:$M,12,FALSE))</f>
        <v/>
      </c>
      <c r="Q405" s="13" t="str">
        <f>IF(ISERROR(VLOOKUP(CONCATENATE($A405,"_",Q$2),'Reference data SID'!$B:$M,12,FALSE)),"",VLOOKUP(CONCATENATE($A405,"_",Q$2),'Reference data SID'!$B:$M,12,FALSE))</f>
        <v/>
      </c>
      <c r="R405" s="13" t="str">
        <f>IF(ISERROR(VLOOKUP(CONCATENATE($A405,"_",R$2),'Reference data SID'!$B:$M,12,FALSE)),"",VLOOKUP(CONCATENATE($A405,"_",R$2),'Reference data SID'!$B:$M,12,FALSE))</f>
        <v/>
      </c>
      <c r="S405" s="13" t="str">
        <f>IF(ISERROR(VLOOKUP(CONCATENATE($A405,"_",S$2),'Reference data SID'!$B:$M,12,FALSE)),"",VLOOKUP(CONCATENATE($A405,"_",S$2),'Reference data SID'!$B:$M,12,FALSE))</f>
        <v/>
      </c>
      <c r="T405" s="13" t="str">
        <f>IF(ISERROR(VLOOKUP(CONCATENATE($A405,"_",T$2),'Reference data SID'!$B:$M,12,FALSE)),"",VLOOKUP(CONCATENATE($A405,"_",T$2),'Reference data SID'!$B:$M,12,FALSE))</f>
        <v/>
      </c>
      <c r="U405" s="13" t="str">
        <f>IF(ISERROR(VLOOKUP(CONCATENATE($A405,"_",U$2),'Reference data SID'!$B:$M,12,FALSE)),"",VLOOKUP(CONCATENATE($A405,"_",U$2),'Reference data SID'!$B:$M,12,FALSE))</f>
        <v/>
      </c>
      <c r="V405" s="13" t="str">
        <f>IF(ISERROR(VLOOKUP(CONCATENATE($A405,"_",V$2),'Reference data SID'!$B:$M,12,FALSE)),"",VLOOKUP(CONCATENATE($A405,"_",V$2),'Reference data SID'!$B:$M,12,FALSE))</f>
        <v/>
      </c>
      <c r="W405" s="13" t="str">
        <f>IF(ISERROR(VLOOKUP(CONCATENATE($A405,"_",W$2),'Reference data SID'!$B:$M,12,FALSE)),"",VLOOKUP(CONCATENATE($A405,"_",W$2),'Reference data SID'!$B:$M,12,FALSE))</f>
        <v/>
      </c>
      <c r="X405" s="13" t="str">
        <f>IF(ISERROR(VLOOKUP(CONCATENATE($A405,"_",X$2),'Reference data SID'!$B:$M,12,FALSE)),"",VLOOKUP(CONCATENATE($A405,"_",X$2),'Reference data SID'!$B:$M,12,FALSE))</f>
        <v/>
      </c>
      <c r="Y405" s="13" t="str">
        <f>IF(ISERROR(VLOOKUP(CONCATENATE($A405,"_",Y$2),'Reference data SID'!$B:$M,12,FALSE)),"",VLOOKUP(CONCATENATE($A405,"_",Y$2),'Reference data SID'!$B:$M,12,FALSE))</f>
        <v/>
      </c>
      <c r="Z405" s="13" t="str">
        <f>IF(ISERROR(VLOOKUP(CONCATENATE($A405,"_",Z$2),'Reference data SID'!$B:$M,12,FALSE)),"",VLOOKUP(CONCATENATE($A405,"_",Z$2),'Reference data SID'!$B:$M,12,FALSE))</f>
        <v/>
      </c>
      <c r="AA405" s="13" t="str">
        <f>IF(ISERROR(VLOOKUP(CONCATENATE($A405,"_",AA$2),'Reference data SID'!$B:$M,12,FALSE)),"",VLOOKUP(CONCATENATE($A405,"_",AA$2),'Reference data SID'!$B:$M,12,FALSE))</f>
        <v/>
      </c>
      <c r="AB405" s="13" t="str">
        <f>IF(ISERROR(VLOOKUP(CONCATENATE($A405,"_",AB$2),'Reference data SID'!$B:$M,12,FALSE)),"",VLOOKUP(CONCATENATE($A405,"_",AB$2),'Reference data SID'!$B:$M,12,FALSE))</f>
        <v/>
      </c>
      <c r="AC405" s="13" t="str">
        <f>IF(ISERROR(VLOOKUP(CONCATENATE($A405,"_",AC$2),'Reference data SID'!$B:$M,12,FALSE)),"",VLOOKUP(CONCATENATE($A405,"_",AC$2),'Reference data SID'!$B:$M,12,FALSE))</f>
        <v/>
      </c>
      <c r="AD405" s="13" t="str">
        <f>IF(ISERROR(VLOOKUP(CONCATENATE($A405,"_",AD$2),'Reference data SID'!$B:$M,12,FALSE)),"",VLOOKUP(CONCATENATE($A405,"_",AD$2),'Reference data SID'!$B:$M,12,FALSE))</f>
        <v/>
      </c>
      <c r="AE405" s="13" t="str">
        <f>IF(ISERROR(VLOOKUP(CONCATENATE($A405,"_",AE$2),'Reference data SID'!$B:$M,12,FALSE)),"",VLOOKUP(CONCATENATE($A405,"_",AE$2),'Reference data SID'!$B:$M,12,FALSE))</f>
        <v/>
      </c>
      <c r="AF405" s="13" t="str">
        <f>IF(ISERROR(VLOOKUP(CONCATENATE($A405,"_",AF$2),'Reference data SID'!$B:$M,12,FALSE)),"",VLOOKUP(CONCATENATE($A405,"_",AF$2),'Reference data SID'!$B:$M,12,FALSE))</f>
        <v/>
      </c>
      <c r="AG405" s="13" t="str">
        <f>IF(ISERROR(VLOOKUP(CONCATENATE($A405,"_",AG$2),'Reference data SID'!$B:$M,12,FALSE)),"",VLOOKUP(CONCATENATE($A405,"_",AG$2),'Reference data SID'!$B:$M,12,FALSE))</f>
        <v/>
      </c>
      <c r="AH405" s="13" t="str">
        <f>IF(ISERROR(VLOOKUP(CONCATENATE($A405,"_",AH$2),'Reference data SID'!$B:$M,12,FALSE)),"",VLOOKUP(CONCATENATE($A405,"_",AH$2),'Reference data SID'!$B:$M,12,FALSE))</f>
        <v/>
      </c>
      <c r="AI405" s="13" t="str">
        <f>IF(ISERROR(VLOOKUP(CONCATENATE($A405,"_",AI$2),'Reference data SID'!$B:$M,12,FALSE)),"",VLOOKUP(CONCATENATE($A405,"_",AI$2),'Reference data SID'!$B:$M,12,FALSE))</f>
        <v/>
      </c>
      <c r="AJ405" s="13" t="str">
        <f>IF(ISERROR(VLOOKUP(CONCATENATE($A405,"_",AJ$2),'Reference data SID'!$B:$M,12,FALSE)),"",VLOOKUP(CONCATENATE($A405,"_",AJ$2),'Reference data SID'!$B:$M,12,FALSE))</f>
        <v/>
      </c>
      <c r="AK405" s="13" t="str">
        <f>IF(ISERROR(VLOOKUP(CONCATENATE($A405,"_",AK$2),'Reference data SID'!$B:$M,12,FALSE)),"",VLOOKUP(CONCATENATE($A405,"_",AK$2),'Reference data SID'!$B:$M,12,FALSE))</f>
        <v/>
      </c>
      <c r="AL405" s="13" t="str">
        <f>IF(ISERROR(VLOOKUP(CONCATENATE($A405,"_",AL$2),'Reference data SID'!$B:$M,12,FALSE)),"",VLOOKUP(CONCATENATE($A405,"_",AL$2),'Reference data SID'!$B:$M,12,FALSE))</f>
        <v/>
      </c>
      <c r="AM405" s="13" t="str">
        <f>IF(ISERROR(VLOOKUP(CONCATENATE($A405,"_",AM$2),'Reference data SID'!$B:$M,12,FALSE)),"",VLOOKUP(CONCATENATE($A405,"_",AM$2),'Reference data SID'!$B:$M,12,FALSE))</f>
        <v/>
      </c>
      <c r="AN405" s="13" t="str">
        <f>IF(ISERROR(VLOOKUP(CONCATENATE($A405,"_",AN$2),'Reference data SID'!$B:$M,12,FALSE)),"",VLOOKUP(CONCATENATE($A405,"_",AN$2),'Reference data SID'!$B:$M,12,FALSE))</f>
        <v/>
      </c>
      <c r="AO405" s="13" t="str">
        <f>IF(ISERROR(VLOOKUP(CONCATENATE($A405,"_",AO$2),'Reference data SID'!$B:$M,12,FALSE)),"",VLOOKUP(CONCATENATE($A405,"_",AO$2),'Reference data SID'!$B:$M,12,FALSE))</f>
        <v/>
      </c>
      <c r="AP405" s="13" t="str">
        <f>IF(ISERROR(VLOOKUP(CONCATENATE($A405,"_",AP$2),'Reference data SID'!$B:$M,12,FALSE)),"",VLOOKUP(CONCATENATE($A405,"_",AP$2),'Reference data SID'!$B:$M,12,FALSE))</f>
        <v/>
      </c>
      <c r="AQ405" s="13" t="str">
        <f>IF(ISERROR(VLOOKUP(CONCATENATE($A405,"_",AQ$2),'Reference data SID'!$B:$M,12,FALSE)),"",VLOOKUP(CONCATENATE($A405,"_",AQ$2),'Reference data SID'!$B:$M,12,FALSE))</f>
        <v/>
      </c>
      <c r="AR405" s="13" t="str">
        <f>IF(ISERROR(VLOOKUP(CONCATENATE($A405,"_",AR$2),'Reference data SID'!$B:$M,12,FALSE)),"",VLOOKUP(CONCATENATE($A405,"_",AR$2),'Reference data SID'!$B:$M,12,FALSE))</f>
        <v/>
      </c>
      <c r="AS405" s="13" t="str">
        <f>IF(ISERROR(VLOOKUP(CONCATENATE($A405,"_",AS$2),'Reference data SID'!$B:$M,12,FALSE)),"",VLOOKUP(CONCATENATE($A405,"_",AS$2),'Reference data SID'!$B:$M,12,FALSE))</f>
        <v/>
      </c>
      <c r="AT405" s="13" t="str">
        <f>IF(ISERROR(VLOOKUP(CONCATENATE($A405,"_",AT$2),'Reference data SID'!$B:$M,12,FALSE)),"",VLOOKUP(CONCATENATE($A405,"_",AT$2),'Reference data SID'!$B:$M,12,FALSE))</f>
        <v/>
      </c>
    </row>
    <row r="406" spans="1:46" x14ac:dyDescent="0.25">
      <c r="A406">
        <v>402</v>
      </c>
      <c r="B406" s="13" t="str">
        <f>IF(ISERROR(VLOOKUP(CONCATENATE($A406,"_",B$2),'Reference data SID'!$B:$M,12,FALSE)),"",VLOOKUP(CONCATENATE($A406,"_",B$2),'Reference data SID'!$B:$M,12,FALSE))</f>
        <v/>
      </c>
      <c r="C406" s="13" t="str">
        <f>IF(ISERROR(VLOOKUP(CONCATENATE($A406,"_",C$2),'Reference data SID'!$B:$M,12,FALSE)),"",VLOOKUP(CONCATENATE($A406,"_",C$2),'Reference data SID'!$B:$M,12,FALSE))</f>
        <v/>
      </c>
      <c r="D406" s="13" t="str">
        <f>IF(ISERROR(VLOOKUP(CONCATENATE($A406,"_",D$2),'Reference data SID'!$B:$M,12,FALSE)),"",VLOOKUP(CONCATENATE($A406,"_",D$2),'Reference data SID'!$B:$M,12,FALSE))</f>
        <v/>
      </c>
      <c r="E406" s="13" t="str">
        <f>IF(ISERROR(VLOOKUP(CONCATENATE($A406,"_",E$2),'Reference data SID'!$B:$M,12,FALSE)),"",VLOOKUP(CONCATENATE($A406,"_",E$2),'Reference data SID'!$B:$M,12,FALSE))</f>
        <v/>
      </c>
      <c r="F406" s="13" t="str">
        <f>IF(ISERROR(VLOOKUP(CONCATENATE($A406,"_",F$2),'Reference data SID'!$B:$M,12,FALSE)),"",VLOOKUP(CONCATENATE($A406,"_",F$2),'Reference data SID'!$B:$M,12,FALSE))</f>
        <v/>
      </c>
      <c r="G406" s="13" t="str">
        <f>IF(ISERROR(VLOOKUP(CONCATENATE($A406,"_",G$2),'Reference data SID'!$B:$M,12,FALSE)),"",VLOOKUP(CONCATENATE($A406,"_",G$2),'Reference data SID'!$B:$M,12,FALSE))</f>
        <v/>
      </c>
      <c r="H406" s="13" t="str">
        <f>IF(ISERROR(VLOOKUP(CONCATENATE($A406,"_",H$2),'Reference data SID'!$B:$M,12,FALSE)),"",VLOOKUP(CONCATENATE($A406,"_",H$2),'Reference data SID'!$B:$M,12,FALSE))</f>
        <v/>
      </c>
      <c r="I406" s="13" t="str">
        <f>IF(ISERROR(VLOOKUP(CONCATENATE($A406,"_",I$2),'Reference data SID'!$B:$M,12,FALSE)),"",VLOOKUP(CONCATENATE($A406,"_",I$2),'Reference data SID'!$B:$M,12,FALSE))</f>
        <v/>
      </c>
      <c r="J406" s="13" t="str">
        <f>IF(ISERROR(VLOOKUP(CONCATENATE($A406,"_",J$2),'Reference data SID'!$B:$M,12,FALSE)),"",VLOOKUP(CONCATENATE($A406,"_",J$2),'Reference data SID'!$B:$M,12,FALSE))</f>
        <v/>
      </c>
      <c r="K406" s="13" t="str">
        <f>IF(ISERROR(VLOOKUP(CONCATENATE($A406,"_",K$2),'Reference data SID'!$B:$M,12,FALSE)),"",VLOOKUP(CONCATENATE($A406,"_",K$2),'Reference data SID'!$B:$M,12,FALSE))</f>
        <v/>
      </c>
      <c r="L406" s="13" t="str">
        <f>IF(ISERROR(VLOOKUP(CONCATENATE($A406,"_",L$2),'Reference data SID'!$B:$M,12,FALSE)),"",VLOOKUP(CONCATENATE($A406,"_",L$2),'Reference data SID'!$B:$M,12,FALSE))</f>
        <v/>
      </c>
      <c r="M406" s="13" t="str">
        <f>IF(ISERROR(VLOOKUP(CONCATENATE($A406,"_",M$2),'Reference data SID'!$B:$M,12,FALSE)),"",VLOOKUP(CONCATENATE($A406,"_",M$2),'Reference data SID'!$B:$M,12,FALSE))</f>
        <v/>
      </c>
      <c r="N406" s="13" t="str">
        <f>IF(ISERROR(VLOOKUP(CONCATENATE($A406,"_",N$2),'Reference data SID'!$B:$M,12,FALSE)),"",VLOOKUP(CONCATENATE($A406,"_",N$2),'Reference data SID'!$B:$M,12,FALSE))</f>
        <v/>
      </c>
      <c r="O406" s="13" t="str">
        <f>IF(ISERROR(VLOOKUP(CONCATENATE($A406,"_",O$2),'Reference data SID'!$B:$M,12,FALSE)),"",VLOOKUP(CONCATENATE($A406,"_",O$2),'Reference data SID'!$B:$M,12,FALSE))</f>
        <v/>
      </c>
      <c r="P406" s="13" t="str">
        <f>IF(ISERROR(VLOOKUP(CONCATENATE($A406,"_",P$2),'Reference data SID'!$B:$M,12,FALSE)),"",VLOOKUP(CONCATENATE($A406,"_",P$2),'Reference data SID'!$B:$M,12,FALSE))</f>
        <v/>
      </c>
      <c r="Q406" s="13" t="str">
        <f>IF(ISERROR(VLOOKUP(CONCATENATE($A406,"_",Q$2),'Reference data SID'!$B:$M,12,FALSE)),"",VLOOKUP(CONCATENATE($A406,"_",Q$2),'Reference data SID'!$B:$M,12,FALSE))</f>
        <v/>
      </c>
      <c r="R406" s="13" t="str">
        <f>IF(ISERROR(VLOOKUP(CONCATENATE($A406,"_",R$2),'Reference data SID'!$B:$M,12,FALSE)),"",VLOOKUP(CONCATENATE($A406,"_",R$2),'Reference data SID'!$B:$M,12,FALSE))</f>
        <v/>
      </c>
      <c r="S406" s="13" t="str">
        <f>IF(ISERROR(VLOOKUP(CONCATENATE($A406,"_",S$2),'Reference data SID'!$B:$M,12,FALSE)),"",VLOOKUP(CONCATENATE($A406,"_",S$2),'Reference data SID'!$B:$M,12,FALSE))</f>
        <v/>
      </c>
      <c r="T406" s="13" t="str">
        <f>IF(ISERROR(VLOOKUP(CONCATENATE($A406,"_",T$2),'Reference data SID'!$B:$M,12,FALSE)),"",VLOOKUP(CONCATENATE($A406,"_",T$2),'Reference data SID'!$B:$M,12,FALSE))</f>
        <v/>
      </c>
      <c r="U406" s="13" t="str">
        <f>IF(ISERROR(VLOOKUP(CONCATENATE($A406,"_",U$2),'Reference data SID'!$B:$M,12,FALSE)),"",VLOOKUP(CONCATENATE($A406,"_",U$2),'Reference data SID'!$B:$M,12,FALSE))</f>
        <v/>
      </c>
      <c r="V406" s="13" t="str">
        <f>IF(ISERROR(VLOOKUP(CONCATENATE($A406,"_",V$2),'Reference data SID'!$B:$M,12,FALSE)),"",VLOOKUP(CONCATENATE($A406,"_",V$2),'Reference data SID'!$B:$M,12,FALSE))</f>
        <v/>
      </c>
      <c r="W406" s="13" t="str">
        <f>IF(ISERROR(VLOOKUP(CONCATENATE($A406,"_",W$2),'Reference data SID'!$B:$M,12,FALSE)),"",VLOOKUP(CONCATENATE($A406,"_",W$2),'Reference data SID'!$B:$M,12,FALSE))</f>
        <v/>
      </c>
      <c r="X406" s="13" t="str">
        <f>IF(ISERROR(VLOOKUP(CONCATENATE($A406,"_",X$2),'Reference data SID'!$B:$M,12,FALSE)),"",VLOOKUP(CONCATENATE($A406,"_",X$2),'Reference data SID'!$B:$M,12,FALSE))</f>
        <v/>
      </c>
      <c r="Y406" s="13" t="str">
        <f>IF(ISERROR(VLOOKUP(CONCATENATE($A406,"_",Y$2),'Reference data SID'!$B:$M,12,FALSE)),"",VLOOKUP(CONCATENATE($A406,"_",Y$2),'Reference data SID'!$B:$M,12,FALSE))</f>
        <v/>
      </c>
      <c r="Z406" s="13" t="str">
        <f>IF(ISERROR(VLOOKUP(CONCATENATE($A406,"_",Z$2),'Reference data SID'!$B:$M,12,FALSE)),"",VLOOKUP(CONCATENATE($A406,"_",Z$2),'Reference data SID'!$B:$M,12,FALSE))</f>
        <v/>
      </c>
      <c r="AA406" s="13" t="str">
        <f>IF(ISERROR(VLOOKUP(CONCATENATE($A406,"_",AA$2),'Reference data SID'!$B:$M,12,FALSE)),"",VLOOKUP(CONCATENATE($A406,"_",AA$2),'Reference data SID'!$B:$M,12,FALSE))</f>
        <v/>
      </c>
      <c r="AB406" s="13" t="str">
        <f>IF(ISERROR(VLOOKUP(CONCATENATE($A406,"_",AB$2),'Reference data SID'!$B:$M,12,FALSE)),"",VLOOKUP(CONCATENATE($A406,"_",AB$2),'Reference data SID'!$B:$M,12,FALSE))</f>
        <v/>
      </c>
      <c r="AC406" s="13" t="str">
        <f>IF(ISERROR(VLOOKUP(CONCATENATE($A406,"_",AC$2),'Reference data SID'!$B:$M,12,FALSE)),"",VLOOKUP(CONCATENATE($A406,"_",AC$2),'Reference data SID'!$B:$M,12,FALSE))</f>
        <v/>
      </c>
      <c r="AD406" s="13" t="str">
        <f>IF(ISERROR(VLOOKUP(CONCATENATE($A406,"_",AD$2),'Reference data SID'!$B:$M,12,FALSE)),"",VLOOKUP(CONCATENATE($A406,"_",AD$2),'Reference data SID'!$B:$M,12,FALSE))</f>
        <v/>
      </c>
      <c r="AE406" s="13" t="str">
        <f>IF(ISERROR(VLOOKUP(CONCATENATE($A406,"_",AE$2),'Reference data SID'!$B:$M,12,FALSE)),"",VLOOKUP(CONCATENATE($A406,"_",AE$2),'Reference data SID'!$B:$M,12,FALSE))</f>
        <v/>
      </c>
      <c r="AF406" s="13" t="str">
        <f>IF(ISERROR(VLOOKUP(CONCATENATE($A406,"_",AF$2),'Reference data SID'!$B:$M,12,FALSE)),"",VLOOKUP(CONCATENATE($A406,"_",AF$2),'Reference data SID'!$B:$M,12,FALSE))</f>
        <v/>
      </c>
      <c r="AG406" s="13" t="str">
        <f>IF(ISERROR(VLOOKUP(CONCATENATE($A406,"_",AG$2),'Reference data SID'!$B:$M,12,FALSE)),"",VLOOKUP(CONCATENATE($A406,"_",AG$2),'Reference data SID'!$B:$M,12,FALSE))</f>
        <v/>
      </c>
      <c r="AH406" s="13" t="str">
        <f>IF(ISERROR(VLOOKUP(CONCATENATE($A406,"_",AH$2),'Reference data SID'!$B:$M,12,FALSE)),"",VLOOKUP(CONCATENATE($A406,"_",AH$2),'Reference data SID'!$B:$M,12,FALSE))</f>
        <v/>
      </c>
      <c r="AI406" s="13" t="str">
        <f>IF(ISERROR(VLOOKUP(CONCATENATE($A406,"_",AI$2),'Reference data SID'!$B:$M,12,FALSE)),"",VLOOKUP(CONCATENATE($A406,"_",AI$2),'Reference data SID'!$B:$M,12,FALSE))</f>
        <v/>
      </c>
      <c r="AJ406" s="13" t="str">
        <f>IF(ISERROR(VLOOKUP(CONCATENATE($A406,"_",AJ$2),'Reference data SID'!$B:$M,12,FALSE)),"",VLOOKUP(CONCATENATE($A406,"_",AJ$2),'Reference data SID'!$B:$M,12,FALSE))</f>
        <v/>
      </c>
      <c r="AK406" s="13" t="str">
        <f>IF(ISERROR(VLOOKUP(CONCATENATE($A406,"_",AK$2),'Reference data SID'!$B:$M,12,FALSE)),"",VLOOKUP(CONCATENATE($A406,"_",AK$2),'Reference data SID'!$B:$M,12,FALSE))</f>
        <v/>
      </c>
      <c r="AL406" s="13" t="str">
        <f>IF(ISERROR(VLOOKUP(CONCATENATE($A406,"_",AL$2),'Reference data SID'!$B:$M,12,FALSE)),"",VLOOKUP(CONCATENATE($A406,"_",AL$2),'Reference data SID'!$B:$M,12,FALSE))</f>
        <v/>
      </c>
      <c r="AM406" s="13" t="str">
        <f>IF(ISERROR(VLOOKUP(CONCATENATE($A406,"_",AM$2),'Reference data SID'!$B:$M,12,FALSE)),"",VLOOKUP(CONCATENATE($A406,"_",AM$2),'Reference data SID'!$B:$M,12,FALSE))</f>
        <v/>
      </c>
      <c r="AN406" s="13" t="str">
        <f>IF(ISERROR(VLOOKUP(CONCATENATE($A406,"_",AN$2),'Reference data SID'!$B:$M,12,FALSE)),"",VLOOKUP(CONCATENATE($A406,"_",AN$2),'Reference data SID'!$B:$M,12,FALSE))</f>
        <v/>
      </c>
      <c r="AO406" s="13" t="str">
        <f>IF(ISERROR(VLOOKUP(CONCATENATE($A406,"_",AO$2),'Reference data SID'!$B:$M,12,FALSE)),"",VLOOKUP(CONCATENATE($A406,"_",AO$2),'Reference data SID'!$B:$M,12,FALSE))</f>
        <v/>
      </c>
      <c r="AP406" s="13" t="str">
        <f>IF(ISERROR(VLOOKUP(CONCATENATE($A406,"_",AP$2),'Reference data SID'!$B:$M,12,FALSE)),"",VLOOKUP(CONCATENATE($A406,"_",AP$2),'Reference data SID'!$B:$M,12,FALSE))</f>
        <v/>
      </c>
      <c r="AQ406" s="13" t="str">
        <f>IF(ISERROR(VLOOKUP(CONCATENATE($A406,"_",AQ$2),'Reference data SID'!$B:$M,12,FALSE)),"",VLOOKUP(CONCATENATE($A406,"_",AQ$2),'Reference data SID'!$B:$M,12,FALSE))</f>
        <v/>
      </c>
      <c r="AR406" s="13" t="str">
        <f>IF(ISERROR(VLOOKUP(CONCATENATE($A406,"_",AR$2),'Reference data SID'!$B:$M,12,FALSE)),"",VLOOKUP(CONCATENATE($A406,"_",AR$2),'Reference data SID'!$B:$M,12,FALSE))</f>
        <v/>
      </c>
      <c r="AS406" s="13" t="str">
        <f>IF(ISERROR(VLOOKUP(CONCATENATE($A406,"_",AS$2),'Reference data SID'!$B:$M,12,FALSE)),"",VLOOKUP(CONCATENATE($A406,"_",AS$2),'Reference data SID'!$B:$M,12,FALSE))</f>
        <v/>
      </c>
      <c r="AT406" s="13" t="str">
        <f>IF(ISERROR(VLOOKUP(CONCATENATE($A406,"_",AT$2),'Reference data SID'!$B:$M,12,FALSE)),"",VLOOKUP(CONCATENATE($A406,"_",AT$2),'Reference data SID'!$B:$M,12,FALSE))</f>
        <v/>
      </c>
    </row>
    <row r="407" spans="1:46" x14ac:dyDescent="0.25">
      <c r="A407">
        <v>403</v>
      </c>
      <c r="B407" s="13" t="str">
        <f>IF(ISERROR(VLOOKUP(CONCATENATE($A407,"_",B$2),'Reference data SID'!$B:$M,12,FALSE)),"",VLOOKUP(CONCATENATE($A407,"_",B$2),'Reference data SID'!$B:$M,12,FALSE))</f>
        <v/>
      </c>
      <c r="C407" s="13" t="str">
        <f>IF(ISERROR(VLOOKUP(CONCATENATE($A407,"_",C$2),'Reference data SID'!$B:$M,12,FALSE)),"",VLOOKUP(CONCATENATE($A407,"_",C$2),'Reference data SID'!$B:$M,12,FALSE))</f>
        <v/>
      </c>
      <c r="D407" s="13" t="str">
        <f>IF(ISERROR(VLOOKUP(CONCATENATE($A407,"_",D$2),'Reference data SID'!$B:$M,12,FALSE)),"",VLOOKUP(CONCATENATE($A407,"_",D$2),'Reference data SID'!$B:$M,12,FALSE))</f>
        <v/>
      </c>
      <c r="E407" s="13" t="str">
        <f>IF(ISERROR(VLOOKUP(CONCATENATE($A407,"_",E$2),'Reference data SID'!$B:$M,12,FALSE)),"",VLOOKUP(CONCATENATE($A407,"_",E$2),'Reference data SID'!$B:$M,12,FALSE))</f>
        <v/>
      </c>
      <c r="F407" s="13" t="str">
        <f>IF(ISERROR(VLOOKUP(CONCATENATE($A407,"_",F$2),'Reference data SID'!$B:$M,12,FALSE)),"",VLOOKUP(CONCATENATE($A407,"_",F$2),'Reference data SID'!$B:$M,12,FALSE))</f>
        <v/>
      </c>
      <c r="G407" s="13" t="str">
        <f>IF(ISERROR(VLOOKUP(CONCATENATE($A407,"_",G$2),'Reference data SID'!$B:$M,12,FALSE)),"",VLOOKUP(CONCATENATE($A407,"_",G$2),'Reference data SID'!$B:$M,12,FALSE))</f>
        <v/>
      </c>
      <c r="H407" s="13" t="str">
        <f>IF(ISERROR(VLOOKUP(CONCATENATE($A407,"_",H$2),'Reference data SID'!$B:$M,12,FALSE)),"",VLOOKUP(CONCATENATE($A407,"_",H$2),'Reference data SID'!$B:$M,12,FALSE))</f>
        <v/>
      </c>
      <c r="I407" s="13" t="str">
        <f>IF(ISERROR(VLOOKUP(CONCATENATE($A407,"_",I$2),'Reference data SID'!$B:$M,12,FALSE)),"",VLOOKUP(CONCATENATE($A407,"_",I$2),'Reference data SID'!$B:$M,12,FALSE))</f>
        <v/>
      </c>
      <c r="J407" s="13" t="str">
        <f>IF(ISERROR(VLOOKUP(CONCATENATE($A407,"_",J$2),'Reference data SID'!$B:$M,12,FALSE)),"",VLOOKUP(CONCATENATE($A407,"_",J$2),'Reference data SID'!$B:$M,12,FALSE))</f>
        <v/>
      </c>
      <c r="K407" s="13" t="str">
        <f>IF(ISERROR(VLOOKUP(CONCATENATE($A407,"_",K$2),'Reference data SID'!$B:$M,12,FALSE)),"",VLOOKUP(CONCATENATE($A407,"_",K$2),'Reference data SID'!$B:$M,12,FALSE))</f>
        <v/>
      </c>
      <c r="L407" s="13" t="str">
        <f>IF(ISERROR(VLOOKUP(CONCATENATE($A407,"_",L$2),'Reference data SID'!$B:$M,12,FALSE)),"",VLOOKUP(CONCATENATE($A407,"_",L$2),'Reference data SID'!$B:$M,12,FALSE))</f>
        <v/>
      </c>
      <c r="M407" s="13" t="str">
        <f>IF(ISERROR(VLOOKUP(CONCATENATE($A407,"_",M$2),'Reference data SID'!$B:$M,12,FALSE)),"",VLOOKUP(CONCATENATE($A407,"_",M$2),'Reference data SID'!$B:$M,12,FALSE))</f>
        <v/>
      </c>
      <c r="N407" s="13" t="str">
        <f>IF(ISERROR(VLOOKUP(CONCATENATE($A407,"_",N$2),'Reference data SID'!$B:$M,12,FALSE)),"",VLOOKUP(CONCATENATE($A407,"_",N$2),'Reference data SID'!$B:$M,12,FALSE))</f>
        <v/>
      </c>
      <c r="O407" s="13" t="str">
        <f>IF(ISERROR(VLOOKUP(CONCATENATE($A407,"_",O$2),'Reference data SID'!$B:$M,12,FALSE)),"",VLOOKUP(CONCATENATE($A407,"_",O$2),'Reference data SID'!$B:$M,12,FALSE))</f>
        <v/>
      </c>
      <c r="P407" s="13" t="str">
        <f>IF(ISERROR(VLOOKUP(CONCATENATE($A407,"_",P$2),'Reference data SID'!$B:$M,12,FALSE)),"",VLOOKUP(CONCATENATE($A407,"_",P$2),'Reference data SID'!$B:$M,12,FALSE))</f>
        <v/>
      </c>
      <c r="Q407" s="13" t="str">
        <f>IF(ISERROR(VLOOKUP(CONCATENATE($A407,"_",Q$2),'Reference data SID'!$B:$M,12,FALSE)),"",VLOOKUP(CONCATENATE($A407,"_",Q$2),'Reference data SID'!$B:$M,12,FALSE))</f>
        <v/>
      </c>
      <c r="R407" s="13" t="str">
        <f>IF(ISERROR(VLOOKUP(CONCATENATE($A407,"_",R$2),'Reference data SID'!$B:$M,12,FALSE)),"",VLOOKUP(CONCATENATE($A407,"_",R$2),'Reference data SID'!$B:$M,12,FALSE))</f>
        <v/>
      </c>
      <c r="S407" s="13" t="str">
        <f>IF(ISERROR(VLOOKUP(CONCATENATE($A407,"_",S$2),'Reference data SID'!$B:$M,12,FALSE)),"",VLOOKUP(CONCATENATE($A407,"_",S$2),'Reference data SID'!$B:$M,12,FALSE))</f>
        <v/>
      </c>
      <c r="T407" s="13" t="str">
        <f>IF(ISERROR(VLOOKUP(CONCATENATE($A407,"_",T$2),'Reference data SID'!$B:$M,12,FALSE)),"",VLOOKUP(CONCATENATE($A407,"_",T$2),'Reference data SID'!$B:$M,12,FALSE))</f>
        <v/>
      </c>
      <c r="U407" s="13" t="str">
        <f>IF(ISERROR(VLOOKUP(CONCATENATE($A407,"_",U$2),'Reference data SID'!$B:$M,12,FALSE)),"",VLOOKUP(CONCATENATE($A407,"_",U$2),'Reference data SID'!$B:$M,12,FALSE))</f>
        <v/>
      </c>
      <c r="V407" s="13" t="str">
        <f>IF(ISERROR(VLOOKUP(CONCATENATE($A407,"_",V$2),'Reference data SID'!$B:$M,12,FALSE)),"",VLOOKUP(CONCATENATE($A407,"_",V$2),'Reference data SID'!$B:$M,12,FALSE))</f>
        <v/>
      </c>
      <c r="W407" s="13" t="str">
        <f>IF(ISERROR(VLOOKUP(CONCATENATE($A407,"_",W$2),'Reference data SID'!$B:$M,12,FALSE)),"",VLOOKUP(CONCATENATE($A407,"_",W$2),'Reference data SID'!$B:$M,12,FALSE))</f>
        <v/>
      </c>
      <c r="X407" s="13" t="str">
        <f>IF(ISERROR(VLOOKUP(CONCATENATE($A407,"_",X$2),'Reference data SID'!$B:$M,12,FALSE)),"",VLOOKUP(CONCATENATE($A407,"_",X$2),'Reference data SID'!$B:$M,12,FALSE))</f>
        <v/>
      </c>
      <c r="Y407" s="13" t="str">
        <f>IF(ISERROR(VLOOKUP(CONCATENATE($A407,"_",Y$2),'Reference data SID'!$B:$M,12,FALSE)),"",VLOOKUP(CONCATENATE($A407,"_",Y$2),'Reference data SID'!$B:$M,12,FALSE))</f>
        <v/>
      </c>
      <c r="Z407" s="13" t="str">
        <f>IF(ISERROR(VLOOKUP(CONCATENATE($A407,"_",Z$2),'Reference data SID'!$B:$M,12,FALSE)),"",VLOOKUP(CONCATENATE($A407,"_",Z$2),'Reference data SID'!$B:$M,12,FALSE))</f>
        <v/>
      </c>
      <c r="AA407" s="13" t="str">
        <f>IF(ISERROR(VLOOKUP(CONCATENATE($A407,"_",AA$2),'Reference data SID'!$B:$M,12,FALSE)),"",VLOOKUP(CONCATENATE($A407,"_",AA$2),'Reference data SID'!$B:$M,12,FALSE))</f>
        <v/>
      </c>
      <c r="AB407" s="13" t="str">
        <f>IF(ISERROR(VLOOKUP(CONCATENATE($A407,"_",AB$2),'Reference data SID'!$B:$M,12,FALSE)),"",VLOOKUP(CONCATENATE($A407,"_",AB$2),'Reference data SID'!$B:$M,12,FALSE))</f>
        <v/>
      </c>
      <c r="AC407" s="13" t="str">
        <f>IF(ISERROR(VLOOKUP(CONCATENATE($A407,"_",AC$2),'Reference data SID'!$B:$M,12,FALSE)),"",VLOOKUP(CONCATENATE($A407,"_",AC$2),'Reference data SID'!$B:$M,12,FALSE))</f>
        <v/>
      </c>
      <c r="AD407" s="13" t="str">
        <f>IF(ISERROR(VLOOKUP(CONCATENATE($A407,"_",AD$2),'Reference data SID'!$B:$M,12,FALSE)),"",VLOOKUP(CONCATENATE($A407,"_",AD$2),'Reference data SID'!$B:$M,12,FALSE))</f>
        <v/>
      </c>
      <c r="AE407" s="13" t="str">
        <f>IF(ISERROR(VLOOKUP(CONCATENATE($A407,"_",AE$2),'Reference data SID'!$B:$M,12,FALSE)),"",VLOOKUP(CONCATENATE($A407,"_",AE$2),'Reference data SID'!$B:$M,12,FALSE))</f>
        <v/>
      </c>
      <c r="AF407" s="13" t="str">
        <f>IF(ISERROR(VLOOKUP(CONCATENATE($A407,"_",AF$2),'Reference data SID'!$B:$M,12,FALSE)),"",VLOOKUP(CONCATENATE($A407,"_",AF$2),'Reference data SID'!$B:$M,12,FALSE))</f>
        <v/>
      </c>
      <c r="AG407" s="13" t="str">
        <f>IF(ISERROR(VLOOKUP(CONCATENATE($A407,"_",AG$2),'Reference data SID'!$B:$M,12,FALSE)),"",VLOOKUP(CONCATENATE($A407,"_",AG$2),'Reference data SID'!$B:$M,12,FALSE))</f>
        <v/>
      </c>
      <c r="AH407" s="13" t="str">
        <f>IF(ISERROR(VLOOKUP(CONCATENATE($A407,"_",AH$2),'Reference data SID'!$B:$M,12,FALSE)),"",VLOOKUP(CONCATENATE($A407,"_",AH$2),'Reference data SID'!$B:$M,12,FALSE))</f>
        <v/>
      </c>
      <c r="AI407" s="13" t="str">
        <f>IF(ISERROR(VLOOKUP(CONCATENATE($A407,"_",AI$2),'Reference data SID'!$B:$M,12,FALSE)),"",VLOOKUP(CONCATENATE($A407,"_",AI$2),'Reference data SID'!$B:$M,12,FALSE))</f>
        <v/>
      </c>
      <c r="AJ407" s="13" t="str">
        <f>IF(ISERROR(VLOOKUP(CONCATENATE($A407,"_",AJ$2),'Reference data SID'!$B:$M,12,FALSE)),"",VLOOKUP(CONCATENATE($A407,"_",AJ$2),'Reference data SID'!$B:$M,12,FALSE))</f>
        <v/>
      </c>
      <c r="AK407" s="13" t="str">
        <f>IF(ISERROR(VLOOKUP(CONCATENATE($A407,"_",AK$2),'Reference data SID'!$B:$M,12,FALSE)),"",VLOOKUP(CONCATENATE($A407,"_",AK$2),'Reference data SID'!$B:$M,12,FALSE))</f>
        <v/>
      </c>
      <c r="AL407" s="13" t="str">
        <f>IF(ISERROR(VLOOKUP(CONCATENATE($A407,"_",AL$2),'Reference data SID'!$B:$M,12,FALSE)),"",VLOOKUP(CONCATENATE($A407,"_",AL$2),'Reference data SID'!$B:$M,12,FALSE))</f>
        <v/>
      </c>
      <c r="AM407" s="13" t="str">
        <f>IF(ISERROR(VLOOKUP(CONCATENATE($A407,"_",AM$2),'Reference data SID'!$B:$M,12,FALSE)),"",VLOOKUP(CONCATENATE($A407,"_",AM$2),'Reference data SID'!$B:$M,12,FALSE))</f>
        <v/>
      </c>
      <c r="AN407" s="13" t="str">
        <f>IF(ISERROR(VLOOKUP(CONCATENATE($A407,"_",AN$2),'Reference data SID'!$B:$M,12,FALSE)),"",VLOOKUP(CONCATENATE($A407,"_",AN$2),'Reference data SID'!$B:$M,12,FALSE))</f>
        <v/>
      </c>
      <c r="AO407" s="13" t="str">
        <f>IF(ISERROR(VLOOKUP(CONCATENATE($A407,"_",AO$2),'Reference data SID'!$B:$M,12,FALSE)),"",VLOOKUP(CONCATENATE($A407,"_",AO$2),'Reference data SID'!$B:$M,12,FALSE))</f>
        <v/>
      </c>
      <c r="AP407" s="13" t="str">
        <f>IF(ISERROR(VLOOKUP(CONCATENATE($A407,"_",AP$2),'Reference data SID'!$B:$M,12,FALSE)),"",VLOOKUP(CONCATENATE($A407,"_",AP$2),'Reference data SID'!$B:$M,12,FALSE))</f>
        <v/>
      </c>
      <c r="AQ407" s="13" t="str">
        <f>IF(ISERROR(VLOOKUP(CONCATENATE($A407,"_",AQ$2),'Reference data SID'!$B:$M,12,FALSE)),"",VLOOKUP(CONCATENATE($A407,"_",AQ$2),'Reference data SID'!$B:$M,12,FALSE))</f>
        <v/>
      </c>
      <c r="AR407" s="13" t="str">
        <f>IF(ISERROR(VLOOKUP(CONCATENATE($A407,"_",AR$2),'Reference data SID'!$B:$M,12,FALSE)),"",VLOOKUP(CONCATENATE($A407,"_",AR$2),'Reference data SID'!$B:$M,12,FALSE))</f>
        <v/>
      </c>
      <c r="AS407" s="13" t="str">
        <f>IF(ISERROR(VLOOKUP(CONCATENATE($A407,"_",AS$2),'Reference data SID'!$B:$M,12,FALSE)),"",VLOOKUP(CONCATENATE($A407,"_",AS$2),'Reference data SID'!$B:$M,12,FALSE))</f>
        <v/>
      </c>
      <c r="AT407" s="13" t="str">
        <f>IF(ISERROR(VLOOKUP(CONCATENATE($A407,"_",AT$2),'Reference data SID'!$B:$M,12,FALSE)),"",VLOOKUP(CONCATENATE($A407,"_",AT$2),'Reference data SID'!$B:$M,12,FALSE))</f>
        <v/>
      </c>
    </row>
    <row r="408" spans="1:46" x14ac:dyDescent="0.25">
      <c r="A408">
        <v>404</v>
      </c>
      <c r="B408" s="13" t="str">
        <f>IF(ISERROR(VLOOKUP(CONCATENATE($A408,"_",B$2),'Reference data SID'!$B:$M,12,FALSE)),"",VLOOKUP(CONCATENATE($A408,"_",B$2),'Reference data SID'!$B:$M,12,FALSE))</f>
        <v/>
      </c>
      <c r="C408" s="13" t="str">
        <f>IF(ISERROR(VLOOKUP(CONCATENATE($A408,"_",C$2),'Reference data SID'!$B:$M,12,FALSE)),"",VLOOKUP(CONCATENATE($A408,"_",C$2),'Reference data SID'!$B:$M,12,FALSE))</f>
        <v/>
      </c>
      <c r="D408" s="13" t="str">
        <f>IF(ISERROR(VLOOKUP(CONCATENATE($A408,"_",D$2),'Reference data SID'!$B:$M,12,FALSE)),"",VLOOKUP(CONCATENATE($A408,"_",D$2),'Reference data SID'!$B:$M,12,FALSE))</f>
        <v/>
      </c>
      <c r="E408" s="13" t="str">
        <f>IF(ISERROR(VLOOKUP(CONCATENATE($A408,"_",E$2),'Reference data SID'!$B:$M,12,FALSE)),"",VLOOKUP(CONCATENATE($A408,"_",E$2),'Reference data SID'!$B:$M,12,FALSE))</f>
        <v/>
      </c>
      <c r="F408" s="13" t="str">
        <f>IF(ISERROR(VLOOKUP(CONCATENATE($A408,"_",F$2),'Reference data SID'!$B:$M,12,FALSE)),"",VLOOKUP(CONCATENATE($A408,"_",F$2),'Reference data SID'!$B:$M,12,FALSE))</f>
        <v/>
      </c>
      <c r="G408" s="13" t="str">
        <f>IF(ISERROR(VLOOKUP(CONCATENATE($A408,"_",G$2),'Reference data SID'!$B:$M,12,FALSE)),"",VLOOKUP(CONCATENATE($A408,"_",G$2),'Reference data SID'!$B:$M,12,FALSE))</f>
        <v/>
      </c>
      <c r="H408" s="13" t="str">
        <f>IF(ISERROR(VLOOKUP(CONCATENATE($A408,"_",H$2),'Reference data SID'!$B:$M,12,FALSE)),"",VLOOKUP(CONCATENATE($A408,"_",H$2),'Reference data SID'!$B:$M,12,FALSE))</f>
        <v/>
      </c>
      <c r="I408" s="13" t="str">
        <f>IF(ISERROR(VLOOKUP(CONCATENATE($A408,"_",I$2),'Reference data SID'!$B:$M,12,FALSE)),"",VLOOKUP(CONCATENATE($A408,"_",I$2),'Reference data SID'!$B:$M,12,FALSE))</f>
        <v/>
      </c>
      <c r="J408" s="13" t="str">
        <f>IF(ISERROR(VLOOKUP(CONCATENATE($A408,"_",J$2),'Reference data SID'!$B:$M,12,FALSE)),"",VLOOKUP(CONCATENATE($A408,"_",J$2),'Reference data SID'!$B:$M,12,FALSE))</f>
        <v/>
      </c>
      <c r="K408" s="13" t="str">
        <f>IF(ISERROR(VLOOKUP(CONCATENATE($A408,"_",K$2),'Reference data SID'!$B:$M,12,FALSE)),"",VLOOKUP(CONCATENATE($A408,"_",K$2),'Reference data SID'!$B:$M,12,FALSE))</f>
        <v/>
      </c>
      <c r="L408" s="13" t="str">
        <f>IF(ISERROR(VLOOKUP(CONCATENATE($A408,"_",L$2),'Reference data SID'!$B:$M,12,FALSE)),"",VLOOKUP(CONCATENATE($A408,"_",L$2),'Reference data SID'!$B:$M,12,FALSE))</f>
        <v/>
      </c>
      <c r="M408" s="13" t="str">
        <f>IF(ISERROR(VLOOKUP(CONCATENATE($A408,"_",M$2),'Reference data SID'!$B:$M,12,FALSE)),"",VLOOKUP(CONCATENATE($A408,"_",M$2),'Reference data SID'!$B:$M,12,FALSE))</f>
        <v/>
      </c>
      <c r="N408" s="13" t="str">
        <f>IF(ISERROR(VLOOKUP(CONCATENATE($A408,"_",N$2),'Reference data SID'!$B:$M,12,FALSE)),"",VLOOKUP(CONCATENATE($A408,"_",N$2),'Reference data SID'!$B:$M,12,FALSE))</f>
        <v/>
      </c>
      <c r="O408" s="13" t="str">
        <f>IF(ISERROR(VLOOKUP(CONCATENATE($A408,"_",O$2),'Reference data SID'!$B:$M,12,FALSE)),"",VLOOKUP(CONCATENATE($A408,"_",O$2),'Reference data SID'!$B:$M,12,FALSE))</f>
        <v/>
      </c>
      <c r="P408" s="13" t="str">
        <f>IF(ISERROR(VLOOKUP(CONCATENATE($A408,"_",P$2),'Reference data SID'!$B:$M,12,FALSE)),"",VLOOKUP(CONCATENATE($A408,"_",P$2),'Reference data SID'!$B:$M,12,FALSE))</f>
        <v/>
      </c>
      <c r="Q408" s="13" t="str">
        <f>IF(ISERROR(VLOOKUP(CONCATENATE($A408,"_",Q$2),'Reference data SID'!$B:$M,12,FALSE)),"",VLOOKUP(CONCATENATE($A408,"_",Q$2),'Reference data SID'!$B:$M,12,FALSE))</f>
        <v/>
      </c>
      <c r="R408" s="13" t="str">
        <f>IF(ISERROR(VLOOKUP(CONCATENATE($A408,"_",R$2),'Reference data SID'!$B:$M,12,FALSE)),"",VLOOKUP(CONCATENATE($A408,"_",R$2),'Reference data SID'!$B:$M,12,FALSE))</f>
        <v/>
      </c>
      <c r="S408" s="13" t="str">
        <f>IF(ISERROR(VLOOKUP(CONCATENATE($A408,"_",S$2),'Reference data SID'!$B:$M,12,FALSE)),"",VLOOKUP(CONCATENATE($A408,"_",S$2),'Reference data SID'!$B:$M,12,FALSE))</f>
        <v/>
      </c>
      <c r="T408" s="13" t="str">
        <f>IF(ISERROR(VLOOKUP(CONCATENATE($A408,"_",T$2),'Reference data SID'!$B:$M,12,FALSE)),"",VLOOKUP(CONCATENATE($A408,"_",T$2),'Reference data SID'!$B:$M,12,FALSE))</f>
        <v/>
      </c>
      <c r="U408" s="13" t="str">
        <f>IF(ISERROR(VLOOKUP(CONCATENATE($A408,"_",U$2),'Reference data SID'!$B:$M,12,FALSE)),"",VLOOKUP(CONCATENATE($A408,"_",U$2),'Reference data SID'!$B:$M,12,FALSE))</f>
        <v/>
      </c>
      <c r="V408" s="13" t="str">
        <f>IF(ISERROR(VLOOKUP(CONCATENATE($A408,"_",V$2),'Reference data SID'!$B:$M,12,FALSE)),"",VLOOKUP(CONCATENATE($A408,"_",V$2),'Reference data SID'!$B:$M,12,FALSE))</f>
        <v/>
      </c>
      <c r="W408" s="13" t="str">
        <f>IF(ISERROR(VLOOKUP(CONCATENATE($A408,"_",W$2),'Reference data SID'!$B:$M,12,FALSE)),"",VLOOKUP(CONCATENATE($A408,"_",W$2),'Reference data SID'!$B:$M,12,FALSE))</f>
        <v/>
      </c>
      <c r="X408" s="13" t="str">
        <f>IF(ISERROR(VLOOKUP(CONCATENATE($A408,"_",X$2),'Reference data SID'!$B:$M,12,FALSE)),"",VLOOKUP(CONCATENATE($A408,"_",X$2),'Reference data SID'!$B:$M,12,FALSE))</f>
        <v/>
      </c>
      <c r="Y408" s="13" t="str">
        <f>IF(ISERROR(VLOOKUP(CONCATENATE($A408,"_",Y$2),'Reference data SID'!$B:$M,12,FALSE)),"",VLOOKUP(CONCATENATE($A408,"_",Y$2),'Reference data SID'!$B:$M,12,FALSE))</f>
        <v/>
      </c>
      <c r="Z408" s="13" t="str">
        <f>IF(ISERROR(VLOOKUP(CONCATENATE($A408,"_",Z$2),'Reference data SID'!$B:$M,12,FALSE)),"",VLOOKUP(CONCATENATE($A408,"_",Z$2),'Reference data SID'!$B:$M,12,FALSE))</f>
        <v/>
      </c>
      <c r="AA408" s="13" t="str">
        <f>IF(ISERROR(VLOOKUP(CONCATENATE($A408,"_",AA$2),'Reference data SID'!$B:$M,12,FALSE)),"",VLOOKUP(CONCATENATE($A408,"_",AA$2),'Reference data SID'!$B:$M,12,FALSE))</f>
        <v/>
      </c>
      <c r="AB408" s="13" t="str">
        <f>IF(ISERROR(VLOOKUP(CONCATENATE($A408,"_",AB$2),'Reference data SID'!$B:$M,12,FALSE)),"",VLOOKUP(CONCATENATE($A408,"_",AB$2),'Reference data SID'!$B:$M,12,FALSE))</f>
        <v/>
      </c>
      <c r="AC408" s="13" t="str">
        <f>IF(ISERROR(VLOOKUP(CONCATENATE($A408,"_",AC$2),'Reference data SID'!$B:$M,12,FALSE)),"",VLOOKUP(CONCATENATE($A408,"_",AC$2),'Reference data SID'!$B:$M,12,FALSE))</f>
        <v/>
      </c>
      <c r="AD408" s="13" t="str">
        <f>IF(ISERROR(VLOOKUP(CONCATENATE($A408,"_",AD$2),'Reference data SID'!$B:$M,12,FALSE)),"",VLOOKUP(CONCATENATE($A408,"_",AD$2),'Reference data SID'!$B:$M,12,FALSE))</f>
        <v/>
      </c>
      <c r="AE408" s="13" t="str">
        <f>IF(ISERROR(VLOOKUP(CONCATENATE($A408,"_",AE$2),'Reference data SID'!$B:$M,12,FALSE)),"",VLOOKUP(CONCATENATE($A408,"_",AE$2),'Reference data SID'!$B:$M,12,FALSE))</f>
        <v/>
      </c>
      <c r="AF408" s="13" t="str">
        <f>IF(ISERROR(VLOOKUP(CONCATENATE($A408,"_",AF$2),'Reference data SID'!$B:$M,12,FALSE)),"",VLOOKUP(CONCATENATE($A408,"_",AF$2),'Reference data SID'!$B:$M,12,FALSE))</f>
        <v/>
      </c>
      <c r="AG408" s="13" t="str">
        <f>IF(ISERROR(VLOOKUP(CONCATENATE($A408,"_",AG$2),'Reference data SID'!$B:$M,12,FALSE)),"",VLOOKUP(CONCATENATE($A408,"_",AG$2),'Reference data SID'!$B:$M,12,FALSE))</f>
        <v/>
      </c>
      <c r="AH408" s="13" t="str">
        <f>IF(ISERROR(VLOOKUP(CONCATENATE($A408,"_",AH$2),'Reference data SID'!$B:$M,12,FALSE)),"",VLOOKUP(CONCATENATE($A408,"_",AH$2),'Reference data SID'!$B:$M,12,FALSE))</f>
        <v/>
      </c>
      <c r="AI408" s="13" t="str">
        <f>IF(ISERROR(VLOOKUP(CONCATENATE($A408,"_",AI$2),'Reference data SID'!$B:$M,12,FALSE)),"",VLOOKUP(CONCATENATE($A408,"_",AI$2),'Reference data SID'!$B:$M,12,FALSE))</f>
        <v/>
      </c>
      <c r="AJ408" s="13" t="str">
        <f>IF(ISERROR(VLOOKUP(CONCATENATE($A408,"_",AJ$2),'Reference data SID'!$B:$M,12,FALSE)),"",VLOOKUP(CONCATENATE($A408,"_",AJ$2),'Reference data SID'!$B:$M,12,FALSE))</f>
        <v/>
      </c>
      <c r="AK408" s="13" t="str">
        <f>IF(ISERROR(VLOOKUP(CONCATENATE($A408,"_",AK$2),'Reference data SID'!$B:$M,12,FALSE)),"",VLOOKUP(CONCATENATE($A408,"_",AK$2),'Reference data SID'!$B:$M,12,FALSE))</f>
        <v/>
      </c>
      <c r="AL408" s="13" t="str">
        <f>IF(ISERROR(VLOOKUP(CONCATENATE($A408,"_",AL$2),'Reference data SID'!$B:$M,12,FALSE)),"",VLOOKUP(CONCATENATE($A408,"_",AL$2),'Reference data SID'!$B:$M,12,FALSE))</f>
        <v/>
      </c>
      <c r="AM408" s="13" t="str">
        <f>IF(ISERROR(VLOOKUP(CONCATENATE($A408,"_",AM$2),'Reference data SID'!$B:$M,12,FALSE)),"",VLOOKUP(CONCATENATE($A408,"_",AM$2),'Reference data SID'!$B:$M,12,FALSE))</f>
        <v/>
      </c>
      <c r="AN408" s="13" t="str">
        <f>IF(ISERROR(VLOOKUP(CONCATENATE($A408,"_",AN$2),'Reference data SID'!$B:$M,12,FALSE)),"",VLOOKUP(CONCATENATE($A408,"_",AN$2),'Reference data SID'!$B:$M,12,FALSE))</f>
        <v/>
      </c>
      <c r="AO408" s="13" t="str">
        <f>IF(ISERROR(VLOOKUP(CONCATENATE($A408,"_",AO$2),'Reference data SID'!$B:$M,12,FALSE)),"",VLOOKUP(CONCATENATE($A408,"_",AO$2),'Reference data SID'!$B:$M,12,FALSE))</f>
        <v/>
      </c>
      <c r="AP408" s="13" t="str">
        <f>IF(ISERROR(VLOOKUP(CONCATENATE($A408,"_",AP$2),'Reference data SID'!$B:$M,12,FALSE)),"",VLOOKUP(CONCATENATE($A408,"_",AP$2),'Reference data SID'!$B:$M,12,FALSE))</f>
        <v/>
      </c>
      <c r="AQ408" s="13" t="str">
        <f>IF(ISERROR(VLOOKUP(CONCATENATE($A408,"_",AQ$2),'Reference data SID'!$B:$M,12,FALSE)),"",VLOOKUP(CONCATENATE($A408,"_",AQ$2),'Reference data SID'!$B:$M,12,FALSE))</f>
        <v/>
      </c>
      <c r="AR408" s="13" t="str">
        <f>IF(ISERROR(VLOOKUP(CONCATENATE($A408,"_",AR$2),'Reference data SID'!$B:$M,12,FALSE)),"",VLOOKUP(CONCATENATE($A408,"_",AR$2),'Reference data SID'!$B:$M,12,FALSE))</f>
        <v/>
      </c>
      <c r="AS408" s="13" t="str">
        <f>IF(ISERROR(VLOOKUP(CONCATENATE($A408,"_",AS$2),'Reference data SID'!$B:$M,12,FALSE)),"",VLOOKUP(CONCATENATE($A408,"_",AS$2),'Reference data SID'!$B:$M,12,FALSE))</f>
        <v/>
      </c>
      <c r="AT408" s="13" t="str">
        <f>IF(ISERROR(VLOOKUP(CONCATENATE($A408,"_",AT$2),'Reference data SID'!$B:$M,12,FALSE)),"",VLOOKUP(CONCATENATE($A408,"_",AT$2),'Reference data SID'!$B:$M,12,FALSE))</f>
        <v/>
      </c>
    </row>
    <row r="409" spans="1:46" x14ac:dyDescent="0.25">
      <c r="A409">
        <v>405</v>
      </c>
      <c r="B409" s="13" t="str">
        <f>IF(ISERROR(VLOOKUP(CONCATENATE($A409,"_",B$2),'Reference data SID'!$B:$M,12,FALSE)),"",VLOOKUP(CONCATENATE($A409,"_",B$2),'Reference data SID'!$B:$M,12,FALSE))</f>
        <v/>
      </c>
      <c r="C409" s="13" t="str">
        <f>IF(ISERROR(VLOOKUP(CONCATENATE($A409,"_",C$2),'Reference data SID'!$B:$M,12,FALSE)),"",VLOOKUP(CONCATENATE($A409,"_",C$2),'Reference data SID'!$B:$M,12,FALSE))</f>
        <v/>
      </c>
      <c r="D409" s="13" t="str">
        <f>IF(ISERROR(VLOOKUP(CONCATENATE($A409,"_",D$2),'Reference data SID'!$B:$M,12,FALSE)),"",VLOOKUP(CONCATENATE($A409,"_",D$2),'Reference data SID'!$B:$M,12,FALSE))</f>
        <v/>
      </c>
      <c r="E409" s="13" t="str">
        <f>IF(ISERROR(VLOOKUP(CONCATENATE($A409,"_",E$2),'Reference data SID'!$B:$M,12,FALSE)),"",VLOOKUP(CONCATENATE($A409,"_",E$2),'Reference data SID'!$B:$M,12,FALSE))</f>
        <v/>
      </c>
      <c r="F409" s="13" t="str">
        <f>IF(ISERROR(VLOOKUP(CONCATENATE($A409,"_",F$2),'Reference data SID'!$B:$M,12,FALSE)),"",VLOOKUP(CONCATENATE($A409,"_",F$2),'Reference data SID'!$B:$M,12,FALSE))</f>
        <v/>
      </c>
      <c r="G409" s="13" t="str">
        <f>IF(ISERROR(VLOOKUP(CONCATENATE($A409,"_",G$2),'Reference data SID'!$B:$M,12,FALSE)),"",VLOOKUP(CONCATENATE($A409,"_",G$2),'Reference data SID'!$B:$M,12,FALSE))</f>
        <v/>
      </c>
      <c r="H409" s="13" t="str">
        <f>IF(ISERROR(VLOOKUP(CONCATENATE($A409,"_",H$2),'Reference data SID'!$B:$M,12,FALSE)),"",VLOOKUP(CONCATENATE($A409,"_",H$2),'Reference data SID'!$B:$M,12,FALSE))</f>
        <v/>
      </c>
      <c r="I409" s="13" t="str">
        <f>IF(ISERROR(VLOOKUP(CONCATENATE($A409,"_",I$2),'Reference data SID'!$B:$M,12,FALSE)),"",VLOOKUP(CONCATENATE($A409,"_",I$2),'Reference data SID'!$B:$M,12,FALSE))</f>
        <v/>
      </c>
      <c r="J409" s="13" t="str">
        <f>IF(ISERROR(VLOOKUP(CONCATENATE($A409,"_",J$2),'Reference data SID'!$B:$M,12,FALSE)),"",VLOOKUP(CONCATENATE($A409,"_",J$2),'Reference data SID'!$B:$M,12,FALSE))</f>
        <v/>
      </c>
      <c r="K409" s="13" t="str">
        <f>IF(ISERROR(VLOOKUP(CONCATENATE($A409,"_",K$2),'Reference data SID'!$B:$M,12,FALSE)),"",VLOOKUP(CONCATENATE($A409,"_",K$2),'Reference data SID'!$B:$M,12,FALSE))</f>
        <v/>
      </c>
      <c r="L409" s="13" t="str">
        <f>IF(ISERROR(VLOOKUP(CONCATENATE($A409,"_",L$2),'Reference data SID'!$B:$M,12,FALSE)),"",VLOOKUP(CONCATENATE($A409,"_",L$2),'Reference data SID'!$B:$M,12,FALSE))</f>
        <v/>
      </c>
      <c r="M409" s="13" t="str">
        <f>IF(ISERROR(VLOOKUP(CONCATENATE($A409,"_",M$2),'Reference data SID'!$B:$M,12,FALSE)),"",VLOOKUP(CONCATENATE($A409,"_",M$2),'Reference data SID'!$B:$M,12,FALSE))</f>
        <v/>
      </c>
      <c r="N409" s="13" t="str">
        <f>IF(ISERROR(VLOOKUP(CONCATENATE($A409,"_",N$2),'Reference data SID'!$B:$M,12,FALSE)),"",VLOOKUP(CONCATENATE($A409,"_",N$2),'Reference data SID'!$B:$M,12,FALSE))</f>
        <v/>
      </c>
      <c r="O409" s="13" t="str">
        <f>IF(ISERROR(VLOOKUP(CONCATENATE($A409,"_",O$2),'Reference data SID'!$B:$M,12,FALSE)),"",VLOOKUP(CONCATENATE($A409,"_",O$2),'Reference data SID'!$B:$M,12,FALSE))</f>
        <v/>
      </c>
      <c r="P409" s="13" t="str">
        <f>IF(ISERROR(VLOOKUP(CONCATENATE($A409,"_",P$2),'Reference data SID'!$B:$M,12,FALSE)),"",VLOOKUP(CONCATENATE($A409,"_",P$2),'Reference data SID'!$B:$M,12,FALSE))</f>
        <v/>
      </c>
      <c r="Q409" s="13" t="str">
        <f>IF(ISERROR(VLOOKUP(CONCATENATE($A409,"_",Q$2),'Reference data SID'!$B:$M,12,FALSE)),"",VLOOKUP(CONCATENATE($A409,"_",Q$2),'Reference data SID'!$B:$M,12,FALSE))</f>
        <v/>
      </c>
      <c r="R409" s="13" t="str">
        <f>IF(ISERROR(VLOOKUP(CONCATENATE($A409,"_",R$2),'Reference data SID'!$B:$M,12,FALSE)),"",VLOOKUP(CONCATENATE($A409,"_",R$2),'Reference data SID'!$B:$M,12,FALSE))</f>
        <v/>
      </c>
      <c r="S409" s="13" t="str">
        <f>IF(ISERROR(VLOOKUP(CONCATENATE($A409,"_",S$2),'Reference data SID'!$B:$M,12,FALSE)),"",VLOOKUP(CONCATENATE($A409,"_",S$2),'Reference data SID'!$B:$M,12,FALSE))</f>
        <v/>
      </c>
      <c r="T409" s="13" t="str">
        <f>IF(ISERROR(VLOOKUP(CONCATENATE($A409,"_",T$2),'Reference data SID'!$B:$M,12,FALSE)),"",VLOOKUP(CONCATENATE($A409,"_",T$2),'Reference data SID'!$B:$M,12,FALSE))</f>
        <v/>
      </c>
      <c r="U409" s="13" t="str">
        <f>IF(ISERROR(VLOOKUP(CONCATENATE($A409,"_",U$2),'Reference data SID'!$B:$M,12,FALSE)),"",VLOOKUP(CONCATENATE($A409,"_",U$2),'Reference data SID'!$B:$M,12,FALSE))</f>
        <v/>
      </c>
      <c r="V409" s="13" t="str">
        <f>IF(ISERROR(VLOOKUP(CONCATENATE($A409,"_",V$2),'Reference data SID'!$B:$M,12,FALSE)),"",VLOOKUP(CONCATENATE($A409,"_",V$2),'Reference data SID'!$B:$M,12,FALSE))</f>
        <v/>
      </c>
      <c r="W409" s="13" t="str">
        <f>IF(ISERROR(VLOOKUP(CONCATENATE($A409,"_",W$2),'Reference data SID'!$B:$M,12,FALSE)),"",VLOOKUP(CONCATENATE($A409,"_",W$2),'Reference data SID'!$B:$M,12,FALSE))</f>
        <v/>
      </c>
      <c r="X409" s="13" t="str">
        <f>IF(ISERROR(VLOOKUP(CONCATENATE($A409,"_",X$2),'Reference data SID'!$B:$M,12,FALSE)),"",VLOOKUP(CONCATENATE($A409,"_",X$2),'Reference data SID'!$B:$M,12,FALSE))</f>
        <v/>
      </c>
      <c r="Y409" s="13" t="str">
        <f>IF(ISERROR(VLOOKUP(CONCATENATE($A409,"_",Y$2),'Reference data SID'!$B:$M,12,FALSE)),"",VLOOKUP(CONCATENATE($A409,"_",Y$2),'Reference data SID'!$B:$M,12,FALSE))</f>
        <v/>
      </c>
      <c r="Z409" s="13" t="str">
        <f>IF(ISERROR(VLOOKUP(CONCATENATE($A409,"_",Z$2),'Reference data SID'!$B:$M,12,FALSE)),"",VLOOKUP(CONCATENATE($A409,"_",Z$2),'Reference data SID'!$B:$M,12,FALSE))</f>
        <v/>
      </c>
      <c r="AA409" s="13" t="str">
        <f>IF(ISERROR(VLOOKUP(CONCATENATE($A409,"_",AA$2),'Reference data SID'!$B:$M,12,FALSE)),"",VLOOKUP(CONCATENATE($A409,"_",AA$2),'Reference data SID'!$B:$M,12,FALSE))</f>
        <v/>
      </c>
      <c r="AB409" s="13" t="str">
        <f>IF(ISERROR(VLOOKUP(CONCATENATE($A409,"_",AB$2),'Reference data SID'!$B:$M,12,FALSE)),"",VLOOKUP(CONCATENATE($A409,"_",AB$2),'Reference data SID'!$B:$M,12,FALSE))</f>
        <v/>
      </c>
      <c r="AC409" s="13" t="str">
        <f>IF(ISERROR(VLOOKUP(CONCATENATE($A409,"_",AC$2),'Reference data SID'!$B:$M,12,FALSE)),"",VLOOKUP(CONCATENATE($A409,"_",AC$2),'Reference data SID'!$B:$M,12,FALSE))</f>
        <v/>
      </c>
      <c r="AD409" s="13" t="str">
        <f>IF(ISERROR(VLOOKUP(CONCATENATE($A409,"_",AD$2),'Reference data SID'!$B:$M,12,FALSE)),"",VLOOKUP(CONCATENATE($A409,"_",AD$2),'Reference data SID'!$B:$M,12,FALSE))</f>
        <v/>
      </c>
      <c r="AE409" s="13" t="str">
        <f>IF(ISERROR(VLOOKUP(CONCATENATE($A409,"_",AE$2),'Reference data SID'!$B:$M,12,FALSE)),"",VLOOKUP(CONCATENATE($A409,"_",AE$2),'Reference data SID'!$B:$M,12,FALSE))</f>
        <v/>
      </c>
      <c r="AF409" s="13" t="str">
        <f>IF(ISERROR(VLOOKUP(CONCATENATE($A409,"_",AF$2),'Reference data SID'!$B:$M,12,FALSE)),"",VLOOKUP(CONCATENATE($A409,"_",AF$2),'Reference data SID'!$B:$M,12,FALSE))</f>
        <v/>
      </c>
      <c r="AG409" s="13" t="str">
        <f>IF(ISERROR(VLOOKUP(CONCATENATE($A409,"_",AG$2),'Reference data SID'!$B:$M,12,FALSE)),"",VLOOKUP(CONCATENATE($A409,"_",AG$2),'Reference data SID'!$B:$M,12,FALSE))</f>
        <v/>
      </c>
      <c r="AH409" s="13" t="str">
        <f>IF(ISERROR(VLOOKUP(CONCATENATE($A409,"_",AH$2),'Reference data SID'!$B:$M,12,FALSE)),"",VLOOKUP(CONCATENATE($A409,"_",AH$2),'Reference data SID'!$B:$M,12,FALSE))</f>
        <v/>
      </c>
      <c r="AI409" s="13" t="str">
        <f>IF(ISERROR(VLOOKUP(CONCATENATE($A409,"_",AI$2),'Reference data SID'!$B:$M,12,FALSE)),"",VLOOKUP(CONCATENATE($A409,"_",AI$2),'Reference data SID'!$B:$M,12,FALSE))</f>
        <v/>
      </c>
      <c r="AJ409" s="13" t="str">
        <f>IF(ISERROR(VLOOKUP(CONCATENATE($A409,"_",AJ$2),'Reference data SID'!$B:$M,12,FALSE)),"",VLOOKUP(CONCATENATE($A409,"_",AJ$2),'Reference data SID'!$B:$M,12,FALSE))</f>
        <v/>
      </c>
      <c r="AK409" s="13" t="str">
        <f>IF(ISERROR(VLOOKUP(CONCATENATE($A409,"_",AK$2),'Reference data SID'!$B:$M,12,FALSE)),"",VLOOKUP(CONCATENATE($A409,"_",AK$2),'Reference data SID'!$B:$M,12,FALSE))</f>
        <v/>
      </c>
      <c r="AL409" s="13" t="str">
        <f>IF(ISERROR(VLOOKUP(CONCATENATE($A409,"_",AL$2),'Reference data SID'!$B:$M,12,FALSE)),"",VLOOKUP(CONCATENATE($A409,"_",AL$2),'Reference data SID'!$B:$M,12,FALSE))</f>
        <v/>
      </c>
      <c r="AM409" s="13" t="str">
        <f>IF(ISERROR(VLOOKUP(CONCATENATE($A409,"_",AM$2),'Reference data SID'!$B:$M,12,FALSE)),"",VLOOKUP(CONCATENATE($A409,"_",AM$2),'Reference data SID'!$B:$M,12,FALSE))</f>
        <v/>
      </c>
      <c r="AN409" s="13" t="str">
        <f>IF(ISERROR(VLOOKUP(CONCATENATE($A409,"_",AN$2),'Reference data SID'!$B:$M,12,FALSE)),"",VLOOKUP(CONCATENATE($A409,"_",AN$2),'Reference data SID'!$B:$M,12,FALSE))</f>
        <v/>
      </c>
      <c r="AO409" s="13" t="str">
        <f>IF(ISERROR(VLOOKUP(CONCATENATE($A409,"_",AO$2),'Reference data SID'!$B:$M,12,FALSE)),"",VLOOKUP(CONCATENATE($A409,"_",AO$2),'Reference data SID'!$B:$M,12,FALSE))</f>
        <v/>
      </c>
      <c r="AP409" s="13" t="str">
        <f>IF(ISERROR(VLOOKUP(CONCATENATE($A409,"_",AP$2),'Reference data SID'!$B:$M,12,FALSE)),"",VLOOKUP(CONCATENATE($A409,"_",AP$2),'Reference data SID'!$B:$M,12,FALSE))</f>
        <v/>
      </c>
      <c r="AQ409" s="13" t="str">
        <f>IF(ISERROR(VLOOKUP(CONCATENATE($A409,"_",AQ$2),'Reference data SID'!$B:$M,12,FALSE)),"",VLOOKUP(CONCATENATE($A409,"_",AQ$2),'Reference data SID'!$B:$M,12,FALSE))</f>
        <v/>
      </c>
      <c r="AR409" s="13" t="str">
        <f>IF(ISERROR(VLOOKUP(CONCATENATE($A409,"_",AR$2),'Reference data SID'!$B:$M,12,FALSE)),"",VLOOKUP(CONCATENATE($A409,"_",AR$2),'Reference data SID'!$B:$M,12,FALSE))</f>
        <v/>
      </c>
      <c r="AS409" s="13" t="str">
        <f>IF(ISERROR(VLOOKUP(CONCATENATE($A409,"_",AS$2),'Reference data SID'!$B:$M,12,FALSE)),"",VLOOKUP(CONCATENATE($A409,"_",AS$2),'Reference data SID'!$B:$M,12,FALSE))</f>
        <v/>
      </c>
      <c r="AT409" s="13" t="str">
        <f>IF(ISERROR(VLOOKUP(CONCATENATE($A409,"_",AT$2),'Reference data SID'!$B:$M,12,FALSE)),"",VLOOKUP(CONCATENATE($A409,"_",AT$2),'Reference data SID'!$B:$M,12,FALSE))</f>
        <v/>
      </c>
    </row>
    <row r="410" spans="1:46" x14ac:dyDescent="0.25">
      <c r="A410">
        <v>406</v>
      </c>
      <c r="B410" s="13" t="str">
        <f>IF(ISERROR(VLOOKUP(CONCATENATE($A410,"_",B$2),'Reference data SID'!$B:$M,12,FALSE)),"",VLOOKUP(CONCATENATE($A410,"_",B$2),'Reference data SID'!$B:$M,12,FALSE))</f>
        <v/>
      </c>
      <c r="C410" s="13" t="str">
        <f>IF(ISERROR(VLOOKUP(CONCATENATE($A410,"_",C$2),'Reference data SID'!$B:$M,12,FALSE)),"",VLOOKUP(CONCATENATE($A410,"_",C$2),'Reference data SID'!$B:$M,12,FALSE))</f>
        <v/>
      </c>
      <c r="D410" s="13" t="str">
        <f>IF(ISERROR(VLOOKUP(CONCATENATE($A410,"_",D$2),'Reference data SID'!$B:$M,12,FALSE)),"",VLOOKUP(CONCATENATE($A410,"_",D$2),'Reference data SID'!$B:$M,12,FALSE))</f>
        <v/>
      </c>
      <c r="E410" s="13" t="str">
        <f>IF(ISERROR(VLOOKUP(CONCATENATE($A410,"_",E$2),'Reference data SID'!$B:$M,12,FALSE)),"",VLOOKUP(CONCATENATE($A410,"_",E$2),'Reference data SID'!$B:$M,12,FALSE))</f>
        <v/>
      </c>
      <c r="F410" s="13" t="str">
        <f>IF(ISERROR(VLOOKUP(CONCATENATE($A410,"_",F$2),'Reference data SID'!$B:$M,12,FALSE)),"",VLOOKUP(CONCATENATE($A410,"_",F$2),'Reference data SID'!$B:$M,12,FALSE))</f>
        <v/>
      </c>
      <c r="G410" s="13" t="str">
        <f>IF(ISERROR(VLOOKUP(CONCATENATE($A410,"_",G$2),'Reference data SID'!$B:$M,12,FALSE)),"",VLOOKUP(CONCATENATE($A410,"_",G$2),'Reference data SID'!$B:$M,12,FALSE))</f>
        <v/>
      </c>
      <c r="H410" s="13" t="str">
        <f>IF(ISERROR(VLOOKUP(CONCATENATE($A410,"_",H$2),'Reference data SID'!$B:$M,12,FALSE)),"",VLOOKUP(CONCATENATE($A410,"_",H$2),'Reference data SID'!$B:$M,12,FALSE))</f>
        <v/>
      </c>
      <c r="I410" s="13" t="str">
        <f>IF(ISERROR(VLOOKUP(CONCATENATE($A410,"_",I$2),'Reference data SID'!$B:$M,12,FALSE)),"",VLOOKUP(CONCATENATE($A410,"_",I$2),'Reference data SID'!$B:$M,12,FALSE))</f>
        <v/>
      </c>
      <c r="J410" s="13" t="str">
        <f>IF(ISERROR(VLOOKUP(CONCATENATE($A410,"_",J$2),'Reference data SID'!$B:$M,12,FALSE)),"",VLOOKUP(CONCATENATE($A410,"_",J$2),'Reference data SID'!$B:$M,12,FALSE))</f>
        <v/>
      </c>
      <c r="K410" s="13" t="str">
        <f>IF(ISERROR(VLOOKUP(CONCATENATE($A410,"_",K$2),'Reference data SID'!$B:$M,12,FALSE)),"",VLOOKUP(CONCATENATE($A410,"_",K$2),'Reference data SID'!$B:$M,12,FALSE))</f>
        <v/>
      </c>
      <c r="L410" s="13" t="str">
        <f>IF(ISERROR(VLOOKUP(CONCATENATE($A410,"_",L$2),'Reference data SID'!$B:$M,12,FALSE)),"",VLOOKUP(CONCATENATE($A410,"_",L$2),'Reference data SID'!$B:$M,12,FALSE))</f>
        <v/>
      </c>
      <c r="M410" s="13" t="str">
        <f>IF(ISERROR(VLOOKUP(CONCATENATE($A410,"_",M$2),'Reference data SID'!$B:$M,12,FALSE)),"",VLOOKUP(CONCATENATE($A410,"_",M$2),'Reference data SID'!$B:$M,12,FALSE))</f>
        <v/>
      </c>
      <c r="N410" s="13" t="str">
        <f>IF(ISERROR(VLOOKUP(CONCATENATE($A410,"_",N$2),'Reference data SID'!$B:$M,12,FALSE)),"",VLOOKUP(CONCATENATE($A410,"_",N$2),'Reference data SID'!$B:$M,12,FALSE))</f>
        <v/>
      </c>
      <c r="O410" s="13" t="str">
        <f>IF(ISERROR(VLOOKUP(CONCATENATE($A410,"_",O$2),'Reference data SID'!$B:$M,12,FALSE)),"",VLOOKUP(CONCATENATE($A410,"_",O$2),'Reference data SID'!$B:$M,12,FALSE))</f>
        <v/>
      </c>
      <c r="P410" s="13" t="str">
        <f>IF(ISERROR(VLOOKUP(CONCATENATE($A410,"_",P$2),'Reference data SID'!$B:$M,12,FALSE)),"",VLOOKUP(CONCATENATE($A410,"_",P$2),'Reference data SID'!$B:$M,12,FALSE))</f>
        <v/>
      </c>
      <c r="Q410" s="13" t="str">
        <f>IF(ISERROR(VLOOKUP(CONCATENATE($A410,"_",Q$2),'Reference data SID'!$B:$M,12,FALSE)),"",VLOOKUP(CONCATENATE($A410,"_",Q$2),'Reference data SID'!$B:$M,12,FALSE))</f>
        <v/>
      </c>
      <c r="R410" s="13" t="str">
        <f>IF(ISERROR(VLOOKUP(CONCATENATE($A410,"_",R$2),'Reference data SID'!$B:$M,12,FALSE)),"",VLOOKUP(CONCATENATE($A410,"_",R$2),'Reference data SID'!$B:$M,12,FALSE))</f>
        <v/>
      </c>
      <c r="S410" s="13" t="str">
        <f>IF(ISERROR(VLOOKUP(CONCATENATE($A410,"_",S$2),'Reference data SID'!$B:$M,12,FALSE)),"",VLOOKUP(CONCATENATE($A410,"_",S$2),'Reference data SID'!$B:$M,12,FALSE))</f>
        <v/>
      </c>
      <c r="T410" s="13" t="str">
        <f>IF(ISERROR(VLOOKUP(CONCATENATE($A410,"_",T$2),'Reference data SID'!$B:$M,12,FALSE)),"",VLOOKUP(CONCATENATE($A410,"_",T$2),'Reference data SID'!$B:$M,12,FALSE))</f>
        <v/>
      </c>
      <c r="U410" s="13" t="str">
        <f>IF(ISERROR(VLOOKUP(CONCATENATE($A410,"_",U$2),'Reference data SID'!$B:$M,12,FALSE)),"",VLOOKUP(CONCATENATE($A410,"_",U$2),'Reference data SID'!$B:$M,12,FALSE))</f>
        <v/>
      </c>
      <c r="V410" s="13" t="str">
        <f>IF(ISERROR(VLOOKUP(CONCATENATE($A410,"_",V$2),'Reference data SID'!$B:$M,12,FALSE)),"",VLOOKUP(CONCATENATE($A410,"_",V$2),'Reference data SID'!$B:$M,12,FALSE))</f>
        <v/>
      </c>
      <c r="W410" s="13" t="str">
        <f>IF(ISERROR(VLOOKUP(CONCATENATE($A410,"_",W$2),'Reference data SID'!$B:$M,12,FALSE)),"",VLOOKUP(CONCATENATE($A410,"_",W$2),'Reference data SID'!$B:$M,12,FALSE))</f>
        <v/>
      </c>
      <c r="X410" s="13" t="str">
        <f>IF(ISERROR(VLOOKUP(CONCATENATE($A410,"_",X$2),'Reference data SID'!$B:$M,12,FALSE)),"",VLOOKUP(CONCATENATE($A410,"_",X$2),'Reference data SID'!$B:$M,12,FALSE))</f>
        <v/>
      </c>
      <c r="Y410" s="13" t="str">
        <f>IF(ISERROR(VLOOKUP(CONCATENATE($A410,"_",Y$2),'Reference data SID'!$B:$M,12,FALSE)),"",VLOOKUP(CONCATENATE($A410,"_",Y$2),'Reference data SID'!$B:$M,12,FALSE))</f>
        <v/>
      </c>
      <c r="Z410" s="13" t="str">
        <f>IF(ISERROR(VLOOKUP(CONCATENATE($A410,"_",Z$2),'Reference data SID'!$B:$M,12,FALSE)),"",VLOOKUP(CONCATENATE($A410,"_",Z$2),'Reference data SID'!$B:$M,12,FALSE))</f>
        <v/>
      </c>
      <c r="AA410" s="13" t="str">
        <f>IF(ISERROR(VLOOKUP(CONCATENATE($A410,"_",AA$2),'Reference data SID'!$B:$M,12,FALSE)),"",VLOOKUP(CONCATENATE($A410,"_",AA$2),'Reference data SID'!$B:$M,12,FALSE))</f>
        <v/>
      </c>
      <c r="AB410" s="13" t="str">
        <f>IF(ISERROR(VLOOKUP(CONCATENATE($A410,"_",AB$2),'Reference data SID'!$B:$M,12,FALSE)),"",VLOOKUP(CONCATENATE($A410,"_",AB$2),'Reference data SID'!$B:$M,12,FALSE))</f>
        <v/>
      </c>
      <c r="AC410" s="13" t="str">
        <f>IF(ISERROR(VLOOKUP(CONCATENATE($A410,"_",AC$2),'Reference data SID'!$B:$M,12,FALSE)),"",VLOOKUP(CONCATENATE($A410,"_",AC$2),'Reference data SID'!$B:$M,12,FALSE))</f>
        <v/>
      </c>
      <c r="AD410" s="13" t="str">
        <f>IF(ISERROR(VLOOKUP(CONCATENATE($A410,"_",AD$2),'Reference data SID'!$B:$M,12,FALSE)),"",VLOOKUP(CONCATENATE($A410,"_",AD$2),'Reference data SID'!$B:$M,12,FALSE))</f>
        <v/>
      </c>
      <c r="AE410" s="13" t="str">
        <f>IF(ISERROR(VLOOKUP(CONCATENATE($A410,"_",AE$2),'Reference data SID'!$B:$M,12,FALSE)),"",VLOOKUP(CONCATENATE($A410,"_",AE$2),'Reference data SID'!$B:$M,12,FALSE))</f>
        <v/>
      </c>
      <c r="AF410" s="13" t="str">
        <f>IF(ISERROR(VLOOKUP(CONCATENATE($A410,"_",AF$2),'Reference data SID'!$B:$M,12,FALSE)),"",VLOOKUP(CONCATENATE($A410,"_",AF$2),'Reference data SID'!$B:$M,12,FALSE))</f>
        <v/>
      </c>
      <c r="AG410" s="13" t="str">
        <f>IF(ISERROR(VLOOKUP(CONCATENATE($A410,"_",AG$2),'Reference data SID'!$B:$M,12,FALSE)),"",VLOOKUP(CONCATENATE($A410,"_",AG$2),'Reference data SID'!$B:$M,12,FALSE))</f>
        <v/>
      </c>
      <c r="AH410" s="13" t="str">
        <f>IF(ISERROR(VLOOKUP(CONCATENATE($A410,"_",AH$2),'Reference data SID'!$B:$M,12,FALSE)),"",VLOOKUP(CONCATENATE($A410,"_",AH$2),'Reference data SID'!$B:$M,12,FALSE))</f>
        <v/>
      </c>
      <c r="AI410" s="13" t="str">
        <f>IF(ISERROR(VLOOKUP(CONCATENATE($A410,"_",AI$2),'Reference data SID'!$B:$M,12,FALSE)),"",VLOOKUP(CONCATENATE($A410,"_",AI$2),'Reference data SID'!$B:$M,12,FALSE))</f>
        <v/>
      </c>
      <c r="AJ410" s="13" t="str">
        <f>IF(ISERROR(VLOOKUP(CONCATENATE($A410,"_",AJ$2),'Reference data SID'!$B:$M,12,FALSE)),"",VLOOKUP(CONCATENATE($A410,"_",AJ$2),'Reference data SID'!$B:$M,12,FALSE))</f>
        <v/>
      </c>
      <c r="AK410" s="13" t="str">
        <f>IF(ISERROR(VLOOKUP(CONCATENATE($A410,"_",AK$2),'Reference data SID'!$B:$M,12,FALSE)),"",VLOOKUP(CONCATENATE($A410,"_",AK$2),'Reference data SID'!$B:$M,12,FALSE))</f>
        <v/>
      </c>
      <c r="AL410" s="13" t="str">
        <f>IF(ISERROR(VLOOKUP(CONCATENATE($A410,"_",AL$2),'Reference data SID'!$B:$M,12,FALSE)),"",VLOOKUP(CONCATENATE($A410,"_",AL$2),'Reference data SID'!$B:$M,12,FALSE))</f>
        <v/>
      </c>
      <c r="AM410" s="13" t="str">
        <f>IF(ISERROR(VLOOKUP(CONCATENATE($A410,"_",AM$2),'Reference data SID'!$B:$M,12,FALSE)),"",VLOOKUP(CONCATENATE($A410,"_",AM$2),'Reference data SID'!$B:$M,12,FALSE))</f>
        <v/>
      </c>
      <c r="AN410" s="13" t="str">
        <f>IF(ISERROR(VLOOKUP(CONCATENATE($A410,"_",AN$2),'Reference data SID'!$B:$M,12,FALSE)),"",VLOOKUP(CONCATENATE($A410,"_",AN$2),'Reference data SID'!$B:$M,12,FALSE))</f>
        <v/>
      </c>
      <c r="AO410" s="13" t="str">
        <f>IF(ISERROR(VLOOKUP(CONCATENATE($A410,"_",AO$2),'Reference data SID'!$B:$M,12,FALSE)),"",VLOOKUP(CONCATENATE($A410,"_",AO$2),'Reference data SID'!$B:$M,12,FALSE))</f>
        <v/>
      </c>
      <c r="AP410" s="13" t="str">
        <f>IF(ISERROR(VLOOKUP(CONCATENATE($A410,"_",AP$2),'Reference data SID'!$B:$M,12,FALSE)),"",VLOOKUP(CONCATENATE($A410,"_",AP$2),'Reference data SID'!$B:$M,12,FALSE))</f>
        <v/>
      </c>
      <c r="AQ410" s="13" t="str">
        <f>IF(ISERROR(VLOOKUP(CONCATENATE($A410,"_",AQ$2),'Reference data SID'!$B:$M,12,FALSE)),"",VLOOKUP(CONCATENATE($A410,"_",AQ$2),'Reference data SID'!$B:$M,12,FALSE))</f>
        <v/>
      </c>
      <c r="AR410" s="13" t="str">
        <f>IF(ISERROR(VLOOKUP(CONCATENATE($A410,"_",AR$2),'Reference data SID'!$B:$M,12,FALSE)),"",VLOOKUP(CONCATENATE($A410,"_",AR$2),'Reference data SID'!$B:$M,12,FALSE))</f>
        <v/>
      </c>
      <c r="AS410" s="13" t="str">
        <f>IF(ISERROR(VLOOKUP(CONCATENATE($A410,"_",AS$2),'Reference data SID'!$B:$M,12,FALSE)),"",VLOOKUP(CONCATENATE($A410,"_",AS$2),'Reference data SID'!$B:$M,12,FALSE))</f>
        <v/>
      </c>
      <c r="AT410" s="13" t="str">
        <f>IF(ISERROR(VLOOKUP(CONCATENATE($A410,"_",AT$2),'Reference data SID'!$B:$M,12,FALSE)),"",VLOOKUP(CONCATENATE($A410,"_",AT$2),'Reference data SID'!$B:$M,12,FALSE))</f>
        <v/>
      </c>
    </row>
    <row r="411" spans="1:46" x14ac:dyDescent="0.25">
      <c r="A411">
        <v>407</v>
      </c>
      <c r="B411" s="13" t="str">
        <f>IF(ISERROR(VLOOKUP(CONCATENATE($A411,"_",B$2),'Reference data SID'!$B:$M,12,FALSE)),"",VLOOKUP(CONCATENATE($A411,"_",B$2),'Reference data SID'!$B:$M,12,FALSE))</f>
        <v/>
      </c>
      <c r="C411" s="13" t="str">
        <f>IF(ISERROR(VLOOKUP(CONCATENATE($A411,"_",C$2),'Reference data SID'!$B:$M,12,FALSE)),"",VLOOKUP(CONCATENATE($A411,"_",C$2),'Reference data SID'!$B:$M,12,FALSE))</f>
        <v/>
      </c>
      <c r="D411" s="13" t="str">
        <f>IF(ISERROR(VLOOKUP(CONCATENATE($A411,"_",D$2),'Reference data SID'!$B:$M,12,FALSE)),"",VLOOKUP(CONCATENATE($A411,"_",D$2),'Reference data SID'!$B:$M,12,FALSE))</f>
        <v/>
      </c>
      <c r="E411" s="13" t="str">
        <f>IF(ISERROR(VLOOKUP(CONCATENATE($A411,"_",E$2),'Reference data SID'!$B:$M,12,FALSE)),"",VLOOKUP(CONCATENATE($A411,"_",E$2),'Reference data SID'!$B:$M,12,FALSE))</f>
        <v/>
      </c>
      <c r="F411" s="13" t="str">
        <f>IF(ISERROR(VLOOKUP(CONCATENATE($A411,"_",F$2),'Reference data SID'!$B:$M,12,FALSE)),"",VLOOKUP(CONCATENATE($A411,"_",F$2),'Reference data SID'!$B:$M,12,FALSE))</f>
        <v/>
      </c>
      <c r="G411" s="13" t="str">
        <f>IF(ISERROR(VLOOKUP(CONCATENATE($A411,"_",G$2),'Reference data SID'!$B:$M,12,FALSE)),"",VLOOKUP(CONCATENATE($A411,"_",G$2),'Reference data SID'!$B:$M,12,FALSE))</f>
        <v/>
      </c>
      <c r="H411" s="13" t="str">
        <f>IF(ISERROR(VLOOKUP(CONCATENATE($A411,"_",H$2),'Reference data SID'!$B:$M,12,FALSE)),"",VLOOKUP(CONCATENATE($A411,"_",H$2),'Reference data SID'!$B:$M,12,FALSE))</f>
        <v/>
      </c>
      <c r="I411" s="13" t="str">
        <f>IF(ISERROR(VLOOKUP(CONCATENATE($A411,"_",I$2),'Reference data SID'!$B:$M,12,FALSE)),"",VLOOKUP(CONCATENATE($A411,"_",I$2),'Reference data SID'!$B:$M,12,FALSE))</f>
        <v/>
      </c>
      <c r="J411" s="13" t="str">
        <f>IF(ISERROR(VLOOKUP(CONCATENATE($A411,"_",J$2),'Reference data SID'!$B:$M,12,FALSE)),"",VLOOKUP(CONCATENATE($A411,"_",J$2),'Reference data SID'!$B:$M,12,FALSE))</f>
        <v/>
      </c>
      <c r="K411" s="13" t="str">
        <f>IF(ISERROR(VLOOKUP(CONCATENATE($A411,"_",K$2),'Reference data SID'!$B:$M,12,FALSE)),"",VLOOKUP(CONCATENATE($A411,"_",K$2),'Reference data SID'!$B:$M,12,FALSE))</f>
        <v/>
      </c>
      <c r="L411" s="13" t="str">
        <f>IF(ISERROR(VLOOKUP(CONCATENATE($A411,"_",L$2),'Reference data SID'!$B:$M,12,FALSE)),"",VLOOKUP(CONCATENATE($A411,"_",L$2),'Reference data SID'!$B:$M,12,FALSE))</f>
        <v/>
      </c>
      <c r="M411" s="13" t="str">
        <f>IF(ISERROR(VLOOKUP(CONCATENATE($A411,"_",M$2),'Reference data SID'!$B:$M,12,FALSE)),"",VLOOKUP(CONCATENATE($A411,"_",M$2),'Reference data SID'!$B:$M,12,FALSE))</f>
        <v/>
      </c>
      <c r="N411" s="13" t="str">
        <f>IF(ISERROR(VLOOKUP(CONCATENATE($A411,"_",N$2),'Reference data SID'!$B:$M,12,FALSE)),"",VLOOKUP(CONCATENATE($A411,"_",N$2),'Reference data SID'!$B:$M,12,FALSE))</f>
        <v/>
      </c>
      <c r="O411" s="13" t="str">
        <f>IF(ISERROR(VLOOKUP(CONCATENATE($A411,"_",O$2),'Reference data SID'!$B:$M,12,FALSE)),"",VLOOKUP(CONCATENATE($A411,"_",O$2),'Reference data SID'!$B:$M,12,FALSE))</f>
        <v/>
      </c>
      <c r="P411" s="13" t="str">
        <f>IF(ISERROR(VLOOKUP(CONCATENATE($A411,"_",P$2),'Reference data SID'!$B:$M,12,FALSE)),"",VLOOKUP(CONCATENATE($A411,"_",P$2),'Reference data SID'!$B:$M,12,FALSE))</f>
        <v/>
      </c>
      <c r="Q411" s="13" t="str">
        <f>IF(ISERROR(VLOOKUP(CONCATENATE($A411,"_",Q$2),'Reference data SID'!$B:$M,12,FALSE)),"",VLOOKUP(CONCATENATE($A411,"_",Q$2),'Reference data SID'!$B:$M,12,FALSE))</f>
        <v/>
      </c>
      <c r="R411" s="13" t="str">
        <f>IF(ISERROR(VLOOKUP(CONCATENATE($A411,"_",R$2),'Reference data SID'!$B:$M,12,FALSE)),"",VLOOKUP(CONCATENATE($A411,"_",R$2),'Reference data SID'!$B:$M,12,FALSE))</f>
        <v/>
      </c>
      <c r="S411" s="13" t="str">
        <f>IF(ISERROR(VLOOKUP(CONCATENATE($A411,"_",S$2),'Reference data SID'!$B:$M,12,FALSE)),"",VLOOKUP(CONCATENATE($A411,"_",S$2),'Reference data SID'!$B:$M,12,FALSE))</f>
        <v/>
      </c>
      <c r="T411" s="13" t="str">
        <f>IF(ISERROR(VLOOKUP(CONCATENATE($A411,"_",T$2),'Reference data SID'!$B:$M,12,FALSE)),"",VLOOKUP(CONCATENATE($A411,"_",T$2),'Reference data SID'!$B:$M,12,FALSE))</f>
        <v/>
      </c>
      <c r="U411" s="13" t="str">
        <f>IF(ISERROR(VLOOKUP(CONCATENATE($A411,"_",U$2),'Reference data SID'!$B:$M,12,FALSE)),"",VLOOKUP(CONCATENATE($A411,"_",U$2),'Reference data SID'!$B:$M,12,FALSE))</f>
        <v/>
      </c>
      <c r="V411" s="13" t="str">
        <f>IF(ISERROR(VLOOKUP(CONCATENATE($A411,"_",V$2),'Reference data SID'!$B:$M,12,FALSE)),"",VLOOKUP(CONCATENATE($A411,"_",V$2),'Reference data SID'!$B:$M,12,FALSE))</f>
        <v/>
      </c>
      <c r="W411" s="13" t="str">
        <f>IF(ISERROR(VLOOKUP(CONCATENATE($A411,"_",W$2),'Reference data SID'!$B:$M,12,FALSE)),"",VLOOKUP(CONCATENATE($A411,"_",W$2),'Reference data SID'!$B:$M,12,FALSE))</f>
        <v/>
      </c>
      <c r="X411" s="13" t="str">
        <f>IF(ISERROR(VLOOKUP(CONCATENATE($A411,"_",X$2),'Reference data SID'!$B:$M,12,FALSE)),"",VLOOKUP(CONCATENATE($A411,"_",X$2),'Reference data SID'!$B:$M,12,FALSE))</f>
        <v/>
      </c>
      <c r="Y411" s="13" t="str">
        <f>IF(ISERROR(VLOOKUP(CONCATENATE($A411,"_",Y$2),'Reference data SID'!$B:$M,12,FALSE)),"",VLOOKUP(CONCATENATE($A411,"_",Y$2),'Reference data SID'!$B:$M,12,FALSE))</f>
        <v/>
      </c>
      <c r="Z411" s="13" t="str">
        <f>IF(ISERROR(VLOOKUP(CONCATENATE($A411,"_",Z$2),'Reference data SID'!$B:$M,12,FALSE)),"",VLOOKUP(CONCATENATE($A411,"_",Z$2),'Reference data SID'!$B:$M,12,FALSE))</f>
        <v/>
      </c>
      <c r="AA411" s="13" t="str">
        <f>IF(ISERROR(VLOOKUP(CONCATENATE($A411,"_",AA$2),'Reference data SID'!$B:$M,12,FALSE)),"",VLOOKUP(CONCATENATE($A411,"_",AA$2),'Reference data SID'!$B:$M,12,FALSE))</f>
        <v/>
      </c>
      <c r="AB411" s="13" t="str">
        <f>IF(ISERROR(VLOOKUP(CONCATENATE($A411,"_",AB$2),'Reference data SID'!$B:$M,12,FALSE)),"",VLOOKUP(CONCATENATE($A411,"_",AB$2),'Reference data SID'!$B:$M,12,FALSE))</f>
        <v/>
      </c>
      <c r="AC411" s="13" t="str">
        <f>IF(ISERROR(VLOOKUP(CONCATENATE($A411,"_",AC$2),'Reference data SID'!$B:$M,12,FALSE)),"",VLOOKUP(CONCATENATE($A411,"_",AC$2),'Reference data SID'!$B:$M,12,FALSE))</f>
        <v/>
      </c>
      <c r="AD411" s="13" t="str">
        <f>IF(ISERROR(VLOOKUP(CONCATENATE($A411,"_",AD$2),'Reference data SID'!$B:$M,12,FALSE)),"",VLOOKUP(CONCATENATE($A411,"_",AD$2),'Reference data SID'!$B:$M,12,FALSE))</f>
        <v/>
      </c>
      <c r="AE411" s="13" t="str">
        <f>IF(ISERROR(VLOOKUP(CONCATENATE($A411,"_",AE$2),'Reference data SID'!$B:$M,12,FALSE)),"",VLOOKUP(CONCATENATE($A411,"_",AE$2),'Reference data SID'!$B:$M,12,FALSE))</f>
        <v/>
      </c>
      <c r="AF411" s="13" t="str">
        <f>IF(ISERROR(VLOOKUP(CONCATENATE($A411,"_",AF$2),'Reference data SID'!$B:$M,12,FALSE)),"",VLOOKUP(CONCATENATE($A411,"_",AF$2),'Reference data SID'!$B:$M,12,FALSE))</f>
        <v/>
      </c>
      <c r="AG411" s="13" t="str">
        <f>IF(ISERROR(VLOOKUP(CONCATENATE($A411,"_",AG$2),'Reference data SID'!$B:$M,12,FALSE)),"",VLOOKUP(CONCATENATE($A411,"_",AG$2),'Reference data SID'!$B:$M,12,FALSE))</f>
        <v/>
      </c>
      <c r="AH411" s="13" t="str">
        <f>IF(ISERROR(VLOOKUP(CONCATENATE($A411,"_",AH$2),'Reference data SID'!$B:$M,12,FALSE)),"",VLOOKUP(CONCATENATE($A411,"_",AH$2),'Reference data SID'!$B:$M,12,FALSE))</f>
        <v/>
      </c>
      <c r="AI411" s="13" t="str">
        <f>IF(ISERROR(VLOOKUP(CONCATENATE($A411,"_",AI$2),'Reference data SID'!$B:$M,12,FALSE)),"",VLOOKUP(CONCATENATE($A411,"_",AI$2),'Reference data SID'!$B:$M,12,FALSE))</f>
        <v/>
      </c>
      <c r="AJ411" s="13" t="str">
        <f>IF(ISERROR(VLOOKUP(CONCATENATE($A411,"_",AJ$2),'Reference data SID'!$B:$M,12,FALSE)),"",VLOOKUP(CONCATENATE($A411,"_",AJ$2),'Reference data SID'!$B:$M,12,FALSE))</f>
        <v/>
      </c>
      <c r="AK411" s="13" t="str">
        <f>IF(ISERROR(VLOOKUP(CONCATENATE($A411,"_",AK$2),'Reference data SID'!$B:$M,12,FALSE)),"",VLOOKUP(CONCATENATE($A411,"_",AK$2),'Reference data SID'!$B:$M,12,FALSE))</f>
        <v/>
      </c>
      <c r="AL411" s="13" t="str">
        <f>IF(ISERROR(VLOOKUP(CONCATENATE($A411,"_",AL$2),'Reference data SID'!$B:$M,12,FALSE)),"",VLOOKUP(CONCATENATE($A411,"_",AL$2),'Reference data SID'!$B:$M,12,FALSE))</f>
        <v/>
      </c>
      <c r="AM411" s="13" t="str">
        <f>IF(ISERROR(VLOOKUP(CONCATENATE($A411,"_",AM$2),'Reference data SID'!$B:$M,12,FALSE)),"",VLOOKUP(CONCATENATE($A411,"_",AM$2),'Reference data SID'!$B:$M,12,FALSE))</f>
        <v/>
      </c>
      <c r="AN411" s="13" t="str">
        <f>IF(ISERROR(VLOOKUP(CONCATENATE($A411,"_",AN$2),'Reference data SID'!$B:$M,12,FALSE)),"",VLOOKUP(CONCATENATE($A411,"_",AN$2),'Reference data SID'!$B:$M,12,FALSE))</f>
        <v/>
      </c>
      <c r="AO411" s="13" t="str">
        <f>IF(ISERROR(VLOOKUP(CONCATENATE($A411,"_",AO$2),'Reference data SID'!$B:$M,12,FALSE)),"",VLOOKUP(CONCATENATE($A411,"_",AO$2),'Reference data SID'!$B:$M,12,FALSE))</f>
        <v/>
      </c>
      <c r="AP411" s="13" t="str">
        <f>IF(ISERROR(VLOOKUP(CONCATENATE($A411,"_",AP$2),'Reference data SID'!$B:$M,12,FALSE)),"",VLOOKUP(CONCATENATE($A411,"_",AP$2),'Reference data SID'!$B:$M,12,FALSE))</f>
        <v/>
      </c>
      <c r="AQ411" s="13" t="str">
        <f>IF(ISERROR(VLOOKUP(CONCATENATE($A411,"_",AQ$2),'Reference data SID'!$B:$M,12,FALSE)),"",VLOOKUP(CONCATENATE($A411,"_",AQ$2),'Reference data SID'!$B:$M,12,FALSE))</f>
        <v/>
      </c>
      <c r="AR411" s="13" t="str">
        <f>IF(ISERROR(VLOOKUP(CONCATENATE($A411,"_",AR$2),'Reference data SID'!$B:$M,12,FALSE)),"",VLOOKUP(CONCATENATE($A411,"_",AR$2),'Reference data SID'!$B:$M,12,FALSE))</f>
        <v/>
      </c>
      <c r="AS411" s="13" t="str">
        <f>IF(ISERROR(VLOOKUP(CONCATENATE($A411,"_",AS$2),'Reference data SID'!$B:$M,12,FALSE)),"",VLOOKUP(CONCATENATE($A411,"_",AS$2),'Reference data SID'!$B:$M,12,FALSE))</f>
        <v/>
      </c>
      <c r="AT411" s="13" t="str">
        <f>IF(ISERROR(VLOOKUP(CONCATENATE($A411,"_",AT$2),'Reference data SID'!$B:$M,12,FALSE)),"",VLOOKUP(CONCATENATE($A411,"_",AT$2),'Reference data SID'!$B:$M,12,FALSE))</f>
        <v/>
      </c>
    </row>
    <row r="412" spans="1:46" x14ac:dyDescent="0.25">
      <c r="A412">
        <v>408</v>
      </c>
      <c r="B412" s="13" t="str">
        <f>IF(ISERROR(VLOOKUP(CONCATENATE($A412,"_",B$2),'Reference data SID'!$B:$M,12,FALSE)),"",VLOOKUP(CONCATENATE($A412,"_",B$2),'Reference data SID'!$B:$M,12,FALSE))</f>
        <v/>
      </c>
      <c r="C412" s="13" t="str">
        <f>IF(ISERROR(VLOOKUP(CONCATENATE($A412,"_",C$2),'Reference data SID'!$B:$M,12,FALSE)),"",VLOOKUP(CONCATENATE($A412,"_",C$2),'Reference data SID'!$B:$M,12,FALSE))</f>
        <v/>
      </c>
      <c r="D412" s="13" t="str">
        <f>IF(ISERROR(VLOOKUP(CONCATENATE($A412,"_",D$2),'Reference data SID'!$B:$M,12,FALSE)),"",VLOOKUP(CONCATENATE($A412,"_",D$2),'Reference data SID'!$B:$M,12,FALSE))</f>
        <v/>
      </c>
      <c r="E412" s="13" t="str">
        <f>IF(ISERROR(VLOOKUP(CONCATENATE($A412,"_",E$2),'Reference data SID'!$B:$M,12,FALSE)),"",VLOOKUP(CONCATENATE($A412,"_",E$2),'Reference data SID'!$B:$M,12,FALSE))</f>
        <v/>
      </c>
      <c r="F412" s="13" t="str">
        <f>IF(ISERROR(VLOOKUP(CONCATENATE($A412,"_",F$2),'Reference data SID'!$B:$M,12,FALSE)),"",VLOOKUP(CONCATENATE($A412,"_",F$2),'Reference data SID'!$B:$M,12,FALSE))</f>
        <v/>
      </c>
      <c r="G412" s="13" t="str">
        <f>IF(ISERROR(VLOOKUP(CONCATENATE($A412,"_",G$2),'Reference data SID'!$B:$M,12,FALSE)),"",VLOOKUP(CONCATENATE($A412,"_",G$2),'Reference data SID'!$B:$M,12,FALSE))</f>
        <v/>
      </c>
      <c r="H412" s="13" t="str">
        <f>IF(ISERROR(VLOOKUP(CONCATENATE($A412,"_",H$2),'Reference data SID'!$B:$M,12,FALSE)),"",VLOOKUP(CONCATENATE($A412,"_",H$2),'Reference data SID'!$B:$M,12,FALSE))</f>
        <v/>
      </c>
      <c r="I412" s="13" t="str">
        <f>IF(ISERROR(VLOOKUP(CONCATENATE($A412,"_",I$2),'Reference data SID'!$B:$M,12,FALSE)),"",VLOOKUP(CONCATENATE($A412,"_",I$2),'Reference data SID'!$B:$M,12,FALSE))</f>
        <v/>
      </c>
      <c r="J412" s="13" t="str">
        <f>IF(ISERROR(VLOOKUP(CONCATENATE($A412,"_",J$2),'Reference data SID'!$B:$M,12,FALSE)),"",VLOOKUP(CONCATENATE($A412,"_",J$2),'Reference data SID'!$B:$M,12,FALSE))</f>
        <v/>
      </c>
      <c r="K412" s="13" t="str">
        <f>IF(ISERROR(VLOOKUP(CONCATENATE($A412,"_",K$2),'Reference data SID'!$B:$M,12,FALSE)),"",VLOOKUP(CONCATENATE($A412,"_",K$2),'Reference data SID'!$B:$M,12,FALSE))</f>
        <v/>
      </c>
      <c r="L412" s="13" t="str">
        <f>IF(ISERROR(VLOOKUP(CONCATENATE($A412,"_",L$2),'Reference data SID'!$B:$M,12,FALSE)),"",VLOOKUP(CONCATENATE($A412,"_",L$2),'Reference data SID'!$B:$M,12,FALSE))</f>
        <v/>
      </c>
      <c r="M412" s="13" t="str">
        <f>IF(ISERROR(VLOOKUP(CONCATENATE($A412,"_",M$2),'Reference data SID'!$B:$M,12,FALSE)),"",VLOOKUP(CONCATENATE($A412,"_",M$2),'Reference data SID'!$B:$M,12,FALSE))</f>
        <v/>
      </c>
      <c r="N412" s="13" t="str">
        <f>IF(ISERROR(VLOOKUP(CONCATENATE($A412,"_",N$2),'Reference data SID'!$B:$M,12,FALSE)),"",VLOOKUP(CONCATENATE($A412,"_",N$2),'Reference data SID'!$B:$M,12,FALSE))</f>
        <v/>
      </c>
      <c r="O412" s="13" t="str">
        <f>IF(ISERROR(VLOOKUP(CONCATENATE($A412,"_",O$2),'Reference data SID'!$B:$M,12,FALSE)),"",VLOOKUP(CONCATENATE($A412,"_",O$2),'Reference data SID'!$B:$M,12,FALSE))</f>
        <v/>
      </c>
      <c r="P412" s="13" t="str">
        <f>IF(ISERROR(VLOOKUP(CONCATENATE($A412,"_",P$2),'Reference data SID'!$B:$M,12,FALSE)),"",VLOOKUP(CONCATENATE($A412,"_",P$2),'Reference data SID'!$B:$M,12,FALSE))</f>
        <v/>
      </c>
      <c r="Q412" s="13" t="str">
        <f>IF(ISERROR(VLOOKUP(CONCATENATE($A412,"_",Q$2),'Reference data SID'!$B:$M,12,FALSE)),"",VLOOKUP(CONCATENATE($A412,"_",Q$2),'Reference data SID'!$B:$M,12,FALSE))</f>
        <v/>
      </c>
      <c r="R412" s="13" t="str">
        <f>IF(ISERROR(VLOOKUP(CONCATENATE($A412,"_",R$2),'Reference data SID'!$B:$M,12,FALSE)),"",VLOOKUP(CONCATENATE($A412,"_",R$2),'Reference data SID'!$B:$M,12,FALSE))</f>
        <v/>
      </c>
      <c r="S412" s="13" t="str">
        <f>IF(ISERROR(VLOOKUP(CONCATENATE($A412,"_",S$2),'Reference data SID'!$B:$M,12,FALSE)),"",VLOOKUP(CONCATENATE($A412,"_",S$2),'Reference data SID'!$B:$M,12,FALSE))</f>
        <v/>
      </c>
      <c r="T412" s="13" t="str">
        <f>IF(ISERROR(VLOOKUP(CONCATENATE($A412,"_",T$2),'Reference data SID'!$B:$M,12,FALSE)),"",VLOOKUP(CONCATENATE($A412,"_",T$2),'Reference data SID'!$B:$M,12,FALSE))</f>
        <v/>
      </c>
      <c r="U412" s="13" t="str">
        <f>IF(ISERROR(VLOOKUP(CONCATENATE($A412,"_",U$2),'Reference data SID'!$B:$M,12,FALSE)),"",VLOOKUP(CONCATENATE($A412,"_",U$2),'Reference data SID'!$B:$M,12,FALSE))</f>
        <v/>
      </c>
      <c r="V412" s="13" t="str">
        <f>IF(ISERROR(VLOOKUP(CONCATENATE($A412,"_",V$2),'Reference data SID'!$B:$M,12,FALSE)),"",VLOOKUP(CONCATENATE($A412,"_",V$2),'Reference data SID'!$B:$M,12,FALSE))</f>
        <v/>
      </c>
      <c r="W412" s="13" t="str">
        <f>IF(ISERROR(VLOOKUP(CONCATENATE($A412,"_",W$2),'Reference data SID'!$B:$M,12,FALSE)),"",VLOOKUP(CONCATENATE($A412,"_",W$2),'Reference data SID'!$B:$M,12,FALSE))</f>
        <v/>
      </c>
      <c r="X412" s="13" t="str">
        <f>IF(ISERROR(VLOOKUP(CONCATENATE($A412,"_",X$2),'Reference data SID'!$B:$M,12,FALSE)),"",VLOOKUP(CONCATENATE($A412,"_",X$2),'Reference data SID'!$B:$M,12,FALSE))</f>
        <v/>
      </c>
      <c r="Y412" s="13" t="str">
        <f>IF(ISERROR(VLOOKUP(CONCATENATE($A412,"_",Y$2),'Reference data SID'!$B:$M,12,FALSE)),"",VLOOKUP(CONCATENATE($A412,"_",Y$2),'Reference data SID'!$B:$M,12,FALSE))</f>
        <v/>
      </c>
      <c r="Z412" s="13" t="str">
        <f>IF(ISERROR(VLOOKUP(CONCATENATE($A412,"_",Z$2),'Reference data SID'!$B:$M,12,FALSE)),"",VLOOKUP(CONCATENATE($A412,"_",Z$2),'Reference data SID'!$B:$M,12,FALSE))</f>
        <v/>
      </c>
      <c r="AA412" s="13" t="str">
        <f>IF(ISERROR(VLOOKUP(CONCATENATE($A412,"_",AA$2),'Reference data SID'!$B:$M,12,FALSE)),"",VLOOKUP(CONCATENATE($A412,"_",AA$2),'Reference data SID'!$B:$M,12,FALSE))</f>
        <v/>
      </c>
      <c r="AB412" s="13" t="str">
        <f>IF(ISERROR(VLOOKUP(CONCATENATE($A412,"_",AB$2),'Reference data SID'!$B:$M,12,FALSE)),"",VLOOKUP(CONCATENATE($A412,"_",AB$2),'Reference data SID'!$B:$M,12,FALSE))</f>
        <v/>
      </c>
      <c r="AC412" s="13" t="str">
        <f>IF(ISERROR(VLOOKUP(CONCATENATE($A412,"_",AC$2),'Reference data SID'!$B:$M,12,FALSE)),"",VLOOKUP(CONCATENATE($A412,"_",AC$2),'Reference data SID'!$B:$M,12,FALSE))</f>
        <v/>
      </c>
      <c r="AD412" s="13" t="str">
        <f>IF(ISERROR(VLOOKUP(CONCATENATE($A412,"_",AD$2),'Reference data SID'!$B:$M,12,FALSE)),"",VLOOKUP(CONCATENATE($A412,"_",AD$2),'Reference data SID'!$B:$M,12,FALSE))</f>
        <v/>
      </c>
      <c r="AE412" s="13" t="str">
        <f>IF(ISERROR(VLOOKUP(CONCATENATE($A412,"_",AE$2),'Reference data SID'!$B:$M,12,FALSE)),"",VLOOKUP(CONCATENATE($A412,"_",AE$2),'Reference data SID'!$B:$M,12,FALSE))</f>
        <v/>
      </c>
      <c r="AF412" s="13" t="str">
        <f>IF(ISERROR(VLOOKUP(CONCATENATE($A412,"_",AF$2),'Reference data SID'!$B:$M,12,FALSE)),"",VLOOKUP(CONCATENATE($A412,"_",AF$2),'Reference data SID'!$B:$M,12,FALSE))</f>
        <v/>
      </c>
      <c r="AG412" s="13" t="str">
        <f>IF(ISERROR(VLOOKUP(CONCATENATE($A412,"_",AG$2),'Reference data SID'!$B:$M,12,FALSE)),"",VLOOKUP(CONCATENATE($A412,"_",AG$2),'Reference data SID'!$B:$M,12,FALSE))</f>
        <v/>
      </c>
      <c r="AH412" s="13" t="str">
        <f>IF(ISERROR(VLOOKUP(CONCATENATE($A412,"_",AH$2),'Reference data SID'!$B:$M,12,FALSE)),"",VLOOKUP(CONCATENATE($A412,"_",AH$2),'Reference data SID'!$B:$M,12,FALSE))</f>
        <v/>
      </c>
      <c r="AI412" s="13" t="str">
        <f>IF(ISERROR(VLOOKUP(CONCATENATE($A412,"_",AI$2),'Reference data SID'!$B:$M,12,FALSE)),"",VLOOKUP(CONCATENATE($A412,"_",AI$2),'Reference data SID'!$B:$M,12,FALSE))</f>
        <v/>
      </c>
      <c r="AJ412" s="13" t="str">
        <f>IF(ISERROR(VLOOKUP(CONCATENATE($A412,"_",AJ$2),'Reference data SID'!$B:$M,12,FALSE)),"",VLOOKUP(CONCATENATE($A412,"_",AJ$2),'Reference data SID'!$B:$M,12,FALSE))</f>
        <v/>
      </c>
      <c r="AK412" s="13" t="str">
        <f>IF(ISERROR(VLOOKUP(CONCATENATE($A412,"_",AK$2),'Reference data SID'!$B:$M,12,FALSE)),"",VLOOKUP(CONCATENATE($A412,"_",AK$2),'Reference data SID'!$B:$M,12,FALSE))</f>
        <v/>
      </c>
      <c r="AL412" s="13" t="str">
        <f>IF(ISERROR(VLOOKUP(CONCATENATE($A412,"_",AL$2),'Reference data SID'!$B:$M,12,FALSE)),"",VLOOKUP(CONCATENATE($A412,"_",AL$2),'Reference data SID'!$B:$M,12,FALSE))</f>
        <v/>
      </c>
      <c r="AM412" s="13" t="str">
        <f>IF(ISERROR(VLOOKUP(CONCATENATE($A412,"_",AM$2),'Reference data SID'!$B:$M,12,FALSE)),"",VLOOKUP(CONCATENATE($A412,"_",AM$2),'Reference data SID'!$B:$M,12,FALSE))</f>
        <v/>
      </c>
      <c r="AN412" s="13" t="str">
        <f>IF(ISERROR(VLOOKUP(CONCATENATE($A412,"_",AN$2),'Reference data SID'!$B:$M,12,FALSE)),"",VLOOKUP(CONCATENATE($A412,"_",AN$2),'Reference data SID'!$B:$M,12,FALSE))</f>
        <v/>
      </c>
      <c r="AO412" s="13" t="str">
        <f>IF(ISERROR(VLOOKUP(CONCATENATE($A412,"_",AO$2),'Reference data SID'!$B:$M,12,FALSE)),"",VLOOKUP(CONCATENATE($A412,"_",AO$2),'Reference data SID'!$B:$M,12,FALSE))</f>
        <v/>
      </c>
      <c r="AP412" s="13" t="str">
        <f>IF(ISERROR(VLOOKUP(CONCATENATE($A412,"_",AP$2),'Reference data SID'!$B:$M,12,FALSE)),"",VLOOKUP(CONCATENATE($A412,"_",AP$2),'Reference data SID'!$B:$M,12,FALSE))</f>
        <v/>
      </c>
      <c r="AQ412" s="13" t="str">
        <f>IF(ISERROR(VLOOKUP(CONCATENATE($A412,"_",AQ$2),'Reference data SID'!$B:$M,12,FALSE)),"",VLOOKUP(CONCATENATE($A412,"_",AQ$2),'Reference data SID'!$B:$M,12,FALSE))</f>
        <v/>
      </c>
      <c r="AR412" s="13" t="str">
        <f>IF(ISERROR(VLOOKUP(CONCATENATE($A412,"_",AR$2),'Reference data SID'!$B:$M,12,FALSE)),"",VLOOKUP(CONCATENATE($A412,"_",AR$2),'Reference data SID'!$B:$M,12,FALSE))</f>
        <v/>
      </c>
      <c r="AS412" s="13" t="str">
        <f>IF(ISERROR(VLOOKUP(CONCATENATE($A412,"_",AS$2),'Reference data SID'!$B:$M,12,FALSE)),"",VLOOKUP(CONCATENATE($A412,"_",AS$2),'Reference data SID'!$B:$M,12,FALSE))</f>
        <v/>
      </c>
      <c r="AT412" s="13" t="str">
        <f>IF(ISERROR(VLOOKUP(CONCATENATE($A412,"_",AT$2),'Reference data SID'!$B:$M,12,FALSE)),"",VLOOKUP(CONCATENATE($A412,"_",AT$2),'Reference data SID'!$B:$M,12,FALSE))</f>
        <v/>
      </c>
    </row>
    <row r="413" spans="1:46" x14ac:dyDescent="0.25">
      <c r="A413">
        <v>409</v>
      </c>
      <c r="B413" s="13" t="str">
        <f>IF(ISERROR(VLOOKUP(CONCATENATE($A413,"_",B$2),'Reference data SID'!$B:$M,12,FALSE)),"",VLOOKUP(CONCATENATE($A413,"_",B$2),'Reference data SID'!$B:$M,12,FALSE))</f>
        <v/>
      </c>
      <c r="C413" s="13" t="str">
        <f>IF(ISERROR(VLOOKUP(CONCATENATE($A413,"_",C$2),'Reference data SID'!$B:$M,12,FALSE)),"",VLOOKUP(CONCATENATE($A413,"_",C$2),'Reference data SID'!$B:$M,12,FALSE))</f>
        <v/>
      </c>
      <c r="D413" s="13" t="str">
        <f>IF(ISERROR(VLOOKUP(CONCATENATE($A413,"_",D$2),'Reference data SID'!$B:$M,12,FALSE)),"",VLOOKUP(CONCATENATE($A413,"_",D$2),'Reference data SID'!$B:$M,12,FALSE))</f>
        <v/>
      </c>
      <c r="E413" s="13" t="str">
        <f>IF(ISERROR(VLOOKUP(CONCATENATE($A413,"_",E$2),'Reference data SID'!$B:$M,12,FALSE)),"",VLOOKUP(CONCATENATE($A413,"_",E$2),'Reference data SID'!$B:$M,12,FALSE))</f>
        <v/>
      </c>
      <c r="F413" s="13" t="str">
        <f>IF(ISERROR(VLOOKUP(CONCATENATE($A413,"_",F$2),'Reference data SID'!$B:$M,12,FALSE)),"",VLOOKUP(CONCATENATE($A413,"_",F$2),'Reference data SID'!$B:$M,12,FALSE))</f>
        <v/>
      </c>
      <c r="G413" s="13" t="str">
        <f>IF(ISERROR(VLOOKUP(CONCATENATE($A413,"_",G$2),'Reference data SID'!$B:$M,12,FALSE)),"",VLOOKUP(CONCATENATE($A413,"_",G$2),'Reference data SID'!$B:$M,12,FALSE))</f>
        <v/>
      </c>
      <c r="H413" s="13" t="str">
        <f>IF(ISERROR(VLOOKUP(CONCATENATE($A413,"_",H$2),'Reference data SID'!$B:$M,12,FALSE)),"",VLOOKUP(CONCATENATE($A413,"_",H$2),'Reference data SID'!$B:$M,12,FALSE))</f>
        <v/>
      </c>
      <c r="I413" s="13" t="str">
        <f>IF(ISERROR(VLOOKUP(CONCATENATE($A413,"_",I$2),'Reference data SID'!$B:$M,12,FALSE)),"",VLOOKUP(CONCATENATE($A413,"_",I$2),'Reference data SID'!$B:$M,12,FALSE))</f>
        <v/>
      </c>
      <c r="J413" s="13" t="str">
        <f>IF(ISERROR(VLOOKUP(CONCATENATE($A413,"_",J$2),'Reference data SID'!$B:$M,12,FALSE)),"",VLOOKUP(CONCATENATE($A413,"_",J$2),'Reference data SID'!$B:$M,12,FALSE))</f>
        <v/>
      </c>
      <c r="K413" s="13" t="str">
        <f>IF(ISERROR(VLOOKUP(CONCATENATE($A413,"_",K$2),'Reference data SID'!$B:$M,12,FALSE)),"",VLOOKUP(CONCATENATE($A413,"_",K$2),'Reference data SID'!$B:$M,12,FALSE))</f>
        <v/>
      </c>
      <c r="L413" s="13" t="str">
        <f>IF(ISERROR(VLOOKUP(CONCATENATE($A413,"_",L$2),'Reference data SID'!$B:$M,12,FALSE)),"",VLOOKUP(CONCATENATE($A413,"_",L$2),'Reference data SID'!$B:$M,12,FALSE))</f>
        <v/>
      </c>
      <c r="M413" s="13" t="str">
        <f>IF(ISERROR(VLOOKUP(CONCATENATE($A413,"_",M$2),'Reference data SID'!$B:$M,12,FALSE)),"",VLOOKUP(CONCATENATE($A413,"_",M$2),'Reference data SID'!$B:$M,12,FALSE))</f>
        <v/>
      </c>
      <c r="N413" s="13" t="str">
        <f>IF(ISERROR(VLOOKUP(CONCATENATE($A413,"_",N$2),'Reference data SID'!$B:$M,12,FALSE)),"",VLOOKUP(CONCATENATE($A413,"_",N$2),'Reference data SID'!$B:$M,12,FALSE))</f>
        <v/>
      </c>
      <c r="O413" s="13" t="str">
        <f>IF(ISERROR(VLOOKUP(CONCATENATE($A413,"_",O$2),'Reference data SID'!$B:$M,12,FALSE)),"",VLOOKUP(CONCATENATE($A413,"_",O$2),'Reference data SID'!$B:$M,12,FALSE))</f>
        <v/>
      </c>
      <c r="P413" s="13" t="str">
        <f>IF(ISERROR(VLOOKUP(CONCATENATE($A413,"_",P$2),'Reference data SID'!$B:$M,12,FALSE)),"",VLOOKUP(CONCATENATE($A413,"_",P$2),'Reference data SID'!$B:$M,12,FALSE))</f>
        <v/>
      </c>
      <c r="Q413" s="13" t="str">
        <f>IF(ISERROR(VLOOKUP(CONCATENATE($A413,"_",Q$2),'Reference data SID'!$B:$M,12,FALSE)),"",VLOOKUP(CONCATENATE($A413,"_",Q$2),'Reference data SID'!$B:$M,12,FALSE))</f>
        <v/>
      </c>
      <c r="R413" s="13" t="str">
        <f>IF(ISERROR(VLOOKUP(CONCATENATE($A413,"_",R$2),'Reference data SID'!$B:$M,12,FALSE)),"",VLOOKUP(CONCATENATE($A413,"_",R$2),'Reference data SID'!$B:$M,12,FALSE))</f>
        <v/>
      </c>
      <c r="S413" s="13" t="str">
        <f>IF(ISERROR(VLOOKUP(CONCATENATE($A413,"_",S$2),'Reference data SID'!$B:$M,12,FALSE)),"",VLOOKUP(CONCATENATE($A413,"_",S$2),'Reference data SID'!$B:$M,12,FALSE))</f>
        <v/>
      </c>
      <c r="T413" s="13" t="str">
        <f>IF(ISERROR(VLOOKUP(CONCATENATE($A413,"_",T$2),'Reference data SID'!$B:$M,12,FALSE)),"",VLOOKUP(CONCATENATE($A413,"_",T$2),'Reference data SID'!$B:$M,12,FALSE))</f>
        <v/>
      </c>
      <c r="U413" s="13" t="str">
        <f>IF(ISERROR(VLOOKUP(CONCATENATE($A413,"_",U$2),'Reference data SID'!$B:$M,12,FALSE)),"",VLOOKUP(CONCATENATE($A413,"_",U$2),'Reference data SID'!$B:$M,12,FALSE))</f>
        <v/>
      </c>
      <c r="V413" s="13" t="str">
        <f>IF(ISERROR(VLOOKUP(CONCATENATE($A413,"_",V$2),'Reference data SID'!$B:$M,12,FALSE)),"",VLOOKUP(CONCATENATE($A413,"_",V$2),'Reference data SID'!$B:$M,12,FALSE))</f>
        <v/>
      </c>
      <c r="W413" s="13" t="str">
        <f>IF(ISERROR(VLOOKUP(CONCATENATE($A413,"_",W$2),'Reference data SID'!$B:$M,12,FALSE)),"",VLOOKUP(CONCATENATE($A413,"_",W$2),'Reference data SID'!$B:$M,12,FALSE))</f>
        <v/>
      </c>
      <c r="X413" s="13" t="str">
        <f>IF(ISERROR(VLOOKUP(CONCATENATE($A413,"_",X$2),'Reference data SID'!$B:$M,12,FALSE)),"",VLOOKUP(CONCATENATE($A413,"_",X$2),'Reference data SID'!$B:$M,12,FALSE))</f>
        <v/>
      </c>
      <c r="Y413" s="13" t="str">
        <f>IF(ISERROR(VLOOKUP(CONCATENATE($A413,"_",Y$2),'Reference data SID'!$B:$M,12,FALSE)),"",VLOOKUP(CONCATENATE($A413,"_",Y$2),'Reference data SID'!$B:$M,12,FALSE))</f>
        <v/>
      </c>
      <c r="Z413" s="13" t="str">
        <f>IF(ISERROR(VLOOKUP(CONCATENATE($A413,"_",Z$2),'Reference data SID'!$B:$M,12,FALSE)),"",VLOOKUP(CONCATENATE($A413,"_",Z$2),'Reference data SID'!$B:$M,12,FALSE))</f>
        <v/>
      </c>
      <c r="AA413" s="13" t="str">
        <f>IF(ISERROR(VLOOKUP(CONCATENATE($A413,"_",AA$2),'Reference data SID'!$B:$M,12,FALSE)),"",VLOOKUP(CONCATENATE($A413,"_",AA$2),'Reference data SID'!$B:$M,12,FALSE))</f>
        <v/>
      </c>
      <c r="AB413" s="13" t="str">
        <f>IF(ISERROR(VLOOKUP(CONCATENATE($A413,"_",AB$2),'Reference data SID'!$B:$M,12,FALSE)),"",VLOOKUP(CONCATENATE($A413,"_",AB$2),'Reference data SID'!$B:$M,12,FALSE))</f>
        <v/>
      </c>
      <c r="AC413" s="13" t="str">
        <f>IF(ISERROR(VLOOKUP(CONCATENATE($A413,"_",AC$2),'Reference data SID'!$B:$M,12,FALSE)),"",VLOOKUP(CONCATENATE($A413,"_",AC$2),'Reference data SID'!$B:$M,12,FALSE))</f>
        <v/>
      </c>
      <c r="AD413" s="13" t="str">
        <f>IF(ISERROR(VLOOKUP(CONCATENATE($A413,"_",AD$2),'Reference data SID'!$B:$M,12,FALSE)),"",VLOOKUP(CONCATENATE($A413,"_",AD$2),'Reference data SID'!$B:$M,12,FALSE))</f>
        <v/>
      </c>
      <c r="AE413" s="13" t="str">
        <f>IF(ISERROR(VLOOKUP(CONCATENATE($A413,"_",AE$2),'Reference data SID'!$B:$M,12,FALSE)),"",VLOOKUP(CONCATENATE($A413,"_",AE$2),'Reference data SID'!$B:$M,12,FALSE))</f>
        <v/>
      </c>
      <c r="AF413" s="13" t="str">
        <f>IF(ISERROR(VLOOKUP(CONCATENATE($A413,"_",AF$2),'Reference data SID'!$B:$M,12,FALSE)),"",VLOOKUP(CONCATENATE($A413,"_",AF$2),'Reference data SID'!$B:$M,12,FALSE))</f>
        <v/>
      </c>
      <c r="AG413" s="13" t="str">
        <f>IF(ISERROR(VLOOKUP(CONCATENATE($A413,"_",AG$2),'Reference data SID'!$B:$M,12,FALSE)),"",VLOOKUP(CONCATENATE($A413,"_",AG$2),'Reference data SID'!$B:$M,12,FALSE))</f>
        <v/>
      </c>
      <c r="AH413" s="13" t="str">
        <f>IF(ISERROR(VLOOKUP(CONCATENATE($A413,"_",AH$2),'Reference data SID'!$B:$M,12,FALSE)),"",VLOOKUP(CONCATENATE($A413,"_",AH$2),'Reference data SID'!$B:$M,12,FALSE))</f>
        <v/>
      </c>
      <c r="AI413" s="13" t="str">
        <f>IF(ISERROR(VLOOKUP(CONCATENATE($A413,"_",AI$2),'Reference data SID'!$B:$M,12,FALSE)),"",VLOOKUP(CONCATENATE($A413,"_",AI$2),'Reference data SID'!$B:$M,12,FALSE))</f>
        <v/>
      </c>
      <c r="AJ413" s="13" t="str">
        <f>IF(ISERROR(VLOOKUP(CONCATENATE($A413,"_",AJ$2),'Reference data SID'!$B:$M,12,FALSE)),"",VLOOKUP(CONCATENATE($A413,"_",AJ$2),'Reference data SID'!$B:$M,12,FALSE))</f>
        <v/>
      </c>
      <c r="AK413" s="13" t="str">
        <f>IF(ISERROR(VLOOKUP(CONCATENATE($A413,"_",AK$2),'Reference data SID'!$B:$M,12,FALSE)),"",VLOOKUP(CONCATENATE($A413,"_",AK$2),'Reference data SID'!$B:$M,12,FALSE))</f>
        <v/>
      </c>
      <c r="AL413" s="13" t="str">
        <f>IF(ISERROR(VLOOKUP(CONCATENATE($A413,"_",AL$2),'Reference data SID'!$B:$M,12,FALSE)),"",VLOOKUP(CONCATENATE($A413,"_",AL$2),'Reference data SID'!$B:$M,12,FALSE))</f>
        <v/>
      </c>
      <c r="AM413" s="13" t="str">
        <f>IF(ISERROR(VLOOKUP(CONCATENATE($A413,"_",AM$2),'Reference data SID'!$B:$M,12,FALSE)),"",VLOOKUP(CONCATENATE($A413,"_",AM$2),'Reference data SID'!$B:$M,12,FALSE))</f>
        <v/>
      </c>
      <c r="AN413" s="13" t="str">
        <f>IF(ISERROR(VLOOKUP(CONCATENATE($A413,"_",AN$2),'Reference data SID'!$B:$M,12,FALSE)),"",VLOOKUP(CONCATENATE($A413,"_",AN$2),'Reference data SID'!$B:$M,12,FALSE))</f>
        <v/>
      </c>
      <c r="AO413" s="13" t="str">
        <f>IF(ISERROR(VLOOKUP(CONCATENATE($A413,"_",AO$2),'Reference data SID'!$B:$M,12,FALSE)),"",VLOOKUP(CONCATENATE($A413,"_",AO$2),'Reference data SID'!$B:$M,12,FALSE))</f>
        <v/>
      </c>
      <c r="AP413" s="13" t="str">
        <f>IF(ISERROR(VLOOKUP(CONCATENATE($A413,"_",AP$2),'Reference data SID'!$B:$M,12,FALSE)),"",VLOOKUP(CONCATENATE($A413,"_",AP$2),'Reference data SID'!$B:$M,12,FALSE))</f>
        <v/>
      </c>
      <c r="AQ413" s="13" t="str">
        <f>IF(ISERROR(VLOOKUP(CONCATENATE($A413,"_",AQ$2),'Reference data SID'!$B:$M,12,FALSE)),"",VLOOKUP(CONCATENATE($A413,"_",AQ$2),'Reference data SID'!$B:$M,12,FALSE))</f>
        <v/>
      </c>
      <c r="AR413" s="13" t="str">
        <f>IF(ISERROR(VLOOKUP(CONCATENATE($A413,"_",AR$2),'Reference data SID'!$B:$M,12,FALSE)),"",VLOOKUP(CONCATENATE($A413,"_",AR$2),'Reference data SID'!$B:$M,12,FALSE))</f>
        <v/>
      </c>
      <c r="AS413" s="13" t="str">
        <f>IF(ISERROR(VLOOKUP(CONCATENATE($A413,"_",AS$2),'Reference data SID'!$B:$M,12,FALSE)),"",VLOOKUP(CONCATENATE($A413,"_",AS$2),'Reference data SID'!$B:$M,12,FALSE))</f>
        <v/>
      </c>
      <c r="AT413" s="13" t="str">
        <f>IF(ISERROR(VLOOKUP(CONCATENATE($A413,"_",AT$2),'Reference data SID'!$B:$M,12,FALSE)),"",VLOOKUP(CONCATENATE($A413,"_",AT$2),'Reference data SID'!$B:$M,12,FALSE))</f>
        <v/>
      </c>
    </row>
    <row r="414" spans="1:46" x14ac:dyDescent="0.25">
      <c r="A414">
        <v>410</v>
      </c>
      <c r="B414" s="13" t="str">
        <f>IF(ISERROR(VLOOKUP(CONCATENATE($A414,"_",B$2),'Reference data SID'!$B:$M,12,FALSE)),"",VLOOKUP(CONCATENATE($A414,"_",B$2),'Reference data SID'!$B:$M,12,FALSE))</f>
        <v/>
      </c>
      <c r="C414" s="13" t="str">
        <f>IF(ISERROR(VLOOKUP(CONCATENATE($A414,"_",C$2),'Reference data SID'!$B:$M,12,FALSE)),"",VLOOKUP(CONCATENATE($A414,"_",C$2),'Reference data SID'!$B:$M,12,FALSE))</f>
        <v/>
      </c>
      <c r="D414" s="13" t="str">
        <f>IF(ISERROR(VLOOKUP(CONCATENATE($A414,"_",D$2),'Reference data SID'!$B:$M,12,FALSE)),"",VLOOKUP(CONCATENATE($A414,"_",D$2),'Reference data SID'!$B:$M,12,FALSE))</f>
        <v/>
      </c>
      <c r="E414" s="13" t="str">
        <f>IF(ISERROR(VLOOKUP(CONCATENATE($A414,"_",E$2),'Reference data SID'!$B:$M,12,FALSE)),"",VLOOKUP(CONCATENATE($A414,"_",E$2),'Reference data SID'!$B:$M,12,FALSE))</f>
        <v/>
      </c>
      <c r="F414" s="13" t="str">
        <f>IF(ISERROR(VLOOKUP(CONCATENATE($A414,"_",F$2),'Reference data SID'!$B:$M,12,FALSE)),"",VLOOKUP(CONCATENATE($A414,"_",F$2),'Reference data SID'!$B:$M,12,FALSE))</f>
        <v/>
      </c>
      <c r="G414" s="13" t="str">
        <f>IF(ISERROR(VLOOKUP(CONCATENATE($A414,"_",G$2),'Reference data SID'!$B:$M,12,FALSE)),"",VLOOKUP(CONCATENATE($A414,"_",G$2),'Reference data SID'!$B:$M,12,FALSE))</f>
        <v/>
      </c>
      <c r="H414" s="13" t="str">
        <f>IF(ISERROR(VLOOKUP(CONCATENATE($A414,"_",H$2),'Reference data SID'!$B:$M,12,FALSE)),"",VLOOKUP(CONCATENATE($A414,"_",H$2),'Reference data SID'!$B:$M,12,FALSE))</f>
        <v/>
      </c>
      <c r="I414" s="13" t="str">
        <f>IF(ISERROR(VLOOKUP(CONCATENATE($A414,"_",I$2),'Reference data SID'!$B:$M,12,FALSE)),"",VLOOKUP(CONCATENATE($A414,"_",I$2),'Reference data SID'!$B:$M,12,FALSE))</f>
        <v/>
      </c>
      <c r="J414" s="13" t="str">
        <f>IF(ISERROR(VLOOKUP(CONCATENATE($A414,"_",J$2),'Reference data SID'!$B:$M,12,FALSE)),"",VLOOKUP(CONCATENATE($A414,"_",J$2),'Reference data SID'!$B:$M,12,FALSE))</f>
        <v/>
      </c>
      <c r="K414" s="13" t="str">
        <f>IF(ISERROR(VLOOKUP(CONCATENATE($A414,"_",K$2),'Reference data SID'!$B:$M,12,FALSE)),"",VLOOKUP(CONCATENATE($A414,"_",K$2),'Reference data SID'!$B:$M,12,FALSE))</f>
        <v/>
      </c>
      <c r="L414" s="13" t="str">
        <f>IF(ISERROR(VLOOKUP(CONCATENATE($A414,"_",L$2),'Reference data SID'!$B:$M,12,FALSE)),"",VLOOKUP(CONCATENATE($A414,"_",L$2),'Reference data SID'!$B:$M,12,FALSE))</f>
        <v/>
      </c>
      <c r="M414" s="13" t="str">
        <f>IF(ISERROR(VLOOKUP(CONCATENATE($A414,"_",M$2),'Reference data SID'!$B:$M,12,FALSE)),"",VLOOKUP(CONCATENATE($A414,"_",M$2),'Reference data SID'!$B:$M,12,FALSE))</f>
        <v/>
      </c>
      <c r="N414" s="13" t="str">
        <f>IF(ISERROR(VLOOKUP(CONCATENATE($A414,"_",N$2),'Reference data SID'!$B:$M,12,FALSE)),"",VLOOKUP(CONCATENATE($A414,"_",N$2),'Reference data SID'!$B:$M,12,FALSE))</f>
        <v/>
      </c>
      <c r="O414" s="13" t="str">
        <f>IF(ISERROR(VLOOKUP(CONCATENATE($A414,"_",O$2),'Reference data SID'!$B:$M,12,FALSE)),"",VLOOKUP(CONCATENATE($A414,"_",O$2),'Reference data SID'!$B:$M,12,FALSE))</f>
        <v/>
      </c>
      <c r="P414" s="13" t="str">
        <f>IF(ISERROR(VLOOKUP(CONCATENATE($A414,"_",P$2),'Reference data SID'!$B:$M,12,FALSE)),"",VLOOKUP(CONCATENATE($A414,"_",P$2),'Reference data SID'!$B:$M,12,FALSE))</f>
        <v/>
      </c>
      <c r="Q414" s="13" t="str">
        <f>IF(ISERROR(VLOOKUP(CONCATENATE($A414,"_",Q$2),'Reference data SID'!$B:$M,12,FALSE)),"",VLOOKUP(CONCATENATE($A414,"_",Q$2),'Reference data SID'!$B:$M,12,FALSE))</f>
        <v/>
      </c>
      <c r="R414" s="13" t="str">
        <f>IF(ISERROR(VLOOKUP(CONCATENATE($A414,"_",R$2),'Reference data SID'!$B:$M,12,FALSE)),"",VLOOKUP(CONCATENATE($A414,"_",R$2),'Reference data SID'!$B:$M,12,FALSE))</f>
        <v/>
      </c>
      <c r="S414" s="13" t="str">
        <f>IF(ISERROR(VLOOKUP(CONCATENATE($A414,"_",S$2),'Reference data SID'!$B:$M,12,FALSE)),"",VLOOKUP(CONCATENATE($A414,"_",S$2),'Reference data SID'!$B:$M,12,FALSE))</f>
        <v/>
      </c>
      <c r="T414" s="13" t="str">
        <f>IF(ISERROR(VLOOKUP(CONCATENATE($A414,"_",T$2),'Reference data SID'!$B:$M,12,FALSE)),"",VLOOKUP(CONCATENATE($A414,"_",T$2),'Reference data SID'!$B:$M,12,FALSE))</f>
        <v/>
      </c>
      <c r="U414" s="13" t="str">
        <f>IF(ISERROR(VLOOKUP(CONCATENATE($A414,"_",U$2),'Reference data SID'!$B:$M,12,FALSE)),"",VLOOKUP(CONCATENATE($A414,"_",U$2),'Reference data SID'!$B:$M,12,FALSE))</f>
        <v/>
      </c>
      <c r="V414" s="13" t="str">
        <f>IF(ISERROR(VLOOKUP(CONCATENATE($A414,"_",V$2),'Reference data SID'!$B:$M,12,FALSE)),"",VLOOKUP(CONCATENATE($A414,"_",V$2),'Reference data SID'!$B:$M,12,FALSE))</f>
        <v/>
      </c>
      <c r="W414" s="13" t="str">
        <f>IF(ISERROR(VLOOKUP(CONCATENATE($A414,"_",W$2),'Reference data SID'!$B:$M,12,FALSE)),"",VLOOKUP(CONCATENATE($A414,"_",W$2),'Reference data SID'!$B:$M,12,FALSE))</f>
        <v/>
      </c>
      <c r="X414" s="13" t="str">
        <f>IF(ISERROR(VLOOKUP(CONCATENATE($A414,"_",X$2),'Reference data SID'!$B:$M,12,FALSE)),"",VLOOKUP(CONCATENATE($A414,"_",X$2),'Reference data SID'!$B:$M,12,FALSE))</f>
        <v/>
      </c>
      <c r="Y414" s="13" t="str">
        <f>IF(ISERROR(VLOOKUP(CONCATENATE($A414,"_",Y$2),'Reference data SID'!$B:$M,12,FALSE)),"",VLOOKUP(CONCATENATE($A414,"_",Y$2),'Reference data SID'!$B:$M,12,FALSE))</f>
        <v/>
      </c>
      <c r="Z414" s="13" t="str">
        <f>IF(ISERROR(VLOOKUP(CONCATENATE($A414,"_",Z$2),'Reference data SID'!$B:$M,12,FALSE)),"",VLOOKUP(CONCATENATE($A414,"_",Z$2),'Reference data SID'!$B:$M,12,FALSE))</f>
        <v/>
      </c>
      <c r="AA414" s="13" t="str">
        <f>IF(ISERROR(VLOOKUP(CONCATENATE($A414,"_",AA$2),'Reference data SID'!$B:$M,12,FALSE)),"",VLOOKUP(CONCATENATE($A414,"_",AA$2),'Reference data SID'!$B:$M,12,FALSE))</f>
        <v/>
      </c>
      <c r="AB414" s="13" t="str">
        <f>IF(ISERROR(VLOOKUP(CONCATENATE($A414,"_",AB$2),'Reference data SID'!$B:$M,12,FALSE)),"",VLOOKUP(CONCATENATE($A414,"_",AB$2),'Reference data SID'!$B:$M,12,FALSE))</f>
        <v/>
      </c>
      <c r="AC414" s="13" t="str">
        <f>IF(ISERROR(VLOOKUP(CONCATENATE($A414,"_",AC$2),'Reference data SID'!$B:$M,12,FALSE)),"",VLOOKUP(CONCATENATE($A414,"_",AC$2),'Reference data SID'!$B:$M,12,FALSE))</f>
        <v/>
      </c>
      <c r="AD414" s="13" t="str">
        <f>IF(ISERROR(VLOOKUP(CONCATENATE($A414,"_",AD$2),'Reference data SID'!$B:$M,12,FALSE)),"",VLOOKUP(CONCATENATE($A414,"_",AD$2),'Reference data SID'!$B:$M,12,FALSE))</f>
        <v/>
      </c>
      <c r="AE414" s="13" t="str">
        <f>IF(ISERROR(VLOOKUP(CONCATENATE($A414,"_",AE$2),'Reference data SID'!$B:$M,12,FALSE)),"",VLOOKUP(CONCATENATE($A414,"_",AE$2),'Reference data SID'!$B:$M,12,FALSE))</f>
        <v/>
      </c>
      <c r="AF414" s="13" t="str">
        <f>IF(ISERROR(VLOOKUP(CONCATENATE($A414,"_",AF$2),'Reference data SID'!$B:$M,12,FALSE)),"",VLOOKUP(CONCATENATE($A414,"_",AF$2),'Reference data SID'!$B:$M,12,FALSE))</f>
        <v/>
      </c>
      <c r="AG414" s="13" t="str">
        <f>IF(ISERROR(VLOOKUP(CONCATENATE($A414,"_",AG$2),'Reference data SID'!$B:$M,12,FALSE)),"",VLOOKUP(CONCATENATE($A414,"_",AG$2),'Reference data SID'!$B:$M,12,FALSE))</f>
        <v/>
      </c>
      <c r="AH414" s="13" t="str">
        <f>IF(ISERROR(VLOOKUP(CONCATENATE($A414,"_",AH$2),'Reference data SID'!$B:$M,12,FALSE)),"",VLOOKUP(CONCATENATE($A414,"_",AH$2),'Reference data SID'!$B:$M,12,FALSE))</f>
        <v/>
      </c>
      <c r="AI414" s="13" t="str">
        <f>IF(ISERROR(VLOOKUP(CONCATENATE($A414,"_",AI$2),'Reference data SID'!$B:$M,12,FALSE)),"",VLOOKUP(CONCATENATE($A414,"_",AI$2),'Reference data SID'!$B:$M,12,FALSE))</f>
        <v/>
      </c>
      <c r="AJ414" s="13" t="str">
        <f>IF(ISERROR(VLOOKUP(CONCATENATE($A414,"_",AJ$2),'Reference data SID'!$B:$M,12,FALSE)),"",VLOOKUP(CONCATENATE($A414,"_",AJ$2),'Reference data SID'!$B:$M,12,FALSE))</f>
        <v/>
      </c>
      <c r="AK414" s="13" t="str">
        <f>IF(ISERROR(VLOOKUP(CONCATENATE($A414,"_",AK$2),'Reference data SID'!$B:$M,12,FALSE)),"",VLOOKUP(CONCATENATE($A414,"_",AK$2),'Reference data SID'!$B:$M,12,FALSE))</f>
        <v/>
      </c>
      <c r="AL414" s="13" t="str">
        <f>IF(ISERROR(VLOOKUP(CONCATENATE($A414,"_",AL$2),'Reference data SID'!$B:$M,12,FALSE)),"",VLOOKUP(CONCATENATE($A414,"_",AL$2),'Reference data SID'!$B:$M,12,FALSE))</f>
        <v/>
      </c>
      <c r="AM414" s="13" t="str">
        <f>IF(ISERROR(VLOOKUP(CONCATENATE($A414,"_",AM$2),'Reference data SID'!$B:$M,12,FALSE)),"",VLOOKUP(CONCATENATE($A414,"_",AM$2),'Reference data SID'!$B:$M,12,FALSE))</f>
        <v/>
      </c>
      <c r="AN414" s="13" t="str">
        <f>IF(ISERROR(VLOOKUP(CONCATENATE($A414,"_",AN$2),'Reference data SID'!$B:$M,12,FALSE)),"",VLOOKUP(CONCATENATE($A414,"_",AN$2),'Reference data SID'!$B:$M,12,FALSE))</f>
        <v/>
      </c>
      <c r="AO414" s="13" t="str">
        <f>IF(ISERROR(VLOOKUP(CONCATENATE($A414,"_",AO$2),'Reference data SID'!$B:$M,12,FALSE)),"",VLOOKUP(CONCATENATE($A414,"_",AO$2),'Reference data SID'!$B:$M,12,FALSE))</f>
        <v/>
      </c>
      <c r="AP414" s="13" t="str">
        <f>IF(ISERROR(VLOOKUP(CONCATENATE($A414,"_",AP$2),'Reference data SID'!$B:$M,12,FALSE)),"",VLOOKUP(CONCATENATE($A414,"_",AP$2),'Reference data SID'!$B:$M,12,FALSE))</f>
        <v/>
      </c>
      <c r="AQ414" s="13" t="str">
        <f>IF(ISERROR(VLOOKUP(CONCATENATE($A414,"_",AQ$2),'Reference data SID'!$B:$M,12,FALSE)),"",VLOOKUP(CONCATENATE($A414,"_",AQ$2),'Reference data SID'!$B:$M,12,FALSE))</f>
        <v/>
      </c>
      <c r="AR414" s="13" t="str">
        <f>IF(ISERROR(VLOOKUP(CONCATENATE($A414,"_",AR$2),'Reference data SID'!$B:$M,12,FALSE)),"",VLOOKUP(CONCATENATE($A414,"_",AR$2),'Reference data SID'!$B:$M,12,FALSE))</f>
        <v/>
      </c>
      <c r="AS414" s="13" t="str">
        <f>IF(ISERROR(VLOOKUP(CONCATENATE($A414,"_",AS$2),'Reference data SID'!$B:$M,12,FALSE)),"",VLOOKUP(CONCATENATE($A414,"_",AS$2),'Reference data SID'!$B:$M,12,FALSE))</f>
        <v/>
      </c>
      <c r="AT414" s="13" t="str">
        <f>IF(ISERROR(VLOOKUP(CONCATENATE($A414,"_",AT$2),'Reference data SID'!$B:$M,12,FALSE)),"",VLOOKUP(CONCATENATE($A414,"_",AT$2),'Reference data SID'!$B:$M,12,FALSE))</f>
        <v/>
      </c>
    </row>
    <row r="415" spans="1:46" x14ac:dyDescent="0.25">
      <c r="A415">
        <v>411</v>
      </c>
      <c r="B415" s="13" t="str">
        <f>IF(ISERROR(VLOOKUP(CONCATENATE($A415,"_",B$2),'Reference data SID'!$B:$M,12,FALSE)),"",VLOOKUP(CONCATENATE($A415,"_",B$2),'Reference data SID'!$B:$M,12,FALSE))</f>
        <v/>
      </c>
      <c r="C415" s="13" t="str">
        <f>IF(ISERROR(VLOOKUP(CONCATENATE($A415,"_",C$2),'Reference data SID'!$B:$M,12,FALSE)),"",VLOOKUP(CONCATENATE($A415,"_",C$2),'Reference data SID'!$B:$M,12,FALSE))</f>
        <v/>
      </c>
      <c r="D415" s="13" t="str">
        <f>IF(ISERROR(VLOOKUP(CONCATENATE($A415,"_",D$2),'Reference data SID'!$B:$M,12,FALSE)),"",VLOOKUP(CONCATENATE($A415,"_",D$2),'Reference data SID'!$B:$M,12,FALSE))</f>
        <v/>
      </c>
      <c r="E415" s="13" t="str">
        <f>IF(ISERROR(VLOOKUP(CONCATENATE($A415,"_",E$2),'Reference data SID'!$B:$M,12,FALSE)),"",VLOOKUP(CONCATENATE($A415,"_",E$2),'Reference data SID'!$B:$M,12,FALSE))</f>
        <v/>
      </c>
      <c r="F415" s="13" t="str">
        <f>IF(ISERROR(VLOOKUP(CONCATENATE($A415,"_",F$2),'Reference data SID'!$B:$M,12,FALSE)),"",VLOOKUP(CONCATENATE($A415,"_",F$2),'Reference data SID'!$B:$M,12,FALSE))</f>
        <v/>
      </c>
      <c r="G415" s="13" t="str">
        <f>IF(ISERROR(VLOOKUP(CONCATENATE($A415,"_",G$2),'Reference data SID'!$B:$M,12,FALSE)),"",VLOOKUP(CONCATENATE($A415,"_",G$2),'Reference data SID'!$B:$M,12,FALSE))</f>
        <v/>
      </c>
      <c r="H415" s="13" t="str">
        <f>IF(ISERROR(VLOOKUP(CONCATENATE($A415,"_",H$2),'Reference data SID'!$B:$M,12,FALSE)),"",VLOOKUP(CONCATENATE($A415,"_",H$2),'Reference data SID'!$B:$M,12,FALSE))</f>
        <v/>
      </c>
      <c r="I415" s="13" t="str">
        <f>IF(ISERROR(VLOOKUP(CONCATENATE($A415,"_",I$2),'Reference data SID'!$B:$M,12,FALSE)),"",VLOOKUP(CONCATENATE($A415,"_",I$2),'Reference data SID'!$B:$M,12,FALSE))</f>
        <v/>
      </c>
      <c r="J415" s="13" t="str">
        <f>IF(ISERROR(VLOOKUP(CONCATENATE($A415,"_",J$2),'Reference data SID'!$B:$M,12,FALSE)),"",VLOOKUP(CONCATENATE($A415,"_",J$2),'Reference data SID'!$B:$M,12,FALSE))</f>
        <v/>
      </c>
      <c r="K415" s="13" t="str">
        <f>IF(ISERROR(VLOOKUP(CONCATENATE($A415,"_",K$2),'Reference data SID'!$B:$M,12,FALSE)),"",VLOOKUP(CONCATENATE($A415,"_",K$2),'Reference data SID'!$B:$M,12,FALSE))</f>
        <v/>
      </c>
      <c r="L415" s="13" t="str">
        <f>IF(ISERROR(VLOOKUP(CONCATENATE($A415,"_",L$2),'Reference data SID'!$B:$M,12,FALSE)),"",VLOOKUP(CONCATENATE($A415,"_",L$2),'Reference data SID'!$B:$M,12,FALSE))</f>
        <v/>
      </c>
      <c r="M415" s="13" t="str">
        <f>IF(ISERROR(VLOOKUP(CONCATENATE($A415,"_",M$2),'Reference data SID'!$B:$M,12,FALSE)),"",VLOOKUP(CONCATENATE($A415,"_",M$2),'Reference data SID'!$B:$M,12,FALSE))</f>
        <v/>
      </c>
      <c r="N415" s="13" t="str">
        <f>IF(ISERROR(VLOOKUP(CONCATENATE($A415,"_",N$2),'Reference data SID'!$B:$M,12,FALSE)),"",VLOOKUP(CONCATENATE($A415,"_",N$2),'Reference data SID'!$B:$M,12,FALSE))</f>
        <v/>
      </c>
      <c r="O415" s="13" t="str">
        <f>IF(ISERROR(VLOOKUP(CONCATENATE($A415,"_",O$2),'Reference data SID'!$B:$M,12,FALSE)),"",VLOOKUP(CONCATENATE($A415,"_",O$2),'Reference data SID'!$B:$M,12,FALSE))</f>
        <v/>
      </c>
      <c r="P415" s="13" t="str">
        <f>IF(ISERROR(VLOOKUP(CONCATENATE($A415,"_",P$2),'Reference data SID'!$B:$M,12,FALSE)),"",VLOOKUP(CONCATENATE($A415,"_",P$2),'Reference data SID'!$B:$M,12,FALSE))</f>
        <v/>
      </c>
      <c r="Q415" s="13" t="str">
        <f>IF(ISERROR(VLOOKUP(CONCATENATE($A415,"_",Q$2),'Reference data SID'!$B:$M,12,FALSE)),"",VLOOKUP(CONCATENATE($A415,"_",Q$2),'Reference data SID'!$B:$M,12,FALSE))</f>
        <v/>
      </c>
      <c r="R415" s="13" t="str">
        <f>IF(ISERROR(VLOOKUP(CONCATENATE($A415,"_",R$2),'Reference data SID'!$B:$M,12,FALSE)),"",VLOOKUP(CONCATENATE($A415,"_",R$2),'Reference data SID'!$B:$M,12,FALSE))</f>
        <v/>
      </c>
      <c r="S415" s="13" t="str">
        <f>IF(ISERROR(VLOOKUP(CONCATENATE($A415,"_",S$2),'Reference data SID'!$B:$M,12,FALSE)),"",VLOOKUP(CONCATENATE($A415,"_",S$2),'Reference data SID'!$B:$M,12,FALSE))</f>
        <v/>
      </c>
      <c r="T415" s="13" t="str">
        <f>IF(ISERROR(VLOOKUP(CONCATENATE($A415,"_",T$2),'Reference data SID'!$B:$M,12,FALSE)),"",VLOOKUP(CONCATENATE($A415,"_",T$2),'Reference data SID'!$B:$M,12,FALSE))</f>
        <v/>
      </c>
      <c r="U415" s="13" t="str">
        <f>IF(ISERROR(VLOOKUP(CONCATENATE($A415,"_",U$2),'Reference data SID'!$B:$M,12,FALSE)),"",VLOOKUP(CONCATENATE($A415,"_",U$2),'Reference data SID'!$B:$M,12,FALSE))</f>
        <v/>
      </c>
      <c r="V415" s="13" t="str">
        <f>IF(ISERROR(VLOOKUP(CONCATENATE($A415,"_",V$2),'Reference data SID'!$B:$M,12,FALSE)),"",VLOOKUP(CONCATENATE($A415,"_",V$2),'Reference data SID'!$B:$M,12,FALSE))</f>
        <v/>
      </c>
      <c r="W415" s="13" t="str">
        <f>IF(ISERROR(VLOOKUP(CONCATENATE($A415,"_",W$2),'Reference data SID'!$B:$M,12,FALSE)),"",VLOOKUP(CONCATENATE($A415,"_",W$2),'Reference data SID'!$B:$M,12,FALSE))</f>
        <v/>
      </c>
      <c r="X415" s="13" t="str">
        <f>IF(ISERROR(VLOOKUP(CONCATENATE($A415,"_",X$2),'Reference data SID'!$B:$M,12,FALSE)),"",VLOOKUP(CONCATENATE($A415,"_",X$2),'Reference data SID'!$B:$M,12,FALSE))</f>
        <v/>
      </c>
      <c r="Y415" s="13" t="str">
        <f>IF(ISERROR(VLOOKUP(CONCATENATE($A415,"_",Y$2),'Reference data SID'!$B:$M,12,FALSE)),"",VLOOKUP(CONCATENATE($A415,"_",Y$2),'Reference data SID'!$B:$M,12,FALSE))</f>
        <v/>
      </c>
      <c r="Z415" s="13" t="str">
        <f>IF(ISERROR(VLOOKUP(CONCATENATE($A415,"_",Z$2),'Reference data SID'!$B:$M,12,FALSE)),"",VLOOKUP(CONCATENATE($A415,"_",Z$2),'Reference data SID'!$B:$M,12,FALSE))</f>
        <v/>
      </c>
      <c r="AA415" s="13" t="str">
        <f>IF(ISERROR(VLOOKUP(CONCATENATE($A415,"_",AA$2),'Reference data SID'!$B:$M,12,FALSE)),"",VLOOKUP(CONCATENATE($A415,"_",AA$2),'Reference data SID'!$B:$M,12,FALSE))</f>
        <v/>
      </c>
      <c r="AB415" s="13" t="str">
        <f>IF(ISERROR(VLOOKUP(CONCATENATE($A415,"_",AB$2),'Reference data SID'!$B:$M,12,FALSE)),"",VLOOKUP(CONCATENATE($A415,"_",AB$2),'Reference data SID'!$B:$M,12,FALSE))</f>
        <v/>
      </c>
      <c r="AC415" s="13" t="str">
        <f>IF(ISERROR(VLOOKUP(CONCATENATE($A415,"_",AC$2),'Reference data SID'!$B:$M,12,FALSE)),"",VLOOKUP(CONCATENATE($A415,"_",AC$2),'Reference data SID'!$B:$M,12,FALSE))</f>
        <v/>
      </c>
      <c r="AD415" s="13" t="str">
        <f>IF(ISERROR(VLOOKUP(CONCATENATE($A415,"_",AD$2),'Reference data SID'!$B:$M,12,FALSE)),"",VLOOKUP(CONCATENATE($A415,"_",AD$2),'Reference data SID'!$B:$M,12,FALSE))</f>
        <v/>
      </c>
      <c r="AE415" s="13" t="str">
        <f>IF(ISERROR(VLOOKUP(CONCATENATE($A415,"_",AE$2),'Reference data SID'!$B:$M,12,FALSE)),"",VLOOKUP(CONCATENATE($A415,"_",AE$2),'Reference data SID'!$B:$M,12,FALSE))</f>
        <v/>
      </c>
      <c r="AF415" s="13" t="str">
        <f>IF(ISERROR(VLOOKUP(CONCATENATE($A415,"_",AF$2),'Reference data SID'!$B:$M,12,FALSE)),"",VLOOKUP(CONCATENATE($A415,"_",AF$2),'Reference data SID'!$B:$M,12,FALSE))</f>
        <v/>
      </c>
      <c r="AG415" s="13" t="str">
        <f>IF(ISERROR(VLOOKUP(CONCATENATE($A415,"_",AG$2),'Reference data SID'!$B:$M,12,FALSE)),"",VLOOKUP(CONCATENATE($A415,"_",AG$2),'Reference data SID'!$B:$M,12,FALSE))</f>
        <v/>
      </c>
      <c r="AH415" s="13" t="str">
        <f>IF(ISERROR(VLOOKUP(CONCATENATE($A415,"_",AH$2),'Reference data SID'!$B:$M,12,FALSE)),"",VLOOKUP(CONCATENATE($A415,"_",AH$2),'Reference data SID'!$B:$M,12,FALSE))</f>
        <v/>
      </c>
      <c r="AI415" s="13" t="str">
        <f>IF(ISERROR(VLOOKUP(CONCATENATE($A415,"_",AI$2),'Reference data SID'!$B:$M,12,FALSE)),"",VLOOKUP(CONCATENATE($A415,"_",AI$2),'Reference data SID'!$B:$M,12,FALSE))</f>
        <v/>
      </c>
      <c r="AJ415" s="13" t="str">
        <f>IF(ISERROR(VLOOKUP(CONCATENATE($A415,"_",AJ$2),'Reference data SID'!$B:$M,12,FALSE)),"",VLOOKUP(CONCATENATE($A415,"_",AJ$2),'Reference data SID'!$B:$M,12,FALSE))</f>
        <v/>
      </c>
      <c r="AK415" s="13" t="str">
        <f>IF(ISERROR(VLOOKUP(CONCATENATE($A415,"_",AK$2),'Reference data SID'!$B:$M,12,FALSE)),"",VLOOKUP(CONCATENATE($A415,"_",AK$2),'Reference data SID'!$B:$M,12,FALSE))</f>
        <v/>
      </c>
      <c r="AL415" s="13" t="str">
        <f>IF(ISERROR(VLOOKUP(CONCATENATE($A415,"_",AL$2),'Reference data SID'!$B:$M,12,FALSE)),"",VLOOKUP(CONCATENATE($A415,"_",AL$2),'Reference data SID'!$B:$M,12,FALSE))</f>
        <v/>
      </c>
      <c r="AM415" s="13" t="str">
        <f>IF(ISERROR(VLOOKUP(CONCATENATE($A415,"_",AM$2),'Reference data SID'!$B:$M,12,FALSE)),"",VLOOKUP(CONCATENATE($A415,"_",AM$2),'Reference data SID'!$B:$M,12,FALSE))</f>
        <v/>
      </c>
      <c r="AN415" s="13" t="str">
        <f>IF(ISERROR(VLOOKUP(CONCATENATE($A415,"_",AN$2),'Reference data SID'!$B:$M,12,FALSE)),"",VLOOKUP(CONCATENATE($A415,"_",AN$2),'Reference data SID'!$B:$M,12,FALSE))</f>
        <v/>
      </c>
      <c r="AO415" s="13" t="str">
        <f>IF(ISERROR(VLOOKUP(CONCATENATE($A415,"_",AO$2),'Reference data SID'!$B:$M,12,FALSE)),"",VLOOKUP(CONCATENATE($A415,"_",AO$2),'Reference data SID'!$B:$M,12,FALSE))</f>
        <v/>
      </c>
      <c r="AP415" s="13" t="str">
        <f>IF(ISERROR(VLOOKUP(CONCATENATE($A415,"_",AP$2),'Reference data SID'!$B:$M,12,FALSE)),"",VLOOKUP(CONCATENATE($A415,"_",AP$2),'Reference data SID'!$B:$M,12,FALSE))</f>
        <v/>
      </c>
      <c r="AQ415" s="13" t="str">
        <f>IF(ISERROR(VLOOKUP(CONCATENATE($A415,"_",AQ$2),'Reference data SID'!$B:$M,12,FALSE)),"",VLOOKUP(CONCATENATE($A415,"_",AQ$2),'Reference data SID'!$B:$M,12,FALSE))</f>
        <v/>
      </c>
      <c r="AR415" s="13" t="str">
        <f>IF(ISERROR(VLOOKUP(CONCATENATE($A415,"_",AR$2),'Reference data SID'!$B:$M,12,FALSE)),"",VLOOKUP(CONCATENATE($A415,"_",AR$2),'Reference data SID'!$B:$M,12,FALSE))</f>
        <v/>
      </c>
      <c r="AS415" s="13" t="str">
        <f>IF(ISERROR(VLOOKUP(CONCATENATE($A415,"_",AS$2),'Reference data SID'!$B:$M,12,FALSE)),"",VLOOKUP(CONCATENATE($A415,"_",AS$2),'Reference data SID'!$B:$M,12,FALSE))</f>
        <v/>
      </c>
      <c r="AT415" s="13" t="str">
        <f>IF(ISERROR(VLOOKUP(CONCATENATE($A415,"_",AT$2),'Reference data SID'!$B:$M,12,FALSE)),"",VLOOKUP(CONCATENATE($A415,"_",AT$2),'Reference data SID'!$B:$M,12,FALSE))</f>
        <v/>
      </c>
    </row>
    <row r="416" spans="1:46" x14ac:dyDescent="0.25">
      <c r="A416">
        <v>412</v>
      </c>
      <c r="B416" s="13" t="str">
        <f>IF(ISERROR(VLOOKUP(CONCATENATE($A416,"_",B$2),'Reference data SID'!$B:$M,12,FALSE)),"",VLOOKUP(CONCATENATE($A416,"_",B$2),'Reference data SID'!$B:$M,12,FALSE))</f>
        <v/>
      </c>
      <c r="C416" s="13" t="str">
        <f>IF(ISERROR(VLOOKUP(CONCATENATE($A416,"_",C$2),'Reference data SID'!$B:$M,12,FALSE)),"",VLOOKUP(CONCATENATE($A416,"_",C$2),'Reference data SID'!$B:$M,12,FALSE))</f>
        <v/>
      </c>
      <c r="D416" s="13" t="str">
        <f>IF(ISERROR(VLOOKUP(CONCATENATE($A416,"_",D$2),'Reference data SID'!$B:$M,12,FALSE)),"",VLOOKUP(CONCATENATE($A416,"_",D$2),'Reference data SID'!$B:$M,12,FALSE))</f>
        <v/>
      </c>
      <c r="E416" s="13" t="str">
        <f>IF(ISERROR(VLOOKUP(CONCATENATE($A416,"_",E$2),'Reference data SID'!$B:$M,12,FALSE)),"",VLOOKUP(CONCATENATE($A416,"_",E$2),'Reference data SID'!$B:$M,12,FALSE))</f>
        <v/>
      </c>
      <c r="F416" s="13" t="str">
        <f>IF(ISERROR(VLOOKUP(CONCATENATE($A416,"_",F$2),'Reference data SID'!$B:$M,12,FALSE)),"",VLOOKUP(CONCATENATE($A416,"_",F$2),'Reference data SID'!$B:$M,12,FALSE))</f>
        <v/>
      </c>
      <c r="G416" s="13" t="str">
        <f>IF(ISERROR(VLOOKUP(CONCATENATE($A416,"_",G$2),'Reference data SID'!$B:$M,12,FALSE)),"",VLOOKUP(CONCATENATE($A416,"_",G$2),'Reference data SID'!$B:$M,12,FALSE))</f>
        <v/>
      </c>
      <c r="H416" s="13" t="str">
        <f>IF(ISERROR(VLOOKUP(CONCATENATE($A416,"_",H$2),'Reference data SID'!$B:$M,12,FALSE)),"",VLOOKUP(CONCATENATE($A416,"_",H$2),'Reference data SID'!$B:$M,12,FALSE))</f>
        <v/>
      </c>
      <c r="I416" s="13" t="str">
        <f>IF(ISERROR(VLOOKUP(CONCATENATE($A416,"_",I$2),'Reference data SID'!$B:$M,12,FALSE)),"",VLOOKUP(CONCATENATE($A416,"_",I$2),'Reference data SID'!$B:$M,12,FALSE))</f>
        <v/>
      </c>
      <c r="J416" s="13" t="str">
        <f>IF(ISERROR(VLOOKUP(CONCATENATE($A416,"_",J$2),'Reference data SID'!$B:$M,12,FALSE)),"",VLOOKUP(CONCATENATE($A416,"_",J$2),'Reference data SID'!$B:$M,12,FALSE))</f>
        <v/>
      </c>
      <c r="K416" s="13" t="str">
        <f>IF(ISERROR(VLOOKUP(CONCATENATE($A416,"_",K$2),'Reference data SID'!$B:$M,12,FALSE)),"",VLOOKUP(CONCATENATE($A416,"_",K$2),'Reference data SID'!$B:$M,12,FALSE))</f>
        <v/>
      </c>
      <c r="L416" s="13" t="str">
        <f>IF(ISERROR(VLOOKUP(CONCATENATE($A416,"_",L$2),'Reference data SID'!$B:$M,12,FALSE)),"",VLOOKUP(CONCATENATE($A416,"_",L$2),'Reference data SID'!$B:$M,12,FALSE))</f>
        <v/>
      </c>
      <c r="M416" s="13" t="str">
        <f>IF(ISERROR(VLOOKUP(CONCATENATE($A416,"_",M$2),'Reference data SID'!$B:$M,12,FALSE)),"",VLOOKUP(CONCATENATE($A416,"_",M$2),'Reference data SID'!$B:$M,12,FALSE))</f>
        <v/>
      </c>
      <c r="N416" s="13" t="str">
        <f>IF(ISERROR(VLOOKUP(CONCATENATE($A416,"_",N$2),'Reference data SID'!$B:$M,12,FALSE)),"",VLOOKUP(CONCATENATE($A416,"_",N$2),'Reference data SID'!$B:$M,12,FALSE))</f>
        <v/>
      </c>
      <c r="O416" s="13" t="str">
        <f>IF(ISERROR(VLOOKUP(CONCATENATE($A416,"_",O$2),'Reference data SID'!$B:$M,12,FALSE)),"",VLOOKUP(CONCATENATE($A416,"_",O$2),'Reference data SID'!$B:$M,12,FALSE))</f>
        <v/>
      </c>
      <c r="P416" s="13" t="str">
        <f>IF(ISERROR(VLOOKUP(CONCATENATE($A416,"_",P$2),'Reference data SID'!$B:$M,12,FALSE)),"",VLOOKUP(CONCATENATE($A416,"_",P$2),'Reference data SID'!$B:$M,12,FALSE))</f>
        <v/>
      </c>
      <c r="Q416" s="13" t="str">
        <f>IF(ISERROR(VLOOKUP(CONCATENATE($A416,"_",Q$2),'Reference data SID'!$B:$M,12,FALSE)),"",VLOOKUP(CONCATENATE($A416,"_",Q$2),'Reference data SID'!$B:$M,12,FALSE))</f>
        <v/>
      </c>
      <c r="R416" s="13" t="str">
        <f>IF(ISERROR(VLOOKUP(CONCATENATE($A416,"_",R$2),'Reference data SID'!$B:$M,12,FALSE)),"",VLOOKUP(CONCATENATE($A416,"_",R$2),'Reference data SID'!$B:$M,12,FALSE))</f>
        <v/>
      </c>
      <c r="S416" s="13" t="str">
        <f>IF(ISERROR(VLOOKUP(CONCATENATE($A416,"_",S$2),'Reference data SID'!$B:$M,12,FALSE)),"",VLOOKUP(CONCATENATE($A416,"_",S$2),'Reference data SID'!$B:$M,12,FALSE))</f>
        <v/>
      </c>
      <c r="T416" s="13" t="str">
        <f>IF(ISERROR(VLOOKUP(CONCATENATE($A416,"_",T$2),'Reference data SID'!$B:$M,12,FALSE)),"",VLOOKUP(CONCATENATE($A416,"_",T$2),'Reference data SID'!$B:$M,12,FALSE))</f>
        <v/>
      </c>
      <c r="U416" s="13" t="str">
        <f>IF(ISERROR(VLOOKUP(CONCATENATE($A416,"_",U$2),'Reference data SID'!$B:$M,12,FALSE)),"",VLOOKUP(CONCATENATE($A416,"_",U$2),'Reference data SID'!$B:$M,12,FALSE))</f>
        <v/>
      </c>
      <c r="V416" s="13" t="str">
        <f>IF(ISERROR(VLOOKUP(CONCATENATE($A416,"_",V$2),'Reference data SID'!$B:$M,12,FALSE)),"",VLOOKUP(CONCATENATE($A416,"_",V$2),'Reference data SID'!$B:$M,12,FALSE))</f>
        <v/>
      </c>
      <c r="W416" s="13" t="str">
        <f>IF(ISERROR(VLOOKUP(CONCATENATE($A416,"_",W$2),'Reference data SID'!$B:$M,12,FALSE)),"",VLOOKUP(CONCATENATE($A416,"_",W$2),'Reference data SID'!$B:$M,12,FALSE))</f>
        <v/>
      </c>
      <c r="X416" s="13" t="str">
        <f>IF(ISERROR(VLOOKUP(CONCATENATE($A416,"_",X$2),'Reference data SID'!$B:$M,12,FALSE)),"",VLOOKUP(CONCATENATE($A416,"_",X$2),'Reference data SID'!$B:$M,12,FALSE))</f>
        <v/>
      </c>
      <c r="Y416" s="13" t="str">
        <f>IF(ISERROR(VLOOKUP(CONCATENATE($A416,"_",Y$2),'Reference data SID'!$B:$M,12,FALSE)),"",VLOOKUP(CONCATENATE($A416,"_",Y$2),'Reference data SID'!$B:$M,12,FALSE))</f>
        <v/>
      </c>
      <c r="Z416" s="13" t="str">
        <f>IF(ISERROR(VLOOKUP(CONCATENATE($A416,"_",Z$2),'Reference data SID'!$B:$M,12,FALSE)),"",VLOOKUP(CONCATENATE($A416,"_",Z$2),'Reference data SID'!$B:$M,12,FALSE))</f>
        <v/>
      </c>
      <c r="AA416" s="13" t="str">
        <f>IF(ISERROR(VLOOKUP(CONCATENATE($A416,"_",AA$2),'Reference data SID'!$B:$M,12,FALSE)),"",VLOOKUP(CONCATENATE($A416,"_",AA$2),'Reference data SID'!$B:$M,12,FALSE))</f>
        <v/>
      </c>
      <c r="AB416" s="13" t="str">
        <f>IF(ISERROR(VLOOKUP(CONCATENATE($A416,"_",AB$2),'Reference data SID'!$B:$M,12,FALSE)),"",VLOOKUP(CONCATENATE($A416,"_",AB$2),'Reference data SID'!$B:$M,12,FALSE))</f>
        <v/>
      </c>
      <c r="AC416" s="13" t="str">
        <f>IF(ISERROR(VLOOKUP(CONCATENATE($A416,"_",AC$2),'Reference data SID'!$B:$M,12,FALSE)),"",VLOOKUP(CONCATENATE($A416,"_",AC$2),'Reference data SID'!$B:$M,12,FALSE))</f>
        <v/>
      </c>
      <c r="AD416" s="13" t="str">
        <f>IF(ISERROR(VLOOKUP(CONCATENATE($A416,"_",AD$2),'Reference data SID'!$B:$M,12,FALSE)),"",VLOOKUP(CONCATENATE($A416,"_",AD$2),'Reference data SID'!$B:$M,12,FALSE))</f>
        <v/>
      </c>
      <c r="AE416" s="13" t="str">
        <f>IF(ISERROR(VLOOKUP(CONCATENATE($A416,"_",AE$2),'Reference data SID'!$B:$M,12,FALSE)),"",VLOOKUP(CONCATENATE($A416,"_",AE$2),'Reference data SID'!$B:$M,12,FALSE))</f>
        <v/>
      </c>
      <c r="AF416" s="13" t="str">
        <f>IF(ISERROR(VLOOKUP(CONCATENATE($A416,"_",AF$2),'Reference data SID'!$B:$M,12,FALSE)),"",VLOOKUP(CONCATENATE($A416,"_",AF$2),'Reference data SID'!$B:$M,12,FALSE))</f>
        <v/>
      </c>
      <c r="AG416" s="13" t="str">
        <f>IF(ISERROR(VLOOKUP(CONCATENATE($A416,"_",AG$2),'Reference data SID'!$B:$M,12,FALSE)),"",VLOOKUP(CONCATENATE($A416,"_",AG$2),'Reference data SID'!$B:$M,12,FALSE))</f>
        <v/>
      </c>
      <c r="AH416" s="13" t="str">
        <f>IF(ISERROR(VLOOKUP(CONCATENATE($A416,"_",AH$2),'Reference data SID'!$B:$M,12,FALSE)),"",VLOOKUP(CONCATENATE($A416,"_",AH$2),'Reference data SID'!$B:$M,12,FALSE))</f>
        <v/>
      </c>
      <c r="AI416" s="13" t="str">
        <f>IF(ISERROR(VLOOKUP(CONCATENATE($A416,"_",AI$2),'Reference data SID'!$B:$M,12,FALSE)),"",VLOOKUP(CONCATENATE($A416,"_",AI$2),'Reference data SID'!$B:$M,12,FALSE))</f>
        <v/>
      </c>
      <c r="AJ416" s="13" t="str">
        <f>IF(ISERROR(VLOOKUP(CONCATENATE($A416,"_",AJ$2),'Reference data SID'!$B:$M,12,FALSE)),"",VLOOKUP(CONCATENATE($A416,"_",AJ$2),'Reference data SID'!$B:$M,12,FALSE))</f>
        <v/>
      </c>
      <c r="AK416" s="13" t="str">
        <f>IF(ISERROR(VLOOKUP(CONCATENATE($A416,"_",AK$2),'Reference data SID'!$B:$M,12,FALSE)),"",VLOOKUP(CONCATENATE($A416,"_",AK$2),'Reference data SID'!$B:$M,12,FALSE))</f>
        <v/>
      </c>
      <c r="AL416" s="13" t="str">
        <f>IF(ISERROR(VLOOKUP(CONCATENATE($A416,"_",AL$2),'Reference data SID'!$B:$M,12,FALSE)),"",VLOOKUP(CONCATENATE($A416,"_",AL$2),'Reference data SID'!$B:$M,12,FALSE))</f>
        <v/>
      </c>
      <c r="AM416" s="13" t="str">
        <f>IF(ISERROR(VLOOKUP(CONCATENATE($A416,"_",AM$2),'Reference data SID'!$B:$M,12,FALSE)),"",VLOOKUP(CONCATENATE($A416,"_",AM$2),'Reference data SID'!$B:$M,12,FALSE))</f>
        <v/>
      </c>
      <c r="AN416" s="13" t="str">
        <f>IF(ISERROR(VLOOKUP(CONCATENATE($A416,"_",AN$2),'Reference data SID'!$B:$M,12,FALSE)),"",VLOOKUP(CONCATENATE($A416,"_",AN$2),'Reference data SID'!$B:$M,12,FALSE))</f>
        <v/>
      </c>
      <c r="AO416" s="13" t="str">
        <f>IF(ISERROR(VLOOKUP(CONCATENATE($A416,"_",AO$2),'Reference data SID'!$B:$M,12,FALSE)),"",VLOOKUP(CONCATENATE($A416,"_",AO$2),'Reference data SID'!$B:$M,12,FALSE))</f>
        <v/>
      </c>
      <c r="AP416" s="13" t="str">
        <f>IF(ISERROR(VLOOKUP(CONCATENATE($A416,"_",AP$2),'Reference data SID'!$B:$M,12,FALSE)),"",VLOOKUP(CONCATENATE($A416,"_",AP$2),'Reference data SID'!$B:$M,12,FALSE))</f>
        <v/>
      </c>
      <c r="AQ416" s="13" t="str">
        <f>IF(ISERROR(VLOOKUP(CONCATENATE($A416,"_",AQ$2),'Reference data SID'!$B:$M,12,FALSE)),"",VLOOKUP(CONCATENATE($A416,"_",AQ$2),'Reference data SID'!$B:$M,12,FALSE))</f>
        <v/>
      </c>
      <c r="AR416" s="13" t="str">
        <f>IF(ISERROR(VLOOKUP(CONCATENATE($A416,"_",AR$2),'Reference data SID'!$B:$M,12,FALSE)),"",VLOOKUP(CONCATENATE($A416,"_",AR$2),'Reference data SID'!$B:$M,12,FALSE))</f>
        <v/>
      </c>
      <c r="AS416" s="13" t="str">
        <f>IF(ISERROR(VLOOKUP(CONCATENATE($A416,"_",AS$2),'Reference data SID'!$B:$M,12,FALSE)),"",VLOOKUP(CONCATENATE($A416,"_",AS$2),'Reference data SID'!$B:$M,12,FALSE))</f>
        <v/>
      </c>
      <c r="AT416" s="13" t="str">
        <f>IF(ISERROR(VLOOKUP(CONCATENATE($A416,"_",AT$2),'Reference data SID'!$B:$M,12,FALSE)),"",VLOOKUP(CONCATENATE($A416,"_",AT$2),'Reference data SID'!$B:$M,12,FALSE))</f>
        <v/>
      </c>
    </row>
    <row r="417" spans="1:46" x14ac:dyDescent="0.25">
      <c r="A417">
        <v>413</v>
      </c>
      <c r="B417" s="13" t="str">
        <f>IF(ISERROR(VLOOKUP(CONCATENATE($A417,"_",B$2),'Reference data SID'!$B:$M,12,FALSE)),"",VLOOKUP(CONCATENATE($A417,"_",B$2),'Reference data SID'!$B:$M,12,FALSE))</f>
        <v/>
      </c>
      <c r="C417" s="13" t="str">
        <f>IF(ISERROR(VLOOKUP(CONCATENATE($A417,"_",C$2),'Reference data SID'!$B:$M,12,FALSE)),"",VLOOKUP(CONCATENATE($A417,"_",C$2),'Reference data SID'!$B:$M,12,FALSE))</f>
        <v/>
      </c>
      <c r="D417" s="13" t="str">
        <f>IF(ISERROR(VLOOKUP(CONCATENATE($A417,"_",D$2),'Reference data SID'!$B:$M,12,FALSE)),"",VLOOKUP(CONCATENATE($A417,"_",D$2),'Reference data SID'!$B:$M,12,FALSE))</f>
        <v/>
      </c>
      <c r="E417" s="13" t="str">
        <f>IF(ISERROR(VLOOKUP(CONCATENATE($A417,"_",E$2),'Reference data SID'!$B:$M,12,FALSE)),"",VLOOKUP(CONCATENATE($A417,"_",E$2),'Reference data SID'!$B:$M,12,FALSE))</f>
        <v/>
      </c>
      <c r="F417" s="13" t="str">
        <f>IF(ISERROR(VLOOKUP(CONCATENATE($A417,"_",F$2),'Reference data SID'!$B:$M,12,FALSE)),"",VLOOKUP(CONCATENATE($A417,"_",F$2),'Reference data SID'!$B:$M,12,FALSE))</f>
        <v/>
      </c>
      <c r="G417" s="13" t="str">
        <f>IF(ISERROR(VLOOKUP(CONCATENATE($A417,"_",G$2),'Reference data SID'!$B:$M,12,FALSE)),"",VLOOKUP(CONCATENATE($A417,"_",G$2),'Reference data SID'!$B:$M,12,FALSE))</f>
        <v/>
      </c>
      <c r="H417" s="13" t="str">
        <f>IF(ISERROR(VLOOKUP(CONCATENATE($A417,"_",H$2),'Reference data SID'!$B:$M,12,FALSE)),"",VLOOKUP(CONCATENATE($A417,"_",H$2),'Reference data SID'!$B:$M,12,FALSE))</f>
        <v/>
      </c>
      <c r="I417" s="13" t="str">
        <f>IF(ISERROR(VLOOKUP(CONCATENATE($A417,"_",I$2),'Reference data SID'!$B:$M,12,FALSE)),"",VLOOKUP(CONCATENATE($A417,"_",I$2),'Reference data SID'!$B:$M,12,FALSE))</f>
        <v/>
      </c>
      <c r="J417" s="13" t="str">
        <f>IF(ISERROR(VLOOKUP(CONCATENATE($A417,"_",J$2),'Reference data SID'!$B:$M,12,FALSE)),"",VLOOKUP(CONCATENATE($A417,"_",J$2),'Reference data SID'!$B:$M,12,FALSE))</f>
        <v/>
      </c>
      <c r="K417" s="13" t="str">
        <f>IF(ISERROR(VLOOKUP(CONCATENATE($A417,"_",K$2),'Reference data SID'!$B:$M,12,FALSE)),"",VLOOKUP(CONCATENATE($A417,"_",K$2),'Reference data SID'!$B:$M,12,FALSE))</f>
        <v/>
      </c>
      <c r="L417" s="13" t="str">
        <f>IF(ISERROR(VLOOKUP(CONCATENATE($A417,"_",L$2),'Reference data SID'!$B:$M,12,FALSE)),"",VLOOKUP(CONCATENATE($A417,"_",L$2),'Reference data SID'!$B:$M,12,FALSE))</f>
        <v/>
      </c>
      <c r="M417" s="13" t="str">
        <f>IF(ISERROR(VLOOKUP(CONCATENATE($A417,"_",M$2),'Reference data SID'!$B:$M,12,FALSE)),"",VLOOKUP(CONCATENATE($A417,"_",M$2),'Reference data SID'!$B:$M,12,FALSE))</f>
        <v/>
      </c>
      <c r="N417" s="13" t="str">
        <f>IF(ISERROR(VLOOKUP(CONCATENATE($A417,"_",N$2),'Reference data SID'!$B:$M,12,FALSE)),"",VLOOKUP(CONCATENATE($A417,"_",N$2),'Reference data SID'!$B:$M,12,FALSE))</f>
        <v/>
      </c>
      <c r="O417" s="13" t="str">
        <f>IF(ISERROR(VLOOKUP(CONCATENATE($A417,"_",O$2),'Reference data SID'!$B:$M,12,FALSE)),"",VLOOKUP(CONCATENATE($A417,"_",O$2),'Reference data SID'!$B:$M,12,FALSE))</f>
        <v/>
      </c>
      <c r="P417" s="13" t="str">
        <f>IF(ISERROR(VLOOKUP(CONCATENATE($A417,"_",P$2),'Reference data SID'!$B:$M,12,FALSE)),"",VLOOKUP(CONCATENATE($A417,"_",P$2),'Reference data SID'!$B:$M,12,FALSE))</f>
        <v/>
      </c>
      <c r="Q417" s="13" t="str">
        <f>IF(ISERROR(VLOOKUP(CONCATENATE($A417,"_",Q$2),'Reference data SID'!$B:$M,12,FALSE)),"",VLOOKUP(CONCATENATE($A417,"_",Q$2),'Reference data SID'!$B:$M,12,FALSE))</f>
        <v/>
      </c>
      <c r="R417" s="13" t="str">
        <f>IF(ISERROR(VLOOKUP(CONCATENATE($A417,"_",R$2),'Reference data SID'!$B:$M,12,FALSE)),"",VLOOKUP(CONCATENATE($A417,"_",R$2),'Reference data SID'!$B:$M,12,FALSE))</f>
        <v/>
      </c>
      <c r="S417" s="13" t="str">
        <f>IF(ISERROR(VLOOKUP(CONCATENATE($A417,"_",S$2),'Reference data SID'!$B:$M,12,FALSE)),"",VLOOKUP(CONCATENATE($A417,"_",S$2),'Reference data SID'!$B:$M,12,FALSE))</f>
        <v/>
      </c>
      <c r="T417" s="13" t="str">
        <f>IF(ISERROR(VLOOKUP(CONCATENATE($A417,"_",T$2),'Reference data SID'!$B:$M,12,FALSE)),"",VLOOKUP(CONCATENATE($A417,"_",T$2),'Reference data SID'!$B:$M,12,FALSE))</f>
        <v/>
      </c>
      <c r="U417" s="13" t="str">
        <f>IF(ISERROR(VLOOKUP(CONCATENATE($A417,"_",U$2),'Reference data SID'!$B:$M,12,FALSE)),"",VLOOKUP(CONCATENATE($A417,"_",U$2),'Reference data SID'!$B:$M,12,FALSE))</f>
        <v/>
      </c>
      <c r="V417" s="13" t="str">
        <f>IF(ISERROR(VLOOKUP(CONCATENATE($A417,"_",V$2),'Reference data SID'!$B:$M,12,FALSE)),"",VLOOKUP(CONCATENATE($A417,"_",V$2),'Reference data SID'!$B:$M,12,FALSE))</f>
        <v/>
      </c>
      <c r="W417" s="13" t="str">
        <f>IF(ISERROR(VLOOKUP(CONCATENATE($A417,"_",W$2),'Reference data SID'!$B:$M,12,FALSE)),"",VLOOKUP(CONCATENATE($A417,"_",W$2),'Reference data SID'!$B:$M,12,FALSE))</f>
        <v/>
      </c>
      <c r="X417" s="13" t="str">
        <f>IF(ISERROR(VLOOKUP(CONCATENATE($A417,"_",X$2),'Reference data SID'!$B:$M,12,FALSE)),"",VLOOKUP(CONCATENATE($A417,"_",X$2),'Reference data SID'!$B:$M,12,FALSE))</f>
        <v/>
      </c>
      <c r="Y417" s="13" t="str">
        <f>IF(ISERROR(VLOOKUP(CONCATENATE($A417,"_",Y$2),'Reference data SID'!$B:$M,12,FALSE)),"",VLOOKUP(CONCATENATE($A417,"_",Y$2),'Reference data SID'!$B:$M,12,FALSE))</f>
        <v/>
      </c>
      <c r="Z417" s="13" t="str">
        <f>IF(ISERROR(VLOOKUP(CONCATENATE($A417,"_",Z$2),'Reference data SID'!$B:$M,12,FALSE)),"",VLOOKUP(CONCATENATE($A417,"_",Z$2),'Reference data SID'!$B:$M,12,FALSE))</f>
        <v/>
      </c>
      <c r="AA417" s="13" t="str">
        <f>IF(ISERROR(VLOOKUP(CONCATENATE($A417,"_",AA$2),'Reference data SID'!$B:$M,12,FALSE)),"",VLOOKUP(CONCATENATE($A417,"_",AA$2),'Reference data SID'!$B:$M,12,FALSE))</f>
        <v/>
      </c>
      <c r="AB417" s="13" t="str">
        <f>IF(ISERROR(VLOOKUP(CONCATENATE($A417,"_",AB$2),'Reference data SID'!$B:$M,12,FALSE)),"",VLOOKUP(CONCATENATE($A417,"_",AB$2),'Reference data SID'!$B:$M,12,FALSE))</f>
        <v/>
      </c>
      <c r="AC417" s="13" t="str">
        <f>IF(ISERROR(VLOOKUP(CONCATENATE($A417,"_",AC$2),'Reference data SID'!$B:$M,12,FALSE)),"",VLOOKUP(CONCATENATE($A417,"_",AC$2),'Reference data SID'!$B:$M,12,FALSE))</f>
        <v/>
      </c>
      <c r="AD417" s="13" t="str">
        <f>IF(ISERROR(VLOOKUP(CONCATENATE($A417,"_",AD$2),'Reference data SID'!$B:$M,12,FALSE)),"",VLOOKUP(CONCATENATE($A417,"_",AD$2),'Reference data SID'!$B:$M,12,FALSE))</f>
        <v/>
      </c>
      <c r="AE417" s="13" t="str">
        <f>IF(ISERROR(VLOOKUP(CONCATENATE($A417,"_",AE$2),'Reference data SID'!$B:$M,12,FALSE)),"",VLOOKUP(CONCATENATE($A417,"_",AE$2),'Reference data SID'!$B:$M,12,FALSE))</f>
        <v/>
      </c>
      <c r="AF417" s="13" t="str">
        <f>IF(ISERROR(VLOOKUP(CONCATENATE($A417,"_",AF$2),'Reference data SID'!$B:$M,12,FALSE)),"",VLOOKUP(CONCATENATE($A417,"_",AF$2),'Reference data SID'!$B:$M,12,FALSE))</f>
        <v/>
      </c>
      <c r="AG417" s="13" t="str">
        <f>IF(ISERROR(VLOOKUP(CONCATENATE($A417,"_",AG$2),'Reference data SID'!$B:$M,12,FALSE)),"",VLOOKUP(CONCATENATE($A417,"_",AG$2),'Reference data SID'!$B:$M,12,FALSE))</f>
        <v/>
      </c>
      <c r="AH417" s="13" t="str">
        <f>IF(ISERROR(VLOOKUP(CONCATENATE($A417,"_",AH$2),'Reference data SID'!$B:$M,12,FALSE)),"",VLOOKUP(CONCATENATE($A417,"_",AH$2),'Reference data SID'!$B:$M,12,FALSE))</f>
        <v/>
      </c>
      <c r="AI417" s="13" t="str">
        <f>IF(ISERROR(VLOOKUP(CONCATENATE($A417,"_",AI$2),'Reference data SID'!$B:$M,12,FALSE)),"",VLOOKUP(CONCATENATE($A417,"_",AI$2),'Reference data SID'!$B:$M,12,FALSE))</f>
        <v/>
      </c>
      <c r="AJ417" s="13" t="str">
        <f>IF(ISERROR(VLOOKUP(CONCATENATE($A417,"_",AJ$2),'Reference data SID'!$B:$M,12,FALSE)),"",VLOOKUP(CONCATENATE($A417,"_",AJ$2),'Reference data SID'!$B:$M,12,FALSE))</f>
        <v/>
      </c>
      <c r="AK417" s="13" t="str">
        <f>IF(ISERROR(VLOOKUP(CONCATENATE($A417,"_",AK$2),'Reference data SID'!$B:$M,12,FALSE)),"",VLOOKUP(CONCATENATE($A417,"_",AK$2),'Reference data SID'!$B:$M,12,FALSE))</f>
        <v/>
      </c>
      <c r="AL417" s="13" t="str">
        <f>IF(ISERROR(VLOOKUP(CONCATENATE($A417,"_",AL$2),'Reference data SID'!$B:$M,12,FALSE)),"",VLOOKUP(CONCATENATE($A417,"_",AL$2),'Reference data SID'!$B:$M,12,FALSE))</f>
        <v/>
      </c>
      <c r="AM417" s="13" t="str">
        <f>IF(ISERROR(VLOOKUP(CONCATENATE($A417,"_",AM$2),'Reference data SID'!$B:$M,12,FALSE)),"",VLOOKUP(CONCATENATE($A417,"_",AM$2),'Reference data SID'!$B:$M,12,FALSE))</f>
        <v/>
      </c>
      <c r="AN417" s="13" t="str">
        <f>IF(ISERROR(VLOOKUP(CONCATENATE($A417,"_",AN$2),'Reference data SID'!$B:$M,12,FALSE)),"",VLOOKUP(CONCATENATE($A417,"_",AN$2),'Reference data SID'!$B:$M,12,FALSE))</f>
        <v/>
      </c>
      <c r="AO417" s="13" t="str">
        <f>IF(ISERROR(VLOOKUP(CONCATENATE($A417,"_",AO$2),'Reference data SID'!$B:$M,12,FALSE)),"",VLOOKUP(CONCATENATE($A417,"_",AO$2),'Reference data SID'!$B:$M,12,FALSE))</f>
        <v/>
      </c>
      <c r="AP417" s="13" t="str">
        <f>IF(ISERROR(VLOOKUP(CONCATENATE($A417,"_",AP$2),'Reference data SID'!$B:$M,12,FALSE)),"",VLOOKUP(CONCATENATE($A417,"_",AP$2),'Reference data SID'!$B:$M,12,FALSE))</f>
        <v/>
      </c>
      <c r="AQ417" s="13" t="str">
        <f>IF(ISERROR(VLOOKUP(CONCATENATE($A417,"_",AQ$2),'Reference data SID'!$B:$M,12,FALSE)),"",VLOOKUP(CONCATENATE($A417,"_",AQ$2),'Reference data SID'!$B:$M,12,FALSE))</f>
        <v/>
      </c>
      <c r="AR417" s="13" t="str">
        <f>IF(ISERROR(VLOOKUP(CONCATENATE($A417,"_",AR$2),'Reference data SID'!$B:$M,12,FALSE)),"",VLOOKUP(CONCATENATE($A417,"_",AR$2),'Reference data SID'!$B:$M,12,FALSE))</f>
        <v/>
      </c>
      <c r="AS417" s="13" t="str">
        <f>IF(ISERROR(VLOOKUP(CONCATENATE($A417,"_",AS$2),'Reference data SID'!$B:$M,12,FALSE)),"",VLOOKUP(CONCATENATE($A417,"_",AS$2),'Reference data SID'!$B:$M,12,FALSE))</f>
        <v/>
      </c>
      <c r="AT417" s="13" t="str">
        <f>IF(ISERROR(VLOOKUP(CONCATENATE($A417,"_",AT$2),'Reference data SID'!$B:$M,12,FALSE)),"",VLOOKUP(CONCATENATE($A417,"_",AT$2),'Reference data SID'!$B:$M,12,FALSE))</f>
        <v/>
      </c>
    </row>
    <row r="418" spans="1:46" x14ac:dyDescent="0.25">
      <c r="A418">
        <v>414</v>
      </c>
      <c r="B418" s="13" t="str">
        <f>IF(ISERROR(VLOOKUP(CONCATENATE($A418,"_",B$2),'Reference data SID'!$B:$M,12,FALSE)),"",VLOOKUP(CONCATENATE($A418,"_",B$2),'Reference data SID'!$B:$M,12,FALSE))</f>
        <v/>
      </c>
      <c r="C418" s="13" t="str">
        <f>IF(ISERROR(VLOOKUP(CONCATENATE($A418,"_",C$2),'Reference data SID'!$B:$M,12,FALSE)),"",VLOOKUP(CONCATENATE($A418,"_",C$2),'Reference data SID'!$B:$M,12,FALSE))</f>
        <v/>
      </c>
      <c r="D418" s="13" t="str">
        <f>IF(ISERROR(VLOOKUP(CONCATENATE($A418,"_",D$2),'Reference data SID'!$B:$M,12,FALSE)),"",VLOOKUP(CONCATENATE($A418,"_",D$2),'Reference data SID'!$B:$M,12,FALSE))</f>
        <v/>
      </c>
      <c r="E418" s="13" t="str">
        <f>IF(ISERROR(VLOOKUP(CONCATENATE($A418,"_",E$2),'Reference data SID'!$B:$M,12,FALSE)),"",VLOOKUP(CONCATENATE($A418,"_",E$2),'Reference data SID'!$B:$M,12,FALSE))</f>
        <v/>
      </c>
      <c r="F418" s="13" t="str">
        <f>IF(ISERROR(VLOOKUP(CONCATENATE($A418,"_",F$2),'Reference data SID'!$B:$M,12,FALSE)),"",VLOOKUP(CONCATENATE($A418,"_",F$2),'Reference data SID'!$B:$M,12,FALSE))</f>
        <v/>
      </c>
      <c r="G418" s="13" t="str">
        <f>IF(ISERROR(VLOOKUP(CONCATENATE($A418,"_",G$2),'Reference data SID'!$B:$M,12,FALSE)),"",VLOOKUP(CONCATENATE($A418,"_",G$2),'Reference data SID'!$B:$M,12,FALSE))</f>
        <v/>
      </c>
      <c r="H418" s="13" t="str">
        <f>IF(ISERROR(VLOOKUP(CONCATENATE($A418,"_",H$2),'Reference data SID'!$B:$M,12,FALSE)),"",VLOOKUP(CONCATENATE($A418,"_",H$2),'Reference data SID'!$B:$M,12,FALSE))</f>
        <v/>
      </c>
      <c r="I418" s="13" t="str">
        <f>IF(ISERROR(VLOOKUP(CONCATENATE($A418,"_",I$2),'Reference data SID'!$B:$M,12,FALSE)),"",VLOOKUP(CONCATENATE($A418,"_",I$2),'Reference data SID'!$B:$M,12,FALSE))</f>
        <v/>
      </c>
      <c r="J418" s="13" t="str">
        <f>IF(ISERROR(VLOOKUP(CONCATENATE($A418,"_",J$2),'Reference data SID'!$B:$M,12,FALSE)),"",VLOOKUP(CONCATENATE($A418,"_",J$2),'Reference data SID'!$B:$M,12,FALSE))</f>
        <v/>
      </c>
      <c r="K418" s="13" t="str">
        <f>IF(ISERROR(VLOOKUP(CONCATENATE($A418,"_",K$2),'Reference data SID'!$B:$M,12,FALSE)),"",VLOOKUP(CONCATENATE($A418,"_",K$2),'Reference data SID'!$B:$M,12,FALSE))</f>
        <v/>
      </c>
      <c r="L418" s="13" t="str">
        <f>IF(ISERROR(VLOOKUP(CONCATENATE($A418,"_",L$2),'Reference data SID'!$B:$M,12,FALSE)),"",VLOOKUP(CONCATENATE($A418,"_",L$2),'Reference data SID'!$B:$M,12,FALSE))</f>
        <v/>
      </c>
      <c r="M418" s="13" t="str">
        <f>IF(ISERROR(VLOOKUP(CONCATENATE($A418,"_",M$2),'Reference data SID'!$B:$M,12,FALSE)),"",VLOOKUP(CONCATENATE($A418,"_",M$2),'Reference data SID'!$B:$M,12,FALSE))</f>
        <v/>
      </c>
      <c r="N418" s="13" t="str">
        <f>IF(ISERROR(VLOOKUP(CONCATENATE($A418,"_",N$2),'Reference data SID'!$B:$M,12,FALSE)),"",VLOOKUP(CONCATENATE($A418,"_",N$2),'Reference data SID'!$B:$M,12,FALSE))</f>
        <v/>
      </c>
      <c r="O418" s="13" t="str">
        <f>IF(ISERROR(VLOOKUP(CONCATENATE($A418,"_",O$2),'Reference data SID'!$B:$M,12,FALSE)),"",VLOOKUP(CONCATENATE($A418,"_",O$2),'Reference data SID'!$B:$M,12,FALSE))</f>
        <v/>
      </c>
      <c r="P418" s="13" t="str">
        <f>IF(ISERROR(VLOOKUP(CONCATENATE($A418,"_",P$2),'Reference data SID'!$B:$M,12,FALSE)),"",VLOOKUP(CONCATENATE($A418,"_",P$2),'Reference data SID'!$B:$M,12,FALSE))</f>
        <v/>
      </c>
      <c r="Q418" s="13" t="str">
        <f>IF(ISERROR(VLOOKUP(CONCATENATE($A418,"_",Q$2),'Reference data SID'!$B:$M,12,FALSE)),"",VLOOKUP(CONCATENATE($A418,"_",Q$2),'Reference data SID'!$B:$M,12,FALSE))</f>
        <v/>
      </c>
      <c r="R418" s="13" t="str">
        <f>IF(ISERROR(VLOOKUP(CONCATENATE($A418,"_",R$2),'Reference data SID'!$B:$M,12,FALSE)),"",VLOOKUP(CONCATENATE($A418,"_",R$2),'Reference data SID'!$B:$M,12,FALSE))</f>
        <v/>
      </c>
      <c r="S418" s="13" t="str">
        <f>IF(ISERROR(VLOOKUP(CONCATENATE($A418,"_",S$2),'Reference data SID'!$B:$M,12,FALSE)),"",VLOOKUP(CONCATENATE($A418,"_",S$2),'Reference data SID'!$B:$M,12,FALSE))</f>
        <v/>
      </c>
      <c r="T418" s="13" t="str">
        <f>IF(ISERROR(VLOOKUP(CONCATENATE($A418,"_",T$2),'Reference data SID'!$B:$M,12,FALSE)),"",VLOOKUP(CONCATENATE($A418,"_",T$2),'Reference data SID'!$B:$M,12,FALSE))</f>
        <v/>
      </c>
      <c r="U418" s="13" t="str">
        <f>IF(ISERROR(VLOOKUP(CONCATENATE($A418,"_",U$2),'Reference data SID'!$B:$M,12,FALSE)),"",VLOOKUP(CONCATENATE($A418,"_",U$2),'Reference data SID'!$B:$M,12,FALSE))</f>
        <v/>
      </c>
      <c r="V418" s="13" t="str">
        <f>IF(ISERROR(VLOOKUP(CONCATENATE($A418,"_",V$2),'Reference data SID'!$B:$M,12,FALSE)),"",VLOOKUP(CONCATENATE($A418,"_",V$2),'Reference data SID'!$B:$M,12,FALSE))</f>
        <v/>
      </c>
      <c r="W418" s="13" t="str">
        <f>IF(ISERROR(VLOOKUP(CONCATENATE($A418,"_",W$2),'Reference data SID'!$B:$M,12,FALSE)),"",VLOOKUP(CONCATENATE($A418,"_",W$2),'Reference data SID'!$B:$M,12,FALSE))</f>
        <v/>
      </c>
      <c r="X418" s="13" t="str">
        <f>IF(ISERROR(VLOOKUP(CONCATENATE($A418,"_",X$2),'Reference data SID'!$B:$M,12,FALSE)),"",VLOOKUP(CONCATENATE($A418,"_",X$2),'Reference data SID'!$B:$M,12,FALSE))</f>
        <v/>
      </c>
      <c r="Y418" s="13" t="str">
        <f>IF(ISERROR(VLOOKUP(CONCATENATE($A418,"_",Y$2),'Reference data SID'!$B:$M,12,FALSE)),"",VLOOKUP(CONCATENATE($A418,"_",Y$2),'Reference data SID'!$B:$M,12,FALSE))</f>
        <v/>
      </c>
      <c r="Z418" s="13" t="str">
        <f>IF(ISERROR(VLOOKUP(CONCATENATE($A418,"_",Z$2),'Reference data SID'!$B:$M,12,FALSE)),"",VLOOKUP(CONCATENATE($A418,"_",Z$2),'Reference data SID'!$B:$M,12,FALSE))</f>
        <v/>
      </c>
      <c r="AA418" s="13" t="str">
        <f>IF(ISERROR(VLOOKUP(CONCATENATE($A418,"_",AA$2),'Reference data SID'!$B:$M,12,FALSE)),"",VLOOKUP(CONCATENATE($A418,"_",AA$2),'Reference data SID'!$B:$M,12,FALSE))</f>
        <v/>
      </c>
      <c r="AB418" s="13" t="str">
        <f>IF(ISERROR(VLOOKUP(CONCATENATE($A418,"_",AB$2),'Reference data SID'!$B:$M,12,FALSE)),"",VLOOKUP(CONCATENATE($A418,"_",AB$2),'Reference data SID'!$B:$M,12,FALSE))</f>
        <v/>
      </c>
      <c r="AC418" s="13" t="str">
        <f>IF(ISERROR(VLOOKUP(CONCATENATE($A418,"_",AC$2),'Reference data SID'!$B:$M,12,FALSE)),"",VLOOKUP(CONCATENATE($A418,"_",AC$2),'Reference data SID'!$B:$M,12,FALSE))</f>
        <v/>
      </c>
      <c r="AD418" s="13" t="str">
        <f>IF(ISERROR(VLOOKUP(CONCATENATE($A418,"_",AD$2),'Reference data SID'!$B:$M,12,FALSE)),"",VLOOKUP(CONCATENATE($A418,"_",AD$2),'Reference data SID'!$B:$M,12,FALSE))</f>
        <v/>
      </c>
      <c r="AE418" s="13" t="str">
        <f>IF(ISERROR(VLOOKUP(CONCATENATE($A418,"_",AE$2),'Reference data SID'!$B:$M,12,FALSE)),"",VLOOKUP(CONCATENATE($A418,"_",AE$2),'Reference data SID'!$B:$M,12,FALSE))</f>
        <v/>
      </c>
      <c r="AF418" s="13" t="str">
        <f>IF(ISERROR(VLOOKUP(CONCATENATE($A418,"_",AF$2),'Reference data SID'!$B:$M,12,FALSE)),"",VLOOKUP(CONCATENATE($A418,"_",AF$2),'Reference data SID'!$B:$M,12,FALSE))</f>
        <v/>
      </c>
      <c r="AG418" s="13" t="str">
        <f>IF(ISERROR(VLOOKUP(CONCATENATE($A418,"_",AG$2),'Reference data SID'!$B:$M,12,FALSE)),"",VLOOKUP(CONCATENATE($A418,"_",AG$2),'Reference data SID'!$B:$M,12,FALSE))</f>
        <v/>
      </c>
      <c r="AH418" s="13" t="str">
        <f>IF(ISERROR(VLOOKUP(CONCATENATE($A418,"_",AH$2),'Reference data SID'!$B:$M,12,FALSE)),"",VLOOKUP(CONCATENATE($A418,"_",AH$2),'Reference data SID'!$B:$M,12,FALSE))</f>
        <v/>
      </c>
      <c r="AI418" s="13" t="str">
        <f>IF(ISERROR(VLOOKUP(CONCATENATE($A418,"_",AI$2),'Reference data SID'!$B:$M,12,FALSE)),"",VLOOKUP(CONCATENATE($A418,"_",AI$2),'Reference data SID'!$B:$M,12,FALSE))</f>
        <v/>
      </c>
      <c r="AJ418" s="13" t="str">
        <f>IF(ISERROR(VLOOKUP(CONCATENATE($A418,"_",AJ$2),'Reference data SID'!$B:$M,12,FALSE)),"",VLOOKUP(CONCATENATE($A418,"_",AJ$2),'Reference data SID'!$B:$M,12,FALSE))</f>
        <v/>
      </c>
      <c r="AK418" s="13" t="str">
        <f>IF(ISERROR(VLOOKUP(CONCATENATE($A418,"_",AK$2),'Reference data SID'!$B:$M,12,FALSE)),"",VLOOKUP(CONCATENATE($A418,"_",AK$2),'Reference data SID'!$B:$M,12,FALSE))</f>
        <v/>
      </c>
      <c r="AL418" s="13" t="str">
        <f>IF(ISERROR(VLOOKUP(CONCATENATE($A418,"_",AL$2),'Reference data SID'!$B:$M,12,FALSE)),"",VLOOKUP(CONCATENATE($A418,"_",AL$2),'Reference data SID'!$B:$M,12,FALSE))</f>
        <v/>
      </c>
      <c r="AM418" s="13" t="str">
        <f>IF(ISERROR(VLOOKUP(CONCATENATE($A418,"_",AM$2),'Reference data SID'!$B:$M,12,FALSE)),"",VLOOKUP(CONCATENATE($A418,"_",AM$2),'Reference data SID'!$B:$M,12,FALSE))</f>
        <v/>
      </c>
      <c r="AN418" s="13" t="str">
        <f>IF(ISERROR(VLOOKUP(CONCATENATE($A418,"_",AN$2),'Reference data SID'!$B:$M,12,FALSE)),"",VLOOKUP(CONCATENATE($A418,"_",AN$2),'Reference data SID'!$B:$M,12,FALSE))</f>
        <v/>
      </c>
      <c r="AO418" s="13" t="str">
        <f>IF(ISERROR(VLOOKUP(CONCATENATE($A418,"_",AO$2),'Reference data SID'!$B:$M,12,FALSE)),"",VLOOKUP(CONCATENATE($A418,"_",AO$2),'Reference data SID'!$B:$M,12,FALSE))</f>
        <v/>
      </c>
      <c r="AP418" s="13" t="str">
        <f>IF(ISERROR(VLOOKUP(CONCATENATE($A418,"_",AP$2),'Reference data SID'!$B:$M,12,FALSE)),"",VLOOKUP(CONCATENATE($A418,"_",AP$2),'Reference data SID'!$B:$M,12,FALSE))</f>
        <v/>
      </c>
      <c r="AQ418" s="13" t="str">
        <f>IF(ISERROR(VLOOKUP(CONCATENATE($A418,"_",AQ$2),'Reference data SID'!$B:$M,12,FALSE)),"",VLOOKUP(CONCATENATE($A418,"_",AQ$2),'Reference data SID'!$B:$M,12,FALSE))</f>
        <v/>
      </c>
      <c r="AR418" s="13" t="str">
        <f>IF(ISERROR(VLOOKUP(CONCATENATE($A418,"_",AR$2),'Reference data SID'!$B:$M,12,FALSE)),"",VLOOKUP(CONCATENATE($A418,"_",AR$2),'Reference data SID'!$B:$M,12,FALSE))</f>
        <v/>
      </c>
      <c r="AS418" s="13" t="str">
        <f>IF(ISERROR(VLOOKUP(CONCATENATE($A418,"_",AS$2),'Reference data SID'!$B:$M,12,FALSE)),"",VLOOKUP(CONCATENATE($A418,"_",AS$2),'Reference data SID'!$B:$M,12,FALSE))</f>
        <v/>
      </c>
      <c r="AT418" s="13" t="str">
        <f>IF(ISERROR(VLOOKUP(CONCATENATE($A418,"_",AT$2),'Reference data SID'!$B:$M,12,FALSE)),"",VLOOKUP(CONCATENATE($A418,"_",AT$2),'Reference data SID'!$B:$M,12,FALSE))</f>
        <v/>
      </c>
    </row>
    <row r="419" spans="1:46" x14ac:dyDescent="0.25">
      <c r="A419">
        <v>415</v>
      </c>
      <c r="B419" s="13" t="str">
        <f>IF(ISERROR(VLOOKUP(CONCATENATE($A419,"_",B$2),'Reference data SID'!$B:$M,12,FALSE)),"",VLOOKUP(CONCATENATE($A419,"_",B$2),'Reference data SID'!$B:$M,12,FALSE))</f>
        <v/>
      </c>
      <c r="C419" s="13" t="str">
        <f>IF(ISERROR(VLOOKUP(CONCATENATE($A419,"_",C$2),'Reference data SID'!$B:$M,12,FALSE)),"",VLOOKUP(CONCATENATE($A419,"_",C$2),'Reference data SID'!$B:$M,12,FALSE))</f>
        <v/>
      </c>
      <c r="D419" s="13" t="str">
        <f>IF(ISERROR(VLOOKUP(CONCATENATE($A419,"_",D$2),'Reference data SID'!$B:$M,12,FALSE)),"",VLOOKUP(CONCATENATE($A419,"_",D$2),'Reference data SID'!$B:$M,12,FALSE))</f>
        <v/>
      </c>
      <c r="E419" s="13" t="str">
        <f>IF(ISERROR(VLOOKUP(CONCATENATE($A419,"_",E$2),'Reference data SID'!$B:$M,12,FALSE)),"",VLOOKUP(CONCATENATE($A419,"_",E$2),'Reference data SID'!$B:$M,12,FALSE))</f>
        <v/>
      </c>
      <c r="F419" s="13" t="str">
        <f>IF(ISERROR(VLOOKUP(CONCATENATE($A419,"_",F$2),'Reference data SID'!$B:$M,12,FALSE)),"",VLOOKUP(CONCATENATE($A419,"_",F$2),'Reference data SID'!$B:$M,12,FALSE))</f>
        <v/>
      </c>
      <c r="G419" s="13" t="str">
        <f>IF(ISERROR(VLOOKUP(CONCATENATE($A419,"_",G$2),'Reference data SID'!$B:$M,12,FALSE)),"",VLOOKUP(CONCATENATE($A419,"_",G$2),'Reference data SID'!$B:$M,12,FALSE))</f>
        <v/>
      </c>
      <c r="H419" s="13" t="str">
        <f>IF(ISERROR(VLOOKUP(CONCATENATE($A419,"_",H$2),'Reference data SID'!$B:$M,12,FALSE)),"",VLOOKUP(CONCATENATE($A419,"_",H$2),'Reference data SID'!$B:$M,12,FALSE))</f>
        <v/>
      </c>
      <c r="I419" s="13" t="str">
        <f>IF(ISERROR(VLOOKUP(CONCATENATE($A419,"_",I$2),'Reference data SID'!$B:$M,12,FALSE)),"",VLOOKUP(CONCATENATE($A419,"_",I$2),'Reference data SID'!$B:$M,12,FALSE))</f>
        <v/>
      </c>
      <c r="J419" s="13" t="str">
        <f>IF(ISERROR(VLOOKUP(CONCATENATE($A419,"_",J$2),'Reference data SID'!$B:$M,12,FALSE)),"",VLOOKUP(CONCATENATE($A419,"_",J$2),'Reference data SID'!$B:$M,12,FALSE))</f>
        <v/>
      </c>
      <c r="K419" s="13" t="str">
        <f>IF(ISERROR(VLOOKUP(CONCATENATE($A419,"_",K$2),'Reference data SID'!$B:$M,12,FALSE)),"",VLOOKUP(CONCATENATE($A419,"_",K$2),'Reference data SID'!$B:$M,12,FALSE))</f>
        <v/>
      </c>
      <c r="L419" s="13" t="str">
        <f>IF(ISERROR(VLOOKUP(CONCATENATE($A419,"_",L$2),'Reference data SID'!$B:$M,12,FALSE)),"",VLOOKUP(CONCATENATE($A419,"_",L$2),'Reference data SID'!$B:$M,12,FALSE))</f>
        <v/>
      </c>
      <c r="M419" s="13" t="str">
        <f>IF(ISERROR(VLOOKUP(CONCATENATE($A419,"_",M$2),'Reference data SID'!$B:$M,12,FALSE)),"",VLOOKUP(CONCATENATE($A419,"_",M$2),'Reference data SID'!$B:$M,12,FALSE))</f>
        <v/>
      </c>
      <c r="N419" s="13" t="str">
        <f>IF(ISERROR(VLOOKUP(CONCATENATE($A419,"_",N$2),'Reference data SID'!$B:$M,12,FALSE)),"",VLOOKUP(CONCATENATE($A419,"_",N$2),'Reference data SID'!$B:$M,12,FALSE))</f>
        <v/>
      </c>
      <c r="O419" s="13" t="str">
        <f>IF(ISERROR(VLOOKUP(CONCATENATE($A419,"_",O$2),'Reference data SID'!$B:$M,12,FALSE)),"",VLOOKUP(CONCATENATE($A419,"_",O$2),'Reference data SID'!$B:$M,12,FALSE))</f>
        <v/>
      </c>
      <c r="P419" s="13" t="str">
        <f>IF(ISERROR(VLOOKUP(CONCATENATE($A419,"_",P$2),'Reference data SID'!$B:$M,12,FALSE)),"",VLOOKUP(CONCATENATE($A419,"_",P$2),'Reference data SID'!$B:$M,12,FALSE))</f>
        <v/>
      </c>
      <c r="Q419" s="13" t="str">
        <f>IF(ISERROR(VLOOKUP(CONCATENATE($A419,"_",Q$2),'Reference data SID'!$B:$M,12,FALSE)),"",VLOOKUP(CONCATENATE($A419,"_",Q$2),'Reference data SID'!$B:$M,12,FALSE))</f>
        <v/>
      </c>
      <c r="R419" s="13" t="str">
        <f>IF(ISERROR(VLOOKUP(CONCATENATE($A419,"_",R$2),'Reference data SID'!$B:$M,12,FALSE)),"",VLOOKUP(CONCATENATE($A419,"_",R$2),'Reference data SID'!$B:$M,12,FALSE))</f>
        <v/>
      </c>
      <c r="S419" s="13" t="str">
        <f>IF(ISERROR(VLOOKUP(CONCATENATE($A419,"_",S$2),'Reference data SID'!$B:$M,12,FALSE)),"",VLOOKUP(CONCATENATE($A419,"_",S$2),'Reference data SID'!$B:$M,12,FALSE))</f>
        <v/>
      </c>
      <c r="T419" s="13" t="str">
        <f>IF(ISERROR(VLOOKUP(CONCATENATE($A419,"_",T$2),'Reference data SID'!$B:$M,12,FALSE)),"",VLOOKUP(CONCATENATE($A419,"_",T$2),'Reference data SID'!$B:$M,12,FALSE))</f>
        <v/>
      </c>
      <c r="U419" s="13" t="str">
        <f>IF(ISERROR(VLOOKUP(CONCATENATE($A419,"_",U$2),'Reference data SID'!$B:$M,12,FALSE)),"",VLOOKUP(CONCATENATE($A419,"_",U$2),'Reference data SID'!$B:$M,12,FALSE))</f>
        <v/>
      </c>
      <c r="V419" s="13" t="str">
        <f>IF(ISERROR(VLOOKUP(CONCATENATE($A419,"_",V$2),'Reference data SID'!$B:$M,12,FALSE)),"",VLOOKUP(CONCATENATE($A419,"_",V$2),'Reference data SID'!$B:$M,12,FALSE))</f>
        <v/>
      </c>
      <c r="W419" s="13" t="str">
        <f>IF(ISERROR(VLOOKUP(CONCATENATE($A419,"_",W$2),'Reference data SID'!$B:$M,12,FALSE)),"",VLOOKUP(CONCATENATE($A419,"_",W$2),'Reference data SID'!$B:$M,12,FALSE))</f>
        <v/>
      </c>
      <c r="X419" s="13" t="str">
        <f>IF(ISERROR(VLOOKUP(CONCATENATE($A419,"_",X$2),'Reference data SID'!$B:$M,12,FALSE)),"",VLOOKUP(CONCATENATE($A419,"_",X$2),'Reference data SID'!$B:$M,12,FALSE))</f>
        <v/>
      </c>
      <c r="Y419" s="13" t="str">
        <f>IF(ISERROR(VLOOKUP(CONCATENATE($A419,"_",Y$2),'Reference data SID'!$B:$M,12,FALSE)),"",VLOOKUP(CONCATENATE($A419,"_",Y$2),'Reference data SID'!$B:$M,12,FALSE))</f>
        <v/>
      </c>
      <c r="Z419" s="13" t="str">
        <f>IF(ISERROR(VLOOKUP(CONCATENATE($A419,"_",Z$2),'Reference data SID'!$B:$M,12,FALSE)),"",VLOOKUP(CONCATENATE($A419,"_",Z$2),'Reference data SID'!$B:$M,12,FALSE))</f>
        <v/>
      </c>
      <c r="AA419" s="13" t="str">
        <f>IF(ISERROR(VLOOKUP(CONCATENATE($A419,"_",AA$2),'Reference data SID'!$B:$M,12,FALSE)),"",VLOOKUP(CONCATENATE($A419,"_",AA$2),'Reference data SID'!$B:$M,12,FALSE))</f>
        <v/>
      </c>
      <c r="AB419" s="13" t="str">
        <f>IF(ISERROR(VLOOKUP(CONCATENATE($A419,"_",AB$2),'Reference data SID'!$B:$M,12,FALSE)),"",VLOOKUP(CONCATENATE($A419,"_",AB$2),'Reference data SID'!$B:$M,12,FALSE))</f>
        <v/>
      </c>
      <c r="AC419" s="13" t="str">
        <f>IF(ISERROR(VLOOKUP(CONCATENATE($A419,"_",AC$2),'Reference data SID'!$B:$M,12,FALSE)),"",VLOOKUP(CONCATENATE($A419,"_",AC$2),'Reference data SID'!$B:$M,12,FALSE))</f>
        <v/>
      </c>
      <c r="AD419" s="13" t="str">
        <f>IF(ISERROR(VLOOKUP(CONCATENATE($A419,"_",AD$2),'Reference data SID'!$B:$M,12,FALSE)),"",VLOOKUP(CONCATENATE($A419,"_",AD$2),'Reference data SID'!$B:$M,12,FALSE))</f>
        <v/>
      </c>
      <c r="AE419" s="13" t="str">
        <f>IF(ISERROR(VLOOKUP(CONCATENATE($A419,"_",AE$2),'Reference data SID'!$B:$M,12,FALSE)),"",VLOOKUP(CONCATENATE($A419,"_",AE$2),'Reference data SID'!$B:$M,12,FALSE))</f>
        <v/>
      </c>
      <c r="AF419" s="13" t="str">
        <f>IF(ISERROR(VLOOKUP(CONCATENATE($A419,"_",AF$2),'Reference data SID'!$B:$M,12,FALSE)),"",VLOOKUP(CONCATENATE($A419,"_",AF$2),'Reference data SID'!$B:$M,12,FALSE))</f>
        <v/>
      </c>
      <c r="AG419" s="13" t="str">
        <f>IF(ISERROR(VLOOKUP(CONCATENATE($A419,"_",AG$2),'Reference data SID'!$B:$M,12,FALSE)),"",VLOOKUP(CONCATENATE($A419,"_",AG$2),'Reference data SID'!$B:$M,12,FALSE))</f>
        <v/>
      </c>
      <c r="AH419" s="13" t="str">
        <f>IF(ISERROR(VLOOKUP(CONCATENATE($A419,"_",AH$2),'Reference data SID'!$B:$M,12,FALSE)),"",VLOOKUP(CONCATENATE($A419,"_",AH$2),'Reference data SID'!$B:$M,12,FALSE))</f>
        <v/>
      </c>
      <c r="AI419" s="13" t="str">
        <f>IF(ISERROR(VLOOKUP(CONCATENATE($A419,"_",AI$2),'Reference data SID'!$B:$M,12,FALSE)),"",VLOOKUP(CONCATENATE($A419,"_",AI$2),'Reference data SID'!$B:$M,12,FALSE))</f>
        <v/>
      </c>
      <c r="AJ419" s="13" t="str">
        <f>IF(ISERROR(VLOOKUP(CONCATENATE($A419,"_",AJ$2),'Reference data SID'!$B:$M,12,FALSE)),"",VLOOKUP(CONCATENATE($A419,"_",AJ$2),'Reference data SID'!$B:$M,12,FALSE))</f>
        <v/>
      </c>
      <c r="AK419" s="13" t="str">
        <f>IF(ISERROR(VLOOKUP(CONCATENATE($A419,"_",AK$2),'Reference data SID'!$B:$M,12,FALSE)),"",VLOOKUP(CONCATENATE($A419,"_",AK$2),'Reference data SID'!$B:$M,12,FALSE))</f>
        <v/>
      </c>
      <c r="AL419" s="13" t="str">
        <f>IF(ISERROR(VLOOKUP(CONCATENATE($A419,"_",AL$2),'Reference data SID'!$B:$M,12,FALSE)),"",VLOOKUP(CONCATENATE($A419,"_",AL$2),'Reference data SID'!$B:$M,12,FALSE))</f>
        <v/>
      </c>
      <c r="AM419" s="13" t="str">
        <f>IF(ISERROR(VLOOKUP(CONCATENATE($A419,"_",AM$2),'Reference data SID'!$B:$M,12,FALSE)),"",VLOOKUP(CONCATENATE($A419,"_",AM$2),'Reference data SID'!$B:$M,12,FALSE))</f>
        <v/>
      </c>
      <c r="AN419" s="13" t="str">
        <f>IF(ISERROR(VLOOKUP(CONCATENATE($A419,"_",AN$2),'Reference data SID'!$B:$M,12,FALSE)),"",VLOOKUP(CONCATENATE($A419,"_",AN$2),'Reference data SID'!$B:$M,12,FALSE))</f>
        <v/>
      </c>
      <c r="AO419" s="13" t="str">
        <f>IF(ISERROR(VLOOKUP(CONCATENATE($A419,"_",AO$2),'Reference data SID'!$B:$M,12,FALSE)),"",VLOOKUP(CONCATENATE($A419,"_",AO$2),'Reference data SID'!$B:$M,12,FALSE))</f>
        <v/>
      </c>
      <c r="AP419" s="13" t="str">
        <f>IF(ISERROR(VLOOKUP(CONCATENATE($A419,"_",AP$2),'Reference data SID'!$B:$M,12,FALSE)),"",VLOOKUP(CONCATENATE($A419,"_",AP$2),'Reference data SID'!$B:$M,12,FALSE))</f>
        <v/>
      </c>
      <c r="AQ419" s="13" t="str">
        <f>IF(ISERROR(VLOOKUP(CONCATENATE($A419,"_",AQ$2),'Reference data SID'!$B:$M,12,FALSE)),"",VLOOKUP(CONCATENATE($A419,"_",AQ$2),'Reference data SID'!$B:$M,12,FALSE))</f>
        <v/>
      </c>
      <c r="AR419" s="13" t="str">
        <f>IF(ISERROR(VLOOKUP(CONCATENATE($A419,"_",AR$2),'Reference data SID'!$B:$M,12,FALSE)),"",VLOOKUP(CONCATENATE($A419,"_",AR$2),'Reference data SID'!$B:$M,12,FALSE))</f>
        <v/>
      </c>
      <c r="AS419" s="13" t="str">
        <f>IF(ISERROR(VLOOKUP(CONCATENATE($A419,"_",AS$2),'Reference data SID'!$B:$M,12,FALSE)),"",VLOOKUP(CONCATENATE($A419,"_",AS$2),'Reference data SID'!$B:$M,12,FALSE))</f>
        <v/>
      </c>
      <c r="AT419" s="13" t="str">
        <f>IF(ISERROR(VLOOKUP(CONCATENATE($A419,"_",AT$2),'Reference data SID'!$B:$M,12,FALSE)),"",VLOOKUP(CONCATENATE($A419,"_",AT$2),'Reference data SID'!$B:$M,12,FALSE))</f>
        <v/>
      </c>
    </row>
    <row r="420" spans="1:46" x14ac:dyDescent="0.25">
      <c r="A420">
        <v>416</v>
      </c>
      <c r="B420" s="13" t="str">
        <f>IF(ISERROR(VLOOKUP(CONCATENATE($A420,"_",B$2),'Reference data SID'!$B:$M,12,FALSE)),"",VLOOKUP(CONCATENATE($A420,"_",B$2),'Reference data SID'!$B:$M,12,FALSE))</f>
        <v/>
      </c>
      <c r="C420" s="13" t="str">
        <f>IF(ISERROR(VLOOKUP(CONCATENATE($A420,"_",C$2),'Reference data SID'!$B:$M,12,FALSE)),"",VLOOKUP(CONCATENATE($A420,"_",C$2),'Reference data SID'!$B:$M,12,FALSE))</f>
        <v/>
      </c>
      <c r="D420" s="13" t="str">
        <f>IF(ISERROR(VLOOKUP(CONCATENATE($A420,"_",D$2),'Reference data SID'!$B:$M,12,FALSE)),"",VLOOKUP(CONCATENATE($A420,"_",D$2),'Reference data SID'!$B:$M,12,FALSE))</f>
        <v/>
      </c>
      <c r="E420" s="13" t="str">
        <f>IF(ISERROR(VLOOKUP(CONCATENATE($A420,"_",E$2),'Reference data SID'!$B:$M,12,FALSE)),"",VLOOKUP(CONCATENATE($A420,"_",E$2),'Reference data SID'!$B:$M,12,FALSE))</f>
        <v/>
      </c>
      <c r="F420" s="13" t="str">
        <f>IF(ISERROR(VLOOKUP(CONCATENATE($A420,"_",F$2),'Reference data SID'!$B:$M,12,FALSE)),"",VLOOKUP(CONCATENATE($A420,"_",F$2),'Reference data SID'!$B:$M,12,FALSE))</f>
        <v/>
      </c>
      <c r="G420" s="13" t="str">
        <f>IF(ISERROR(VLOOKUP(CONCATENATE($A420,"_",G$2),'Reference data SID'!$B:$M,12,FALSE)),"",VLOOKUP(CONCATENATE($A420,"_",G$2),'Reference data SID'!$B:$M,12,FALSE))</f>
        <v/>
      </c>
      <c r="H420" s="13" t="str">
        <f>IF(ISERROR(VLOOKUP(CONCATENATE($A420,"_",H$2),'Reference data SID'!$B:$M,12,FALSE)),"",VLOOKUP(CONCATENATE($A420,"_",H$2),'Reference data SID'!$B:$M,12,FALSE))</f>
        <v/>
      </c>
      <c r="I420" s="13" t="str">
        <f>IF(ISERROR(VLOOKUP(CONCATENATE($A420,"_",I$2),'Reference data SID'!$B:$M,12,FALSE)),"",VLOOKUP(CONCATENATE($A420,"_",I$2),'Reference data SID'!$B:$M,12,FALSE))</f>
        <v/>
      </c>
      <c r="J420" s="13" t="str">
        <f>IF(ISERROR(VLOOKUP(CONCATENATE($A420,"_",J$2),'Reference data SID'!$B:$M,12,FALSE)),"",VLOOKUP(CONCATENATE($A420,"_",J$2),'Reference data SID'!$B:$M,12,FALSE))</f>
        <v/>
      </c>
      <c r="K420" s="13" t="str">
        <f>IF(ISERROR(VLOOKUP(CONCATENATE($A420,"_",K$2),'Reference data SID'!$B:$M,12,FALSE)),"",VLOOKUP(CONCATENATE($A420,"_",K$2),'Reference data SID'!$B:$M,12,FALSE))</f>
        <v/>
      </c>
      <c r="L420" s="13" t="str">
        <f>IF(ISERROR(VLOOKUP(CONCATENATE($A420,"_",L$2),'Reference data SID'!$B:$M,12,FALSE)),"",VLOOKUP(CONCATENATE($A420,"_",L$2),'Reference data SID'!$B:$M,12,FALSE))</f>
        <v/>
      </c>
      <c r="M420" s="13" t="str">
        <f>IF(ISERROR(VLOOKUP(CONCATENATE($A420,"_",M$2),'Reference data SID'!$B:$M,12,FALSE)),"",VLOOKUP(CONCATENATE($A420,"_",M$2),'Reference data SID'!$B:$M,12,FALSE))</f>
        <v/>
      </c>
      <c r="N420" s="13" t="str">
        <f>IF(ISERROR(VLOOKUP(CONCATENATE($A420,"_",N$2),'Reference data SID'!$B:$M,12,FALSE)),"",VLOOKUP(CONCATENATE($A420,"_",N$2),'Reference data SID'!$B:$M,12,FALSE))</f>
        <v/>
      </c>
      <c r="O420" s="13" t="str">
        <f>IF(ISERROR(VLOOKUP(CONCATENATE($A420,"_",O$2),'Reference data SID'!$B:$M,12,FALSE)),"",VLOOKUP(CONCATENATE($A420,"_",O$2),'Reference data SID'!$B:$M,12,FALSE))</f>
        <v/>
      </c>
      <c r="P420" s="13" t="str">
        <f>IF(ISERROR(VLOOKUP(CONCATENATE($A420,"_",P$2),'Reference data SID'!$B:$M,12,FALSE)),"",VLOOKUP(CONCATENATE($A420,"_",P$2),'Reference data SID'!$B:$M,12,FALSE))</f>
        <v/>
      </c>
      <c r="Q420" s="13" t="str">
        <f>IF(ISERROR(VLOOKUP(CONCATENATE($A420,"_",Q$2),'Reference data SID'!$B:$M,12,FALSE)),"",VLOOKUP(CONCATENATE($A420,"_",Q$2),'Reference data SID'!$B:$M,12,FALSE))</f>
        <v/>
      </c>
      <c r="R420" s="13" t="str">
        <f>IF(ISERROR(VLOOKUP(CONCATENATE($A420,"_",R$2),'Reference data SID'!$B:$M,12,FALSE)),"",VLOOKUP(CONCATENATE($A420,"_",R$2),'Reference data SID'!$B:$M,12,FALSE))</f>
        <v/>
      </c>
      <c r="S420" s="13" t="str">
        <f>IF(ISERROR(VLOOKUP(CONCATENATE($A420,"_",S$2),'Reference data SID'!$B:$M,12,FALSE)),"",VLOOKUP(CONCATENATE($A420,"_",S$2),'Reference data SID'!$B:$M,12,FALSE))</f>
        <v/>
      </c>
      <c r="T420" s="13" t="str">
        <f>IF(ISERROR(VLOOKUP(CONCATENATE($A420,"_",T$2),'Reference data SID'!$B:$M,12,FALSE)),"",VLOOKUP(CONCATENATE($A420,"_",T$2),'Reference data SID'!$B:$M,12,FALSE))</f>
        <v/>
      </c>
      <c r="U420" s="13" t="str">
        <f>IF(ISERROR(VLOOKUP(CONCATENATE($A420,"_",U$2),'Reference data SID'!$B:$M,12,FALSE)),"",VLOOKUP(CONCATENATE($A420,"_",U$2),'Reference data SID'!$B:$M,12,FALSE))</f>
        <v/>
      </c>
      <c r="V420" s="13" t="str">
        <f>IF(ISERROR(VLOOKUP(CONCATENATE($A420,"_",V$2),'Reference data SID'!$B:$M,12,FALSE)),"",VLOOKUP(CONCATENATE($A420,"_",V$2),'Reference data SID'!$B:$M,12,FALSE))</f>
        <v/>
      </c>
      <c r="W420" s="13" t="str">
        <f>IF(ISERROR(VLOOKUP(CONCATENATE($A420,"_",W$2),'Reference data SID'!$B:$M,12,FALSE)),"",VLOOKUP(CONCATENATE($A420,"_",W$2),'Reference data SID'!$B:$M,12,FALSE))</f>
        <v/>
      </c>
      <c r="X420" s="13" t="str">
        <f>IF(ISERROR(VLOOKUP(CONCATENATE($A420,"_",X$2),'Reference data SID'!$B:$M,12,FALSE)),"",VLOOKUP(CONCATENATE($A420,"_",X$2),'Reference data SID'!$B:$M,12,FALSE))</f>
        <v/>
      </c>
      <c r="Y420" s="13" t="str">
        <f>IF(ISERROR(VLOOKUP(CONCATENATE($A420,"_",Y$2),'Reference data SID'!$B:$M,12,FALSE)),"",VLOOKUP(CONCATENATE($A420,"_",Y$2),'Reference data SID'!$B:$M,12,FALSE))</f>
        <v/>
      </c>
      <c r="Z420" s="13" t="str">
        <f>IF(ISERROR(VLOOKUP(CONCATENATE($A420,"_",Z$2),'Reference data SID'!$B:$M,12,FALSE)),"",VLOOKUP(CONCATENATE($A420,"_",Z$2),'Reference data SID'!$B:$M,12,FALSE))</f>
        <v/>
      </c>
      <c r="AA420" s="13" t="str">
        <f>IF(ISERROR(VLOOKUP(CONCATENATE($A420,"_",AA$2),'Reference data SID'!$B:$M,12,FALSE)),"",VLOOKUP(CONCATENATE($A420,"_",AA$2),'Reference data SID'!$B:$M,12,FALSE))</f>
        <v/>
      </c>
      <c r="AB420" s="13" t="str">
        <f>IF(ISERROR(VLOOKUP(CONCATENATE($A420,"_",AB$2),'Reference data SID'!$B:$M,12,FALSE)),"",VLOOKUP(CONCATENATE($A420,"_",AB$2),'Reference data SID'!$B:$M,12,FALSE))</f>
        <v/>
      </c>
      <c r="AC420" s="13" t="str">
        <f>IF(ISERROR(VLOOKUP(CONCATENATE($A420,"_",AC$2),'Reference data SID'!$B:$M,12,FALSE)),"",VLOOKUP(CONCATENATE($A420,"_",AC$2),'Reference data SID'!$B:$M,12,FALSE))</f>
        <v/>
      </c>
      <c r="AD420" s="13" t="str">
        <f>IF(ISERROR(VLOOKUP(CONCATENATE($A420,"_",AD$2),'Reference data SID'!$B:$M,12,FALSE)),"",VLOOKUP(CONCATENATE($A420,"_",AD$2),'Reference data SID'!$B:$M,12,FALSE))</f>
        <v/>
      </c>
      <c r="AE420" s="13" t="str">
        <f>IF(ISERROR(VLOOKUP(CONCATENATE($A420,"_",AE$2),'Reference data SID'!$B:$M,12,FALSE)),"",VLOOKUP(CONCATENATE($A420,"_",AE$2),'Reference data SID'!$B:$M,12,FALSE))</f>
        <v/>
      </c>
      <c r="AF420" s="13" t="str">
        <f>IF(ISERROR(VLOOKUP(CONCATENATE($A420,"_",AF$2),'Reference data SID'!$B:$M,12,FALSE)),"",VLOOKUP(CONCATENATE($A420,"_",AF$2),'Reference data SID'!$B:$M,12,FALSE))</f>
        <v/>
      </c>
      <c r="AG420" s="13" t="str">
        <f>IF(ISERROR(VLOOKUP(CONCATENATE($A420,"_",AG$2),'Reference data SID'!$B:$M,12,FALSE)),"",VLOOKUP(CONCATENATE($A420,"_",AG$2),'Reference data SID'!$B:$M,12,FALSE))</f>
        <v/>
      </c>
      <c r="AH420" s="13" t="str">
        <f>IF(ISERROR(VLOOKUP(CONCATENATE($A420,"_",AH$2),'Reference data SID'!$B:$M,12,FALSE)),"",VLOOKUP(CONCATENATE($A420,"_",AH$2),'Reference data SID'!$B:$M,12,FALSE))</f>
        <v/>
      </c>
      <c r="AI420" s="13" t="str">
        <f>IF(ISERROR(VLOOKUP(CONCATENATE($A420,"_",AI$2),'Reference data SID'!$B:$M,12,FALSE)),"",VLOOKUP(CONCATENATE($A420,"_",AI$2),'Reference data SID'!$B:$M,12,FALSE))</f>
        <v/>
      </c>
      <c r="AJ420" s="13" t="str">
        <f>IF(ISERROR(VLOOKUP(CONCATENATE($A420,"_",AJ$2),'Reference data SID'!$B:$M,12,FALSE)),"",VLOOKUP(CONCATENATE($A420,"_",AJ$2),'Reference data SID'!$B:$M,12,FALSE))</f>
        <v/>
      </c>
      <c r="AK420" s="13" t="str">
        <f>IF(ISERROR(VLOOKUP(CONCATENATE($A420,"_",AK$2),'Reference data SID'!$B:$M,12,FALSE)),"",VLOOKUP(CONCATENATE($A420,"_",AK$2),'Reference data SID'!$B:$M,12,FALSE))</f>
        <v/>
      </c>
      <c r="AL420" s="13" t="str">
        <f>IF(ISERROR(VLOOKUP(CONCATENATE($A420,"_",AL$2),'Reference data SID'!$B:$M,12,FALSE)),"",VLOOKUP(CONCATENATE($A420,"_",AL$2),'Reference data SID'!$B:$M,12,FALSE))</f>
        <v/>
      </c>
      <c r="AM420" s="13" t="str">
        <f>IF(ISERROR(VLOOKUP(CONCATENATE($A420,"_",AM$2),'Reference data SID'!$B:$M,12,FALSE)),"",VLOOKUP(CONCATENATE($A420,"_",AM$2),'Reference data SID'!$B:$M,12,FALSE))</f>
        <v/>
      </c>
      <c r="AN420" s="13" t="str">
        <f>IF(ISERROR(VLOOKUP(CONCATENATE($A420,"_",AN$2),'Reference data SID'!$B:$M,12,FALSE)),"",VLOOKUP(CONCATENATE($A420,"_",AN$2),'Reference data SID'!$B:$M,12,FALSE))</f>
        <v/>
      </c>
      <c r="AO420" s="13" t="str">
        <f>IF(ISERROR(VLOOKUP(CONCATENATE($A420,"_",AO$2),'Reference data SID'!$B:$M,12,FALSE)),"",VLOOKUP(CONCATENATE($A420,"_",AO$2),'Reference data SID'!$B:$M,12,FALSE))</f>
        <v/>
      </c>
      <c r="AP420" s="13" t="str">
        <f>IF(ISERROR(VLOOKUP(CONCATENATE($A420,"_",AP$2),'Reference data SID'!$B:$M,12,FALSE)),"",VLOOKUP(CONCATENATE($A420,"_",AP$2),'Reference data SID'!$B:$M,12,FALSE))</f>
        <v/>
      </c>
      <c r="AQ420" s="13" t="str">
        <f>IF(ISERROR(VLOOKUP(CONCATENATE($A420,"_",AQ$2),'Reference data SID'!$B:$M,12,FALSE)),"",VLOOKUP(CONCATENATE($A420,"_",AQ$2),'Reference data SID'!$B:$M,12,FALSE))</f>
        <v/>
      </c>
      <c r="AR420" s="13" t="str">
        <f>IF(ISERROR(VLOOKUP(CONCATENATE($A420,"_",AR$2),'Reference data SID'!$B:$M,12,FALSE)),"",VLOOKUP(CONCATENATE($A420,"_",AR$2),'Reference data SID'!$B:$M,12,FALSE))</f>
        <v/>
      </c>
      <c r="AS420" s="13" t="str">
        <f>IF(ISERROR(VLOOKUP(CONCATENATE($A420,"_",AS$2),'Reference data SID'!$B:$M,12,FALSE)),"",VLOOKUP(CONCATENATE($A420,"_",AS$2),'Reference data SID'!$B:$M,12,FALSE))</f>
        <v/>
      </c>
      <c r="AT420" s="13" t="str">
        <f>IF(ISERROR(VLOOKUP(CONCATENATE($A420,"_",AT$2),'Reference data SID'!$B:$M,12,FALSE)),"",VLOOKUP(CONCATENATE($A420,"_",AT$2),'Reference data SID'!$B:$M,12,FALSE))</f>
        <v/>
      </c>
    </row>
    <row r="421" spans="1:46" x14ac:dyDescent="0.25">
      <c r="A421">
        <v>417</v>
      </c>
      <c r="B421" s="13" t="str">
        <f>IF(ISERROR(VLOOKUP(CONCATENATE($A421,"_",B$2),'Reference data SID'!$B:$M,12,FALSE)),"",VLOOKUP(CONCATENATE($A421,"_",B$2),'Reference data SID'!$B:$M,12,FALSE))</f>
        <v/>
      </c>
      <c r="C421" s="13" t="str">
        <f>IF(ISERROR(VLOOKUP(CONCATENATE($A421,"_",C$2),'Reference data SID'!$B:$M,12,FALSE)),"",VLOOKUP(CONCATENATE($A421,"_",C$2),'Reference data SID'!$B:$M,12,FALSE))</f>
        <v/>
      </c>
      <c r="D421" s="13" t="str">
        <f>IF(ISERROR(VLOOKUP(CONCATENATE($A421,"_",D$2),'Reference data SID'!$B:$M,12,FALSE)),"",VLOOKUP(CONCATENATE($A421,"_",D$2),'Reference data SID'!$B:$M,12,FALSE))</f>
        <v/>
      </c>
      <c r="E421" s="13" t="str">
        <f>IF(ISERROR(VLOOKUP(CONCATENATE($A421,"_",E$2),'Reference data SID'!$B:$M,12,FALSE)),"",VLOOKUP(CONCATENATE($A421,"_",E$2),'Reference data SID'!$B:$M,12,FALSE))</f>
        <v/>
      </c>
      <c r="F421" s="13" t="str">
        <f>IF(ISERROR(VLOOKUP(CONCATENATE($A421,"_",F$2),'Reference data SID'!$B:$M,12,FALSE)),"",VLOOKUP(CONCATENATE($A421,"_",F$2),'Reference data SID'!$B:$M,12,FALSE))</f>
        <v/>
      </c>
      <c r="G421" s="13" t="str">
        <f>IF(ISERROR(VLOOKUP(CONCATENATE($A421,"_",G$2),'Reference data SID'!$B:$M,12,FALSE)),"",VLOOKUP(CONCATENATE($A421,"_",G$2),'Reference data SID'!$B:$M,12,FALSE))</f>
        <v/>
      </c>
      <c r="H421" s="13" t="str">
        <f>IF(ISERROR(VLOOKUP(CONCATENATE($A421,"_",H$2),'Reference data SID'!$B:$M,12,FALSE)),"",VLOOKUP(CONCATENATE($A421,"_",H$2),'Reference data SID'!$B:$M,12,FALSE))</f>
        <v/>
      </c>
      <c r="I421" s="13" t="str">
        <f>IF(ISERROR(VLOOKUP(CONCATENATE($A421,"_",I$2),'Reference data SID'!$B:$M,12,FALSE)),"",VLOOKUP(CONCATENATE($A421,"_",I$2),'Reference data SID'!$B:$M,12,FALSE))</f>
        <v/>
      </c>
      <c r="J421" s="13" t="str">
        <f>IF(ISERROR(VLOOKUP(CONCATENATE($A421,"_",J$2),'Reference data SID'!$B:$M,12,FALSE)),"",VLOOKUP(CONCATENATE($A421,"_",J$2),'Reference data SID'!$B:$M,12,FALSE))</f>
        <v/>
      </c>
      <c r="K421" s="13" t="str">
        <f>IF(ISERROR(VLOOKUP(CONCATENATE($A421,"_",K$2),'Reference data SID'!$B:$M,12,FALSE)),"",VLOOKUP(CONCATENATE($A421,"_",K$2),'Reference data SID'!$B:$M,12,FALSE))</f>
        <v/>
      </c>
      <c r="L421" s="13" t="str">
        <f>IF(ISERROR(VLOOKUP(CONCATENATE($A421,"_",L$2),'Reference data SID'!$B:$M,12,FALSE)),"",VLOOKUP(CONCATENATE($A421,"_",L$2),'Reference data SID'!$B:$M,12,FALSE))</f>
        <v/>
      </c>
      <c r="M421" s="13" t="str">
        <f>IF(ISERROR(VLOOKUP(CONCATENATE($A421,"_",M$2),'Reference data SID'!$B:$M,12,FALSE)),"",VLOOKUP(CONCATENATE($A421,"_",M$2),'Reference data SID'!$B:$M,12,FALSE))</f>
        <v/>
      </c>
      <c r="N421" s="13" t="str">
        <f>IF(ISERROR(VLOOKUP(CONCATENATE($A421,"_",N$2),'Reference data SID'!$B:$M,12,FALSE)),"",VLOOKUP(CONCATENATE($A421,"_",N$2),'Reference data SID'!$B:$M,12,FALSE))</f>
        <v/>
      </c>
      <c r="O421" s="13" t="str">
        <f>IF(ISERROR(VLOOKUP(CONCATENATE($A421,"_",O$2),'Reference data SID'!$B:$M,12,FALSE)),"",VLOOKUP(CONCATENATE($A421,"_",O$2),'Reference data SID'!$B:$M,12,FALSE))</f>
        <v/>
      </c>
      <c r="P421" s="13" t="str">
        <f>IF(ISERROR(VLOOKUP(CONCATENATE($A421,"_",P$2),'Reference data SID'!$B:$M,12,FALSE)),"",VLOOKUP(CONCATENATE($A421,"_",P$2),'Reference data SID'!$B:$M,12,FALSE))</f>
        <v/>
      </c>
      <c r="Q421" s="13" t="str">
        <f>IF(ISERROR(VLOOKUP(CONCATENATE($A421,"_",Q$2),'Reference data SID'!$B:$M,12,FALSE)),"",VLOOKUP(CONCATENATE($A421,"_",Q$2),'Reference data SID'!$B:$M,12,FALSE))</f>
        <v/>
      </c>
      <c r="R421" s="13" t="str">
        <f>IF(ISERROR(VLOOKUP(CONCATENATE($A421,"_",R$2),'Reference data SID'!$B:$M,12,FALSE)),"",VLOOKUP(CONCATENATE($A421,"_",R$2),'Reference data SID'!$B:$M,12,FALSE))</f>
        <v/>
      </c>
      <c r="S421" s="13" t="str">
        <f>IF(ISERROR(VLOOKUP(CONCATENATE($A421,"_",S$2),'Reference data SID'!$B:$M,12,FALSE)),"",VLOOKUP(CONCATENATE($A421,"_",S$2),'Reference data SID'!$B:$M,12,FALSE))</f>
        <v/>
      </c>
      <c r="T421" s="13" t="str">
        <f>IF(ISERROR(VLOOKUP(CONCATENATE($A421,"_",T$2),'Reference data SID'!$B:$M,12,FALSE)),"",VLOOKUP(CONCATENATE($A421,"_",T$2),'Reference data SID'!$B:$M,12,FALSE))</f>
        <v/>
      </c>
      <c r="U421" s="13" t="str">
        <f>IF(ISERROR(VLOOKUP(CONCATENATE($A421,"_",U$2),'Reference data SID'!$B:$M,12,FALSE)),"",VLOOKUP(CONCATENATE($A421,"_",U$2),'Reference data SID'!$B:$M,12,FALSE))</f>
        <v/>
      </c>
      <c r="V421" s="13" t="str">
        <f>IF(ISERROR(VLOOKUP(CONCATENATE($A421,"_",V$2),'Reference data SID'!$B:$M,12,FALSE)),"",VLOOKUP(CONCATENATE($A421,"_",V$2),'Reference data SID'!$B:$M,12,FALSE))</f>
        <v/>
      </c>
      <c r="W421" s="13" t="str">
        <f>IF(ISERROR(VLOOKUP(CONCATENATE($A421,"_",W$2),'Reference data SID'!$B:$M,12,FALSE)),"",VLOOKUP(CONCATENATE($A421,"_",W$2),'Reference data SID'!$B:$M,12,FALSE))</f>
        <v/>
      </c>
      <c r="X421" s="13" t="str">
        <f>IF(ISERROR(VLOOKUP(CONCATENATE($A421,"_",X$2),'Reference data SID'!$B:$M,12,FALSE)),"",VLOOKUP(CONCATENATE($A421,"_",X$2),'Reference data SID'!$B:$M,12,FALSE))</f>
        <v/>
      </c>
      <c r="Y421" s="13" t="str">
        <f>IF(ISERROR(VLOOKUP(CONCATENATE($A421,"_",Y$2),'Reference data SID'!$B:$M,12,FALSE)),"",VLOOKUP(CONCATENATE($A421,"_",Y$2),'Reference data SID'!$B:$M,12,FALSE))</f>
        <v/>
      </c>
      <c r="Z421" s="13" t="str">
        <f>IF(ISERROR(VLOOKUP(CONCATENATE($A421,"_",Z$2),'Reference data SID'!$B:$M,12,FALSE)),"",VLOOKUP(CONCATENATE($A421,"_",Z$2),'Reference data SID'!$B:$M,12,FALSE))</f>
        <v/>
      </c>
      <c r="AA421" s="13" t="str">
        <f>IF(ISERROR(VLOOKUP(CONCATENATE($A421,"_",AA$2),'Reference data SID'!$B:$M,12,FALSE)),"",VLOOKUP(CONCATENATE($A421,"_",AA$2),'Reference data SID'!$B:$M,12,FALSE))</f>
        <v/>
      </c>
      <c r="AB421" s="13" t="str">
        <f>IF(ISERROR(VLOOKUP(CONCATENATE($A421,"_",AB$2),'Reference data SID'!$B:$M,12,FALSE)),"",VLOOKUP(CONCATENATE($A421,"_",AB$2),'Reference data SID'!$B:$M,12,FALSE))</f>
        <v/>
      </c>
      <c r="AC421" s="13" t="str">
        <f>IF(ISERROR(VLOOKUP(CONCATENATE($A421,"_",AC$2),'Reference data SID'!$B:$M,12,FALSE)),"",VLOOKUP(CONCATENATE($A421,"_",AC$2),'Reference data SID'!$B:$M,12,FALSE))</f>
        <v/>
      </c>
      <c r="AD421" s="13" t="str">
        <f>IF(ISERROR(VLOOKUP(CONCATENATE($A421,"_",AD$2),'Reference data SID'!$B:$M,12,FALSE)),"",VLOOKUP(CONCATENATE($A421,"_",AD$2),'Reference data SID'!$B:$M,12,FALSE))</f>
        <v/>
      </c>
      <c r="AE421" s="13" t="str">
        <f>IF(ISERROR(VLOOKUP(CONCATENATE($A421,"_",AE$2),'Reference data SID'!$B:$M,12,FALSE)),"",VLOOKUP(CONCATENATE($A421,"_",AE$2),'Reference data SID'!$B:$M,12,FALSE))</f>
        <v/>
      </c>
      <c r="AF421" s="13" t="str">
        <f>IF(ISERROR(VLOOKUP(CONCATENATE($A421,"_",AF$2),'Reference data SID'!$B:$M,12,FALSE)),"",VLOOKUP(CONCATENATE($A421,"_",AF$2),'Reference data SID'!$B:$M,12,FALSE))</f>
        <v/>
      </c>
      <c r="AG421" s="13" t="str">
        <f>IF(ISERROR(VLOOKUP(CONCATENATE($A421,"_",AG$2),'Reference data SID'!$B:$M,12,FALSE)),"",VLOOKUP(CONCATENATE($A421,"_",AG$2),'Reference data SID'!$B:$M,12,FALSE))</f>
        <v/>
      </c>
      <c r="AH421" s="13" t="str">
        <f>IF(ISERROR(VLOOKUP(CONCATENATE($A421,"_",AH$2),'Reference data SID'!$B:$M,12,FALSE)),"",VLOOKUP(CONCATENATE($A421,"_",AH$2),'Reference data SID'!$B:$M,12,FALSE))</f>
        <v/>
      </c>
      <c r="AI421" s="13" t="str">
        <f>IF(ISERROR(VLOOKUP(CONCATENATE($A421,"_",AI$2),'Reference data SID'!$B:$M,12,FALSE)),"",VLOOKUP(CONCATENATE($A421,"_",AI$2),'Reference data SID'!$B:$M,12,FALSE))</f>
        <v/>
      </c>
      <c r="AJ421" s="13" t="str">
        <f>IF(ISERROR(VLOOKUP(CONCATENATE($A421,"_",AJ$2),'Reference data SID'!$B:$M,12,FALSE)),"",VLOOKUP(CONCATENATE($A421,"_",AJ$2),'Reference data SID'!$B:$M,12,FALSE))</f>
        <v/>
      </c>
      <c r="AK421" s="13" t="str">
        <f>IF(ISERROR(VLOOKUP(CONCATENATE($A421,"_",AK$2),'Reference data SID'!$B:$M,12,FALSE)),"",VLOOKUP(CONCATENATE($A421,"_",AK$2),'Reference data SID'!$B:$M,12,FALSE))</f>
        <v/>
      </c>
      <c r="AL421" s="13" t="str">
        <f>IF(ISERROR(VLOOKUP(CONCATENATE($A421,"_",AL$2),'Reference data SID'!$B:$M,12,FALSE)),"",VLOOKUP(CONCATENATE($A421,"_",AL$2),'Reference data SID'!$B:$M,12,FALSE))</f>
        <v/>
      </c>
      <c r="AM421" s="13" t="str">
        <f>IF(ISERROR(VLOOKUP(CONCATENATE($A421,"_",AM$2),'Reference data SID'!$B:$M,12,FALSE)),"",VLOOKUP(CONCATENATE($A421,"_",AM$2),'Reference data SID'!$B:$M,12,FALSE))</f>
        <v/>
      </c>
      <c r="AN421" s="13" t="str">
        <f>IF(ISERROR(VLOOKUP(CONCATENATE($A421,"_",AN$2),'Reference data SID'!$B:$M,12,FALSE)),"",VLOOKUP(CONCATENATE($A421,"_",AN$2),'Reference data SID'!$B:$M,12,FALSE))</f>
        <v/>
      </c>
      <c r="AO421" s="13" t="str">
        <f>IF(ISERROR(VLOOKUP(CONCATENATE($A421,"_",AO$2),'Reference data SID'!$B:$M,12,FALSE)),"",VLOOKUP(CONCATENATE($A421,"_",AO$2),'Reference data SID'!$B:$M,12,FALSE))</f>
        <v/>
      </c>
      <c r="AP421" s="13" t="str">
        <f>IF(ISERROR(VLOOKUP(CONCATENATE($A421,"_",AP$2),'Reference data SID'!$B:$M,12,FALSE)),"",VLOOKUP(CONCATENATE($A421,"_",AP$2),'Reference data SID'!$B:$M,12,FALSE))</f>
        <v/>
      </c>
      <c r="AQ421" s="13" t="str">
        <f>IF(ISERROR(VLOOKUP(CONCATENATE($A421,"_",AQ$2),'Reference data SID'!$B:$M,12,FALSE)),"",VLOOKUP(CONCATENATE($A421,"_",AQ$2),'Reference data SID'!$B:$M,12,FALSE))</f>
        <v/>
      </c>
      <c r="AR421" s="13" t="str">
        <f>IF(ISERROR(VLOOKUP(CONCATENATE($A421,"_",AR$2),'Reference data SID'!$B:$M,12,FALSE)),"",VLOOKUP(CONCATENATE($A421,"_",AR$2),'Reference data SID'!$B:$M,12,FALSE))</f>
        <v/>
      </c>
      <c r="AS421" s="13" t="str">
        <f>IF(ISERROR(VLOOKUP(CONCATENATE($A421,"_",AS$2),'Reference data SID'!$B:$M,12,FALSE)),"",VLOOKUP(CONCATENATE($A421,"_",AS$2),'Reference data SID'!$B:$M,12,FALSE))</f>
        <v/>
      </c>
      <c r="AT421" s="13" t="str">
        <f>IF(ISERROR(VLOOKUP(CONCATENATE($A421,"_",AT$2),'Reference data SID'!$B:$M,12,FALSE)),"",VLOOKUP(CONCATENATE($A421,"_",AT$2),'Reference data SID'!$B:$M,12,FALSE))</f>
        <v/>
      </c>
    </row>
    <row r="422" spans="1:46" x14ac:dyDescent="0.25">
      <c r="A422">
        <v>418</v>
      </c>
      <c r="B422" s="13" t="str">
        <f>IF(ISERROR(VLOOKUP(CONCATENATE($A422,"_",B$2),'Reference data SID'!$B:$M,12,FALSE)),"",VLOOKUP(CONCATENATE($A422,"_",B$2),'Reference data SID'!$B:$M,12,FALSE))</f>
        <v/>
      </c>
      <c r="C422" s="13" t="str">
        <f>IF(ISERROR(VLOOKUP(CONCATENATE($A422,"_",C$2),'Reference data SID'!$B:$M,12,FALSE)),"",VLOOKUP(CONCATENATE($A422,"_",C$2),'Reference data SID'!$B:$M,12,FALSE))</f>
        <v/>
      </c>
      <c r="D422" s="13" t="str">
        <f>IF(ISERROR(VLOOKUP(CONCATENATE($A422,"_",D$2),'Reference data SID'!$B:$M,12,FALSE)),"",VLOOKUP(CONCATENATE($A422,"_",D$2),'Reference data SID'!$B:$M,12,FALSE))</f>
        <v/>
      </c>
      <c r="E422" s="13" t="str">
        <f>IF(ISERROR(VLOOKUP(CONCATENATE($A422,"_",E$2),'Reference data SID'!$B:$M,12,FALSE)),"",VLOOKUP(CONCATENATE($A422,"_",E$2),'Reference data SID'!$B:$M,12,FALSE))</f>
        <v/>
      </c>
      <c r="F422" s="13" t="str">
        <f>IF(ISERROR(VLOOKUP(CONCATENATE($A422,"_",F$2),'Reference data SID'!$B:$M,12,FALSE)),"",VLOOKUP(CONCATENATE($A422,"_",F$2),'Reference data SID'!$B:$M,12,FALSE))</f>
        <v/>
      </c>
      <c r="G422" s="13" t="str">
        <f>IF(ISERROR(VLOOKUP(CONCATENATE($A422,"_",G$2),'Reference data SID'!$B:$M,12,FALSE)),"",VLOOKUP(CONCATENATE($A422,"_",G$2),'Reference data SID'!$B:$M,12,FALSE))</f>
        <v/>
      </c>
      <c r="H422" s="13" t="str">
        <f>IF(ISERROR(VLOOKUP(CONCATENATE($A422,"_",H$2),'Reference data SID'!$B:$M,12,FALSE)),"",VLOOKUP(CONCATENATE($A422,"_",H$2),'Reference data SID'!$B:$M,12,FALSE))</f>
        <v/>
      </c>
      <c r="I422" s="13" t="str">
        <f>IF(ISERROR(VLOOKUP(CONCATENATE($A422,"_",I$2),'Reference data SID'!$B:$M,12,FALSE)),"",VLOOKUP(CONCATENATE($A422,"_",I$2),'Reference data SID'!$B:$M,12,FALSE))</f>
        <v/>
      </c>
      <c r="J422" s="13" t="str">
        <f>IF(ISERROR(VLOOKUP(CONCATENATE($A422,"_",J$2),'Reference data SID'!$B:$M,12,FALSE)),"",VLOOKUP(CONCATENATE($A422,"_",J$2),'Reference data SID'!$B:$M,12,FALSE))</f>
        <v/>
      </c>
      <c r="K422" s="13" t="str">
        <f>IF(ISERROR(VLOOKUP(CONCATENATE($A422,"_",K$2),'Reference data SID'!$B:$M,12,FALSE)),"",VLOOKUP(CONCATENATE($A422,"_",K$2),'Reference data SID'!$B:$M,12,FALSE))</f>
        <v/>
      </c>
      <c r="L422" s="13" t="str">
        <f>IF(ISERROR(VLOOKUP(CONCATENATE($A422,"_",L$2),'Reference data SID'!$B:$M,12,FALSE)),"",VLOOKUP(CONCATENATE($A422,"_",L$2),'Reference data SID'!$B:$M,12,FALSE))</f>
        <v/>
      </c>
      <c r="M422" s="13" t="str">
        <f>IF(ISERROR(VLOOKUP(CONCATENATE($A422,"_",M$2),'Reference data SID'!$B:$M,12,FALSE)),"",VLOOKUP(CONCATENATE($A422,"_",M$2),'Reference data SID'!$B:$M,12,FALSE))</f>
        <v/>
      </c>
      <c r="N422" s="13" t="str">
        <f>IF(ISERROR(VLOOKUP(CONCATENATE($A422,"_",N$2),'Reference data SID'!$B:$M,12,FALSE)),"",VLOOKUP(CONCATENATE($A422,"_",N$2),'Reference data SID'!$B:$M,12,FALSE))</f>
        <v/>
      </c>
      <c r="O422" s="13" t="str">
        <f>IF(ISERROR(VLOOKUP(CONCATENATE($A422,"_",O$2),'Reference data SID'!$B:$M,12,FALSE)),"",VLOOKUP(CONCATENATE($A422,"_",O$2),'Reference data SID'!$B:$M,12,FALSE))</f>
        <v/>
      </c>
      <c r="P422" s="13" t="str">
        <f>IF(ISERROR(VLOOKUP(CONCATENATE($A422,"_",P$2),'Reference data SID'!$B:$M,12,FALSE)),"",VLOOKUP(CONCATENATE($A422,"_",P$2),'Reference data SID'!$B:$M,12,FALSE))</f>
        <v/>
      </c>
      <c r="Q422" s="13" t="str">
        <f>IF(ISERROR(VLOOKUP(CONCATENATE($A422,"_",Q$2),'Reference data SID'!$B:$M,12,FALSE)),"",VLOOKUP(CONCATENATE($A422,"_",Q$2),'Reference data SID'!$B:$M,12,FALSE))</f>
        <v/>
      </c>
      <c r="R422" s="13" t="str">
        <f>IF(ISERROR(VLOOKUP(CONCATENATE($A422,"_",R$2),'Reference data SID'!$B:$M,12,FALSE)),"",VLOOKUP(CONCATENATE($A422,"_",R$2),'Reference data SID'!$B:$M,12,FALSE))</f>
        <v/>
      </c>
      <c r="S422" s="13" t="str">
        <f>IF(ISERROR(VLOOKUP(CONCATENATE($A422,"_",S$2),'Reference data SID'!$B:$M,12,FALSE)),"",VLOOKUP(CONCATENATE($A422,"_",S$2),'Reference data SID'!$B:$M,12,FALSE))</f>
        <v/>
      </c>
      <c r="T422" s="13" t="str">
        <f>IF(ISERROR(VLOOKUP(CONCATENATE($A422,"_",T$2),'Reference data SID'!$B:$M,12,FALSE)),"",VLOOKUP(CONCATENATE($A422,"_",T$2),'Reference data SID'!$B:$M,12,FALSE))</f>
        <v/>
      </c>
      <c r="U422" s="13" t="str">
        <f>IF(ISERROR(VLOOKUP(CONCATENATE($A422,"_",U$2),'Reference data SID'!$B:$M,12,FALSE)),"",VLOOKUP(CONCATENATE($A422,"_",U$2),'Reference data SID'!$B:$M,12,FALSE))</f>
        <v/>
      </c>
      <c r="V422" s="13" t="str">
        <f>IF(ISERROR(VLOOKUP(CONCATENATE($A422,"_",V$2),'Reference data SID'!$B:$M,12,FALSE)),"",VLOOKUP(CONCATENATE($A422,"_",V$2),'Reference data SID'!$B:$M,12,FALSE))</f>
        <v/>
      </c>
      <c r="W422" s="13" t="str">
        <f>IF(ISERROR(VLOOKUP(CONCATENATE($A422,"_",W$2),'Reference data SID'!$B:$M,12,FALSE)),"",VLOOKUP(CONCATENATE($A422,"_",W$2),'Reference data SID'!$B:$M,12,FALSE))</f>
        <v/>
      </c>
      <c r="X422" s="13" t="str">
        <f>IF(ISERROR(VLOOKUP(CONCATENATE($A422,"_",X$2),'Reference data SID'!$B:$M,12,FALSE)),"",VLOOKUP(CONCATENATE($A422,"_",X$2),'Reference data SID'!$B:$M,12,FALSE))</f>
        <v/>
      </c>
      <c r="Y422" s="13" t="str">
        <f>IF(ISERROR(VLOOKUP(CONCATENATE($A422,"_",Y$2),'Reference data SID'!$B:$M,12,FALSE)),"",VLOOKUP(CONCATENATE($A422,"_",Y$2),'Reference data SID'!$B:$M,12,FALSE))</f>
        <v/>
      </c>
      <c r="Z422" s="13" t="str">
        <f>IF(ISERROR(VLOOKUP(CONCATENATE($A422,"_",Z$2),'Reference data SID'!$B:$M,12,FALSE)),"",VLOOKUP(CONCATENATE($A422,"_",Z$2),'Reference data SID'!$B:$M,12,FALSE))</f>
        <v/>
      </c>
      <c r="AA422" s="13" t="str">
        <f>IF(ISERROR(VLOOKUP(CONCATENATE($A422,"_",AA$2),'Reference data SID'!$B:$M,12,FALSE)),"",VLOOKUP(CONCATENATE($A422,"_",AA$2),'Reference data SID'!$B:$M,12,FALSE))</f>
        <v/>
      </c>
      <c r="AB422" s="13" t="str">
        <f>IF(ISERROR(VLOOKUP(CONCATENATE($A422,"_",AB$2),'Reference data SID'!$B:$M,12,FALSE)),"",VLOOKUP(CONCATENATE($A422,"_",AB$2),'Reference data SID'!$B:$M,12,FALSE))</f>
        <v/>
      </c>
      <c r="AC422" s="13" t="str">
        <f>IF(ISERROR(VLOOKUP(CONCATENATE($A422,"_",AC$2),'Reference data SID'!$B:$M,12,FALSE)),"",VLOOKUP(CONCATENATE($A422,"_",AC$2),'Reference data SID'!$B:$M,12,FALSE))</f>
        <v/>
      </c>
      <c r="AD422" s="13" t="str">
        <f>IF(ISERROR(VLOOKUP(CONCATENATE($A422,"_",AD$2),'Reference data SID'!$B:$M,12,FALSE)),"",VLOOKUP(CONCATENATE($A422,"_",AD$2),'Reference data SID'!$B:$M,12,FALSE))</f>
        <v/>
      </c>
      <c r="AE422" s="13" t="str">
        <f>IF(ISERROR(VLOOKUP(CONCATENATE($A422,"_",AE$2),'Reference data SID'!$B:$M,12,FALSE)),"",VLOOKUP(CONCATENATE($A422,"_",AE$2),'Reference data SID'!$B:$M,12,FALSE))</f>
        <v/>
      </c>
      <c r="AF422" s="13" t="str">
        <f>IF(ISERROR(VLOOKUP(CONCATENATE($A422,"_",AF$2),'Reference data SID'!$B:$M,12,FALSE)),"",VLOOKUP(CONCATENATE($A422,"_",AF$2),'Reference data SID'!$B:$M,12,FALSE))</f>
        <v/>
      </c>
      <c r="AG422" s="13" t="str">
        <f>IF(ISERROR(VLOOKUP(CONCATENATE($A422,"_",AG$2),'Reference data SID'!$B:$M,12,FALSE)),"",VLOOKUP(CONCATENATE($A422,"_",AG$2),'Reference data SID'!$B:$M,12,FALSE))</f>
        <v/>
      </c>
      <c r="AH422" s="13" t="str">
        <f>IF(ISERROR(VLOOKUP(CONCATENATE($A422,"_",AH$2),'Reference data SID'!$B:$M,12,FALSE)),"",VLOOKUP(CONCATENATE($A422,"_",AH$2),'Reference data SID'!$B:$M,12,FALSE))</f>
        <v/>
      </c>
      <c r="AI422" s="13" t="str">
        <f>IF(ISERROR(VLOOKUP(CONCATENATE($A422,"_",AI$2),'Reference data SID'!$B:$M,12,FALSE)),"",VLOOKUP(CONCATENATE($A422,"_",AI$2),'Reference data SID'!$B:$M,12,FALSE))</f>
        <v/>
      </c>
      <c r="AJ422" s="13" t="str">
        <f>IF(ISERROR(VLOOKUP(CONCATENATE($A422,"_",AJ$2),'Reference data SID'!$B:$M,12,FALSE)),"",VLOOKUP(CONCATENATE($A422,"_",AJ$2),'Reference data SID'!$B:$M,12,FALSE))</f>
        <v/>
      </c>
      <c r="AK422" s="13" t="str">
        <f>IF(ISERROR(VLOOKUP(CONCATENATE($A422,"_",AK$2),'Reference data SID'!$B:$M,12,FALSE)),"",VLOOKUP(CONCATENATE($A422,"_",AK$2),'Reference data SID'!$B:$M,12,FALSE))</f>
        <v/>
      </c>
      <c r="AL422" s="13" t="str">
        <f>IF(ISERROR(VLOOKUP(CONCATENATE($A422,"_",AL$2),'Reference data SID'!$B:$M,12,FALSE)),"",VLOOKUP(CONCATENATE($A422,"_",AL$2),'Reference data SID'!$B:$M,12,FALSE))</f>
        <v/>
      </c>
      <c r="AM422" s="13" t="str">
        <f>IF(ISERROR(VLOOKUP(CONCATENATE($A422,"_",AM$2),'Reference data SID'!$B:$M,12,FALSE)),"",VLOOKUP(CONCATENATE($A422,"_",AM$2),'Reference data SID'!$B:$M,12,FALSE))</f>
        <v/>
      </c>
      <c r="AN422" s="13" t="str">
        <f>IF(ISERROR(VLOOKUP(CONCATENATE($A422,"_",AN$2),'Reference data SID'!$B:$M,12,FALSE)),"",VLOOKUP(CONCATENATE($A422,"_",AN$2),'Reference data SID'!$B:$M,12,FALSE))</f>
        <v/>
      </c>
      <c r="AO422" s="13" t="str">
        <f>IF(ISERROR(VLOOKUP(CONCATENATE($A422,"_",AO$2),'Reference data SID'!$B:$M,12,FALSE)),"",VLOOKUP(CONCATENATE($A422,"_",AO$2),'Reference data SID'!$B:$M,12,FALSE))</f>
        <v/>
      </c>
      <c r="AP422" s="13" t="str">
        <f>IF(ISERROR(VLOOKUP(CONCATENATE($A422,"_",AP$2),'Reference data SID'!$B:$M,12,FALSE)),"",VLOOKUP(CONCATENATE($A422,"_",AP$2),'Reference data SID'!$B:$M,12,FALSE))</f>
        <v/>
      </c>
      <c r="AQ422" s="13" t="str">
        <f>IF(ISERROR(VLOOKUP(CONCATENATE($A422,"_",AQ$2),'Reference data SID'!$B:$M,12,FALSE)),"",VLOOKUP(CONCATENATE($A422,"_",AQ$2),'Reference data SID'!$B:$M,12,FALSE))</f>
        <v/>
      </c>
      <c r="AR422" s="13" t="str">
        <f>IF(ISERROR(VLOOKUP(CONCATENATE($A422,"_",AR$2),'Reference data SID'!$B:$M,12,FALSE)),"",VLOOKUP(CONCATENATE($A422,"_",AR$2),'Reference data SID'!$B:$M,12,FALSE))</f>
        <v/>
      </c>
      <c r="AS422" s="13" t="str">
        <f>IF(ISERROR(VLOOKUP(CONCATENATE($A422,"_",AS$2),'Reference data SID'!$B:$M,12,FALSE)),"",VLOOKUP(CONCATENATE($A422,"_",AS$2),'Reference data SID'!$B:$M,12,FALSE))</f>
        <v/>
      </c>
      <c r="AT422" s="13" t="str">
        <f>IF(ISERROR(VLOOKUP(CONCATENATE($A422,"_",AT$2),'Reference data SID'!$B:$M,12,FALSE)),"",VLOOKUP(CONCATENATE($A422,"_",AT$2),'Reference data SID'!$B:$M,12,FALSE))</f>
        <v/>
      </c>
    </row>
    <row r="423" spans="1:46" x14ac:dyDescent="0.25">
      <c r="A423">
        <v>419</v>
      </c>
      <c r="B423" s="13" t="str">
        <f>IF(ISERROR(VLOOKUP(CONCATENATE($A423,"_",B$2),'Reference data SID'!$B:$M,12,FALSE)),"",VLOOKUP(CONCATENATE($A423,"_",B$2),'Reference data SID'!$B:$M,12,FALSE))</f>
        <v/>
      </c>
      <c r="C423" s="13" t="str">
        <f>IF(ISERROR(VLOOKUP(CONCATENATE($A423,"_",C$2),'Reference data SID'!$B:$M,12,FALSE)),"",VLOOKUP(CONCATENATE($A423,"_",C$2),'Reference data SID'!$B:$M,12,FALSE))</f>
        <v/>
      </c>
      <c r="D423" s="13" t="str">
        <f>IF(ISERROR(VLOOKUP(CONCATENATE($A423,"_",D$2),'Reference data SID'!$B:$M,12,FALSE)),"",VLOOKUP(CONCATENATE($A423,"_",D$2),'Reference data SID'!$B:$M,12,FALSE))</f>
        <v/>
      </c>
      <c r="E423" s="13" t="str">
        <f>IF(ISERROR(VLOOKUP(CONCATENATE($A423,"_",E$2),'Reference data SID'!$B:$M,12,FALSE)),"",VLOOKUP(CONCATENATE($A423,"_",E$2),'Reference data SID'!$B:$M,12,FALSE))</f>
        <v/>
      </c>
      <c r="F423" s="13" t="str">
        <f>IF(ISERROR(VLOOKUP(CONCATENATE($A423,"_",F$2),'Reference data SID'!$B:$M,12,FALSE)),"",VLOOKUP(CONCATENATE($A423,"_",F$2),'Reference data SID'!$B:$M,12,FALSE))</f>
        <v/>
      </c>
      <c r="G423" s="13" t="str">
        <f>IF(ISERROR(VLOOKUP(CONCATENATE($A423,"_",G$2),'Reference data SID'!$B:$M,12,FALSE)),"",VLOOKUP(CONCATENATE($A423,"_",G$2),'Reference data SID'!$B:$M,12,FALSE))</f>
        <v/>
      </c>
      <c r="H423" s="13" t="str">
        <f>IF(ISERROR(VLOOKUP(CONCATENATE($A423,"_",H$2),'Reference data SID'!$B:$M,12,FALSE)),"",VLOOKUP(CONCATENATE($A423,"_",H$2),'Reference data SID'!$B:$M,12,FALSE))</f>
        <v/>
      </c>
      <c r="I423" s="13" t="str">
        <f>IF(ISERROR(VLOOKUP(CONCATENATE($A423,"_",I$2),'Reference data SID'!$B:$M,12,FALSE)),"",VLOOKUP(CONCATENATE($A423,"_",I$2),'Reference data SID'!$B:$M,12,FALSE))</f>
        <v/>
      </c>
      <c r="J423" s="13" t="str">
        <f>IF(ISERROR(VLOOKUP(CONCATENATE($A423,"_",J$2),'Reference data SID'!$B:$M,12,FALSE)),"",VLOOKUP(CONCATENATE($A423,"_",J$2),'Reference data SID'!$B:$M,12,FALSE))</f>
        <v/>
      </c>
      <c r="K423" s="13" t="str">
        <f>IF(ISERROR(VLOOKUP(CONCATENATE($A423,"_",K$2),'Reference data SID'!$B:$M,12,FALSE)),"",VLOOKUP(CONCATENATE($A423,"_",K$2),'Reference data SID'!$B:$M,12,FALSE))</f>
        <v/>
      </c>
      <c r="L423" s="13" t="str">
        <f>IF(ISERROR(VLOOKUP(CONCATENATE($A423,"_",L$2),'Reference data SID'!$B:$M,12,FALSE)),"",VLOOKUP(CONCATENATE($A423,"_",L$2),'Reference data SID'!$B:$M,12,FALSE))</f>
        <v/>
      </c>
      <c r="M423" s="13" t="str">
        <f>IF(ISERROR(VLOOKUP(CONCATENATE($A423,"_",M$2),'Reference data SID'!$B:$M,12,FALSE)),"",VLOOKUP(CONCATENATE($A423,"_",M$2),'Reference data SID'!$B:$M,12,FALSE))</f>
        <v/>
      </c>
      <c r="N423" s="13" t="str">
        <f>IF(ISERROR(VLOOKUP(CONCATENATE($A423,"_",N$2),'Reference data SID'!$B:$M,12,FALSE)),"",VLOOKUP(CONCATENATE($A423,"_",N$2),'Reference data SID'!$B:$M,12,FALSE))</f>
        <v/>
      </c>
      <c r="O423" s="13" t="str">
        <f>IF(ISERROR(VLOOKUP(CONCATENATE($A423,"_",O$2),'Reference data SID'!$B:$M,12,FALSE)),"",VLOOKUP(CONCATENATE($A423,"_",O$2),'Reference data SID'!$B:$M,12,FALSE))</f>
        <v/>
      </c>
      <c r="P423" s="13" t="str">
        <f>IF(ISERROR(VLOOKUP(CONCATENATE($A423,"_",P$2),'Reference data SID'!$B:$M,12,FALSE)),"",VLOOKUP(CONCATENATE($A423,"_",P$2),'Reference data SID'!$B:$M,12,FALSE))</f>
        <v/>
      </c>
      <c r="Q423" s="13" t="str">
        <f>IF(ISERROR(VLOOKUP(CONCATENATE($A423,"_",Q$2),'Reference data SID'!$B:$M,12,FALSE)),"",VLOOKUP(CONCATENATE($A423,"_",Q$2),'Reference data SID'!$B:$M,12,FALSE))</f>
        <v/>
      </c>
      <c r="R423" s="13" t="str">
        <f>IF(ISERROR(VLOOKUP(CONCATENATE($A423,"_",R$2),'Reference data SID'!$B:$M,12,FALSE)),"",VLOOKUP(CONCATENATE($A423,"_",R$2),'Reference data SID'!$B:$M,12,FALSE))</f>
        <v/>
      </c>
      <c r="S423" s="13" t="str">
        <f>IF(ISERROR(VLOOKUP(CONCATENATE($A423,"_",S$2),'Reference data SID'!$B:$M,12,FALSE)),"",VLOOKUP(CONCATENATE($A423,"_",S$2),'Reference data SID'!$B:$M,12,FALSE))</f>
        <v/>
      </c>
      <c r="T423" s="13" t="str">
        <f>IF(ISERROR(VLOOKUP(CONCATENATE($A423,"_",T$2),'Reference data SID'!$B:$M,12,FALSE)),"",VLOOKUP(CONCATENATE($A423,"_",T$2),'Reference data SID'!$B:$M,12,FALSE))</f>
        <v/>
      </c>
      <c r="U423" s="13" t="str">
        <f>IF(ISERROR(VLOOKUP(CONCATENATE($A423,"_",U$2),'Reference data SID'!$B:$M,12,FALSE)),"",VLOOKUP(CONCATENATE($A423,"_",U$2),'Reference data SID'!$B:$M,12,FALSE))</f>
        <v/>
      </c>
      <c r="V423" s="13" t="str">
        <f>IF(ISERROR(VLOOKUP(CONCATENATE($A423,"_",V$2),'Reference data SID'!$B:$M,12,FALSE)),"",VLOOKUP(CONCATENATE($A423,"_",V$2),'Reference data SID'!$B:$M,12,FALSE))</f>
        <v/>
      </c>
      <c r="W423" s="13" t="str">
        <f>IF(ISERROR(VLOOKUP(CONCATENATE($A423,"_",W$2),'Reference data SID'!$B:$M,12,FALSE)),"",VLOOKUP(CONCATENATE($A423,"_",W$2),'Reference data SID'!$B:$M,12,FALSE))</f>
        <v/>
      </c>
      <c r="X423" s="13" t="str">
        <f>IF(ISERROR(VLOOKUP(CONCATENATE($A423,"_",X$2),'Reference data SID'!$B:$M,12,FALSE)),"",VLOOKUP(CONCATENATE($A423,"_",X$2),'Reference data SID'!$B:$M,12,FALSE))</f>
        <v/>
      </c>
      <c r="Y423" s="13" t="str">
        <f>IF(ISERROR(VLOOKUP(CONCATENATE($A423,"_",Y$2),'Reference data SID'!$B:$M,12,FALSE)),"",VLOOKUP(CONCATENATE($A423,"_",Y$2),'Reference data SID'!$B:$M,12,FALSE))</f>
        <v/>
      </c>
      <c r="Z423" s="13" t="str">
        <f>IF(ISERROR(VLOOKUP(CONCATENATE($A423,"_",Z$2),'Reference data SID'!$B:$M,12,FALSE)),"",VLOOKUP(CONCATENATE($A423,"_",Z$2),'Reference data SID'!$B:$M,12,FALSE))</f>
        <v/>
      </c>
      <c r="AA423" s="13" t="str">
        <f>IF(ISERROR(VLOOKUP(CONCATENATE($A423,"_",AA$2),'Reference data SID'!$B:$M,12,FALSE)),"",VLOOKUP(CONCATENATE($A423,"_",AA$2),'Reference data SID'!$B:$M,12,FALSE))</f>
        <v/>
      </c>
      <c r="AB423" s="13" t="str">
        <f>IF(ISERROR(VLOOKUP(CONCATENATE($A423,"_",AB$2),'Reference data SID'!$B:$M,12,FALSE)),"",VLOOKUP(CONCATENATE($A423,"_",AB$2),'Reference data SID'!$B:$M,12,FALSE))</f>
        <v/>
      </c>
      <c r="AC423" s="13" t="str">
        <f>IF(ISERROR(VLOOKUP(CONCATENATE($A423,"_",AC$2),'Reference data SID'!$B:$M,12,FALSE)),"",VLOOKUP(CONCATENATE($A423,"_",AC$2),'Reference data SID'!$B:$M,12,FALSE))</f>
        <v/>
      </c>
      <c r="AD423" s="13" t="str">
        <f>IF(ISERROR(VLOOKUP(CONCATENATE($A423,"_",AD$2),'Reference data SID'!$B:$M,12,FALSE)),"",VLOOKUP(CONCATENATE($A423,"_",AD$2),'Reference data SID'!$B:$M,12,FALSE))</f>
        <v/>
      </c>
      <c r="AE423" s="13" t="str">
        <f>IF(ISERROR(VLOOKUP(CONCATENATE($A423,"_",AE$2),'Reference data SID'!$B:$M,12,FALSE)),"",VLOOKUP(CONCATENATE($A423,"_",AE$2),'Reference data SID'!$B:$M,12,FALSE))</f>
        <v/>
      </c>
      <c r="AF423" s="13" t="str">
        <f>IF(ISERROR(VLOOKUP(CONCATENATE($A423,"_",AF$2),'Reference data SID'!$B:$M,12,FALSE)),"",VLOOKUP(CONCATENATE($A423,"_",AF$2),'Reference data SID'!$B:$M,12,FALSE))</f>
        <v/>
      </c>
      <c r="AG423" s="13" t="str">
        <f>IF(ISERROR(VLOOKUP(CONCATENATE($A423,"_",AG$2),'Reference data SID'!$B:$M,12,FALSE)),"",VLOOKUP(CONCATENATE($A423,"_",AG$2),'Reference data SID'!$B:$M,12,FALSE))</f>
        <v/>
      </c>
      <c r="AH423" s="13" t="str">
        <f>IF(ISERROR(VLOOKUP(CONCATENATE($A423,"_",AH$2),'Reference data SID'!$B:$M,12,FALSE)),"",VLOOKUP(CONCATENATE($A423,"_",AH$2),'Reference data SID'!$B:$M,12,FALSE))</f>
        <v/>
      </c>
      <c r="AI423" s="13" t="str">
        <f>IF(ISERROR(VLOOKUP(CONCATENATE($A423,"_",AI$2),'Reference data SID'!$B:$M,12,FALSE)),"",VLOOKUP(CONCATENATE($A423,"_",AI$2),'Reference data SID'!$B:$M,12,FALSE))</f>
        <v/>
      </c>
      <c r="AJ423" s="13" t="str">
        <f>IF(ISERROR(VLOOKUP(CONCATENATE($A423,"_",AJ$2),'Reference data SID'!$B:$M,12,FALSE)),"",VLOOKUP(CONCATENATE($A423,"_",AJ$2),'Reference data SID'!$B:$M,12,FALSE))</f>
        <v/>
      </c>
      <c r="AK423" s="13" t="str">
        <f>IF(ISERROR(VLOOKUP(CONCATENATE($A423,"_",AK$2),'Reference data SID'!$B:$M,12,FALSE)),"",VLOOKUP(CONCATENATE($A423,"_",AK$2),'Reference data SID'!$B:$M,12,FALSE))</f>
        <v/>
      </c>
      <c r="AL423" s="13" t="str">
        <f>IF(ISERROR(VLOOKUP(CONCATENATE($A423,"_",AL$2),'Reference data SID'!$B:$M,12,FALSE)),"",VLOOKUP(CONCATENATE($A423,"_",AL$2),'Reference data SID'!$B:$M,12,FALSE))</f>
        <v/>
      </c>
      <c r="AM423" s="13" t="str">
        <f>IF(ISERROR(VLOOKUP(CONCATENATE($A423,"_",AM$2),'Reference data SID'!$B:$M,12,FALSE)),"",VLOOKUP(CONCATENATE($A423,"_",AM$2),'Reference data SID'!$B:$M,12,FALSE))</f>
        <v/>
      </c>
      <c r="AN423" s="13" t="str">
        <f>IF(ISERROR(VLOOKUP(CONCATENATE($A423,"_",AN$2),'Reference data SID'!$B:$M,12,FALSE)),"",VLOOKUP(CONCATENATE($A423,"_",AN$2),'Reference data SID'!$B:$M,12,FALSE))</f>
        <v/>
      </c>
      <c r="AO423" s="13" t="str">
        <f>IF(ISERROR(VLOOKUP(CONCATENATE($A423,"_",AO$2),'Reference data SID'!$B:$M,12,FALSE)),"",VLOOKUP(CONCATENATE($A423,"_",AO$2),'Reference data SID'!$B:$M,12,FALSE))</f>
        <v/>
      </c>
      <c r="AP423" s="13" t="str">
        <f>IF(ISERROR(VLOOKUP(CONCATENATE($A423,"_",AP$2),'Reference data SID'!$B:$M,12,FALSE)),"",VLOOKUP(CONCATENATE($A423,"_",AP$2),'Reference data SID'!$B:$M,12,FALSE))</f>
        <v/>
      </c>
      <c r="AQ423" s="13" t="str">
        <f>IF(ISERROR(VLOOKUP(CONCATENATE($A423,"_",AQ$2),'Reference data SID'!$B:$M,12,FALSE)),"",VLOOKUP(CONCATENATE($A423,"_",AQ$2),'Reference data SID'!$B:$M,12,FALSE))</f>
        <v/>
      </c>
      <c r="AR423" s="13" t="str">
        <f>IF(ISERROR(VLOOKUP(CONCATENATE($A423,"_",AR$2),'Reference data SID'!$B:$M,12,FALSE)),"",VLOOKUP(CONCATENATE($A423,"_",AR$2),'Reference data SID'!$B:$M,12,FALSE))</f>
        <v/>
      </c>
      <c r="AS423" s="13" t="str">
        <f>IF(ISERROR(VLOOKUP(CONCATENATE($A423,"_",AS$2),'Reference data SID'!$B:$M,12,FALSE)),"",VLOOKUP(CONCATENATE($A423,"_",AS$2),'Reference data SID'!$B:$M,12,FALSE))</f>
        <v/>
      </c>
      <c r="AT423" s="13" t="str">
        <f>IF(ISERROR(VLOOKUP(CONCATENATE($A423,"_",AT$2),'Reference data SID'!$B:$M,12,FALSE)),"",VLOOKUP(CONCATENATE($A423,"_",AT$2),'Reference data SID'!$B:$M,12,FALSE))</f>
        <v/>
      </c>
    </row>
    <row r="424" spans="1:46" x14ac:dyDescent="0.25">
      <c r="A424">
        <v>420</v>
      </c>
      <c r="B424" s="13" t="str">
        <f>IF(ISERROR(VLOOKUP(CONCATENATE($A424,"_",B$2),'Reference data SID'!$B:$M,12,FALSE)),"",VLOOKUP(CONCATENATE($A424,"_",B$2),'Reference data SID'!$B:$M,12,FALSE))</f>
        <v/>
      </c>
      <c r="C424" s="13" t="str">
        <f>IF(ISERROR(VLOOKUP(CONCATENATE($A424,"_",C$2),'Reference data SID'!$B:$M,12,FALSE)),"",VLOOKUP(CONCATENATE($A424,"_",C$2),'Reference data SID'!$B:$M,12,FALSE))</f>
        <v/>
      </c>
      <c r="D424" s="13" t="str">
        <f>IF(ISERROR(VLOOKUP(CONCATENATE($A424,"_",D$2),'Reference data SID'!$B:$M,12,FALSE)),"",VLOOKUP(CONCATENATE($A424,"_",D$2),'Reference data SID'!$B:$M,12,FALSE))</f>
        <v/>
      </c>
      <c r="E424" s="13" t="str">
        <f>IF(ISERROR(VLOOKUP(CONCATENATE($A424,"_",E$2),'Reference data SID'!$B:$M,12,FALSE)),"",VLOOKUP(CONCATENATE($A424,"_",E$2),'Reference data SID'!$B:$M,12,FALSE))</f>
        <v/>
      </c>
      <c r="F424" s="13" t="str">
        <f>IF(ISERROR(VLOOKUP(CONCATENATE($A424,"_",F$2),'Reference data SID'!$B:$M,12,FALSE)),"",VLOOKUP(CONCATENATE($A424,"_",F$2),'Reference data SID'!$B:$M,12,FALSE))</f>
        <v/>
      </c>
      <c r="G424" s="13" t="str">
        <f>IF(ISERROR(VLOOKUP(CONCATENATE($A424,"_",G$2),'Reference data SID'!$B:$M,12,FALSE)),"",VLOOKUP(CONCATENATE($A424,"_",G$2),'Reference data SID'!$B:$M,12,FALSE))</f>
        <v/>
      </c>
      <c r="H424" s="13" t="str">
        <f>IF(ISERROR(VLOOKUP(CONCATENATE($A424,"_",H$2),'Reference data SID'!$B:$M,12,FALSE)),"",VLOOKUP(CONCATENATE($A424,"_",H$2),'Reference data SID'!$B:$M,12,FALSE))</f>
        <v/>
      </c>
      <c r="I424" s="13" t="str">
        <f>IF(ISERROR(VLOOKUP(CONCATENATE($A424,"_",I$2),'Reference data SID'!$B:$M,12,FALSE)),"",VLOOKUP(CONCATENATE($A424,"_",I$2),'Reference data SID'!$B:$M,12,FALSE))</f>
        <v/>
      </c>
      <c r="J424" s="13" t="str">
        <f>IF(ISERROR(VLOOKUP(CONCATENATE($A424,"_",J$2),'Reference data SID'!$B:$M,12,FALSE)),"",VLOOKUP(CONCATENATE($A424,"_",J$2),'Reference data SID'!$B:$M,12,FALSE))</f>
        <v/>
      </c>
      <c r="K424" s="13" t="str">
        <f>IF(ISERROR(VLOOKUP(CONCATENATE($A424,"_",K$2),'Reference data SID'!$B:$M,12,FALSE)),"",VLOOKUP(CONCATENATE($A424,"_",K$2),'Reference data SID'!$B:$M,12,FALSE))</f>
        <v/>
      </c>
      <c r="L424" s="13" t="str">
        <f>IF(ISERROR(VLOOKUP(CONCATENATE($A424,"_",L$2),'Reference data SID'!$B:$M,12,FALSE)),"",VLOOKUP(CONCATENATE($A424,"_",L$2),'Reference data SID'!$B:$M,12,FALSE))</f>
        <v/>
      </c>
      <c r="M424" s="13" t="str">
        <f>IF(ISERROR(VLOOKUP(CONCATENATE($A424,"_",M$2),'Reference data SID'!$B:$M,12,FALSE)),"",VLOOKUP(CONCATENATE($A424,"_",M$2),'Reference data SID'!$B:$M,12,FALSE))</f>
        <v/>
      </c>
      <c r="N424" s="13" t="str">
        <f>IF(ISERROR(VLOOKUP(CONCATENATE($A424,"_",N$2),'Reference data SID'!$B:$M,12,FALSE)),"",VLOOKUP(CONCATENATE($A424,"_",N$2),'Reference data SID'!$B:$M,12,FALSE))</f>
        <v/>
      </c>
      <c r="O424" s="13" t="str">
        <f>IF(ISERROR(VLOOKUP(CONCATENATE($A424,"_",O$2),'Reference data SID'!$B:$M,12,FALSE)),"",VLOOKUP(CONCATENATE($A424,"_",O$2),'Reference data SID'!$B:$M,12,FALSE))</f>
        <v/>
      </c>
      <c r="P424" s="13" t="str">
        <f>IF(ISERROR(VLOOKUP(CONCATENATE($A424,"_",P$2),'Reference data SID'!$B:$M,12,FALSE)),"",VLOOKUP(CONCATENATE($A424,"_",P$2),'Reference data SID'!$B:$M,12,FALSE))</f>
        <v/>
      </c>
      <c r="Q424" s="13" t="str">
        <f>IF(ISERROR(VLOOKUP(CONCATENATE($A424,"_",Q$2),'Reference data SID'!$B:$M,12,FALSE)),"",VLOOKUP(CONCATENATE($A424,"_",Q$2),'Reference data SID'!$B:$M,12,FALSE))</f>
        <v/>
      </c>
      <c r="R424" s="13" t="str">
        <f>IF(ISERROR(VLOOKUP(CONCATENATE($A424,"_",R$2),'Reference data SID'!$B:$M,12,FALSE)),"",VLOOKUP(CONCATENATE($A424,"_",R$2),'Reference data SID'!$B:$M,12,FALSE))</f>
        <v/>
      </c>
      <c r="S424" s="13" t="str">
        <f>IF(ISERROR(VLOOKUP(CONCATENATE($A424,"_",S$2),'Reference data SID'!$B:$M,12,FALSE)),"",VLOOKUP(CONCATENATE($A424,"_",S$2),'Reference data SID'!$B:$M,12,FALSE))</f>
        <v/>
      </c>
      <c r="T424" s="13" t="str">
        <f>IF(ISERROR(VLOOKUP(CONCATENATE($A424,"_",T$2),'Reference data SID'!$B:$M,12,FALSE)),"",VLOOKUP(CONCATENATE($A424,"_",T$2),'Reference data SID'!$B:$M,12,FALSE))</f>
        <v/>
      </c>
      <c r="U424" s="13" t="str">
        <f>IF(ISERROR(VLOOKUP(CONCATENATE($A424,"_",U$2),'Reference data SID'!$B:$M,12,FALSE)),"",VLOOKUP(CONCATENATE($A424,"_",U$2),'Reference data SID'!$B:$M,12,FALSE))</f>
        <v/>
      </c>
      <c r="V424" s="13" t="str">
        <f>IF(ISERROR(VLOOKUP(CONCATENATE($A424,"_",V$2),'Reference data SID'!$B:$M,12,FALSE)),"",VLOOKUP(CONCATENATE($A424,"_",V$2),'Reference data SID'!$B:$M,12,FALSE))</f>
        <v/>
      </c>
      <c r="W424" s="13" t="str">
        <f>IF(ISERROR(VLOOKUP(CONCATENATE($A424,"_",W$2),'Reference data SID'!$B:$M,12,FALSE)),"",VLOOKUP(CONCATENATE($A424,"_",W$2),'Reference data SID'!$B:$M,12,FALSE))</f>
        <v/>
      </c>
      <c r="X424" s="13" t="str">
        <f>IF(ISERROR(VLOOKUP(CONCATENATE($A424,"_",X$2),'Reference data SID'!$B:$M,12,FALSE)),"",VLOOKUP(CONCATENATE($A424,"_",X$2),'Reference data SID'!$B:$M,12,FALSE))</f>
        <v/>
      </c>
      <c r="Y424" s="13" t="str">
        <f>IF(ISERROR(VLOOKUP(CONCATENATE($A424,"_",Y$2),'Reference data SID'!$B:$M,12,FALSE)),"",VLOOKUP(CONCATENATE($A424,"_",Y$2),'Reference data SID'!$B:$M,12,FALSE))</f>
        <v/>
      </c>
      <c r="Z424" s="13" t="str">
        <f>IF(ISERROR(VLOOKUP(CONCATENATE($A424,"_",Z$2),'Reference data SID'!$B:$M,12,FALSE)),"",VLOOKUP(CONCATENATE($A424,"_",Z$2),'Reference data SID'!$B:$M,12,FALSE))</f>
        <v/>
      </c>
      <c r="AA424" s="13" t="str">
        <f>IF(ISERROR(VLOOKUP(CONCATENATE($A424,"_",AA$2),'Reference data SID'!$B:$M,12,FALSE)),"",VLOOKUP(CONCATENATE($A424,"_",AA$2),'Reference data SID'!$B:$M,12,FALSE))</f>
        <v/>
      </c>
      <c r="AB424" s="13" t="str">
        <f>IF(ISERROR(VLOOKUP(CONCATENATE($A424,"_",AB$2),'Reference data SID'!$B:$M,12,FALSE)),"",VLOOKUP(CONCATENATE($A424,"_",AB$2),'Reference data SID'!$B:$M,12,FALSE))</f>
        <v/>
      </c>
      <c r="AC424" s="13" t="str">
        <f>IF(ISERROR(VLOOKUP(CONCATENATE($A424,"_",AC$2),'Reference data SID'!$B:$M,12,FALSE)),"",VLOOKUP(CONCATENATE($A424,"_",AC$2),'Reference data SID'!$B:$M,12,FALSE))</f>
        <v/>
      </c>
      <c r="AD424" s="13" t="str">
        <f>IF(ISERROR(VLOOKUP(CONCATENATE($A424,"_",AD$2),'Reference data SID'!$B:$M,12,FALSE)),"",VLOOKUP(CONCATENATE($A424,"_",AD$2),'Reference data SID'!$B:$M,12,FALSE))</f>
        <v/>
      </c>
      <c r="AE424" s="13" t="str">
        <f>IF(ISERROR(VLOOKUP(CONCATENATE($A424,"_",AE$2),'Reference data SID'!$B:$M,12,FALSE)),"",VLOOKUP(CONCATENATE($A424,"_",AE$2),'Reference data SID'!$B:$M,12,FALSE))</f>
        <v/>
      </c>
      <c r="AF424" s="13" t="str">
        <f>IF(ISERROR(VLOOKUP(CONCATENATE($A424,"_",AF$2),'Reference data SID'!$B:$M,12,FALSE)),"",VLOOKUP(CONCATENATE($A424,"_",AF$2),'Reference data SID'!$B:$M,12,FALSE))</f>
        <v/>
      </c>
      <c r="AG424" s="13" t="str">
        <f>IF(ISERROR(VLOOKUP(CONCATENATE($A424,"_",AG$2),'Reference data SID'!$B:$M,12,FALSE)),"",VLOOKUP(CONCATENATE($A424,"_",AG$2),'Reference data SID'!$B:$M,12,FALSE))</f>
        <v/>
      </c>
      <c r="AH424" s="13" t="str">
        <f>IF(ISERROR(VLOOKUP(CONCATENATE($A424,"_",AH$2),'Reference data SID'!$B:$M,12,FALSE)),"",VLOOKUP(CONCATENATE($A424,"_",AH$2),'Reference data SID'!$B:$M,12,FALSE))</f>
        <v/>
      </c>
      <c r="AI424" s="13" t="str">
        <f>IF(ISERROR(VLOOKUP(CONCATENATE($A424,"_",AI$2),'Reference data SID'!$B:$M,12,FALSE)),"",VLOOKUP(CONCATENATE($A424,"_",AI$2),'Reference data SID'!$B:$M,12,FALSE))</f>
        <v/>
      </c>
      <c r="AJ424" s="13" t="str">
        <f>IF(ISERROR(VLOOKUP(CONCATENATE($A424,"_",AJ$2),'Reference data SID'!$B:$M,12,FALSE)),"",VLOOKUP(CONCATENATE($A424,"_",AJ$2),'Reference data SID'!$B:$M,12,FALSE))</f>
        <v/>
      </c>
      <c r="AK424" s="13" t="str">
        <f>IF(ISERROR(VLOOKUP(CONCATENATE($A424,"_",AK$2),'Reference data SID'!$B:$M,12,FALSE)),"",VLOOKUP(CONCATENATE($A424,"_",AK$2),'Reference data SID'!$B:$M,12,FALSE))</f>
        <v/>
      </c>
      <c r="AL424" s="13" t="str">
        <f>IF(ISERROR(VLOOKUP(CONCATENATE($A424,"_",AL$2),'Reference data SID'!$B:$M,12,FALSE)),"",VLOOKUP(CONCATENATE($A424,"_",AL$2),'Reference data SID'!$B:$M,12,FALSE))</f>
        <v/>
      </c>
      <c r="AM424" s="13" t="str">
        <f>IF(ISERROR(VLOOKUP(CONCATENATE($A424,"_",AM$2),'Reference data SID'!$B:$M,12,FALSE)),"",VLOOKUP(CONCATENATE($A424,"_",AM$2),'Reference data SID'!$B:$M,12,FALSE))</f>
        <v/>
      </c>
      <c r="AN424" s="13" t="str">
        <f>IF(ISERROR(VLOOKUP(CONCATENATE($A424,"_",AN$2),'Reference data SID'!$B:$M,12,FALSE)),"",VLOOKUP(CONCATENATE($A424,"_",AN$2),'Reference data SID'!$B:$M,12,FALSE))</f>
        <v/>
      </c>
      <c r="AO424" s="13" t="str">
        <f>IF(ISERROR(VLOOKUP(CONCATENATE($A424,"_",AO$2),'Reference data SID'!$B:$M,12,FALSE)),"",VLOOKUP(CONCATENATE($A424,"_",AO$2),'Reference data SID'!$B:$M,12,FALSE))</f>
        <v/>
      </c>
      <c r="AP424" s="13" t="str">
        <f>IF(ISERROR(VLOOKUP(CONCATENATE($A424,"_",AP$2),'Reference data SID'!$B:$M,12,FALSE)),"",VLOOKUP(CONCATENATE($A424,"_",AP$2),'Reference data SID'!$B:$M,12,FALSE))</f>
        <v/>
      </c>
      <c r="AQ424" s="13" t="str">
        <f>IF(ISERROR(VLOOKUP(CONCATENATE($A424,"_",AQ$2),'Reference data SID'!$B:$M,12,FALSE)),"",VLOOKUP(CONCATENATE($A424,"_",AQ$2),'Reference data SID'!$B:$M,12,FALSE))</f>
        <v/>
      </c>
      <c r="AR424" s="13" t="str">
        <f>IF(ISERROR(VLOOKUP(CONCATENATE($A424,"_",AR$2),'Reference data SID'!$B:$M,12,FALSE)),"",VLOOKUP(CONCATENATE($A424,"_",AR$2),'Reference data SID'!$B:$M,12,FALSE))</f>
        <v/>
      </c>
      <c r="AS424" s="13" t="str">
        <f>IF(ISERROR(VLOOKUP(CONCATENATE($A424,"_",AS$2),'Reference data SID'!$B:$M,12,FALSE)),"",VLOOKUP(CONCATENATE($A424,"_",AS$2),'Reference data SID'!$B:$M,12,FALSE))</f>
        <v/>
      </c>
      <c r="AT424" s="13" t="str">
        <f>IF(ISERROR(VLOOKUP(CONCATENATE($A424,"_",AT$2),'Reference data SID'!$B:$M,12,FALSE)),"",VLOOKUP(CONCATENATE($A424,"_",AT$2),'Reference data SID'!$B:$M,12,FALSE))</f>
        <v/>
      </c>
    </row>
    <row r="425" spans="1:46" x14ac:dyDescent="0.25">
      <c r="A425">
        <v>421</v>
      </c>
      <c r="B425" s="13" t="str">
        <f>IF(ISERROR(VLOOKUP(CONCATENATE($A425,"_",B$2),'Reference data SID'!$B:$M,12,FALSE)),"",VLOOKUP(CONCATENATE($A425,"_",B$2),'Reference data SID'!$B:$M,12,FALSE))</f>
        <v/>
      </c>
      <c r="C425" s="13" t="str">
        <f>IF(ISERROR(VLOOKUP(CONCATENATE($A425,"_",C$2),'Reference data SID'!$B:$M,12,FALSE)),"",VLOOKUP(CONCATENATE($A425,"_",C$2),'Reference data SID'!$B:$M,12,FALSE))</f>
        <v/>
      </c>
      <c r="D425" s="13" t="str">
        <f>IF(ISERROR(VLOOKUP(CONCATENATE($A425,"_",D$2),'Reference data SID'!$B:$M,12,FALSE)),"",VLOOKUP(CONCATENATE($A425,"_",D$2),'Reference data SID'!$B:$M,12,FALSE))</f>
        <v/>
      </c>
      <c r="E425" s="13" t="str">
        <f>IF(ISERROR(VLOOKUP(CONCATENATE($A425,"_",E$2),'Reference data SID'!$B:$M,12,FALSE)),"",VLOOKUP(CONCATENATE($A425,"_",E$2),'Reference data SID'!$B:$M,12,FALSE))</f>
        <v/>
      </c>
      <c r="F425" s="13" t="str">
        <f>IF(ISERROR(VLOOKUP(CONCATENATE($A425,"_",F$2),'Reference data SID'!$B:$M,12,FALSE)),"",VLOOKUP(CONCATENATE($A425,"_",F$2),'Reference data SID'!$B:$M,12,FALSE))</f>
        <v/>
      </c>
      <c r="G425" s="13" t="str">
        <f>IF(ISERROR(VLOOKUP(CONCATENATE($A425,"_",G$2),'Reference data SID'!$B:$M,12,FALSE)),"",VLOOKUP(CONCATENATE($A425,"_",G$2),'Reference data SID'!$B:$M,12,FALSE))</f>
        <v/>
      </c>
      <c r="H425" s="13" t="str">
        <f>IF(ISERROR(VLOOKUP(CONCATENATE($A425,"_",H$2),'Reference data SID'!$B:$M,12,FALSE)),"",VLOOKUP(CONCATENATE($A425,"_",H$2),'Reference data SID'!$B:$M,12,FALSE))</f>
        <v/>
      </c>
      <c r="I425" s="13" t="str">
        <f>IF(ISERROR(VLOOKUP(CONCATENATE($A425,"_",I$2),'Reference data SID'!$B:$M,12,FALSE)),"",VLOOKUP(CONCATENATE($A425,"_",I$2),'Reference data SID'!$B:$M,12,FALSE))</f>
        <v/>
      </c>
      <c r="J425" s="13" t="str">
        <f>IF(ISERROR(VLOOKUP(CONCATENATE($A425,"_",J$2),'Reference data SID'!$B:$M,12,FALSE)),"",VLOOKUP(CONCATENATE($A425,"_",J$2),'Reference data SID'!$B:$M,12,FALSE))</f>
        <v/>
      </c>
      <c r="K425" s="13" t="str">
        <f>IF(ISERROR(VLOOKUP(CONCATENATE($A425,"_",K$2),'Reference data SID'!$B:$M,12,FALSE)),"",VLOOKUP(CONCATENATE($A425,"_",K$2),'Reference data SID'!$B:$M,12,FALSE))</f>
        <v/>
      </c>
      <c r="L425" s="13" t="str">
        <f>IF(ISERROR(VLOOKUP(CONCATENATE($A425,"_",L$2),'Reference data SID'!$B:$M,12,FALSE)),"",VLOOKUP(CONCATENATE($A425,"_",L$2),'Reference data SID'!$B:$M,12,FALSE))</f>
        <v/>
      </c>
      <c r="M425" s="13" t="str">
        <f>IF(ISERROR(VLOOKUP(CONCATENATE($A425,"_",M$2),'Reference data SID'!$B:$M,12,FALSE)),"",VLOOKUP(CONCATENATE($A425,"_",M$2),'Reference data SID'!$B:$M,12,FALSE))</f>
        <v/>
      </c>
      <c r="N425" s="13" t="str">
        <f>IF(ISERROR(VLOOKUP(CONCATENATE($A425,"_",N$2),'Reference data SID'!$B:$M,12,FALSE)),"",VLOOKUP(CONCATENATE($A425,"_",N$2),'Reference data SID'!$B:$M,12,FALSE))</f>
        <v/>
      </c>
      <c r="O425" s="13" t="str">
        <f>IF(ISERROR(VLOOKUP(CONCATENATE($A425,"_",O$2),'Reference data SID'!$B:$M,12,FALSE)),"",VLOOKUP(CONCATENATE($A425,"_",O$2),'Reference data SID'!$B:$M,12,FALSE))</f>
        <v/>
      </c>
      <c r="P425" s="13" t="str">
        <f>IF(ISERROR(VLOOKUP(CONCATENATE($A425,"_",P$2),'Reference data SID'!$B:$M,12,FALSE)),"",VLOOKUP(CONCATENATE($A425,"_",P$2),'Reference data SID'!$B:$M,12,FALSE))</f>
        <v/>
      </c>
      <c r="Q425" s="13" t="str">
        <f>IF(ISERROR(VLOOKUP(CONCATENATE($A425,"_",Q$2),'Reference data SID'!$B:$M,12,FALSE)),"",VLOOKUP(CONCATENATE($A425,"_",Q$2),'Reference data SID'!$B:$M,12,FALSE))</f>
        <v/>
      </c>
      <c r="R425" s="13" t="str">
        <f>IF(ISERROR(VLOOKUP(CONCATENATE($A425,"_",R$2),'Reference data SID'!$B:$M,12,FALSE)),"",VLOOKUP(CONCATENATE($A425,"_",R$2),'Reference data SID'!$B:$M,12,FALSE))</f>
        <v/>
      </c>
      <c r="S425" s="13" t="str">
        <f>IF(ISERROR(VLOOKUP(CONCATENATE($A425,"_",S$2),'Reference data SID'!$B:$M,12,FALSE)),"",VLOOKUP(CONCATENATE($A425,"_",S$2),'Reference data SID'!$B:$M,12,FALSE))</f>
        <v/>
      </c>
      <c r="T425" s="13" t="str">
        <f>IF(ISERROR(VLOOKUP(CONCATENATE($A425,"_",T$2),'Reference data SID'!$B:$M,12,FALSE)),"",VLOOKUP(CONCATENATE($A425,"_",T$2),'Reference data SID'!$B:$M,12,FALSE))</f>
        <v/>
      </c>
      <c r="U425" s="13" t="str">
        <f>IF(ISERROR(VLOOKUP(CONCATENATE($A425,"_",U$2),'Reference data SID'!$B:$M,12,FALSE)),"",VLOOKUP(CONCATENATE($A425,"_",U$2),'Reference data SID'!$B:$M,12,FALSE))</f>
        <v/>
      </c>
      <c r="V425" s="13" t="str">
        <f>IF(ISERROR(VLOOKUP(CONCATENATE($A425,"_",V$2),'Reference data SID'!$B:$M,12,FALSE)),"",VLOOKUP(CONCATENATE($A425,"_",V$2),'Reference data SID'!$B:$M,12,FALSE))</f>
        <v/>
      </c>
      <c r="W425" s="13" t="str">
        <f>IF(ISERROR(VLOOKUP(CONCATENATE($A425,"_",W$2),'Reference data SID'!$B:$M,12,FALSE)),"",VLOOKUP(CONCATENATE($A425,"_",W$2),'Reference data SID'!$B:$M,12,FALSE))</f>
        <v/>
      </c>
      <c r="X425" s="13" t="str">
        <f>IF(ISERROR(VLOOKUP(CONCATENATE($A425,"_",X$2),'Reference data SID'!$B:$M,12,FALSE)),"",VLOOKUP(CONCATENATE($A425,"_",X$2),'Reference data SID'!$B:$M,12,FALSE))</f>
        <v/>
      </c>
      <c r="Y425" s="13" t="str">
        <f>IF(ISERROR(VLOOKUP(CONCATENATE($A425,"_",Y$2),'Reference data SID'!$B:$M,12,FALSE)),"",VLOOKUP(CONCATENATE($A425,"_",Y$2),'Reference data SID'!$B:$M,12,FALSE))</f>
        <v/>
      </c>
      <c r="Z425" s="13" t="str">
        <f>IF(ISERROR(VLOOKUP(CONCATENATE($A425,"_",Z$2),'Reference data SID'!$B:$M,12,FALSE)),"",VLOOKUP(CONCATENATE($A425,"_",Z$2),'Reference data SID'!$B:$M,12,FALSE))</f>
        <v/>
      </c>
      <c r="AA425" s="13" t="str">
        <f>IF(ISERROR(VLOOKUP(CONCATENATE($A425,"_",AA$2),'Reference data SID'!$B:$M,12,FALSE)),"",VLOOKUP(CONCATENATE($A425,"_",AA$2),'Reference data SID'!$B:$M,12,FALSE))</f>
        <v/>
      </c>
      <c r="AB425" s="13" t="str">
        <f>IF(ISERROR(VLOOKUP(CONCATENATE($A425,"_",AB$2),'Reference data SID'!$B:$M,12,FALSE)),"",VLOOKUP(CONCATENATE($A425,"_",AB$2),'Reference data SID'!$B:$M,12,FALSE))</f>
        <v/>
      </c>
      <c r="AC425" s="13" t="str">
        <f>IF(ISERROR(VLOOKUP(CONCATENATE($A425,"_",AC$2),'Reference data SID'!$B:$M,12,FALSE)),"",VLOOKUP(CONCATENATE($A425,"_",AC$2),'Reference data SID'!$B:$M,12,FALSE))</f>
        <v/>
      </c>
      <c r="AD425" s="13" t="str">
        <f>IF(ISERROR(VLOOKUP(CONCATENATE($A425,"_",AD$2),'Reference data SID'!$B:$M,12,FALSE)),"",VLOOKUP(CONCATENATE($A425,"_",AD$2),'Reference data SID'!$B:$M,12,FALSE))</f>
        <v/>
      </c>
      <c r="AE425" s="13" t="str">
        <f>IF(ISERROR(VLOOKUP(CONCATENATE($A425,"_",AE$2),'Reference data SID'!$B:$M,12,FALSE)),"",VLOOKUP(CONCATENATE($A425,"_",AE$2),'Reference data SID'!$B:$M,12,FALSE))</f>
        <v/>
      </c>
      <c r="AF425" s="13" t="str">
        <f>IF(ISERROR(VLOOKUP(CONCATENATE($A425,"_",AF$2),'Reference data SID'!$B:$M,12,FALSE)),"",VLOOKUP(CONCATENATE($A425,"_",AF$2),'Reference data SID'!$B:$M,12,FALSE))</f>
        <v/>
      </c>
      <c r="AG425" s="13" t="str">
        <f>IF(ISERROR(VLOOKUP(CONCATENATE($A425,"_",AG$2),'Reference data SID'!$B:$M,12,FALSE)),"",VLOOKUP(CONCATENATE($A425,"_",AG$2),'Reference data SID'!$B:$M,12,FALSE))</f>
        <v/>
      </c>
      <c r="AH425" s="13" t="str">
        <f>IF(ISERROR(VLOOKUP(CONCATENATE($A425,"_",AH$2),'Reference data SID'!$B:$M,12,FALSE)),"",VLOOKUP(CONCATENATE($A425,"_",AH$2),'Reference data SID'!$B:$M,12,FALSE))</f>
        <v/>
      </c>
      <c r="AI425" s="13" t="str">
        <f>IF(ISERROR(VLOOKUP(CONCATENATE($A425,"_",AI$2),'Reference data SID'!$B:$M,12,FALSE)),"",VLOOKUP(CONCATENATE($A425,"_",AI$2),'Reference data SID'!$B:$M,12,FALSE))</f>
        <v/>
      </c>
      <c r="AJ425" s="13" t="str">
        <f>IF(ISERROR(VLOOKUP(CONCATENATE($A425,"_",AJ$2),'Reference data SID'!$B:$M,12,FALSE)),"",VLOOKUP(CONCATENATE($A425,"_",AJ$2),'Reference data SID'!$B:$M,12,FALSE))</f>
        <v/>
      </c>
      <c r="AK425" s="13" t="str">
        <f>IF(ISERROR(VLOOKUP(CONCATENATE($A425,"_",AK$2),'Reference data SID'!$B:$M,12,FALSE)),"",VLOOKUP(CONCATENATE($A425,"_",AK$2),'Reference data SID'!$B:$M,12,FALSE))</f>
        <v/>
      </c>
      <c r="AL425" s="13" t="str">
        <f>IF(ISERROR(VLOOKUP(CONCATENATE($A425,"_",AL$2),'Reference data SID'!$B:$M,12,FALSE)),"",VLOOKUP(CONCATENATE($A425,"_",AL$2),'Reference data SID'!$B:$M,12,FALSE))</f>
        <v/>
      </c>
      <c r="AM425" s="13" t="str">
        <f>IF(ISERROR(VLOOKUP(CONCATENATE($A425,"_",AM$2),'Reference data SID'!$B:$M,12,FALSE)),"",VLOOKUP(CONCATENATE($A425,"_",AM$2),'Reference data SID'!$B:$M,12,FALSE))</f>
        <v/>
      </c>
      <c r="AN425" s="13" t="str">
        <f>IF(ISERROR(VLOOKUP(CONCATENATE($A425,"_",AN$2),'Reference data SID'!$B:$M,12,FALSE)),"",VLOOKUP(CONCATENATE($A425,"_",AN$2),'Reference data SID'!$B:$M,12,FALSE))</f>
        <v/>
      </c>
      <c r="AO425" s="13" t="str">
        <f>IF(ISERROR(VLOOKUP(CONCATENATE($A425,"_",AO$2),'Reference data SID'!$B:$M,12,FALSE)),"",VLOOKUP(CONCATENATE($A425,"_",AO$2),'Reference data SID'!$B:$M,12,FALSE))</f>
        <v/>
      </c>
      <c r="AP425" s="13" t="str">
        <f>IF(ISERROR(VLOOKUP(CONCATENATE($A425,"_",AP$2),'Reference data SID'!$B:$M,12,FALSE)),"",VLOOKUP(CONCATENATE($A425,"_",AP$2),'Reference data SID'!$B:$M,12,FALSE))</f>
        <v/>
      </c>
      <c r="AQ425" s="13" t="str">
        <f>IF(ISERROR(VLOOKUP(CONCATENATE($A425,"_",AQ$2),'Reference data SID'!$B:$M,12,FALSE)),"",VLOOKUP(CONCATENATE($A425,"_",AQ$2),'Reference data SID'!$B:$M,12,FALSE))</f>
        <v/>
      </c>
      <c r="AR425" s="13" t="str">
        <f>IF(ISERROR(VLOOKUP(CONCATENATE($A425,"_",AR$2),'Reference data SID'!$B:$M,12,FALSE)),"",VLOOKUP(CONCATENATE($A425,"_",AR$2),'Reference data SID'!$B:$M,12,FALSE))</f>
        <v/>
      </c>
      <c r="AS425" s="13" t="str">
        <f>IF(ISERROR(VLOOKUP(CONCATENATE($A425,"_",AS$2),'Reference data SID'!$B:$M,12,FALSE)),"",VLOOKUP(CONCATENATE($A425,"_",AS$2),'Reference data SID'!$B:$M,12,FALSE))</f>
        <v/>
      </c>
      <c r="AT425" s="13" t="str">
        <f>IF(ISERROR(VLOOKUP(CONCATENATE($A425,"_",AT$2),'Reference data SID'!$B:$M,12,FALSE)),"",VLOOKUP(CONCATENATE($A425,"_",AT$2),'Reference data SID'!$B:$M,12,FALSE))</f>
        <v/>
      </c>
    </row>
    <row r="426" spans="1:46" x14ac:dyDescent="0.25">
      <c r="A426">
        <v>422</v>
      </c>
      <c r="B426" s="13" t="str">
        <f>IF(ISERROR(VLOOKUP(CONCATENATE($A426,"_",B$2),'Reference data SID'!$B:$M,12,FALSE)),"",VLOOKUP(CONCATENATE($A426,"_",B$2),'Reference data SID'!$B:$M,12,FALSE))</f>
        <v/>
      </c>
      <c r="C426" s="13" t="str">
        <f>IF(ISERROR(VLOOKUP(CONCATENATE($A426,"_",C$2),'Reference data SID'!$B:$M,12,FALSE)),"",VLOOKUP(CONCATENATE($A426,"_",C$2),'Reference data SID'!$B:$M,12,FALSE))</f>
        <v/>
      </c>
      <c r="D426" s="13" t="str">
        <f>IF(ISERROR(VLOOKUP(CONCATENATE($A426,"_",D$2),'Reference data SID'!$B:$M,12,FALSE)),"",VLOOKUP(CONCATENATE($A426,"_",D$2),'Reference data SID'!$B:$M,12,FALSE))</f>
        <v/>
      </c>
      <c r="E426" s="13" t="str">
        <f>IF(ISERROR(VLOOKUP(CONCATENATE($A426,"_",E$2),'Reference data SID'!$B:$M,12,FALSE)),"",VLOOKUP(CONCATENATE($A426,"_",E$2),'Reference data SID'!$B:$M,12,FALSE))</f>
        <v/>
      </c>
      <c r="F426" s="13" t="str">
        <f>IF(ISERROR(VLOOKUP(CONCATENATE($A426,"_",F$2),'Reference data SID'!$B:$M,12,FALSE)),"",VLOOKUP(CONCATENATE($A426,"_",F$2),'Reference data SID'!$B:$M,12,FALSE))</f>
        <v/>
      </c>
      <c r="G426" s="13" t="str">
        <f>IF(ISERROR(VLOOKUP(CONCATENATE($A426,"_",G$2),'Reference data SID'!$B:$M,12,FALSE)),"",VLOOKUP(CONCATENATE($A426,"_",G$2),'Reference data SID'!$B:$M,12,FALSE))</f>
        <v/>
      </c>
      <c r="H426" s="13" t="str">
        <f>IF(ISERROR(VLOOKUP(CONCATENATE($A426,"_",H$2),'Reference data SID'!$B:$M,12,FALSE)),"",VLOOKUP(CONCATENATE($A426,"_",H$2),'Reference data SID'!$B:$M,12,FALSE))</f>
        <v/>
      </c>
      <c r="I426" s="13" t="str">
        <f>IF(ISERROR(VLOOKUP(CONCATENATE($A426,"_",I$2),'Reference data SID'!$B:$M,12,FALSE)),"",VLOOKUP(CONCATENATE($A426,"_",I$2),'Reference data SID'!$B:$M,12,FALSE))</f>
        <v/>
      </c>
      <c r="J426" s="13" t="str">
        <f>IF(ISERROR(VLOOKUP(CONCATENATE($A426,"_",J$2),'Reference data SID'!$B:$M,12,FALSE)),"",VLOOKUP(CONCATENATE($A426,"_",J$2),'Reference data SID'!$B:$M,12,FALSE))</f>
        <v/>
      </c>
      <c r="K426" s="13" t="str">
        <f>IF(ISERROR(VLOOKUP(CONCATENATE($A426,"_",K$2),'Reference data SID'!$B:$M,12,FALSE)),"",VLOOKUP(CONCATENATE($A426,"_",K$2),'Reference data SID'!$B:$M,12,FALSE))</f>
        <v/>
      </c>
      <c r="L426" s="13" t="str">
        <f>IF(ISERROR(VLOOKUP(CONCATENATE($A426,"_",L$2),'Reference data SID'!$B:$M,12,FALSE)),"",VLOOKUP(CONCATENATE($A426,"_",L$2),'Reference data SID'!$B:$M,12,FALSE))</f>
        <v/>
      </c>
      <c r="M426" s="13" t="str">
        <f>IF(ISERROR(VLOOKUP(CONCATENATE($A426,"_",M$2),'Reference data SID'!$B:$M,12,FALSE)),"",VLOOKUP(CONCATENATE($A426,"_",M$2),'Reference data SID'!$B:$M,12,FALSE))</f>
        <v/>
      </c>
      <c r="N426" s="13" t="str">
        <f>IF(ISERROR(VLOOKUP(CONCATENATE($A426,"_",N$2),'Reference data SID'!$B:$M,12,FALSE)),"",VLOOKUP(CONCATENATE($A426,"_",N$2),'Reference data SID'!$B:$M,12,FALSE))</f>
        <v/>
      </c>
      <c r="O426" s="13" t="str">
        <f>IF(ISERROR(VLOOKUP(CONCATENATE($A426,"_",O$2),'Reference data SID'!$B:$M,12,FALSE)),"",VLOOKUP(CONCATENATE($A426,"_",O$2),'Reference data SID'!$B:$M,12,FALSE))</f>
        <v/>
      </c>
      <c r="P426" s="13" t="str">
        <f>IF(ISERROR(VLOOKUP(CONCATENATE($A426,"_",P$2),'Reference data SID'!$B:$M,12,FALSE)),"",VLOOKUP(CONCATENATE($A426,"_",P$2),'Reference data SID'!$B:$M,12,FALSE))</f>
        <v/>
      </c>
      <c r="Q426" s="13" t="str">
        <f>IF(ISERROR(VLOOKUP(CONCATENATE($A426,"_",Q$2),'Reference data SID'!$B:$M,12,FALSE)),"",VLOOKUP(CONCATENATE($A426,"_",Q$2),'Reference data SID'!$B:$M,12,FALSE))</f>
        <v/>
      </c>
      <c r="R426" s="13" t="str">
        <f>IF(ISERROR(VLOOKUP(CONCATENATE($A426,"_",R$2),'Reference data SID'!$B:$M,12,FALSE)),"",VLOOKUP(CONCATENATE($A426,"_",R$2),'Reference data SID'!$B:$M,12,FALSE))</f>
        <v/>
      </c>
      <c r="S426" s="13" t="str">
        <f>IF(ISERROR(VLOOKUP(CONCATENATE($A426,"_",S$2),'Reference data SID'!$B:$M,12,FALSE)),"",VLOOKUP(CONCATENATE($A426,"_",S$2),'Reference data SID'!$B:$M,12,FALSE))</f>
        <v/>
      </c>
      <c r="T426" s="13" t="str">
        <f>IF(ISERROR(VLOOKUP(CONCATENATE($A426,"_",T$2),'Reference data SID'!$B:$M,12,FALSE)),"",VLOOKUP(CONCATENATE($A426,"_",T$2),'Reference data SID'!$B:$M,12,FALSE))</f>
        <v/>
      </c>
      <c r="U426" s="13" t="str">
        <f>IF(ISERROR(VLOOKUP(CONCATENATE($A426,"_",U$2),'Reference data SID'!$B:$M,12,FALSE)),"",VLOOKUP(CONCATENATE($A426,"_",U$2),'Reference data SID'!$B:$M,12,FALSE))</f>
        <v/>
      </c>
      <c r="V426" s="13" t="str">
        <f>IF(ISERROR(VLOOKUP(CONCATENATE($A426,"_",V$2),'Reference data SID'!$B:$M,12,FALSE)),"",VLOOKUP(CONCATENATE($A426,"_",V$2),'Reference data SID'!$B:$M,12,FALSE))</f>
        <v/>
      </c>
      <c r="W426" s="13" t="str">
        <f>IF(ISERROR(VLOOKUP(CONCATENATE($A426,"_",W$2),'Reference data SID'!$B:$M,12,FALSE)),"",VLOOKUP(CONCATENATE($A426,"_",W$2),'Reference data SID'!$B:$M,12,FALSE))</f>
        <v/>
      </c>
      <c r="X426" s="13" t="str">
        <f>IF(ISERROR(VLOOKUP(CONCATENATE($A426,"_",X$2),'Reference data SID'!$B:$M,12,FALSE)),"",VLOOKUP(CONCATENATE($A426,"_",X$2),'Reference data SID'!$B:$M,12,FALSE))</f>
        <v/>
      </c>
      <c r="Y426" s="13" t="str">
        <f>IF(ISERROR(VLOOKUP(CONCATENATE($A426,"_",Y$2),'Reference data SID'!$B:$M,12,FALSE)),"",VLOOKUP(CONCATENATE($A426,"_",Y$2),'Reference data SID'!$B:$M,12,FALSE))</f>
        <v/>
      </c>
      <c r="Z426" s="13" t="str">
        <f>IF(ISERROR(VLOOKUP(CONCATENATE($A426,"_",Z$2),'Reference data SID'!$B:$M,12,FALSE)),"",VLOOKUP(CONCATENATE($A426,"_",Z$2),'Reference data SID'!$B:$M,12,FALSE))</f>
        <v/>
      </c>
      <c r="AA426" s="13" t="str">
        <f>IF(ISERROR(VLOOKUP(CONCATENATE($A426,"_",AA$2),'Reference data SID'!$B:$M,12,FALSE)),"",VLOOKUP(CONCATENATE($A426,"_",AA$2),'Reference data SID'!$B:$M,12,FALSE))</f>
        <v/>
      </c>
      <c r="AB426" s="13" t="str">
        <f>IF(ISERROR(VLOOKUP(CONCATENATE($A426,"_",AB$2),'Reference data SID'!$B:$M,12,FALSE)),"",VLOOKUP(CONCATENATE($A426,"_",AB$2),'Reference data SID'!$B:$M,12,FALSE))</f>
        <v/>
      </c>
      <c r="AC426" s="13" t="str">
        <f>IF(ISERROR(VLOOKUP(CONCATENATE($A426,"_",AC$2),'Reference data SID'!$B:$M,12,FALSE)),"",VLOOKUP(CONCATENATE($A426,"_",AC$2),'Reference data SID'!$B:$M,12,FALSE))</f>
        <v/>
      </c>
      <c r="AD426" s="13" t="str">
        <f>IF(ISERROR(VLOOKUP(CONCATENATE($A426,"_",AD$2),'Reference data SID'!$B:$M,12,FALSE)),"",VLOOKUP(CONCATENATE($A426,"_",AD$2),'Reference data SID'!$B:$M,12,FALSE))</f>
        <v/>
      </c>
      <c r="AE426" s="13" t="str">
        <f>IF(ISERROR(VLOOKUP(CONCATENATE($A426,"_",AE$2),'Reference data SID'!$B:$M,12,FALSE)),"",VLOOKUP(CONCATENATE($A426,"_",AE$2),'Reference data SID'!$B:$M,12,FALSE))</f>
        <v/>
      </c>
      <c r="AF426" s="13" t="str">
        <f>IF(ISERROR(VLOOKUP(CONCATENATE($A426,"_",AF$2),'Reference data SID'!$B:$M,12,FALSE)),"",VLOOKUP(CONCATENATE($A426,"_",AF$2),'Reference data SID'!$B:$M,12,FALSE))</f>
        <v/>
      </c>
      <c r="AG426" s="13" t="str">
        <f>IF(ISERROR(VLOOKUP(CONCATENATE($A426,"_",AG$2),'Reference data SID'!$B:$M,12,FALSE)),"",VLOOKUP(CONCATENATE($A426,"_",AG$2),'Reference data SID'!$B:$M,12,FALSE))</f>
        <v/>
      </c>
      <c r="AH426" s="13" t="str">
        <f>IF(ISERROR(VLOOKUP(CONCATENATE($A426,"_",AH$2),'Reference data SID'!$B:$M,12,FALSE)),"",VLOOKUP(CONCATENATE($A426,"_",AH$2),'Reference data SID'!$B:$M,12,FALSE))</f>
        <v/>
      </c>
      <c r="AI426" s="13" t="str">
        <f>IF(ISERROR(VLOOKUP(CONCATENATE($A426,"_",AI$2),'Reference data SID'!$B:$M,12,FALSE)),"",VLOOKUP(CONCATENATE($A426,"_",AI$2),'Reference data SID'!$B:$M,12,FALSE))</f>
        <v/>
      </c>
      <c r="AJ426" s="13" t="str">
        <f>IF(ISERROR(VLOOKUP(CONCATENATE($A426,"_",AJ$2),'Reference data SID'!$B:$M,12,FALSE)),"",VLOOKUP(CONCATENATE($A426,"_",AJ$2),'Reference data SID'!$B:$M,12,FALSE))</f>
        <v/>
      </c>
      <c r="AK426" s="13" t="str">
        <f>IF(ISERROR(VLOOKUP(CONCATENATE($A426,"_",AK$2),'Reference data SID'!$B:$M,12,FALSE)),"",VLOOKUP(CONCATENATE($A426,"_",AK$2),'Reference data SID'!$B:$M,12,FALSE))</f>
        <v/>
      </c>
      <c r="AL426" s="13" t="str">
        <f>IF(ISERROR(VLOOKUP(CONCATENATE($A426,"_",AL$2),'Reference data SID'!$B:$M,12,FALSE)),"",VLOOKUP(CONCATENATE($A426,"_",AL$2),'Reference data SID'!$B:$M,12,FALSE))</f>
        <v/>
      </c>
      <c r="AM426" s="13" t="str">
        <f>IF(ISERROR(VLOOKUP(CONCATENATE($A426,"_",AM$2),'Reference data SID'!$B:$M,12,FALSE)),"",VLOOKUP(CONCATENATE($A426,"_",AM$2),'Reference data SID'!$B:$M,12,FALSE))</f>
        <v/>
      </c>
      <c r="AN426" s="13" t="str">
        <f>IF(ISERROR(VLOOKUP(CONCATENATE($A426,"_",AN$2),'Reference data SID'!$B:$M,12,FALSE)),"",VLOOKUP(CONCATENATE($A426,"_",AN$2),'Reference data SID'!$B:$M,12,FALSE))</f>
        <v/>
      </c>
      <c r="AO426" s="13" t="str">
        <f>IF(ISERROR(VLOOKUP(CONCATENATE($A426,"_",AO$2),'Reference data SID'!$B:$M,12,FALSE)),"",VLOOKUP(CONCATENATE($A426,"_",AO$2),'Reference data SID'!$B:$M,12,FALSE))</f>
        <v/>
      </c>
      <c r="AP426" s="13" t="str">
        <f>IF(ISERROR(VLOOKUP(CONCATENATE($A426,"_",AP$2),'Reference data SID'!$B:$M,12,FALSE)),"",VLOOKUP(CONCATENATE($A426,"_",AP$2),'Reference data SID'!$B:$M,12,FALSE))</f>
        <v/>
      </c>
      <c r="AQ426" s="13" t="str">
        <f>IF(ISERROR(VLOOKUP(CONCATENATE($A426,"_",AQ$2),'Reference data SID'!$B:$M,12,FALSE)),"",VLOOKUP(CONCATENATE($A426,"_",AQ$2),'Reference data SID'!$B:$M,12,FALSE))</f>
        <v/>
      </c>
      <c r="AR426" s="13" t="str">
        <f>IF(ISERROR(VLOOKUP(CONCATENATE($A426,"_",AR$2),'Reference data SID'!$B:$M,12,FALSE)),"",VLOOKUP(CONCATENATE($A426,"_",AR$2),'Reference data SID'!$B:$M,12,FALSE))</f>
        <v/>
      </c>
      <c r="AS426" s="13" t="str">
        <f>IF(ISERROR(VLOOKUP(CONCATENATE($A426,"_",AS$2),'Reference data SID'!$B:$M,12,FALSE)),"",VLOOKUP(CONCATENATE($A426,"_",AS$2),'Reference data SID'!$B:$M,12,FALSE))</f>
        <v/>
      </c>
      <c r="AT426" s="13" t="str">
        <f>IF(ISERROR(VLOOKUP(CONCATENATE($A426,"_",AT$2),'Reference data SID'!$B:$M,12,FALSE)),"",VLOOKUP(CONCATENATE($A426,"_",AT$2),'Reference data SID'!$B:$M,12,FALSE))</f>
        <v/>
      </c>
    </row>
    <row r="427" spans="1:46" x14ac:dyDescent="0.25">
      <c r="A427">
        <v>423</v>
      </c>
      <c r="B427" s="13" t="str">
        <f>IF(ISERROR(VLOOKUP(CONCATENATE($A427,"_",B$2),'Reference data SID'!$B:$M,12,FALSE)),"",VLOOKUP(CONCATENATE($A427,"_",B$2),'Reference data SID'!$B:$M,12,FALSE))</f>
        <v/>
      </c>
      <c r="C427" s="13" t="str">
        <f>IF(ISERROR(VLOOKUP(CONCATENATE($A427,"_",C$2),'Reference data SID'!$B:$M,12,FALSE)),"",VLOOKUP(CONCATENATE($A427,"_",C$2),'Reference data SID'!$B:$M,12,FALSE))</f>
        <v/>
      </c>
      <c r="D427" s="13" t="str">
        <f>IF(ISERROR(VLOOKUP(CONCATENATE($A427,"_",D$2),'Reference data SID'!$B:$M,12,FALSE)),"",VLOOKUP(CONCATENATE($A427,"_",D$2),'Reference data SID'!$B:$M,12,FALSE))</f>
        <v/>
      </c>
      <c r="E427" s="13" t="str">
        <f>IF(ISERROR(VLOOKUP(CONCATENATE($A427,"_",E$2),'Reference data SID'!$B:$M,12,FALSE)),"",VLOOKUP(CONCATENATE($A427,"_",E$2),'Reference data SID'!$B:$M,12,FALSE))</f>
        <v/>
      </c>
      <c r="F427" s="13" t="str">
        <f>IF(ISERROR(VLOOKUP(CONCATENATE($A427,"_",F$2),'Reference data SID'!$B:$M,12,FALSE)),"",VLOOKUP(CONCATENATE($A427,"_",F$2),'Reference data SID'!$B:$M,12,FALSE))</f>
        <v/>
      </c>
      <c r="G427" s="13" t="str">
        <f>IF(ISERROR(VLOOKUP(CONCATENATE($A427,"_",G$2),'Reference data SID'!$B:$M,12,FALSE)),"",VLOOKUP(CONCATENATE($A427,"_",G$2),'Reference data SID'!$B:$M,12,FALSE))</f>
        <v/>
      </c>
      <c r="H427" s="13" t="str">
        <f>IF(ISERROR(VLOOKUP(CONCATENATE($A427,"_",H$2),'Reference data SID'!$B:$M,12,FALSE)),"",VLOOKUP(CONCATENATE($A427,"_",H$2),'Reference data SID'!$B:$M,12,FALSE))</f>
        <v/>
      </c>
      <c r="I427" s="13" t="str">
        <f>IF(ISERROR(VLOOKUP(CONCATENATE($A427,"_",I$2),'Reference data SID'!$B:$M,12,FALSE)),"",VLOOKUP(CONCATENATE($A427,"_",I$2),'Reference data SID'!$B:$M,12,FALSE))</f>
        <v/>
      </c>
      <c r="J427" s="13" t="str">
        <f>IF(ISERROR(VLOOKUP(CONCATENATE($A427,"_",J$2),'Reference data SID'!$B:$M,12,FALSE)),"",VLOOKUP(CONCATENATE($A427,"_",J$2),'Reference data SID'!$B:$M,12,FALSE))</f>
        <v/>
      </c>
      <c r="K427" s="13" t="str">
        <f>IF(ISERROR(VLOOKUP(CONCATENATE($A427,"_",K$2),'Reference data SID'!$B:$M,12,FALSE)),"",VLOOKUP(CONCATENATE($A427,"_",K$2),'Reference data SID'!$B:$M,12,FALSE))</f>
        <v/>
      </c>
      <c r="L427" s="13" t="str">
        <f>IF(ISERROR(VLOOKUP(CONCATENATE($A427,"_",L$2),'Reference data SID'!$B:$M,12,FALSE)),"",VLOOKUP(CONCATENATE($A427,"_",L$2),'Reference data SID'!$B:$M,12,FALSE))</f>
        <v/>
      </c>
      <c r="M427" s="13" t="str">
        <f>IF(ISERROR(VLOOKUP(CONCATENATE($A427,"_",M$2),'Reference data SID'!$B:$M,12,FALSE)),"",VLOOKUP(CONCATENATE($A427,"_",M$2),'Reference data SID'!$B:$M,12,FALSE))</f>
        <v/>
      </c>
      <c r="N427" s="13" t="str">
        <f>IF(ISERROR(VLOOKUP(CONCATENATE($A427,"_",N$2),'Reference data SID'!$B:$M,12,FALSE)),"",VLOOKUP(CONCATENATE($A427,"_",N$2),'Reference data SID'!$B:$M,12,FALSE))</f>
        <v/>
      </c>
      <c r="O427" s="13" t="str">
        <f>IF(ISERROR(VLOOKUP(CONCATENATE($A427,"_",O$2),'Reference data SID'!$B:$M,12,FALSE)),"",VLOOKUP(CONCATENATE($A427,"_",O$2),'Reference data SID'!$B:$M,12,FALSE))</f>
        <v/>
      </c>
      <c r="P427" s="13" t="str">
        <f>IF(ISERROR(VLOOKUP(CONCATENATE($A427,"_",P$2),'Reference data SID'!$B:$M,12,FALSE)),"",VLOOKUP(CONCATENATE($A427,"_",P$2),'Reference data SID'!$B:$M,12,FALSE))</f>
        <v/>
      </c>
      <c r="Q427" s="13" t="str">
        <f>IF(ISERROR(VLOOKUP(CONCATENATE($A427,"_",Q$2),'Reference data SID'!$B:$M,12,FALSE)),"",VLOOKUP(CONCATENATE($A427,"_",Q$2),'Reference data SID'!$B:$M,12,FALSE))</f>
        <v/>
      </c>
      <c r="R427" s="13" t="str">
        <f>IF(ISERROR(VLOOKUP(CONCATENATE($A427,"_",R$2),'Reference data SID'!$B:$M,12,FALSE)),"",VLOOKUP(CONCATENATE($A427,"_",R$2),'Reference data SID'!$B:$M,12,FALSE))</f>
        <v/>
      </c>
      <c r="S427" s="13" t="str">
        <f>IF(ISERROR(VLOOKUP(CONCATENATE($A427,"_",S$2),'Reference data SID'!$B:$M,12,FALSE)),"",VLOOKUP(CONCATENATE($A427,"_",S$2),'Reference data SID'!$B:$M,12,FALSE))</f>
        <v/>
      </c>
      <c r="T427" s="13" t="str">
        <f>IF(ISERROR(VLOOKUP(CONCATENATE($A427,"_",T$2),'Reference data SID'!$B:$M,12,FALSE)),"",VLOOKUP(CONCATENATE($A427,"_",T$2),'Reference data SID'!$B:$M,12,FALSE))</f>
        <v/>
      </c>
      <c r="U427" s="13" t="str">
        <f>IF(ISERROR(VLOOKUP(CONCATENATE($A427,"_",U$2),'Reference data SID'!$B:$M,12,FALSE)),"",VLOOKUP(CONCATENATE($A427,"_",U$2),'Reference data SID'!$B:$M,12,FALSE))</f>
        <v/>
      </c>
      <c r="V427" s="13" t="str">
        <f>IF(ISERROR(VLOOKUP(CONCATENATE($A427,"_",V$2),'Reference data SID'!$B:$M,12,FALSE)),"",VLOOKUP(CONCATENATE($A427,"_",V$2),'Reference data SID'!$B:$M,12,FALSE))</f>
        <v/>
      </c>
      <c r="W427" s="13" t="str">
        <f>IF(ISERROR(VLOOKUP(CONCATENATE($A427,"_",W$2),'Reference data SID'!$B:$M,12,FALSE)),"",VLOOKUP(CONCATENATE($A427,"_",W$2),'Reference data SID'!$B:$M,12,FALSE))</f>
        <v/>
      </c>
      <c r="X427" s="13" t="str">
        <f>IF(ISERROR(VLOOKUP(CONCATENATE($A427,"_",X$2),'Reference data SID'!$B:$M,12,FALSE)),"",VLOOKUP(CONCATENATE($A427,"_",X$2),'Reference data SID'!$B:$M,12,FALSE))</f>
        <v/>
      </c>
      <c r="Y427" s="13" t="str">
        <f>IF(ISERROR(VLOOKUP(CONCATENATE($A427,"_",Y$2),'Reference data SID'!$B:$M,12,FALSE)),"",VLOOKUP(CONCATENATE($A427,"_",Y$2),'Reference data SID'!$B:$M,12,FALSE))</f>
        <v/>
      </c>
      <c r="Z427" s="13" t="str">
        <f>IF(ISERROR(VLOOKUP(CONCATENATE($A427,"_",Z$2),'Reference data SID'!$B:$M,12,FALSE)),"",VLOOKUP(CONCATENATE($A427,"_",Z$2),'Reference data SID'!$B:$M,12,FALSE))</f>
        <v/>
      </c>
      <c r="AA427" s="13" t="str">
        <f>IF(ISERROR(VLOOKUP(CONCATENATE($A427,"_",AA$2),'Reference data SID'!$B:$M,12,FALSE)),"",VLOOKUP(CONCATENATE($A427,"_",AA$2),'Reference data SID'!$B:$M,12,FALSE))</f>
        <v/>
      </c>
      <c r="AB427" s="13" t="str">
        <f>IF(ISERROR(VLOOKUP(CONCATENATE($A427,"_",AB$2),'Reference data SID'!$B:$M,12,FALSE)),"",VLOOKUP(CONCATENATE($A427,"_",AB$2),'Reference data SID'!$B:$M,12,FALSE))</f>
        <v/>
      </c>
      <c r="AC427" s="13" t="str">
        <f>IF(ISERROR(VLOOKUP(CONCATENATE($A427,"_",AC$2),'Reference data SID'!$B:$M,12,FALSE)),"",VLOOKUP(CONCATENATE($A427,"_",AC$2),'Reference data SID'!$B:$M,12,FALSE))</f>
        <v/>
      </c>
      <c r="AD427" s="13" t="str">
        <f>IF(ISERROR(VLOOKUP(CONCATENATE($A427,"_",AD$2),'Reference data SID'!$B:$M,12,FALSE)),"",VLOOKUP(CONCATENATE($A427,"_",AD$2),'Reference data SID'!$B:$M,12,FALSE))</f>
        <v/>
      </c>
      <c r="AE427" s="13" t="str">
        <f>IF(ISERROR(VLOOKUP(CONCATENATE($A427,"_",AE$2),'Reference data SID'!$B:$M,12,FALSE)),"",VLOOKUP(CONCATENATE($A427,"_",AE$2),'Reference data SID'!$B:$M,12,FALSE))</f>
        <v/>
      </c>
      <c r="AF427" s="13" t="str">
        <f>IF(ISERROR(VLOOKUP(CONCATENATE($A427,"_",AF$2),'Reference data SID'!$B:$M,12,FALSE)),"",VLOOKUP(CONCATENATE($A427,"_",AF$2),'Reference data SID'!$B:$M,12,FALSE))</f>
        <v/>
      </c>
      <c r="AG427" s="13" t="str">
        <f>IF(ISERROR(VLOOKUP(CONCATENATE($A427,"_",AG$2),'Reference data SID'!$B:$M,12,FALSE)),"",VLOOKUP(CONCATENATE($A427,"_",AG$2),'Reference data SID'!$B:$M,12,FALSE))</f>
        <v/>
      </c>
      <c r="AH427" s="13" t="str">
        <f>IF(ISERROR(VLOOKUP(CONCATENATE($A427,"_",AH$2),'Reference data SID'!$B:$M,12,FALSE)),"",VLOOKUP(CONCATENATE($A427,"_",AH$2),'Reference data SID'!$B:$M,12,FALSE))</f>
        <v/>
      </c>
      <c r="AI427" s="13" t="str">
        <f>IF(ISERROR(VLOOKUP(CONCATENATE($A427,"_",AI$2),'Reference data SID'!$B:$M,12,FALSE)),"",VLOOKUP(CONCATENATE($A427,"_",AI$2),'Reference data SID'!$B:$M,12,FALSE))</f>
        <v/>
      </c>
      <c r="AJ427" s="13" t="str">
        <f>IF(ISERROR(VLOOKUP(CONCATENATE($A427,"_",AJ$2),'Reference data SID'!$B:$M,12,FALSE)),"",VLOOKUP(CONCATENATE($A427,"_",AJ$2),'Reference data SID'!$B:$M,12,FALSE))</f>
        <v/>
      </c>
      <c r="AK427" s="13" t="str">
        <f>IF(ISERROR(VLOOKUP(CONCATENATE($A427,"_",AK$2),'Reference data SID'!$B:$M,12,FALSE)),"",VLOOKUP(CONCATENATE($A427,"_",AK$2),'Reference data SID'!$B:$M,12,FALSE))</f>
        <v/>
      </c>
      <c r="AL427" s="13" t="str">
        <f>IF(ISERROR(VLOOKUP(CONCATENATE($A427,"_",AL$2),'Reference data SID'!$B:$M,12,FALSE)),"",VLOOKUP(CONCATENATE($A427,"_",AL$2),'Reference data SID'!$B:$M,12,FALSE))</f>
        <v/>
      </c>
      <c r="AM427" s="13" t="str">
        <f>IF(ISERROR(VLOOKUP(CONCATENATE($A427,"_",AM$2),'Reference data SID'!$B:$M,12,FALSE)),"",VLOOKUP(CONCATENATE($A427,"_",AM$2),'Reference data SID'!$B:$M,12,FALSE))</f>
        <v/>
      </c>
      <c r="AN427" s="13" t="str">
        <f>IF(ISERROR(VLOOKUP(CONCATENATE($A427,"_",AN$2),'Reference data SID'!$B:$M,12,FALSE)),"",VLOOKUP(CONCATENATE($A427,"_",AN$2),'Reference data SID'!$B:$M,12,FALSE))</f>
        <v/>
      </c>
      <c r="AO427" s="13" t="str">
        <f>IF(ISERROR(VLOOKUP(CONCATENATE($A427,"_",AO$2),'Reference data SID'!$B:$M,12,FALSE)),"",VLOOKUP(CONCATENATE($A427,"_",AO$2),'Reference data SID'!$B:$M,12,FALSE))</f>
        <v/>
      </c>
      <c r="AP427" s="13" t="str">
        <f>IF(ISERROR(VLOOKUP(CONCATENATE($A427,"_",AP$2),'Reference data SID'!$B:$M,12,FALSE)),"",VLOOKUP(CONCATENATE($A427,"_",AP$2),'Reference data SID'!$B:$M,12,FALSE))</f>
        <v/>
      </c>
      <c r="AQ427" s="13" t="str">
        <f>IF(ISERROR(VLOOKUP(CONCATENATE($A427,"_",AQ$2),'Reference data SID'!$B:$M,12,FALSE)),"",VLOOKUP(CONCATENATE($A427,"_",AQ$2),'Reference data SID'!$B:$M,12,FALSE))</f>
        <v/>
      </c>
      <c r="AR427" s="13" t="str">
        <f>IF(ISERROR(VLOOKUP(CONCATENATE($A427,"_",AR$2),'Reference data SID'!$B:$M,12,FALSE)),"",VLOOKUP(CONCATENATE($A427,"_",AR$2),'Reference data SID'!$B:$M,12,FALSE))</f>
        <v/>
      </c>
      <c r="AS427" s="13" t="str">
        <f>IF(ISERROR(VLOOKUP(CONCATENATE($A427,"_",AS$2),'Reference data SID'!$B:$M,12,FALSE)),"",VLOOKUP(CONCATENATE($A427,"_",AS$2),'Reference data SID'!$B:$M,12,FALSE))</f>
        <v/>
      </c>
      <c r="AT427" s="13" t="str">
        <f>IF(ISERROR(VLOOKUP(CONCATENATE($A427,"_",AT$2),'Reference data SID'!$B:$M,12,FALSE)),"",VLOOKUP(CONCATENATE($A427,"_",AT$2),'Reference data SID'!$B:$M,12,FALSE))</f>
        <v/>
      </c>
    </row>
    <row r="428" spans="1:46" x14ac:dyDescent="0.25">
      <c r="A428">
        <v>424</v>
      </c>
      <c r="B428" s="13" t="str">
        <f>IF(ISERROR(VLOOKUP(CONCATENATE($A428,"_",B$2),'Reference data SID'!$B:$M,12,FALSE)),"",VLOOKUP(CONCATENATE($A428,"_",B$2),'Reference data SID'!$B:$M,12,FALSE))</f>
        <v/>
      </c>
      <c r="C428" s="13" t="str">
        <f>IF(ISERROR(VLOOKUP(CONCATENATE($A428,"_",C$2),'Reference data SID'!$B:$M,12,FALSE)),"",VLOOKUP(CONCATENATE($A428,"_",C$2),'Reference data SID'!$B:$M,12,FALSE))</f>
        <v/>
      </c>
      <c r="D428" s="13" t="str">
        <f>IF(ISERROR(VLOOKUP(CONCATENATE($A428,"_",D$2),'Reference data SID'!$B:$M,12,FALSE)),"",VLOOKUP(CONCATENATE($A428,"_",D$2),'Reference data SID'!$B:$M,12,FALSE))</f>
        <v/>
      </c>
      <c r="E428" s="13" t="str">
        <f>IF(ISERROR(VLOOKUP(CONCATENATE($A428,"_",E$2),'Reference data SID'!$B:$M,12,FALSE)),"",VLOOKUP(CONCATENATE($A428,"_",E$2),'Reference data SID'!$B:$M,12,FALSE))</f>
        <v/>
      </c>
      <c r="F428" s="13" t="str">
        <f>IF(ISERROR(VLOOKUP(CONCATENATE($A428,"_",F$2),'Reference data SID'!$B:$M,12,FALSE)),"",VLOOKUP(CONCATENATE($A428,"_",F$2),'Reference data SID'!$B:$M,12,FALSE))</f>
        <v/>
      </c>
      <c r="G428" s="13" t="str">
        <f>IF(ISERROR(VLOOKUP(CONCATENATE($A428,"_",G$2),'Reference data SID'!$B:$M,12,FALSE)),"",VLOOKUP(CONCATENATE($A428,"_",G$2),'Reference data SID'!$B:$M,12,FALSE))</f>
        <v/>
      </c>
      <c r="H428" s="13" t="str">
        <f>IF(ISERROR(VLOOKUP(CONCATENATE($A428,"_",H$2),'Reference data SID'!$B:$M,12,FALSE)),"",VLOOKUP(CONCATENATE($A428,"_",H$2),'Reference data SID'!$B:$M,12,FALSE))</f>
        <v/>
      </c>
      <c r="I428" s="13" t="str">
        <f>IF(ISERROR(VLOOKUP(CONCATENATE($A428,"_",I$2),'Reference data SID'!$B:$M,12,FALSE)),"",VLOOKUP(CONCATENATE($A428,"_",I$2),'Reference data SID'!$B:$M,12,FALSE))</f>
        <v/>
      </c>
      <c r="J428" s="13" t="str">
        <f>IF(ISERROR(VLOOKUP(CONCATENATE($A428,"_",J$2),'Reference data SID'!$B:$M,12,FALSE)),"",VLOOKUP(CONCATENATE($A428,"_",J$2),'Reference data SID'!$B:$M,12,FALSE))</f>
        <v/>
      </c>
      <c r="K428" s="13" t="str">
        <f>IF(ISERROR(VLOOKUP(CONCATENATE($A428,"_",K$2),'Reference data SID'!$B:$M,12,FALSE)),"",VLOOKUP(CONCATENATE($A428,"_",K$2),'Reference data SID'!$B:$M,12,FALSE))</f>
        <v/>
      </c>
      <c r="L428" s="13" t="str">
        <f>IF(ISERROR(VLOOKUP(CONCATENATE($A428,"_",L$2),'Reference data SID'!$B:$M,12,FALSE)),"",VLOOKUP(CONCATENATE($A428,"_",L$2),'Reference data SID'!$B:$M,12,FALSE))</f>
        <v/>
      </c>
      <c r="M428" s="13" t="str">
        <f>IF(ISERROR(VLOOKUP(CONCATENATE($A428,"_",M$2),'Reference data SID'!$B:$M,12,FALSE)),"",VLOOKUP(CONCATENATE($A428,"_",M$2),'Reference data SID'!$B:$M,12,FALSE))</f>
        <v/>
      </c>
      <c r="N428" s="13" t="str">
        <f>IF(ISERROR(VLOOKUP(CONCATENATE($A428,"_",N$2),'Reference data SID'!$B:$M,12,FALSE)),"",VLOOKUP(CONCATENATE($A428,"_",N$2),'Reference data SID'!$B:$M,12,FALSE))</f>
        <v/>
      </c>
      <c r="O428" s="13" t="str">
        <f>IF(ISERROR(VLOOKUP(CONCATENATE($A428,"_",O$2),'Reference data SID'!$B:$M,12,FALSE)),"",VLOOKUP(CONCATENATE($A428,"_",O$2),'Reference data SID'!$B:$M,12,FALSE))</f>
        <v/>
      </c>
      <c r="P428" s="13" t="str">
        <f>IF(ISERROR(VLOOKUP(CONCATENATE($A428,"_",P$2),'Reference data SID'!$B:$M,12,FALSE)),"",VLOOKUP(CONCATENATE($A428,"_",P$2),'Reference data SID'!$B:$M,12,FALSE))</f>
        <v/>
      </c>
      <c r="Q428" s="13" t="str">
        <f>IF(ISERROR(VLOOKUP(CONCATENATE($A428,"_",Q$2),'Reference data SID'!$B:$M,12,FALSE)),"",VLOOKUP(CONCATENATE($A428,"_",Q$2),'Reference data SID'!$B:$M,12,FALSE))</f>
        <v/>
      </c>
      <c r="R428" s="13" t="str">
        <f>IF(ISERROR(VLOOKUP(CONCATENATE($A428,"_",R$2),'Reference data SID'!$B:$M,12,FALSE)),"",VLOOKUP(CONCATENATE($A428,"_",R$2),'Reference data SID'!$B:$M,12,FALSE))</f>
        <v/>
      </c>
      <c r="S428" s="13" t="str">
        <f>IF(ISERROR(VLOOKUP(CONCATENATE($A428,"_",S$2),'Reference data SID'!$B:$M,12,FALSE)),"",VLOOKUP(CONCATENATE($A428,"_",S$2),'Reference data SID'!$B:$M,12,FALSE))</f>
        <v/>
      </c>
      <c r="T428" s="13" t="str">
        <f>IF(ISERROR(VLOOKUP(CONCATENATE($A428,"_",T$2),'Reference data SID'!$B:$M,12,FALSE)),"",VLOOKUP(CONCATENATE($A428,"_",T$2),'Reference data SID'!$B:$M,12,FALSE))</f>
        <v/>
      </c>
      <c r="U428" s="13" t="str">
        <f>IF(ISERROR(VLOOKUP(CONCATENATE($A428,"_",U$2),'Reference data SID'!$B:$M,12,FALSE)),"",VLOOKUP(CONCATENATE($A428,"_",U$2),'Reference data SID'!$B:$M,12,FALSE))</f>
        <v/>
      </c>
      <c r="V428" s="13" t="str">
        <f>IF(ISERROR(VLOOKUP(CONCATENATE($A428,"_",V$2),'Reference data SID'!$B:$M,12,FALSE)),"",VLOOKUP(CONCATENATE($A428,"_",V$2),'Reference data SID'!$B:$M,12,FALSE))</f>
        <v/>
      </c>
      <c r="W428" s="13" t="str">
        <f>IF(ISERROR(VLOOKUP(CONCATENATE($A428,"_",W$2),'Reference data SID'!$B:$M,12,FALSE)),"",VLOOKUP(CONCATENATE($A428,"_",W$2),'Reference data SID'!$B:$M,12,FALSE))</f>
        <v/>
      </c>
      <c r="X428" s="13" t="str">
        <f>IF(ISERROR(VLOOKUP(CONCATENATE($A428,"_",X$2),'Reference data SID'!$B:$M,12,FALSE)),"",VLOOKUP(CONCATENATE($A428,"_",X$2),'Reference data SID'!$B:$M,12,FALSE))</f>
        <v/>
      </c>
      <c r="Y428" s="13" t="str">
        <f>IF(ISERROR(VLOOKUP(CONCATENATE($A428,"_",Y$2),'Reference data SID'!$B:$M,12,FALSE)),"",VLOOKUP(CONCATENATE($A428,"_",Y$2),'Reference data SID'!$B:$M,12,FALSE))</f>
        <v/>
      </c>
      <c r="Z428" s="13" t="str">
        <f>IF(ISERROR(VLOOKUP(CONCATENATE($A428,"_",Z$2),'Reference data SID'!$B:$M,12,FALSE)),"",VLOOKUP(CONCATENATE($A428,"_",Z$2),'Reference data SID'!$B:$M,12,FALSE))</f>
        <v/>
      </c>
      <c r="AA428" s="13" t="str">
        <f>IF(ISERROR(VLOOKUP(CONCATENATE($A428,"_",AA$2),'Reference data SID'!$B:$M,12,FALSE)),"",VLOOKUP(CONCATENATE($A428,"_",AA$2),'Reference data SID'!$B:$M,12,FALSE))</f>
        <v/>
      </c>
      <c r="AB428" s="13" t="str">
        <f>IF(ISERROR(VLOOKUP(CONCATENATE($A428,"_",AB$2),'Reference data SID'!$B:$M,12,FALSE)),"",VLOOKUP(CONCATENATE($A428,"_",AB$2),'Reference data SID'!$B:$M,12,FALSE))</f>
        <v/>
      </c>
      <c r="AC428" s="13" t="str">
        <f>IF(ISERROR(VLOOKUP(CONCATENATE($A428,"_",AC$2),'Reference data SID'!$B:$M,12,FALSE)),"",VLOOKUP(CONCATENATE($A428,"_",AC$2),'Reference data SID'!$B:$M,12,FALSE))</f>
        <v/>
      </c>
      <c r="AD428" s="13" t="str">
        <f>IF(ISERROR(VLOOKUP(CONCATENATE($A428,"_",AD$2),'Reference data SID'!$B:$M,12,FALSE)),"",VLOOKUP(CONCATENATE($A428,"_",AD$2),'Reference data SID'!$B:$M,12,FALSE))</f>
        <v/>
      </c>
      <c r="AE428" s="13" t="str">
        <f>IF(ISERROR(VLOOKUP(CONCATENATE($A428,"_",AE$2),'Reference data SID'!$B:$M,12,FALSE)),"",VLOOKUP(CONCATENATE($A428,"_",AE$2),'Reference data SID'!$B:$M,12,FALSE))</f>
        <v/>
      </c>
      <c r="AF428" s="13" t="str">
        <f>IF(ISERROR(VLOOKUP(CONCATENATE($A428,"_",AF$2),'Reference data SID'!$B:$M,12,FALSE)),"",VLOOKUP(CONCATENATE($A428,"_",AF$2),'Reference data SID'!$B:$M,12,FALSE))</f>
        <v/>
      </c>
      <c r="AG428" s="13" t="str">
        <f>IF(ISERROR(VLOOKUP(CONCATENATE($A428,"_",AG$2),'Reference data SID'!$B:$M,12,FALSE)),"",VLOOKUP(CONCATENATE($A428,"_",AG$2),'Reference data SID'!$B:$M,12,FALSE))</f>
        <v/>
      </c>
      <c r="AH428" s="13" t="str">
        <f>IF(ISERROR(VLOOKUP(CONCATENATE($A428,"_",AH$2),'Reference data SID'!$B:$M,12,FALSE)),"",VLOOKUP(CONCATENATE($A428,"_",AH$2),'Reference data SID'!$B:$M,12,FALSE))</f>
        <v/>
      </c>
      <c r="AI428" s="13" t="str">
        <f>IF(ISERROR(VLOOKUP(CONCATENATE($A428,"_",AI$2),'Reference data SID'!$B:$M,12,FALSE)),"",VLOOKUP(CONCATENATE($A428,"_",AI$2),'Reference data SID'!$B:$M,12,FALSE))</f>
        <v/>
      </c>
      <c r="AJ428" s="13" t="str">
        <f>IF(ISERROR(VLOOKUP(CONCATENATE($A428,"_",AJ$2),'Reference data SID'!$B:$M,12,FALSE)),"",VLOOKUP(CONCATENATE($A428,"_",AJ$2),'Reference data SID'!$B:$M,12,FALSE))</f>
        <v/>
      </c>
      <c r="AK428" s="13" t="str">
        <f>IF(ISERROR(VLOOKUP(CONCATENATE($A428,"_",AK$2),'Reference data SID'!$B:$M,12,FALSE)),"",VLOOKUP(CONCATENATE($A428,"_",AK$2),'Reference data SID'!$B:$M,12,FALSE))</f>
        <v/>
      </c>
      <c r="AL428" s="13" t="str">
        <f>IF(ISERROR(VLOOKUP(CONCATENATE($A428,"_",AL$2),'Reference data SID'!$B:$M,12,FALSE)),"",VLOOKUP(CONCATENATE($A428,"_",AL$2),'Reference data SID'!$B:$M,12,FALSE))</f>
        <v/>
      </c>
      <c r="AM428" s="13" t="str">
        <f>IF(ISERROR(VLOOKUP(CONCATENATE($A428,"_",AM$2),'Reference data SID'!$B:$M,12,FALSE)),"",VLOOKUP(CONCATENATE($A428,"_",AM$2),'Reference data SID'!$B:$M,12,FALSE))</f>
        <v/>
      </c>
      <c r="AN428" s="13" t="str">
        <f>IF(ISERROR(VLOOKUP(CONCATENATE($A428,"_",AN$2),'Reference data SID'!$B:$M,12,FALSE)),"",VLOOKUP(CONCATENATE($A428,"_",AN$2),'Reference data SID'!$B:$M,12,FALSE))</f>
        <v/>
      </c>
      <c r="AO428" s="13" t="str">
        <f>IF(ISERROR(VLOOKUP(CONCATENATE($A428,"_",AO$2),'Reference data SID'!$B:$M,12,FALSE)),"",VLOOKUP(CONCATENATE($A428,"_",AO$2),'Reference data SID'!$B:$M,12,FALSE))</f>
        <v/>
      </c>
      <c r="AP428" s="13" t="str">
        <f>IF(ISERROR(VLOOKUP(CONCATENATE($A428,"_",AP$2),'Reference data SID'!$B:$M,12,FALSE)),"",VLOOKUP(CONCATENATE($A428,"_",AP$2),'Reference data SID'!$B:$M,12,FALSE))</f>
        <v/>
      </c>
      <c r="AQ428" s="13" t="str">
        <f>IF(ISERROR(VLOOKUP(CONCATENATE($A428,"_",AQ$2),'Reference data SID'!$B:$M,12,FALSE)),"",VLOOKUP(CONCATENATE($A428,"_",AQ$2),'Reference data SID'!$B:$M,12,FALSE))</f>
        <v/>
      </c>
      <c r="AR428" s="13" t="str">
        <f>IF(ISERROR(VLOOKUP(CONCATENATE($A428,"_",AR$2),'Reference data SID'!$B:$M,12,FALSE)),"",VLOOKUP(CONCATENATE($A428,"_",AR$2),'Reference data SID'!$B:$M,12,FALSE))</f>
        <v/>
      </c>
      <c r="AS428" s="13" t="str">
        <f>IF(ISERROR(VLOOKUP(CONCATENATE($A428,"_",AS$2),'Reference data SID'!$B:$M,12,FALSE)),"",VLOOKUP(CONCATENATE($A428,"_",AS$2),'Reference data SID'!$B:$M,12,FALSE))</f>
        <v/>
      </c>
      <c r="AT428" s="13" t="str">
        <f>IF(ISERROR(VLOOKUP(CONCATENATE($A428,"_",AT$2),'Reference data SID'!$B:$M,12,FALSE)),"",VLOOKUP(CONCATENATE($A428,"_",AT$2),'Reference data SID'!$B:$M,12,FALSE))</f>
        <v/>
      </c>
    </row>
    <row r="429" spans="1:46" x14ac:dyDescent="0.25">
      <c r="A429">
        <v>425</v>
      </c>
      <c r="B429" s="13" t="str">
        <f>IF(ISERROR(VLOOKUP(CONCATENATE($A429,"_",B$2),'Reference data SID'!$B:$M,12,FALSE)),"",VLOOKUP(CONCATENATE($A429,"_",B$2),'Reference data SID'!$B:$M,12,FALSE))</f>
        <v/>
      </c>
      <c r="C429" s="13" t="str">
        <f>IF(ISERROR(VLOOKUP(CONCATENATE($A429,"_",C$2),'Reference data SID'!$B:$M,12,FALSE)),"",VLOOKUP(CONCATENATE($A429,"_",C$2),'Reference data SID'!$B:$M,12,FALSE))</f>
        <v/>
      </c>
      <c r="D429" s="13" t="str">
        <f>IF(ISERROR(VLOOKUP(CONCATENATE($A429,"_",D$2),'Reference data SID'!$B:$M,12,FALSE)),"",VLOOKUP(CONCATENATE($A429,"_",D$2),'Reference data SID'!$B:$M,12,FALSE))</f>
        <v/>
      </c>
      <c r="E429" s="13" t="str">
        <f>IF(ISERROR(VLOOKUP(CONCATENATE($A429,"_",E$2),'Reference data SID'!$B:$M,12,FALSE)),"",VLOOKUP(CONCATENATE($A429,"_",E$2),'Reference data SID'!$B:$M,12,FALSE))</f>
        <v/>
      </c>
      <c r="F429" s="13" t="str">
        <f>IF(ISERROR(VLOOKUP(CONCATENATE($A429,"_",F$2),'Reference data SID'!$B:$M,12,FALSE)),"",VLOOKUP(CONCATENATE($A429,"_",F$2),'Reference data SID'!$B:$M,12,FALSE))</f>
        <v/>
      </c>
      <c r="G429" s="13" t="str">
        <f>IF(ISERROR(VLOOKUP(CONCATENATE($A429,"_",G$2),'Reference data SID'!$B:$M,12,FALSE)),"",VLOOKUP(CONCATENATE($A429,"_",G$2),'Reference data SID'!$B:$M,12,FALSE))</f>
        <v/>
      </c>
      <c r="H429" s="13" t="str">
        <f>IF(ISERROR(VLOOKUP(CONCATENATE($A429,"_",H$2),'Reference data SID'!$B:$M,12,FALSE)),"",VLOOKUP(CONCATENATE($A429,"_",H$2),'Reference data SID'!$B:$M,12,FALSE))</f>
        <v/>
      </c>
      <c r="I429" s="13" t="str">
        <f>IF(ISERROR(VLOOKUP(CONCATENATE($A429,"_",I$2),'Reference data SID'!$B:$M,12,FALSE)),"",VLOOKUP(CONCATENATE($A429,"_",I$2),'Reference data SID'!$B:$M,12,FALSE))</f>
        <v/>
      </c>
      <c r="J429" s="13" t="str">
        <f>IF(ISERROR(VLOOKUP(CONCATENATE($A429,"_",J$2),'Reference data SID'!$B:$M,12,FALSE)),"",VLOOKUP(CONCATENATE($A429,"_",J$2),'Reference data SID'!$B:$M,12,FALSE))</f>
        <v/>
      </c>
      <c r="K429" s="13" t="str">
        <f>IF(ISERROR(VLOOKUP(CONCATENATE($A429,"_",K$2),'Reference data SID'!$B:$M,12,FALSE)),"",VLOOKUP(CONCATENATE($A429,"_",K$2),'Reference data SID'!$B:$M,12,FALSE))</f>
        <v/>
      </c>
      <c r="L429" s="13" t="str">
        <f>IF(ISERROR(VLOOKUP(CONCATENATE($A429,"_",L$2),'Reference data SID'!$B:$M,12,FALSE)),"",VLOOKUP(CONCATENATE($A429,"_",L$2),'Reference data SID'!$B:$M,12,FALSE))</f>
        <v/>
      </c>
      <c r="M429" s="13" t="str">
        <f>IF(ISERROR(VLOOKUP(CONCATENATE($A429,"_",M$2),'Reference data SID'!$B:$M,12,FALSE)),"",VLOOKUP(CONCATENATE($A429,"_",M$2),'Reference data SID'!$B:$M,12,FALSE))</f>
        <v/>
      </c>
      <c r="N429" s="13" t="str">
        <f>IF(ISERROR(VLOOKUP(CONCATENATE($A429,"_",N$2),'Reference data SID'!$B:$M,12,FALSE)),"",VLOOKUP(CONCATENATE($A429,"_",N$2),'Reference data SID'!$B:$M,12,FALSE))</f>
        <v/>
      </c>
      <c r="O429" s="13" t="str">
        <f>IF(ISERROR(VLOOKUP(CONCATENATE($A429,"_",O$2),'Reference data SID'!$B:$M,12,FALSE)),"",VLOOKUP(CONCATENATE($A429,"_",O$2),'Reference data SID'!$B:$M,12,FALSE))</f>
        <v/>
      </c>
      <c r="P429" s="13" t="str">
        <f>IF(ISERROR(VLOOKUP(CONCATENATE($A429,"_",P$2),'Reference data SID'!$B:$M,12,FALSE)),"",VLOOKUP(CONCATENATE($A429,"_",P$2),'Reference data SID'!$B:$M,12,FALSE))</f>
        <v/>
      </c>
      <c r="Q429" s="13" t="str">
        <f>IF(ISERROR(VLOOKUP(CONCATENATE($A429,"_",Q$2),'Reference data SID'!$B:$M,12,FALSE)),"",VLOOKUP(CONCATENATE($A429,"_",Q$2),'Reference data SID'!$B:$M,12,FALSE))</f>
        <v/>
      </c>
      <c r="R429" s="13" t="str">
        <f>IF(ISERROR(VLOOKUP(CONCATENATE($A429,"_",R$2),'Reference data SID'!$B:$M,12,FALSE)),"",VLOOKUP(CONCATENATE($A429,"_",R$2),'Reference data SID'!$B:$M,12,FALSE))</f>
        <v/>
      </c>
      <c r="S429" s="13" t="str">
        <f>IF(ISERROR(VLOOKUP(CONCATENATE($A429,"_",S$2),'Reference data SID'!$B:$M,12,FALSE)),"",VLOOKUP(CONCATENATE($A429,"_",S$2),'Reference data SID'!$B:$M,12,FALSE))</f>
        <v/>
      </c>
      <c r="T429" s="13" t="str">
        <f>IF(ISERROR(VLOOKUP(CONCATENATE($A429,"_",T$2),'Reference data SID'!$B:$M,12,FALSE)),"",VLOOKUP(CONCATENATE($A429,"_",T$2),'Reference data SID'!$B:$M,12,FALSE))</f>
        <v/>
      </c>
      <c r="U429" s="13" t="str">
        <f>IF(ISERROR(VLOOKUP(CONCATENATE($A429,"_",U$2),'Reference data SID'!$B:$M,12,FALSE)),"",VLOOKUP(CONCATENATE($A429,"_",U$2),'Reference data SID'!$B:$M,12,FALSE))</f>
        <v/>
      </c>
      <c r="V429" s="13" t="str">
        <f>IF(ISERROR(VLOOKUP(CONCATENATE($A429,"_",V$2),'Reference data SID'!$B:$M,12,FALSE)),"",VLOOKUP(CONCATENATE($A429,"_",V$2),'Reference data SID'!$B:$M,12,FALSE))</f>
        <v/>
      </c>
      <c r="W429" s="13" t="str">
        <f>IF(ISERROR(VLOOKUP(CONCATENATE($A429,"_",W$2),'Reference data SID'!$B:$M,12,FALSE)),"",VLOOKUP(CONCATENATE($A429,"_",W$2),'Reference data SID'!$B:$M,12,FALSE))</f>
        <v/>
      </c>
      <c r="X429" s="13" t="str">
        <f>IF(ISERROR(VLOOKUP(CONCATENATE($A429,"_",X$2),'Reference data SID'!$B:$M,12,FALSE)),"",VLOOKUP(CONCATENATE($A429,"_",X$2),'Reference data SID'!$B:$M,12,FALSE))</f>
        <v/>
      </c>
      <c r="Y429" s="13" t="str">
        <f>IF(ISERROR(VLOOKUP(CONCATENATE($A429,"_",Y$2),'Reference data SID'!$B:$M,12,FALSE)),"",VLOOKUP(CONCATENATE($A429,"_",Y$2),'Reference data SID'!$B:$M,12,FALSE))</f>
        <v/>
      </c>
      <c r="Z429" s="13" t="str">
        <f>IF(ISERROR(VLOOKUP(CONCATENATE($A429,"_",Z$2),'Reference data SID'!$B:$M,12,FALSE)),"",VLOOKUP(CONCATENATE($A429,"_",Z$2),'Reference data SID'!$B:$M,12,FALSE))</f>
        <v/>
      </c>
      <c r="AA429" s="13" t="str">
        <f>IF(ISERROR(VLOOKUP(CONCATENATE($A429,"_",AA$2),'Reference data SID'!$B:$M,12,FALSE)),"",VLOOKUP(CONCATENATE($A429,"_",AA$2),'Reference data SID'!$B:$M,12,FALSE))</f>
        <v/>
      </c>
      <c r="AB429" s="13" t="str">
        <f>IF(ISERROR(VLOOKUP(CONCATENATE($A429,"_",AB$2),'Reference data SID'!$B:$M,12,FALSE)),"",VLOOKUP(CONCATENATE($A429,"_",AB$2),'Reference data SID'!$B:$M,12,FALSE))</f>
        <v/>
      </c>
      <c r="AC429" s="13" t="str">
        <f>IF(ISERROR(VLOOKUP(CONCATENATE($A429,"_",AC$2),'Reference data SID'!$B:$M,12,FALSE)),"",VLOOKUP(CONCATENATE($A429,"_",AC$2),'Reference data SID'!$B:$M,12,FALSE))</f>
        <v/>
      </c>
      <c r="AD429" s="13" t="str">
        <f>IF(ISERROR(VLOOKUP(CONCATENATE($A429,"_",AD$2),'Reference data SID'!$B:$M,12,FALSE)),"",VLOOKUP(CONCATENATE($A429,"_",AD$2),'Reference data SID'!$B:$M,12,FALSE))</f>
        <v/>
      </c>
      <c r="AE429" s="13" t="str">
        <f>IF(ISERROR(VLOOKUP(CONCATENATE($A429,"_",AE$2),'Reference data SID'!$B:$M,12,FALSE)),"",VLOOKUP(CONCATENATE($A429,"_",AE$2),'Reference data SID'!$B:$M,12,FALSE))</f>
        <v/>
      </c>
      <c r="AF429" s="13" t="str">
        <f>IF(ISERROR(VLOOKUP(CONCATENATE($A429,"_",AF$2),'Reference data SID'!$B:$M,12,FALSE)),"",VLOOKUP(CONCATENATE($A429,"_",AF$2),'Reference data SID'!$B:$M,12,FALSE))</f>
        <v/>
      </c>
      <c r="AG429" s="13" t="str">
        <f>IF(ISERROR(VLOOKUP(CONCATENATE($A429,"_",AG$2),'Reference data SID'!$B:$M,12,FALSE)),"",VLOOKUP(CONCATENATE($A429,"_",AG$2),'Reference data SID'!$B:$M,12,FALSE))</f>
        <v/>
      </c>
      <c r="AH429" s="13" t="str">
        <f>IF(ISERROR(VLOOKUP(CONCATENATE($A429,"_",AH$2),'Reference data SID'!$B:$M,12,FALSE)),"",VLOOKUP(CONCATENATE($A429,"_",AH$2),'Reference data SID'!$B:$M,12,FALSE))</f>
        <v/>
      </c>
      <c r="AI429" s="13" t="str">
        <f>IF(ISERROR(VLOOKUP(CONCATENATE($A429,"_",AI$2),'Reference data SID'!$B:$M,12,FALSE)),"",VLOOKUP(CONCATENATE($A429,"_",AI$2),'Reference data SID'!$B:$M,12,FALSE))</f>
        <v/>
      </c>
      <c r="AJ429" s="13" t="str">
        <f>IF(ISERROR(VLOOKUP(CONCATENATE($A429,"_",AJ$2),'Reference data SID'!$B:$M,12,FALSE)),"",VLOOKUP(CONCATENATE($A429,"_",AJ$2),'Reference data SID'!$B:$M,12,FALSE))</f>
        <v/>
      </c>
      <c r="AK429" s="13" t="str">
        <f>IF(ISERROR(VLOOKUP(CONCATENATE($A429,"_",AK$2),'Reference data SID'!$B:$M,12,FALSE)),"",VLOOKUP(CONCATENATE($A429,"_",AK$2),'Reference data SID'!$B:$M,12,FALSE))</f>
        <v/>
      </c>
      <c r="AL429" s="13" t="str">
        <f>IF(ISERROR(VLOOKUP(CONCATENATE($A429,"_",AL$2),'Reference data SID'!$B:$M,12,FALSE)),"",VLOOKUP(CONCATENATE($A429,"_",AL$2),'Reference data SID'!$B:$M,12,FALSE))</f>
        <v/>
      </c>
      <c r="AM429" s="13" t="str">
        <f>IF(ISERROR(VLOOKUP(CONCATENATE($A429,"_",AM$2),'Reference data SID'!$B:$M,12,FALSE)),"",VLOOKUP(CONCATENATE($A429,"_",AM$2),'Reference data SID'!$B:$M,12,FALSE))</f>
        <v/>
      </c>
      <c r="AN429" s="13" t="str">
        <f>IF(ISERROR(VLOOKUP(CONCATENATE($A429,"_",AN$2),'Reference data SID'!$B:$M,12,FALSE)),"",VLOOKUP(CONCATENATE($A429,"_",AN$2),'Reference data SID'!$B:$M,12,FALSE))</f>
        <v/>
      </c>
      <c r="AO429" s="13" t="str">
        <f>IF(ISERROR(VLOOKUP(CONCATENATE($A429,"_",AO$2),'Reference data SID'!$B:$M,12,FALSE)),"",VLOOKUP(CONCATENATE($A429,"_",AO$2),'Reference data SID'!$B:$M,12,FALSE))</f>
        <v/>
      </c>
      <c r="AP429" s="13" t="str">
        <f>IF(ISERROR(VLOOKUP(CONCATENATE($A429,"_",AP$2),'Reference data SID'!$B:$M,12,FALSE)),"",VLOOKUP(CONCATENATE($A429,"_",AP$2),'Reference data SID'!$B:$M,12,FALSE))</f>
        <v/>
      </c>
      <c r="AQ429" s="13" t="str">
        <f>IF(ISERROR(VLOOKUP(CONCATENATE($A429,"_",AQ$2),'Reference data SID'!$B:$M,12,FALSE)),"",VLOOKUP(CONCATENATE($A429,"_",AQ$2),'Reference data SID'!$B:$M,12,FALSE))</f>
        <v/>
      </c>
      <c r="AR429" s="13" t="str">
        <f>IF(ISERROR(VLOOKUP(CONCATENATE($A429,"_",AR$2),'Reference data SID'!$B:$M,12,FALSE)),"",VLOOKUP(CONCATENATE($A429,"_",AR$2),'Reference data SID'!$B:$M,12,FALSE))</f>
        <v/>
      </c>
      <c r="AS429" s="13" t="str">
        <f>IF(ISERROR(VLOOKUP(CONCATENATE($A429,"_",AS$2),'Reference data SID'!$B:$M,12,FALSE)),"",VLOOKUP(CONCATENATE($A429,"_",AS$2),'Reference data SID'!$B:$M,12,FALSE))</f>
        <v/>
      </c>
      <c r="AT429" s="13" t="str">
        <f>IF(ISERROR(VLOOKUP(CONCATENATE($A429,"_",AT$2),'Reference data SID'!$B:$M,12,FALSE)),"",VLOOKUP(CONCATENATE($A429,"_",AT$2),'Reference data SID'!$B:$M,12,FALSE))</f>
        <v/>
      </c>
    </row>
    <row r="430" spans="1:46" x14ac:dyDescent="0.25">
      <c r="A430">
        <v>426</v>
      </c>
      <c r="B430" s="13" t="str">
        <f>IF(ISERROR(VLOOKUP(CONCATENATE($A430,"_",B$2),'Reference data SID'!$B:$M,12,FALSE)),"",VLOOKUP(CONCATENATE($A430,"_",B$2),'Reference data SID'!$B:$M,12,FALSE))</f>
        <v/>
      </c>
      <c r="C430" s="13" t="str">
        <f>IF(ISERROR(VLOOKUP(CONCATENATE($A430,"_",C$2),'Reference data SID'!$B:$M,12,FALSE)),"",VLOOKUP(CONCATENATE($A430,"_",C$2),'Reference data SID'!$B:$M,12,FALSE))</f>
        <v/>
      </c>
      <c r="D430" s="13" t="str">
        <f>IF(ISERROR(VLOOKUP(CONCATENATE($A430,"_",D$2),'Reference data SID'!$B:$M,12,FALSE)),"",VLOOKUP(CONCATENATE($A430,"_",D$2),'Reference data SID'!$B:$M,12,FALSE))</f>
        <v/>
      </c>
      <c r="E430" s="13" t="str">
        <f>IF(ISERROR(VLOOKUP(CONCATENATE($A430,"_",E$2),'Reference data SID'!$B:$M,12,FALSE)),"",VLOOKUP(CONCATENATE($A430,"_",E$2),'Reference data SID'!$B:$M,12,FALSE))</f>
        <v/>
      </c>
      <c r="F430" s="13" t="str">
        <f>IF(ISERROR(VLOOKUP(CONCATENATE($A430,"_",F$2),'Reference data SID'!$B:$M,12,FALSE)),"",VLOOKUP(CONCATENATE($A430,"_",F$2),'Reference data SID'!$B:$M,12,FALSE))</f>
        <v/>
      </c>
      <c r="G430" s="13" t="str">
        <f>IF(ISERROR(VLOOKUP(CONCATENATE($A430,"_",G$2),'Reference data SID'!$B:$M,12,FALSE)),"",VLOOKUP(CONCATENATE($A430,"_",G$2),'Reference data SID'!$B:$M,12,FALSE))</f>
        <v/>
      </c>
      <c r="H430" s="13" t="str">
        <f>IF(ISERROR(VLOOKUP(CONCATENATE($A430,"_",H$2),'Reference data SID'!$B:$M,12,FALSE)),"",VLOOKUP(CONCATENATE($A430,"_",H$2),'Reference data SID'!$B:$M,12,FALSE))</f>
        <v/>
      </c>
      <c r="I430" s="13" t="str">
        <f>IF(ISERROR(VLOOKUP(CONCATENATE($A430,"_",I$2),'Reference data SID'!$B:$M,12,FALSE)),"",VLOOKUP(CONCATENATE($A430,"_",I$2),'Reference data SID'!$B:$M,12,FALSE))</f>
        <v/>
      </c>
      <c r="J430" s="13" t="str">
        <f>IF(ISERROR(VLOOKUP(CONCATENATE($A430,"_",J$2),'Reference data SID'!$B:$M,12,FALSE)),"",VLOOKUP(CONCATENATE($A430,"_",J$2),'Reference data SID'!$B:$M,12,FALSE))</f>
        <v/>
      </c>
      <c r="K430" s="13" t="str">
        <f>IF(ISERROR(VLOOKUP(CONCATENATE($A430,"_",K$2),'Reference data SID'!$B:$M,12,FALSE)),"",VLOOKUP(CONCATENATE($A430,"_",K$2),'Reference data SID'!$B:$M,12,FALSE))</f>
        <v/>
      </c>
      <c r="L430" s="13" t="str">
        <f>IF(ISERROR(VLOOKUP(CONCATENATE($A430,"_",L$2),'Reference data SID'!$B:$M,12,FALSE)),"",VLOOKUP(CONCATENATE($A430,"_",L$2),'Reference data SID'!$B:$M,12,FALSE))</f>
        <v/>
      </c>
      <c r="M430" s="13" t="str">
        <f>IF(ISERROR(VLOOKUP(CONCATENATE($A430,"_",M$2),'Reference data SID'!$B:$M,12,FALSE)),"",VLOOKUP(CONCATENATE($A430,"_",M$2),'Reference data SID'!$B:$M,12,FALSE))</f>
        <v/>
      </c>
      <c r="N430" s="13" t="str">
        <f>IF(ISERROR(VLOOKUP(CONCATENATE($A430,"_",N$2),'Reference data SID'!$B:$M,12,FALSE)),"",VLOOKUP(CONCATENATE($A430,"_",N$2),'Reference data SID'!$B:$M,12,FALSE))</f>
        <v/>
      </c>
      <c r="O430" s="13" t="str">
        <f>IF(ISERROR(VLOOKUP(CONCATENATE($A430,"_",O$2),'Reference data SID'!$B:$M,12,FALSE)),"",VLOOKUP(CONCATENATE($A430,"_",O$2),'Reference data SID'!$B:$M,12,FALSE))</f>
        <v/>
      </c>
      <c r="P430" s="13" t="str">
        <f>IF(ISERROR(VLOOKUP(CONCATENATE($A430,"_",P$2),'Reference data SID'!$B:$M,12,FALSE)),"",VLOOKUP(CONCATENATE($A430,"_",P$2),'Reference data SID'!$B:$M,12,FALSE))</f>
        <v/>
      </c>
      <c r="Q430" s="13" t="str">
        <f>IF(ISERROR(VLOOKUP(CONCATENATE($A430,"_",Q$2),'Reference data SID'!$B:$M,12,FALSE)),"",VLOOKUP(CONCATENATE($A430,"_",Q$2),'Reference data SID'!$B:$M,12,FALSE))</f>
        <v/>
      </c>
      <c r="R430" s="13" t="str">
        <f>IF(ISERROR(VLOOKUP(CONCATENATE($A430,"_",R$2),'Reference data SID'!$B:$M,12,FALSE)),"",VLOOKUP(CONCATENATE($A430,"_",R$2),'Reference data SID'!$B:$M,12,FALSE))</f>
        <v/>
      </c>
      <c r="S430" s="13" t="str">
        <f>IF(ISERROR(VLOOKUP(CONCATENATE($A430,"_",S$2),'Reference data SID'!$B:$M,12,FALSE)),"",VLOOKUP(CONCATENATE($A430,"_",S$2),'Reference data SID'!$B:$M,12,FALSE))</f>
        <v/>
      </c>
      <c r="T430" s="13" t="str">
        <f>IF(ISERROR(VLOOKUP(CONCATENATE($A430,"_",T$2),'Reference data SID'!$B:$M,12,FALSE)),"",VLOOKUP(CONCATENATE($A430,"_",T$2),'Reference data SID'!$B:$M,12,FALSE))</f>
        <v/>
      </c>
      <c r="U430" s="13" t="str">
        <f>IF(ISERROR(VLOOKUP(CONCATENATE($A430,"_",U$2),'Reference data SID'!$B:$M,12,FALSE)),"",VLOOKUP(CONCATENATE($A430,"_",U$2),'Reference data SID'!$B:$M,12,FALSE))</f>
        <v/>
      </c>
      <c r="V430" s="13" t="str">
        <f>IF(ISERROR(VLOOKUP(CONCATENATE($A430,"_",V$2),'Reference data SID'!$B:$M,12,FALSE)),"",VLOOKUP(CONCATENATE($A430,"_",V$2),'Reference data SID'!$B:$M,12,FALSE))</f>
        <v/>
      </c>
      <c r="W430" s="13" t="str">
        <f>IF(ISERROR(VLOOKUP(CONCATENATE($A430,"_",W$2),'Reference data SID'!$B:$M,12,FALSE)),"",VLOOKUP(CONCATENATE($A430,"_",W$2),'Reference data SID'!$B:$M,12,FALSE))</f>
        <v/>
      </c>
      <c r="X430" s="13" t="str">
        <f>IF(ISERROR(VLOOKUP(CONCATENATE($A430,"_",X$2),'Reference data SID'!$B:$M,12,FALSE)),"",VLOOKUP(CONCATENATE($A430,"_",X$2),'Reference data SID'!$B:$M,12,FALSE))</f>
        <v/>
      </c>
      <c r="Y430" s="13" t="str">
        <f>IF(ISERROR(VLOOKUP(CONCATENATE($A430,"_",Y$2),'Reference data SID'!$B:$M,12,FALSE)),"",VLOOKUP(CONCATENATE($A430,"_",Y$2),'Reference data SID'!$B:$M,12,FALSE))</f>
        <v/>
      </c>
      <c r="Z430" s="13" t="str">
        <f>IF(ISERROR(VLOOKUP(CONCATENATE($A430,"_",Z$2),'Reference data SID'!$B:$M,12,FALSE)),"",VLOOKUP(CONCATENATE($A430,"_",Z$2),'Reference data SID'!$B:$M,12,FALSE))</f>
        <v/>
      </c>
      <c r="AA430" s="13" t="str">
        <f>IF(ISERROR(VLOOKUP(CONCATENATE($A430,"_",AA$2),'Reference data SID'!$B:$M,12,FALSE)),"",VLOOKUP(CONCATENATE($A430,"_",AA$2),'Reference data SID'!$B:$M,12,FALSE))</f>
        <v/>
      </c>
      <c r="AB430" s="13" t="str">
        <f>IF(ISERROR(VLOOKUP(CONCATENATE($A430,"_",AB$2),'Reference data SID'!$B:$M,12,FALSE)),"",VLOOKUP(CONCATENATE($A430,"_",AB$2),'Reference data SID'!$B:$M,12,FALSE))</f>
        <v/>
      </c>
      <c r="AC430" s="13" t="str">
        <f>IF(ISERROR(VLOOKUP(CONCATENATE($A430,"_",AC$2),'Reference data SID'!$B:$M,12,FALSE)),"",VLOOKUP(CONCATENATE($A430,"_",AC$2),'Reference data SID'!$B:$M,12,FALSE))</f>
        <v/>
      </c>
      <c r="AD430" s="13" t="str">
        <f>IF(ISERROR(VLOOKUP(CONCATENATE($A430,"_",AD$2),'Reference data SID'!$B:$M,12,FALSE)),"",VLOOKUP(CONCATENATE($A430,"_",AD$2),'Reference data SID'!$B:$M,12,FALSE))</f>
        <v/>
      </c>
      <c r="AE430" s="13" t="str">
        <f>IF(ISERROR(VLOOKUP(CONCATENATE($A430,"_",AE$2),'Reference data SID'!$B:$M,12,FALSE)),"",VLOOKUP(CONCATENATE($A430,"_",AE$2),'Reference data SID'!$B:$M,12,FALSE))</f>
        <v/>
      </c>
      <c r="AF430" s="13" t="str">
        <f>IF(ISERROR(VLOOKUP(CONCATENATE($A430,"_",AF$2),'Reference data SID'!$B:$M,12,FALSE)),"",VLOOKUP(CONCATENATE($A430,"_",AF$2),'Reference data SID'!$B:$M,12,FALSE))</f>
        <v/>
      </c>
      <c r="AG430" s="13" t="str">
        <f>IF(ISERROR(VLOOKUP(CONCATENATE($A430,"_",AG$2),'Reference data SID'!$B:$M,12,FALSE)),"",VLOOKUP(CONCATENATE($A430,"_",AG$2),'Reference data SID'!$B:$M,12,FALSE))</f>
        <v/>
      </c>
      <c r="AH430" s="13" t="str">
        <f>IF(ISERROR(VLOOKUP(CONCATENATE($A430,"_",AH$2),'Reference data SID'!$B:$M,12,FALSE)),"",VLOOKUP(CONCATENATE($A430,"_",AH$2),'Reference data SID'!$B:$M,12,FALSE))</f>
        <v/>
      </c>
      <c r="AI430" s="13" t="str">
        <f>IF(ISERROR(VLOOKUP(CONCATENATE($A430,"_",AI$2),'Reference data SID'!$B:$M,12,FALSE)),"",VLOOKUP(CONCATENATE($A430,"_",AI$2),'Reference data SID'!$B:$M,12,FALSE))</f>
        <v/>
      </c>
      <c r="AJ430" s="13" t="str">
        <f>IF(ISERROR(VLOOKUP(CONCATENATE($A430,"_",AJ$2),'Reference data SID'!$B:$M,12,FALSE)),"",VLOOKUP(CONCATENATE($A430,"_",AJ$2),'Reference data SID'!$B:$M,12,FALSE))</f>
        <v/>
      </c>
      <c r="AK430" s="13" t="str">
        <f>IF(ISERROR(VLOOKUP(CONCATENATE($A430,"_",AK$2),'Reference data SID'!$B:$M,12,FALSE)),"",VLOOKUP(CONCATENATE($A430,"_",AK$2),'Reference data SID'!$B:$M,12,FALSE))</f>
        <v/>
      </c>
      <c r="AL430" s="13" t="str">
        <f>IF(ISERROR(VLOOKUP(CONCATENATE($A430,"_",AL$2),'Reference data SID'!$B:$M,12,FALSE)),"",VLOOKUP(CONCATENATE($A430,"_",AL$2),'Reference data SID'!$B:$M,12,FALSE))</f>
        <v/>
      </c>
      <c r="AM430" s="13" t="str">
        <f>IF(ISERROR(VLOOKUP(CONCATENATE($A430,"_",AM$2),'Reference data SID'!$B:$M,12,FALSE)),"",VLOOKUP(CONCATENATE($A430,"_",AM$2),'Reference data SID'!$B:$M,12,FALSE))</f>
        <v/>
      </c>
      <c r="AN430" s="13" t="str">
        <f>IF(ISERROR(VLOOKUP(CONCATENATE($A430,"_",AN$2),'Reference data SID'!$B:$M,12,FALSE)),"",VLOOKUP(CONCATENATE($A430,"_",AN$2),'Reference data SID'!$B:$M,12,FALSE))</f>
        <v/>
      </c>
      <c r="AO430" s="13" t="str">
        <f>IF(ISERROR(VLOOKUP(CONCATENATE($A430,"_",AO$2),'Reference data SID'!$B:$M,12,FALSE)),"",VLOOKUP(CONCATENATE($A430,"_",AO$2),'Reference data SID'!$B:$M,12,FALSE))</f>
        <v/>
      </c>
      <c r="AP430" s="13" t="str">
        <f>IF(ISERROR(VLOOKUP(CONCATENATE($A430,"_",AP$2),'Reference data SID'!$B:$M,12,FALSE)),"",VLOOKUP(CONCATENATE($A430,"_",AP$2),'Reference data SID'!$B:$M,12,FALSE))</f>
        <v/>
      </c>
      <c r="AQ430" s="13" t="str">
        <f>IF(ISERROR(VLOOKUP(CONCATENATE($A430,"_",AQ$2),'Reference data SID'!$B:$M,12,FALSE)),"",VLOOKUP(CONCATENATE($A430,"_",AQ$2),'Reference data SID'!$B:$M,12,FALSE))</f>
        <v/>
      </c>
      <c r="AR430" s="13" t="str">
        <f>IF(ISERROR(VLOOKUP(CONCATENATE($A430,"_",AR$2),'Reference data SID'!$B:$M,12,FALSE)),"",VLOOKUP(CONCATENATE($A430,"_",AR$2),'Reference data SID'!$B:$M,12,FALSE))</f>
        <v/>
      </c>
      <c r="AS430" s="13" t="str">
        <f>IF(ISERROR(VLOOKUP(CONCATENATE($A430,"_",AS$2),'Reference data SID'!$B:$M,12,FALSE)),"",VLOOKUP(CONCATENATE($A430,"_",AS$2),'Reference data SID'!$B:$M,12,FALSE))</f>
        <v/>
      </c>
      <c r="AT430" s="13" t="str">
        <f>IF(ISERROR(VLOOKUP(CONCATENATE($A430,"_",AT$2),'Reference data SID'!$B:$M,12,FALSE)),"",VLOOKUP(CONCATENATE($A430,"_",AT$2),'Reference data SID'!$B:$M,12,FALSE))</f>
        <v/>
      </c>
    </row>
    <row r="431" spans="1:46" x14ac:dyDescent="0.25">
      <c r="A431">
        <v>427</v>
      </c>
      <c r="B431" s="13" t="str">
        <f>IF(ISERROR(VLOOKUP(CONCATENATE($A431,"_",B$2),'Reference data SID'!$B:$M,12,FALSE)),"",VLOOKUP(CONCATENATE($A431,"_",B$2),'Reference data SID'!$B:$M,12,FALSE))</f>
        <v/>
      </c>
      <c r="C431" s="13" t="str">
        <f>IF(ISERROR(VLOOKUP(CONCATENATE($A431,"_",C$2),'Reference data SID'!$B:$M,12,FALSE)),"",VLOOKUP(CONCATENATE($A431,"_",C$2),'Reference data SID'!$B:$M,12,FALSE))</f>
        <v/>
      </c>
      <c r="D431" s="13" t="str">
        <f>IF(ISERROR(VLOOKUP(CONCATENATE($A431,"_",D$2),'Reference data SID'!$B:$M,12,FALSE)),"",VLOOKUP(CONCATENATE($A431,"_",D$2),'Reference data SID'!$B:$M,12,FALSE))</f>
        <v/>
      </c>
      <c r="E431" s="13" t="str">
        <f>IF(ISERROR(VLOOKUP(CONCATENATE($A431,"_",E$2),'Reference data SID'!$B:$M,12,FALSE)),"",VLOOKUP(CONCATENATE($A431,"_",E$2),'Reference data SID'!$B:$M,12,FALSE))</f>
        <v/>
      </c>
      <c r="F431" s="13" t="str">
        <f>IF(ISERROR(VLOOKUP(CONCATENATE($A431,"_",F$2),'Reference data SID'!$B:$M,12,FALSE)),"",VLOOKUP(CONCATENATE($A431,"_",F$2),'Reference data SID'!$B:$M,12,FALSE))</f>
        <v/>
      </c>
      <c r="G431" s="13" t="str">
        <f>IF(ISERROR(VLOOKUP(CONCATENATE($A431,"_",G$2),'Reference data SID'!$B:$M,12,FALSE)),"",VLOOKUP(CONCATENATE($A431,"_",G$2),'Reference data SID'!$B:$M,12,FALSE))</f>
        <v/>
      </c>
      <c r="H431" s="13" t="str">
        <f>IF(ISERROR(VLOOKUP(CONCATENATE($A431,"_",H$2),'Reference data SID'!$B:$M,12,FALSE)),"",VLOOKUP(CONCATENATE($A431,"_",H$2),'Reference data SID'!$B:$M,12,FALSE))</f>
        <v/>
      </c>
      <c r="I431" s="13" t="str">
        <f>IF(ISERROR(VLOOKUP(CONCATENATE($A431,"_",I$2),'Reference data SID'!$B:$M,12,FALSE)),"",VLOOKUP(CONCATENATE($A431,"_",I$2),'Reference data SID'!$B:$M,12,FALSE))</f>
        <v/>
      </c>
      <c r="J431" s="13" t="str">
        <f>IF(ISERROR(VLOOKUP(CONCATENATE($A431,"_",J$2),'Reference data SID'!$B:$M,12,FALSE)),"",VLOOKUP(CONCATENATE($A431,"_",J$2),'Reference data SID'!$B:$M,12,FALSE))</f>
        <v/>
      </c>
      <c r="K431" s="13" t="str">
        <f>IF(ISERROR(VLOOKUP(CONCATENATE($A431,"_",K$2),'Reference data SID'!$B:$M,12,FALSE)),"",VLOOKUP(CONCATENATE($A431,"_",K$2),'Reference data SID'!$B:$M,12,FALSE))</f>
        <v/>
      </c>
      <c r="L431" s="13" t="str">
        <f>IF(ISERROR(VLOOKUP(CONCATENATE($A431,"_",L$2),'Reference data SID'!$B:$M,12,FALSE)),"",VLOOKUP(CONCATENATE($A431,"_",L$2),'Reference data SID'!$B:$M,12,FALSE))</f>
        <v/>
      </c>
      <c r="M431" s="13" t="str">
        <f>IF(ISERROR(VLOOKUP(CONCATENATE($A431,"_",M$2),'Reference data SID'!$B:$M,12,FALSE)),"",VLOOKUP(CONCATENATE($A431,"_",M$2),'Reference data SID'!$B:$M,12,FALSE))</f>
        <v/>
      </c>
      <c r="N431" s="13" t="str">
        <f>IF(ISERROR(VLOOKUP(CONCATENATE($A431,"_",N$2),'Reference data SID'!$B:$M,12,FALSE)),"",VLOOKUP(CONCATENATE($A431,"_",N$2),'Reference data SID'!$B:$M,12,FALSE))</f>
        <v/>
      </c>
      <c r="O431" s="13" t="str">
        <f>IF(ISERROR(VLOOKUP(CONCATENATE($A431,"_",O$2),'Reference data SID'!$B:$M,12,FALSE)),"",VLOOKUP(CONCATENATE($A431,"_",O$2),'Reference data SID'!$B:$M,12,FALSE))</f>
        <v/>
      </c>
      <c r="P431" s="13" t="str">
        <f>IF(ISERROR(VLOOKUP(CONCATENATE($A431,"_",P$2),'Reference data SID'!$B:$M,12,FALSE)),"",VLOOKUP(CONCATENATE($A431,"_",P$2),'Reference data SID'!$B:$M,12,FALSE))</f>
        <v/>
      </c>
      <c r="Q431" s="13" t="str">
        <f>IF(ISERROR(VLOOKUP(CONCATENATE($A431,"_",Q$2),'Reference data SID'!$B:$M,12,FALSE)),"",VLOOKUP(CONCATENATE($A431,"_",Q$2),'Reference data SID'!$B:$M,12,FALSE))</f>
        <v/>
      </c>
      <c r="R431" s="13" t="str">
        <f>IF(ISERROR(VLOOKUP(CONCATENATE($A431,"_",R$2),'Reference data SID'!$B:$M,12,FALSE)),"",VLOOKUP(CONCATENATE($A431,"_",R$2),'Reference data SID'!$B:$M,12,FALSE))</f>
        <v/>
      </c>
      <c r="S431" s="13" t="str">
        <f>IF(ISERROR(VLOOKUP(CONCATENATE($A431,"_",S$2),'Reference data SID'!$B:$M,12,FALSE)),"",VLOOKUP(CONCATENATE($A431,"_",S$2),'Reference data SID'!$B:$M,12,FALSE))</f>
        <v/>
      </c>
      <c r="T431" s="13" t="str">
        <f>IF(ISERROR(VLOOKUP(CONCATENATE($A431,"_",T$2),'Reference data SID'!$B:$M,12,FALSE)),"",VLOOKUP(CONCATENATE($A431,"_",T$2),'Reference data SID'!$B:$M,12,FALSE))</f>
        <v/>
      </c>
      <c r="U431" s="13" t="str">
        <f>IF(ISERROR(VLOOKUP(CONCATENATE($A431,"_",U$2),'Reference data SID'!$B:$M,12,FALSE)),"",VLOOKUP(CONCATENATE($A431,"_",U$2),'Reference data SID'!$B:$M,12,FALSE))</f>
        <v/>
      </c>
      <c r="V431" s="13" t="str">
        <f>IF(ISERROR(VLOOKUP(CONCATENATE($A431,"_",V$2),'Reference data SID'!$B:$M,12,FALSE)),"",VLOOKUP(CONCATENATE($A431,"_",V$2),'Reference data SID'!$B:$M,12,FALSE))</f>
        <v/>
      </c>
      <c r="W431" s="13" t="str">
        <f>IF(ISERROR(VLOOKUP(CONCATENATE($A431,"_",W$2),'Reference data SID'!$B:$M,12,FALSE)),"",VLOOKUP(CONCATENATE($A431,"_",W$2),'Reference data SID'!$B:$M,12,FALSE))</f>
        <v/>
      </c>
      <c r="X431" s="13" t="str">
        <f>IF(ISERROR(VLOOKUP(CONCATENATE($A431,"_",X$2),'Reference data SID'!$B:$M,12,FALSE)),"",VLOOKUP(CONCATENATE($A431,"_",X$2),'Reference data SID'!$B:$M,12,FALSE))</f>
        <v/>
      </c>
      <c r="Y431" s="13" t="str">
        <f>IF(ISERROR(VLOOKUP(CONCATENATE($A431,"_",Y$2),'Reference data SID'!$B:$M,12,FALSE)),"",VLOOKUP(CONCATENATE($A431,"_",Y$2),'Reference data SID'!$B:$M,12,FALSE))</f>
        <v/>
      </c>
      <c r="Z431" s="13" t="str">
        <f>IF(ISERROR(VLOOKUP(CONCATENATE($A431,"_",Z$2),'Reference data SID'!$B:$M,12,FALSE)),"",VLOOKUP(CONCATENATE($A431,"_",Z$2),'Reference data SID'!$B:$M,12,FALSE))</f>
        <v/>
      </c>
      <c r="AA431" s="13" t="str">
        <f>IF(ISERROR(VLOOKUP(CONCATENATE($A431,"_",AA$2),'Reference data SID'!$B:$M,12,FALSE)),"",VLOOKUP(CONCATENATE($A431,"_",AA$2),'Reference data SID'!$B:$M,12,FALSE))</f>
        <v/>
      </c>
      <c r="AB431" s="13" t="str">
        <f>IF(ISERROR(VLOOKUP(CONCATENATE($A431,"_",AB$2),'Reference data SID'!$B:$M,12,FALSE)),"",VLOOKUP(CONCATENATE($A431,"_",AB$2),'Reference data SID'!$B:$M,12,FALSE))</f>
        <v/>
      </c>
      <c r="AC431" s="13" t="str">
        <f>IF(ISERROR(VLOOKUP(CONCATENATE($A431,"_",AC$2),'Reference data SID'!$B:$M,12,FALSE)),"",VLOOKUP(CONCATENATE($A431,"_",AC$2),'Reference data SID'!$B:$M,12,FALSE))</f>
        <v/>
      </c>
      <c r="AD431" s="13" t="str">
        <f>IF(ISERROR(VLOOKUP(CONCATENATE($A431,"_",AD$2),'Reference data SID'!$B:$M,12,FALSE)),"",VLOOKUP(CONCATENATE($A431,"_",AD$2),'Reference data SID'!$B:$M,12,FALSE))</f>
        <v/>
      </c>
      <c r="AE431" s="13" t="str">
        <f>IF(ISERROR(VLOOKUP(CONCATENATE($A431,"_",AE$2),'Reference data SID'!$B:$M,12,FALSE)),"",VLOOKUP(CONCATENATE($A431,"_",AE$2),'Reference data SID'!$B:$M,12,FALSE))</f>
        <v/>
      </c>
      <c r="AF431" s="13" t="str">
        <f>IF(ISERROR(VLOOKUP(CONCATENATE($A431,"_",AF$2),'Reference data SID'!$B:$M,12,FALSE)),"",VLOOKUP(CONCATENATE($A431,"_",AF$2),'Reference data SID'!$B:$M,12,FALSE))</f>
        <v/>
      </c>
      <c r="AG431" s="13" t="str">
        <f>IF(ISERROR(VLOOKUP(CONCATENATE($A431,"_",AG$2),'Reference data SID'!$B:$M,12,FALSE)),"",VLOOKUP(CONCATENATE($A431,"_",AG$2),'Reference data SID'!$B:$M,12,FALSE))</f>
        <v/>
      </c>
      <c r="AH431" s="13" t="str">
        <f>IF(ISERROR(VLOOKUP(CONCATENATE($A431,"_",AH$2),'Reference data SID'!$B:$M,12,FALSE)),"",VLOOKUP(CONCATENATE($A431,"_",AH$2),'Reference data SID'!$B:$M,12,FALSE))</f>
        <v/>
      </c>
      <c r="AI431" s="13" t="str">
        <f>IF(ISERROR(VLOOKUP(CONCATENATE($A431,"_",AI$2),'Reference data SID'!$B:$M,12,FALSE)),"",VLOOKUP(CONCATENATE($A431,"_",AI$2),'Reference data SID'!$B:$M,12,FALSE))</f>
        <v/>
      </c>
      <c r="AJ431" s="13" t="str">
        <f>IF(ISERROR(VLOOKUP(CONCATENATE($A431,"_",AJ$2),'Reference data SID'!$B:$M,12,FALSE)),"",VLOOKUP(CONCATENATE($A431,"_",AJ$2),'Reference data SID'!$B:$M,12,FALSE))</f>
        <v/>
      </c>
      <c r="AK431" s="13" t="str">
        <f>IF(ISERROR(VLOOKUP(CONCATENATE($A431,"_",AK$2),'Reference data SID'!$B:$M,12,FALSE)),"",VLOOKUP(CONCATENATE($A431,"_",AK$2),'Reference data SID'!$B:$M,12,FALSE))</f>
        <v/>
      </c>
      <c r="AL431" s="13" t="str">
        <f>IF(ISERROR(VLOOKUP(CONCATENATE($A431,"_",AL$2),'Reference data SID'!$B:$M,12,FALSE)),"",VLOOKUP(CONCATENATE($A431,"_",AL$2),'Reference data SID'!$B:$M,12,FALSE))</f>
        <v/>
      </c>
      <c r="AM431" s="13" t="str">
        <f>IF(ISERROR(VLOOKUP(CONCATENATE($A431,"_",AM$2),'Reference data SID'!$B:$M,12,FALSE)),"",VLOOKUP(CONCATENATE($A431,"_",AM$2),'Reference data SID'!$B:$M,12,FALSE))</f>
        <v/>
      </c>
      <c r="AN431" s="13" t="str">
        <f>IF(ISERROR(VLOOKUP(CONCATENATE($A431,"_",AN$2),'Reference data SID'!$B:$M,12,FALSE)),"",VLOOKUP(CONCATENATE($A431,"_",AN$2),'Reference data SID'!$B:$M,12,FALSE))</f>
        <v/>
      </c>
      <c r="AO431" s="13" t="str">
        <f>IF(ISERROR(VLOOKUP(CONCATENATE($A431,"_",AO$2),'Reference data SID'!$B:$M,12,FALSE)),"",VLOOKUP(CONCATENATE($A431,"_",AO$2),'Reference data SID'!$B:$M,12,FALSE))</f>
        <v/>
      </c>
      <c r="AP431" s="13" t="str">
        <f>IF(ISERROR(VLOOKUP(CONCATENATE($A431,"_",AP$2),'Reference data SID'!$B:$M,12,FALSE)),"",VLOOKUP(CONCATENATE($A431,"_",AP$2),'Reference data SID'!$B:$M,12,FALSE))</f>
        <v/>
      </c>
      <c r="AQ431" s="13" t="str">
        <f>IF(ISERROR(VLOOKUP(CONCATENATE($A431,"_",AQ$2),'Reference data SID'!$B:$M,12,FALSE)),"",VLOOKUP(CONCATENATE($A431,"_",AQ$2),'Reference data SID'!$B:$M,12,FALSE))</f>
        <v/>
      </c>
      <c r="AR431" s="13" t="str">
        <f>IF(ISERROR(VLOOKUP(CONCATENATE($A431,"_",AR$2),'Reference data SID'!$B:$M,12,FALSE)),"",VLOOKUP(CONCATENATE($A431,"_",AR$2),'Reference data SID'!$B:$M,12,FALSE))</f>
        <v/>
      </c>
      <c r="AS431" s="13" t="str">
        <f>IF(ISERROR(VLOOKUP(CONCATENATE($A431,"_",AS$2),'Reference data SID'!$B:$M,12,FALSE)),"",VLOOKUP(CONCATENATE($A431,"_",AS$2),'Reference data SID'!$B:$M,12,FALSE))</f>
        <v/>
      </c>
      <c r="AT431" s="13" t="str">
        <f>IF(ISERROR(VLOOKUP(CONCATENATE($A431,"_",AT$2),'Reference data SID'!$B:$M,12,FALSE)),"",VLOOKUP(CONCATENATE($A431,"_",AT$2),'Reference data SID'!$B:$M,12,FALSE))</f>
        <v/>
      </c>
    </row>
    <row r="432" spans="1:46" x14ac:dyDescent="0.25">
      <c r="A432">
        <v>428</v>
      </c>
      <c r="B432" s="13" t="str">
        <f>IF(ISERROR(VLOOKUP(CONCATENATE($A432,"_",B$2),'Reference data SID'!$B:$M,12,FALSE)),"",VLOOKUP(CONCATENATE($A432,"_",B$2),'Reference data SID'!$B:$M,12,FALSE))</f>
        <v/>
      </c>
      <c r="C432" s="13" t="str">
        <f>IF(ISERROR(VLOOKUP(CONCATENATE($A432,"_",C$2),'Reference data SID'!$B:$M,12,FALSE)),"",VLOOKUP(CONCATENATE($A432,"_",C$2),'Reference data SID'!$B:$M,12,FALSE))</f>
        <v/>
      </c>
      <c r="D432" s="13" t="str">
        <f>IF(ISERROR(VLOOKUP(CONCATENATE($A432,"_",D$2),'Reference data SID'!$B:$M,12,FALSE)),"",VLOOKUP(CONCATENATE($A432,"_",D$2),'Reference data SID'!$B:$M,12,FALSE))</f>
        <v/>
      </c>
      <c r="E432" s="13" t="str">
        <f>IF(ISERROR(VLOOKUP(CONCATENATE($A432,"_",E$2),'Reference data SID'!$B:$M,12,FALSE)),"",VLOOKUP(CONCATENATE($A432,"_",E$2),'Reference data SID'!$B:$M,12,FALSE))</f>
        <v/>
      </c>
      <c r="F432" s="13" t="str">
        <f>IF(ISERROR(VLOOKUP(CONCATENATE($A432,"_",F$2),'Reference data SID'!$B:$M,12,FALSE)),"",VLOOKUP(CONCATENATE($A432,"_",F$2),'Reference data SID'!$B:$M,12,FALSE))</f>
        <v/>
      </c>
      <c r="G432" s="13" t="str">
        <f>IF(ISERROR(VLOOKUP(CONCATENATE($A432,"_",G$2),'Reference data SID'!$B:$M,12,FALSE)),"",VLOOKUP(CONCATENATE($A432,"_",G$2),'Reference data SID'!$B:$M,12,FALSE))</f>
        <v/>
      </c>
      <c r="H432" s="13" t="str">
        <f>IF(ISERROR(VLOOKUP(CONCATENATE($A432,"_",H$2),'Reference data SID'!$B:$M,12,FALSE)),"",VLOOKUP(CONCATENATE($A432,"_",H$2),'Reference data SID'!$B:$M,12,FALSE))</f>
        <v/>
      </c>
      <c r="I432" s="13" t="str">
        <f>IF(ISERROR(VLOOKUP(CONCATENATE($A432,"_",I$2),'Reference data SID'!$B:$M,12,FALSE)),"",VLOOKUP(CONCATENATE($A432,"_",I$2),'Reference data SID'!$B:$M,12,FALSE))</f>
        <v/>
      </c>
      <c r="J432" s="13" t="str">
        <f>IF(ISERROR(VLOOKUP(CONCATENATE($A432,"_",J$2),'Reference data SID'!$B:$M,12,FALSE)),"",VLOOKUP(CONCATENATE($A432,"_",J$2),'Reference data SID'!$B:$M,12,FALSE))</f>
        <v/>
      </c>
      <c r="K432" s="13" t="str">
        <f>IF(ISERROR(VLOOKUP(CONCATENATE($A432,"_",K$2),'Reference data SID'!$B:$M,12,FALSE)),"",VLOOKUP(CONCATENATE($A432,"_",K$2),'Reference data SID'!$B:$M,12,FALSE))</f>
        <v/>
      </c>
      <c r="L432" s="13" t="str">
        <f>IF(ISERROR(VLOOKUP(CONCATENATE($A432,"_",L$2),'Reference data SID'!$B:$M,12,FALSE)),"",VLOOKUP(CONCATENATE($A432,"_",L$2),'Reference data SID'!$B:$M,12,FALSE))</f>
        <v/>
      </c>
      <c r="M432" s="13" t="str">
        <f>IF(ISERROR(VLOOKUP(CONCATENATE($A432,"_",M$2),'Reference data SID'!$B:$M,12,FALSE)),"",VLOOKUP(CONCATENATE($A432,"_",M$2),'Reference data SID'!$B:$M,12,FALSE))</f>
        <v/>
      </c>
      <c r="N432" s="13" t="str">
        <f>IF(ISERROR(VLOOKUP(CONCATENATE($A432,"_",N$2),'Reference data SID'!$B:$M,12,FALSE)),"",VLOOKUP(CONCATENATE($A432,"_",N$2),'Reference data SID'!$B:$M,12,FALSE))</f>
        <v/>
      </c>
      <c r="O432" s="13" t="str">
        <f>IF(ISERROR(VLOOKUP(CONCATENATE($A432,"_",O$2),'Reference data SID'!$B:$M,12,FALSE)),"",VLOOKUP(CONCATENATE($A432,"_",O$2),'Reference data SID'!$B:$M,12,FALSE))</f>
        <v/>
      </c>
      <c r="P432" s="13" t="str">
        <f>IF(ISERROR(VLOOKUP(CONCATENATE($A432,"_",P$2),'Reference data SID'!$B:$M,12,FALSE)),"",VLOOKUP(CONCATENATE($A432,"_",P$2),'Reference data SID'!$B:$M,12,FALSE))</f>
        <v/>
      </c>
      <c r="Q432" s="13" t="str">
        <f>IF(ISERROR(VLOOKUP(CONCATENATE($A432,"_",Q$2),'Reference data SID'!$B:$M,12,FALSE)),"",VLOOKUP(CONCATENATE($A432,"_",Q$2),'Reference data SID'!$B:$M,12,FALSE))</f>
        <v/>
      </c>
      <c r="R432" s="13" t="str">
        <f>IF(ISERROR(VLOOKUP(CONCATENATE($A432,"_",R$2),'Reference data SID'!$B:$M,12,FALSE)),"",VLOOKUP(CONCATENATE($A432,"_",R$2),'Reference data SID'!$B:$M,12,FALSE))</f>
        <v/>
      </c>
      <c r="S432" s="13" t="str">
        <f>IF(ISERROR(VLOOKUP(CONCATENATE($A432,"_",S$2),'Reference data SID'!$B:$M,12,FALSE)),"",VLOOKUP(CONCATENATE($A432,"_",S$2),'Reference data SID'!$B:$M,12,FALSE))</f>
        <v/>
      </c>
      <c r="T432" s="13" t="str">
        <f>IF(ISERROR(VLOOKUP(CONCATENATE($A432,"_",T$2),'Reference data SID'!$B:$M,12,FALSE)),"",VLOOKUP(CONCATENATE($A432,"_",T$2),'Reference data SID'!$B:$M,12,FALSE))</f>
        <v/>
      </c>
      <c r="U432" s="13" t="str">
        <f>IF(ISERROR(VLOOKUP(CONCATENATE($A432,"_",U$2),'Reference data SID'!$B:$M,12,FALSE)),"",VLOOKUP(CONCATENATE($A432,"_",U$2),'Reference data SID'!$B:$M,12,FALSE))</f>
        <v/>
      </c>
      <c r="V432" s="13" t="str">
        <f>IF(ISERROR(VLOOKUP(CONCATENATE($A432,"_",V$2),'Reference data SID'!$B:$M,12,FALSE)),"",VLOOKUP(CONCATENATE($A432,"_",V$2),'Reference data SID'!$B:$M,12,FALSE))</f>
        <v/>
      </c>
      <c r="W432" s="13" t="str">
        <f>IF(ISERROR(VLOOKUP(CONCATENATE($A432,"_",W$2),'Reference data SID'!$B:$M,12,FALSE)),"",VLOOKUP(CONCATENATE($A432,"_",W$2),'Reference data SID'!$B:$M,12,FALSE))</f>
        <v/>
      </c>
      <c r="X432" s="13" t="str">
        <f>IF(ISERROR(VLOOKUP(CONCATENATE($A432,"_",X$2),'Reference data SID'!$B:$M,12,FALSE)),"",VLOOKUP(CONCATENATE($A432,"_",X$2),'Reference data SID'!$B:$M,12,FALSE))</f>
        <v/>
      </c>
      <c r="Y432" s="13" t="str">
        <f>IF(ISERROR(VLOOKUP(CONCATENATE($A432,"_",Y$2),'Reference data SID'!$B:$M,12,FALSE)),"",VLOOKUP(CONCATENATE($A432,"_",Y$2),'Reference data SID'!$B:$M,12,FALSE))</f>
        <v/>
      </c>
      <c r="Z432" s="13" t="str">
        <f>IF(ISERROR(VLOOKUP(CONCATENATE($A432,"_",Z$2),'Reference data SID'!$B:$M,12,FALSE)),"",VLOOKUP(CONCATENATE($A432,"_",Z$2),'Reference data SID'!$B:$M,12,FALSE))</f>
        <v/>
      </c>
      <c r="AA432" s="13" t="str">
        <f>IF(ISERROR(VLOOKUP(CONCATENATE($A432,"_",AA$2),'Reference data SID'!$B:$M,12,FALSE)),"",VLOOKUP(CONCATENATE($A432,"_",AA$2),'Reference data SID'!$B:$M,12,FALSE))</f>
        <v/>
      </c>
      <c r="AB432" s="13" t="str">
        <f>IF(ISERROR(VLOOKUP(CONCATENATE($A432,"_",AB$2),'Reference data SID'!$B:$M,12,FALSE)),"",VLOOKUP(CONCATENATE($A432,"_",AB$2),'Reference data SID'!$B:$M,12,FALSE))</f>
        <v/>
      </c>
      <c r="AC432" s="13" t="str">
        <f>IF(ISERROR(VLOOKUP(CONCATENATE($A432,"_",AC$2),'Reference data SID'!$B:$M,12,FALSE)),"",VLOOKUP(CONCATENATE($A432,"_",AC$2),'Reference data SID'!$B:$M,12,FALSE))</f>
        <v/>
      </c>
      <c r="AD432" s="13" t="str">
        <f>IF(ISERROR(VLOOKUP(CONCATENATE($A432,"_",AD$2),'Reference data SID'!$B:$M,12,FALSE)),"",VLOOKUP(CONCATENATE($A432,"_",AD$2),'Reference data SID'!$B:$M,12,FALSE))</f>
        <v/>
      </c>
      <c r="AE432" s="13" t="str">
        <f>IF(ISERROR(VLOOKUP(CONCATENATE($A432,"_",AE$2),'Reference data SID'!$B:$M,12,FALSE)),"",VLOOKUP(CONCATENATE($A432,"_",AE$2),'Reference data SID'!$B:$M,12,FALSE))</f>
        <v/>
      </c>
      <c r="AF432" s="13" t="str">
        <f>IF(ISERROR(VLOOKUP(CONCATENATE($A432,"_",AF$2),'Reference data SID'!$B:$M,12,FALSE)),"",VLOOKUP(CONCATENATE($A432,"_",AF$2),'Reference data SID'!$B:$M,12,FALSE))</f>
        <v/>
      </c>
      <c r="AG432" s="13" t="str">
        <f>IF(ISERROR(VLOOKUP(CONCATENATE($A432,"_",AG$2),'Reference data SID'!$B:$M,12,FALSE)),"",VLOOKUP(CONCATENATE($A432,"_",AG$2),'Reference data SID'!$B:$M,12,FALSE))</f>
        <v/>
      </c>
      <c r="AH432" s="13" t="str">
        <f>IF(ISERROR(VLOOKUP(CONCATENATE($A432,"_",AH$2),'Reference data SID'!$B:$M,12,FALSE)),"",VLOOKUP(CONCATENATE($A432,"_",AH$2),'Reference data SID'!$B:$M,12,FALSE))</f>
        <v/>
      </c>
      <c r="AI432" s="13" t="str">
        <f>IF(ISERROR(VLOOKUP(CONCATENATE($A432,"_",AI$2),'Reference data SID'!$B:$M,12,FALSE)),"",VLOOKUP(CONCATENATE($A432,"_",AI$2),'Reference data SID'!$B:$M,12,FALSE))</f>
        <v/>
      </c>
      <c r="AJ432" s="13" t="str">
        <f>IF(ISERROR(VLOOKUP(CONCATENATE($A432,"_",AJ$2),'Reference data SID'!$B:$M,12,FALSE)),"",VLOOKUP(CONCATENATE($A432,"_",AJ$2),'Reference data SID'!$B:$M,12,FALSE))</f>
        <v/>
      </c>
      <c r="AK432" s="13" t="str">
        <f>IF(ISERROR(VLOOKUP(CONCATENATE($A432,"_",AK$2),'Reference data SID'!$B:$M,12,FALSE)),"",VLOOKUP(CONCATENATE($A432,"_",AK$2),'Reference data SID'!$B:$M,12,FALSE))</f>
        <v/>
      </c>
      <c r="AL432" s="13" t="str">
        <f>IF(ISERROR(VLOOKUP(CONCATENATE($A432,"_",AL$2),'Reference data SID'!$B:$M,12,FALSE)),"",VLOOKUP(CONCATENATE($A432,"_",AL$2),'Reference data SID'!$B:$M,12,FALSE))</f>
        <v/>
      </c>
      <c r="AM432" s="13" t="str">
        <f>IF(ISERROR(VLOOKUP(CONCATENATE($A432,"_",AM$2),'Reference data SID'!$B:$M,12,FALSE)),"",VLOOKUP(CONCATENATE($A432,"_",AM$2),'Reference data SID'!$B:$M,12,FALSE))</f>
        <v/>
      </c>
      <c r="AN432" s="13" t="str">
        <f>IF(ISERROR(VLOOKUP(CONCATENATE($A432,"_",AN$2),'Reference data SID'!$B:$M,12,FALSE)),"",VLOOKUP(CONCATENATE($A432,"_",AN$2),'Reference data SID'!$B:$M,12,FALSE))</f>
        <v/>
      </c>
      <c r="AO432" s="13" t="str">
        <f>IF(ISERROR(VLOOKUP(CONCATENATE($A432,"_",AO$2),'Reference data SID'!$B:$M,12,FALSE)),"",VLOOKUP(CONCATENATE($A432,"_",AO$2),'Reference data SID'!$B:$M,12,FALSE))</f>
        <v/>
      </c>
      <c r="AP432" s="13" t="str">
        <f>IF(ISERROR(VLOOKUP(CONCATENATE($A432,"_",AP$2),'Reference data SID'!$B:$M,12,FALSE)),"",VLOOKUP(CONCATENATE($A432,"_",AP$2),'Reference data SID'!$B:$M,12,FALSE))</f>
        <v/>
      </c>
      <c r="AQ432" s="13" t="str">
        <f>IF(ISERROR(VLOOKUP(CONCATENATE($A432,"_",AQ$2),'Reference data SID'!$B:$M,12,FALSE)),"",VLOOKUP(CONCATENATE($A432,"_",AQ$2),'Reference data SID'!$B:$M,12,FALSE))</f>
        <v/>
      </c>
      <c r="AR432" s="13" t="str">
        <f>IF(ISERROR(VLOOKUP(CONCATENATE($A432,"_",AR$2),'Reference data SID'!$B:$M,12,FALSE)),"",VLOOKUP(CONCATENATE($A432,"_",AR$2),'Reference data SID'!$B:$M,12,FALSE))</f>
        <v/>
      </c>
      <c r="AS432" s="13" t="str">
        <f>IF(ISERROR(VLOOKUP(CONCATENATE($A432,"_",AS$2),'Reference data SID'!$B:$M,12,FALSE)),"",VLOOKUP(CONCATENATE($A432,"_",AS$2),'Reference data SID'!$B:$M,12,FALSE))</f>
        <v/>
      </c>
      <c r="AT432" s="13" t="str">
        <f>IF(ISERROR(VLOOKUP(CONCATENATE($A432,"_",AT$2),'Reference data SID'!$B:$M,12,FALSE)),"",VLOOKUP(CONCATENATE($A432,"_",AT$2),'Reference data SID'!$B:$M,12,FALSE))</f>
        <v/>
      </c>
    </row>
    <row r="433" spans="1:46" x14ac:dyDescent="0.25">
      <c r="A433">
        <v>429</v>
      </c>
      <c r="B433" s="13" t="str">
        <f>IF(ISERROR(VLOOKUP(CONCATENATE($A433,"_",B$2),'Reference data SID'!$B:$M,12,FALSE)),"",VLOOKUP(CONCATENATE($A433,"_",B$2),'Reference data SID'!$B:$M,12,FALSE))</f>
        <v/>
      </c>
      <c r="C433" s="13" t="str">
        <f>IF(ISERROR(VLOOKUP(CONCATENATE($A433,"_",C$2),'Reference data SID'!$B:$M,12,FALSE)),"",VLOOKUP(CONCATENATE($A433,"_",C$2),'Reference data SID'!$B:$M,12,FALSE))</f>
        <v/>
      </c>
      <c r="D433" s="13" t="str">
        <f>IF(ISERROR(VLOOKUP(CONCATENATE($A433,"_",D$2),'Reference data SID'!$B:$M,12,FALSE)),"",VLOOKUP(CONCATENATE($A433,"_",D$2),'Reference data SID'!$B:$M,12,FALSE))</f>
        <v/>
      </c>
      <c r="E433" s="13" t="str">
        <f>IF(ISERROR(VLOOKUP(CONCATENATE($A433,"_",E$2),'Reference data SID'!$B:$M,12,FALSE)),"",VLOOKUP(CONCATENATE($A433,"_",E$2),'Reference data SID'!$B:$M,12,FALSE))</f>
        <v/>
      </c>
      <c r="F433" s="13" t="str">
        <f>IF(ISERROR(VLOOKUP(CONCATENATE($A433,"_",F$2),'Reference data SID'!$B:$M,12,FALSE)),"",VLOOKUP(CONCATENATE($A433,"_",F$2),'Reference data SID'!$B:$M,12,FALSE))</f>
        <v/>
      </c>
      <c r="G433" s="13" t="str">
        <f>IF(ISERROR(VLOOKUP(CONCATENATE($A433,"_",G$2),'Reference data SID'!$B:$M,12,FALSE)),"",VLOOKUP(CONCATENATE($A433,"_",G$2),'Reference data SID'!$B:$M,12,FALSE))</f>
        <v/>
      </c>
      <c r="H433" s="13" t="str">
        <f>IF(ISERROR(VLOOKUP(CONCATENATE($A433,"_",H$2),'Reference data SID'!$B:$M,12,FALSE)),"",VLOOKUP(CONCATENATE($A433,"_",H$2),'Reference data SID'!$B:$M,12,FALSE))</f>
        <v/>
      </c>
      <c r="I433" s="13" t="str">
        <f>IF(ISERROR(VLOOKUP(CONCATENATE($A433,"_",I$2),'Reference data SID'!$B:$M,12,FALSE)),"",VLOOKUP(CONCATENATE($A433,"_",I$2),'Reference data SID'!$B:$M,12,FALSE))</f>
        <v/>
      </c>
      <c r="J433" s="13" t="str">
        <f>IF(ISERROR(VLOOKUP(CONCATENATE($A433,"_",J$2),'Reference data SID'!$B:$M,12,FALSE)),"",VLOOKUP(CONCATENATE($A433,"_",J$2),'Reference data SID'!$B:$M,12,FALSE))</f>
        <v/>
      </c>
      <c r="K433" s="13" t="str">
        <f>IF(ISERROR(VLOOKUP(CONCATENATE($A433,"_",K$2),'Reference data SID'!$B:$M,12,FALSE)),"",VLOOKUP(CONCATENATE($A433,"_",K$2),'Reference data SID'!$B:$M,12,FALSE))</f>
        <v/>
      </c>
      <c r="L433" s="13" t="str">
        <f>IF(ISERROR(VLOOKUP(CONCATENATE($A433,"_",L$2),'Reference data SID'!$B:$M,12,FALSE)),"",VLOOKUP(CONCATENATE($A433,"_",L$2),'Reference data SID'!$B:$M,12,FALSE))</f>
        <v/>
      </c>
      <c r="M433" s="13" t="str">
        <f>IF(ISERROR(VLOOKUP(CONCATENATE($A433,"_",M$2),'Reference data SID'!$B:$M,12,FALSE)),"",VLOOKUP(CONCATENATE($A433,"_",M$2),'Reference data SID'!$B:$M,12,FALSE))</f>
        <v/>
      </c>
      <c r="N433" s="13" t="str">
        <f>IF(ISERROR(VLOOKUP(CONCATENATE($A433,"_",N$2),'Reference data SID'!$B:$M,12,FALSE)),"",VLOOKUP(CONCATENATE($A433,"_",N$2),'Reference data SID'!$B:$M,12,FALSE))</f>
        <v/>
      </c>
      <c r="O433" s="13" t="str">
        <f>IF(ISERROR(VLOOKUP(CONCATENATE($A433,"_",O$2),'Reference data SID'!$B:$M,12,FALSE)),"",VLOOKUP(CONCATENATE($A433,"_",O$2),'Reference data SID'!$B:$M,12,FALSE))</f>
        <v/>
      </c>
      <c r="P433" s="13" t="str">
        <f>IF(ISERROR(VLOOKUP(CONCATENATE($A433,"_",P$2),'Reference data SID'!$B:$M,12,FALSE)),"",VLOOKUP(CONCATENATE($A433,"_",P$2),'Reference data SID'!$B:$M,12,FALSE))</f>
        <v/>
      </c>
      <c r="Q433" s="13" t="str">
        <f>IF(ISERROR(VLOOKUP(CONCATENATE($A433,"_",Q$2),'Reference data SID'!$B:$M,12,FALSE)),"",VLOOKUP(CONCATENATE($A433,"_",Q$2),'Reference data SID'!$B:$M,12,FALSE))</f>
        <v/>
      </c>
      <c r="R433" s="13" t="str">
        <f>IF(ISERROR(VLOOKUP(CONCATENATE($A433,"_",R$2),'Reference data SID'!$B:$M,12,FALSE)),"",VLOOKUP(CONCATENATE($A433,"_",R$2),'Reference data SID'!$B:$M,12,FALSE))</f>
        <v/>
      </c>
      <c r="S433" s="13" t="str">
        <f>IF(ISERROR(VLOOKUP(CONCATENATE($A433,"_",S$2),'Reference data SID'!$B:$M,12,FALSE)),"",VLOOKUP(CONCATENATE($A433,"_",S$2),'Reference data SID'!$B:$M,12,FALSE))</f>
        <v/>
      </c>
      <c r="T433" s="13" t="str">
        <f>IF(ISERROR(VLOOKUP(CONCATENATE($A433,"_",T$2),'Reference data SID'!$B:$M,12,FALSE)),"",VLOOKUP(CONCATENATE($A433,"_",T$2),'Reference data SID'!$B:$M,12,FALSE))</f>
        <v/>
      </c>
      <c r="U433" s="13" t="str">
        <f>IF(ISERROR(VLOOKUP(CONCATENATE($A433,"_",U$2),'Reference data SID'!$B:$M,12,FALSE)),"",VLOOKUP(CONCATENATE($A433,"_",U$2),'Reference data SID'!$B:$M,12,FALSE))</f>
        <v/>
      </c>
      <c r="V433" s="13" t="str">
        <f>IF(ISERROR(VLOOKUP(CONCATENATE($A433,"_",V$2),'Reference data SID'!$B:$M,12,FALSE)),"",VLOOKUP(CONCATENATE($A433,"_",V$2),'Reference data SID'!$B:$M,12,FALSE))</f>
        <v/>
      </c>
      <c r="W433" s="13" t="str">
        <f>IF(ISERROR(VLOOKUP(CONCATENATE($A433,"_",W$2),'Reference data SID'!$B:$M,12,FALSE)),"",VLOOKUP(CONCATENATE($A433,"_",W$2),'Reference data SID'!$B:$M,12,FALSE))</f>
        <v/>
      </c>
      <c r="X433" s="13" t="str">
        <f>IF(ISERROR(VLOOKUP(CONCATENATE($A433,"_",X$2),'Reference data SID'!$B:$M,12,FALSE)),"",VLOOKUP(CONCATENATE($A433,"_",X$2),'Reference data SID'!$B:$M,12,FALSE))</f>
        <v/>
      </c>
      <c r="Y433" s="13" t="str">
        <f>IF(ISERROR(VLOOKUP(CONCATENATE($A433,"_",Y$2),'Reference data SID'!$B:$M,12,FALSE)),"",VLOOKUP(CONCATENATE($A433,"_",Y$2),'Reference data SID'!$B:$M,12,FALSE))</f>
        <v/>
      </c>
      <c r="Z433" s="13" t="str">
        <f>IF(ISERROR(VLOOKUP(CONCATENATE($A433,"_",Z$2),'Reference data SID'!$B:$M,12,FALSE)),"",VLOOKUP(CONCATENATE($A433,"_",Z$2),'Reference data SID'!$B:$M,12,FALSE))</f>
        <v/>
      </c>
      <c r="AA433" s="13" t="str">
        <f>IF(ISERROR(VLOOKUP(CONCATENATE($A433,"_",AA$2),'Reference data SID'!$B:$M,12,FALSE)),"",VLOOKUP(CONCATENATE($A433,"_",AA$2),'Reference data SID'!$B:$M,12,FALSE))</f>
        <v/>
      </c>
      <c r="AB433" s="13" t="str">
        <f>IF(ISERROR(VLOOKUP(CONCATENATE($A433,"_",AB$2),'Reference data SID'!$B:$M,12,FALSE)),"",VLOOKUP(CONCATENATE($A433,"_",AB$2),'Reference data SID'!$B:$M,12,FALSE))</f>
        <v/>
      </c>
      <c r="AC433" s="13" t="str">
        <f>IF(ISERROR(VLOOKUP(CONCATENATE($A433,"_",AC$2),'Reference data SID'!$B:$M,12,FALSE)),"",VLOOKUP(CONCATENATE($A433,"_",AC$2),'Reference data SID'!$B:$M,12,FALSE))</f>
        <v/>
      </c>
      <c r="AD433" s="13" t="str">
        <f>IF(ISERROR(VLOOKUP(CONCATENATE($A433,"_",AD$2),'Reference data SID'!$B:$M,12,FALSE)),"",VLOOKUP(CONCATENATE($A433,"_",AD$2),'Reference data SID'!$B:$M,12,FALSE))</f>
        <v/>
      </c>
      <c r="AE433" s="13" t="str">
        <f>IF(ISERROR(VLOOKUP(CONCATENATE($A433,"_",AE$2),'Reference data SID'!$B:$M,12,FALSE)),"",VLOOKUP(CONCATENATE($A433,"_",AE$2),'Reference data SID'!$B:$M,12,FALSE))</f>
        <v/>
      </c>
      <c r="AF433" s="13" t="str">
        <f>IF(ISERROR(VLOOKUP(CONCATENATE($A433,"_",AF$2),'Reference data SID'!$B:$M,12,FALSE)),"",VLOOKUP(CONCATENATE($A433,"_",AF$2),'Reference data SID'!$B:$M,12,FALSE))</f>
        <v/>
      </c>
      <c r="AG433" s="13" t="str">
        <f>IF(ISERROR(VLOOKUP(CONCATENATE($A433,"_",AG$2),'Reference data SID'!$B:$M,12,FALSE)),"",VLOOKUP(CONCATENATE($A433,"_",AG$2),'Reference data SID'!$B:$M,12,FALSE))</f>
        <v/>
      </c>
      <c r="AH433" s="13" t="str">
        <f>IF(ISERROR(VLOOKUP(CONCATENATE($A433,"_",AH$2),'Reference data SID'!$B:$M,12,FALSE)),"",VLOOKUP(CONCATENATE($A433,"_",AH$2),'Reference data SID'!$B:$M,12,FALSE))</f>
        <v/>
      </c>
      <c r="AI433" s="13" t="str">
        <f>IF(ISERROR(VLOOKUP(CONCATENATE($A433,"_",AI$2),'Reference data SID'!$B:$M,12,FALSE)),"",VLOOKUP(CONCATENATE($A433,"_",AI$2),'Reference data SID'!$B:$M,12,FALSE))</f>
        <v/>
      </c>
      <c r="AJ433" s="13" t="str">
        <f>IF(ISERROR(VLOOKUP(CONCATENATE($A433,"_",AJ$2),'Reference data SID'!$B:$M,12,FALSE)),"",VLOOKUP(CONCATENATE($A433,"_",AJ$2),'Reference data SID'!$B:$M,12,FALSE))</f>
        <v/>
      </c>
      <c r="AK433" s="13" t="str">
        <f>IF(ISERROR(VLOOKUP(CONCATENATE($A433,"_",AK$2),'Reference data SID'!$B:$M,12,FALSE)),"",VLOOKUP(CONCATENATE($A433,"_",AK$2),'Reference data SID'!$B:$M,12,FALSE))</f>
        <v/>
      </c>
      <c r="AL433" s="13" t="str">
        <f>IF(ISERROR(VLOOKUP(CONCATENATE($A433,"_",AL$2),'Reference data SID'!$B:$M,12,FALSE)),"",VLOOKUP(CONCATENATE($A433,"_",AL$2),'Reference data SID'!$B:$M,12,FALSE))</f>
        <v/>
      </c>
      <c r="AM433" s="13" t="str">
        <f>IF(ISERROR(VLOOKUP(CONCATENATE($A433,"_",AM$2),'Reference data SID'!$B:$M,12,FALSE)),"",VLOOKUP(CONCATENATE($A433,"_",AM$2),'Reference data SID'!$B:$M,12,FALSE))</f>
        <v/>
      </c>
      <c r="AN433" s="13" t="str">
        <f>IF(ISERROR(VLOOKUP(CONCATENATE($A433,"_",AN$2),'Reference data SID'!$B:$M,12,FALSE)),"",VLOOKUP(CONCATENATE($A433,"_",AN$2),'Reference data SID'!$B:$M,12,FALSE))</f>
        <v/>
      </c>
      <c r="AO433" s="13" t="str">
        <f>IF(ISERROR(VLOOKUP(CONCATENATE($A433,"_",AO$2),'Reference data SID'!$B:$M,12,FALSE)),"",VLOOKUP(CONCATENATE($A433,"_",AO$2),'Reference data SID'!$B:$M,12,FALSE))</f>
        <v/>
      </c>
      <c r="AP433" s="13" t="str">
        <f>IF(ISERROR(VLOOKUP(CONCATENATE($A433,"_",AP$2),'Reference data SID'!$B:$M,12,FALSE)),"",VLOOKUP(CONCATENATE($A433,"_",AP$2),'Reference data SID'!$B:$M,12,FALSE))</f>
        <v/>
      </c>
      <c r="AQ433" s="13" t="str">
        <f>IF(ISERROR(VLOOKUP(CONCATENATE($A433,"_",AQ$2),'Reference data SID'!$B:$M,12,FALSE)),"",VLOOKUP(CONCATENATE($A433,"_",AQ$2),'Reference data SID'!$B:$M,12,FALSE))</f>
        <v/>
      </c>
      <c r="AR433" s="13" t="str">
        <f>IF(ISERROR(VLOOKUP(CONCATENATE($A433,"_",AR$2),'Reference data SID'!$B:$M,12,FALSE)),"",VLOOKUP(CONCATENATE($A433,"_",AR$2),'Reference data SID'!$B:$M,12,FALSE))</f>
        <v/>
      </c>
      <c r="AS433" s="13" t="str">
        <f>IF(ISERROR(VLOOKUP(CONCATENATE($A433,"_",AS$2),'Reference data SID'!$B:$M,12,FALSE)),"",VLOOKUP(CONCATENATE($A433,"_",AS$2),'Reference data SID'!$B:$M,12,FALSE))</f>
        <v/>
      </c>
      <c r="AT433" s="13" t="str">
        <f>IF(ISERROR(VLOOKUP(CONCATENATE($A433,"_",AT$2),'Reference data SID'!$B:$M,12,FALSE)),"",VLOOKUP(CONCATENATE($A433,"_",AT$2),'Reference data SID'!$B:$M,12,FALSE))</f>
        <v/>
      </c>
    </row>
    <row r="434" spans="1:46" x14ac:dyDescent="0.25">
      <c r="A434">
        <v>430</v>
      </c>
      <c r="B434" s="13" t="str">
        <f>IF(ISERROR(VLOOKUP(CONCATENATE($A434,"_",B$2),'Reference data SID'!$B:$M,12,FALSE)),"",VLOOKUP(CONCATENATE($A434,"_",B$2),'Reference data SID'!$B:$M,12,FALSE))</f>
        <v/>
      </c>
      <c r="C434" s="13" t="str">
        <f>IF(ISERROR(VLOOKUP(CONCATENATE($A434,"_",C$2),'Reference data SID'!$B:$M,12,FALSE)),"",VLOOKUP(CONCATENATE($A434,"_",C$2),'Reference data SID'!$B:$M,12,FALSE))</f>
        <v/>
      </c>
      <c r="D434" s="13" t="str">
        <f>IF(ISERROR(VLOOKUP(CONCATENATE($A434,"_",D$2),'Reference data SID'!$B:$M,12,FALSE)),"",VLOOKUP(CONCATENATE($A434,"_",D$2),'Reference data SID'!$B:$M,12,FALSE))</f>
        <v/>
      </c>
      <c r="E434" s="13" t="str">
        <f>IF(ISERROR(VLOOKUP(CONCATENATE($A434,"_",E$2),'Reference data SID'!$B:$M,12,FALSE)),"",VLOOKUP(CONCATENATE($A434,"_",E$2),'Reference data SID'!$B:$M,12,FALSE))</f>
        <v/>
      </c>
      <c r="F434" s="13" t="str">
        <f>IF(ISERROR(VLOOKUP(CONCATENATE($A434,"_",F$2),'Reference data SID'!$B:$M,12,FALSE)),"",VLOOKUP(CONCATENATE($A434,"_",F$2),'Reference data SID'!$B:$M,12,FALSE))</f>
        <v/>
      </c>
      <c r="G434" s="13" t="str">
        <f>IF(ISERROR(VLOOKUP(CONCATENATE($A434,"_",G$2),'Reference data SID'!$B:$M,12,FALSE)),"",VLOOKUP(CONCATENATE($A434,"_",G$2),'Reference data SID'!$B:$M,12,FALSE))</f>
        <v/>
      </c>
      <c r="H434" s="13" t="str">
        <f>IF(ISERROR(VLOOKUP(CONCATENATE($A434,"_",H$2),'Reference data SID'!$B:$M,12,FALSE)),"",VLOOKUP(CONCATENATE($A434,"_",H$2),'Reference data SID'!$B:$M,12,FALSE))</f>
        <v/>
      </c>
      <c r="I434" s="13" t="str">
        <f>IF(ISERROR(VLOOKUP(CONCATENATE($A434,"_",I$2),'Reference data SID'!$B:$M,12,FALSE)),"",VLOOKUP(CONCATENATE($A434,"_",I$2),'Reference data SID'!$B:$M,12,FALSE))</f>
        <v/>
      </c>
      <c r="J434" s="13" t="str">
        <f>IF(ISERROR(VLOOKUP(CONCATENATE($A434,"_",J$2),'Reference data SID'!$B:$M,12,FALSE)),"",VLOOKUP(CONCATENATE($A434,"_",J$2),'Reference data SID'!$B:$M,12,FALSE))</f>
        <v/>
      </c>
      <c r="K434" s="13" t="str">
        <f>IF(ISERROR(VLOOKUP(CONCATENATE($A434,"_",K$2),'Reference data SID'!$B:$M,12,FALSE)),"",VLOOKUP(CONCATENATE($A434,"_",K$2),'Reference data SID'!$B:$M,12,FALSE))</f>
        <v/>
      </c>
      <c r="L434" s="13" t="str">
        <f>IF(ISERROR(VLOOKUP(CONCATENATE($A434,"_",L$2),'Reference data SID'!$B:$M,12,FALSE)),"",VLOOKUP(CONCATENATE($A434,"_",L$2),'Reference data SID'!$B:$M,12,FALSE))</f>
        <v/>
      </c>
      <c r="M434" s="13" t="str">
        <f>IF(ISERROR(VLOOKUP(CONCATENATE($A434,"_",M$2),'Reference data SID'!$B:$M,12,FALSE)),"",VLOOKUP(CONCATENATE($A434,"_",M$2),'Reference data SID'!$B:$M,12,FALSE))</f>
        <v/>
      </c>
      <c r="N434" s="13" t="str">
        <f>IF(ISERROR(VLOOKUP(CONCATENATE($A434,"_",N$2),'Reference data SID'!$B:$M,12,FALSE)),"",VLOOKUP(CONCATENATE($A434,"_",N$2),'Reference data SID'!$B:$M,12,FALSE))</f>
        <v/>
      </c>
      <c r="O434" s="13" t="str">
        <f>IF(ISERROR(VLOOKUP(CONCATENATE($A434,"_",O$2),'Reference data SID'!$B:$M,12,FALSE)),"",VLOOKUP(CONCATENATE($A434,"_",O$2),'Reference data SID'!$B:$M,12,FALSE))</f>
        <v/>
      </c>
      <c r="P434" s="13" t="str">
        <f>IF(ISERROR(VLOOKUP(CONCATENATE($A434,"_",P$2),'Reference data SID'!$B:$M,12,FALSE)),"",VLOOKUP(CONCATENATE($A434,"_",P$2),'Reference data SID'!$B:$M,12,FALSE))</f>
        <v/>
      </c>
      <c r="Q434" s="13" t="str">
        <f>IF(ISERROR(VLOOKUP(CONCATENATE($A434,"_",Q$2),'Reference data SID'!$B:$M,12,FALSE)),"",VLOOKUP(CONCATENATE($A434,"_",Q$2),'Reference data SID'!$B:$M,12,FALSE))</f>
        <v/>
      </c>
      <c r="R434" s="13" t="str">
        <f>IF(ISERROR(VLOOKUP(CONCATENATE($A434,"_",R$2),'Reference data SID'!$B:$M,12,FALSE)),"",VLOOKUP(CONCATENATE($A434,"_",R$2),'Reference data SID'!$B:$M,12,FALSE))</f>
        <v/>
      </c>
      <c r="S434" s="13" t="str">
        <f>IF(ISERROR(VLOOKUP(CONCATENATE($A434,"_",S$2),'Reference data SID'!$B:$M,12,FALSE)),"",VLOOKUP(CONCATENATE($A434,"_",S$2),'Reference data SID'!$B:$M,12,FALSE))</f>
        <v/>
      </c>
      <c r="T434" s="13" t="str">
        <f>IF(ISERROR(VLOOKUP(CONCATENATE($A434,"_",T$2),'Reference data SID'!$B:$M,12,FALSE)),"",VLOOKUP(CONCATENATE($A434,"_",T$2),'Reference data SID'!$B:$M,12,FALSE))</f>
        <v/>
      </c>
      <c r="U434" s="13" t="str">
        <f>IF(ISERROR(VLOOKUP(CONCATENATE($A434,"_",U$2),'Reference data SID'!$B:$M,12,FALSE)),"",VLOOKUP(CONCATENATE($A434,"_",U$2),'Reference data SID'!$B:$M,12,FALSE))</f>
        <v/>
      </c>
      <c r="V434" s="13" t="str">
        <f>IF(ISERROR(VLOOKUP(CONCATENATE($A434,"_",V$2),'Reference data SID'!$B:$M,12,FALSE)),"",VLOOKUP(CONCATENATE($A434,"_",V$2),'Reference data SID'!$B:$M,12,FALSE))</f>
        <v/>
      </c>
      <c r="W434" s="13" t="str">
        <f>IF(ISERROR(VLOOKUP(CONCATENATE($A434,"_",W$2),'Reference data SID'!$B:$M,12,FALSE)),"",VLOOKUP(CONCATENATE($A434,"_",W$2),'Reference data SID'!$B:$M,12,FALSE))</f>
        <v/>
      </c>
      <c r="X434" s="13" t="str">
        <f>IF(ISERROR(VLOOKUP(CONCATENATE($A434,"_",X$2),'Reference data SID'!$B:$M,12,FALSE)),"",VLOOKUP(CONCATENATE($A434,"_",X$2),'Reference data SID'!$B:$M,12,FALSE))</f>
        <v/>
      </c>
      <c r="Y434" s="13" t="str">
        <f>IF(ISERROR(VLOOKUP(CONCATENATE($A434,"_",Y$2),'Reference data SID'!$B:$M,12,FALSE)),"",VLOOKUP(CONCATENATE($A434,"_",Y$2),'Reference data SID'!$B:$M,12,FALSE))</f>
        <v/>
      </c>
      <c r="Z434" s="13" t="str">
        <f>IF(ISERROR(VLOOKUP(CONCATENATE($A434,"_",Z$2),'Reference data SID'!$B:$M,12,FALSE)),"",VLOOKUP(CONCATENATE($A434,"_",Z$2),'Reference data SID'!$B:$M,12,FALSE))</f>
        <v/>
      </c>
      <c r="AA434" s="13" t="str">
        <f>IF(ISERROR(VLOOKUP(CONCATENATE($A434,"_",AA$2),'Reference data SID'!$B:$M,12,FALSE)),"",VLOOKUP(CONCATENATE($A434,"_",AA$2),'Reference data SID'!$B:$M,12,FALSE))</f>
        <v/>
      </c>
      <c r="AB434" s="13" t="str">
        <f>IF(ISERROR(VLOOKUP(CONCATENATE($A434,"_",AB$2),'Reference data SID'!$B:$M,12,FALSE)),"",VLOOKUP(CONCATENATE($A434,"_",AB$2),'Reference data SID'!$B:$M,12,FALSE))</f>
        <v/>
      </c>
      <c r="AC434" s="13" t="str">
        <f>IF(ISERROR(VLOOKUP(CONCATENATE($A434,"_",AC$2),'Reference data SID'!$B:$M,12,FALSE)),"",VLOOKUP(CONCATENATE($A434,"_",AC$2),'Reference data SID'!$B:$M,12,FALSE))</f>
        <v/>
      </c>
      <c r="AD434" s="13" t="str">
        <f>IF(ISERROR(VLOOKUP(CONCATENATE($A434,"_",AD$2),'Reference data SID'!$B:$M,12,FALSE)),"",VLOOKUP(CONCATENATE($A434,"_",AD$2),'Reference data SID'!$B:$M,12,FALSE))</f>
        <v/>
      </c>
      <c r="AE434" s="13" t="str">
        <f>IF(ISERROR(VLOOKUP(CONCATENATE($A434,"_",AE$2),'Reference data SID'!$B:$M,12,FALSE)),"",VLOOKUP(CONCATENATE($A434,"_",AE$2),'Reference data SID'!$B:$M,12,FALSE))</f>
        <v/>
      </c>
      <c r="AF434" s="13" t="str">
        <f>IF(ISERROR(VLOOKUP(CONCATENATE($A434,"_",AF$2),'Reference data SID'!$B:$M,12,FALSE)),"",VLOOKUP(CONCATENATE($A434,"_",AF$2),'Reference data SID'!$B:$M,12,FALSE))</f>
        <v/>
      </c>
      <c r="AG434" s="13" t="str">
        <f>IF(ISERROR(VLOOKUP(CONCATENATE($A434,"_",AG$2),'Reference data SID'!$B:$M,12,FALSE)),"",VLOOKUP(CONCATENATE($A434,"_",AG$2),'Reference data SID'!$B:$M,12,FALSE))</f>
        <v/>
      </c>
      <c r="AH434" s="13" t="str">
        <f>IF(ISERROR(VLOOKUP(CONCATENATE($A434,"_",AH$2),'Reference data SID'!$B:$M,12,FALSE)),"",VLOOKUP(CONCATENATE($A434,"_",AH$2),'Reference data SID'!$B:$M,12,FALSE))</f>
        <v/>
      </c>
      <c r="AI434" s="13" t="str">
        <f>IF(ISERROR(VLOOKUP(CONCATENATE($A434,"_",AI$2),'Reference data SID'!$B:$M,12,FALSE)),"",VLOOKUP(CONCATENATE($A434,"_",AI$2),'Reference data SID'!$B:$M,12,FALSE))</f>
        <v/>
      </c>
      <c r="AJ434" s="13" t="str">
        <f>IF(ISERROR(VLOOKUP(CONCATENATE($A434,"_",AJ$2),'Reference data SID'!$B:$M,12,FALSE)),"",VLOOKUP(CONCATENATE($A434,"_",AJ$2),'Reference data SID'!$B:$M,12,FALSE))</f>
        <v/>
      </c>
      <c r="AK434" s="13" t="str">
        <f>IF(ISERROR(VLOOKUP(CONCATENATE($A434,"_",AK$2),'Reference data SID'!$B:$M,12,FALSE)),"",VLOOKUP(CONCATENATE($A434,"_",AK$2),'Reference data SID'!$B:$M,12,FALSE))</f>
        <v/>
      </c>
      <c r="AL434" s="13" t="str">
        <f>IF(ISERROR(VLOOKUP(CONCATENATE($A434,"_",AL$2),'Reference data SID'!$B:$M,12,FALSE)),"",VLOOKUP(CONCATENATE($A434,"_",AL$2),'Reference data SID'!$B:$M,12,FALSE))</f>
        <v/>
      </c>
      <c r="AM434" s="13" t="str">
        <f>IF(ISERROR(VLOOKUP(CONCATENATE($A434,"_",AM$2),'Reference data SID'!$B:$M,12,FALSE)),"",VLOOKUP(CONCATENATE($A434,"_",AM$2),'Reference data SID'!$B:$M,12,FALSE))</f>
        <v/>
      </c>
      <c r="AN434" s="13" t="str">
        <f>IF(ISERROR(VLOOKUP(CONCATENATE($A434,"_",AN$2),'Reference data SID'!$B:$M,12,FALSE)),"",VLOOKUP(CONCATENATE($A434,"_",AN$2),'Reference data SID'!$B:$M,12,FALSE))</f>
        <v/>
      </c>
      <c r="AO434" s="13" t="str">
        <f>IF(ISERROR(VLOOKUP(CONCATENATE($A434,"_",AO$2),'Reference data SID'!$B:$M,12,FALSE)),"",VLOOKUP(CONCATENATE($A434,"_",AO$2),'Reference data SID'!$B:$M,12,FALSE))</f>
        <v/>
      </c>
      <c r="AP434" s="13" t="str">
        <f>IF(ISERROR(VLOOKUP(CONCATENATE($A434,"_",AP$2),'Reference data SID'!$B:$M,12,FALSE)),"",VLOOKUP(CONCATENATE($A434,"_",AP$2),'Reference data SID'!$B:$M,12,FALSE))</f>
        <v/>
      </c>
      <c r="AQ434" s="13" t="str">
        <f>IF(ISERROR(VLOOKUP(CONCATENATE($A434,"_",AQ$2),'Reference data SID'!$B:$M,12,FALSE)),"",VLOOKUP(CONCATENATE($A434,"_",AQ$2),'Reference data SID'!$B:$M,12,FALSE))</f>
        <v/>
      </c>
      <c r="AR434" s="13" t="str">
        <f>IF(ISERROR(VLOOKUP(CONCATENATE($A434,"_",AR$2),'Reference data SID'!$B:$M,12,FALSE)),"",VLOOKUP(CONCATENATE($A434,"_",AR$2),'Reference data SID'!$B:$M,12,FALSE))</f>
        <v/>
      </c>
      <c r="AS434" s="13" t="str">
        <f>IF(ISERROR(VLOOKUP(CONCATENATE($A434,"_",AS$2),'Reference data SID'!$B:$M,12,FALSE)),"",VLOOKUP(CONCATENATE($A434,"_",AS$2),'Reference data SID'!$B:$M,12,FALSE))</f>
        <v/>
      </c>
      <c r="AT434" s="13" t="str">
        <f>IF(ISERROR(VLOOKUP(CONCATENATE($A434,"_",AT$2),'Reference data SID'!$B:$M,12,FALSE)),"",VLOOKUP(CONCATENATE($A434,"_",AT$2),'Reference data SID'!$B:$M,12,FALSE))</f>
        <v/>
      </c>
    </row>
    <row r="435" spans="1:46" x14ac:dyDescent="0.25">
      <c r="A435">
        <v>431</v>
      </c>
      <c r="B435" s="13" t="str">
        <f>IF(ISERROR(VLOOKUP(CONCATENATE($A435,"_",B$2),'Reference data SID'!$B:$M,12,FALSE)),"",VLOOKUP(CONCATENATE($A435,"_",B$2),'Reference data SID'!$B:$M,12,FALSE))</f>
        <v/>
      </c>
      <c r="C435" s="13" t="str">
        <f>IF(ISERROR(VLOOKUP(CONCATENATE($A435,"_",C$2),'Reference data SID'!$B:$M,12,FALSE)),"",VLOOKUP(CONCATENATE($A435,"_",C$2),'Reference data SID'!$B:$M,12,FALSE))</f>
        <v/>
      </c>
      <c r="D435" s="13" t="str">
        <f>IF(ISERROR(VLOOKUP(CONCATENATE($A435,"_",D$2),'Reference data SID'!$B:$M,12,FALSE)),"",VLOOKUP(CONCATENATE($A435,"_",D$2),'Reference data SID'!$B:$M,12,FALSE))</f>
        <v/>
      </c>
      <c r="E435" s="13" t="str">
        <f>IF(ISERROR(VLOOKUP(CONCATENATE($A435,"_",E$2),'Reference data SID'!$B:$M,12,FALSE)),"",VLOOKUP(CONCATENATE($A435,"_",E$2),'Reference data SID'!$B:$M,12,FALSE))</f>
        <v/>
      </c>
      <c r="F435" s="13" t="str">
        <f>IF(ISERROR(VLOOKUP(CONCATENATE($A435,"_",F$2),'Reference data SID'!$B:$M,12,FALSE)),"",VLOOKUP(CONCATENATE($A435,"_",F$2),'Reference data SID'!$B:$M,12,FALSE))</f>
        <v/>
      </c>
      <c r="G435" s="13" t="str">
        <f>IF(ISERROR(VLOOKUP(CONCATENATE($A435,"_",G$2),'Reference data SID'!$B:$M,12,FALSE)),"",VLOOKUP(CONCATENATE($A435,"_",G$2),'Reference data SID'!$B:$M,12,FALSE))</f>
        <v/>
      </c>
      <c r="H435" s="13" t="str">
        <f>IF(ISERROR(VLOOKUP(CONCATENATE($A435,"_",H$2),'Reference data SID'!$B:$M,12,FALSE)),"",VLOOKUP(CONCATENATE($A435,"_",H$2),'Reference data SID'!$B:$M,12,FALSE))</f>
        <v/>
      </c>
      <c r="I435" s="13" t="str">
        <f>IF(ISERROR(VLOOKUP(CONCATENATE($A435,"_",I$2),'Reference data SID'!$B:$M,12,FALSE)),"",VLOOKUP(CONCATENATE($A435,"_",I$2),'Reference data SID'!$B:$M,12,FALSE))</f>
        <v/>
      </c>
      <c r="J435" s="13" t="str">
        <f>IF(ISERROR(VLOOKUP(CONCATENATE($A435,"_",J$2),'Reference data SID'!$B:$M,12,FALSE)),"",VLOOKUP(CONCATENATE($A435,"_",J$2),'Reference data SID'!$B:$M,12,FALSE))</f>
        <v/>
      </c>
      <c r="K435" s="13" t="str">
        <f>IF(ISERROR(VLOOKUP(CONCATENATE($A435,"_",K$2),'Reference data SID'!$B:$M,12,FALSE)),"",VLOOKUP(CONCATENATE($A435,"_",K$2),'Reference data SID'!$B:$M,12,FALSE))</f>
        <v/>
      </c>
      <c r="L435" s="13" t="str">
        <f>IF(ISERROR(VLOOKUP(CONCATENATE($A435,"_",L$2),'Reference data SID'!$B:$M,12,FALSE)),"",VLOOKUP(CONCATENATE($A435,"_",L$2),'Reference data SID'!$B:$M,12,FALSE))</f>
        <v/>
      </c>
      <c r="M435" s="13" t="str">
        <f>IF(ISERROR(VLOOKUP(CONCATENATE($A435,"_",M$2),'Reference data SID'!$B:$M,12,FALSE)),"",VLOOKUP(CONCATENATE($A435,"_",M$2),'Reference data SID'!$B:$M,12,FALSE))</f>
        <v/>
      </c>
      <c r="N435" s="13" t="str">
        <f>IF(ISERROR(VLOOKUP(CONCATENATE($A435,"_",N$2),'Reference data SID'!$B:$M,12,FALSE)),"",VLOOKUP(CONCATENATE($A435,"_",N$2),'Reference data SID'!$B:$M,12,FALSE))</f>
        <v/>
      </c>
      <c r="O435" s="13" t="str">
        <f>IF(ISERROR(VLOOKUP(CONCATENATE($A435,"_",O$2),'Reference data SID'!$B:$M,12,FALSE)),"",VLOOKUP(CONCATENATE($A435,"_",O$2),'Reference data SID'!$B:$M,12,FALSE))</f>
        <v/>
      </c>
      <c r="P435" s="13" t="str">
        <f>IF(ISERROR(VLOOKUP(CONCATENATE($A435,"_",P$2),'Reference data SID'!$B:$M,12,FALSE)),"",VLOOKUP(CONCATENATE($A435,"_",P$2),'Reference data SID'!$B:$M,12,FALSE))</f>
        <v/>
      </c>
      <c r="Q435" s="13" t="str">
        <f>IF(ISERROR(VLOOKUP(CONCATENATE($A435,"_",Q$2),'Reference data SID'!$B:$M,12,FALSE)),"",VLOOKUP(CONCATENATE($A435,"_",Q$2),'Reference data SID'!$B:$M,12,FALSE))</f>
        <v/>
      </c>
      <c r="R435" s="13" t="str">
        <f>IF(ISERROR(VLOOKUP(CONCATENATE($A435,"_",R$2),'Reference data SID'!$B:$M,12,FALSE)),"",VLOOKUP(CONCATENATE($A435,"_",R$2),'Reference data SID'!$B:$M,12,FALSE))</f>
        <v/>
      </c>
      <c r="S435" s="13" t="str">
        <f>IF(ISERROR(VLOOKUP(CONCATENATE($A435,"_",S$2),'Reference data SID'!$B:$M,12,FALSE)),"",VLOOKUP(CONCATENATE($A435,"_",S$2),'Reference data SID'!$B:$M,12,FALSE))</f>
        <v/>
      </c>
      <c r="T435" s="13" t="str">
        <f>IF(ISERROR(VLOOKUP(CONCATENATE($A435,"_",T$2),'Reference data SID'!$B:$M,12,FALSE)),"",VLOOKUP(CONCATENATE($A435,"_",T$2),'Reference data SID'!$B:$M,12,FALSE))</f>
        <v/>
      </c>
      <c r="U435" s="13" t="str">
        <f>IF(ISERROR(VLOOKUP(CONCATENATE($A435,"_",U$2),'Reference data SID'!$B:$M,12,FALSE)),"",VLOOKUP(CONCATENATE($A435,"_",U$2),'Reference data SID'!$B:$M,12,FALSE))</f>
        <v/>
      </c>
      <c r="V435" s="13" t="str">
        <f>IF(ISERROR(VLOOKUP(CONCATENATE($A435,"_",V$2),'Reference data SID'!$B:$M,12,FALSE)),"",VLOOKUP(CONCATENATE($A435,"_",V$2),'Reference data SID'!$B:$M,12,FALSE))</f>
        <v/>
      </c>
      <c r="W435" s="13" t="str">
        <f>IF(ISERROR(VLOOKUP(CONCATENATE($A435,"_",W$2),'Reference data SID'!$B:$M,12,FALSE)),"",VLOOKUP(CONCATENATE($A435,"_",W$2),'Reference data SID'!$B:$M,12,FALSE))</f>
        <v/>
      </c>
      <c r="X435" s="13" t="str">
        <f>IF(ISERROR(VLOOKUP(CONCATENATE($A435,"_",X$2),'Reference data SID'!$B:$M,12,FALSE)),"",VLOOKUP(CONCATENATE($A435,"_",X$2),'Reference data SID'!$B:$M,12,FALSE))</f>
        <v/>
      </c>
      <c r="Y435" s="13" t="str">
        <f>IF(ISERROR(VLOOKUP(CONCATENATE($A435,"_",Y$2),'Reference data SID'!$B:$M,12,FALSE)),"",VLOOKUP(CONCATENATE($A435,"_",Y$2),'Reference data SID'!$B:$M,12,FALSE))</f>
        <v/>
      </c>
      <c r="Z435" s="13" t="str">
        <f>IF(ISERROR(VLOOKUP(CONCATENATE($A435,"_",Z$2),'Reference data SID'!$B:$M,12,FALSE)),"",VLOOKUP(CONCATENATE($A435,"_",Z$2),'Reference data SID'!$B:$M,12,FALSE))</f>
        <v/>
      </c>
      <c r="AA435" s="13" t="str">
        <f>IF(ISERROR(VLOOKUP(CONCATENATE($A435,"_",AA$2),'Reference data SID'!$B:$M,12,FALSE)),"",VLOOKUP(CONCATENATE($A435,"_",AA$2),'Reference data SID'!$B:$M,12,FALSE))</f>
        <v/>
      </c>
      <c r="AB435" s="13" t="str">
        <f>IF(ISERROR(VLOOKUP(CONCATENATE($A435,"_",AB$2),'Reference data SID'!$B:$M,12,FALSE)),"",VLOOKUP(CONCATENATE($A435,"_",AB$2),'Reference data SID'!$B:$M,12,FALSE))</f>
        <v/>
      </c>
      <c r="AC435" s="13" t="str">
        <f>IF(ISERROR(VLOOKUP(CONCATENATE($A435,"_",AC$2),'Reference data SID'!$B:$M,12,FALSE)),"",VLOOKUP(CONCATENATE($A435,"_",AC$2),'Reference data SID'!$B:$M,12,FALSE))</f>
        <v/>
      </c>
      <c r="AD435" s="13" t="str">
        <f>IF(ISERROR(VLOOKUP(CONCATENATE($A435,"_",AD$2),'Reference data SID'!$B:$M,12,FALSE)),"",VLOOKUP(CONCATENATE($A435,"_",AD$2),'Reference data SID'!$B:$M,12,FALSE))</f>
        <v/>
      </c>
      <c r="AE435" s="13" t="str">
        <f>IF(ISERROR(VLOOKUP(CONCATENATE($A435,"_",AE$2),'Reference data SID'!$B:$M,12,FALSE)),"",VLOOKUP(CONCATENATE($A435,"_",AE$2),'Reference data SID'!$B:$M,12,FALSE))</f>
        <v/>
      </c>
      <c r="AF435" s="13" t="str">
        <f>IF(ISERROR(VLOOKUP(CONCATENATE($A435,"_",AF$2),'Reference data SID'!$B:$M,12,FALSE)),"",VLOOKUP(CONCATENATE($A435,"_",AF$2),'Reference data SID'!$B:$M,12,FALSE))</f>
        <v/>
      </c>
      <c r="AG435" s="13" t="str">
        <f>IF(ISERROR(VLOOKUP(CONCATENATE($A435,"_",AG$2),'Reference data SID'!$B:$M,12,FALSE)),"",VLOOKUP(CONCATENATE($A435,"_",AG$2),'Reference data SID'!$B:$M,12,FALSE))</f>
        <v/>
      </c>
      <c r="AH435" s="13" t="str">
        <f>IF(ISERROR(VLOOKUP(CONCATENATE($A435,"_",AH$2),'Reference data SID'!$B:$M,12,FALSE)),"",VLOOKUP(CONCATENATE($A435,"_",AH$2),'Reference data SID'!$B:$M,12,FALSE))</f>
        <v/>
      </c>
      <c r="AI435" s="13" t="str">
        <f>IF(ISERROR(VLOOKUP(CONCATENATE($A435,"_",AI$2),'Reference data SID'!$B:$M,12,FALSE)),"",VLOOKUP(CONCATENATE($A435,"_",AI$2),'Reference data SID'!$B:$M,12,FALSE))</f>
        <v/>
      </c>
      <c r="AJ435" s="13" t="str">
        <f>IF(ISERROR(VLOOKUP(CONCATENATE($A435,"_",AJ$2),'Reference data SID'!$B:$M,12,FALSE)),"",VLOOKUP(CONCATENATE($A435,"_",AJ$2),'Reference data SID'!$B:$M,12,FALSE))</f>
        <v/>
      </c>
      <c r="AK435" s="13" t="str">
        <f>IF(ISERROR(VLOOKUP(CONCATENATE($A435,"_",AK$2),'Reference data SID'!$B:$M,12,FALSE)),"",VLOOKUP(CONCATENATE($A435,"_",AK$2),'Reference data SID'!$B:$M,12,FALSE))</f>
        <v/>
      </c>
      <c r="AL435" s="13" t="str">
        <f>IF(ISERROR(VLOOKUP(CONCATENATE($A435,"_",AL$2),'Reference data SID'!$B:$M,12,FALSE)),"",VLOOKUP(CONCATENATE($A435,"_",AL$2),'Reference data SID'!$B:$M,12,FALSE))</f>
        <v/>
      </c>
      <c r="AM435" s="13" t="str">
        <f>IF(ISERROR(VLOOKUP(CONCATENATE($A435,"_",AM$2),'Reference data SID'!$B:$M,12,FALSE)),"",VLOOKUP(CONCATENATE($A435,"_",AM$2),'Reference data SID'!$B:$M,12,FALSE))</f>
        <v/>
      </c>
      <c r="AN435" s="13" t="str">
        <f>IF(ISERROR(VLOOKUP(CONCATENATE($A435,"_",AN$2),'Reference data SID'!$B:$M,12,FALSE)),"",VLOOKUP(CONCATENATE($A435,"_",AN$2),'Reference data SID'!$B:$M,12,FALSE))</f>
        <v/>
      </c>
      <c r="AO435" s="13" t="str">
        <f>IF(ISERROR(VLOOKUP(CONCATENATE($A435,"_",AO$2),'Reference data SID'!$B:$M,12,FALSE)),"",VLOOKUP(CONCATENATE($A435,"_",AO$2),'Reference data SID'!$B:$M,12,FALSE))</f>
        <v/>
      </c>
      <c r="AP435" s="13" t="str">
        <f>IF(ISERROR(VLOOKUP(CONCATENATE($A435,"_",AP$2),'Reference data SID'!$B:$M,12,FALSE)),"",VLOOKUP(CONCATENATE($A435,"_",AP$2),'Reference data SID'!$B:$M,12,FALSE))</f>
        <v/>
      </c>
      <c r="AQ435" s="13" t="str">
        <f>IF(ISERROR(VLOOKUP(CONCATENATE($A435,"_",AQ$2),'Reference data SID'!$B:$M,12,FALSE)),"",VLOOKUP(CONCATENATE($A435,"_",AQ$2),'Reference data SID'!$B:$M,12,FALSE))</f>
        <v/>
      </c>
      <c r="AR435" s="13" t="str">
        <f>IF(ISERROR(VLOOKUP(CONCATENATE($A435,"_",AR$2),'Reference data SID'!$B:$M,12,FALSE)),"",VLOOKUP(CONCATENATE($A435,"_",AR$2),'Reference data SID'!$B:$M,12,FALSE))</f>
        <v/>
      </c>
      <c r="AS435" s="13" t="str">
        <f>IF(ISERROR(VLOOKUP(CONCATENATE($A435,"_",AS$2),'Reference data SID'!$B:$M,12,FALSE)),"",VLOOKUP(CONCATENATE($A435,"_",AS$2),'Reference data SID'!$B:$M,12,FALSE))</f>
        <v/>
      </c>
      <c r="AT435" s="13" t="str">
        <f>IF(ISERROR(VLOOKUP(CONCATENATE($A435,"_",AT$2),'Reference data SID'!$B:$M,12,FALSE)),"",VLOOKUP(CONCATENATE($A435,"_",AT$2),'Reference data SID'!$B:$M,12,FALSE))</f>
        <v/>
      </c>
    </row>
    <row r="436" spans="1:46" x14ac:dyDescent="0.25">
      <c r="A436">
        <v>432</v>
      </c>
      <c r="B436" s="13" t="str">
        <f>IF(ISERROR(VLOOKUP(CONCATENATE($A436,"_",B$2),'Reference data SID'!$B:$M,12,FALSE)),"",VLOOKUP(CONCATENATE($A436,"_",B$2),'Reference data SID'!$B:$M,12,FALSE))</f>
        <v/>
      </c>
      <c r="C436" s="13" t="str">
        <f>IF(ISERROR(VLOOKUP(CONCATENATE($A436,"_",C$2),'Reference data SID'!$B:$M,12,FALSE)),"",VLOOKUP(CONCATENATE($A436,"_",C$2),'Reference data SID'!$B:$M,12,FALSE))</f>
        <v/>
      </c>
      <c r="D436" s="13" t="str">
        <f>IF(ISERROR(VLOOKUP(CONCATENATE($A436,"_",D$2),'Reference data SID'!$B:$M,12,FALSE)),"",VLOOKUP(CONCATENATE($A436,"_",D$2),'Reference data SID'!$B:$M,12,FALSE))</f>
        <v/>
      </c>
      <c r="E436" s="13" t="str">
        <f>IF(ISERROR(VLOOKUP(CONCATENATE($A436,"_",E$2),'Reference data SID'!$B:$M,12,FALSE)),"",VLOOKUP(CONCATENATE($A436,"_",E$2),'Reference data SID'!$B:$M,12,FALSE))</f>
        <v/>
      </c>
      <c r="F436" s="13" t="str">
        <f>IF(ISERROR(VLOOKUP(CONCATENATE($A436,"_",F$2),'Reference data SID'!$B:$M,12,FALSE)),"",VLOOKUP(CONCATENATE($A436,"_",F$2),'Reference data SID'!$B:$M,12,FALSE))</f>
        <v/>
      </c>
      <c r="G436" s="13" t="str">
        <f>IF(ISERROR(VLOOKUP(CONCATENATE($A436,"_",G$2),'Reference data SID'!$B:$M,12,FALSE)),"",VLOOKUP(CONCATENATE($A436,"_",G$2),'Reference data SID'!$B:$M,12,FALSE))</f>
        <v/>
      </c>
      <c r="H436" s="13" t="str">
        <f>IF(ISERROR(VLOOKUP(CONCATENATE($A436,"_",H$2),'Reference data SID'!$B:$M,12,FALSE)),"",VLOOKUP(CONCATENATE($A436,"_",H$2),'Reference data SID'!$B:$M,12,FALSE))</f>
        <v/>
      </c>
      <c r="I436" s="13" t="str">
        <f>IF(ISERROR(VLOOKUP(CONCATENATE($A436,"_",I$2),'Reference data SID'!$B:$M,12,FALSE)),"",VLOOKUP(CONCATENATE($A436,"_",I$2),'Reference data SID'!$B:$M,12,FALSE))</f>
        <v/>
      </c>
      <c r="J436" s="13" t="str">
        <f>IF(ISERROR(VLOOKUP(CONCATENATE($A436,"_",J$2),'Reference data SID'!$B:$M,12,FALSE)),"",VLOOKUP(CONCATENATE($A436,"_",J$2),'Reference data SID'!$B:$M,12,FALSE))</f>
        <v/>
      </c>
      <c r="K436" s="13" t="str">
        <f>IF(ISERROR(VLOOKUP(CONCATENATE($A436,"_",K$2),'Reference data SID'!$B:$M,12,FALSE)),"",VLOOKUP(CONCATENATE($A436,"_",K$2),'Reference data SID'!$B:$M,12,FALSE))</f>
        <v/>
      </c>
      <c r="L436" s="13" t="str">
        <f>IF(ISERROR(VLOOKUP(CONCATENATE($A436,"_",L$2),'Reference data SID'!$B:$M,12,FALSE)),"",VLOOKUP(CONCATENATE($A436,"_",L$2),'Reference data SID'!$B:$M,12,FALSE))</f>
        <v/>
      </c>
      <c r="M436" s="13" t="str">
        <f>IF(ISERROR(VLOOKUP(CONCATENATE($A436,"_",M$2),'Reference data SID'!$B:$M,12,FALSE)),"",VLOOKUP(CONCATENATE($A436,"_",M$2),'Reference data SID'!$B:$M,12,FALSE))</f>
        <v/>
      </c>
      <c r="N436" s="13" t="str">
        <f>IF(ISERROR(VLOOKUP(CONCATENATE($A436,"_",N$2),'Reference data SID'!$B:$M,12,FALSE)),"",VLOOKUP(CONCATENATE($A436,"_",N$2),'Reference data SID'!$B:$M,12,FALSE))</f>
        <v/>
      </c>
      <c r="O436" s="13" t="str">
        <f>IF(ISERROR(VLOOKUP(CONCATENATE($A436,"_",O$2),'Reference data SID'!$B:$M,12,FALSE)),"",VLOOKUP(CONCATENATE($A436,"_",O$2),'Reference data SID'!$B:$M,12,FALSE))</f>
        <v/>
      </c>
      <c r="P436" s="13" t="str">
        <f>IF(ISERROR(VLOOKUP(CONCATENATE($A436,"_",P$2),'Reference data SID'!$B:$M,12,FALSE)),"",VLOOKUP(CONCATENATE($A436,"_",P$2),'Reference data SID'!$B:$M,12,FALSE))</f>
        <v/>
      </c>
      <c r="Q436" s="13" t="str">
        <f>IF(ISERROR(VLOOKUP(CONCATENATE($A436,"_",Q$2),'Reference data SID'!$B:$M,12,FALSE)),"",VLOOKUP(CONCATENATE($A436,"_",Q$2),'Reference data SID'!$B:$M,12,FALSE))</f>
        <v/>
      </c>
      <c r="R436" s="13" t="str">
        <f>IF(ISERROR(VLOOKUP(CONCATENATE($A436,"_",R$2),'Reference data SID'!$B:$M,12,FALSE)),"",VLOOKUP(CONCATENATE($A436,"_",R$2),'Reference data SID'!$B:$M,12,FALSE))</f>
        <v/>
      </c>
      <c r="S436" s="13" t="str">
        <f>IF(ISERROR(VLOOKUP(CONCATENATE($A436,"_",S$2),'Reference data SID'!$B:$M,12,FALSE)),"",VLOOKUP(CONCATENATE($A436,"_",S$2),'Reference data SID'!$B:$M,12,FALSE))</f>
        <v/>
      </c>
      <c r="T436" s="13" t="str">
        <f>IF(ISERROR(VLOOKUP(CONCATENATE($A436,"_",T$2),'Reference data SID'!$B:$M,12,FALSE)),"",VLOOKUP(CONCATENATE($A436,"_",T$2),'Reference data SID'!$B:$M,12,FALSE))</f>
        <v/>
      </c>
      <c r="U436" s="13" t="str">
        <f>IF(ISERROR(VLOOKUP(CONCATENATE($A436,"_",U$2),'Reference data SID'!$B:$M,12,FALSE)),"",VLOOKUP(CONCATENATE($A436,"_",U$2),'Reference data SID'!$B:$M,12,FALSE))</f>
        <v/>
      </c>
      <c r="V436" s="13" t="str">
        <f>IF(ISERROR(VLOOKUP(CONCATENATE($A436,"_",V$2),'Reference data SID'!$B:$M,12,FALSE)),"",VLOOKUP(CONCATENATE($A436,"_",V$2),'Reference data SID'!$B:$M,12,FALSE))</f>
        <v/>
      </c>
      <c r="W436" s="13" t="str">
        <f>IF(ISERROR(VLOOKUP(CONCATENATE($A436,"_",W$2),'Reference data SID'!$B:$M,12,FALSE)),"",VLOOKUP(CONCATENATE($A436,"_",W$2),'Reference data SID'!$B:$M,12,FALSE))</f>
        <v/>
      </c>
      <c r="X436" s="13" t="str">
        <f>IF(ISERROR(VLOOKUP(CONCATENATE($A436,"_",X$2),'Reference data SID'!$B:$M,12,FALSE)),"",VLOOKUP(CONCATENATE($A436,"_",X$2),'Reference data SID'!$B:$M,12,FALSE))</f>
        <v/>
      </c>
      <c r="Y436" s="13" t="str">
        <f>IF(ISERROR(VLOOKUP(CONCATENATE($A436,"_",Y$2),'Reference data SID'!$B:$M,12,FALSE)),"",VLOOKUP(CONCATENATE($A436,"_",Y$2),'Reference data SID'!$B:$M,12,FALSE))</f>
        <v/>
      </c>
      <c r="Z436" s="13" t="str">
        <f>IF(ISERROR(VLOOKUP(CONCATENATE($A436,"_",Z$2),'Reference data SID'!$B:$M,12,FALSE)),"",VLOOKUP(CONCATENATE($A436,"_",Z$2),'Reference data SID'!$B:$M,12,FALSE))</f>
        <v/>
      </c>
      <c r="AA436" s="13" t="str">
        <f>IF(ISERROR(VLOOKUP(CONCATENATE($A436,"_",AA$2),'Reference data SID'!$B:$M,12,FALSE)),"",VLOOKUP(CONCATENATE($A436,"_",AA$2),'Reference data SID'!$B:$M,12,FALSE))</f>
        <v/>
      </c>
      <c r="AB436" s="13" t="str">
        <f>IF(ISERROR(VLOOKUP(CONCATENATE($A436,"_",AB$2),'Reference data SID'!$B:$M,12,FALSE)),"",VLOOKUP(CONCATENATE($A436,"_",AB$2),'Reference data SID'!$B:$M,12,FALSE))</f>
        <v/>
      </c>
      <c r="AC436" s="13" t="str">
        <f>IF(ISERROR(VLOOKUP(CONCATENATE($A436,"_",AC$2),'Reference data SID'!$B:$M,12,FALSE)),"",VLOOKUP(CONCATENATE($A436,"_",AC$2),'Reference data SID'!$B:$M,12,FALSE))</f>
        <v/>
      </c>
      <c r="AD436" s="13" t="str">
        <f>IF(ISERROR(VLOOKUP(CONCATENATE($A436,"_",AD$2),'Reference data SID'!$B:$M,12,FALSE)),"",VLOOKUP(CONCATENATE($A436,"_",AD$2),'Reference data SID'!$B:$M,12,FALSE))</f>
        <v/>
      </c>
      <c r="AE436" s="13" t="str">
        <f>IF(ISERROR(VLOOKUP(CONCATENATE($A436,"_",AE$2),'Reference data SID'!$B:$M,12,FALSE)),"",VLOOKUP(CONCATENATE($A436,"_",AE$2),'Reference data SID'!$B:$M,12,FALSE))</f>
        <v/>
      </c>
      <c r="AF436" s="13" t="str">
        <f>IF(ISERROR(VLOOKUP(CONCATENATE($A436,"_",AF$2),'Reference data SID'!$B:$M,12,FALSE)),"",VLOOKUP(CONCATENATE($A436,"_",AF$2),'Reference data SID'!$B:$M,12,FALSE))</f>
        <v/>
      </c>
      <c r="AG436" s="13" t="str">
        <f>IF(ISERROR(VLOOKUP(CONCATENATE($A436,"_",AG$2),'Reference data SID'!$B:$M,12,FALSE)),"",VLOOKUP(CONCATENATE($A436,"_",AG$2),'Reference data SID'!$B:$M,12,FALSE))</f>
        <v/>
      </c>
      <c r="AH436" s="13" t="str">
        <f>IF(ISERROR(VLOOKUP(CONCATENATE($A436,"_",AH$2),'Reference data SID'!$B:$M,12,FALSE)),"",VLOOKUP(CONCATENATE($A436,"_",AH$2),'Reference data SID'!$B:$M,12,FALSE))</f>
        <v/>
      </c>
      <c r="AI436" s="13" t="str">
        <f>IF(ISERROR(VLOOKUP(CONCATENATE($A436,"_",AI$2),'Reference data SID'!$B:$M,12,FALSE)),"",VLOOKUP(CONCATENATE($A436,"_",AI$2),'Reference data SID'!$B:$M,12,FALSE))</f>
        <v/>
      </c>
      <c r="AJ436" s="13" t="str">
        <f>IF(ISERROR(VLOOKUP(CONCATENATE($A436,"_",AJ$2),'Reference data SID'!$B:$M,12,FALSE)),"",VLOOKUP(CONCATENATE($A436,"_",AJ$2),'Reference data SID'!$B:$M,12,FALSE))</f>
        <v/>
      </c>
      <c r="AK436" s="13" t="str">
        <f>IF(ISERROR(VLOOKUP(CONCATENATE($A436,"_",AK$2),'Reference data SID'!$B:$M,12,FALSE)),"",VLOOKUP(CONCATENATE($A436,"_",AK$2),'Reference data SID'!$B:$M,12,FALSE))</f>
        <v/>
      </c>
      <c r="AL436" s="13" t="str">
        <f>IF(ISERROR(VLOOKUP(CONCATENATE($A436,"_",AL$2),'Reference data SID'!$B:$M,12,FALSE)),"",VLOOKUP(CONCATENATE($A436,"_",AL$2),'Reference data SID'!$B:$M,12,FALSE))</f>
        <v/>
      </c>
      <c r="AM436" s="13" t="str">
        <f>IF(ISERROR(VLOOKUP(CONCATENATE($A436,"_",AM$2),'Reference data SID'!$B:$M,12,FALSE)),"",VLOOKUP(CONCATENATE($A436,"_",AM$2),'Reference data SID'!$B:$M,12,FALSE))</f>
        <v/>
      </c>
      <c r="AN436" s="13" t="str">
        <f>IF(ISERROR(VLOOKUP(CONCATENATE($A436,"_",AN$2),'Reference data SID'!$B:$M,12,FALSE)),"",VLOOKUP(CONCATENATE($A436,"_",AN$2),'Reference data SID'!$B:$M,12,FALSE))</f>
        <v/>
      </c>
      <c r="AO436" s="13" t="str">
        <f>IF(ISERROR(VLOOKUP(CONCATENATE($A436,"_",AO$2),'Reference data SID'!$B:$M,12,FALSE)),"",VLOOKUP(CONCATENATE($A436,"_",AO$2),'Reference data SID'!$B:$M,12,FALSE))</f>
        <v/>
      </c>
      <c r="AP436" s="13" t="str">
        <f>IF(ISERROR(VLOOKUP(CONCATENATE($A436,"_",AP$2),'Reference data SID'!$B:$M,12,FALSE)),"",VLOOKUP(CONCATENATE($A436,"_",AP$2),'Reference data SID'!$B:$M,12,FALSE))</f>
        <v/>
      </c>
      <c r="AQ436" s="13" t="str">
        <f>IF(ISERROR(VLOOKUP(CONCATENATE($A436,"_",AQ$2),'Reference data SID'!$B:$M,12,FALSE)),"",VLOOKUP(CONCATENATE($A436,"_",AQ$2),'Reference data SID'!$B:$M,12,FALSE))</f>
        <v/>
      </c>
      <c r="AR436" s="13" t="str">
        <f>IF(ISERROR(VLOOKUP(CONCATENATE($A436,"_",AR$2),'Reference data SID'!$B:$M,12,FALSE)),"",VLOOKUP(CONCATENATE($A436,"_",AR$2),'Reference data SID'!$B:$M,12,FALSE))</f>
        <v/>
      </c>
      <c r="AS436" s="13" t="str">
        <f>IF(ISERROR(VLOOKUP(CONCATENATE($A436,"_",AS$2),'Reference data SID'!$B:$M,12,FALSE)),"",VLOOKUP(CONCATENATE($A436,"_",AS$2),'Reference data SID'!$B:$M,12,FALSE))</f>
        <v/>
      </c>
      <c r="AT436" s="13" t="str">
        <f>IF(ISERROR(VLOOKUP(CONCATENATE($A436,"_",AT$2),'Reference data SID'!$B:$M,12,FALSE)),"",VLOOKUP(CONCATENATE($A436,"_",AT$2),'Reference data SID'!$B:$M,12,FALSE))</f>
        <v/>
      </c>
    </row>
    <row r="437" spans="1:46" x14ac:dyDescent="0.25">
      <c r="A437">
        <v>433</v>
      </c>
      <c r="B437" s="13" t="str">
        <f>IF(ISERROR(VLOOKUP(CONCATENATE($A437,"_",B$2),'Reference data SID'!$B:$M,12,FALSE)),"",VLOOKUP(CONCATENATE($A437,"_",B$2),'Reference data SID'!$B:$M,12,FALSE))</f>
        <v/>
      </c>
      <c r="C437" s="13" t="str">
        <f>IF(ISERROR(VLOOKUP(CONCATENATE($A437,"_",C$2),'Reference data SID'!$B:$M,12,FALSE)),"",VLOOKUP(CONCATENATE($A437,"_",C$2),'Reference data SID'!$B:$M,12,FALSE))</f>
        <v/>
      </c>
      <c r="D437" s="13" t="str">
        <f>IF(ISERROR(VLOOKUP(CONCATENATE($A437,"_",D$2),'Reference data SID'!$B:$M,12,FALSE)),"",VLOOKUP(CONCATENATE($A437,"_",D$2),'Reference data SID'!$B:$M,12,FALSE))</f>
        <v/>
      </c>
      <c r="E437" s="13" t="str">
        <f>IF(ISERROR(VLOOKUP(CONCATENATE($A437,"_",E$2),'Reference data SID'!$B:$M,12,FALSE)),"",VLOOKUP(CONCATENATE($A437,"_",E$2),'Reference data SID'!$B:$M,12,FALSE))</f>
        <v/>
      </c>
      <c r="F437" s="13" t="str">
        <f>IF(ISERROR(VLOOKUP(CONCATENATE($A437,"_",F$2),'Reference data SID'!$B:$M,12,FALSE)),"",VLOOKUP(CONCATENATE($A437,"_",F$2),'Reference data SID'!$B:$M,12,FALSE))</f>
        <v/>
      </c>
      <c r="G437" s="13" t="str">
        <f>IF(ISERROR(VLOOKUP(CONCATENATE($A437,"_",G$2),'Reference data SID'!$B:$M,12,FALSE)),"",VLOOKUP(CONCATENATE($A437,"_",G$2),'Reference data SID'!$B:$M,12,FALSE))</f>
        <v/>
      </c>
      <c r="H437" s="13" t="str">
        <f>IF(ISERROR(VLOOKUP(CONCATENATE($A437,"_",H$2),'Reference data SID'!$B:$M,12,FALSE)),"",VLOOKUP(CONCATENATE($A437,"_",H$2),'Reference data SID'!$B:$M,12,FALSE))</f>
        <v/>
      </c>
      <c r="I437" s="13" t="str">
        <f>IF(ISERROR(VLOOKUP(CONCATENATE($A437,"_",I$2),'Reference data SID'!$B:$M,12,FALSE)),"",VLOOKUP(CONCATENATE($A437,"_",I$2),'Reference data SID'!$B:$M,12,FALSE))</f>
        <v/>
      </c>
      <c r="J437" s="13" t="str">
        <f>IF(ISERROR(VLOOKUP(CONCATENATE($A437,"_",J$2),'Reference data SID'!$B:$M,12,FALSE)),"",VLOOKUP(CONCATENATE($A437,"_",J$2),'Reference data SID'!$B:$M,12,FALSE))</f>
        <v/>
      </c>
      <c r="K437" s="13" t="str">
        <f>IF(ISERROR(VLOOKUP(CONCATENATE($A437,"_",K$2),'Reference data SID'!$B:$M,12,FALSE)),"",VLOOKUP(CONCATENATE($A437,"_",K$2),'Reference data SID'!$B:$M,12,FALSE))</f>
        <v/>
      </c>
      <c r="L437" s="13" t="str">
        <f>IF(ISERROR(VLOOKUP(CONCATENATE($A437,"_",L$2),'Reference data SID'!$B:$M,12,FALSE)),"",VLOOKUP(CONCATENATE($A437,"_",L$2),'Reference data SID'!$B:$M,12,FALSE))</f>
        <v/>
      </c>
      <c r="M437" s="13" t="str">
        <f>IF(ISERROR(VLOOKUP(CONCATENATE($A437,"_",M$2),'Reference data SID'!$B:$M,12,FALSE)),"",VLOOKUP(CONCATENATE($A437,"_",M$2),'Reference data SID'!$B:$M,12,FALSE))</f>
        <v/>
      </c>
      <c r="N437" s="13" t="str">
        <f>IF(ISERROR(VLOOKUP(CONCATENATE($A437,"_",N$2),'Reference data SID'!$B:$M,12,FALSE)),"",VLOOKUP(CONCATENATE($A437,"_",N$2),'Reference data SID'!$B:$M,12,FALSE))</f>
        <v/>
      </c>
      <c r="O437" s="13" t="str">
        <f>IF(ISERROR(VLOOKUP(CONCATENATE($A437,"_",O$2),'Reference data SID'!$B:$M,12,FALSE)),"",VLOOKUP(CONCATENATE($A437,"_",O$2),'Reference data SID'!$B:$M,12,FALSE))</f>
        <v/>
      </c>
      <c r="P437" s="13" t="str">
        <f>IF(ISERROR(VLOOKUP(CONCATENATE($A437,"_",P$2),'Reference data SID'!$B:$M,12,FALSE)),"",VLOOKUP(CONCATENATE($A437,"_",P$2),'Reference data SID'!$B:$M,12,FALSE))</f>
        <v/>
      </c>
      <c r="Q437" s="13" t="str">
        <f>IF(ISERROR(VLOOKUP(CONCATENATE($A437,"_",Q$2),'Reference data SID'!$B:$M,12,FALSE)),"",VLOOKUP(CONCATENATE($A437,"_",Q$2),'Reference data SID'!$B:$M,12,FALSE))</f>
        <v/>
      </c>
      <c r="R437" s="13" t="str">
        <f>IF(ISERROR(VLOOKUP(CONCATENATE($A437,"_",R$2),'Reference data SID'!$B:$M,12,FALSE)),"",VLOOKUP(CONCATENATE($A437,"_",R$2),'Reference data SID'!$B:$M,12,FALSE))</f>
        <v/>
      </c>
      <c r="S437" s="13" t="str">
        <f>IF(ISERROR(VLOOKUP(CONCATENATE($A437,"_",S$2),'Reference data SID'!$B:$M,12,FALSE)),"",VLOOKUP(CONCATENATE($A437,"_",S$2),'Reference data SID'!$B:$M,12,FALSE))</f>
        <v/>
      </c>
      <c r="T437" s="13" t="str">
        <f>IF(ISERROR(VLOOKUP(CONCATENATE($A437,"_",T$2),'Reference data SID'!$B:$M,12,FALSE)),"",VLOOKUP(CONCATENATE($A437,"_",T$2),'Reference data SID'!$B:$M,12,FALSE))</f>
        <v/>
      </c>
      <c r="U437" s="13" t="str">
        <f>IF(ISERROR(VLOOKUP(CONCATENATE($A437,"_",U$2),'Reference data SID'!$B:$M,12,FALSE)),"",VLOOKUP(CONCATENATE($A437,"_",U$2),'Reference data SID'!$B:$M,12,FALSE))</f>
        <v/>
      </c>
      <c r="V437" s="13" t="str">
        <f>IF(ISERROR(VLOOKUP(CONCATENATE($A437,"_",V$2),'Reference data SID'!$B:$M,12,FALSE)),"",VLOOKUP(CONCATENATE($A437,"_",V$2),'Reference data SID'!$B:$M,12,FALSE))</f>
        <v/>
      </c>
      <c r="W437" s="13" t="str">
        <f>IF(ISERROR(VLOOKUP(CONCATENATE($A437,"_",W$2),'Reference data SID'!$B:$M,12,FALSE)),"",VLOOKUP(CONCATENATE($A437,"_",W$2),'Reference data SID'!$B:$M,12,FALSE))</f>
        <v/>
      </c>
      <c r="X437" s="13" t="str">
        <f>IF(ISERROR(VLOOKUP(CONCATENATE($A437,"_",X$2),'Reference data SID'!$B:$M,12,FALSE)),"",VLOOKUP(CONCATENATE($A437,"_",X$2),'Reference data SID'!$B:$M,12,FALSE))</f>
        <v/>
      </c>
      <c r="Y437" s="13" t="str">
        <f>IF(ISERROR(VLOOKUP(CONCATENATE($A437,"_",Y$2),'Reference data SID'!$B:$M,12,FALSE)),"",VLOOKUP(CONCATENATE($A437,"_",Y$2),'Reference data SID'!$B:$M,12,FALSE))</f>
        <v/>
      </c>
      <c r="Z437" s="13" t="str">
        <f>IF(ISERROR(VLOOKUP(CONCATENATE($A437,"_",Z$2),'Reference data SID'!$B:$M,12,FALSE)),"",VLOOKUP(CONCATENATE($A437,"_",Z$2),'Reference data SID'!$B:$M,12,FALSE))</f>
        <v/>
      </c>
      <c r="AA437" s="13" t="str">
        <f>IF(ISERROR(VLOOKUP(CONCATENATE($A437,"_",AA$2),'Reference data SID'!$B:$M,12,FALSE)),"",VLOOKUP(CONCATENATE($A437,"_",AA$2),'Reference data SID'!$B:$M,12,FALSE))</f>
        <v/>
      </c>
      <c r="AB437" s="13" t="str">
        <f>IF(ISERROR(VLOOKUP(CONCATENATE($A437,"_",AB$2),'Reference data SID'!$B:$M,12,FALSE)),"",VLOOKUP(CONCATENATE($A437,"_",AB$2),'Reference data SID'!$B:$M,12,FALSE))</f>
        <v/>
      </c>
      <c r="AC437" s="13" t="str">
        <f>IF(ISERROR(VLOOKUP(CONCATENATE($A437,"_",AC$2),'Reference data SID'!$B:$M,12,FALSE)),"",VLOOKUP(CONCATENATE($A437,"_",AC$2),'Reference data SID'!$B:$M,12,FALSE))</f>
        <v/>
      </c>
      <c r="AD437" s="13" t="str">
        <f>IF(ISERROR(VLOOKUP(CONCATENATE($A437,"_",AD$2),'Reference data SID'!$B:$M,12,FALSE)),"",VLOOKUP(CONCATENATE($A437,"_",AD$2),'Reference data SID'!$B:$M,12,FALSE))</f>
        <v/>
      </c>
      <c r="AE437" s="13" t="str">
        <f>IF(ISERROR(VLOOKUP(CONCATENATE($A437,"_",AE$2),'Reference data SID'!$B:$M,12,FALSE)),"",VLOOKUP(CONCATENATE($A437,"_",AE$2),'Reference data SID'!$B:$M,12,FALSE))</f>
        <v/>
      </c>
      <c r="AF437" s="13" t="str">
        <f>IF(ISERROR(VLOOKUP(CONCATENATE($A437,"_",AF$2),'Reference data SID'!$B:$M,12,FALSE)),"",VLOOKUP(CONCATENATE($A437,"_",AF$2),'Reference data SID'!$B:$M,12,FALSE))</f>
        <v/>
      </c>
      <c r="AG437" s="13" t="str">
        <f>IF(ISERROR(VLOOKUP(CONCATENATE($A437,"_",AG$2),'Reference data SID'!$B:$M,12,FALSE)),"",VLOOKUP(CONCATENATE($A437,"_",AG$2),'Reference data SID'!$B:$M,12,FALSE))</f>
        <v/>
      </c>
      <c r="AH437" s="13" t="str">
        <f>IF(ISERROR(VLOOKUP(CONCATENATE($A437,"_",AH$2),'Reference data SID'!$B:$M,12,FALSE)),"",VLOOKUP(CONCATENATE($A437,"_",AH$2),'Reference data SID'!$B:$M,12,FALSE))</f>
        <v/>
      </c>
      <c r="AI437" s="13" t="str">
        <f>IF(ISERROR(VLOOKUP(CONCATENATE($A437,"_",AI$2),'Reference data SID'!$B:$M,12,FALSE)),"",VLOOKUP(CONCATENATE($A437,"_",AI$2),'Reference data SID'!$B:$M,12,FALSE))</f>
        <v/>
      </c>
      <c r="AJ437" s="13" t="str">
        <f>IF(ISERROR(VLOOKUP(CONCATENATE($A437,"_",AJ$2),'Reference data SID'!$B:$M,12,FALSE)),"",VLOOKUP(CONCATENATE($A437,"_",AJ$2),'Reference data SID'!$B:$M,12,FALSE))</f>
        <v/>
      </c>
      <c r="AK437" s="13" t="str">
        <f>IF(ISERROR(VLOOKUP(CONCATENATE($A437,"_",AK$2),'Reference data SID'!$B:$M,12,FALSE)),"",VLOOKUP(CONCATENATE($A437,"_",AK$2),'Reference data SID'!$B:$M,12,FALSE))</f>
        <v/>
      </c>
      <c r="AL437" s="13" t="str">
        <f>IF(ISERROR(VLOOKUP(CONCATENATE($A437,"_",AL$2),'Reference data SID'!$B:$M,12,FALSE)),"",VLOOKUP(CONCATENATE($A437,"_",AL$2),'Reference data SID'!$B:$M,12,FALSE))</f>
        <v/>
      </c>
      <c r="AM437" s="13" t="str">
        <f>IF(ISERROR(VLOOKUP(CONCATENATE($A437,"_",AM$2),'Reference data SID'!$B:$M,12,FALSE)),"",VLOOKUP(CONCATENATE($A437,"_",AM$2),'Reference data SID'!$B:$M,12,FALSE))</f>
        <v/>
      </c>
      <c r="AN437" s="13" t="str">
        <f>IF(ISERROR(VLOOKUP(CONCATENATE($A437,"_",AN$2),'Reference data SID'!$B:$M,12,FALSE)),"",VLOOKUP(CONCATENATE($A437,"_",AN$2),'Reference data SID'!$B:$M,12,FALSE))</f>
        <v/>
      </c>
      <c r="AO437" s="13" t="str">
        <f>IF(ISERROR(VLOOKUP(CONCATENATE($A437,"_",AO$2),'Reference data SID'!$B:$M,12,FALSE)),"",VLOOKUP(CONCATENATE($A437,"_",AO$2),'Reference data SID'!$B:$M,12,FALSE))</f>
        <v/>
      </c>
      <c r="AP437" s="13" t="str">
        <f>IF(ISERROR(VLOOKUP(CONCATENATE($A437,"_",AP$2),'Reference data SID'!$B:$M,12,FALSE)),"",VLOOKUP(CONCATENATE($A437,"_",AP$2),'Reference data SID'!$B:$M,12,FALSE))</f>
        <v/>
      </c>
      <c r="AQ437" s="13" t="str">
        <f>IF(ISERROR(VLOOKUP(CONCATENATE($A437,"_",AQ$2),'Reference data SID'!$B:$M,12,FALSE)),"",VLOOKUP(CONCATENATE($A437,"_",AQ$2),'Reference data SID'!$B:$M,12,FALSE))</f>
        <v/>
      </c>
      <c r="AR437" s="13" t="str">
        <f>IF(ISERROR(VLOOKUP(CONCATENATE($A437,"_",AR$2),'Reference data SID'!$B:$M,12,FALSE)),"",VLOOKUP(CONCATENATE($A437,"_",AR$2),'Reference data SID'!$B:$M,12,FALSE))</f>
        <v/>
      </c>
      <c r="AS437" s="13" t="str">
        <f>IF(ISERROR(VLOOKUP(CONCATENATE($A437,"_",AS$2),'Reference data SID'!$B:$M,12,FALSE)),"",VLOOKUP(CONCATENATE($A437,"_",AS$2),'Reference data SID'!$B:$M,12,FALSE))</f>
        <v/>
      </c>
      <c r="AT437" s="13" t="str">
        <f>IF(ISERROR(VLOOKUP(CONCATENATE($A437,"_",AT$2),'Reference data SID'!$B:$M,12,FALSE)),"",VLOOKUP(CONCATENATE($A437,"_",AT$2),'Reference data SID'!$B:$M,12,FALSE))</f>
        <v/>
      </c>
    </row>
    <row r="438" spans="1:46" x14ac:dyDescent="0.25">
      <c r="A438">
        <v>434</v>
      </c>
      <c r="B438" s="13" t="str">
        <f>IF(ISERROR(VLOOKUP(CONCATENATE($A438,"_",B$2),'Reference data SID'!$B:$M,12,FALSE)),"",VLOOKUP(CONCATENATE($A438,"_",B$2),'Reference data SID'!$B:$M,12,FALSE))</f>
        <v/>
      </c>
      <c r="C438" s="13" t="str">
        <f>IF(ISERROR(VLOOKUP(CONCATENATE($A438,"_",C$2),'Reference data SID'!$B:$M,12,FALSE)),"",VLOOKUP(CONCATENATE($A438,"_",C$2),'Reference data SID'!$B:$M,12,FALSE))</f>
        <v/>
      </c>
      <c r="D438" s="13" t="str">
        <f>IF(ISERROR(VLOOKUP(CONCATENATE($A438,"_",D$2),'Reference data SID'!$B:$M,12,FALSE)),"",VLOOKUP(CONCATENATE($A438,"_",D$2),'Reference data SID'!$B:$M,12,FALSE))</f>
        <v/>
      </c>
      <c r="E438" s="13" t="str">
        <f>IF(ISERROR(VLOOKUP(CONCATENATE($A438,"_",E$2),'Reference data SID'!$B:$M,12,FALSE)),"",VLOOKUP(CONCATENATE($A438,"_",E$2),'Reference data SID'!$B:$M,12,FALSE))</f>
        <v/>
      </c>
      <c r="F438" s="13" t="str">
        <f>IF(ISERROR(VLOOKUP(CONCATENATE($A438,"_",F$2),'Reference data SID'!$B:$M,12,FALSE)),"",VLOOKUP(CONCATENATE($A438,"_",F$2),'Reference data SID'!$B:$M,12,FALSE))</f>
        <v/>
      </c>
      <c r="G438" s="13" t="str">
        <f>IF(ISERROR(VLOOKUP(CONCATENATE($A438,"_",G$2),'Reference data SID'!$B:$M,12,FALSE)),"",VLOOKUP(CONCATENATE($A438,"_",G$2),'Reference data SID'!$B:$M,12,FALSE))</f>
        <v/>
      </c>
      <c r="H438" s="13" t="str">
        <f>IF(ISERROR(VLOOKUP(CONCATENATE($A438,"_",H$2),'Reference data SID'!$B:$M,12,FALSE)),"",VLOOKUP(CONCATENATE($A438,"_",H$2),'Reference data SID'!$B:$M,12,FALSE))</f>
        <v/>
      </c>
      <c r="I438" s="13" t="str">
        <f>IF(ISERROR(VLOOKUP(CONCATENATE($A438,"_",I$2),'Reference data SID'!$B:$M,12,FALSE)),"",VLOOKUP(CONCATENATE($A438,"_",I$2),'Reference data SID'!$B:$M,12,FALSE))</f>
        <v/>
      </c>
      <c r="J438" s="13" t="str">
        <f>IF(ISERROR(VLOOKUP(CONCATENATE($A438,"_",J$2),'Reference data SID'!$B:$M,12,FALSE)),"",VLOOKUP(CONCATENATE($A438,"_",J$2),'Reference data SID'!$B:$M,12,FALSE))</f>
        <v/>
      </c>
      <c r="K438" s="13" t="str">
        <f>IF(ISERROR(VLOOKUP(CONCATENATE($A438,"_",K$2),'Reference data SID'!$B:$M,12,FALSE)),"",VLOOKUP(CONCATENATE($A438,"_",K$2),'Reference data SID'!$B:$M,12,FALSE))</f>
        <v/>
      </c>
      <c r="L438" s="13" t="str">
        <f>IF(ISERROR(VLOOKUP(CONCATENATE($A438,"_",L$2),'Reference data SID'!$B:$M,12,FALSE)),"",VLOOKUP(CONCATENATE($A438,"_",L$2),'Reference data SID'!$B:$M,12,FALSE))</f>
        <v/>
      </c>
      <c r="M438" s="13" t="str">
        <f>IF(ISERROR(VLOOKUP(CONCATENATE($A438,"_",M$2),'Reference data SID'!$B:$M,12,FALSE)),"",VLOOKUP(CONCATENATE($A438,"_",M$2),'Reference data SID'!$B:$M,12,FALSE))</f>
        <v/>
      </c>
      <c r="N438" s="13" t="str">
        <f>IF(ISERROR(VLOOKUP(CONCATENATE($A438,"_",N$2),'Reference data SID'!$B:$M,12,FALSE)),"",VLOOKUP(CONCATENATE($A438,"_",N$2),'Reference data SID'!$B:$M,12,FALSE))</f>
        <v/>
      </c>
      <c r="O438" s="13" t="str">
        <f>IF(ISERROR(VLOOKUP(CONCATENATE($A438,"_",O$2),'Reference data SID'!$B:$M,12,FALSE)),"",VLOOKUP(CONCATENATE($A438,"_",O$2),'Reference data SID'!$B:$M,12,FALSE))</f>
        <v/>
      </c>
      <c r="P438" s="13" t="str">
        <f>IF(ISERROR(VLOOKUP(CONCATENATE($A438,"_",P$2),'Reference data SID'!$B:$M,12,FALSE)),"",VLOOKUP(CONCATENATE($A438,"_",P$2),'Reference data SID'!$B:$M,12,FALSE))</f>
        <v/>
      </c>
      <c r="Q438" s="13" t="str">
        <f>IF(ISERROR(VLOOKUP(CONCATENATE($A438,"_",Q$2),'Reference data SID'!$B:$M,12,FALSE)),"",VLOOKUP(CONCATENATE($A438,"_",Q$2),'Reference data SID'!$B:$M,12,FALSE))</f>
        <v/>
      </c>
      <c r="R438" s="13" t="str">
        <f>IF(ISERROR(VLOOKUP(CONCATENATE($A438,"_",R$2),'Reference data SID'!$B:$M,12,FALSE)),"",VLOOKUP(CONCATENATE($A438,"_",R$2),'Reference data SID'!$B:$M,12,FALSE))</f>
        <v/>
      </c>
      <c r="S438" s="13" t="str">
        <f>IF(ISERROR(VLOOKUP(CONCATENATE($A438,"_",S$2),'Reference data SID'!$B:$M,12,FALSE)),"",VLOOKUP(CONCATENATE($A438,"_",S$2),'Reference data SID'!$B:$M,12,FALSE))</f>
        <v/>
      </c>
      <c r="T438" s="13" t="str">
        <f>IF(ISERROR(VLOOKUP(CONCATENATE($A438,"_",T$2),'Reference data SID'!$B:$M,12,FALSE)),"",VLOOKUP(CONCATENATE($A438,"_",T$2),'Reference data SID'!$B:$M,12,FALSE))</f>
        <v/>
      </c>
      <c r="U438" s="13" t="str">
        <f>IF(ISERROR(VLOOKUP(CONCATENATE($A438,"_",U$2),'Reference data SID'!$B:$M,12,FALSE)),"",VLOOKUP(CONCATENATE($A438,"_",U$2),'Reference data SID'!$B:$M,12,FALSE))</f>
        <v/>
      </c>
      <c r="V438" s="13" t="str">
        <f>IF(ISERROR(VLOOKUP(CONCATENATE($A438,"_",V$2),'Reference data SID'!$B:$M,12,FALSE)),"",VLOOKUP(CONCATENATE($A438,"_",V$2),'Reference data SID'!$B:$M,12,FALSE))</f>
        <v/>
      </c>
      <c r="W438" s="13" t="str">
        <f>IF(ISERROR(VLOOKUP(CONCATENATE($A438,"_",W$2),'Reference data SID'!$B:$M,12,FALSE)),"",VLOOKUP(CONCATENATE($A438,"_",W$2),'Reference data SID'!$B:$M,12,FALSE))</f>
        <v/>
      </c>
      <c r="X438" s="13" t="str">
        <f>IF(ISERROR(VLOOKUP(CONCATENATE($A438,"_",X$2),'Reference data SID'!$B:$M,12,FALSE)),"",VLOOKUP(CONCATENATE($A438,"_",X$2),'Reference data SID'!$B:$M,12,FALSE))</f>
        <v/>
      </c>
      <c r="Y438" s="13" t="str">
        <f>IF(ISERROR(VLOOKUP(CONCATENATE($A438,"_",Y$2),'Reference data SID'!$B:$M,12,FALSE)),"",VLOOKUP(CONCATENATE($A438,"_",Y$2),'Reference data SID'!$B:$M,12,FALSE))</f>
        <v/>
      </c>
      <c r="Z438" s="13" t="str">
        <f>IF(ISERROR(VLOOKUP(CONCATENATE($A438,"_",Z$2),'Reference data SID'!$B:$M,12,FALSE)),"",VLOOKUP(CONCATENATE($A438,"_",Z$2),'Reference data SID'!$B:$M,12,FALSE))</f>
        <v/>
      </c>
      <c r="AA438" s="13" t="str">
        <f>IF(ISERROR(VLOOKUP(CONCATENATE($A438,"_",AA$2),'Reference data SID'!$B:$M,12,FALSE)),"",VLOOKUP(CONCATENATE($A438,"_",AA$2),'Reference data SID'!$B:$M,12,FALSE))</f>
        <v/>
      </c>
      <c r="AB438" s="13" t="str">
        <f>IF(ISERROR(VLOOKUP(CONCATENATE($A438,"_",AB$2),'Reference data SID'!$B:$M,12,FALSE)),"",VLOOKUP(CONCATENATE($A438,"_",AB$2),'Reference data SID'!$B:$M,12,FALSE))</f>
        <v/>
      </c>
      <c r="AC438" s="13" t="str">
        <f>IF(ISERROR(VLOOKUP(CONCATENATE($A438,"_",AC$2),'Reference data SID'!$B:$M,12,FALSE)),"",VLOOKUP(CONCATENATE($A438,"_",AC$2),'Reference data SID'!$B:$M,12,FALSE))</f>
        <v/>
      </c>
      <c r="AD438" s="13" t="str">
        <f>IF(ISERROR(VLOOKUP(CONCATENATE($A438,"_",AD$2),'Reference data SID'!$B:$M,12,FALSE)),"",VLOOKUP(CONCATENATE($A438,"_",AD$2),'Reference data SID'!$B:$M,12,FALSE))</f>
        <v/>
      </c>
      <c r="AE438" s="13" t="str">
        <f>IF(ISERROR(VLOOKUP(CONCATENATE($A438,"_",AE$2),'Reference data SID'!$B:$M,12,FALSE)),"",VLOOKUP(CONCATENATE($A438,"_",AE$2),'Reference data SID'!$B:$M,12,FALSE))</f>
        <v/>
      </c>
      <c r="AF438" s="13" t="str">
        <f>IF(ISERROR(VLOOKUP(CONCATENATE($A438,"_",AF$2),'Reference data SID'!$B:$M,12,FALSE)),"",VLOOKUP(CONCATENATE($A438,"_",AF$2),'Reference data SID'!$B:$M,12,FALSE))</f>
        <v/>
      </c>
      <c r="AG438" s="13" t="str">
        <f>IF(ISERROR(VLOOKUP(CONCATENATE($A438,"_",AG$2),'Reference data SID'!$B:$M,12,FALSE)),"",VLOOKUP(CONCATENATE($A438,"_",AG$2),'Reference data SID'!$B:$M,12,FALSE))</f>
        <v/>
      </c>
      <c r="AH438" s="13" t="str">
        <f>IF(ISERROR(VLOOKUP(CONCATENATE($A438,"_",AH$2),'Reference data SID'!$B:$M,12,FALSE)),"",VLOOKUP(CONCATENATE($A438,"_",AH$2),'Reference data SID'!$B:$M,12,FALSE))</f>
        <v/>
      </c>
      <c r="AI438" s="13" t="str">
        <f>IF(ISERROR(VLOOKUP(CONCATENATE($A438,"_",AI$2),'Reference data SID'!$B:$M,12,FALSE)),"",VLOOKUP(CONCATENATE($A438,"_",AI$2),'Reference data SID'!$B:$M,12,FALSE))</f>
        <v/>
      </c>
      <c r="AJ438" s="13" t="str">
        <f>IF(ISERROR(VLOOKUP(CONCATENATE($A438,"_",AJ$2),'Reference data SID'!$B:$M,12,FALSE)),"",VLOOKUP(CONCATENATE($A438,"_",AJ$2),'Reference data SID'!$B:$M,12,FALSE))</f>
        <v/>
      </c>
      <c r="AK438" s="13" t="str">
        <f>IF(ISERROR(VLOOKUP(CONCATENATE($A438,"_",AK$2),'Reference data SID'!$B:$M,12,FALSE)),"",VLOOKUP(CONCATENATE($A438,"_",AK$2),'Reference data SID'!$B:$M,12,FALSE))</f>
        <v/>
      </c>
      <c r="AL438" s="13" t="str">
        <f>IF(ISERROR(VLOOKUP(CONCATENATE($A438,"_",AL$2),'Reference data SID'!$B:$M,12,FALSE)),"",VLOOKUP(CONCATENATE($A438,"_",AL$2),'Reference data SID'!$B:$M,12,FALSE))</f>
        <v/>
      </c>
      <c r="AM438" s="13" t="str">
        <f>IF(ISERROR(VLOOKUP(CONCATENATE($A438,"_",AM$2),'Reference data SID'!$B:$M,12,FALSE)),"",VLOOKUP(CONCATENATE($A438,"_",AM$2),'Reference data SID'!$B:$M,12,FALSE))</f>
        <v/>
      </c>
      <c r="AN438" s="13" t="str">
        <f>IF(ISERROR(VLOOKUP(CONCATENATE($A438,"_",AN$2),'Reference data SID'!$B:$M,12,FALSE)),"",VLOOKUP(CONCATENATE($A438,"_",AN$2),'Reference data SID'!$B:$M,12,FALSE))</f>
        <v/>
      </c>
      <c r="AO438" s="13" t="str">
        <f>IF(ISERROR(VLOOKUP(CONCATENATE($A438,"_",AO$2),'Reference data SID'!$B:$M,12,FALSE)),"",VLOOKUP(CONCATENATE($A438,"_",AO$2),'Reference data SID'!$B:$M,12,FALSE))</f>
        <v/>
      </c>
      <c r="AP438" s="13" t="str">
        <f>IF(ISERROR(VLOOKUP(CONCATENATE($A438,"_",AP$2),'Reference data SID'!$B:$M,12,FALSE)),"",VLOOKUP(CONCATENATE($A438,"_",AP$2),'Reference data SID'!$B:$M,12,FALSE))</f>
        <v/>
      </c>
      <c r="AQ438" s="13" t="str">
        <f>IF(ISERROR(VLOOKUP(CONCATENATE($A438,"_",AQ$2),'Reference data SID'!$B:$M,12,FALSE)),"",VLOOKUP(CONCATENATE($A438,"_",AQ$2),'Reference data SID'!$B:$M,12,FALSE))</f>
        <v/>
      </c>
      <c r="AR438" s="13" t="str">
        <f>IF(ISERROR(VLOOKUP(CONCATENATE($A438,"_",AR$2),'Reference data SID'!$B:$M,12,FALSE)),"",VLOOKUP(CONCATENATE($A438,"_",AR$2),'Reference data SID'!$B:$M,12,FALSE))</f>
        <v/>
      </c>
      <c r="AS438" s="13" t="str">
        <f>IF(ISERROR(VLOOKUP(CONCATENATE($A438,"_",AS$2),'Reference data SID'!$B:$M,12,FALSE)),"",VLOOKUP(CONCATENATE($A438,"_",AS$2),'Reference data SID'!$B:$M,12,FALSE))</f>
        <v/>
      </c>
      <c r="AT438" s="13" t="str">
        <f>IF(ISERROR(VLOOKUP(CONCATENATE($A438,"_",AT$2),'Reference data SID'!$B:$M,12,FALSE)),"",VLOOKUP(CONCATENATE($A438,"_",AT$2),'Reference data SID'!$B:$M,12,FALSE))</f>
        <v/>
      </c>
    </row>
    <row r="439" spans="1:46" x14ac:dyDescent="0.25">
      <c r="A439">
        <v>435</v>
      </c>
      <c r="B439" s="13" t="str">
        <f>IF(ISERROR(VLOOKUP(CONCATENATE($A439,"_",B$2),'Reference data SID'!$B:$M,12,FALSE)),"",VLOOKUP(CONCATENATE($A439,"_",B$2),'Reference data SID'!$B:$M,12,FALSE))</f>
        <v/>
      </c>
      <c r="C439" s="13" t="str">
        <f>IF(ISERROR(VLOOKUP(CONCATENATE($A439,"_",C$2),'Reference data SID'!$B:$M,12,FALSE)),"",VLOOKUP(CONCATENATE($A439,"_",C$2),'Reference data SID'!$B:$M,12,FALSE))</f>
        <v/>
      </c>
      <c r="D439" s="13" t="str">
        <f>IF(ISERROR(VLOOKUP(CONCATENATE($A439,"_",D$2),'Reference data SID'!$B:$M,12,FALSE)),"",VLOOKUP(CONCATENATE($A439,"_",D$2),'Reference data SID'!$B:$M,12,FALSE))</f>
        <v/>
      </c>
      <c r="E439" s="13" t="str">
        <f>IF(ISERROR(VLOOKUP(CONCATENATE($A439,"_",E$2),'Reference data SID'!$B:$M,12,FALSE)),"",VLOOKUP(CONCATENATE($A439,"_",E$2),'Reference data SID'!$B:$M,12,FALSE))</f>
        <v/>
      </c>
      <c r="F439" s="13" t="str">
        <f>IF(ISERROR(VLOOKUP(CONCATENATE($A439,"_",F$2),'Reference data SID'!$B:$M,12,FALSE)),"",VLOOKUP(CONCATENATE($A439,"_",F$2),'Reference data SID'!$B:$M,12,FALSE))</f>
        <v/>
      </c>
      <c r="G439" s="13" t="str">
        <f>IF(ISERROR(VLOOKUP(CONCATENATE($A439,"_",G$2),'Reference data SID'!$B:$M,12,FALSE)),"",VLOOKUP(CONCATENATE($A439,"_",G$2),'Reference data SID'!$B:$M,12,FALSE))</f>
        <v/>
      </c>
      <c r="H439" s="13" t="str">
        <f>IF(ISERROR(VLOOKUP(CONCATENATE($A439,"_",H$2),'Reference data SID'!$B:$M,12,FALSE)),"",VLOOKUP(CONCATENATE($A439,"_",H$2),'Reference data SID'!$B:$M,12,FALSE))</f>
        <v/>
      </c>
      <c r="I439" s="13" t="str">
        <f>IF(ISERROR(VLOOKUP(CONCATENATE($A439,"_",I$2),'Reference data SID'!$B:$M,12,FALSE)),"",VLOOKUP(CONCATENATE($A439,"_",I$2),'Reference data SID'!$B:$M,12,FALSE))</f>
        <v/>
      </c>
      <c r="J439" s="13" t="str">
        <f>IF(ISERROR(VLOOKUP(CONCATENATE($A439,"_",J$2),'Reference data SID'!$B:$M,12,FALSE)),"",VLOOKUP(CONCATENATE($A439,"_",J$2),'Reference data SID'!$B:$M,12,FALSE))</f>
        <v/>
      </c>
      <c r="K439" s="13" t="str">
        <f>IF(ISERROR(VLOOKUP(CONCATENATE($A439,"_",K$2),'Reference data SID'!$B:$M,12,FALSE)),"",VLOOKUP(CONCATENATE($A439,"_",K$2),'Reference data SID'!$B:$M,12,FALSE))</f>
        <v/>
      </c>
      <c r="L439" s="13" t="str">
        <f>IF(ISERROR(VLOOKUP(CONCATENATE($A439,"_",L$2),'Reference data SID'!$B:$M,12,FALSE)),"",VLOOKUP(CONCATENATE($A439,"_",L$2),'Reference data SID'!$B:$M,12,FALSE))</f>
        <v/>
      </c>
      <c r="M439" s="13" t="str">
        <f>IF(ISERROR(VLOOKUP(CONCATENATE($A439,"_",M$2),'Reference data SID'!$B:$M,12,FALSE)),"",VLOOKUP(CONCATENATE($A439,"_",M$2),'Reference data SID'!$B:$M,12,FALSE))</f>
        <v/>
      </c>
      <c r="N439" s="13" t="str">
        <f>IF(ISERROR(VLOOKUP(CONCATENATE($A439,"_",N$2),'Reference data SID'!$B:$M,12,FALSE)),"",VLOOKUP(CONCATENATE($A439,"_",N$2),'Reference data SID'!$B:$M,12,FALSE))</f>
        <v/>
      </c>
      <c r="O439" s="13" t="str">
        <f>IF(ISERROR(VLOOKUP(CONCATENATE($A439,"_",O$2),'Reference data SID'!$B:$M,12,FALSE)),"",VLOOKUP(CONCATENATE($A439,"_",O$2),'Reference data SID'!$B:$M,12,FALSE))</f>
        <v/>
      </c>
      <c r="P439" s="13" t="str">
        <f>IF(ISERROR(VLOOKUP(CONCATENATE($A439,"_",P$2),'Reference data SID'!$B:$M,12,FALSE)),"",VLOOKUP(CONCATENATE($A439,"_",P$2),'Reference data SID'!$B:$M,12,FALSE))</f>
        <v/>
      </c>
      <c r="Q439" s="13" t="str">
        <f>IF(ISERROR(VLOOKUP(CONCATENATE($A439,"_",Q$2),'Reference data SID'!$B:$M,12,FALSE)),"",VLOOKUP(CONCATENATE($A439,"_",Q$2),'Reference data SID'!$B:$M,12,FALSE))</f>
        <v/>
      </c>
      <c r="R439" s="13" t="str">
        <f>IF(ISERROR(VLOOKUP(CONCATENATE($A439,"_",R$2),'Reference data SID'!$B:$M,12,FALSE)),"",VLOOKUP(CONCATENATE($A439,"_",R$2),'Reference data SID'!$B:$M,12,FALSE))</f>
        <v/>
      </c>
      <c r="S439" s="13" t="str">
        <f>IF(ISERROR(VLOOKUP(CONCATENATE($A439,"_",S$2),'Reference data SID'!$B:$M,12,FALSE)),"",VLOOKUP(CONCATENATE($A439,"_",S$2),'Reference data SID'!$B:$M,12,FALSE))</f>
        <v/>
      </c>
      <c r="T439" s="13" t="str">
        <f>IF(ISERROR(VLOOKUP(CONCATENATE($A439,"_",T$2),'Reference data SID'!$B:$M,12,FALSE)),"",VLOOKUP(CONCATENATE($A439,"_",T$2),'Reference data SID'!$B:$M,12,FALSE))</f>
        <v/>
      </c>
      <c r="U439" s="13" t="str">
        <f>IF(ISERROR(VLOOKUP(CONCATENATE($A439,"_",U$2),'Reference data SID'!$B:$M,12,FALSE)),"",VLOOKUP(CONCATENATE($A439,"_",U$2),'Reference data SID'!$B:$M,12,FALSE))</f>
        <v/>
      </c>
      <c r="V439" s="13" t="str">
        <f>IF(ISERROR(VLOOKUP(CONCATENATE($A439,"_",V$2),'Reference data SID'!$B:$M,12,FALSE)),"",VLOOKUP(CONCATENATE($A439,"_",V$2),'Reference data SID'!$B:$M,12,FALSE))</f>
        <v/>
      </c>
      <c r="W439" s="13" t="str">
        <f>IF(ISERROR(VLOOKUP(CONCATENATE($A439,"_",W$2),'Reference data SID'!$B:$M,12,FALSE)),"",VLOOKUP(CONCATENATE($A439,"_",W$2),'Reference data SID'!$B:$M,12,FALSE))</f>
        <v/>
      </c>
      <c r="X439" s="13" t="str">
        <f>IF(ISERROR(VLOOKUP(CONCATENATE($A439,"_",X$2),'Reference data SID'!$B:$M,12,FALSE)),"",VLOOKUP(CONCATENATE($A439,"_",X$2),'Reference data SID'!$B:$M,12,FALSE))</f>
        <v/>
      </c>
      <c r="Y439" s="13" t="str">
        <f>IF(ISERROR(VLOOKUP(CONCATENATE($A439,"_",Y$2),'Reference data SID'!$B:$M,12,FALSE)),"",VLOOKUP(CONCATENATE($A439,"_",Y$2),'Reference data SID'!$B:$M,12,FALSE))</f>
        <v/>
      </c>
      <c r="Z439" s="13" t="str">
        <f>IF(ISERROR(VLOOKUP(CONCATENATE($A439,"_",Z$2),'Reference data SID'!$B:$M,12,FALSE)),"",VLOOKUP(CONCATENATE($A439,"_",Z$2),'Reference data SID'!$B:$M,12,FALSE))</f>
        <v/>
      </c>
      <c r="AA439" s="13" t="str">
        <f>IF(ISERROR(VLOOKUP(CONCATENATE($A439,"_",AA$2),'Reference data SID'!$B:$M,12,FALSE)),"",VLOOKUP(CONCATENATE($A439,"_",AA$2),'Reference data SID'!$B:$M,12,FALSE))</f>
        <v/>
      </c>
      <c r="AB439" s="13" t="str">
        <f>IF(ISERROR(VLOOKUP(CONCATENATE($A439,"_",AB$2),'Reference data SID'!$B:$M,12,FALSE)),"",VLOOKUP(CONCATENATE($A439,"_",AB$2),'Reference data SID'!$B:$M,12,FALSE))</f>
        <v/>
      </c>
      <c r="AC439" s="13" t="str">
        <f>IF(ISERROR(VLOOKUP(CONCATENATE($A439,"_",AC$2),'Reference data SID'!$B:$M,12,FALSE)),"",VLOOKUP(CONCATENATE($A439,"_",AC$2),'Reference data SID'!$B:$M,12,FALSE))</f>
        <v/>
      </c>
      <c r="AD439" s="13" t="str">
        <f>IF(ISERROR(VLOOKUP(CONCATENATE($A439,"_",AD$2),'Reference data SID'!$B:$M,12,FALSE)),"",VLOOKUP(CONCATENATE($A439,"_",AD$2),'Reference data SID'!$B:$M,12,FALSE))</f>
        <v/>
      </c>
      <c r="AE439" s="13" t="str">
        <f>IF(ISERROR(VLOOKUP(CONCATENATE($A439,"_",AE$2),'Reference data SID'!$B:$M,12,FALSE)),"",VLOOKUP(CONCATENATE($A439,"_",AE$2),'Reference data SID'!$B:$M,12,FALSE))</f>
        <v/>
      </c>
      <c r="AF439" s="13" t="str">
        <f>IF(ISERROR(VLOOKUP(CONCATENATE($A439,"_",AF$2),'Reference data SID'!$B:$M,12,FALSE)),"",VLOOKUP(CONCATENATE($A439,"_",AF$2),'Reference data SID'!$B:$M,12,FALSE))</f>
        <v/>
      </c>
      <c r="AG439" s="13" t="str">
        <f>IF(ISERROR(VLOOKUP(CONCATENATE($A439,"_",AG$2),'Reference data SID'!$B:$M,12,FALSE)),"",VLOOKUP(CONCATENATE($A439,"_",AG$2),'Reference data SID'!$B:$M,12,FALSE))</f>
        <v/>
      </c>
      <c r="AH439" s="13" t="str">
        <f>IF(ISERROR(VLOOKUP(CONCATENATE($A439,"_",AH$2),'Reference data SID'!$B:$M,12,FALSE)),"",VLOOKUP(CONCATENATE($A439,"_",AH$2),'Reference data SID'!$B:$M,12,FALSE))</f>
        <v/>
      </c>
      <c r="AI439" s="13" t="str">
        <f>IF(ISERROR(VLOOKUP(CONCATENATE($A439,"_",AI$2),'Reference data SID'!$B:$M,12,FALSE)),"",VLOOKUP(CONCATENATE($A439,"_",AI$2),'Reference data SID'!$B:$M,12,FALSE))</f>
        <v/>
      </c>
      <c r="AJ439" s="13" t="str">
        <f>IF(ISERROR(VLOOKUP(CONCATENATE($A439,"_",AJ$2),'Reference data SID'!$B:$M,12,FALSE)),"",VLOOKUP(CONCATENATE($A439,"_",AJ$2),'Reference data SID'!$B:$M,12,FALSE))</f>
        <v/>
      </c>
      <c r="AK439" s="13" t="str">
        <f>IF(ISERROR(VLOOKUP(CONCATENATE($A439,"_",AK$2),'Reference data SID'!$B:$M,12,FALSE)),"",VLOOKUP(CONCATENATE($A439,"_",AK$2),'Reference data SID'!$B:$M,12,FALSE))</f>
        <v/>
      </c>
      <c r="AL439" s="13" t="str">
        <f>IF(ISERROR(VLOOKUP(CONCATENATE($A439,"_",AL$2),'Reference data SID'!$B:$M,12,FALSE)),"",VLOOKUP(CONCATENATE($A439,"_",AL$2),'Reference data SID'!$B:$M,12,FALSE))</f>
        <v/>
      </c>
      <c r="AM439" s="13" t="str">
        <f>IF(ISERROR(VLOOKUP(CONCATENATE($A439,"_",AM$2),'Reference data SID'!$B:$M,12,FALSE)),"",VLOOKUP(CONCATENATE($A439,"_",AM$2),'Reference data SID'!$B:$M,12,FALSE))</f>
        <v/>
      </c>
      <c r="AN439" s="13" t="str">
        <f>IF(ISERROR(VLOOKUP(CONCATENATE($A439,"_",AN$2),'Reference data SID'!$B:$M,12,FALSE)),"",VLOOKUP(CONCATENATE($A439,"_",AN$2),'Reference data SID'!$B:$M,12,FALSE))</f>
        <v/>
      </c>
      <c r="AO439" s="13" t="str">
        <f>IF(ISERROR(VLOOKUP(CONCATENATE($A439,"_",AO$2),'Reference data SID'!$B:$M,12,FALSE)),"",VLOOKUP(CONCATENATE($A439,"_",AO$2),'Reference data SID'!$B:$M,12,FALSE))</f>
        <v/>
      </c>
      <c r="AP439" s="13" t="str">
        <f>IF(ISERROR(VLOOKUP(CONCATENATE($A439,"_",AP$2),'Reference data SID'!$B:$M,12,FALSE)),"",VLOOKUP(CONCATENATE($A439,"_",AP$2),'Reference data SID'!$B:$M,12,FALSE))</f>
        <v/>
      </c>
      <c r="AQ439" s="13" t="str">
        <f>IF(ISERROR(VLOOKUP(CONCATENATE($A439,"_",AQ$2),'Reference data SID'!$B:$M,12,FALSE)),"",VLOOKUP(CONCATENATE($A439,"_",AQ$2),'Reference data SID'!$B:$M,12,FALSE))</f>
        <v/>
      </c>
      <c r="AR439" s="13" t="str">
        <f>IF(ISERROR(VLOOKUP(CONCATENATE($A439,"_",AR$2),'Reference data SID'!$B:$M,12,FALSE)),"",VLOOKUP(CONCATENATE($A439,"_",AR$2),'Reference data SID'!$B:$M,12,FALSE))</f>
        <v/>
      </c>
      <c r="AS439" s="13" t="str">
        <f>IF(ISERROR(VLOOKUP(CONCATENATE($A439,"_",AS$2),'Reference data SID'!$B:$M,12,FALSE)),"",VLOOKUP(CONCATENATE($A439,"_",AS$2),'Reference data SID'!$B:$M,12,FALSE))</f>
        <v/>
      </c>
      <c r="AT439" s="13" t="str">
        <f>IF(ISERROR(VLOOKUP(CONCATENATE($A439,"_",AT$2),'Reference data SID'!$B:$M,12,FALSE)),"",VLOOKUP(CONCATENATE($A439,"_",AT$2),'Reference data SID'!$B:$M,12,FALSE))</f>
        <v/>
      </c>
    </row>
    <row r="440" spans="1:46" x14ac:dyDescent="0.25">
      <c r="A440">
        <v>436</v>
      </c>
      <c r="B440" s="13" t="str">
        <f>IF(ISERROR(VLOOKUP(CONCATENATE($A440,"_",B$2),'Reference data SID'!$B:$M,12,FALSE)),"",VLOOKUP(CONCATENATE($A440,"_",B$2),'Reference data SID'!$B:$M,12,FALSE))</f>
        <v/>
      </c>
      <c r="C440" s="13" t="str">
        <f>IF(ISERROR(VLOOKUP(CONCATENATE($A440,"_",C$2),'Reference data SID'!$B:$M,12,FALSE)),"",VLOOKUP(CONCATENATE($A440,"_",C$2),'Reference data SID'!$B:$M,12,FALSE))</f>
        <v/>
      </c>
      <c r="D440" s="13" t="str">
        <f>IF(ISERROR(VLOOKUP(CONCATENATE($A440,"_",D$2),'Reference data SID'!$B:$M,12,FALSE)),"",VLOOKUP(CONCATENATE($A440,"_",D$2),'Reference data SID'!$B:$M,12,FALSE))</f>
        <v/>
      </c>
      <c r="E440" s="13" t="str">
        <f>IF(ISERROR(VLOOKUP(CONCATENATE($A440,"_",E$2),'Reference data SID'!$B:$M,12,FALSE)),"",VLOOKUP(CONCATENATE($A440,"_",E$2),'Reference data SID'!$B:$M,12,FALSE))</f>
        <v/>
      </c>
      <c r="F440" s="13" t="str">
        <f>IF(ISERROR(VLOOKUP(CONCATENATE($A440,"_",F$2),'Reference data SID'!$B:$M,12,FALSE)),"",VLOOKUP(CONCATENATE($A440,"_",F$2),'Reference data SID'!$B:$M,12,FALSE))</f>
        <v/>
      </c>
      <c r="G440" s="13" t="str">
        <f>IF(ISERROR(VLOOKUP(CONCATENATE($A440,"_",G$2),'Reference data SID'!$B:$M,12,FALSE)),"",VLOOKUP(CONCATENATE($A440,"_",G$2),'Reference data SID'!$B:$M,12,FALSE))</f>
        <v/>
      </c>
      <c r="H440" s="13" t="str">
        <f>IF(ISERROR(VLOOKUP(CONCATENATE($A440,"_",H$2),'Reference data SID'!$B:$M,12,FALSE)),"",VLOOKUP(CONCATENATE($A440,"_",H$2),'Reference data SID'!$B:$M,12,FALSE))</f>
        <v/>
      </c>
      <c r="I440" s="13" t="str">
        <f>IF(ISERROR(VLOOKUP(CONCATENATE($A440,"_",I$2),'Reference data SID'!$B:$M,12,FALSE)),"",VLOOKUP(CONCATENATE($A440,"_",I$2),'Reference data SID'!$B:$M,12,FALSE))</f>
        <v/>
      </c>
      <c r="J440" s="13" t="str">
        <f>IF(ISERROR(VLOOKUP(CONCATENATE($A440,"_",J$2),'Reference data SID'!$B:$M,12,FALSE)),"",VLOOKUP(CONCATENATE($A440,"_",J$2),'Reference data SID'!$B:$M,12,FALSE))</f>
        <v/>
      </c>
      <c r="K440" s="13" t="str">
        <f>IF(ISERROR(VLOOKUP(CONCATENATE($A440,"_",K$2),'Reference data SID'!$B:$M,12,FALSE)),"",VLOOKUP(CONCATENATE($A440,"_",K$2),'Reference data SID'!$B:$M,12,FALSE))</f>
        <v/>
      </c>
      <c r="L440" s="13" t="str">
        <f>IF(ISERROR(VLOOKUP(CONCATENATE($A440,"_",L$2),'Reference data SID'!$B:$M,12,FALSE)),"",VLOOKUP(CONCATENATE($A440,"_",L$2),'Reference data SID'!$B:$M,12,FALSE))</f>
        <v/>
      </c>
      <c r="M440" s="13" t="str">
        <f>IF(ISERROR(VLOOKUP(CONCATENATE($A440,"_",M$2),'Reference data SID'!$B:$M,12,FALSE)),"",VLOOKUP(CONCATENATE($A440,"_",M$2),'Reference data SID'!$B:$M,12,FALSE))</f>
        <v/>
      </c>
      <c r="N440" s="13" t="str">
        <f>IF(ISERROR(VLOOKUP(CONCATENATE($A440,"_",N$2),'Reference data SID'!$B:$M,12,FALSE)),"",VLOOKUP(CONCATENATE($A440,"_",N$2),'Reference data SID'!$B:$M,12,FALSE))</f>
        <v/>
      </c>
      <c r="O440" s="13" t="str">
        <f>IF(ISERROR(VLOOKUP(CONCATENATE($A440,"_",O$2),'Reference data SID'!$B:$M,12,FALSE)),"",VLOOKUP(CONCATENATE($A440,"_",O$2),'Reference data SID'!$B:$M,12,FALSE))</f>
        <v/>
      </c>
      <c r="P440" s="13" t="str">
        <f>IF(ISERROR(VLOOKUP(CONCATENATE($A440,"_",P$2),'Reference data SID'!$B:$M,12,FALSE)),"",VLOOKUP(CONCATENATE($A440,"_",P$2),'Reference data SID'!$B:$M,12,FALSE))</f>
        <v/>
      </c>
      <c r="Q440" s="13" t="str">
        <f>IF(ISERROR(VLOOKUP(CONCATENATE($A440,"_",Q$2),'Reference data SID'!$B:$M,12,FALSE)),"",VLOOKUP(CONCATENATE($A440,"_",Q$2),'Reference data SID'!$B:$M,12,FALSE))</f>
        <v/>
      </c>
      <c r="R440" s="13" t="str">
        <f>IF(ISERROR(VLOOKUP(CONCATENATE($A440,"_",R$2),'Reference data SID'!$B:$M,12,FALSE)),"",VLOOKUP(CONCATENATE($A440,"_",R$2),'Reference data SID'!$B:$M,12,FALSE))</f>
        <v/>
      </c>
      <c r="S440" s="13" t="str">
        <f>IF(ISERROR(VLOOKUP(CONCATENATE($A440,"_",S$2),'Reference data SID'!$B:$M,12,FALSE)),"",VLOOKUP(CONCATENATE($A440,"_",S$2),'Reference data SID'!$B:$M,12,FALSE))</f>
        <v/>
      </c>
      <c r="T440" s="13" t="str">
        <f>IF(ISERROR(VLOOKUP(CONCATENATE($A440,"_",T$2),'Reference data SID'!$B:$M,12,FALSE)),"",VLOOKUP(CONCATENATE($A440,"_",T$2),'Reference data SID'!$B:$M,12,FALSE))</f>
        <v/>
      </c>
      <c r="U440" s="13" t="str">
        <f>IF(ISERROR(VLOOKUP(CONCATENATE($A440,"_",U$2),'Reference data SID'!$B:$M,12,FALSE)),"",VLOOKUP(CONCATENATE($A440,"_",U$2),'Reference data SID'!$B:$M,12,FALSE))</f>
        <v/>
      </c>
      <c r="V440" s="13" t="str">
        <f>IF(ISERROR(VLOOKUP(CONCATENATE($A440,"_",V$2),'Reference data SID'!$B:$M,12,FALSE)),"",VLOOKUP(CONCATENATE($A440,"_",V$2),'Reference data SID'!$B:$M,12,FALSE))</f>
        <v/>
      </c>
      <c r="W440" s="13" t="str">
        <f>IF(ISERROR(VLOOKUP(CONCATENATE($A440,"_",W$2),'Reference data SID'!$B:$M,12,FALSE)),"",VLOOKUP(CONCATENATE($A440,"_",W$2),'Reference data SID'!$B:$M,12,FALSE))</f>
        <v/>
      </c>
      <c r="X440" s="13" t="str">
        <f>IF(ISERROR(VLOOKUP(CONCATENATE($A440,"_",X$2),'Reference data SID'!$B:$M,12,FALSE)),"",VLOOKUP(CONCATENATE($A440,"_",X$2),'Reference data SID'!$B:$M,12,FALSE))</f>
        <v/>
      </c>
      <c r="Y440" s="13" t="str">
        <f>IF(ISERROR(VLOOKUP(CONCATENATE($A440,"_",Y$2),'Reference data SID'!$B:$M,12,FALSE)),"",VLOOKUP(CONCATENATE($A440,"_",Y$2),'Reference data SID'!$B:$M,12,FALSE))</f>
        <v/>
      </c>
      <c r="Z440" s="13" t="str">
        <f>IF(ISERROR(VLOOKUP(CONCATENATE($A440,"_",Z$2),'Reference data SID'!$B:$M,12,FALSE)),"",VLOOKUP(CONCATENATE($A440,"_",Z$2),'Reference data SID'!$B:$M,12,FALSE))</f>
        <v/>
      </c>
      <c r="AA440" s="13" t="str">
        <f>IF(ISERROR(VLOOKUP(CONCATENATE($A440,"_",AA$2),'Reference data SID'!$B:$M,12,FALSE)),"",VLOOKUP(CONCATENATE($A440,"_",AA$2),'Reference data SID'!$B:$M,12,FALSE))</f>
        <v/>
      </c>
      <c r="AB440" s="13" t="str">
        <f>IF(ISERROR(VLOOKUP(CONCATENATE($A440,"_",AB$2),'Reference data SID'!$B:$M,12,FALSE)),"",VLOOKUP(CONCATENATE($A440,"_",AB$2),'Reference data SID'!$B:$M,12,FALSE))</f>
        <v/>
      </c>
      <c r="AC440" s="13" t="str">
        <f>IF(ISERROR(VLOOKUP(CONCATENATE($A440,"_",AC$2),'Reference data SID'!$B:$M,12,FALSE)),"",VLOOKUP(CONCATENATE($A440,"_",AC$2),'Reference data SID'!$B:$M,12,FALSE))</f>
        <v/>
      </c>
      <c r="AD440" s="13" t="str">
        <f>IF(ISERROR(VLOOKUP(CONCATENATE($A440,"_",AD$2),'Reference data SID'!$B:$M,12,FALSE)),"",VLOOKUP(CONCATENATE($A440,"_",AD$2),'Reference data SID'!$B:$M,12,FALSE))</f>
        <v/>
      </c>
      <c r="AE440" s="13" t="str">
        <f>IF(ISERROR(VLOOKUP(CONCATENATE($A440,"_",AE$2),'Reference data SID'!$B:$M,12,FALSE)),"",VLOOKUP(CONCATENATE($A440,"_",AE$2),'Reference data SID'!$B:$M,12,FALSE))</f>
        <v/>
      </c>
      <c r="AF440" s="13" t="str">
        <f>IF(ISERROR(VLOOKUP(CONCATENATE($A440,"_",AF$2),'Reference data SID'!$B:$M,12,FALSE)),"",VLOOKUP(CONCATENATE($A440,"_",AF$2),'Reference data SID'!$B:$M,12,FALSE))</f>
        <v/>
      </c>
      <c r="AG440" s="13" t="str">
        <f>IF(ISERROR(VLOOKUP(CONCATENATE($A440,"_",AG$2),'Reference data SID'!$B:$M,12,FALSE)),"",VLOOKUP(CONCATENATE($A440,"_",AG$2),'Reference data SID'!$B:$M,12,FALSE))</f>
        <v/>
      </c>
      <c r="AH440" s="13" t="str">
        <f>IF(ISERROR(VLOOKUP(CONCATENATE($A440,"_",AH$2),'Reference data SID'!$B:$M,12,FALSE)),"",VLOOKUP(CONCATENATE($A440,"_",AH$2),'Reference data SID'!$B:$M,12,FALSE))</f>
        <v/>
      </c>
      <c r="AI440" s="13" t="str">
        <f>IF(ISERROR(VLOOKUP(CONCATENATE($A440,"_",AI$2),'Reference data SID'!$B:$M,12,FALSE)),"",VLOOKUP(CONCATENATE($A440,"_",AI$2),'Reference data SID'!$B:$M,12,FALSE))</f>
        <v/>
      </c>
      <c r="AJ440" s="13" t="str">
        <f>IF(ISERROR(VLOOKUP(CONCATENATE($A440,"_",AJ$2),'Reference data SID'!$B:$M,12,FALSE)),"",VLOOKUP(CONCATENATE($A440,"_",AJ$2),'Reference data SID'!$B:$M,12,FALSE))</f>
        <v/>
      </c>
      <c r="AK440" s="13" t="str">
        <f>IF(ISERROR(VLOOKUP(CONCATENATE($A440,"_",AK$2),'Reference data SID'!$B:$M,12,FALSE)),"",VLOOKUP(CONCATENATE($A440,"_",AK$2),'Reference data SID'!$B:$M,12,FALSE))</f>
        <v/>
      </c>
      <c r="AL440" s="13" t="str">
        <f>IF(ISERROR(VLOOKUP(CONCATENATE($A440,"_",AL$2),'Reference data SID'!$B:$M,12,FALSE)),"",VLOOKUP(CONCATENATE($A440,"_",AL$2),'Reference data SID'!$B:$M,12,FALSE))</f>
        <v/>
      </c>
      <c r="AM440" s="13" t="str">
        <f>IF(ISERROR(VLOOKUP(CONCATENATE($A440,"_",AM$2),'Reference data SID'!$B:$M,12,FALSE)),"",VLOOKUP(CONCATENATE($A440,"_",AM$2),'Reference data SID'!$B:$M,12,FALSE))</f>
        <v/>
      </c>
      <c r="AN440" s="13" t="str">
        <f>IF(ISERROR(VLOOKUP(CONCATENATE($A440,"_",AN$2),'Reference data SID'!$B:$M,12,FALSE)),"",VLOOKUP(CONCATENATE($A440,"_",AN$2),'Reference data SID'!$B:$M,12,FALSE))</f>
        <v/>
      </c>
      <c r="AO440" s="13" t="str">
        <f>IF(ISERROR(VLOOKUP(CONCATENATE($A440,"_",AO$2),'Reference data SID'!$B:$M,12,FALSE)),"",VLOOKUP(CONCATENATE($A440,"_",AO$2),'Reference data SID'!$B:$M,12,FALSE))</f>
        <v/>
      </c>
      <c r="AP440" s="13" t="str">
        <f>IF(ISERROR(VLOOKUP(CONCATENATE($A440,"_",AP$2),'Reference data SID'!$B:$M,12,FALSE)),"",VLOOKUP(CONCATENATE($A440,"_",AP$2),'Reference data SID'!$B:$M,12,FALSE))</f>
        <v/>
      </c>
      <c r="AQ440" s="13" t="str">
        <f>IF(ISERROR(VLOOKUP(CONCATENATE($A440,"_",AQ$2),'Reference data SID'!$B:$M,12,FALSE)),"",VLOOKUP(CONCATENATE($A440,"_",AQ$2),'Reference data SID'!$B:$M,12,FALSE))</f>
        <v/>
      </c>
      <c r="AR440" s="13" t="str">
        <f>IF(ISERROR(VLOOKUP(CONCATENATE($A440,"_",AR$2),'Reference data SID'!$B:$M,12,FALSE)),"",VLOOKUP(CONCATENATE($A440,"_",AR$2),'Reference data SID'!$B:$M,12,FALSE))</f>
        <v/>
      </c>
      <c r="AS440" s="13" t="str">
        <f>IF(ISERROR(VLOOKUP(CONCATENATE($A440,"_",AS$2),'Reference data SID'!$B:$M,12,FALSE)),"",VLOOKUP(CONCATENATE($A440,"_",AS$2),'Reference data SID'!$B:$M,12,FALSE))</f>
        <v/>
      </c>
      <c r="AT440" s="13" t="str">
        <f>IF(ISERROR(VLOOKUP(CONCATENATE($A440,"_",AT$2),'Reference data SID'!$B:$M,12,FALSE)),"",VLOOKUP(CONCATENATE($A440,"_",AT$2),'Reference data SID'!$B:$M,12,FALSE))</f>
        <v/>
      </c>
    </row>
    <row r="441" spans="1:46" x14ac:dyDescent="0.25">
      <c r="A441">
        <v>437</v>
      </c>
      <c r="B441" s="13" t="str">
        <f>IF(ISERROR(VLOOKUP(CONCATENATE($A441,"_",B$2),'Reference data SID'!$B:$M,12,FALSE)),"",VLOOKUP(CONCATENATE($A441,"_",B$2),'Reference data SID'!$B:$M,12,FALSE))</f>
        <v/>
      </c>
      <c r="C441" s="13" t="str">
        <f>IF(ISERROR(VLOOKUP(CONCATENATE($A441,"_",C$2),'Reference data SID'!$B:$M,12,FALSE)),"",VLOOKUP(CONCATENATE($A441,"_",C$2),'Reference data SID'!$B:$M,12,FALSE))</f>
        <v/>
      </c>
      <c r="D441" s="13" t="str">
        <f>IF(ISERROR(VLOOKUP(CONCATENATE($A441,"_",D$2),'Reference data SID'!$B:$M,12,FALSE)),"",VLOOKUP(CONCATENATE($A441,"_",D$2),'Reference data SID'!$B:$M,12,FALSE))</f>
        <v/>
      </c>
      <c r="E441" s="13" t="str">
        <f>IF(ISERROR(VLOOKUP(CONCATENATE($A441,"_",E$2),'Reference data SID'!$B:$M,12,FALSE)),"",VLOOKUP(CONCATENATE($A441,"_",E$2),'Reference data SID'!$B:$M,12,FALSE))</f>
        <v/>
      </c>
      <c r="F441" s="13" t="str">
        <f>IF(ISERROR(VLOOKUP(CONCATENATE($A441,"_",F$2),'Reference data SID'!$B:$M,12,FALSE)),"",VLOOKUP(CONCATENATE($A441,"_",F$2),'Reference data SID'!$B:$M,12,FALSE))</f>
        <v/>
      </c>
      <c r="G441" s="13" t="str">
        <f>IF(ISERROR(VLOOKUP(CONCATENATE($A441,"_",G$2),'Reference data SID'!$B:$M,12,FALSE)),"",VLOOKUP(CONCATENATE($A441,"_",G$2),'Reference data SID'!$B:$M,12,FALSE))</f>
        <v/>
      </c>
      <c r="H441" s="13" t="str">
        <f>IF(ISERROR(VLOOKUP(CONCATENATE($A441,"_",H$2),'Reference data SID'!$B:$M,12,FALSE)),"",VLOOKUP(CONCATENATE($A441,"_",H$2),'Reference data SID'!$B:$M,12,FALSE))</f>
        <v/>
      </c>
      <c r="I441" s="13" t="str">
        <f>IF(ISERROR(VLOOKUP(CONCATENATE($A441,"_",I$2),'Reference data SID'!$B:$M,12,FALSE)),"",VLOOKUP(CONCATENATE($A441,"_",I$2),'Reference data SID'!$B:$M,12,FALSE))</f>
        <v/>
      </c>
      <c r="J441" s="13" t="str">
        <f>IF(ISERROR(VLOOKUP(CONCATENATE($A441,"_",J$2),'Reference data SID'!$B:$M,12,FALSE)),"",VLOOKUP(CONCATENATE($A441,"_",J$2),'Reference data SID'!$B:$M,12,FALSE))</f>
        <v/>
      </c>
      <c r="K441" s="13" t="str">
        <f>IF(ISERROR(VLOOKUP(CONCATENATE($A441,"_",K$2),'Reference data SID'!$B:$M,12,FALSE)),"",VLOOKUP(CONCATENATE($A441,"_",K$2),'Reference data SID'!$B:$M,12,FALSE))</f>
        <v/>
      </c>
      <c r="L441" s="13" t="str">
        <f>IF(ISERROR(VLOOKUP(CONCATENATE($A441,"_",L$2),'Reference data SID'!$B:$M,12,FALSE)),"",VLOOKUP(CONCATENATE($A441,"_",L$2),'Reference data SID'!$B:$M,12,FALSE))</f>
        <v/>
      </c>
      <c r="M441" s="13" t="str">
        <f>IF(ISERROR(VLOOKUP(CONCATENATE($A441,"_",M$2),'Reference data SID'!$B:$M,12,FALSE)),"",VLOOKUP(CONCATENATE($A441,"_",M$2),'Reference data SID'!$B:$M,12,FALSE))</f>
        <v/>
      </c>
      <c r="N441" s="13" t="str">
        <f>IF(ISERROR(VLOOKUP(CONCATENATE($A441,"_",N$2),'Reference data SID'!$B:$M,12,FALSE)),"",VLOOKUP(CONCATENATE($A441,"_",N$2),'Reference data SID'!$B:$M,12,FALSE))</f>
        <v/>
      </c>
      <c r="O441" s="13" t="str">
        <f>IF(ISERROR(VLOOKUP(CONCATENATE($A441,"_",O$2),'Reference data SID'!$B:$M,12,FALSE)),"",VLOOKUP(CONCATENATE($A441,"_",O$2),'Reference data SID'!$B:$M,12,FALSE))</f>
        <v/>
      </c>
      <c r="P441" s="13" t="str">
        <f>IF(ISERROR(VLOOKUP(CONCATENATE($A441,"_",P$2),'Reference data SID'!$B:$M,12,FALSE)),"",VLOOKUP(CONCATENATE($A441,"_",P$2),'Reference data SID'!$B:$M,12,FALSE))</f>
        <v/>
      </c>
      <c r="Q441" s="13" t="str">
        <f>IF(ISERROR(VLOOKUP(CONCATENATE($A441,"_",Q$2),'Reference data SID'!$B:$M,12,FALSE)),"",VLOOKUP(CONCATENATE($A441,"_",Q$2),'Reference data SID'!$B:$M,12,FALSE))</f>
        <v/>
      </c>
      <c r="R441" s="13" t="str">
        <f>IF(ISERROR(VLOOKUP(CONCATENATE($A441,"_",R$2),'Reference data SID'!$B:$M,12,FALSE)),"",VLOOKUP(CONCATENATE($A441,"_",R$2),'Reference data SID'!$B:$M,12,FALSE))</f>
        <v/>
      </c>
      <c r="S441" s="13" t="str">
        <f>IF(ISERROR(VLOOKUP(CONCATENATE($A441,"_",S$2),'Reference data SID'!$B:$M,12,FALSE)),"",VLOOKUP(CONCATENATE($A441,"_",S$2),'Reference data SID'!$B:$M,12,FALSE))</f>
        <v/>
      </c>
      <c r="T441" s="13" t="str">
        <f>IF(ISERROR(VLOOKUP(CONCATENATE($A441,"_",T$2),'Reference data SID'!$B:$M,12,FALSE)),"",VLOOKUP(CONCATENATE($A441,"_",T$2),'Reference data SID'!$B:$M,12,FALSE))</f>
        <v/>
      </c>
      <c r="U441" s="13" t="str">
        <f>IF(ISERROR(VLOOKUP(CONCATENATE($A441,"_",U$2),'Reference data SID'!$B:$M,12,FALSE)),"",VLOOKUP(CONCATENATE($A441,"_",U$2),'Reference data SID'!$B:$M,12,FALSE))</f>
        <v/>
      </c>
      <c r="V441" s="13" t="str">
        <f>IF(ISERROR(VLOOKUP(CONCATENATE($A441,"_",V$2),'Reference data SID'!$B:$M,12,FALSE)),"",VLOOKUP(CONCATENATE($A441,"_",V$2),'Reference data SID'!$B:$M,12,FALSE))</f>
        <v/>
      </c>
      <c r="W441" s="13" t="str">
        <f>IF(ISERROR(VLOOKUP(CONCATENATE($A441,"_",W$2),'Reference data SID'!$B:$M,12,FALSE)),"",VLOOKUP(CONCATENATE($A441,"_",W$2),'Reference data SID'!$B:$M,12,FALSE))</f>
        <v/>
      </c>
      <c r="X441" s="13" t="str">
        <f>IF(ISERROR(VLOOKUP(CONCATENATE($A441,"_",X$2),'Reference data SID'!$B:$M,12,FALSE)),"",VLOOKUP(CONCATENATE($A441,"_",X$2),'Reference data SID'!$B:$M,12,FALSE))</f>
        <v/>
      </c>
      <c r="Y441" s="13" t="str">
        <f>IF(ISERROR(VLOOKUP(CONCATENATE($A441,"_",Y$2),'Reference data SID'!$B:$M,12,FALSE)),"",VLOOKUP(CONCATENATE($A441,"_",Y$2),'Reference data SID'!$B:$M,12,FALSE))</f>
        <v/>
      </c>
      <c r="Z441" s="13" t="str">
        <f>IF(ISERROR(VLOOKUP(CONCATENATE($A441,"_",Z$2),'Reference data SID'!$B:$M,12,FALSE)),"",VLOOKUP(CONCATENATE($A441,"_",Z$2),'Reference data SID'!$B:$M,12,FALSE))</f>
        <v/>
      </c>
      <c r="AA441" s="13" t="str">
        <f>IF(ISERROR(VLOOKUP(CONCATENATE($A441,"_",AA$2),'Reference data SID'!$B:$M,12,FALSE)),"",VLOOKUP(CONCATENATE($A441,"_",AA$2),'Reference data SID'!$B:$M,12,FALSE))</f>
        <v/>
      </c>
      <c r="AB441" s="13" t="str">
        <f>IF(ISERROR(VLOOKUP(CONCATENATE($A441,"_",AB$2),'Reference data SID'!$B:$M,12,FALSE)),"",VLOOKUP(CONCATENATE($A441,"_",AB$2),'Reference data SID'!$B:$M,12,FALSE))</f>
        <v/>
      </c>
      <c r="AC441" s="13" t="str">
        <f>IF(ISERROR(VLOOKUP(CONCATENATE($A441,"_",AC$2),'Reference data SID'!$B:$M,12,FALSE)),"",VLOOKUP(CONCATENATE($A441,"_",AC$2),'Reference data SID'!$B:$M,12,FALSE))</f>
        <v/>
      </c>
      <c r="AD441" s="13" t="str">
        <f>IF(ISERROR(VLOOKUP(CONCATENATE($A441,"_",AD$2),'Reference data SID'!$B:$M,12,FALSE)),"",VLOOKUP(CONCATENATE($A441,"_",AD$2),'Reference data SID'!$B:$M,12,FALSE))</f>
        <v/>
      </c>
      <c r="AE441" s="13" t="str">
        <f>IF(ISERROR(VLOOKUP(CONCATENATE($A441,"_",AE$2),'Reference data SID'!$B:$M,12,FALSE)),"",VLOOKUP(CONCATENATE($A441,"_",AE$2),'Reference data SID'!$B:$M,12,FALSE))</f>
        <v/>
      </c>
      <c r="AF441" s="13" t="str">
        <f>IF(ISERROR(VLOOKUP(CONCATENATE($A441,"_",AF$2),'Reference data SID'!$B:$M,12,FALSE)),"",VLOOKUP(CONCATENATE($A441,"_",AF$2),'Reference data SID'!$B:$M,12,FALSE))</f>
        <v/>
      </c>
      <c r="AG441" s="13" t="str">
        <f>IF(ISERROR(VLOOKUP(CONCATENATE($A441,"_",AG$2),'Reference data SID'!$B:$M,12,FALSE)),"",VLOOKUP(CONCATENATE($A441,"_",AG$2),'Reference data SID'!$B:$M,12,FALSE))</f>
        <v/>
      </c>
      <c r="AH441" s="13" t="str">
        <f>IF(ISERROR(VLOOKUP(CONCATENATE($A441,"_",AH$2),'Reference data SID'!$B:$M,12,FALSE)),"",VLOOKUP(CONCATENATE($A441,"_",AH$2),'Reference data SID'!$B:$M,12,FALSE))</f>
        <v/>
      </c>
      <c r="AI441" s="13" t="str">
        <f>IF(ISERROR(VLOOKUP(CONCATENATE($A441,"_",AI$2),'Reference data SID'!$B:$M,12,FALSE)),"",VLOOKUP(CONCATENATE($A441,"_",AI$2),'Reference data SID'!$B:$M,12,FALSE))</f>
        <v/>
      </c>
      <c r="AJ441" s="13" t="str">
        <f>IF(ISERROR(VLOOKUP(CONCATENATE($A441,"_",AJ$2),'Reference data SID'!$B:$M,12,FALSE)),"",VLOOKUP(CONCATENATE($A441,"_",AJ$2),'Reference data SID'!$B:$M,12,FALSE))</f>
        <v/>
      </c>
      <c r="AK441" s="13" t="str">
        <f>IF(ISERROR(VLOOKUP(CONCATENATE($A441,"_",AK$2),'Reference data SID'!$B:$M,12,FALSE)),"",VLOOKUP(CONCATENATE($A441,"_",AK$2),'Reference data SID'!$B:$M,12,FALSE))</f>
        <v/>
      </c>
      <c r="AL441" s="13" t="str">
        <f>IF(ISERROR(VLOOKUP(CONCATENATE($A441,"_",AL$2),'Reference data SID'!$B:$M,12,FALSE)),"",VLOOKUP(CONCATENATE($A441,"_",AL$2),'Reference data SID'!$B:$M,12,FALSE))</f>
        <v/>
      </c>
      <c r="AM441" s="13" t="str">
        <f>IF(ISERROR(VLOOKUP(CONCATENATE($A441,"_",AM$2),'Reference data SID'!$B:$M,12,FALSE)),"",VLOOKUP(CONCATENATE($A441,"_",AM$2),'Reference data SID'!$B:$M,12,FALSE))</f>
        <v/>
      </c>
      <c r="AN441" s="13" t="str">
        <f>IF(ISERROR(VLOOKUP(CONCATENATE($A441,"_",AN$2),'Reference data SID'!$B:$M,12,FALSE)),"",VLOOKUP(CONCATENATE($A441,"_",AN$2),'Reference data SID'!$B:$M,12,FALSE))</f>
        <v/>
      </c>
      <c r="AO441" s="13" t="str">
        <f>IF(ISERROR(VLOOKUP(CONCATENATE($A441,"_",AO$2),'Reference data SID'!$B:$M,12,FALSE)),"",VLOOKUP(CONCATENATE($A441,"_",AO$2),'Reference data SID'!$B:$M,12,FALSE))</f>
        <v/>
      </c>
      <c r="AP441" s="13" t="str">
        <f>IF(ISERROR(VLOOKUP(CONCATENATE($A441,"_",AP$2),'Reference data SID'!$B:$M,12,FALSE)),"",VLOOKUP(CONCATENATE($A441,"_",AP$2),'Reference data SID'!$B:$M,12,FALSE))</f>
        <v/>
      </c>
      <c r="AQ441" s="13" t="str">
        <f>IF(ISERROR(VLOOKUP(CONCATENATE($A441,"_",AQ$2),'Reference data SID'!$B:$M,12,FALSE)),"",VLOOKUP(CONCATENATE($A441,"_",AQ$2),'Reference data SID'!$B:$M,12,FALSE))</f>
        <v/>
      </c>
      <c r="AR441" s="13" t="str">
        <f>IF(ISERROR(VLOOKUP(CONCATENATE($A441,"_",AR$2),'Reference data SID'!$B:$M,12,FALSE)),"",VLOOKUP(CONCATENATE($A441,"_",AR$2),'Reference data SID'!$B:$M,12,FALSE))</f>
        <v/>
      </c>
      <c r="AS441" s="13" t="str">
        <f>IF(ISERROR(VLOOKUP(CONCATENATE($A441,"_",AS$2),'Reference data SID'!$B:$M,12,FALSE)),"",VLOOKUP(CONCATENATE($A441,"_",AS$2),'Reference data SID'!$B:$M,12,FALSE))</f>
        <v/>
      </c>
      <c r="AT441" s="13" t="str">
        <f>IF(ISERROR(VLOOKUP(CONCATENATE($A441,"_",AT$2),'Reference data SID'!$B:$M,12,FALSE)),"",VLOOKUP(CONCATENATE($A441,"_",AT$2),'Reference data SID'!$B:$M,12,FALSE))</f>
        <v/>
      </c>
    </row>
    <row r="442" spans="1:46" x14ac:dyDescent="0.25">
      <c r="A442">
        <v>438</v>
      </c>
      <c r="B442" s="13" t="str">
        <f>IF(ISERROR(VLOOKUP(CONCATENATE($A442,"_",B$2),'Reference data SID'!$B:$M,12,FALSE)),"",VLOOKUP(CONCATENATE($A442,"_",B$2),'Reference data SID'!$B:$M,12,FALSE))</f>
        <v/>
      </c>
      <c r="C442" s="13" t="str">
        <f>IF(ISERROR(VLOOKUP(CONCATENATE($A442,"_",C$2),'Reference data SID'!$B:$M,12,FALSE)),"",VLOOKUP(CONCATENATE($A442,"_",C$2),'Reference data SID'!$B:$M,12,FALSE))</f>
        <v/>
      </c>
      <c r="D442" s="13" t="str">
        <f>IF(ISERROR(VLOOKUP(CONCATENATE($A442,"_",D$2),'Reference data SID'!$B:$M,12,FALSE)),"",VLOOKUP(CONCATENATE($A442,"_",D$2),'Reference data SID'!$B:$M,12,FALSE))</f>
        <v/>
      </c>
      <c r="E442" s="13" t="str">
        <f>IF(ISERROR(VLOOKUP(CONCATENATE($A442,"_",E$2),'Reference data SID'!$B:$M,12,FALSE)),"",VLOOKUP(CONCATENATE($A442,"_",E$2),'Reference data SID'!$B:$M,12,FALSE))</f>
        <v/>
      </c>
      <c r="F442" s="13" t="str">
        <f>IF(ISERROR(VLOOKUP(CONCATENATE($A442,"_",F$2),'Reference data SID'!$B:$M,12,FALSE)),"",VLOOKUP(CONCATENATE($A442,"_",F$2),'Reference data SID'!$B:$M,12,FALSE))</f>
        <v/>
      </c>
      <c r="G442" s="13" t="str">
        <f>IF(ISERROR(VLOOKUP(CONCATENATE($A442,"_",G$2),'Reference data SID'!$B:$M,12,FALSE)),"",VLOOKUP(CONCATENATE($A442,"_",G$2),'Reference data SID'!$B:$M,12,FALSE))</f>
        <v/>
      </c>
      <c r="H442" s="13" t="str">
        <f>IF(ISERROR(VLOOKUP(CONCATENATE($A442,"_",H$2),'Reference data SID'!$B:$M,12,FALSE)),"",VLOOKUP(CONCATENATE($A442,"_",H$2),'Reference data SID'!$B:$M,12,FALSE))</f>
        <v/>
      </c>
      <c r="I442" s="13" t="str">
        <f>IF(ISERROR(VLOOKUP(CONCATENATE($A442,"_",I$2),'Reference data SID'!$B:$M,12,FALSE)),"",VLOOKUP(CONCATENATE($A442,"_",I$2),'Reference data SID'!$B:$M,12,FALSE))</f>
        <v/>
      </c>
      <c r="J442" s="13" t="str">
        <f>IF(ISERROR(VLOOKUP(CONCATENATE($A442,"_",J$2),'Reference data SID'!$B:$M,12,FALSE)),"",VLOOKUP(CONCATENATE($A442,"_",J$2),'Reference data SID'!$B:$M,12,FALSE))</f>
        <v/>
      </c>
      <c r="K442" s="13" t="str">
        <f>IF(ISERROR(VLOOKUP(CONCATENATE($A442,"_",K$2),'Reference data SID'!$B:$M,12,FALSE)),"",VLOOKUP(CONCATENATE($A442,"_",K$2),'Reference data SID'!$B:$M,12,FALSE))</f>
        <v/>
      </c>
      <c r="L442" s="13" t="str">
        <f>IF(ISERROR(VLOOKUP(CONCATENATE($A442,"_",L$2),'Reference data SID'!$B:$M,12,FALSE)),"",VLOOKUP(CONCATENATE($A442,"_",L$2),'Reference data SID'!$B:$M,12,FALSE))</f>
        <v/>
      </c>
      <c r="M442" s="13" t="str">
        <f>IF(ISERROR(VLOOKUP(CONCATENATE($A442,"_",M$2),'Reference data SID'!$B:$M,12,FALSE)),"",VLOOKUP(CONCATENATE($A442,"_",M$2),'Reference data SID'!$B:$M,12,FALSE))</f>
        <v/>
      </c>
      <c r="N442" s="13" t="str">
        <f>IF(ISERROR(VLOOKUP(CONCATENATE($A442,"_",N$2),'Reference data SID'!$B:$M,12,FALSE)),"",VLOOKUP(CONCATENATE($A442,"_",N$2),'Reference data SID'!$B:$M,12,FALSE))</f>
        <v/>
      </c>
      <c r="O442" s="13" t="str">
        <f>IF(ISERROR(VLOOKUP(CONCATENATE($A442,"_",O$2),'Reference data SID'!$B:$M,12,FALSE)),"",VLOOKUP(CONCATENATE($A442,"_",O$2),'Reference data SID'!$B:$M,12,FALSE))</f>
        <v/>
      </c>
      <c r="P442" s="13" t="str">
        <f>IF(ISERROR(VLOOKUP(CONCATENATE($A442,"_",P$2),'Reference data SID'!$B:$M,12,FALSE)),"",VLOOKUP(CONCATENATE($A442,"_",P$2),'Reference data SID'!$B:$M,12,FALSE))</f>
        <v/>
      </c>
      <c r="Q442" s="13" t="str">
        <f>IF(ISERROR(VLOOKUP(CONCATENATE($A442,"_",Q$2),'Reference data SID'!$B:$M,12,FALSE)),"",VLOOKUP(CONCATENATE($A442,"_",Q$2),'Reference data SID'!$B:$M,12,FALSE))</f>
        <v/>
      </c>
      <c r="R442" s="13" t="str">
        <f>IF(ISERROR(VLOOKUP(CONCATENATE($A442,"_",R$2),'Reference data SID'!$B:$M,12,FALSE)),"",VLOOKUP(CONCATENATE($A442,"_",R$2),'Reference data SID'!$B:$M,12,FALSE))</f>
        <v/>
      </c>
      <c r="S442" s="13" t="str">
        <f>IF(ISERROR(VLOOKUP(CONCATENATE($A442,"_",S$2),'Reference data SID'!$B:$M,12,FALSE)),"",VLOOKUP(CONCATENATE($A442,"_",S$2),'Reference data SID'!$B:$M,12,FALSE))</f>
        <v/>
      </c>
      <c r="T442" s="13" t="str">
        <f>IF(ISERROR(VLOOKUP(CONCATENATE($A442,"_",T$2),'Reference data SID'!$B:$M,12,FALSE)),"",VLOOKUP(CONCATENATE($A442,"_",T$2),'Reference data SID'!$B:$M,12,FALSE))</f>
        <v/>
      </c>
      <c r="U442" s="13" t="str">
        <f>IF(ISERROR(VLOOKUP(CONCATENATE($A442,"_",U$2),'Reference data SID'!$B:$M,12,FALSE)),"",VLOOKUP(CONCATENATE($A442,"_",U$2),'Reference data SID'!$B:$M,12,FALSE))</f>
        <v/>
      </c>
      <c r="V442" s="13" t="str">
        <f>IF(ISERROR(VLOOKUP(CONCATENATE($A442,"_",V$2),'Reference data SID'!$B:$M,12,FALSE)),"",VLOOKUP(CONCATENATE($A442,"_",V$2),'Reference data SID'!$B:$M,12,FALSE))</f>
        <v/>
      </c>
      <c r="W442" s="13" t="str">
        <f>IF(ISERROR(VLOOKUP(CONCATENATE($A442,"_",W$2),'Reference data SID'!$B:$M,12,FALSE)),"",VLOOKUP(CONCATENATE($A442,"_",W$2),'Reference data SID'!$B:$M,12,FALSE))</f>
        <v/>
      </c>
      <c r="X442" s="13" t="str">
        <f>IF(ISERROR(VLOOKUP(CONCATENATE($A442,"_",X$2),'Reference data SID'!$B:$M,12,FALSE)),"",VLOOKUP(CONCATENATE($A442,"_",X$2),'Reference data SID'!$B:$M,12,FALSE))</f>
        <v/>
      </c>
      <c r="Y442" s="13" t="str">
        <f>IF(ISERROR(VLOOKUP(CONCATENATE($A442,"_",Y$2),'Reference data SID'!$B:$M,12,FALSE)),"",VLOOKUP(CONCATENATE($A442,"_",Y$2),'Reference data SID'!$B:$M,12,FALSE))</f>
        <v/>
      </c>
      <c r="Z442" s="13" t="str">
        <f>IF(ISERROR(VLOOKUP(CONCATENATE($A442,"_",Z$2),'Reference data SID'!$B:$M,12,FALSE)),"",VLOOKUP(CONCATENATE($A442,"_",Z$2),'Reference data SID'!$B:$M,12,FALSE))</f>
        <v/>
      </c>
      <c r="AA442" s="13" t="str">
        <f>IF(ISERROR(VLOOKUP(CONCATENATE($A442,"_",AA$2),'Reference data SID'!$B:$M,12,FALSE)),"",VLOOKUP(CONCATENATE($A442,"_",AA$2),'Reference data SID'!$B:$M,12,FALSE))</f>
        <v/>
      </c>
      <c r="AB442" s="13" t="str">
        <f>IF(ISERROR(VLOOKUP(CONCATENATE($A442,"_",AB$2),'Reference data SID'!$B:$M,12,FALSE)),"",VLOOKUP(CONCATENATE($A442,"_",AB$2),'Reference data SID'!$B:$M,12,FALSE))</f>
        <v/>
      </c>
      <c r="AC442" s="13" t="str">
        <f>IF(ISERROR(VLOOKUP(CONCATENATE($A442,"_",AC$2),'Reference data SID'!$B:$M,12,FALSE)),"",VLOOKUP(CONCATENATE($A442,"_",AC$2),'Reference data SID'!$B:$M,12,FALSE))</f>
        <v/>
      </c>
      <c r="AD442" s="13" t="str">
        <f>IF(ISERROR(VLOOKUP(CONCATENATE($A442,"_",AD$2),'Reference data SID'!$B:$M,12,FALSE)),"",VLOOKUP(CONCATENATE($A442,"_",AD$2),'Reference data SID'!$B:$M,12,FALSE))</f>
        <v/>
      </c>
      <c r="AE442" s="13" t="str">
        <f>IF(ISERROR(VLOOKUP(CONCATENATE($A442,"_",AE$2),'Reference data SID'!$B:$M,12,FALSE)),"",VLOOKUP(CONCATENATE($A442,"_",AE$2),'Reference data SID'!$B:$M,12,FALSE))</f>
        <v/>
      </c>
      <c r="AF442" s="13" t="str">
        <f>IF(ISERROR(VLOOKUP(CONCATENATE($A442,"_",AF$2),'Reference data SID'!$B:$M,12,FALSE)),"",VLOOKUP(CONCATENATE($A442,"_",AF$2),'Reference data SID'!$B:$M,12,FALSE))</f>
        <v/>
      </c>
      <c r="AG442" s="13" t="str">
        <f>IF(ISERROR(VLOOKUP(CONCATENATE($A442,"_",AG$2),'Reference data SID'!$B:$M,12,FALSE)),"",VLOOKUP(CONCATENATE($A442,"_",AG$2),'Reference data SID'!$B:$M,12,FALSE))</f>
        <v/>
      </c>
      <c r="AH442" s="13" t="str">
        <f>IF(ISERROR(VLOOKUP(CONCATENATE($A442,"_",AH$2),'Reference data SID'!$B:$M,12,FALSE)),"",VLOOKUP(CONCATENATE($A442,"_",AH$2),'Reference data SID'!$B:$M,12,FALSE))</f>
        <v/>
      </c>
      <c r="AI442" s="13" t="str">
        <f>IF(ISERROR(VLOOKUP(CONCATENATE($A442,"_",AI$2),'Reference data SID'!$B:$M,12,FALSE)),"",VLOOKUP(CONCATENATE($A442,"_",AI$2),'Reference data SID'!$B:$M,12,FALSE))</f>
        <v/>
      </c>
      <c r="AJ442" s="13" t="str">
        <f>IF(ISERROR(VLOOKUP(CONCATENATE($A442,"_",AJ$2),'Reference data SID'!$B:$M,12,FALSE)),"",VLOOKUP(CONCATENATE($A442,"_",AJ$2),'Reference data SID'!$B:$M,12,FALSE))</f>
        <v/>
      </c>
      <c r="AK442" s="13" t="str">
        <f>IF(ISERROR(VLOOKUP(CONCATENATE($A442,"_",AK$2),'Reference data SID'!$B:$M,12,FALSE)),"",VLOOKUP(CONCATENATE($A442,"_",AK$2),'Reference data SID'!$B:$M,12,FALSE))</f>
        <v/>
      </c>
      <c r="AL442" s="13" t="str">
        <f>IF(ISERROR(VLOOKUP(CONCATENATE($A442,"_",AL$2),'Reference data SID'!$B:$M,12,FALSE)),"",VLOOKUP(CONCATENATE($A442,"_",AL$2),'Reference data SID'!$B:$M,12,FALSE))</f>
        <v/>
      </c>
      <c r="AM442" s="13" t="str">
        <f>IF(ISERROR(VLOOKUP(CONCATENATE($A442,"_",AM$2),'Reference data SID'!$B:$M,12,FALSE)),"",VLOOKUP(CONCATENATE($A442,"_",AM$2),'Reference data SID'!$B:$M,12,FALSE))</f>
        <v/>
      </c>
      <c r="AN442" s="13" t="str">
        <f>IF(ISERROR(VLOOKUP(CONCATENATE($A442,"_",AN$2),'Reference data SID'!$B:$M,12,FALSE)),"",VLOOKUP(CONCATENATE($A442,"_",AN$2),'Reference data SID'!$B:$M,12,FALSE))</f>
        <v/>
      </c>
      <c r="AO442" s="13" t="str">
        <f>IF(ISERROR(VLOOKUP(CONCATENATE($A442,"_",AO$2),'Reference data SID'!$B:$M,12,FALSE)),"",VLOOKUP(CONCATENATE($A442,"_",AO$2),'Reference data SID'!$B:$M,12,FALSE))</f>
        <v/>
      </c>
      <c r="AP442" s="13" t="str">
        <f>IF(ISERROR(VLOOKUP(CONCATENATE($A442,"_",AP$2),'Reference data SID'!$B:$M,12,FALSE)),"",VLOOKUP(CONCATENATE($A442,"_",AP$2),'Reference data SID'!$B:$M,12,FALSE))</f>
        <v/>
      </c>
      <c r="AQ442" s="13" t="str">
        <f>IF(ISERROR(VLOOKUP(CONCATENATE($A442,"_",AQ$2),'Reference data SID'!$B:$M,12,FALSE)),"",VLOOKUP(CONCATENATE($A442,"_",AQ$2),'Reference data SID'!$B:$M,12,FALSE))</f>
        <v/>
      </c>
      <c r="AR442" s="13" t="str">
        <f>IF(ISERROR(VLOOKUP(CONCATENATE($A442,"_",AR$2),'Reference data SID'!$B:$M,12,FALSE)),"",VLOOKUP(CONCATENATE($A442,"_",AR$2),'Reference data SID'!$B:$M,12,FALSE))</f>
        <v/>
      </c>
      <c r="AS442" s="13" t="str">
        <f>IF(ISERROR(VLOOKUP(CONCATENATE($A442,"_",AS$2),'Reference data SID'!$B:$M,12,FALSE)),"",VLOOKUP(CONCATENATE($A442,"_",AS$2),'Reference data SID'!$B:$M,12,FALSE))</f>
        <v/>
      </c>
      <c r="AT442" s="13" t="str">
        <f>IF(ISERROR(VLOOKUP(CONCATENATE($A442,"_",AT$2),'Reference data SID'!$B:$M,12,FALSE)),"",VLOOKUP(CONCATENATE($A442,"_",AT$2),'Reference data SID'!$B:$M,12,FALSE))</f>
        <v/>
      </c>
    </row>
    <row r="443" spans="1:46" x14ac:dyDescent="0.25">
      <c r="A443">
        <v>439</v>
      </c>
      <c r="B443" s="13" t="str">
        <f>IF(ISERROR(VLOOKUP(CONCATENATE($A443,"_",B$2),'Reference data SID'!$B:$M,12,FALSE)),"",VLOOKUP(CONCATENATE($A443,"_",B$2),'Reference data SID'!$B:$M,12,FALSE))</f>
        <v/>
      </c>
      <c r="C443" s="13" t="str">
        <f>IF(ISERROR(VLOOKUP(CONCATENATE($A443,"_",C$2),'Reference data SID'!$B:$M,12,FALSE)),"",VLOOKUP(CONCATENATE($A443,"_",C$2),'Reference data SID'!$B:$M,12,FALSE))</f>
        <v/>
      </c>
      <c r="D443" s="13" t="str">
        <f>IF(ISERROR(VLOOKUP(CONCATENATE($A443,"_",D$2),'Reference data SID'!$B:$M,12,FALSE)),"",VLOOKUP(CONCATENATE($A443,"_",D$2),'Reference data SID'!$B:$M,12,FALSE))</f>
        <v/>
      </c>
      <c r="E443" s="13" t="str">
        <f>IF(ISERROR(VLOOKUP(CONCATENATE($A443,"_",E$2),'Reference data SID'!$B:$M,12,FALSE)),"",VLOOKUP(CONCATENATE($A443,"_",E$2),'Reference data SID'!$B:$M,12,FALSE))</f>
        <v/>
      </c>
      <c r="F443" s="13" t="str">
        <f>IF(ISERROR(VLOOKUP(CONCATENATE($A443,"_",F$2),'Reference data SID'!$B:$M,12,FALSE)),"",VLOOKUP(CONCATENATE($A443,"_",F$2),'Reference data SID'!$B:$M,12,FALSE))</f>
        <v/>
      </c>
      <c r="G443" s="13" t="str">
        <f>IF(ISERROR(VLOOKUP(CONCATENATE($A443,"_",G$2),'Reference data SID'!$B:$M,12,FALSE)),"",VLOOKUP(CONCATENATE($A443,"_",G$2),'Reference data SID'!$B:$M,12,FALSE))</f>
        <v/>
      </c>
      <c r="H443" s="13" t="str">
        <f>IF(ISERROR(VLOOKUP(CONCATENATE($A443,"_",H$2),'Reference data SID'!$B:$M,12,FALSE)),"",VLOOKUP(CONCATENATE($A443,"_",H$2),'Reference data SID'!$B:$M,12,FALSE))</f>
        <v/>
      </c>
      <c r="I443" s="13" t="str">
        <f>IF(ISERROR(VLOOKUP(CONCATENATE($A443,"_",I$2),'Reference data SID'!$B:$M,12,FALSE)),"",VLOOKUP(CONCATENATE($A443,"_",I$2),'Reference data SID'!$B:$M,12,FALSE))</f>
        <v/>
      </c>
      <c r="J443" s="13" t="str">
        <f>IF(ISERROR(VLOOKUP(CONCATENATE($A443,"_",J$2),'Reference data SID'!$B:$M,12,FALSE)),"",VLOOKUP(CONCATENATE($A443,"_",J$2),'Reference data SID'!$B:$M,12,FALSE))</f>
        <v/>
      </c>
      <c r="K443" s="13" t="str">
        <f>IF(ISERROR(VLOOKUP(CONCATENATE($A443,"_",K$2),'Reference data SID'!$B:$M,12,FALSE)),"",VLOOKUP(CONCATENATE($A443,"_",K$2),'Reference data SID'!$B:$M,12,FALSE))</f>
        <v/>
      </c>
      <c r="L443" s="13" t="str">
        <f>IF(ISERROR(VLOOKUP(CONCATENATE($A443,"_",L$2),'Reference data SID'!$B:$M,12,FALSE)),"",VLOOKUP(CONCATENATE($A443,"_",L$2),'Reference data SID'!$B:$M,12,FALSE))</f>
        <v/>
      </c>
      <c r="M443" s="13" t="str">
        <f>IF(ISERROR(VLOOKUP(CONCATENATE($A443,"_",M$2),'Reference data SID'!$B:$M,12,FALSE)),"",VLOOKUP(CONCATENATE($A443,"_",M$2),'Reference data SID'!$B:$M,12,FALSE))</f>
        <v/>
      </c>
      <c r="N443" s="13" t="str">
        <f>IF(ISERROR(VLOOKUP(CONCATENATE($A443,"_",N$2),'Reference data SID'!$B:$M,12,FALSE)),"",VLOOKUP(CONCATENATE($A443,"_",N$2),'Reference data SID'!$B:$M,12,FALSE))</f>
        <v/>
      </c>
      <c r="O443" s="13" t="str">
        <f>IF(ISERROR(VLOOKUP(CONCATENATE($A443,"_",O$2),'Reference data SID'!$B:$M,12,FALSE)),"",VLOOKUP(CONCATENATE($A443,"_",O$2),'Reference data SID'!$B:$M,12,FALSE))</f>
        <v/>
      </c>
      <c r="P443" s="13" t="str">
        <f>IF(ISERROR(VLOOKUP(CONCATENATE($A443,"_",P$2),'Reference data SID'!$B:$M,12,FALSE)),"",VLOOKUP(CONCATENATE($A443,"_",P$2),'Reference data SID'!$B:$M,12,FALSE))</f>
        <v/>
      </c>
      <c r="Q443" s="13" t="str">
        <f>IF(ISERROR(VLOOKUP(CONCATENATE($A443,"_",Q$2),'Reference data SID'!$B:$M,12,FALSE)),"",VLOOKUP(CONCATENATE($A443,"_",Q$2),'Reference data SID'!$B:$M,12,FALSE))</f>
        <v/>
      </c>
      <c r="R443" s="13" t="str">
        <f>IF(ISERROR(VLOOKUP(CONCATENATE($A443,"_",R$2),'Reference data SID'!$B:$M,12,FALSE)),"",VLOOKUP(CONCATENATE($A443,"_",R$2),'Reference data SID'!$B:$M,12,FALSE))</f>
        <v/>
      </c>
      <c r="S443" s="13" t="str">
        <f>IF(ISERROR(VLOOKUP(CONCATENATE($A443,"_",S$2),'Reference data SID'!$B:$M,12,FALSE)),"",VLOOKUP(CONCATENATE($A443,"_",S$2),'Reference data SID'!$B:$M,12,FALSE))</f>
        <v/>
      </c>
      <c r="T443" s="13" t="str">
        <f>IF(ISERROR(VLOOKUP(CONCATENATE($A443,"_",T$2),'Reference data SID'!$B:$M,12,FALSE)),"",VLOOKUP(CONCATENATE($A443,"_",T$2),'Reference data SID'!$B:$M,12,FALSE))</f>
        <v/>
      </c>
      <c r="U443" s="13" t="str">
        <f>IF(ISERROR(VLOOKUP(CONCATENATE($A443,"_",U$2),'Reference data SID'!$B:$M,12,FALSE)),"",VLOOKUP(CONCATENATE($A443,"_",U$2),'Reference data SID'!$B:$M,12,FALSE))</f>
        <v/>
      </c>
      <c r="V443" s="13" t="str">
        <f>IF(ISERROR(VLOOKUP(CONCATENATE($A443,"_",V$2),'Reference data SID'!$B:$M,12,FALSE)),"",VLOOKUP(CONCATENATE($A443,"_",V$2),'Reference data SID'!$B:$M,12,FALSE))</f>
        <v/>
      </c>
      <c r="W443" s="13" t="str">
        <f>IF(ISERROR(VLOOKUP(CONCATENATE($A443,"_",W$2),'Reference data SID'!$B:$M,12,FALSE)),"",VLOOKUP(CONCATENATE($A443,"_",W$2),'Reference data SID'!$B:$M,12,FALSE))</f>
        <v/>
      </c>
      <c r="X443" s="13" t="str">
        <f>IF(ISERROR(VLOOKUP(CONCATENATE($A443,"_",X$2),'Reference data SID'!$B:$M,12,FALSE)),"",VLOOKUP(CONCATENATE($A443,"_",X$2),'Reference data SID'!$B:$M,12,FALSE))</f>
        <v/>
      </c>
      <c r="Y443" s="13" t="str">
        <f>IF(ISERROR(VLOOKUP(CONCATENATE($A443,"_",Y$2),'Reference data SID'!$B:$M,12,FALSE)),"",VLOOKUP(CONCATENATE($A443,"_",Y$2),'Reference data SID'!$B:$M,12,FALSE))</f>
        <v/>
      </c>
      <c r="Z443" s="13" t="str">
        <f>IF(ISERROR(VLOOKUP(CONCATENATE($A443,"_",Z$2),'Reference data SID'!$B:$M,12,FALSE)),"",VLOOKUP(CONCATENATE($A443,"_",Z$2),'Reference data SID'!$B:$M,12,FALSE))</f>
        <v/>
      </c>
      <c r="AA443" s="13" t="str">
        <f>IF(ISERROR(VLOOKUP(CONCATENATE($A443,"_",AA$2),'Reference data SID'!$B:$M,12,FALSE)),"",VLOOKUP(CONCATENATE($A443,"_",AA$2),'Reference data SID'!$B:$M,12,FALSE))</f>
        <v/>
      </c>
      <c r="AB443" s="13" t="str">
        <f>IF(ISERROR(VLOOKUP(CONCATENATE($A443,"_",AB$2),'Reference data SID'!$B:$M,12,FALSE)),"",VLOOKUP(CONCATENATE($A443,"_",AB$2),'Reference data SID'!$B:$M,12,FALSE))</f>
        <v/>
      </c>
      <c r="AC443" s="13" t="str">
        <f>IF(ISERROR(VLOOKUP(CONCATENATE($A443,"_",AC$2),'Reference data SID'!$B:$M,12,FALSE)),"",VLOOKUP(CONCATENATE($A443,"_",AC$2),'Reference data SID'!$B:$M,12,FALSE))</f>
        <v/>
      </c>
      <c r="AD443" s="13" t="str">
        <f>IF(ISERROR(VLOOKUP(CONCATENATE($A443,"_",AD$2),'Reference data SID'!$B:$M,12,FALSE)),"",VLOOKUP(CONCATENATE($A443,"_",AD$2),'Reference data SID'!$B:$M,12,FALSE))</f>
        <v/>
      </c>
      <c r="AE443" s="13" t="str">
        <f>IF(ISERROR(VLOOKUP(CONCATENATE($A443,"_",AE$2),'Reference data SID'!$B:$M,12,FALSE)),"",VLOOKUP(CONCATENATE($A443,"_",AE$2),'Reference data SID'!$B:$M,12,FALSE))</f>
        <v/>
      </c>
      <c r="AF443" s="13" t="str">
        <f>IF(ISERROR(VLOOKUP(CONCATENATE($A443,"_",AF$2),'Reference data SID'!$B:$M,12,FALSE)),"",VLOOKUP(CONCATENATE($A443,"_",AF$2),'Reference data SID'!$B:$M,12,FALSE))</f>
        <v/>
      </c>
      <c r="AG443" s="13" t="str">
        <f>IF(ISERROR(VLOOKUP(CONCATENATE($A443,"_",AG$2),'Reference data SID'!$B:$M,12,FALSE)),"",VLOOKUP(CONCATENATE($A443,"_",AG$2),'Reference data SID'!$B:$M,12,FALSE))</f>
        <v/>
      </c>
      <c r="AH443" s="13" t="str">
        <f>IF(ISERROR(VLOOKUP(CONCATENATE($A443,"_",AH$2),'Reference data SID'!$B:$M,12,FALSE)),"",VLOOKUP(CONCATENATE($A443,"_",AH$2),'Reference data SID'!$B:$M,12,FALSE))</f>
        <v/>
      </c>
      <c r="AI443" s="13" t="str">
        <f>IF(ISERROR(VLOOKUP(CONCATENATE($A443,"_",AI$2),'Reference data SID'!$B:$M,12,FALSE)),"",VLOOKUP(CONCATENATE($A443,"_",AI$2),'Reference data SID'!$B:$M,12,FALSE))</f>
        <v/>
      </c>
      <c r="AJ443" s="13" t="str">
        <f>IF(ISERROR(VLOOKUP(CONCATENATE($A443,"_",AJ$2),'Reference data SID'!$B:$M,12,FALSE)),"",VLOOKUP(CONCATENATE($A443,"_",AJ$2),'Reference data SID'!$B:$M,12,FALSE))</f>
        <v/>
      </c>
      <c r="AK443" s="13" t="str">
        <f>IF(ISERROR(VLOOKUP(CONCATENATE($A443,"_",AK$2),'Reference data SID'!$B:$M,12,FALSE)),"",VLOOKUP(CONCATENATE($A443,"_",AK$2),'Reference data SID'!$B:$M,12,FALSE))</f>
        <v/>
      </c>
      <c r="AL443" s="13" t="str">
        <f>IF(ISERROR(VLOOKUP(CONCATENATE($A443,"_",AL$2),'Reference data SID'!$B:$M,12,FALSE)),"",VLOOKUP(CONCATENATE($A443,"_",AL$2),'Reference data SID'!$B:$M,12,FALSE))</f>
        <v/>
      </c>
      <c r="AM443" s="13" t="str">
        <f>IF(ISERROR(VLOOKUP(CONCATENATE($A443,"_",AM$2),'Reference data SID'!$B:$M,12,FALSE)),"",VLOOKUP(CONCATENATE($A443,"_",AM$2),'Reference data SID'!$B:$M,12,FALSE))</f>
        <v/>
      </c>
      <c r="AN443" s="13" t="str">
        <f>IF(ISERROR(VLOOKUP(CONCATENATE($A443,"_",AN$2),'Reference data SID'!$B:$M,12,FALSE)),"",VLOOKUP(CONCATENATE($A443,"_",AN$2),'Reference data SID'!$B:$M,12,FALSE))</f>
        <v/>
      </c>
      <c r="AO443" s="13" t="str">
        <f>IF(ISERROR(VLOOKUP(CONCATENATE($A443,"_",AO$2),'Reference data SID'!$B:$M,12,FALSE)),"",VLOOKUP(CONCATENATE($A443,"_",AO$2),'Reference data SID'!$B:$M,12,FALSE))</f>
        <v/>
      </c>
      <c r="AP443" s="13" t="str">
        <f>IF(ISERROR(VLOOKUP(CONCATENATE($A443,"_",AP$2),'Reference data SID'!$B:$M,12,FALSE)),"",VLOOKUP(CONCATENATE($A443,"_",AP$2),'Reference data SID'!$B:$M,12,FALSE))</f>
        <v/>
      </c>
      <c r="AQ443" s="13" t="str">
        <f>IF(ISERROR(VLOOKUP(CONCATENATE($A443,"_",AQ$2),'Reference data SID'!$B:$M,12,FALSE)),"",VLOOKUP(CONCATENATE($A443,"_",AQ$2),'Reference data SID'!$B:$M,12,FALSE))</f>
        <v/>
      </c>
      <c r="AR443" s="13" t="str">
        <f>IF(ISERROR(VLOOKUP(CONCATENATE($A443,"_",AR$2),'Reference data SID'!$B:$M,12,FALSE)),"",VLOOKUP(CONCATENATE($A443,"_",AR$2),'Reference data SID'!$B:$M,12,FALSE))</f>
        <v/>
      </c>
      <c r="AS443" s="13" t="str">
        <f>IF(ISERROR(VLOOKUP(CONCATENATE($A443,"_",AS$2),'Reference data SID'!$B:$M,12,FALSE)),"",VLOOKUP(CONCATENATE($A443,"_",AS$2),'Reference data SID'!$B:$M,12,FALSE))</f>
        <v/>
      </c>
      <c r="AT443" s="13" t="str">
        <f>IF(ISERROR(VLOOKUP(CONCATENATE($A443,"_",AT$2),'Reference data SID'!$B:$M,12,FALSE)),"",VLOOKUP(CONCATENATE($A443,"_",AT$2),'Reference data SID'!$B:$M,12,FALSE))</f>
        <v/>
      </c>
    </row>
    <row r="444" spans="1:46" x14ac:dyDescent="0.25">
      <c r="A444">
        <v>440</v>
      </c>
      <c r="B444" s="13" t="str">
        <f>IF(ISERROR(VLOOKUP(CONCATENATE($A444,"_",B$2),'Reference data SID'!$B:$M,12,FALSE)),"",VLOOKUP(CONCATENATE($A444,"_",B$2),'Reference data SID'!$B:$M,12,FALSE))</f>
        <v/>
      </c>
      <c r="C444" s="13" t="str">
        <f>IF(ISERROR(VLOOKUP(CONCATENATE($A444,"_",C$2),'Reference data SID'!$B:$M,12,FALSE)),"",VLOOKUP(CONCATENATE($A444,"_",C$2),'Reference data SID'!$B:$M,12,FALSE))</f>
        <v/>
      </c>
      <c r="D444" s="13" t="str">
        <f>IF(ISERROR(VLOOKUP(CONCATENATE($A444,"_",D$2),'Reference data SID'!$B:$M,12,FALSE)),"",VLOOKUP(CONCATENATE($A444,"_",D$2),'Reference data SID'!$B:$M,12,FALSE))</f>
        <v/>
      </c>
      <c r="E444" s="13" t="str">
        <f>IF(ISERROR(VLOOKUP(CONCATENATE($A444,"_",E$2),'Reference data SID'!$B:$M,12,FALSE)),"",VLOOKUP(CONCATENATE($A444,"_",E$2),'Reference data SID'!$B:$M,12,FALSE))</f>
        <v/>
      </c>
      <c r="F444" s="13" t="str">
        <f>IF(ISERROR(VLOOKUP(CONCATENATE($A444,"_",F$2),'Reference data SID'!$B:$M,12,FALSE)),"",VLOOKUP(CONCATENATE($A444,"_",F$2),'Reference data SID'!$B:$M,12,FALSE))</f>
        <v/>
      </c>
      <c r="G444" s="13" t="str">
        <f>IF(ISERROR(VLOOKUP(CONCATENATE($A444,"_",G$2),'Reference data SID'!$B:$M,12,FALSE)),"",VLOOKUP(CONCATENATE($A444,"_",G$2),'Reference data SID'!$B:$M,12,FALSE))</f>
        <v/>
      </c>
      <c r="H444" s="13" t="str">
        <f>IF(ISERROR(VLOOKUP(CONCATENATE($A444,"_",H$2),'Reference data SID'!$B:$M,12,FALSE)),"",VLOOKUP(CONCATENATE($A444,"_",H$2),'Reference data SID'!$B:$M,12,FALSE))</f>
        <v/>
      </c>
      <c r="I444" s="13" t="str">
        <f>IF(ISERROR(VLOOKUP(CONCATENATE($A444,"_",I$2),'Reference data SID'!$B:$M,12,FALSE)),"",VLOOKUP(CONCATENATE($A444,"_",I$2),'Reference data SID'!$B:$M,12,FALSE))</f>
        <v/>
      </c>
      <c r="J444" s="13" t="str">
        <f>IF(ISERROR(VLOOKUP(CONCATENATE($A444,"_",J$2),'Reference data SID'!$B:$M,12,FALSE)),"",VLOOKUP(CONCATENATE($A444,"_",J$2),'Reference data SID'!$B:$M,12,FALSE))</f>
        <v/>
      </c>
      <c r="K444" s="13" t="str">
        <f>IF(ISERROR(VLOOKUP(CONCATENATE($A444,"_",K$2),'Reference data SID'!$B:$M,12,FALSE)),"",VLOOKUP(CONCATENATE($A444,"_",K$2),'Reference data SID'!$B:$M,12,FALSE))</f>
        <v/>
      </c>
      <c r="L444" s="13" t="str">
        <f>IF(ISERROR(VLOOKUP(CONCATENATE($A444,"_",L$2),'Reference data SID'!$B:$M,12,FALSE)),"",VLOOKUP(CONCATENATE($A444,"_",L$2),'Reference data SID'!$B:$M,12,FALSE))</f>
        <v/>
      </c>
      <c r="M444" s="13" t="str">
        <f>IF(ISERROR(VLOOKUP(CONCATENATE($A444,"_",M$2),'Reference data SID'!$B:$M,12,FALSE)),"",VLOOKUP(CONCATENATE($A444,"_",M$2),'Reference data SID'!$B:$M,12,FALSE))</f>
        <v/>
      </c>
      <c r="N444" s="13" t="str">
        <f>IF(ISERROR(VLOOKUP(CONCATENATE($A444,"_",N$2),'Reference data SID'!$B:$M,12,FALSE)),"",VLOOKUP(CONCATENATE($A444,"_",N$2),'Reference data SID'!$B:$M,12,FALSE))</f>
        <v/>
      </c>
      <c r="O444" s="13" t="str">
        <f>IF(ISERROR(VLOOKUP(CONCATENATE($A444,"_",O$2),'Reference data SID'!$B:$M,12,FALSE)),"",VLOOKUP(CONCATENATE($A444,"_",O$2),'Reference data SID'!$B:$M,12,FALSE))</f>
        <v/>
      </c>
      <c r="P444" s="13" t="str">
        <f>IF(ISERROR(VLOOKUP(CONCATENATE($A444,"_",P$2),'Reference data SID'!$B:$M,12,FALSE)),"",VLOOKUP(CONCATENATE($A444,"_",P$2),'Reference data SID'!$B:$M,12,FALSE))</f>
        <v/>
      </c>
      <c r="Q444" s="13" t="str">
        <f>IF(ISERROR(VLOOKUP(CONCATENATE($A444,"_",Q$2),'Reference data SID'!$B:$M,12,FALSE)),"",VLOOKUP(CONCATENATE($A444,"_",Q$2),'Reference data SID'!$B:$M,12,FALSE))</f>
        <v/>
      </c>
      <c r="R444" s="13" t="str">
        <f>IF(ISERROR(VLOOKUP(CONCATENATE($A444,"_",R$2),'Reference data SID'!$B:$M,12,FALSE)),"",VLOOKUP(CONCATENATE($A444,"_",R$2),'Reference data SID'!$B:$M,12,FALSE))</f>
        <v/>
      </c>
      <c r="S444" s="13" t="str">
        <f>IF(ISERROR(VLOOKUP(CONCATENATE($A444,"_",S$2),'Reference data SID'!$B:$M,12,FALSE)),"",VLOOKUP(CONCATENATE($A444,"_",S$2),'Reference data SID'!$B:$M,12,FALSE))</f>
        <v/>
      </c>
      <c r="T444" s="13" t="str">
        <f>IF(ISERROR(VLOOKUP(CONCATENATE($A444,"_",T$2),'Reference data SID'!$B:$M,12,FALSE)),"",VLOOKUP(CONCATENATE($A444,"_",T$2),'Reference data SID'!$B:$M,12,FALSE))</f>
        <v/>
      </c>
      <c r="U444" s="13" t="str">
        <f>IF(ISERROR(VLOOKUP(CONCATENATE($A444,"_",U$2),'Reference data SID'!$B:$M,12,FALSE)),"",VLOOKUP(CONCATENATE($A444,"_",U$2),'Reference data SID'!$B:$M,12,FALSE))</f>
        <v/>
      </c>
      <c r="V444" s="13" t="str">
        <f>IF(ISERROR(VLOOKUP(CONCATENATE($A444,"_",V$2),'Reference data SID'!$B:$M,12,FALSE)),"",VLOOKUP(CONCATENATE($A444,"_",V$2),'Reference data SID'!$B:$M,12,FALSE))</f>
        <v/>
      </c>
      <c r="W444" s="13" t="str">
        <f>IF(ISERROR(VLOOKUP(CONCATENATE($A444,"_",W$2),'Reference data SID'!$B:$M,12,FALSE)),"",VLOOKUP(CONCATENATE($A444,"_",W$2),'Reference data SID'!$B:$M,12,FALSE))</f>
        <v/>
      </c>
      <c r="X444" s="13" t="str">
        <f>IF(ISERROR(VLOOKUP(CONCATENATE($A444,"_",X$2),'Reference data SID'!$B:$M,12,FALSE)),"",VLOOKUP(CONCATENATE($A444,"_",X$2),'Reference data SID'!$B:$M,12,FALSE))</f>
        <v/>
      </c>
      <c r="Y444" s="13" t="str">
        <f>IF(ISERROR(VLOOKUP(CONCATENATE($A444,"_",Y$2),'Reference data SID'!$B:$M,12,FALSE)),"",VLOOKUP(CONCATENATE($A444,"_",Y$2),'Reference data SID'!$B:$M,12,FALSE))</f>
        <v/>
      </c>
      <c r="Z444" s="13" t="str">
        <f>IF(ISERROR(VLOOKUP(CONCATENATE($A444,"_",Z$2),'Reference data SID'!$B:$M,12,FALSE)),"",VLOOKUP(CONCATENATE($A444,"_",Z$2),'Reference data SID'!$B:$M,12,FALSE))</f>
        <v/>
      </c>
      <c r="AA444" s="13" t="str">
        <f>IF(ISERROR(VLOOKUP(CONCATENATE($A444,"_",AA$2),'Reference data SID'!$B:$M,12,FALSE)),"",VLOOKUP(CONCATENATE($A444,"_",AA$2),'Reference data SID'!$B:$M,12,FALSE))</f>
        <v/>
      </c>
      <c r="AB444" s="13" t="str">
        <f>IF(ISERROR(VLOOKUP(CONCATENATE($A444,"_",AB$2),'Reference data SID'!$B:$M,12,FALSE)),"",VLOOKUP(CONCATENATE($A444,"_",AB$2),'Reference data SID'!$B:$M,12,FALSE))</f>
        <v/>
      </c>
      <c r="AC444" s="13" t="str">
        <f>IF(ISERROR(VLOOKUP(CONCATENATE($A444,"_",AC$2),'Reference data SID'!$B:$M,12,FALSE)),"",VLOOKUP(CONCATENATE($A444,"_",AC$2),'Reference data SID'!$B:$M,12,FALSE))</f>
        <v/>
      </c>
      <c r="AD444" s="13" t="str">
        <f>IF(ISERROR(VLOOKUP(CONCATENATE($A444,"_",AD$2),'Reference data SID'!$B:$M,12,FALSE)),"",VLOOKUP(CONCATENATE($A444,"_",AD$2),'Reference data SID'!$B:$M,12,FALSE))</f>
        <v/>
      </c>
      <c r="AE444" s="13" t="str">
        <f>IF(ISERROR(VLOOKUP(CONCATENATE($A444,"_",AE$2),'Reference data SID'!$B:$M,12,FALSE)),"",VLOOKUP(CONCATENATE($A444,"_",AE$2),'Reference data SID'!$B:$M,12,FALSE))</f>
        <v/>
      </c>
      <c r="AF444" s="13" t="str">
        <f>IF(ISERROR(VLOOKUP(CONCATENATE($A444,"_",AF$2),'Reference data SID'!$B:$M,12,FALSE)),"",VLOOKUP(CONCATENATE($A444,"_",AF$2),'Reference data SID'!$B:$M,12,FALSE))</f>
        <v/>
      </c>
      <c r="AG444" s="13" t="str">
        <f>IF(ISERROR(VLOOKUP(CONCATENATE($A444,"_",AG$2),'Reference data SID'!$B:$M,12,FALSE)),"",VLOOKUP(CONCATENATE($A444,"_",AG$2),'Reference data SID'!$B:$M,12,FALSE))</f>
        <v/>
      </c>
      <c r="AH444" s="13" t="str">
        <f>IF(ISERROR(VLOOKUP(CONCATENATE($A444,"_",AH$2),'Reference data SID'!$B:$M,12,FALSE)),"",VLOOKUP(CONCATENATE($A444,"_",AH$2),'Reference data SID'!$B:$M,12,FALSE))</f>
        <v/>
      </c>
      <c r="AI444" s="13" t="str">
        <f>IF(ISERROR(VLOOKUP(CONCATENATE($A444,"_",AI$2),'Reference data SID'!$B:$M,12,FALSE)),"",VLOOKUP(CONCATENATE($A444,"_",AI$2),'Reference data SID'!$B:$M,12,FALSE))</f>
        <v/>
      </c>
      <c r="AJ444" s="13" t="str">
        <f>IF(ISERROR(VLOOKUP(CONCATENATE($A444,"_",AJ$2),'Reference data SID'!$B:$M,12,FALSE)),"",VLOOKUP(CONCATENATE($A444,"_",AJ$2),'Reference data SID'!$B:$M,12,FALSE))</f>
        <v/>
      </c>
      <c r="AK444" s="13" t="str">
        <f>IF(ISERROR(VLOOKUP(CONCATENATE($A444,"_",AK$2),'Reference data SID'!$B:$M,12,FALSE)),"",VLOOKUP(CONCATENATE($A444,"_",AK$2),'Reference data SID'!$B:$M,12,FALSE))</f>
        <v/>
      </c>
      <c r="AL444" s="13" t="str">
        <f>IF(ISERROR(VLOOKUP(CONCATENATE($A444,"_",AL$2),'Reference data SID'!$B:$M,12,FALSE)),"",VLOOKUP(CONCATENATE($A444,"_",AL$2),'Reference data SID'!$B:$M,12,FALSE))</f>
        <v/>
      </c>
      <c r="AM444" s="13" t="str">
        <f>IF(ISERROR(VLOOKUP(CONCATENATE($A444,"_",AM$2),'Reference data SID'!$B:$M,12,FALSE)),"",VLOOKUP(CONCATENATE($A444,"_",AM$2),'Reference data SID'!$B:$M,12,FALSE))</f>
        <v/>
      </c>
      <c r="AN444" s="13" t="str">
        <f>IF(ISERROR(VLOOKUP(CONCATENATE($A444,"_",AN$2),'Reference data SID'!$B:$M,12,FALSE)),"",VLOOKUP(CONCATENATE($A444,"_",AN$2),'Reference data SID'!$B:$M,12,FALSE))</f>
        <v/>
      </c>
      <c r="AO444" s="13" t="str">
        <f>IF(ISERROR(VLOOKUP(CONCATENATE($A444,"_",AO$2),'Reference data SID'!$B:$M,12,FALSE)),"",VLOOKUP(CONCATENATE($A444,"_",AO$2),'Reference data SID'!$B:$M,12,FALSE))</f>
        <v/>
      </c>
      <c r="AP444" s="13" t="str">
        <f>IF(ISERROR(VLOOKUP(CONCATENATE($A444,"_",AP$2),'Reference data SID'!$B:$M,12,FALSE)),"",VLOOKUP(CONCATENATE($A444,"_",AP$2),'Reference data SID'!$B:$M,12,FALSE))</f>
        <v/>
      </c>
      <c r="AQ444" s="13" t="str">
        <f>IF(ISERROR(VLOOKUP(CONCATENATE($A444,"_",AQ$2),'Reference data SID'!$B:$M,12,FALSE)),"",VLOOKUP(CONCATENATE($A444,"_",AQ$2),'Reference data SID'!$B:$M,12,FALSE))</f>
        <v/>
      </c>
      <c r="AR444" s="13" t="str">
        <f>IF(ISERROR(VLOOKUP(CONCATENATE($A444,"_",AR$2),'Reference data SID'!$B:$M,12,FALSE)),"",VLOOKUP(CONCATENATE($A444,"_",AR$2),'Reference data SID'!$B:$M,12,FALSE))</f>
        <v/>
      </c>
      <c r="AS444" s="13" t="str">
        <f>IF(ISERROR(VLOOKUP(CONCATENATE($A444,"_",AS$2),'Reference data SID'!$B:$M,12,FALSE)),"",VLOOKUP(CONCATENATE($A444,"_",AS$2),'Reference data SID'!$B:$M,12,FALSE))</f>
        <v/>
      </c>
      <c r="AT444" s="13" t="str">
        <f>IF(ISERROR(VLOOKUP(CONCATENATE($A444,"_",AT$2),'Reference data SID'!$B:$M,12,FALSE)),"",VLOOKUP(CONCATENATE($A444,"_",AT$2),'Reference data SID'!$B:$M,12,FALSE))</f>
        <v/>
      </c>
    </row>
    <row r="445" spans="1:46" x14ac:dyDescent="0.25">
      <c r="A445">
        <v>441</v>
      </c>
      <c r="B445" s="13" t="str">
        <f>IF(ISERROR(VLOOKUP(CONCATENATE($A445,"_",B$2),'Reference data SID'!$B:$M,12,FALSE)),"",VLOOKUP(CONCATENATE($A445,"_",B$2),'Reference data SID'!$B:$M,12,FALSE))</f>
        <v/>
      </c>
      <c r="C445" s="13" t="str">
        <f>IF(ISERROR(VLOOKUP(CONCATENATE($A445,"_",C$2),'Reference data SID'!$B:$M,12,FALSE)),"",VLOOKUP(CONCATENATE($A445,"_",C$2),'Reference data SID'!$B:$M,12,FALSE))</f>
        <v/>
      </c>
      <c r="D445" s="13" t="str">
        <f>IF(ISERROR(VLOOKUP(CONCATENATE($A445,"_",D$2),'Reference data SID'!$B:$M,12,FALSE)),"",VLOOKUP(CONCATENATE($A445,"_",D$2),'Reference data SID'!$B:$M,12,FALSE))</f>
        <v/>
      </c>
      <c r="E445" s="13" t="str">
        <f>IF(ISERROR(VLOOKUP(CONCATENATE($A445,"_",E$2),'Reference data SID'!$B:$M,12,FALSE)),"",VLOOKUP(CONCATENATE($A445,"_",E$2),'Reference data SID'!$B:$M,12,FALSE))</f>
        <v/>
      </c>
      <c r="F445" s="13" t="str">
        <f>IF(ISERROR(VLOOKUP(CONCATENATE($A445,"_",F$2),'Reference data SID'!$B:$M,12,FALSE)),"",VLOOKUP(CONCATENATE($A445,"_",F$2),'Reference data SID'!$B:$M,12,FALSE))</f>
        <v/>
      </c>
      <c r="G445" s="13" t="str">
        <f>IF(ISERROR(VLOOKUP(CONCATENATE($A445,"_",G$2),'Reference data SID'!$B:$M,12,FALSE)),"",VLOOKUP(CONCATENATE($A445,"_",G$2),'Reference data SID'!$B:$M,12,FALSE))</f>
        <v/>
      </c>
      <c r="H445" s="13" t="str">
        <f>IF(ISERROR(VLOOKUP(CONCATENATE($A445,"_",H$2),'Reference data SID'!$B:$M,12,FALSE)),"",VLOOKUP(CONCATENATE($A445,"_",H$2),'Reference data SID'!$B:$M,12,FALSE))</f>
        <v/>
      </c>
      <c r="I445" s="13" t="str">
        <f>IF(ISERROR(VLOOKUP(CONCATENATE($A445,"_",I$2),'Reference data SID'!$B:$M,12,FALSE)),"",VLOOKUP(CONCATENATE($A445,"_",I$2),'Reference data SID'!$B:$M,12,FALSE))</f>
        <v/>
      </c>
      <c r="J445" s="13" t="str">
        <f>IF(ISERROR(VLOOKUP(CONCATENATE($A445,"_",J$2),'Reference data SID'!$B:$M,12,FALSE)),"",VLOOKUP(CONCATENATE($A445,"_",J$2),'Reference data SID'!$B:$M,12,FALSE))</f>
        <v/>
      </c>
      <c r="K445" s="13" t="str">
        <f>IF(ISERROR(VLOOKUP(CONCATENATE($A445,"_",K$2),'Reference data SID'!$B:$M,12,FALSE)),"",VLOOKUP(CONCATENATE($A445,"_",K$2),'Reference data SID'!$B:$M,12,FALSE))</f>
        <v/>
      </c>
      <c r="L445" s="13" t="str">
        <f>IF(ISERROR(VLOOKUP(CONCATENATE($A445,"_",L$2),'Reference data SID'!$B:$M,12,FALSE)),"",VLOOKUP(CONCATENATE($A445,"_",L$2),'Reference data SID'!$B:$M,12,FALSE))</f>
        <v/>
      </c>
      <c r="M445" s="13" t="str">
        <f>IF(ISERROR(VLOOKUP(CONCATENATE($A445,"_",M$2),'Reference data SID'!$B:$M,12,FALSE)),"",VLOOKUP(CONCATENATE($A445,"_",M$2),'Reference data SID'!$B:$M,12,FALSE))</f>
        <v/>
      </c>
      <c r="N445" s="13" t="str">
        <f>IF(ISERROR(VLOOKUP(CONCATENATE($A445,"_",N$2),'Reference data SID'!$B:$M,12,FALSE)),"",VLOOKUP(CONCATENATE($A445,"_",N$2),'Reference data SID'!$B:$M,12,FALSE))</f>
        <v/>
      </c>
      <c r="O445" s="13" t="str">
        <f>IF(ISERROR(VLOOKUP(CONCATENATE($A445,"_",O$2),'Reference data SID'!$B:$M,12,FALSE)),"",VLOOKUP(CONCATENATE($A445,"_",O$2),'Reference data SID'!$B:$M,12,FALSE))</f>
        <v/>
      </c>
      <c r="P445" s="13" t="str">
        <f>IF(ISERROR(VLOOKUP(CONCATENATE($A445,"_",P$2),'Reference data SID'!$B:$M,12,FALSE)),"",VLOOKUP(CONCATENATE($A445,"_",P$2),'Reference data SID'!$B:$M,12,FALSE))</f>
        <v/>
      </c>
      <c r="Q445" s="13" t="str">
        <f>IF(ISERROR(VLOOKUP(CONCATENATE($A445,"_",Q$2),'Reference data SID'!$B:$M,12,FALSE)),"",VLOOKUP(CONCATENATE($A445,"_",Q$2),'Reference data SID'!$B:$M,12,FALSE))</f>
        <v/>
      </c>
      <c r="R445" s="13" t="str">
        <f>IF(ISERROR(VLOOKUP(CONCATENATE($A445,"_",R$2),'Reference data SID'!$B:$M,12,FALSE)),"",VLOOKUP(CONCATENATE($A445,"_",R$2),'Reference data SID'!$B:$M,12,FALSE))</f>
        <v/>
      </c>
      <c r="S445" s="13" t="str">
        <f>IF(ISERROR(VLOOKUP(CONCATENATE($A445,"_",S$2),'Reference data SID'!$B:$M,12,FALSE)),"",VLOOKUP(CONCATENATE($A445,"_",S$2),'Reference data SID'!$B:$M,12,FALSE))</f>
        <v/>
      </c>
      <c r="T445" s="13" t="str">
        <f>IF(ISERROR(VLOOKUP(CONCATENATE($A445,"_",T$2),'Reference data SID'!$B:$M,12,FALSE)),"",VLOOKUP(CONCATENATE($A445,"_",T$2),'Reference data SID'!$B:$M,12,FALSE))</f>
        <v/>
      </c>
      <c r="U445" s="13" t="str">
        <f>IF(ISERROR(VLOOKUP(CONCATENATE($A445,"_",U$2),'Reference data SID'!$B:$M,12,FALSE)),"",VLOOKUP(CONCATENATE($A445,"_",U$2),'Reference data SID'!$B:$M,12,FALSE))</f>
        <v/>
      </c>
      <c r="V445" s="13" t="str">
        <f>IF(ISERROR(VLOOKUP(CONCATENATE($A445,"_",V$2),'Reference data SID'!$B:$M,12,FALSE)),"",VLOOKUP(CONCATENATE($A445,"_",V$2),'Reference data SID'!$B:$M,12,FALSE))</f>
        <v/>
      </c>
      <c r="W445" s="13" t="str">
        <f>IF(ISERROR(VLOOKUP(CONCATENATE($A445,"_",W$2),'Reference data SID'!$B:$M,12,FALSE)),"",VLOOKUP(CONCATENATE($A445,"_",W$2),'Reference data SID'!$B:$M,12,FALSE))</f>
        <v/>
      </c>
      <c r="X445" s="13" t="str">
        <f>IF(ISERROR(VLOOKUP(CONCATENATE($A445,"_",X$2),'Reference data SID'!$B:$M,12,FALSE)),"",VLOOKUP(CONCATENATE($A445,"_",X$2),'Reference data SID'!$B:$M,12,FALSE))</f>
        <v/>
      </c>
      <c r="Y445" s="13" t="str">
        <f>IF(ISERROR(VLOOKUP(CONCATENATE($A445,"_",Y$2),'Reference data SID'!$B:$M,12,FALSE)),"",VLOOKUP(CONCATENATE($A445,"_",Y$2),'Reference data SID'!$B:$M,12,FALSE))</f>
        <v/>
      </c>
      <c r="Z445" s="13" t="str">
        <f>IF(ISERROR(VLOOKUP(CONCATENATE($A445,"_",Z$2),'Reference data SID'!$B:$M,12,FALSE)),"",VLOOKUP(CONCATENATE($A445,"_",Z$2),'Reference data SID'!$B:$M,12,FALSE))</f>
        <v/>
      </c>
      <c r="AA445" s="13" t="str">
        <f>IF(ISERROR(VLOOKUP(CONCATENATE($A445,"_",AA$2),'Reference data SID'!$B:$M,12,FALSE)),"",VLOOKUP(CONCATENATE($A445,"_",AA$2),'Reference data SID'!$B:$M,12,FALSE))</f>
        <v/>
      </c>
      <c r="AB445" s="13" t="str">
        <f>IF(ISERROR(VLOOKUP(CONCATENATE($A445,"_",AB$2),'Reference data SID'!$B:$M,12,FALSE)),"",VLOOKUP(CONCATENATE($A445,"_",AB$2),'Reference data SID'!$B:$M,12,FALSE))</f>
        <v/>
      </c>
      <c r="AC445" s="13" t="str">
        <f>IF(ISERROR(VLOOKUP(CONCATENATE($A445,"_",AC$2),'Reference data SID'!$B:$M,12,FALSE)),"",VLOOKUP(CONCATENATE($A445,"_",AC$2),'Reference data SID'!$B:$M,12,FALSE))</f>
        <v/>
      </c>
      <c r="AD445" s="13" t="str">
        <f>IF(ISERROR(VLOOKUP(CONCATENATE($A445,"_",AD$2),'Reference data SID'!$B:$M,12,FALSE)),"",VLOOKUP(CONCATENATE($A445,"_",AD$2),'Reference data SID'!$B:$M,12,FALSE))</f>
        <v/>
      </c>
      <c r="AE445" s="13" t="str">
        <f>IF(ISERROR(VLOOKUP(CONCATENATE($A445,"_",AE$2),'Reference data SID'!$B:$M,12,FALSE)),"",VLOOKUP(CONCATENATE($A445,"_",AE$2),'Reference data SID'!$B:$M,12,FALSE))</f>
        <v/>
      </c>
      <c r="AF445" s="13" t="str">
        <f>IF(ISERROR(VLOOKUP(CONCATENATE($A445,"_",AF$2),'Reference data SID'!$B:$M,12,FALSE)),"",VLOOKUP(CONCATENATE($A445,"_",AF$2),'Reference data SID'!$B:$M,12,FALSE))</f>
        <v/>
      </c>
      <c r="AG445" s="13" t="str">
        <f>IF(ISERROR(VLOOKUP(CONCATENATE($A445,"_",AG$2),'Reference data SID'!$B:$M,12,FALSE)),"",VLOOKUP(CONCATENATE($A445,"_",AG$2),'Reference data SID'!$B:$M,12,FALSE))</f>
        <v/>
      </c>
      <c r="AH445" s="13" t="str">
        <f>IF(ISERROR(VLOOKUP(CONCATENATE($A445,"_",AH$2),'Reference data SID'!$B:$M,12,FALSE)),"",VLOOKUP(CONCATENATE($A445,"_",AH$2),'Reference data SID'!$B:$M,12,FALSE))</f>
        <v/>
      </c>
      <c r="AI445" s="13" t="str">
        <f>IF(ISERROR(VLOOKUP(CONCATENATE($A445,"_",AI$2),'Reference data SID'!$B:$M,12,FALSE)),"",VLOOKUP(CONCATENATE($A445,"_",AI$2),'Reference data SID'!$B:$M,12,FALSE))</f>
        <v/>
      </c>
      <c r="AJ445" s="13" t="str">
        <f>IF(ISERROR(VLOOKUP(CONCATENATE($A445,"_",AJ$2),'Reference data SID'!$B:$M,12,FALSE)),"",VLOOKUP(CONCATENATE($A445,"_",AJ$2),'Reference data SID'!$B:$M,12,FALSE))</f>
        <v/>
      </c>
      <c r="AK445" s="13" t="str">
        <f>IF(ISERROR(VLOOKUP(CONCATENATE($A445,"_",AK$2),'Reference data SID'!$B:$M,12,FALSE)),"",VLOOKUP(CONCATENATE($A445,"_",AK$2),'Reference data SID'!$B:$M,12,FALSE))</f>
        <v/>
      </c>
      <c r="AL445" s="13" t="str">
        <f>IF(ISERROR(VLOOKUP(CONCATENATE($A445,"_",AL$2),'Reference data SID'!$B:$M,12,FALSE)),"",VLOOKUP(CONCATENATE($A445,"_",AL$2),'Reference data SID'!$B:$M,12,FALSE))</f>
        <v/>
      </c>
      <c r="AM445" s="13" t="str">
        <f>IF(ISERROR(VLOOKUP(CONCATENATE($A445,"_",AM$2),'Reference data SID'!$B:$M,12,FALSE)),"",VLOOKUP(CONCATENATE($A445,"_",AM$2),'Reference data SID'!$B:$M,12,FALSE))</f>
        <v/>
      </c>
      <c r="AN445" s="13" t="str">
        <f>IF(ISERROR(VLOOKUP(CONCATENATE($A445,"_",AN$2),'Reference data SID'!$B:$M,12,FALSE)),"",VLOOKUP(CONCATENATE($A445,"_",AN$2),'Reference data SID'!$B:$M,12,FALSE))</f>
        <v/>
      </c>
      <c r="AO445" s="13" t="str">
        <f>IF(ISERROR(VLOOKUP(CONCATENATE($A445,"_",AO$2),'Reference data SID'!$B:$M,12,FALSE)),"",VLOOKUP(CONCATENATE($A445,"_",AO$2),'Reference data SID'!$B:$M,12,FALSE))</f>
        <v/>
      </c>
      <c r="AP445" s="13" t="str">
        <f>IF(ISERROR(VLOOKUP(CONCATENATE($A445,"_",AP$2),'Reference data SID'!$B:$M,12,FALSE)),"",VLOOKUP(CONCATENATE($A445,"_",AP$2),'Reference data SID'!$B:$M,12,FALSE))</f>
        <v/>
      </c>
      <c r="AQ445" s="13" t="str">
        <f>IF(ISERROR(VLOOKUP(CONCATENATE($A445,"_",AQ$2),'Reference data SID'!$B:$M,12,FALSE)),"",VLOOKUP(CONCATENATE($A445,"_",AQ$2),'Reference data SID'!$B:$M,12,FALSE))</f>
        <v/>
      </c>
      <c r="AR445" s="13" t="str">
        <f>IF(ISERROR(VLOOKUP(CONCATENATE($A445,"_",AR$2),'Reference data SID'!$B:$M,12,FALSE)),"",VLOOKUP(CONCATENATE($A445,"_",AR$2),'Reference data SID'!$B:$M,12,FALSE))</f>
        <v/>
      </c>
      <c r="AS445" s="13" t="str">
        <f>IF(ISERROR(VLOOKUP(CONCATENATE($A445,"_",AS$2),'Reference data SID'!$B:$M,12,FALSE)),"",VLOOKUP(CONCATENATE($A445,"_",AS$2),'Reference data SID'!$B:$M,12,FALSE))</f>
        <v/>
      </c>
      <c r="AT445" s="13" t="str">
        <f>IF(ISERROR(VLOOKUP(CONCATENATE($A445,"_",AT$2),'Reference data SID'!$B:$M,12,FALSE)),"",VLOOKUP(CONCATENATE($A445,"_",AT$2),'Reference data SID'!$B:$M,12,FALSE))</f>
        <v/>
      </c>
    </row>
    <row r="446" spans="1:46" x14ac:dyDescent="0.25">
      <c r="A446">
        <v>442</v>
      </c>
      <c r="B446" s="13" t="str">
        <f>IF(ISERROR(VLOOKUP(CONCATENATE($A446,"_",B$2),'Reference data SID'!$B:$M,12,FALSE)),"",VLOOKUP(CONCATENATE($A446,"_",B$2),'Reference data SID'!$B:$M,12,FALSE))</f>
        <v/>
      </c>
      <c r="C446" s="13" t="str">
        <f>IF(ISERROR(VLOOKUP(CONCATENATE($A446,"_",C$2),'Reference data SID'!$B:$M,12,FALSE)),"",VLOOKUP(CONCATENATE($A446,"_",C$2),'Reference data SID'!$B:$M,12,FALSE))</f>
        <v/>
      </c>
      <c r="D446" s="13" t="str">
        <f>IF(ISERROR(VLOOKUP(CONCATENATE($A446,"_",D$2),'Reference data SID'!$B:$M,12,FALSE)),"",VLOOKUP(CONCATENATE($A446,"_",D$2),'Reference data SID'!$B:$M,12,FALSE))</f>
        <v/>
      </c>
      <c r="E446" s="13" t="str">
        <f>IF(ISERROR(VLOOKUP(CONCATENATE($A446,"_",E$2),'Reference data SID'!$B:$M,12,FALSE)),"",VLOOKUP(CONCATENATE($A446,"_",E$2),'Reference data SID'!$B:$M,12,FALSE))</f>
        <v/>
      </c>
      <c r="F446" s="13" t="str">
        <f>IF(ISERROR(VLOOKUP(CONCATENATE($A446,"_",F$2),'Reference data SID'!$B:$M,12,FALSE)),"",VLOOKUP(CONCATENATE($A446,"_",F$2),'Reference data SID'!$B:$M,12,FALSE))</f>
        <v/>
      </c>
      <c r="G446" s="13" t="str">
        <f>IF(ISERROR(VLOOKUP(CONCATENATE($A446,"_",G$2),'Reference data SID'!$B:$M,12,FALSE)),"",VLOOKUP(CONCATENATE($A446,"_",G$2),'Reference data SID'!$B:$M,12,FALSE))</f>
        <v/>
      </c>
      <c r="H446" s="13" t="str">
        <f>IF(ISERROR(VLOOKUP(CONCATENATE($A446,"_",H$2),'Reference data SID'!$B:$M,12,FALSE)),"",VLOOKUP(CONCATENATE($A446,"_",H$2),'Reference data SID'!$B:$M,12,FALSE))</f>
        <v/>
      </c>
      <c r="I446" s="13" t="str">
        <f>IF(ISERROR(VLOOKUP(CONCATENATE($A446,"_",I$2),'Reference data SID'!$B:$M,12,FALSE)),"",VLOOKUP(CONCATENATE($A446,"_",I$2),'Reference data SID'!$B:$M,12,FALSE))</f>
        <v/>
      </c>
      <c r="J446" s="13" t="str">
        <f>IF(ISERROR(VLOOKUP(CONCATENATE($A446,"_",J$2),'Reference data SID'!$B:$M,12,FALSE)),"",VLOOKUP(CONCATENATE($A446,"_",J$2),'Reference data SID'!$B:$M,12,FALSE))</f>
        <v/>
      </c>
      <c r="K446" s="13" t="str">
        <f>IF(ISERROR(VLOOKUP(CONCATENATE($A446,"_",K$2),'Reference data SID'!$B:$M,12,FALSE)),"",VLOOKUP(CONCATENATE($A446,"_",K$2),'Reference data SID'!$B:$M,12,FALSE))</f>
        <v/>
      </c>
      <c r="L446" s="13" t="str">
        <f>IF(ISERROR(VLOOKUP(CONCATENATE($A446,"_",L$2),'Reference data SID'!$B:$M,12,FALSE)),"",VLOOKUP(CONCATENATE($A446,"_",L$2),'Reference data SID'!$B:$M,12,FALSE))</f>
        <v/>
      </c>
      <c r="M446" s="13" t="str">
        <f>IF(ISERROR(VLOOKUP(CONCATENATE($A446,"_",M$2),'Reference data SID'!$B:$M,12,FALSE)),"",VLOOKUP(CONCATENATE($A446,"_",M$2),'Reference data SID'!$B:$M,12,FALSE))</f>
        <v/>
      </c>
      <c r="N446" s="13" t="str">
        <f>IF(ISERROR(VLOOKUP(CONCATENATE($A446,"_",N$2),'Reference data SID'!$B:$M,12,FALSE)),"",VLOOKUP(CONCATENATE($A446,"_",N$2),'Reference data SID'!$B:$M,12,FALSE))</f>
        <v/>
      </c>
      <c r="O446" s="13" t="str">
        <f>IF(ISERROR(VLOOKUP(CONCATENATE($A446,"_",O$2),'Reference data SID'!$B:$M,12,FALSE)),"",VLOOKUP(CONCATENATE($A446,"_",O$2),'Reference data SID'!$B:$M,12,FALSE))</f>
        <v/>
      </c>
      <c r="P446" s="13" t="str">
        <f>IF(ISERROR(VLOOKUP(CONCATENATE($A446,"_",P$2),'Reference data SID'!$B:$M,12,FALSE)),"",VLOOKUP(CONCATENATE($A446,"_",P$2),'Reference data SID'!$B:$M,12,FALSE))</f>
        <v/>
      </c>
      <c r="Q446" s="13" t="str">
        <f>IF(ISERROR(VLOOKUP(CONCATENATE($A446,"_",Q$2),'Reference data SID'!$B:$M,12,FALSE)),"",VLOOKUP(CONCATENATE($A446,"_",Q$2),'Reference data SID'!$B:$M,12,FALSE))</f>
        <v/>
      </c>
      <c r="R446" s="13" t="str">
        <f>IF(ISERROR(VLOOKUP(CONCATENATE($A446,"_",R$2),'Reference data SID'!$B:$M,12,FALSE)),"",VLOOKUP(CONCATENATE($A446,"_",R$2),'Reference data SID'!$B:$M,12,FALSE))</f>
        <v/>
      </c>
      <c r="S446" s="13" t="str">
        <f>IF(ISERROR(VLOOKUP(CONCATENATE($A446,"_",S$2),'Reference data SID'!$B:$M,12,FALSE)),"",VLOOKUP(CONCATENATE($A446,"_",S$2),'Reference data SID'!$B:$M,12,FALSE))</f>
        <v/>
      </c>
      <c r="T446" s="13" t="str">
        <f>IF(ISERROR(VLOOKUP(CONCATENATE($A446,"_",T$2),'Reference data SID'!$B:$M,12,FALSE)),"",VLOOKUP(CONCATENATE($A446,"_",T$2),'Reference data SID'!$B:$M,12,FALSE))</f>
        <v/>
      </c>
      <c r="U446" s="13" t="str">
        <f>IF(ISERROR(VLOOKUP(CONCATENATE($A446,"_",U$2),'Reference data SID'!$B:$M,12,FALSE)),"",VLOOKUP(CONCATENATE($A446,"_",U$2),'Reference data SID'!$B:$M,12,FALSE))</f>
        <v/>
      </c>
      <c r="V446" s="13" t="str">
        <f>IF(ISERROR(VLOOKUP(CONCATENATE($A446,"_",V$2),'Reference data SID'!$B:$M,12,FALSE)),"",VLOOKUP(CONCATENATE($A446,"_",V$2),'Reference data SID'!$B:$M,12,FALSE))</f>
        <v/>
      </c>
      <c r="W446" s="13" t="str">
        <f>IF(ISERROR(VLOOKUP(CONCATENATE($A446,"_",W$2),'Reference data SID'!$B:$M,12,FALSE)),"",VLOOKUP(CONCATENATE($A446,"_",W$2),'Reference data SID'!$B:$M,12,FALSE))</f>
        <v/>
      </c>
      <c r="X446" s="13" t="str">
        <f>IF(ISERROR(VLOOKUP(CONCATENATE($A446,"_",X$2),'Reference data SID'!$B:$M,12,FALSE)),"",VLOOKUP(CONCATENATE($A446,"_",X$2),'Reference data SID'!$B:$M,12,FALSE))</f>
        <v/>
      </c>
      <c r="Y446" s="13" t="str">
        <f>IF(ISERROR(VLOOKUP(CONCATENATE($A446,"_",Y$2),'Reference data SID'!$B:$M,12,FALSE)),"",VLOOKUP(CONCATENATE($A446,"_",Y$2),'Reference data SID'!$B:$M,12,FALSE))</f>
        <v/>
      </c>
      <c r="Z446" s="13" t="str">
        <f>IF(ISERROR(VLOOKUP(CONCATENATE($A446,"_",Z$2),'Reference data SID'!$B:$M,12,FALSE)),"",VLOOKUP(CONCATENATE($A446,"_",Z$2),'Reference data SID'!$B:$M,12,FALSE))</f>
        <v/>
      </c>
      <c r="AA446" s="13" t="str">
        <f>IF(ISERROR(VLOOKUP(CONCATENATE($A446,"_",AA$2),'Reference data SID'!$B:$M,12,FALSE)),"",VLOOKUP(CONCATENATE($A446,"_",AA$2),'Reference data SID'!$B:$M,12,FALSE))</f>
        <v/>
      </c>
      <c r="AB446" s="13" t="str">
        <f>IF(ISERROR(VLOOKUP(CONCATENATE($A446,"_",AB$2),'Reference data SID'!$B:$M,12,FALSE)),"",VLOOKUP(CONCATENATE($A446,"_",AB$2),'Reference data SID'!$B:$M,12,FALSE))</f>
        <v/>
      </c>
      <c r="AC446" s="13" t="str">
        <f>IF(ISERROR(VLOOKUP(CONCATENATE($A446,"_",AC$2),'Reference data SID'!$B:$M,12,FALSE)),"",VLOOKUP(CONCATENATE($A446,"_",AC$2),'Reference data SID'!$B:$M,12,FALSE))</f>
        <v/>
      </c>
      <c r="AD446" s="13" t="str">
        <f>IF(ISERROR(VLOOKUP(CONCATENATE($A446,"_",AD$2),'Reference data SID'!$B:$M,12,FALSE)),"",VLOOKUP(CONCATENATE($A446,"_",AD$2),'Reference data SID'!$B:$M,12,FALSE))</f>
        <v/>
      </c>
      <c r="AE446" s="13" t="str">
        <f>IF(ISERROR(VLOOKUP(CONCATENATE($A446,"_",AE$2),'Reference data SID'!$B:$M,12,FALSE)),"",VLOOKUP(CONCATENATE($A446,"_",AE$2),'Reference data SID'!$B:$M,12,FALSE))</f>
        <v/>
      </c>
      <c r="AF446" s="13" t="str">
        <f>IF(ISERROR(VLOOKUP(CONCATENATE($A446,"_",AF$2),'Reference data SID'!$B:$M,12,FALSE)),"",VLOOKUP(CONCATENATE($A446,"_",AF$2),'Reference data SID'!$B:$M,12,FALSE))</f>
        <v/>
      </c>
      <c r="AG446" s="13" t="str">
        <f>IF(ISERROR(VLOOKUP(CONCATENATE($A446,"_",AG$2),'Reference data SID'!$B:$M,12,FALSE)),"",VLOOKUP(CONCATENATE($A446,"_",AG$2),'Reference data SID'!$B:$M,12,FALSE))</f>
        <v/>
      </c>
      <c r="AH446" s="13" t="str">
        <f>IF(ISERROR(VLOOKUP(CONCATENATE($A446,"_",AH$2),'Reference data SID'!$B:$M,12,FALSE)),"",VLOOKUP(CONCATENATE($A446,"_",AH$2),'Reference data SID'!$B:$M,12,FALSE))</f>
        <v/>
      </c>
      <c r="AI446" s="13" t="str">
        <f>IF(ISERROR(VLOOKUP(CONCATENATE($A446,"_",AI$2),'Reference data SID'!$B:$M,12,FALSE)),"",VLOOKUP(CONCATENATE($A446,"_",AI$2),'Reference data SID'!$B:$M,12,FALSE))</f>
        <v/>
      </c>
      <c r="AJ446" s="13" t="str">
        <f>IF(ISERROR(VLOOKUP(CONCATENATE($A446,"_",AJ$2),'Reference data SID'!$B:$M,12,FALSE)),"",VLOOKUP(CONCATENATE($A446,"_",AJ$2),'Reference data SID'!$B:$M,12,FALSE))</f>
        <v/>
      </c>
      <c r="AK446" s="13" t="str">
        <f>IF(ISERROR(VLOOKUP(CONCATENATE($A446,"_",AK$2),'Reference data SID'!$B:$M,12,FALSE)),"",VLOOKUP(CONCATENATE($A446,"_",AK$2),'Reference data SID'!$B:$M,12,FALSE))</f>
        <v/>
      </c>
      <c r="AL446" s="13" t="str">
        <f>IF(ISERROR(VLOOKUP(CONCATENATE($A446,"_",AL$2),'Reference data SID'!$B:$M,12,FALSE)),"",VLOOKUP(CONCATENATE($A446,"_",AL$2),'Reference data SID'!$B:$M,12,FALSE))</f>
        <v/>
      </c>
      <c r="AM446" s="13" t="str">
        <f>IF(ISERROR(VLOOKUP(CONCATENATE($A446,"_",AM$2),'Reference data SID'!$B:$M,12,FALSE)),"",VLOOKUP(CONCATENATE($A446,"_",AM$2),'Reference data SID'!$B:$M,12,FALSE))</f>
        <v/>
      </c>
      <c r="AN446" s="13" t="str">
        <f>IF(ISERROR(VLOOKUP(CONCATENATE($A446,"_",AN$2),'Reference data SID'!$B:$M,12,FALSE)),"",VLOOKUP(CONCATENATE($A446,"_",AN$2),'Reference data SID'!$B:$M,12,FALSE))</f>
        <v/>
      </c>
      <c r="AO446" s="13" t="str">
        <f>IF(ISERROR(VLOOKUP(CONCATENATE($A446,"_",AO$2),'Reference data SID'!$B:$M,12,FALSE)),"",VLOOKUP(CONCATENATE($A446,"_",AO$2),'Reference data SID'!$B:$M,12,FALSE))</f>
        <v/>
      </c>
      <c r="AP446" s="13" t="str">
        <f>IF(ISERROR(VLOOKUP(CONCATENATE($A446,"_",AP$2),'Reference data SID'!$B:$M,12,FALSE)),"",VLOOKUP(CONCATENATE($A446,"_",AP$2),'Reference data SID'!$B:$M,12,FALSE))</f>
        <v/>
      </c>
      <c r="AQ446" s="13" t="str">
        <f>IF(ISERROR(VLOOKUP(CONCATENATE($A446,"_",AQ$2),'Reference data SID'!$B:$M,12,FALSE)),"",VLOOKUP(CONCATENATE($A446,"_",AQ$2),'Reference data SID'!$B:$M,12,FALSE))</f>
        <v/>
      </c>
      <c r="AR446" s="13" t="str">
        <f>IF(ISERROR(VLOOKUP(CONCATENATE($A446,"_",AR$2),'Reference data SID'!$B:$M,12,FALSE)),"",VLOOKUP(CONCATENATE($A446,"_",AR$2),'Reference data SID'!$B:$M,12,FALSE))</f>
        <v/>
      </c>
      <c r="AS446" s="13" t="str">
        <f>IF(ISERROR(VLOOKUP(CONCATENATE($A446,"_",AS$2),'Reference data SID'!$B:$M,12,FALSE)),"",VLOOKUP(CONCATENATE($A446,"_",AS$2),'Reference data SID'!$B:$M,12,FALSE))</f>
        <v/>
      </c>
      <c r="AT446" s="13" t="str">
        <f>IF(ISERROR(VLOOKUP(CONCATENATE($A446,"_",AT$2),'Reference data SID'!$B:$M,12,FALSE)),"",VLOOKUP(CONCATENATE($A446,"_",AT$2),'Reference data SID'!$B:$M,12,FALSE))</f>
        <v/>
      </c>
    </row>
    <row r="447" spans="1:46" x14ac:dyDescent="0.25">
      <c r="A447">
        <v>443</v>
      </c>
      <c r="B447" s="13" t="str">
        <f>IF(ISERROR(VLOOKUP(CONCATENATE($A447,"_",B$2),'Reference data SID'!$B:$M,12,FALSE)),"",VLOOKUP(CONCATENATE($A447,"_",B$2),'Reference data SID'!$B:$M,12,FALSE))</f>
        <v/>
      </c>
      <c r="C447" s="13" t="str">
        <f>IF(ISERROR(VLOOKUP(CONCATENATE($A447,"_",C$2),'Reference data SID'!$B:$M,12,FALSE)),"",VLOOKUP(CONCATENATE($A447,"_",C$2),'Reference data SID'!$B:$M,12,FALSE))</f>
        <v/>
      </c>
      <c r="D447" s="13" t="str">
        <f>IF(ISERROR(VLOOKUP(CONCATENATE($A447,"_",D$2),'Reference data SID'!$B:$M,12,FALSE)),"",VLOOKUP(CONCATENATE($A447,"_",D$2),'Reference data SID'!$B:$M,12,FALSE))</f>
        <v/>
      </c>
      <c r="E447" s="13" t="str">
        <f>IF(ISERROR(VLOOKUP(CONCATENATE($A447,"_",E$2),'Reference data SID'!$B:$M,12,FALSE)),"",VLOOKUP(CONCATENATE($A447,"_",E$2),'Reference data SID'!$B:$M,12,FALSE))</f>
        <v/>
      </c>
      <c r="F447" s="13" t="str">
        <f>IF(ISERROR(VLOOKUP(CONCATENATE($A447,"_",F$2),'Reference data SID'!$B:$M,12,FALSE)),"",VLOOKUP(CONCATENATE($A447,"_",F$2),'Reference data SID'!$B:$M,12,FALSE))</f>
        <v/>
      </c>
      <c r="G447" s="13" t="str">
        <f>IF(ISERROR(VLOOKUP(CONCATENATE($A447,"_",G$2),'Reference data SID'!$B:$M,12,FALSE)),"",VLOOKUP(CONCATENATE($A447,"_",G$2),'Reference data SID'!$B:$M,12,FALSE))</f>
        <v/>
      </c>
      <c r="H447" s="13" t="str">
        <f>IF(ISERROR(VLOOKUP(CONCATENATE($A447,"_",H$2),'Reference data SID'!$B:$M,12,FALSE)),"",VLOOKUP(CONCATENATE($A447,"_",H$2),'Reference data SID'!$B:$M,12,FALSE))</f>
        <v/>
      </c>
      <c r="I447" s="13" t="str">
        <f>IF(ISERROR(VLOOKUP(CONCATENATE($A447,"_",I$2),'Reference data SID'!$B:$M,12,FALSE)),"",VLOOKUP(CONCATENATE($A447,"_",I$2),'Reference data SID'!$B:$M,12,FALSE))</f>
        <v/>
      </c>
      <c r="J447" s="13" t="str">
        <f>IF(ISERROR(VLOOKUP(CONCATENATE($A447,"_",J$2),'Reference data SID'!$B:$M,12,FALSE)),"",VLOOKUP(CONCATENATE($A447,"_",J$2),'Reference data SID'!$B:$M,12,FALSE))</f>
        <v/>
      </c>
      <c r="K447" s="13" t="str">
        <f>IF(ISERROR(VLOOKUP(CONCATENATE($A447,"_",K$2),'Reference data SID'!$B:$M,12,FALSE)),"",VLOOKUP(CONCATENATE($A447,"_",K$2),'Reference data SID'!$B:$M,12,FALSE))</f>
        <v/>
      </c>
      <c r="L447" s="13" t="str">
        <f>IF(ISERROR(VLOOKUP(CONCATENATE($A447,"_",L$2),'Reference data SID'!$B:$M,12,FALSE)),"",VLOOKUP(CONCATENATE($A447,"_",L$2),'Reference data SID'!$B:$M,12,FALSE))</f>
        <v/>
      </c>
      <c r="M447" s="13" t="str">
        <f>IF(ISERROR(VLOOKUP(CONCATENATE($A447,"_",M$2),'Reference data SID'!$B:$M,12,FALSE)),"",VLOOKUP(CONCATENATE($A447,"_",M$2),'Reference data SID'!$B:$M,12,FALSE))</f>
        <v/>
      </c>
      <c r="N447" s="13" t="str">
        <f>IF(ISERROR(VLOOKUP(CONCATENATE($A447,"_",N$2),'Reference data SID'!$B:$M,12,FALSE)),"",VLOOKUP(CONCATENATE($A447,"_",N$2),'Reference data SID'!$B:$M,12,FALSE))</f>
        <v/>
      </c>
      <c r="O447" s="13" t="str">
        <f>IF(ISERROR(VLOOKUP(CONCATENATE($A447,"_",O$2),'Reference data SID'!$B:$M,12,FALSE)),"",VLOOKUP(CONCATENATE($A447,"_",O$2),'Reference data SID'!$B:$M,12,FALSE))</f>
        <v/>
      </c>
      <c r="P447" s="13" t="str">
        <f>IF(ISERROR(VLOOKUP(CONCATENATE($A447,"_",P$2),'Reference data SID'!$B:$M,12,FALSE)),"",VLOOKUP(CONCATENATE($A447,"_",P$2),'Reference data SID'!$B:$M,12,FALSE))</f>
        <v/>
      </c>
      <c r="Q447" s="13" t="str">
        <f>IF(ISERROR(VLOOKUP(CONCATENATE($A447,"_",Q$2),'Reference data SID'!$B:$M,12,FALSE)),"",VLOOKUP(CONCATENATE($A447,"_",Q$2),'Reference data SID'!$B:$M,12,FALSE))</f>
        <v/>
      </c>
      <c r="R447" s="13" t="str">
        <f>IF(ISERROR(VLOOKUP(CONCATENATE($A447,"_",R$2),'Reference data SID'!$B:$M,12,FALSE)),"",VLOOKUP(CONCATENATE($A447,"_",R$2),'Reference data SID'!$B:$M,12,FALSE))</f>
        <v/>
      </c>
      <c r="S447" s="13" t="str">
        <f>IF(ISERROR(VLOOKUP(CONCATENATE($A447,"_",S$2),'Reference data SID'!$B:$M,12,FALSE)),"",VLOOKUP(CONCATENATE($A447,"_",S$2),'Reference data SID'!$B:$M,12,FALSE))</f>
        <v/>
      </c>
      <c r="T447" s="13" t="str">
        <f>IF(ISERROR(VLOOKUP(CONCATENATE($A447,"_",T$2),'Reference data SID'!$B:$M,12,FALSE)),"",VLOOKUP(CONCATENATE($A447,"_",T$2),'Reference data SID'!$B:$M,12,FALSE))</f>
        <v/>
      </c>
      <c r="U447" s="13" t="str">
        <f>IF(ISERROR(VLOOKUP(CONCATENATE($A447,"_",U$2),'Reference data SID'!$B:$M,12,FALSE)),"",VLOOKUP(CONCATENATE($A447,"_",U$2),'Reference data SID'!$B:$M,12,FALSE))</f>
        <v/>
      </c>
      <c r="V447" s="13" t="str">
        <f>IF(ISERROR(VLOOKUP(CONCATENATE($A447,"_",V$2),'Reference data SID'!$B:$M,12,FALSE)),"",VLOOKUP(CONCATENATE($A447,"_",V$2),'Reference data SID'!$B:$M,12,FALSE))</f>
        <v/>
      </c>
      <c r="W447" s="13" t="str">
        <f>IF(ISERROR(VLOOKUP(CONCATENATE($A447,"_",W$2),'Reference data SID'!$B:$M,12,FALSE)),"",VLOOKUP(CONCATENATE($A447,"_",W$2),'Reference data SID'!$B:$M,12,FALSE))</f>
        <v/>
      </c>
      <c r="X447" s="13" t="str">
        <f>IF(ISERROR(VLOOKUP(CONCATENATE($A447,"_",X$2),'Reference data SID'!$B:$M,12,FALSE)),"",VLOOKUP(CONCATENATE($A447,"_",X$2),'Reference data SID'!$B:$M,12,FALSE))</f>
        <v/>
      </c>
      <c r="Y447" s="13" t="str">
        <f>IF(ISERROR(VLOOKUP(CONCATENATE($A447,"_",Y$2),'Reference data SID'!$B:$M,12,FALSE)),"",VLOOKUP(CONCATENATE($A447,"_",Y$2),'Reference data SID'!$B:$M,12,FALSE))</f>
        <v/>
      </c>
      <c r="Z447" s="13" t="str">
        <f>IF(ISERROR(VLOOKUP(CONCATENATE($A447,"_",Z$2),'Reference data SID'!$B:$M,12,FALSE)),"",VLOOKUP(CONCATENATE($A447,"_",Z$2),'Reference data SID'!$B:$M,12,FALSE))</f>
        <v/>
      </c>
      <c r="AA447" s="13" t="str">
        <f>IF(ISERROR(VLOOKUP(CONCATENATE($A447,"_",AA$2),'Reference data SID'!$B:$M,12,FALSE)),"",VLOOKUP(CONCATENATE($A447,"_",AA$2),'Reference data SID'!$B:$M,12,FALSE))</f>
        <v/>
      </c>
      <c r="AB447" s="13" t="str">
        <f>IF(ISERROR(VLOOKUP(CONCATENATE($A447,"_",AB$2),'Reference data SID'!$B:$M,12,FALSE)),"",VLOOKUP(CONCATENATE($A447,"_",AB$2),'Reference data SID'!$B:$M,12,FALSE))</f>
        <v/>
      </c>
      <c r="AC447" s="13" t="str">
        <f>IF(ISERROR(VLOOKUP(CONCATENATE($A447,"_",AC$2),'Reference data SID'!$B:$M,12,FALSE)),"",VLOOKUP(CONCATENATE($A447,"_",AC$2),'Reference data SID'!$B:$M,12,FALSE))</f>
        <v/>
      </c>
      <c r="AD447" s="13" t="str">
        <f>IF(ISERROR(VLOOKUP(CONCATENATE($A447,"_",AD$2),'Reference data SID'!$B:$M,12,FALSE)),"",VLOOKUP(CONCATENATE($A447,"_",AD$2),'Reference data SID'!$B:$M,12,FALSE))</f>
        <v/>
      </c>
      <c r="AE447" s="13" t="str">
        <f>IF(ISERROR(VLOOKUP(CONCATENATE($A447,"_",AE$2),'Reference data SID'!$B:$M,12,FALSE)),"",VLOOKUP(CONCATENATE($A447,"_",AE$2),'Reference data SID'!$B:$M,12,FALSE))</f>
        <v/>
      </c>
      <c r="AF447" s="13" t="str">
        <f>IF(ISERROR(VLOOKUP(CONCATENATE($A447,"_",AF$2),'Reference data SID'!$B:$M,12,FALSE)),"",VLOOKUP(CONCATENATE($A447,"_",AF$2),'Reference data SID'!$B:$M,12,FALSE))</f>
        <v/>
      </c>
      <c r="AG447" s="13" t="str">
        <f>IF(ISERROR(VLOOKUP(CONCATENATE($A447,"_",AG$2),'Reference data SID'!$B:$M,12,FALSE)),"",VLOOKUP(CONCATENATE($A447,"_",AG$2),'Reference data SID'!$B:$M,12,FALSE))</f>
        <v/>
      </c>
      <c r="AH447" s="13" t="str">
        <f>IF(ISERROR(VLOOKUP(CONCATENATE($A447,"_",AH$2),'Reference data SID'!$B:$M,12,FALSE)),"",VLOOKUP(CONCATENATE($A447,"_",AH$2),'Reference data SID'!$B:$M,12,FALSE))</f>
        <v/>
      </c>
      <c r="AI447" s="13" t="str">
        <f>IF(ISERROR(VLOOKUP(CONCATENATE($A447,"_",AI$2),'Reference data SID'!$B:$M,12,FALSE)),"",VLOOKUP(CONCATENATE($A447,"_",AI$2),'Reference data SID'!$B:$M,12,FALSE))</f>
        <v/>
      </c>
      <c r="AJ447" s="13" t="str">
        <f>IF(ISERROR(VLOOKUP(CONCATENATE($A447,"_",AJ$2),'Reference data SID'!$B:$M,12,FALSE)),"",VLOOKUP(CONCATENATE($A447,"_",AJ$2),'Reference data SID'!$B:$M,12,FALSE))</f>
        <v/>
      </c>
      <c r="AK447" s="13" t="str">
        <f>IF(ISERROR(VLOOKUP(CONCATENATE($A447,"_",AK$2),'Reference data SID'!$B:$M,12,FALSE)),"",VLOOKUP(CONCATENATE($A447,"_",AK$2),'Reference data SID'!$B:$M,12,FALSE))</f>
        <v/>
      </c>
      <c r="AL447" s="13" t="str">
        <f>IF(ISERROR(VLOOKUP(CONCATENATE($A447,"_",AL$2),'Reference data SID'!$B:$M,12,FALSE)),"",VLOOKUP(CONCATENATE($A447,"_",AL$2),'Reference data SID'!$B:$M,12,FALSE))</f>
        <v/>
      </c>
      <c r="AM447" s="13" t="str">
        <f>IF(ISERROR(VLOOKUP(CONCATENATE($A447,"_",AM$2),'Reference data SID'!$B:$M,12,FALSE)),"",VLOOKUP(CONCATENATE($A447,"_",AM$2),'Reference data SID'!$B:$M,12,FALSE))</f>
        <v/>
      </c>
      <c r="AN447" s="13" t="str">
        <f>IF(ISERROR(VLOOKUP(CONCATENATE($A447,"_",AN$2),'Reference data SID'!$B:$M,12,FALSE)),"",VLOOKUP(CONCATENATE($A447,"_",AN$2),'Reference data SID'!$B:$M,12,FALSE))</f>
        <v/>
      </c>
      <c r="AO447" s="13" t="str">
        <f>IF(ISERROR(VLOOKUP(CONCATENATE($A447,"_",AO$2),'Reference data SID'!$B:$M,12,FALSE)),"",VLOOKUP(CONCATENATE($A447,"_",AO$2),'Reference data SID'!$B:$M,12,FALSE))</f>
        <v/>
      </c>
      <c r="AP447" s="13" t="str">
        <f>IF(ISERROR(VLOOKUP(CONCATENATE($A447,"_",AP$2),'Reference data SID'!$B:$M,12,FALSE)),"",VLOOKUP(CONCATENATE($A447,"_",AP$2),'Reference data SID'!$B:$M,12,FALSE))</f>
        <v/>
      </c>
      <c r="AQ447" s="13" t="str">
        <f>IF(ISERROR(VLOOKUP(CONCATENATE($A447,"_",AQ$2),'Reference data SID'!$B:$M,12,FALSE)),"",VLOOKUP(CONCATENATE($A447,"_",AQ$2),'Reference data SID'!$B:$M,12,FALSE))</f>
        <v/>
      </c>
      <c r="AR447" s="13" t="str">
        <f>IF(ISERROR(VLOOKUP(CONCATENATE($A447,"_",AR$2),'Reference data SID'!$B:$M,12,FALSE)),"",VLOOKUP(CONCATENATE($A447,"_",AR$2),'Reference data SID'!$B:$M,12,FALSE))</f>
        <v/>
      </c>
      <c r="AS447" s="13" t="str">
        <f>IF(ISERROR(VLOOKUP(CONCATENATE($A447,"_",AS$2),'Reference data SID'!$B:$M,12,FALSE)),"",VLOOKUP(CONCATENATE($A447,"_",AS$2),'Reference data SID'!$B:$M,12,FALSE))</f>
        <v/>
      </c>
      <c r="AT447" s="13" t="str">
        <f>IF(ISERROR(VLOOKUP(CONCATENATE($A447,"_",AT$2),'Reference data SID'!$B:$M,12,FALSE)),"",VLOOKUP(CONCATENATE($A447,"_",AT$2),'Reference data SID'!$B:$M,12,FALSE))</f>
        <v/>
      </c>
    </row>
    <row r="448" spans="1:46" x14ac:dyDescent="0.25">
      <c r="A448">
        <v>444</v>
      </c>
      <c r="B448" s="13" t="str">
        <f>IF(ISERROR(VLOOKUP(CONCATENATE($A448,"_",B$2),'Reference data SID'!$B:$M,12,FALSE)),"",VLOOKUP(CONCATENATE($A448,"_",B$2),'Reference data SID'!$B:$M,12,FALSE))</f>
        <v/>
      </c>
      <c r="C448" s="13" t="str">
        <f>IF(ISERROR(VLOOKUP(CONCATENATE($A448,"_",C$2),'Reference data SID'!$B:$M,12,FALSE)),"",VLOOKUP(CONCATENATE($A448,"_",C$2),'Reference data SID'!$B:$M,12,FALSE))</f>
        <v/>
      </c>
      <c r="D448" s="13" t="str">
        <f>IF(ISERROR(VLOOKUP(CONCATENATE($A448,"_",D$2),'Reference data SID'!$B:$M,12,FALSE)),"",VLOOKUP(CONCATENATE($A448,"_",D$2),'Reference data SID'!$B:$M,12,FALSE))</f>
        <v/>
      </c>
      <c r="E448" s="13" t="str">
        <f>IF(ISERROR(VLOOKUP(CONCATENATE($A448,"_",E$2),'Reference data SID'!$B:$M,12,FALSE)),"",VLOOKUP(CONCATENATE($A448,"_",E$2),'Reference data SID'!$B:$M,12,FALSE))</f>
        <v/>
      </c>
      <c r="F448" s="13" t="str">
        <f>IF(ISERROR(VLOOKUP(CONCATENATE($A448,"_",F$2),'Reference data SID'!$B:$M,12,FALSE)),"",VLOOKUP(CONCATENATE($A448,"_",F$2),'Reference data SID'!$B:$M,12,FALSE))</f>
        <v/>
      </c>
      <c r="G448" s="13" t="str">
        <f>IF(ISERROR(VLOOKUP(CONCATENATE($A448,"_",G$2),'Reference data SID'!$B:$M,12,FALSE)),"",VLOOKUP(CONCATENATE($A448,"_",G$2),'Reference data SID'!$B:$M,12,FALSE))</f>
        <v/>
      </c>
      <c r="H448" s="13" t="str">
        <f>IF(ISERROR(VLOOKUP(CONCATENATE($A448,"_",H$2),'Reference data SID'!$B:$M,12,FALSE)),"",VLOOKUP(CONCATENATE($A448,"_",H$2),'Reference data SID'!$B:$M,12,FALSE))</f>
        <v/>
      </c>
      <c r="I448" s="13" t="str">
        <f>IF(ISERROR(VLOOKUP(CONCATENATE($A448,"_",I$2),'Reference data SID'!$B:$M,12,FALSE)),"",VLOOKUP(CONCATENATE($A448,"_",I$2),'Reference data SID'!$B:$M,12,FALSE))</f>
        <v/>
      </c>
      <c r="J448" s="13" t="str">
        <f>IF(ISERROR(VLOOKUP(CONCATENATE($A448,"_",J$2),'Reference data SID'!$B:$M,12,FALSE)),"",VLOOKUP(CONCATENATE($A448,"_",J$2),'Reference data SID'!$B:$M,12,FALSE))</f>
        <v/>
      </c>
      <c r="K448" s="13" t="str">
        <f>IF(ISERROR(VLOOKUP(CONCATENATE($A448,"_",K$2),'Reference data SID'!$B:$M,12,FALSE)),"",VLOOKUP(CONCATENATE($A448,"_",K$2),'Reference data SID'!$B:$M,12,FALSE))</f>
        <v/>
      </c>
      <c r="L448" s="13" t="str">
        <f>IF(ISERROR(VLOOKUP(CONCATENATE($A448,"_",L$2),'Reference data SID'!$B:$M,12,FALSE)),"",VLOOKUP(CONCATENATE($A448,"_",L$2),'Reference data SID'!$B:$M,12,FALSE))</f>
        <v/>
      </c>
      <c r="M448" s="13" t="str">
        <f>IF(ISERROR(VLOOKUP(CONCATENATE($A448,"_",M$2),'Reference data SID'!$B:$M,12,FALSE)),"",VLOOKUP(CONCATENATE($A448,"_",M$2),'Reference data SID'!$B:$M,12,FALSE))</f>
        <v/>
      </c>
      <c r="N448" s="13" t="str">
        <f>IF(ISERROR(VLOOKUP(CONCATENATE($A448,"_",N$2),'Reference data SID'!$B:$M,12,FALSE)),"",VLOOKUP(CONCATENATE($A448,"_",N$2),'Reference data SID'!$B:$M,12,FALSE))</f>
        <v/>
      </c>
      <c r="O448" s="13" t="str">
        <f>IF(ISERROR(VLOOKUP(CONCATENATE($A448,"_",O$2),'Reference data SID'!$B:$M,12,FALSE)),"",VLOOKUP(CONCATENATE($A448,"_",O$2),'Reference data SID'!$B:$M,12,FALSE))</f>
        <v/>
      </c>
      <c r="P448" s="13" t="str">
        <f>IF(ISERROR(VLOOKUP(CONCATENATE($A448,"_",P$2),'Reference data SID'!$B:$M,12,FALSE)),"",VLOOKUP(CONCATENATE($A448,"_",P$2),'Reference data SID'!$B:$M,12,FALSE))</f>
        <v/>
      </c>
      <c r="Q448" s="13" t="str">
        <f>IF(ISERROR(VLOOKUP(CONCATENATE($A448,"_",Q$2),'Reference data SID'!$B:$M,12,FALSE)),"",VLOOKUP(CONCATENATE($A448,"_",Q$2),'Reference data SID'!$B:$M,12,FALSE))</f>
        <v/>
      </c>
      <c r="R448" s="13" t="str">
        <f>IF(ISERROR(VLOOKUP(CONCATENATE($A448,"_",R$2),'Reference data SID'!$B:$M,12,FALSE)),"",VLOOKUP(CONCATENATE($A448,"_",R$2),'Reference data SID'!$B:$M,12,FALSE))</f>
        <v/>
      </c>
      <c r="S448" s="13" t="str">
        <f>IF(ISERROR(VLOOKUP(CONCATENATE($A448,"_",S$2),'Reference data SID'!$B:$M,12,FALSE)),"",VLOOKUP(CONCATENATE($A448,"_",S$2),'Reference data SID'!$B:$M,12,FALSE))</f>
        <v/>
      </c>
      <c r="T448" s="13" t="str">
        <f>IF(ISERROR(VLOOKUP(CONCATENATE($A448,"_",T$2),'Reference data SID'!$B:$M,12,FALSE)),"",VLOOKUP(CONCATENATE($A448,"_",T$2),'Reference data SID'!$B:$M,12,FALSE))</f>
        <v/>
      </c>
      <c r="U448" s="13" t="str">
        <f>IF(ISERROR(VLOOKUP(CONCATENATE($A448,"_",U$2),'Reference data SID'!$B:$M,12,FALSE)),"",VLOOKUP(CONCATENATE($A448,"_",U$2),'Reference data SID'!$B:$M,12,FALSE))</f>
        <v/>
      </c>
      <c r="V448" s="13" t="str">
        <f>IF(ISERROR(VLOOKUP(CONCATENATE($A448,"_",V$2),'Reference data SID'!$B:$M,12,FALSE)),"",VLOOKUP(CONCATENATE($A448,"_",V$2),'Reference data SID'!$B:$M,12,FALSE))</f>
        <v/>
      </c>
      <c r="W448" s="13" t="str">
        <f>IF(ISERROR(VLOOKUP(CONCATENATE($A448,"_",W$2),'Reference data SID'!$B:$M,12,FALSE)),"",VLOOKUP(CONCATENATE($A448,"_",W$2),'Reference data SID'!$B:$M,12,FALSE))</f>
        <v/>
      </c>
      <c r="X448" s="13" t="str">
        <f>IF(ISERROR(VLOOKUP(CONCATENATE($A448,"_",X$2),'Reference data SID'!$B:$M,12,FALSE)),"",VLOOKUP(CONCATENATE($A448,"_",X$2),'Reference data SID'!$B:$M,12,FALSE))</f>
        <v/>
      </c>
      <c r="Y448" s="13" t="str">
        <f>IF(ISERROR(VLOOKUP(CONCATENATE($A448,"_",Y$2),'Reference data SID'!$B:$M,12,FALSE)),"",VLOOKUP(CONCATENATE($A448,"_",Y$2),'Reference data SID'!$B:$M,12,FALSE))</f>
        <v/>
      </c>
      <c r="Z448" s="13" t="str">
        <f>IF(ISERROR(VLOOKUP(CONCATENATE($A448,"_",Z$2),'Reference data SID'!$B:$M,12,FALSE)),"",VLOOKUP(CONCATENATE($A448,"_",Z$2),'Reference data SID'!$B:$M,12,FALSE))</f>
        <v/>
      </c>
      <c r="AA448" s="13" t="str">
        <f>IF(ISERROR(VLOOKUP(CONCATENATE($A448,"_",AA$2),'Reference data SID'!$B:$M,12,FALSE)),"",VLOOKUP(CONCATENATE($A448,"_",AA$2),'Reference data SID'!$B:$M,12,FALSE))</f>
        <v/>
      </c>
      <c r="AB448" s="13" t="str">
        <f>IF(ISERROR(VLOOKUP(CONCATENATE($A448,"_",AB$2),'Reference data SID'!$B:$M,12,FALSE)),"",VLOOKUP(CONCATENATE($A448,"_",AB$2),'Reference data SID'!$B:$M,12,FALSE))</f>
        <v/>
      </c>
      <c r="AC448" s="13" t="str">
        <f>IF(ISERROR(VLOOKUP(CONCATENATE($A448,"_",AC$2),'Reference data SID'!$B:$M,12,FALSE)),"",VLOOKUP(CONCATENATE($A448,"_",AC$2),'Reference data SID'!$B:$M,12,FALSE))</f>
        <v/>
      </c>
      <c r="AD448" s="13" t="str">
        <f>IF(ISERROR(VLOOKUP(CONCATENATE($A448,"_",AD$2),'Reference data SID'!$B:$M,12,FALSE)),"",VLOOKUP(CONCATENATE($A448,"_",AD$2),'Reference data SID'!$B:$M,12,FALSE))</f>
        <v/>
      </c>
      <c r="AE448" s="13" t="str">
        <f>IF(ISERROR(VLOOKUP(CONCATENATE($A448,"_",AE$2),'Reference data SID'!$B:$M,12,FALSE)),"",VLOOKUP(CONCATENATE($A448,"_",AE$2),'Reference data SID'!$B:$M,12,FALSE))</f>
        <v/>
      </c>
      <c r="AF448" s="13" t="str">
        <f>IF(ISERROR(VLOOKUP(CONCATENATE($A448,"_",AF$2),'Reference data SID'!$B:$M,12,FALSE)),"",VLOOKUP(CONCATENATE($A448,"_",AF$2),'Reference data SID'!$B:$M,12,FALSE))</f>
        <v/>
      </c>
      <c r="AG448" s="13" t="str">
        <f>IF(ISERROR(VLOOKUP(CONCATENATE($A448,"_",AG$2),'Reference data SID'!$B:$M,12,FALSE)),"",VLOOKUP(CONCATENATE($A448,"_",AG$2),'Reference data SID'!$B:$M,12,FALSE))</f>
        <v/>
      </c>
      <c r="AH448" s="13" t="str">
        <f>IF(ISERROR(VLOOKUP(CONCATENATE($A448,"_",AH$2),'Reference data SID'!$B:$M,12,FALSE)),"",VLOOKUP(CONCATENATE($A448,"_",AH$2),'Reference data SID'!$B:$M,12,FALSE))</f>
        <v/>
      </c>
      <c r="AI448" s="13" t="str">
        <f>IF(ISERROR(VLOOKUP(CONCATENATE($A448,"_",AI$2),'Reference data SID'!$B:$M,12,FALSE)),"",VLOOKUP(CONCATENATE($A448,"_",AI$2),'Reference data SID'!$B:$M,12,FALSE))</f>
        <v/>
      </c>
      <c r="AJ448" s="13" t="str">
        <f>IF(ISERROR(VLOOKUP(CONCATENATE($A448,"_",AJ$2),'Reference data SID'!$B:$M,12,FALSE)),"",VLOOKUP(CONCATENATE($A448,"_",AJ$2),'Reference data SID'!$B:$M,12,FALSE))</f>
        <v/>
      </c>
      <c r="AK448" s="13" t="str">
        <f>IF(ISERROR(VLOOKUP(CONCATENATE($A448,"_",AK$2),'Reference data SID'!$B:$M,12,FALSE)),"",VLOOKUP(CONCATENATE($A448,"_",AK$2),'Reference data SID'!$B:$M,12,FALSE))</f>
        <v/>
      </c>
      <c r="AL448" s="13" t="str">
        <f>IF(ISERROR(VLOOKUP(CONCATENATE($A448,"_",AL$2),'Reference data SID'!$B:$M,12,FALSE)),"",VLOOKUP(CONCATENATE($A448,"_",AL$2),'Reference data SID'!$B:$M,12,FALSE))</f>
        <v/>
      </c>
      <c r="AM448" s="13" t="str">
        <f>IF(ISERROR(VLOOKUP(CONCATENATE($A448,"_",AM$2),'Reference data SID'!$B:$M,12,FALSE)),"",VLOOKUP(CONCATENATE($A448,"_",AM$2),'Reference data SID'!$B:$M,12,FALSE))</f>
        <v/>
      </c>
      <c r="AN448" s="13" t="str">
        <f>IF(ISERROR(VLOOKUP(CONCATENATE($A448,"_",AN$2),'Reference data SID'!$B:$M,12,FALSE)),"",VLOOKUP(CONCATENATE($A448,"_",AN$2),'Reference data SID'!$B:$M,12,FALSE))</f>
        <v/>
      </c>
      <c r="AO448" s="13" t="str">
        <f>IF(ISERROR(VLOOKUP(CONCATENATE($A448,"_",AO$2),'Reference data SID'!$B:$M,12,FALSE)),"",VLOOKUP(CONCATENATE($A448,"_",AO$2),'Reference data SID'!$B:$M,12,FALSE))</f>
        <v/>
      </c>
      <c r="AP448" s="13" t="str">
        <f>IF(ISERROR(VLOOKUP(CONCATENATE($A448,"_",AP$2),'Reference data SID'!$B:$M,12,FALSE)),"",VLOOKUP(CONCATENATE($A448,"_",AP$2),'Reference data SID'!$B:$M,12,FALSE))</f>
        <v/>
      </c>
      <c r="AQ448" s="13" t="str">
        <f>IF(ISERROR(VLOOKUP(CONCATENATE($A448,"_",AQ$2),'Reference data SID'!$B:$M,12,FALSE)),"",VLOOKUP(CONCATENATE($A448,"_",AQ$2),'Reference data SID'!$B:$M,12,FALSE))</f>
        <v/>
      </c>
      <c r="AR448" s="13" t="str">
        <f>IF(ISERROR(VLOOKUP(CONCATENATE($A448,"_",AR$2),'Reference data SID'!$B:$M,12,FALSE)),"",VLOOKUP(CONCATENATE($A448,"_",AR$2),'Reference data SID'!$B:$M,12,FALSE))</f>
        <v/>
      </c>
      <c r="AS448" s="13" t="str">
        <f>IF(ISERROR(VLOOKUP(CONCATENATE($A448,"_",AS$2),'Reference data SID'!$B:$M,12,FALSE)),"",VLOOKUP(CONCATENATE($A448,"_",AS$2),'Reference data SID'!$B:$M,12,FALSE))</f>
        <v/>
      </c>
      <c r="AT448" s="13" t="str">
        <f>IF(ISERROR(VLOOKUP(CONCATENATE($A448,"_",AT$2),'Reference data SID'!$B:$M,12,FALSE)),"",VLOOKUP(CONCATENATE($A448,"_",AT$2),'Reference data SID'!$B:$M,12,FALSE))</f>
        <v/>
      </c>
    </row>
    <row r="449" spans="1:46" x14ac:dyDescent="0.25">
      <c r="A449">
        <v>445</v>
      </c>
      <c r="B449" s="13" t="str">
        <f>IF(ISERROR(VLOOKUP(CONCATENATE($A449,"_",B$2),'Reference data SID'!$B:$M,12,FALSE)),"",VLOOKUP(CONCATENATE($A449,"_",B$2),'Reference data SID'!$B:$M,12,FALSE))</f>
        <v/>
      </c>
      <c r="C449" s="13" t="str">
        <f>IF(ISERROR(VLOOKUP(CONCATENATE($A449,"_",C$2),'Reference data SID'!$B:$M,12,FALSE)),"",VLOOKUP(CONCATENATE($A449,"_",C$2),'Reference data SID'!$B:$M,12,FALSE))</f>
        <v/>
      </c>
      <c r="D449" s="13" t="str">
        <f>IF(ISERROR(VLOOKUP(CONCATENATE($A449,"_",D$2),'Reference data SID'!$B:$M,12,FALSE)),"",VLOOKUP(CONCATENATE($A449,"_",D$2),'Reference data SID'!$B:$M,12,FALSE))</f>
        <v/>
      </c>
      <c r="E449" s="13" t="str">
        <f>IF(ISERROR(VLOOKUP(CONCATENATE($A449,"_",E$2),'Reference data SID'!$B:$M,12,FALSE)),"",VLOOKUP(CONCATENATE($A449,"_",E$2),'Reference data SID'!$B:$M,12,FALSE))</f>
        <v/>
      </c>
      <c r="F449" s="13" t="str">
        <f>IF(ISERROR(VLOOKUP(CONCATENATE($A449,"_",F$2),'Reference data SID'!$B:$M,12,FALSE)),"",VLOOKUP(CONCATENATE($A449,"_",F$2),'Reference data SID'!$B:$M,12,FALSE))</f>
        <v/>
      </c>
      <c r="G449" s="13" t="str">
        <f>IF(ISERROR(VLOOKUP(CONCATENATE($A449,"_",G$2),'Reference data SID'!$B:$M,12,FALSE)),"",VLOOKUP(CONCATENATE($A449,"_",G$2),'Reference data SID'!$B:$M,12,FALSE))</f>
        <v/>
      </c>
      <c r="H449" s="13" t="str">
        <f>IF(ISERROR(VLOOKUP(CONCATENATE($A449,"_",H$2),'Reference data SID'!$B:$M,12,FALSE)),"",VLOOKUP(CONCATENATE($A449,"_",H$2),'Reference data SID'!$B:$M,12,FALSE))</f>
        <v/>
      </c>
      <c r="I449" s="13" t="str">
        <f>IF(ISERROR(VLOOKUP(CONCATENATE($A449,"_",I$2),'Reference data SID'!$B:$M,12,FALSE)),"",VLOOKUP(CONCATENATE($A449,"_",I$2),'Reference data SID'!$B:$M,12,FALSE))</f>
        <v/>
      </c>
      <c r="J449" s="13" t="str">
        <f>IF(ISERROR(VLOOKUP(CONCATENATE($A449,"_",J$2),'Reference data SID'!$B:$M,12,FALSE)),"",VLOOKUP(CONCATENATE($A449,"_",J$2),'Reference data SID'!$B:$M,12,FALSE))</f>
        <v/>
      </c>
      <c r="K449" s="13" t="str">
        <f>IF(ISERROR(VLOOKUP(CONCATENATE($A449,"_",K$2),'Reference data SID'!$B:$M,12,FALSE)),"",VLOOKUP(CONCATENATE($A449,"_",K$2),'Reference data SID'!$B:$M,12,FALSE))</f>
        <v/>
      </c>
      <c r="L449" s="13" t="str">
        <f>IF(ISERROR(VLOOKUP(CONCATENATE($A449,"_",L$2),'Reference data SID'!$B:$M,12,FALSE)),"",VLOOKUP(CONCATENATE($A449,"_",L$2),'Reference data SID'!$B:$M,12,FALSE))</f>
        <v/>
      </c>
      <c r="M449" s="13" t="str">
        <f>IF(ISERROR(VLOOKUP(CONCATENATE($A449,"_",M$2),'Reference data SID'!$B:$M,12,FALSE)),"",VLOOKUP(CONCATENATE($A449,"_",M$2),'Reference data SID'!$B:$M,12,FALSE))</f>
        <v/>
      </c>
      <c r="N449" s="13" t="str">
        <f>IF(ISERROR(VLOOKUP(CONCATENATE($A449,"_",N$2),'Reference data SID'!$B:$M,12,FALSE)),"",VLOOKUP(CONCATENATE($A449,"_",N$2),'Reference data SID'!$B:$M,12,FALSE))</f>
        <v/>
      </c>
      <c r="O449" s="13" t="str">
        <f>IF(ISERROR(VLOOKUP(CONCATENATE($A449,"_",O$2),'Reference data SID'!$B:$M,12,FALSE)),"",VLOOKUP(CONCATENATE($A449,"_",O$2),'Reference data SID'!$B:$M,12,FALSE))</f>
        <v/>
      </c>
      <c r="P449" s="13" t="str">
        <f>IF(ISERROR(VLOOKUP(CONCATENATE($A449,"_",P$2),'Reference data SID'!$B:$M,12,FALSE)),"",VLOOKUP(CONCATENATE($A449,"_",P$2),'Reference data SID'!$B:$M,12,FALSE))</f>
        <v/>
      </c>
      <c r="Q449" s="13" t="str">
        <f>IF(ISERROR(VLOOKUP(CONCATENATE($A449,"_",Q$2),'Reference data SID'!$B:$M,12,FALSE)),"",VLOOKUP(CONCATENATE($A449,"_",Q$2),'Reference data SID'!$B:$M,12,FALSE))</f>
        <v/>
      </c>
      <c r="R449" s="13" t="str">
        <f>IF(ISERROR(VLOOKUP(CONCATENATE($A449,"_",R$2),'Reference data SID'!$B:$M,12,FALSE)),"",VLOOKUP(CONCATENATE($A449,"_",R$2),'Reference data SID'!$B:$M,12,FALSE))</f>
        <v/>
      </c>
      <c r="S449" s="13" t="str">
        <f>IF(ISERROR(VLOOKUP(CONCATENATE($A449,"_",S$2),'Reference data SID'!$B:$M,12,FALSE)),"",VLOOKUP(CONCATENATE($A449,"_",S$2),'Reference data SID'!$B:$M,12,FALSE))</f>
        <v/>
      </c>
      <c r="T449" s="13" t="str">
        <f>IF(ISERROR(VLOOKUP(CONCATENATE($A449,"_",T$2),'Reference data SID'!$B:$M,12,FALSE)),"",VLOOKUP(CONCATENATE($A449,"_",T$2),'Reference data SID'!$B:$M,12,FALSE))</f>
        <v/>
      </c>
      <c r="U449" s="13" t="str">
        <f>IF(ISERROR(VLOOKUP(CONCATENATE($A449,"_",U$2),'Reference data SID'!$B:$M,12,FALSE)),"",VLOOKUP(CONCATENATE($A449,"_",U$2),'Reference data SID'!$B:$M,12,FALSE))</f>
        <v/>
      </c>
      <c r="V449" s="13" t="str">
        <f>IF(ISERROR(VLOOKUP(CONCATENATE($A449,"_",V$2),'Reference data SID'!$B:$M,12,FALSE)),"",VLOOKUP(CONCATENATE($A449,"_",V$2),'Reference data SID'!$B:$M,12,FALSE))</f>
        <v/>
      </c>
      <c r="W449" s="13" t="str">
        <f>IF(ISERROR(VLOOKUP(CONCATENATE($A449,"_",W$2),'Reference data SID'!$B:$M,12,FALSE)),"",VLOOKUP(CONCATENATE($A449,"_",W$2),'Reference data SID'!$B:$M,12,FALSE))</f>
        <v/>
      </c>
      <c r="X449" s="13" t="str">
        <f>IF(ISERROR(VLOOKUP(CONCATENATE($A449,"_",X$2),'Reference data SID'!$B:$M,12,FALSE)),"",VLOOKUP(CONCATENATE($A449,"_",X$2),'Reference data SID'!$B:$M,12,FALSE))</f>
        <v/>
      </c>
      <c r="Y449" s="13" t="str">
        <f>IF(ISERROR(VLOOKUP(CONCATENATE($A449,"_",Y$2),'Reference data SID'!$B:$M,12,FALSE)),"",VLOOKUP(CONCATENATE($A449,"_",Y$2),'Reference data SID'!$B:$M,12,FALSE))</f>
        <v/>
      </c>
      <c r="Z449" s="13" t="str">
        <f>IF(ISERROR(VLOOKUP(CONCATENATE($A449,"_",Z$2),'Reference data SID'!$B:$M,12,FALSE)),"",VLOOKUP(CONCATENATE($A449,"_",Z$2),'Reference data SID'!$B:$M,12,FALSE))</f>
        <v/>
      </c>
      <c r="AA449" s="13" t="str">
        <f>IF(ISERROR(VLOOKUP(CONCATENATE($A449,"_",AA$2),'Reference data SID'!$B:$M,12,FALSE)),"",VLOOKUP(CONCATENATE($A449,"_",AA$2),'Reference data SID'!$B:$M,12,FALSE))</f>
        <v/>
      </c>
      <c r="AB449" s="13" t="str">
        <f>IF(ISERROR(VLOOKUP(CONCATENATE($A449,"_",AB$2),'Reference data SID'!$B:$M,12,FALSE)),"",VLOOKUP(CONCATENATE($A449,"_",AB$2),'Reference data SID'!$B:$M,12,FALSE))</f>
        <v/>
      </c>
      <c r="AC449" s="13" t="str">
        <f>IF(ISERROR(VLOOKUP(CONCATENATE($A449,"_",AC$2),'Reference data SID'!$B:$M,12,FALSE)),"",VLOOKUP(CONCATENATE($A449,"_",AC$2),'Reference data SID'!$B:$M,12,FALSE))</f>
        <v/>
      </c>
      <c r="AD449" s="13" t="str">
        <f>IF(ISERROR(VLOOKUP(CONCATENATE($A449,"_",AD$2),'Reference data SID'!$B:$M,12,FALSE)),"",VLOOKUP(CONCATENATE($A449,"_",AD$2),'Reference data SID'!$B:$M,12,FALSE))</f>
        <v/>
      </c>
      <c r="AE449" s="13" t="str">
        <f>IF(ISERROR(VLOOKUP(CONCATENATE($A449,"_",AE$2),'Reference data SID'!$B:$M,12,FALSE)),"",VLOOKUP(CONCATENATE($A449,"_",AE$2),'Reference data SID'!$B:$M,12,FALSE))</f>
        <v/>
      </c>
      <c r="AF449" s="13" t="str">
        <f>IF(ISERROR(VLOOKUP(CONCATENATE($A449,"_",AF$2),'Reference data SID'!$B:$M,12,FALSE)),"",VLOOKUP(CONCATENATE($A449,"_",AF$2),'Reference data SID'!$B:$M,12,FALSE))</f>
        <v/>
      </c>
      <c r="AG449" s="13" t="str">
        <f>IF(ISERROR(VLOOKUP(CONCATENATE($A449,"_",AG$2),'Reference data SID'!$B:$M,12,FALSE)),"",VLOOKUP(CONCATENATE($A449,"_",AG$2),'Reference data SID'!$B:$M,12,FALSE))</f>
        <v/>
      </c>
      <c r="AH449" s="13" t="str">
        <f>IF(ISERROR(VLOOKUP(CONCATENATE($A449,"_",AH$2),'Reference data SID'!$B:$M,12,FALSE)),"",VLOOKUP(CONCATENATE($A449,"_",AH$2),'Reference data SID'!$B:$M,12,FALSE))</f>
        <v/>
      </c>
      <c r="AI449" s="13" t="str">
        <f>IF(ISERROR(VLOOKUP(CONCATENATE($A449,"_",AI$2),'Reference data SID'!$B:$M,12,FALSE)),"",VLOOKUP(CONCATENATE($A449,"_",AI$2),'Reference data SID'!$B:$M,12,FALSE))</f>
        <v/>
      </c>
      <c r="AJ449" s="13" t="str">
        <f>IF(ISERROR(VLOOKUP(CONCATENATE($A449,"_",AJ$2),'Reference data SID'!$B:$M,12,FALSE)),"",VLOOKUP(CONCATENATE($A449,"_",AJ$2),'Reference data SID'!$B:$M,12,FALSE))</f>
        <v/>
      </c>
      <c r="AK449" s="13" t="str">
        <f>IF(ISERROR(VLOOKUP(CONCATENATE($A449,"_",AK$2),'Reference data SID'!$B:$M,12,FALSE)),"",VLOOKUP(CONCATENATE($A449,"_",AK$2),'Reference data SID'!$B:$M,12,FALSE))</f>
        <v/>
      </c>
      <c r="AL449" s="13" t="str">
        <f>IF(ISERROR(VLOOKUP(CONCATENATE($A449,"_",AL$2),'Reference data SID'!$B:$M,12,FALSE)),"",VLOOKUP(CONCATENATE($A449,"_",AL$2),'Reference data SID'!$B:$M,12,FALSE))</f>
        <v/>
      </c>
      <c r="AM449" s="13" t="str">
        <f>IF(ISERROR(VLOOKUP(CONCATENATE($A449,"_",AM$2),'Reference data SID'!$B:$M,12,FALSE)),"",VLOOKUP(CONCATENATE($A449,"_",AM$2),'Reference data SID'!$B:$M,12,FALSE))</f>
        <v/>
      </c>
      <c r="AN449" s="13" t="str">
        <f>IF(ISERROR(VLOOKUP(CONCATENATE($A449,"_",AN$2),'Reference data SID'!$B:$M,12,FALSE)),"",VLOOKUP(CONCATENATE($A449,"_",AN$2),'Reference data SID'!$B:$M,12,FALSE))</f>
        <v/>
      </c>
      <c r="AO449" s="13" t="str">
        <f>IF(ISERROR(VLOOKUP(CONCATENATE($A449,"_",AO$2),'Reference data SID'!$B:$M,12,FALSE)),"",VLOOKUP(CONCATENATE($A449,"_",AO$2),'Reference data SID'!$B:$M,12,FALSE))</f>
        <v/>
      </c>
      <c r="AP449" s="13" t="str">
        <f>IF(ISERROR(VLOOKUP(CONCATENATE($A449,"_",AP$2),'Reference data SID'!$B:$M,12,FALSE)),"",VLOOKUP(CONCATENATE($A449,"_",AP$2),'Reference data SID'!$B:$M,12,FALSE))</f>
        <v/>
      </c>
      <c r="AQ449" s="13" t="str">
        <f>IF(ISERROR(VLOOKUP(CONCATENATE($A449,"_",AQ$2),'Reference data SID'!$B:$M,12,FALSE)),"",VLOOKUP(CONCATENATE($A449,"_",AQ$2),'Reference data SID'!$B:$M,12,FALSE))</f>
        <v/>
      </c>
      <c r="AR449" s="13" t="str">
        <f>IF(ISERROR(VLOOKUP(CONCATENATE($A449,"_",AR$2),'Reference data SID'!$B:$M,12,FALSE)),"",VLOOKUP(CONCATENATE($A449,"_",AR$2),'Reference data SID'!$B:$M,12,FALSE))</f>
        <v/>
      </c>
      <c r="AS449" s="13" t="str">
        <f>IF(ISERROR(VLOOKUP(CONCATENATE($A449,"_",AS$2),'Reference data SID'!$B:$M,12,FALSE)),"",VLOOKUP(CONCATENATE($A449,"_",AS$2),'Reference data SID'!$B:$M,12,FALSE))</f>
        <v/>
      </c>
      <c r="AT449" s="13" t="str">
        <f>IF(ISERROR(VLOOKUP(CONCATENATE($A449,"_",AT$2),'Reference data SID'!$B:$M,12,FALSE)),"",VLOOKUP(CONCATENATE($A449,"_",AT$2),'Reference data SID'!$B:$M,12,FALSE))</f>
        <v/>
      </c>
    </row>
    <row r="450" spans="1:46" x14ac:dyDescent="0.25">
      <c r="A450">
        <v>446</v>
      </c>
      <c r="B450" s="13" t="str">
        <f>IF(ISERROR(VLOOKUP(CONCATENATE($A450,"_",B$2),'Reference data SID'!$B:$M,12,FALSE)),"",VLOOKUP(CONCATENATE($A450,"_",B$2),'Reference data SID'!$B:$M,12,FALSE))</f>
        <v/>
      </c>
      <c r="C450" s="13" t="str">
        <f>IF(ISERROR(VLOOKUP(CONCATENATE($A450,"_",C$2),'Reference data SID'!$B:$M,12,FALSE)),"",VLOOKUP(CONCATENATE($A450,"_",C$2),'Reference data SID'!$B:$M,12,FALSE))</f>
        <v/>
      </c>
      <c r="D450" s="13" t="str">
        <f>IF(ISERROR(VLOOKUP(CONCATENATE($A450,"_",D$2),'Reference data SID'!$B:$M,12,FALSE)),"",VLOOKUP(CONCATENATE($A450,"_",D$2),'Reference data SID'!$B:$M,12,FALSE))</f>
        <v/>
      </c>
      <c r="E450" s="13" t="str">
        <f>IF(ISERROR(VLOOKUP(CONCATENATE($A450,"_",E$2),'Reference data SID'!$B:$M,12,FALSE)),"",VLOOKUP(CONCATENATE($A450,"_",E$2),'Reference data SID'!$B:$M,12,FALSE))</f>
        <v/>
      </c>
      <c r="F450" s="13" t="str">
        <f>IF(ISERROR(VLOOKUP(CONCATENATE($A450,"_",F$2),'Reference data SID'!$B:$M,12,FALSE)),"",VLOOKUP(CONCATENATE($A450,"_",F$2),'Reference data SID'!$B:$M,12,FALSE))</f>
        <v/>
      </c>
      <c r="G450" s="13" t="str">
        <f>IF(ISERROR(VLOOKUP(CONCATENATE($A450,"_",G$2),'Reference data SID'!$B:$M,12,FALSE)),"",VLOOKUP(CONCATENATE($A450,"_",G$2),'Reference data SID'!$B:$M,12,FALSE))</f>
        <v/>
      </c>
      <c r="H450" s="13" t="str">
        <f>IF(ISERROR(VLOOKUP(CONCATENATE($A450,"_",H$2),'Reference data SID'!$B:$M,12,FALSE)),"",VLOOKUP(CONCATENATE($A450,"_",H$2),'Reference data SID'!$B:$M,12,FALSE))</f>
        <v/>
      </c>
      <c r="I450" s="13" t="str">
        <f>IF(ISERROR(VLOOKUP(CONCATENATE($A450,"_",I$2),'Reference data SID'!$B:$M,12,FALSE)),"",VLOOKUP(CONCATENATE($A450,"_",I$2),'Reference data SID'!$B:$M,12,FALSE))</f>
        <v/>
      </c>
      <c r="J450" s="13" t="str">
        <f>IF(ISERROR(VLOOKUP(CONCATENATE($A450,"_",J$2),'Reference data SID'!$B:$M,12,FALSE)),"",VLOOKUP(CONCATENATE($A450,"_",J$2),'Reference data SID'!$B:$M,12,FALSE))</f>
        <v/>
      </c>
      <c r="K450" s="13" t="str">
        <f>IF(ISERROR(VLOOKUP(CONCATENATE($A450,"_",K$2),'Reference data SID'!$B:$M,12,FALSE)),"",VLOOKUP(CONCATENATE($A450,"_",K$2),'Reference data SID'!$B:$M,12,FALSE))</f>
        <v/>
      </c>
      <c r="L450" s="13" t="str">
        <f>IF(ISERROR(VLOOKUP(CONCATENATE($A450,"_",L$2),'Reference data SID'!$B:$M,12,FALSE)),"",VLOOKUP(CONCATENATE($A450,"_",L$2),'Reference data SID'!$B:$M,12,FALSE))</f>
        <v/>
      </c>
      <c r="M450" s="13" t="str">
        <f>IF(ISERROR(VLOOKUP(CONCATENATE($A450,"_",M$2),'Reference data SID'!$B:$M,12,FALSE)),"",VLOOKUP(CONCATENATE($A450,"_",M$2),'Reference data SID'!$B:$M,12,FALSE))</f>
        <v/>
      </c>
      <c r="N450" s="13" t="str">
        <f>IF(ISERROR(VLOOKUP(CONCATENATE($A450,"_",N$2),'Reference data SID'!$B:$M,12,FALSE)),"",VLOOKUP(CONCATENATE($A450,"_",N$2),'Reference data SID'!$B:$M,12,FALSE))</f>
        <v/>
      </c>
      <c r="O450" s="13" t="str">
        <f>IF(ISERROR(VLOOKUP(CONCATENATE($A450,"_",O$2),'Reference data SID'!$B:$M,12,FALSE)),"",VLOOKUP(CONCATENATE($A450,"_",O$2),'Reference data SID'!$B:$M,12,FALSE))</f>
        <v/>
      </c>
      <c r="P450" s="13" t="str">
        <f>IF(ISERROR(VLOOKUP(CONCATENATE($A450,"_",P$2),'Reference data SID'!$B:$M,12,FALSE)),"",VLOOKUP(CONCATENATE($A450,"_",P$2),'Reference data SID'!$B:$M,12,FALSE))</f>
        <v/>
      </c>
      <c r="Q450" s="13" t="str">
        <f>IF(ISERROR(VLOOKUP(CONCATENATE($A450,"_",Q$2),'Reference data SID'!$B:$M,12,FALSE)),"",VLOOKUP(CONCATENATE($A450,"_",Q$2),'Reference data SID'!$B:$M,12,FALSE))</f>
        <v/>
      </c>
      <c r="R450" s="13" t="str">
        <f>IF(ISERROR(VLOOKUP(CONCATENATE($A450,"_",R$2),'Reference data SID'!$B:$M,12,FALSE)),"",VLOOKUP(CONCATENATE($A450,"_",R$2),'Reference data SID'!$B:$M,12,FALSE))</f>
        <v/>
      </c>
      <c r="S450" s="13" t="str">
        <f>IF(ISERROR(VLOOKUP(CONCATENATE($A450,"_",S$2),'Reference data SID'!$B:$M,12,FALSE)),"",VLOOKUP(CONCATENATE($A450,"_",S$2),'Reference data SID'!$B:$M,12,FALSE))</f>
        <v/>
      </c>
      <c r="T450" s="13" t="str">
        <f>IF(ISERROR(VLOOKUP(CONCATENATE($A450,"_",T$2),'Reference data SID'!$B:$M,12,FALSE)),"",VLOOKUP(CONCATENATE($A450,"_",T$2),'Reference data SID'!$B:$M,12,FALSE))</f>
        <v/>
      </c>
      <c r="U450" s="13" t="str">
        <f>IF(ISERROR(VLOOKUP(CONCATENATE($A450,"_",U$2),'Reference data SID'!$B:$M,12,FALSE)),"",VLOOKUP(CONCATENATE($A450,"_",U$2),'Reference data SID'!$B:$M,12,FALSE))</f>
        <v/>
      </c>
      <c r="V450" s="13" t="str">
        <f>IF(ISERROR(VLOOKUP(CONCATENATE($A450,"_",V$2),'Reference data SID'!$B:$M,12,FALSE)),"",VLOOKUP(CONCATENATE($A450,"_",V$2),'Reference data SID'!$B:$M,12,FALSE))</f>
        <v/>
      </c>
      <c r="W450" s="13" t="str">
        <f>IF(ISERROR(VLOOKUP(CONCATENATE($A450,"_",W$2),'Reference data SID'!$B:$M,12,FALSE)),"",VLOOKUP(CONCATENATE($A450,"_",W$2),'Reference data SID'!$B:$M,12,FALSE))</f>
        <v/>
      </c>
      <c r="X450" s="13" t="str">
        <f>IF(ISERROR(VLOOKUP(CONCATENATE($A450,"_",X$2),'Reference data SID'!$B:$M,12,FALSE)),"",VLOOKUP(CONCATENATE($A450,"_",X$2),'Reference data SID'!$B:$M,12,FALSE))</f>
        <v/>
      </c>
      <c r="Y450" s="13" t="str">
        <f>IF(ISERROR(VLOOKUP(CONCATENATE($A450,"_",Y$2),'Reference data SID'!$B:$M,12,FALSE)),"",VLOOKUP(CONCATENATE($A450,"_",Y$2),'Reference data SID'!$B:$M,12,FALSE))</f>
        <v/>
      </c>
      <c r="Z450" s="13" t="str">
        <f>IF(ISERROR(VLOOKUP(CONCATENATE($A450,"_",Z$2),'Reference data SID'!$B:$M,12,FALSE)),"",VLOOKUP(CONCATENATE($A450,"_",Z$2),'Reference data SID'!$B:$M,12,FALSE))</f>
        <v/>
      </c>
      <c r="AA450" s="13" t="str">
        <f>IF(ISERROR(VLOOKUP(CONCATENATE($A450,"_",AA$2),'Reference data SID'!$B:$M,12,FALSE)),"",VLOOKUP(CONCATENATE($A450,"_",AA$2),'Reference data SID'!$B:$M,12,FALSE))</f>
        <v/>
      </c>
      <c r="AB450" s="13" t="str">
        <f>IF(ISERROR(VLOOKUP(CONCATENATE($A450,"_",AB$2),'Reference data SID'!$B:$M,12,FALSE)),"",VLOOKUP(CONCATENATE($A450,"_",AB$2),'Reference data SID'!$B:$M,12,FALSE))</f>
        <v/>
      </c>
      <c r="AC450" s="13" t="str">
        <f>IF(ISERROR(VLOOKUP(CONCATENATE($A450,"_",AC$2),'Reference data SID'!$B:$M,12,FALSE)),"",VLOOKUP(CONCATENATE($A450,"_",AC$2),'Reference data SID'!$B:$M,12,FALSE))</f>
        <v/>
      </c>
      <c r="AD450" s="13" t="str">
        <f>IF(ISERROR(VLOOKUP(CONCATENATE($A450,"_",AD$2),'Reference data SID'!$B:$M,12,FALSE)),"",VLOOKUP(CONCATENATE($A450,"_",AD$2),'Reference data SID'!$B:$M,12,FALSE))</f>
        <v/>
      </c>
      <c r="AE450" s="13" t="str">
        <f>IF(ISERROR(VLOOKUP(CONCATENATE($A450,"_",AE$2),'Reference data SID'!$B:$M,12,FALSE)),"",VLOOKUP(CONCATENATE($A450,"_",AE$2),'Reference data SID'!$B:$M,12,FALSE))</f>
        <v/>
      </c>
      <c r="AF450" s="13" t="str">
        <f>IF(ISERROR(VLOOKUP(CONCATENATE($A450,"_",AF$2),'Reference data SID'!$B:$M,12,FALSE)),"",VLOOKUP(CONCATENATE($A450,"_",AF$2),'Reference data SID'!$B:$M,12,FALSE))</f>
        <v/>
      </c>
      <c r="AG450" s="13" t="str">
        <f>IF(ISERROR(VLOOKUP(CONCATENATE($A450,"_",AG$2),'Reference data SID'!$B:$M,12,FALSE)),"",VLOOKUP(CONCATENATE($A450,"_",AG$2),'Reference data SID'!$B:$M,12,FALSE))</f>
        <v/>
      </c>
      <c r="AH450" s="13" t="str">
        <f>IF(ISERROR(VLOOKUP(CONCATENATE($A450,"_",AH$2),'Reference data SID'!$B:$M,12,FALSE)),"",VLOOKUP(CONCATENATE($A450,"_",AH$2),'Reference data SID'!$B:$M,12,FALSE))</f>
        <v/>
      </c>
      <c r="AI450" s="13" t="str">
        <f>IF(ISERROR(VLOOKUP(CONCATENATE($A450,"_",AI$2),'Reference data SID'!$B:$M,12,FALSE)),"",VLOOKUP(CONCATENATE($A450,"_",AI$2),'Reference data SID'!$B:$M,12,FALSE))</f>
        <v/>
      </c>
      <c r="AJ450" s="13" t="str">
        <f>IF(ISERROR(VLOOKUP(CONCATENATE($A450,"_",AJ$2),'Reference data SID'!$B:$M,12,FALSE)),"",VLOOKUP(CONCATENATE($A450,"_",AJ$2),'Reference data SID'!$B:$M,12,FALSE))</f>
        <v/>
      </c>
      <c r="AK450" s="13" t="str">
        <f>IF(ISERROR(VLOOKUP(CONCATENATE($A450,"_",AK$2),'Reference data SID'!$B:$M,12,FALSE)),"",VLOOKUP(CONCATENATE($A450,"_",AK$2),'Reference data SID'!$B:$M,12,FALSE))</f>
        <v/>
      </c>
      <c r="AL450" s="13" t="str">
        <f>IF(ISERROR(VLOOKUP(CONCATENATE($A450,"_",AL$2),'Reference data SID'!$B:$M,12,FALSE)),"",VLOOKUP(CONCATENATE($A450,"_",AL$2),'Reference data SID'!$B:$M,12,FALSE))</f>
        <v/>
      </c>
      <c r="AM450" s="13" t="str">
        <f>IF(ISERROR(VLOOKUP(CONCATENATE($A450,"_",AM$2),'Reference data SID'!$B:$M,12,FALSE)),"",VLOOKUP(CONCATENATE($A450,"_",AM$2),'Reference data SID'!$B:$M,12,FALSE))</f>
        <v/>
      </c>
      <c r="AN450" s="13" t="str">
        <f>IF(ISERROR(VLOOKUP(CONCATENATE($A450,"_",AN$2),'Reference data SID'!$B:$M,12,FALSE)),"",VLOOKUP(CONCATENATE($A450,"_",AN$2),'Reference data SID'!$B:$M,12,FALSE))</f>
        <v/>
      </c>
      <c r="AO450" s="13" t="str">
        <f>IF(ISERROR(VLOOKUP(CONCATENATE($A450,"_",AO$2),'Reference data SID'!$B:$M,12,FALSE)),"",VLOOKUP(CONCATENATE($A450,"_",AO$2),'Reference data SID'!$B:$M,12,FALSE))</f>
        <v/>
      </c>
      <c r="AP450" s="13" t="str">
        <f>IF(ISERROR(VLOOKUP(CONCATENATE($A450,"_",AP$2),'Reference data SID'!$B:$M,12,FALSE)),"",VLOOKUP(CONCATENATE($A450,"_",AP$2),'Reference data SID'!$B:$M,12,FALSE))</f>
        <v/>
      </c>
      <c r="AQ450" s="13" t="str">
        <f>IF(ISERROR(VLOOKUP(CONCATENATE($A450,"_",AQ$2),'Reference data SID'!$B:$M,12,FALSE)),"",VLOOKUP(CONCATENATE($A450,"_",AQ$2),'Reference data SID'!$B:$M,12,FALSE))</f>
        <v/>
      </c>
      <c r="AR450" s="13" t="str">
        <f>IF(ISERROR(VLOOKUP(CONCATENATE($A450,"_",AR$2),'Reference data SID'!$B:$M,12,FALSE)),"",VLOOKUP(CONCATENATE($A450,"_",AR$2),'Reference data SID'!$B:$M,12,FALSE))</f>
        <v/>
      </c>
      <c r="AS450" s="13" t="str">
        <f>IF(ISERROR(VLOOKUP(CONCATENATE($A450,"_",AS$2),'Reference data SID'!$B:$M,12,FALSE)),"",VLOOKUP(CONCATENATE($A450,"_",AS$2),'Reference data SID'!$B:$M,12,FALSE))</f>
        <v/>
      </c>
      <c r="AT450" s="13" t="str">
        <f>IF(ISERROR(VLOOKUP(CONCATENATE($A450,"_",AT$2),'Reference data SID'!$B:$M,12,FALSE)),"",VLOOKUP(CONCATENATE($A450,"_",AT$2),'Reference data SID'!$B:$M,12,FALSE))</f>
        <v/>
      </c>
    </row>
    <row r="451" spans="1:46" x14ac:dyDescent="0.25">
      <c r="A451">
        <v>447</v>
      </c>
      <c r="B451" s="13" t="str">
        <f>IF(ISERROR(VLOOKUP(CONCATENATE($A451,"_",B$2),'Reference data SID'!$B:$M,12,FALSE)),"",VLOOKUP(CONCATENATE($A451,"_",B$2),'Reference data SID'!$B:$M,12,FALSE))</f>
        <v/>
      </c>
      <c r="C451" s="13" t="str">
        <f>IF(ISERROR(VLOOKUP(CONCATENATE($A451,"_",C$2),'Reference data SID'!$B:$M,12,FALSE)),"",VLOOKUP(CONCATENATE($A451,"_",C$2),'Reference data SID'!$B:$M,12,FALSE))</f>
        <v/>
      </c>
      <c r="D451" s="13" t="str">
        <f>IF(ISERROR(VLOOKUP(CONCATENATE($A451,"_",D$2),'Reference data SID'!$B:$M,12,FALSE)),"",VLOOKUP(CONCATENATE($A451,"_",D$2),'Reference data SID'!$B:$M,12,FALSE))</f>
        <v/>
      </c>
      <c r="E451" s="13" t="str">
        <f>IF(ISERROR(VLOOKUP(CONCATENATE($A451,"_",E$2),'Reference data SID'!$B:$M,12,FALSE)),"",VLOOKUP(CONCATENATE($A451,"_",E$2),'Reference data SID'!$B:$M,12,FALSE))</f>
        <v/>
      </c>
      <c r="F451" s="13" t="str">
        <f>IF(ISERROR(VLOOKUP(CONCATENATE($A451,"_",F$2),'Reference data SID'!$B:$M,12,FALSE)),"",VLOOKUP(CONCATENATE($A451,"_",F$2),'Reference data SID'!$B:$M,12,FALSE))</f>
        <v/>
      </c>
      <c r="G451" s="13" t="str">
        <f>IF(ISERROR(VLOOKUP(CONCATENATE($A451,"_",G$2),'Reference data SID'!$B:$M,12,FALSE)),"",VLOOKUP(CONCATENATE($A451,"_",G$2),'Reference data SID'!$B:$M,12,FALSE))</f>
        <v/>
      </c>
      <c r="H451" s="13" t="str">
        <f>IF(ISERROR(VLOOKUP(CONCATENATE($A451,"_",H$2),'Reference data SID'!$B:$M,12,FALSE)),"",VLOOKUP(CONCATENATE($A451,"_",H$2),'Reference data SID'!$B:$M,12,FALSE))</f>
        <v/>
      </c>
      <c r="I451" s="13" t="str">
        <f>IF(ISERROR(VLOOKUP(CONCATENATE($A451,"_",I$2),'Reference data SID'!$B:$M,12,FALSE)),"",VLOOKUP(CONCATENATE($A451,"_",I$2),'Reference data SID'!$B:$M,12,FALSE))</f>
        <v/>
      </c>
      <c r="J451" s="13" t="str">
        <f>IF(ISERROR(VLOOKUP(CONCATENATE($A451,"_",J$2),'Reference data SID'!$B:$M,12,FALSE)),"",VLOOKUP(CONCATENATE($A451,"_",J$2),'Reference data SID'!$B:$M,12,FALSE))</f>
        <v/>
      </c>
      <c r="K451" s="13" t="str">
        <f>IF(ISERROR(VLOOKUP(CONCATENATE($A451,"_",K$2),'Reference data SID'!$B:$M,12,FALSE)),"",VLOOKUP(CONCATENATE($A451,"_",K$2),'Reference data SID'!$B:$M,12,FALSE))</f>
        <v/>
      </c>
      <c r="L451" s="13" t="str">
        <f>IF(ISERROR(VLOOKUP(CONCATENATE($A451,"_",L$2),'Reference data SID'!$B:$M,12,FALSE)),"",VLOOKUP(CONCATENATE($A451,"_",L$2),'Reference data SID'!$B:$M,12,FALSE))</f>
        <v/>
      </c>
      <c r="M451" s="13" t="str">
        <f>IF(ISERROR(VLOOKUP(CONCATENATE($A451,"_",M$2),'Reference data SID'!$B:$M,12,FALSE)),"",VLOOKUP(CONCATENATE($A451,"_",M$2),'Reference data SID'!$B:$M,12,FALSE))</f>
        <v/>
      </c>
      <c r="N451" s="13" t="str">
        <f>IF(ISERROR(VLOOKUP(CONCATENATE($A451,"_",N$2),'Reference data SID'!$B:$M,12,FALSE)),"",VLOOKUP(CONCATENATE($A451,"_",N$2),'Reference data SID'!$B:$M,12,FALSE))</f>
        <v/>
      </c>
      <c r="O451" s="13" t="str">
        <f>IF(ISERROR(VLOOKUP(CONCATENATE($A451,"_",O$2),'Reference data SID'!$B:$M,12,FALSE)),"",VLOOKUP(CONCATENATE($A451,"_",O$2),'Reference data SID'!$B:$M,12,FALSE))</f>
        <v/>
      </c>
      <c r="P451" s="13" t="str">
        <f>IF(ISERROR(VLOOKUP(CONCATENATE($A451,"_",P$2),'Reference data SID'!$B:$M,12,FALSE)),"",VLOOKUP(CONCATENATE($A451,"_",P$2),'Reference data SID'!$B:$M,12,FALSE))</f>
        <v/>
      </c>
      <c r="Q451" s="13" t="str">
        <f>IF(ISERROR(VLOOKUP(CONCATENATE($A451,"_",Q$2),'Reference data SID'!$B:$M,12,FALSE)),"",VLOOKUP(CONCATENATE($A451,"_",Q$2),'Reference data SID'!$B:$M,12,FALSE))</f>
        <v/>
      </c>
      <c r="R451" s="13" t="str">
        <f>IF(ISERROR(VLOOKUP(CONCATENATE($A451,"_",R$2),'Reference data SID'!$B:$M,12,FALSE)),"",VLOOKUP(CONCATENATE($A451,"_",R$2),'Reference data SID'!$B:$M,12,FALSE))</f>
        <v/>
      </c>
      <c r="S451" s="13" t="str">
        <f>IF(ISERROR(VLOOKUP(CONCATENATE($A451,"_",S$2),'Reference data SID'!$B:$M,12,FALSE)),"",VLOOKUP(CONCATENATE($A451,"_",S$2),'Reference data SID'!$B:$M,12,FALSE))</f>
        <v/>
      </c>
      <c r="T451" s="13" t="str">
        <f>IF(ISERROR(VLOOKUP(CONCATENATE($A451,"_",T$2),'Reference data SID'!$B:$M,12,FALSE)),"",VLOOKUP(CONCATENATE($A451,"_",T$2),'Reference data SID'!$B:$M,12,FALSE))</f>
        <v/>
      </c>
      <c r="U451" s="13" t="str">
        <f>IF(ISERROR(VLOOKUP(CONCATENATE($A451,"_",U$2),'Reference data SID'!$B:$M,12,FALSE)),"",VLOOKUP(CONCATENATE($A451,"_",U$2),'Reference data SID'!$B:$M,12,FALSE))</f>
        <v/>
      </c>
      <c r="V451" s="13" t="str">
        <f>IF(ISERROR(VLOOKUP(CONCATENATE($A451,"_",V$2),'Reference data SID'!$B:$M,12,FALSE)),"",VLOOKUP(CONCATENATE($A451,"_",V$2),'Reference data SID'!$B:$M,12,FALSE))</f>
        <v/>
      </c>
      <c r="W451" s="13" t="str">
        <f>IF(ISERROR(VLOOKUP(CONCATENATE($A451,"_",W$2),'Reference data SID'!$B:$M,12,FALSE)),"",VLOOKUP(CONCATENATE($A451,"_",W$2),'Reference data SID'!$B:$M,12,FALSE))</f>
        <v/>
      </c>
      <c r="X451" s="13" t="str">
        <f>IF(ISERROR(VLOOKUP(CONCATENATE($A451,"_",X$2),'Reference data SID'!$B:$M,12,FALSE)),"",VLOOKUP(CONCATENATE($A451,"_",X$2),'Reference data SID'!$B:$M,12,FALSE))</f>
        <v/>
      </c>
      <c r="Y451" s="13" t="str">
        <f>IF(ISERROR(VLOOKUP(CONCATENATE($A451,"_",Y$2),'Reference data SID'!$B:$M,12,FALSE)),"",VLOOKUP(CONCATENATE($A451,"_",Y$2),'Reference data SID'!$B:$M,12,FALSE))</f>
        <v/>
      </c>
      <c r="Z451" s="13" t="str">
        <f>IF(ISERROR(VLOOKUP(CONCATENATE($A451,"_",Z$2),'Reference data SID'!$B:$M,12,FALSE)),"",VLOOKUP(CONCATENATE($A451,"_",Z$2),'Reference data SID'!$B:$M,12,FALSE))</f>
        <v/>
      </c>
      <c r="AA451" s="13" t="str">
        <f>IF(ISERROR(VLOOKUP(CONCATENATE($A451,"_",AA$2),'Reference data SID'!$B:$M,12,FALSE)),"",VLOOKUP(CONCATENATE($A451,"_",AA$2),'Reference data SID'!$B:$M,12,FALSE))</f>
        <v/>
      </c>
      <c r="AB451" s="13" t="str">
        <f>IF(ISERROR(VLOOKUP(CONCATENATE($A451,"_",AB$2),'Reference data SID'!$B:$M,12,FALSE)),"",VLOOKUP(CONCATENATE($A451,"_",AB$2),'Reference data SID'!$B:$M,12,FALSE))</f>
        <v/>
      </c>
      <c r="AC451" s="13" t="str">
        <f>IF(ISERROR(VLOOKUP(CONCATENATE($A451,"_",AC$2),'Reference data SID'!$B:$M,12,FALSE)),"",VLOOKUP(CONCATENATE($A451,"_",AC$2),'Reference data SID'!$B:$M,12,FALSE))</f>
        <v/>
      </c>
      <c r="AD451" s="13" t="str">
        <f>IF(ISERROR(VLOOKUP(CONCATENATE($A451,"_",AD$2),'Reference data SID'!$B:$M,12,FALSE)),"",VLOOKUP(CONCATENATE($A451,"_",AD$2),'Reference data SID'!$B:$M,12,FALSE))</f>
        <v/>
      </c>
      <c r="AE451" s="13" t="str">
        <f>IF(ISERROR(VLOOKUP(CONCATENATE($A451,"_",AE$2),'Reference data SID'!$B:$M,12,FALSE)),"",VLOOKUP(CONCATENATE($A451,"_",AE$2),'Reference data SID'!$B:$M,12,FALSE))</f>
        <v/>
      </c>
      <c r="AF451" s="13" t="str">
        <f>IF(ISERROR(VLOOKUP(CONCATENATE($A451,"_",AF$2),'Reference data SID'!$B:$M,12,FALSE)),"",VLOOKUP(CONCATENATE($A451,"_",AF$2),'Reference data SID'!$B:$M,12,FALSE))</f>
        <v/>
      </c>
      <c r="AG451" s="13" t="str">
        <f>IF(ISERROR(VLOOKUP(CONCATENATE($A451,"_",AG$2),'Reference data SID'!$B:$M,12,FALSE)),"",VLOOKUP(CONCATENATE($A451,"_",AG$2),'Reference data SID'!$B:$M,12,FALSE))</f>
        <v/>
      </c>
      <c r="AH451" s="13" t="str">
        <f>IF(ISERROR(VLOOKUP(CONCATENATE($A451,"_",AH$2),'Reference data SID'!$B:$M,12,FALSE)),"",VLOOKUP(CONCATENATE($A451,"_",AH$2),'Reference data SID'!$B:$M,12,FALSE))</f>
        <v/>
      </c>
      <c r="AI451" s="13" t="str">
        <f>IF(ISERROR(VLOOKUP(CONCATENATE($A451,"_",AI$2),'Reference data SID'!$B:$M,12,FALSE)),"",VLOOKUP(CONCATENATE($A451,"_",AI$2),'Reference data SID'!$B:$M,12,FALSE))</f>
        <v/>
      </c>
      <c r="AJ451" s="13" t="str">
        <f>IF(ISERROR(VLOOKUP(CONCATENATE($A451,"_",AJ$2),'Reference data SID'!$B:$M,12,FALSE)),"",VLOOKUP(CONCATENATE($A451,"_",AJ$2),'Reference data SID'!$B:$M,12,FALSE))</f>
        <v/>
      </c>
      <c r="AK451" s="13" t="str">
        <f>IF(ISERROR(VLOOKUP(CONCATENATE($A451,"_",AK$2),'Reference data SID'!$B:$M,12,FALSE)),"",VLOOKUP(CONCATENATE($A451,"_",AK$2),'Reference data SID'!$B:$M,12,FALSE))</f>
        <v/>
      </c>
      <c r="AL451" s="13" t="str">
        <f>IF(ISERROR(VLOOKUP(CONCATENATE($A451,"_",AL$2),'Reference data SID'!$B:$M,12,FALSE)),"",VLOOKUP(CONCATENATE($A451,"_",AL$2),'Reference data SID'!$B:$M,12,FALSE))</f>
        <v/>
      </c>
      <c r="AM451" s="13" t="str">
        <f>IF(ISERROR(VLOOKUP(CONCATENATE($A451,"_",AM$2),'Reference data SID'!$B:$M,12,FALSE)),"",VLOOKUP(CONCATENATE($A451,"_",AM$2),'Reference data SID'!$B:$M,12,FALSE))</f>
        <v/>
      </c>
      <c r="AN451" s="13" t="str">
        <f>IF(ISERROR(VLOOKUP(CONCATENATE($A451,"_",AN$2),'Reference data SID'!$B:$M,12,FALSE)),"",VLOOKUP(CONCATENATE($A451,"_",AN$2),'Reference data SID'!$B:$M,12,FALSE))</f>
        <v/>
      </c>
      <c r="AO451" s="13" t="str">
        <f>IF(ISERROR(VLOOKUP(CONCATENATE($A451,"_",AO$2),'Reference data SID'!$B:$M,12,FALSE)),"",VLOOKUP(CONCATENATE($A451,"_",AO$2),'Reference data SID'!$B:$M,12,FALSE))</f>
        <v/>
      </c>
      <c r="AP451" s="13" t="str">
        <f>IF(ISERROR(VLOOKUP(CONCATENATE($A451,"_",AP$2),'Reference data SID'!$B:$M,12,FALSE)),"",VLOOKUP(CONCATENATE($A451,"_",AP$2),'Reference data SID'!$B:$M,12,FALSE))</f>
        <v/>
      </c>
      <c r="AQ451" s="13" t="str">
        <f>IF(ISERROR(VLOOKUP(CONCATENATE($A451,"_",AQ$2),'Reference data SID'!$B:$M,12,FALSE)),"",VLOOKUP(CONCATENATE($A451,"_",AQ$2),'Reference data SID'!$B:$M,12,FALSE))</f>
        <v/>
      </c>
      <c r="AR451" s="13" t="str">
        <f>IF(ISERROR(VLOOKUP(CONCATENATE($A451,"_",AR$2),'Reference data SID'!$B:$M,12,FALSE)),"",VLOOKUP(CONCATENATE($A451,"_",AR$2),'Reference data SID'!$B:$M,12,FALSE))</f>
        <v/>
      </c>
      <c r="AS451" s="13" t="str">
        <f>IF(ISERROR(VLOOKUP(CONCATENATE($A451,"_",AS$2),'Reference data SID'!$B:$M,12,FALSE)),"",VLOOKUP(CONCATENATE($A451,"_",AS$2),'Reference data SID'!$B:$M,12,FALSE))</f>
        <v/>
      </c>
      <c r="AT451" s="13" t="str">
        <f>IF(ISERROR(VLOOKUP(CONCATENATE($A451,"_",AT$2),'Reference data SID'!$B:$M,12,FALSE)),"",VLOOKUP(CONCATENATE($A451,"_",AT$2),'Reference data SID'!$B:$M,12,FALSE))</f>
        <v/>
      </c>
    </row>
    <row r="452" spans="1:46" x14ac:dyDescent="0.25">
      <c r="A452">
        <v>448</v>
      </c>
      <c r="B452" s="13" t="str">
        <f>IF(ISERROR(VLOOKUP(CONCATENATE($A452,"_",B$2),'Reference data SID'!$B:$M,12,FALSE)),"",VLOOKUP(CONCATENATE($A452,"_",B$2),'Reference data SID'!$B:$M,12,FALSE))</f>
        <v/>
      </c>
      <c r="C452" s="13" t="str">
        <f>IF(ISERROR(VLOOKUP(CONCATENATE($A452,"_",C$2),'Reference data SID'!$B:$M,12,FALSE)),"",VLOOKUP(CONCATENATE($A452,"_",C$2),'Reference data SID'!$B:$M,12,FALSE))</f>
        <v/>
      </c>
      <c r="D452" s="13" t="str">
        <f>IF(ISERROR(VLOOKUP(CONCATENATE($A452,"_",D$2),'Reference data SID'!$B:$M,12,FALSE)),"",VLOOKUP(CONCATENATE($A452,"_",D$2),'Reference data SID'!$B:$M,12,FALSE))</f>
        <v/>
      </c>
      <c r="E452" s="13" t="str">
        <f>IF(ISERROR(VLOOKUP(CONCATENATE($A452,"_",E$2),'Reference data SID'!$B:$M,12,FALSE)),"",VLOOKUP(CONCATENATE($A452,"_",E$2),'Reference data SID'!$B:$M,12,FALSE))</f>
        <v/>
      </c>
      <c r="F452" s="13" t="str">
        <f>IF(ISERROR(VLOOKUP(CONCATENATE($A452,"_",F$2),'Reference data SID'!$B:$M,12,FALSE)),"",VLOOKUP(CONCATENATE($A452,"_",F$2),'Reference data SID'!$B:$M,12,FALSE))</f>
        <v/>
      </c>
      <c r="G452" s="13" t="str">
        <f>IF(ISERROR(VLOOKUP(CONCATENATE($A452,"_",G$2),'Reference data SID'!$B:$M,12,FALSE)),"",VLOOKUP(CONCATENATE($A452,"_",G$2),'Reference data SID'!$B:$M,12,FALSE))</f>
        <v/>
      </c>
      <c r="H452" s="13" t="str">
        <f>IF(ISERROR(VLOOKUP(CONCATENATE($A452,"_",H$2),'Reference data SID'!$B:$M,12,FALSE)),"",VLOOKUP(CONCATENATE($A452,"_",H$2),'Reference data SID'!$B:$M,12,FALSE))</f>
        <v/>
      </c>
      <c r="I452" s="13" t="str">
        <f>IF(ISERROR(VLOOKUP(CONCATENATE($A452,"_",I$2),'Reference data SID'!$B:$M,12,FALSE)),"",VLOOKUP(CONCATENATE($A452,"_",I$2),'Reference data SID'!$B:$M,12,FALSE))</f>
        <v/>
      </c>
      <c r="J452" s="13" t="str">
        <f>IF(ISERROR(VLOOKUP(CONCATENATE($A452,"_",J$2),'Reference data SID'!$B:$M,12,FALSE)),"",VLOOKUP(CONCATENATE($A452,"_",J$2),'Reference data SID'!$B:$M,12,FALSE))</f>
        <v/>
      </c>
      <c r="K452" s="13" t="str">
        <f>IF(ISERROR(VLOOKUP(CONCATENATE($A452,"_",K$2),'Reference data SID'!$B:$M,12,FALSE)),"",VLOOKUP(CONCATENATE($A452,"_",K$2),'Reference data SID'!$B:$M,12,FALSE))</f>
        <v/>
      </c>
      <c r="L452" s="13" t="str">
        <f>IF(ISERROR(VLOOKUP(CONCATENATE($A452,"_",L$2),'Reference data SID'!$B:$M,12,FALSE)),"",VLOOKUP(CONCATENATE($A452,"_",L$2),'Reference data SID'!$B:$M,12,FALSE))</f>
        <v/>
      </c>
      <c r="M452" s="13" t="str">
        <f>IF(ISERROR(VLOOKUP(CONCATENATE($A452,"_",M$2),'Reference data SID'!$B:$M,12,FALSE)),"",VLOOKUP(CONCATENATE($A452,"_",M$2),'Reference data SID'!$B:$M,12,FALSE))</f>
        <v/>
      </c>
      <c r="N452" s="13" t="str">
        <f>IF(ISERROR(VLOOKUP(CONCATENATE($A452,"_",N$2),'Reference data SID'!$B:$M,12,FALSE)),"",VLOOKUP(CONCATENATE($A452,"_",N$2),'Reference data SID'!$B:$M,12,FALSE))</f>
        <v/>
      </c>
      <c r="O452" s="13" t="str">
        <f>IF(ISERROR(VLOOKUP(CONCATENATE($A452,"_",O$2),'Reference data SID'!$B:$M,12,FALSE)),"",VLOOKUP(CONCATENATE($A452,"_",O$2),'Reference data SID'!$B:$M,12,FALSE))</f>
        <v/>
      </c>
      <c r="P452" s="13" t="str">
        <f>IF(ISERROR(VLOOKUP(CONCATENATE($A452,"_",P$2),'Reference data SID'!$B:$M,12,FALSE)),"",VLOOKUP(CONCATENATE($A452,"_",P$2),'Reference data SID'!$B:$M,12,FALSE))</f>
        <v/>
      </c>
      <c r="Q452" s="13" t="str">
        <f>IF(ISERROR(VLOOKUP(CONCATENATE($A452,"_",Q$2),'Reference data SID'!$B:$M,12,FALSE)),"",VLOOKUP(CONCATENATE($A452,"_",Q$2),'Reference data SID'!$B:$M,12,FALSE))</f>
        <v/>
      </c>
      <c r="R452" s="13" t="str">
        <f>IF(ISERROR(VLOOKUP(CONCATENATE($A452,"_",R$2),'Reference data SID'!$B:$M,12,FALSE)),"",VLOOKUP(CONCATENATE($A452,"_",R$2),'Reference data SID'!$B:$M,12,FALSE))</f>
        <v/>
      </c>
      <c r="S452" s="13" t="str">
        <f>IF(ISERROR(VLOOKUP(CONCATENATE($A452,"_",S$2),'Reference data SID'!$B:$M,12,FALSE)),"",VLOOKUP(CONCATENATE($A452,"_",S$2),'Reference data SID'!$B:$M,12,FALSE))</f>
        <v/>
      </c>
      <c r="T452" s="13" t="str">
        <f>IF(ISERROR(VLOOKUP(CONCATENATE($A452,"_",T$2),'Reference data SID'!$B:$M,12,FALSE)),"",VLOOKUP(CONCATENATE($A452,"_",T$2),'Reference data SID'!$B:$M,12,FALSE))</f>
        <v/>
      </c>
      <c r="U452" s="13" t="str">
        <f>IF(ISERROR(VLOOKUP(CONCATENATE($A452,"_",U$2),'Reference data SID'!$B:$M,12,FALSE)),"",VLOOKUP(CONCATENATE($A452,"_",U$2),'Reference data SID'!$B:$M,12,FALSE))</f>
        <v/>
      </c>
      <c r="V452" s="13" t="str">
        <f>IF(ISERROR(VLOOKUP(CONCATENATE($A452,"_",V$2),'Reference data SID'!$B:$M,12,FALSE)),"",VLOOKUP(CONCATENATE($A452,"_",V$2),'Reference data SID'!$B:$M,12,FALSE))</f>
        <v/>
      </c>
      <c r="W452" s="13" t="str">
        <f>IF(ISERROR(VLOOKUP(CONCATENATE($A452,"_",W$2),'Reference data SID'!$B:$M,12,FALSE)),"",VLOOKUP(CONCATENATE($A452,"_",W$2),'Reference data SID'!$B:$M,12,FALSE))</f>
        <v/>
      </c>
      <c r="X452" s="13" t="str">
        <f>IF(ISERROR(VLOOKUP(CONCATENATE($A452,"_",X$2),'Reference data SID'!$B:$M,12,FALSE)),"",VLOOKUP(CONCATENATE($A452,"_",X$2),'Reference data SID'!$B:$M,12,FALSE))</f>
        <v/>
      </c>
      <c r="Y452" s="13" t="str">
        <f>IF(ISERROR(VLOOKUP(CONCATENATE($A452,"_",Y$2),'Reference data SID'!$B:$M,12,FALSE)),"",VLOOKUP(CONCATENATE($A452,"_",Y$2),'Reference data SID'!$B:$M,12,FALSE))</f>
        <v/>
      </c>
      <c r="Z452" s="13" t="str">
        <f>IF(ISERROR(VLOOKUP(CONCATENATE($A452,"_",Z$2),'Reference data SID'!$B:$M,12,FALSE)),"",VLOOKUP(CONCATENATE($A452,"_",Z$2),'Reference data SID'!$B:$M,12,FALSE))</f>
        <v/>
      </c>
      <c r="AA452" s="13" t="str">
        <f>IF(ISERROR(VLOOKUP(CONCATENATE($A452,"_",AA$2),'Reference data SID'!$B:$M,12,FALSE)),"",VLOOKUP(CONCATENATE($A452,"_",AA$2),'Reference data SID'!$B:$M,12,FALSE))</f>
        <v/>
      </c>
      <c r="AB452" s="13" t="str">
        <f>IF(ISERROR(VLOOKUP(CONCATENATE($A452,"_",AB$2),'Reference data SID'!$B:$M,12,FALSE)),"",VLOOKUP(CONCATENATE($A452,"_",AB$2),'Reference data SID'!$B:$M,12,FALSE))</f>
        <v/>
      </c>
      <c r="AC452" s="13" t="str">
        <f>IF(ISERROR(VLOOKUP(CONCATENATE($A452,"_",AC$2),'Reference data SID'!$B:$M,12,FALSE)),"",VLOOKUP(CONCATENATE($A452,"_",AC$2),'Reference data SID'!$B:$M,12,FALSE))</f>
        <v/>
      </c>
      <c r="AD452" s="13" t="str">
        <f>IF(ISERROR(VLOOKUP(CONCATENATE($A452,"_",AD$2),'Reference data SID'!$B:$M,12,FALSE)),"",VLOOKUP(CONCATENATE($A452,"_",AD$2),'Reference data SID'!$B:$M,12,FALSE))</f>
        <v/>
      </c>
      <c r="AE452" s="13" t="str">
        <f>IF(ISERROR(VLOOKUP(CONCATENATE($A452,"_",AE$2),'Reference data SID'!$B:$M,12,FALSE)),"",VLOOKUP(CONCATENATE($A452,"_",AE$2),'Reference data SID'!$B:$M,12,FALSE))</f>
        <v/>
      </c>
      <c r="AF452" s="13" t="str">
        <f>IF(ISERROR(VLOOKUP(CONCATENATE($A452,"_",AF$2),'Reference data SID'!$B:$M,12,FALSE)),"",VLOOKUP(CONCATENATE($A452,"_",AF$2),'Reference data SID'!$B:$M,12,FALSE))</f>
        <v/>
      </c>
      <c r="AG452" s="13" t="str">
        <f>IF(ISERROR(VLOOKUP(CONCATENATE($A452,"_",AG$2),'Reference data SID'!$B:$M,12,FALSE)),"",VLOOKUP(CONCATENATE($A452,"_",AG$2),'Reference data SID'!$B:$M,12,FALSE))</f>
        <v/>
      </c>
      <c r="AH452" s="13" t="str">
        <f>IF(ISERROR(VLOOKUP(CONCATENATE($A452,"_",AH$2),'Reference data SID'!$B:$M,12,FALSE)),"",VLOOKUP(CONCATENATE($A452,"_",AH$2),'Reference data SID'!$B:$M,12,FALSE))</f>
        <v/>
      </c>
      <c r="AI452" s="13" t="str">
        <f>IF(ISERROR(VLOOKUP(CONCATENATE($A452,"_",AI$2),'Reference data SID'!$B:$M,12,FALSE)),"",VLOOKUP(CONCATENATE($A452,"_",AI$2),'Reference data SID'!$B:$M,12,FALSE))</f>
        <v/>
      </c>
      <c r="AJ452" s="13" t="str">
        <f>IF(ISERROR(VLOOKUP(CONCATENATE($A452,"_",AJ$2),'Reference data SID'!$B:$M,12,FALSE)),"",VLOOKUP(CONCATENATE($A452,"_",AJ$2),'Reference data SID'!$B:$M,12,FALSE))</f>
        <v/>
      </c>
      <c r="AK452" s="13" t="str">
        <f>IF(ISERROR(VLOOKUP(CONCATENATE($A452,"_",AK$2),'Reference data SID'!$B:$M,12,FALSE)),"",VLOOKUP(CONCATENATE($A452,"_",AK$2),'Reference data SID'!$B:$M,12,FALSE))</f>
        <v/>
      </c>
      <c r="AL452" s="13" t="str">
        <f>IF(ISERROR(VLOOKUP(CONCATENATE($A452,"_",AL$2),'Reference data SID'!$B:$M,12,FALSE)),"",VLOOKUP(CONCATENATE($A452,"_",AL$2),'Reference data SID'!$B:$M,12,FALSE))</f>
        <v/>
      </c>
      <c r="AM452" s="13" t="str">
        <f>IF(ISERROR(VLOOKUP(CONCATENATE($A452,"_",AM$2),'Reference data SID'!$B:$M,12,FALSE)),"",VLOOKUP(CONCATENATE($A452,"_",AM$2),'Reference data SID'!$B:$M,12,FALSE))</f>
        <v/>
      </c>
      <c r="AN452" s="13" t="str">
        <f>IF(ISERROR(VLOOKUP(CONCATENATE($A452,"_",AN$2),'Reference data SID'!$B:$M,12,FALSE)),"",VLOOKUP(CONCATENATE($A452,"_",AN$2),'Reference data SID'!$B:$M,12,FALSE))</f>
        <v/>
      </c>
      <c r="AO452" s="13" t="str">
        <f>IF(ISERROR(VLOOKUP(CONCATENATE($A452,"_",AO$2),'Reference data SID'!$B:$M,12,FALSE)),"",VLOOKUP(CONCATENATE($A452,"_",AO$2),'Reference data SID'!$B:$M,12,FALSE))</f>
        <v/>
      </c>
      <c r="AP452" s="13" t="str">
        <f>IF(ISERROR(VLOOKUP(CONCATENATE($A452,"_",AP$2),'Reference data SID'!$B:$M,12,FALSE)),"",VLOOKUP(CONCATENATE($A452,"_",AP$2),'Reference data SID'!$B:$M,12,FALSE))</f>
        <v/>
      </c>
      <c r="AQ452" s="13" t="str">
        <f>IF(ISERROR(VLOOKUP(CONCATENATE($A452,"_",AQ$2),'Reference data SID'!$B:$M,12,FALSE)),"",VLOOKUP(CONCATENATE($A452,"_",AQ$2),'Reference data SID'!$B:$M,12,FALSE))</f>
        <v/>
      </c>
      <c r="AR452" s="13" t="str">
        <f>IF(ISERROR(VLOOKUP(CONCATENATE($A452,"_",AR$2),'Reference data SID'!$B:$M,12,FALSE)),"",VLOOKUP(CONCATENATE($A452,"_",AR$2),'Reference data SID'!$B:$M,12,FALSE))</f>
        <v/>
      </c>
      <c r="AS452" s="13" t="str">
        <f>IF(ISERROR(VLOOKUP(CONCATENATE($A452,"_",AS$2),'Reference data SID'!$B:$M,12,FALSE)),"",VLOOKUP(CONCATENATE($A452,"_",AS$2),'Reference data SID'!$B:$M,12,FALSE))</f>
        <v/>
      </c>
      <c r="AT452" s="13" t="str">
        <f>IF(ISERROR(VLOOKUP(CONCATENATE($A452,"_",AT$2),'Reference data SID'!$B:$M,12,FALSE)),"",VLOOKUP(CONCATENATE($A452,"_",AT$2),'Reference data SID'!$B:$M,12,FALSE))</f>
        <v/>
      </c>
    </row>
    <row r="453" spans="1:46" x14ac:dyDescent="0.25">
      <c r="A453">
        <v>449</v>
      </c>
      <c r="B453" s="13" t="str">
        <f>IF(ISERROR(VLOOKUP(CONCATENATE($A453,"_",B$2),'Reference data SID'!$B:$M,12,FALSE)),"",VLOOKUP(CONCATENATE($A453,"_",B$2),'Reference data SID'!$B:$M,12,FALSE))</f>
        <v/>
      </c>
      <c r="C453" s="13" t="str">
        <f>IF(ISERROR(VLOOKUP(CONCATENATE($A453,"_",C$2),'Reference data SID'!$B:$M,12,FALSE)),"",VLOOKUP(CONCATENATE($A453,"_",C$2),'Reference data SID'!$B:$M,12,FALSE))</f>
        <v/>
      </c>
      <c r="D453" s="13" t="str">
        <f>IF(ISERROR(VLOOKUP(CONCATENATE($A453,"_",D$2),'Reference data SID'!$B:$M,12,FALSE)),"",VLOOKUP(CONCATENATE($A453,"_",D$2),'Reference data SID'!$B:$M,12,FALSE))</f>
        <v/>
      </c>
      <c r="E453" s="13" t="str">
        <f>IF(ISERROR(VLOOKUP(CONCATENATE($A453,"_",E$2),'Reference data SID'!$B:$M,12,FALSE)),"",VLOOKUP(CONCATENATE($A453,"_",E$2),'Reference data SID'!$B:$M,12,FALSE))</f>
        <v/>
      </c>
      <c r="F453" s="13" t="str">
        <f>IF(ISERROR(VLOOKUP(CONCATENATE($A453,"_",F$2),'Reference data SID'!$B:$M,12,FALSE)),"",VLOOKUP(CONCATENATE($A453,"_",F$2),'Reference data SID'!$B:$M,12,FALSE))</f>
        <v/>
      </c>
      <c r="G453" s="13" t="str">
        <f>IF(ISERROR(VLOOKUP(CONCATENATE($A453,"_",G$2),'Reference data SID'!$B:$M,12,FALSE)),"",VLOOKUP(CONCATENATE($A453,"_",G$2),'Reference data SID'!$B:$M,12,FALSE))</f>
        <v/>
      </c>
      <c r="H453" s="13" t="str">
        <f>IF(ISERROR(VLOOKUP(CONCATENATE($A453,"_",H$2),'Reference data SID'!$B:$M,12,FALSE)),"",VLOOKUP(CONCATENATE($A453,"_",H$2),'Reference data SID'!$B:$M,12,FALSE))</f>
        <v/>
      </c>
      <c r="I453" s="13" t="str">
        <f>IF(ISERROR(VLOOKUP(CONCATENATE($A453,"_",I$2),'Reference data SID'!$B:$M,12,FALSE)),"",VLOOKUP(CONCATENATE($A453,"_",I$2),'Reference data SID'!$B:$M,12,FALSE))</f>
        <v/>
      </c>
      <c r="J453" s="13" t="str">
        <f>IF(ISERROR(VLOOKUP(CONCATENATE($A453,"_",J$2),'Reference data SID'!$B:$M,12,FALSE)),"",VLOOKUP(CONCATENATE($A453,"_",J$2),'Reference data SID'!$B:$M,12,FALSE))</f>
        <v/>
      </c>
      <c r="K453" s="13" t="str">
        <f>IF(ISERROR(VLOOKUP(CONCATENATE($A453,"_",K$2),'Reference data SID'!$B:$M,12,FALSE)),"",VLOOKUP(CONCATENATE($A453,"_",K$2),'Reference data SID'!$B:$M,12,FALSE))</f>
        <v/>
      </c>
      <c r="L453" s="13" t="str">
        <f>IF(ISERROR(VLOOKUP(CONCATENATE($A453,"_",L$2),'Reference data SID'!$B:$M,12,FALSE)),"",VLOOKUP(CONCATENATE($A453,"_",L$2),'Reference data SID'!$B:$M,12,FALSE))</f>
        <v/>
      </c>
      <c r="M453" s="13" t="str">
        <f>IF(ISERROR(VLOOKUP(CONCATENATE($A453,"_",M$2),'Reference data SID'!$B:$M,12,FALSE)),"",VLOOKUP(CONCATENATE($A453,"_",M$2),'Reference data SID'!$B:$M,12,FALSE))</f>
        <v/>
      </c>
      <c r="N453" s="13" t="str">
        <f>IF(ISERROR(VLOOKUP(CONCATENATE($A453,"_",N$2),'Reference data SID'!$B:$M,12,FALSE)),"",VLOOKUP(CONCATENATE($A453,"_",N$2),'Reference data SID'!$B:$M,12,FALSE))</f>
        <v/>
      </c>
      <c r="O453" s="13" t="str">
        <f>IF(ISERROR(VLOOKUP(CONCATENATE($A453,"_",O$2),'Reference data SID'!$B:$M,12,FALSE)),"",VLOOKUP(CONCATENATE($A453,"_",O$2),'Reference data SID'!$B:$M,12,FALSE))</f>
        <v/>
      </c>
      <c r="P453" s="13" t="str">
        <f>IF(ISERROR(VLOOKUP(CONCATENATE($A453,"_",P$2),'Reference data SID'!$B:$M,12,FALSE)),"",VLOOKUP(CONCATENATE($A453,"_",P$2),'Reference data SID'!$B:$M,12,FALSE))</f>
        <v/>
      </c>
      <c r="Q453" s="13" t="str">
        <f>IF(ISERROR(VLOOKUP(CONCATENATE($A453,"_",Q$2),'Reference data SID'!$B:$M,12,FALSE)),"",VLOOKUP(CONCATENATE($A453,"_",Q$2),'Reference data SID'!$B:$M,12,FALSE))</f>
        <v/>
      </c>
      <c r="R453" s="13" t="str">
        <f>IF(ISERROR(VLOOKUP(CONCATENATE($A453,"_",R$2),'Reference data SID'!$B:$M,12,FALSE)),"",VLOOKUP(CONCATENATE($A453,"_",R$2),'Reference data SID'!$B:$M,12,FALSE))</f>
        <v/>
      </c>
      <c r="S453" s="13" t="str">
        <f>IF(ISERROR(VLOOKUP(CONCATENATE($A453,"_",S$2),'Reference data SID'!$B:$M,12,FALSE)),"",VLOOKUP(CONCATENATE($A453,"_",S$2),'Reference data SID'!$B:$M,12,FALSE))</f>
        <v/>
      </c>
      <c r="T453" s="13" t="str">
        <f>IF(ISERROR(VLOOKUP(CONCATENATE($A453,"_",T$2),'Reference data SID'!$B:$M,12,FALSE)),"",VLOOKUP(CONCATENATE($A453,"_",T$2),'Reference data SID'!$B:$M,12,FALSE))</f>
        <v/>
      </c>
      <c r="U453" s="13" t="str">
        <f>IF(ISERROR(VLOOKUP(CONCATENATE($A453,"_",U$2),'Reference data SID'!$B:$M,12,FALSE)),"",VLOOKUP(CONCATENATE($A453,"_",U$2),'Reference data SID'!$B:$M,12,FALSE))</f>
        <v/>
      </c>
      <c r="V453" s="13" t="str">
        <f>IF(ISERROR(VLOOKUP(CONCATENATE($A453,"_",V$2),'Reference data SID'!$B:$M,12,FALSE)),"",VLOOKUP(CONCATENATE($A453,"_",V$2),'Reference data SID'!$B:$M,12,FALSE))</f>
        <v/>
      </c>
      <c r="W453" s="13" t="str">
        <f>IF(ISERROR(VLOOKUP(CONCATENATE($A453,"_",W$2),'Reference data SID'!$B:$M,12,FALSE)),"",VLOOKUP(CONCATENATE($A453,"_",W$2),'Reference data SID'!$B:$M,12,FALSE))</f>
        <v/>
      </c>
      <c r="X453" s="13" t="str">
        <f>IF(ISERROR(VLOOKUP(CONCATENATE($A453,"_",X$2),'Reference data SID'!$B:$M,12,FALSE)),"",VLOOKUP(CONCATENATE($A453,"_",X$2),'Reference data SID'!$B:$M,12,FALSE))</f>
        <v/>
      </c>
      <c r="Y453" s="13" t="str">
        <f>IF(ISERROR(VLOOKUP(CONCATENATE($A453,"_",Y$2),'Reference data SID'!$B:$M,12,FALSE)),"",VLOOKUP(CONCATENATE($A453,"_",Y$2),'Reference data SID'!$B:$M,12,FALSE))</f>
        <v/>
      </c>
      <c r="Z453" s="13" t="str">
        <f>IF(ISERROR(VLOOKUP(CONCATENATE($A453,"_",Z$2),'Reference data SID'!$B:$M,12,FALSE)),"",VLOOKUP(CONCATENATE($A453,"_",Z$2),'Reference data SID'!$B:$M,12,FALSE))</f>
        <v/>
      </c>
      <c r="AA453" s="13" t="str">
        <f>IF(ISERROR(VLOOKUP(CONCATENATE($A453,"_",AA$2),'Reference data SID'!$B:$M,12,FALSE)),"",VLOOKUP(CONCATENATE($A453,"_",AA$2),'Reference data SID'!$B:$M,12,FALSE))</f>
        <v/>
      </c>
      <c r="AB453" s="13" t="str">
        <f>IF(ISERROR(VLOOKUP(CONCATENATE($A453,"_",AB$2),'Reference data SID'!$B:$M,12,FALSE)),"",VLOOKUP(CONCATENATE($A453,"_",AB$2),'Reference data SID'!$B:$M,12,FALSE))</f>
        <v/>
      </c>
      <c r="AC453" s="13" t="str">
        <f>IF(ISERROR(VLOOKUP(CONCATENATE($A453,"_",AC$2),'Reference data SID'!$B:$M,12,FALSE)),"",VLOOKUP(CONCATENATE($A453,"_",AC$2),'Reference data SID'!$B:$M,12,FALSE))</f>
        <v/>
      </c>
      <c r="AD453" s="13" t="str">
        <f>IF(ISERROR(VLOOKUP(CONCATENATE($A453,"_",AD$2),'Reference data SID'!$B:$M,12,FALSE)),"",VLOOKUP(CONCATENATE($A453,"_",AD$2),'Reference data SID'!$B:$M,12,FALSE))</f>
        <v/>
      </c>
      <c r="AE453" s="13" t="str">
        <f>IF(ISERROR(VLOOKUP(CONCATENATE($A453,"_",AE$2),'Reference data SID'!$B:$M,12,FALSE)),"",VLOOKUP(CONCATENATE($A453,"_",AE$2),'Reference data SID'!$B:$M,12,FALSE))</f>
        <v/>
      </c>
      <c r="AF453" s="13" t="str">
        <f>IF(ISERROR(VLOOKUP(CONCATENATE($A453,"_",AF$2),'Reference data SID'!$B:$M,12,FALSE)),"",VLOOKUP(CONCATENATE($A453,"_",AF$2),'Reference data SID'!$B:$M,12,FALSE))</f>
        <v/>
      </c>
      <c r="AG453" s="13" t="str">
        <f>IF(ISERROR(VLOOKUP(CONCATENATE($A453,"_",AG$2),'Reference data SID'!$B:$M,12,FALSE)),"",VLOOKUP(CONCATENATE($A453,"_",AG$2),'Reference data SID'!$B:$M,12,FALSE))</f>
        <v/>
      </c>
      <c r="AH453" s="13" t="str">
        <f>IF(ISERROR(VLOOKUP(CONCATENATE($A453,"_",AH$2),'Reference data SID'!$B:$M,12,FALSE)),"",VLOOKUP(CONCATENATE($A453,"_",AH$2),'Reference data SID'!$B:$M,12,FALSE))</f>
        <v/>
      </c>
      <c r="AI453" s="13" t="str">
        <f>IF(ISERROR(VLOOKUP(CONCATENATE($A453,"_",AI$2),'Reference data SID'!$B:$M,12,FALSE)),"",VLOOKUP(CONCATENATE($A453,"_",AI$2),'Reference data SID'!$B:$M,12,FALSE))</f>
        <v/>
      </c>
      <c r="AJ453" s="13" t="str">
        <f>IF(ISERROR(VLOOKUP(CONCATENATE($A453,"_",AJ$2),'Reference data SID'!$B:$M,12,FALSE)),"",VLOOKUP(CONCATENATE($A453,"_",AJ$2),'Reference data SID'!$B:$M,12,FALSE))</f>
        <v/>
      </c>
      <c r="AK453" s="13" t="str">
        <f>IF(ISERROR(VLOOKUP(CONCATENATE($A453,"_",AK$2),'Reference data SID'!$B:$M,12,FALSE)),"",VLOOKUP(CONCATENATE($A453,"_",AK$2),'Reference data SID'!$B:$M,12,FALSE))</f>
        <v/>
      </c>
      <c r="AL453" s="13" t="str">
        <f>IF(ISERROR(VLOOKUP(CONCATENATE($A453,"_",AL$2),'Reference data SID'!$B:$M,12,FALSE)),"",VLOOKUP(CONCATENATE($A453,"_",AL$2),'Reference data SID'!$B:$M,12,FALSE))</f>
        <v/>
      </c>
      <c r="AM453" s="13" t="str">
        <f>IF(ISERROR(VLOOKUP(CONCATENATE($A453,"_",AM$2),'Reference data SID'!$B:$M,12,FALSE)),"",VLOOKUP(CONCATENATE($A453,"_",AM$2),'Reference data SID'!$B:$M,12,FALSE))</f>
        <v/>
      </c>
      <c r="AN453" s="13" t="str">
        <f>IF(ISERROR(VLOOKUP(CONCATENATE($A453,"_",AN$2),'Reference data SID'!$B:$M,12,FALSE)),"",VLOOKUP(CONCATENATE($A453,"_",AN$2),'Reference data SID'!$B:$M,12,FALSE))</f>
        <v/>
      </c>
      <c r="AO453" s="13" t="str">
        <f>IF(ISERROR(VLOOKUP(CONCATENATE($A453,"_",AO$2),'Reference data SID'!$B:$M,12,FALSE)),"",VLOOKUP(CONCATENATE($A453,"_",AO$2),'Reference data SID'!$B:$M,12,FALSE))</f>
        <v/>
      </c>
      <c r="AP453" s="13" t="str">
        <f>IF(ISERROR(VLOOKUP(CONCATENATE($A453,"_",AP$2),'Reference data SID'!$B:$M,12,FALSE)),"",VLOOKUP(CONCATENATE($A453,"_",AP$2),'Reference data SID'!$B:$M,12,FALSE))</f>
        <v/>
      </c>
      <c r="AQ453" s="13" t="str">
        <f>IF(ISERROR(VLOOKUP(CONCATENATE($A453,"_",AQ$2),'Reference data SID'!$B:$M,12,FALSE)),"",VLOOKUP(CONCATENATE($A453,"_",AQ$2),'Reference data SID'!$B:$M,12,FALSE))</f>
        <v/>
      </c>
      <c r="AR453" s="13" t="str">
        <f>IF(ISERROR(VLOOKUP(CONCATENATE($A453,"_",AR$2),'Reference data SID'!$B:$M,12,FALSE)),"",VLOOKUP(CONCATENATE($A453,"_",AR$2),'Reference data SID'!$B:$M,12,FALSE))</f>
        <v/>
      </c>
      <c r="AS453" s="13" t="str">
        <f>IF(ISERROR(VLOOKUP(CONCATENATE($A453,"_",AS$2),'Reference data SID'!$B:$M,12,FALSE)),"",VLOOKUP(CONCATENATE($A453,"_",AS$2),'Reference data SID'!$B:$M,12,FALSE))</f>
        <v/>
      </c>
      <c r="AT453" s="13" t="str">
        <f>IF(ISERROR(VLOOKUP(CONCATENATE($A453,"_",AT$2),'Reference data SID'!$B:$M,12,FALSE)),"",VLOOKUP(CONCATENATE($A453,"_",AT$2),'Reference data SID'!$B:$M,12,FALSE))</f>
        <v/>
      </c>
    </row>
    <row r="454" spans="1:46" x14ac:dyDescent="0.25">
      <c r="A454">
        <v>450</v>
      </c>
      <c r="B454" s="13" t="str">
        <f>IF(ISERROR(VLOOKUP(CONCATENATE($A454,"_",B$2),'Reference data SID'!$B:$M,12,FALSE)),"",VLOOKUP(CONCATENATE($A454,"_",B$2),'Reference data SID'!$B:$M,12,FALSE))</f>
        <v/>
      </c>
      <c r="C454" s="13" t="str">
        <f>IF(ISERROR(VLOOKUP(CONCATENATE($A454,"_",C$2),'Reference data SID'!$B:$M,12,FALSE)),"",VLOOKUP(CONCATENATE($A454,"_",C$2),'Reference data SID'!$B:$M,12,FALSE))</f>
        <v/>
      </c>
      <c r="D454" s="13" t="str">
        <f>IF(ISERROR(VLOOKUP(CONCATENATE($A454,"_",D$2),'Reference data SID'!$B:$M,12,FALSE)),"",VLOOKUP(CONCATENATE($A454,"_",D$2),'Reference data SID'!$B:$M,12,FALSE))</f>
        <v/>
      </c>
      <c r="E454" s="13" t="str">
        <f>IF(ISERROR(VLOOKUP(CONCATENATE($A454,"_",E$2),'Reference data SID'!$B:$M,12,FALSE)),"",VLOOKUP(CONCATENATE($A454,"_",E$2),'Reference data SID'!$B:$M,12,FALSE))</f>
        <v/>
      </c>
      <c r="F454" s="13" t="str">
        <f>IF(ISERROR(VLOOKUP(CONCATENATE($A454,"_",F$2),'Reference data SID'!$B:$M,12,FALSE)),"",VLOOKUP(CONCATENATE($A454,"_",F$2),'Reference data SID'!$B:$M,12,FALSE))</f>
        <v/>
      </c>
      <c r="G454" s="13" t="str">
        <f>IF(ISERROR(VLOOKUP(CONCATENATE($A454,"_",G$2),'Reference data SID'!$B:$M,12,FALSE)),"",VLOOKUP(CONCATENATE($A454,"_",G$2),'Reference data SID'!$B:$M,12,FALSE))</f>
        <v/>
      </c>
      <c r="H454" s="13" t="str">
        <f>IF(ISERROR(VLOOKUP(CONCATENATE($A454,"_",H$2),'Reference data SID'!$B:$M,12,FALSE)),"",VLOOKUP(CONCATENATE($A454,"_",H$2),'Reference data SID'!$B:$M,12,FALSE))</f>
        <v/>
      </c>
      <c r="I454" s="13" t="str">
        <f>IF(ISERROR(VLOOKUP(CONCATENATE($A454,"_",I$2),'Reference data SID'!$B:$M,12,FALSE)),"",VLOOKUP(CONCATENATE($A454,"_",I$2),'Reference data SID'!$B:$M,12,FALSE))</f>
        <v/>
      </c>
      <c r="J454" s="13" t="str">
        <f>IF(ISERROR(VLOOKUP(CONCATENATE($A454,"_",J$2),'Reference data SID'!$B:$M,12,FALSE)),"",VLOOKUP(CONCATENATE($A454,"_",J$2),'Reference data SID'!$B:$M,12,FALSE))</f>
        <v/>
      </c>
      <c r="K454" s="13" t="str">
        <f>IF(ISERROR(VLOOKUP(CONCATENATE($A454,"_",K$2),'Reference data SID'!$B:$M,12,FALSE)),"",VLOOKUP(CONCATENATE($A454,"_",K$2),'Reference data SID'!$B:$M,12,FALSE))</f>
        <v/>
      </c>
      <c r="L454" s="13" t="str">
        <f>IF(ISERROR(VLOOKUP(CONCATENATE($A454,"_",L$2),'Reference data SID'!$B:$M,12,FALSE)),"",VLOOKUP(CONCATENATE($A454,"_",L$2),'Reference data SID'!$B:$M,12,FALSE))</f>
        <v/>
      </c>
      <c r="M454" s="13" t="str">
        <f>IF(ISERROR(VLOOKUP(CONCATENATE($A454,"_",M$2),'Reference data SID'!$B:$M,12,FALSE)),"",VLOOKUP(CONCATENATE($A454,"_",M$2),'Reference data SID'!$B:$M,12,FALSE))</f>
        <v/>
      </c>
      <c r="N454" s="13" t="str">
        <f>IF(ISERROR(VLOOKUP(CONCATENATE($A454,"_",N$2),'Reference data SID'!$B:$M,12,FALSE)),"",VLOOKUP(CONCATENATE($A454,"_",N$2),'Reference data SID'!$B:$M,12,FALSE))</f>
        <v/>
      </c>
      <c r="O454" s="13" t="str">
        <f>IF(ISERROR(VLOOKUP(CONCATENATE($A454,"_",O$2),'Reference data SID'!$B:$M,12,FALSE)),"",VLOOKUP(CONCATENATE($A454,"_",O$2),'Reference data SID'!$B:$M,12,FALSE))</f>
        <v/>
      </c>
      <c r="P454" s="13" t="str">
        <f>IF(ISERROR(VLOOKUP(CONCATENATE($A454,"_",P$2),'Reference data SID'!$B:$M,12,FALSE)),"",VLOOKUP(CONCATENATE($A454,"_",P$2),'Reference data SID'!$B:$M,12,FALSE))</f>
        <v/>
      </c>
      <c r="Q454" s="13" t="str">
        <f>IF(ISERROR(VLOOKUP(CONCATENATE($A454,"_",Q$2),'Reference data SID'!$B:$M,12,FALSE)),"",VLOOKUP(CONCATENATE($A454,"_",Q$2),'Reference data SID'!$B:$M,12,FALSE))</f>
        <v/>
      </c>
      <c r="R454" s="13" t="str">
        <f>IF(ISERROR(VLOOKUP(CONCATENATE($A454,"_",R$2),'Reference data SID'!$B:$M,12,FALSE)),"",VLOOKUP(CONCATENATE($A454,"_",R$2),'Reference data SID'!$B:$M,12,FALSE))</f>
        <v/>
      </c>
      <c r="S454" s="13" t="str">
        <f>IF(ISERROR(VLOOKUP(CONCATENATE($A454,"_",S$2),'Reference data SID'!$B:$M,12,FALSE)),"",VLOOKUP(CONCATENATE($A454,"_",S$2),'Reference data SID'!$B:$M,12,FALSE))</f>
        <v/>
      </c>
      <c r="T454" s="13" t="str">
        <f>IF(ISERROR(VLOOKUP(CONCATENATE($A454,"_",T$2),'Reference data SID'!$B:$M,12,FALSE)),"",VLOOKUP(CONCATENATE($A454,"_",T$2),'Reference data SID'!$B:$M,12,FALSE))</f>
        <v/>
      </c>
      <c r="U454" s="13" t="str">
        <f>IF(ISERROR(VLOOKUP(CONCATENATE($A454,"_",U$2),'Reference data SID'!$B:$M,12,FALSE)),"",VLOOKUP(CONCATENATE($A454,"_",U$2),'Reference data SID'!$B:$M,12,FALSE))</f>
        <v/>
      </c>
      <c r="V454" s="13" t="str">
        <f>IF(ISERROR(VLOOKUP(CONCATENATE($A454,"_",V$2),'Reference data SID'!$B:$M,12,FALSE)),"",VLOOKUP(CONCATENATE($A454,"_",V$2),'Reference data SID'!$B:$M,12,FALSE))</f>
        <v/>
      </c>
      <c r="W454" s="13" t="str">
        <f>IF(ISERROR(VLOOKUP(CONCATENATE($A454,"_",W$2),'Reference data SID'!$B:$M,12,FALSE)),"",VLOOKUP(CONCATENATE($A454,"_",W$2),'Reference data SID'!$B:$M,12,FALSE))</f>
        <v/>
      </c>
      <c r="X454" s="13" t="str">
        <f>IF(ISERROR(VLOOKUP(CONCATENATE($A454,"_",X$2),'Reference data SID'!$B:$M,12,FALSE)),"",VLOOKUP(CONCATENATE($A454,"_",X$2),'Reference data SID'!$B:$M,12,FALSE))</f>
        <v/>
      </c>
      <c r="Y454" s="13" t="str">
        <f>IF(ISERROR(VLOOKUP(CONCATENATE($A454,"_",Y$2),'Reference data SID'!$B:$M,12,FALSE)),"",VLOOKUP(CONCATENATE($A454,"_",Y$2),'Reference data SID'!$B:$M,12,FALSE))</f>
        <v/>
      </c>
      <c r="Z454" s="13" t="str">
        <f>IF(ISERROR(VLOOKUP(CONCATENATE($A454,"_",Z$2),'Reference data SID'!$B:$M,12,FALSE)),"",VLOOKUP(CONCATENATE($A454,"_",Z$2),'Reference data SID'!$B:$M,12,FALSE))</f>
        <v/>
      </c>
      <c r="AA454" s="13" t="str">
        <f>IF(ISERROR(VLOOKUP(CONCATENATE($A454,"_",AA$2),'Reference data SID'!$B:$M,12,FALSE)),"",VLOOKUP(CONCATENATE($A454,"_",AA$2),'Reference data SID'!$B:$M,12,FALSE))</f>
        <v/>
      </c>
      <c r="AB454" s="13" t="str">
        <f>IF(ISERROR(VLOOKUP(CONCATENATE($A454,"_",AB$2),'Reference data SID'!$B:$M,12,FALSE)),"",VLOOKUP(CONCATENATE($A454,"_",AB$2),'Reference data SID'!$B:$M,12,FALSE))</f>
        <v/>
      </c>
      <c r="AC454" s="13" t="str">
        <f>IF(ISERROR(VLOOKUP(CONCATENATE($A454,"_",AC$2),'Reference data SID'!$B:$M,12,FALSE)),"",VLOOKUP(CONCATENATE($A454,"_",AC$2),'Reference data SID'!$B:$M,12,FALSE))</f>
        <v/>
      </c>
      <c r="AD454" s="13" t="str">
        <f>IF(ISERROR(VLOOKUP(CONCATENATE($A454,"_",AD$2),'Reference data SID'!$B:$M,12,FALSE)),"",VLOOKUP(CONCATENATE($A454,"_",AD$2),'Reference data SID'!$B:$M,12,FALSE))</f>
        <v/>
      </c>
      <c r="AE454" s="13" t="str">
        <f>IF(ISERROR(VLOOKUP(CONCATENATE($A454,"_",AE$2),'Reference data SID'!$B:$M,12,FALSE)),"",VLOOKUP(CONCATENATE($A454,"_",AE$2),'Reference data SID'!$B:$M,12,FALSE))</f>
        <v/>
      </c>
      <c r="AF454" s="13" t="str">
        <f>IF(ISERROR(VLOOKUP(CONCATENATE($A454,"_",AF$2),'Reference data SID'!$B:$M,12,FALSE)),"",VLOOKUP(CONCATENATE($A454,"_",AF$2),'Reference data SID'!$B:$M,12,FALSE))</f>
        <v/>
      </c>
      <c r="AG454" s="13" t="str">
        <f>IF(ISERROR(VLOOKUP(CONCATENATE($A454,"_",AG$2),'Reference data SID'!$B:$M,12,FALSE)),"",VLOOKUP(CONCATENATE($A454,"_",AG$2),'Reference data SID'!$B:$M,12,FALSE))</f>
        <v/>
      </c>
      <c r="AH454" s="13" t="str">
        <f>IF(ISERROR(VLOOKUP(CONCATENATE($A454,"_",AH$2),'Reference data SID'!$B:$M,12,FALSE)),"",VLOOKUP(CONCATENATE($A454,"_",AH$2),'Reference data SID'!$B:$M,12,FALSE))</f>
        <v/>
      </c>
      <c r="AI454" s="13" t="str">
        <f>IF(ISERROR(VLOOKUP(CONCATENATE($A454,"_",AI$2),'Reference data SID'!$B:$M,12,FALSE)),"",VLOOKUP(CONCATENATE($A454,"_",AI$2),'Reference data SID'!$B:$M,12,FALSE))</f>
        <v/>
      </c>
      <c r="AJ454" s="13" t="str">
        <f>IF(ISERROR(VLOOKUP(CONCATENATE($A454,"_",AJ$2),'Reference data SID'!$B:$M,12,FALSE)),"",VLOOKUP(CONCATENATE($A454,"_",AJ$2),'Reference data SID'!$B:$M,12,FALSE))</f>
        <v/>
      </c>
      <c r="AK454" s="13" t="str">
        <f>IF(ISERROR(VLOOKUP(CONCATENATE($A454,"_",AK$2),'Reference data SID'!$B:$M,12,FALSE)),"",VLOOKUP(CONCATENATE($A454,"_",AK$2),'Reference data SID'!$B:$M,12,FALSE))</f>
        <v/>
      </c>
      <c r="AL454" s="13" t="str">
        <f>IF(ISERROR(VLOOKUP(CONCATENATE($A454,"_",AL$2),'Reference data SID'!$B:$M,12,FALSE)),"",VLOOKUP(CONCATENATE($A454,"_",AL$2),'Reference data SID'!$B:$M,12,FALSE))</f>
        <v/>
      </c>
      <c r="AM454" s="13" t="str">
        <f>IF(ISERROR(VLOOKUP(CONCATENATE($A454,"_",AM$2),'Reference data SID'!$B:$M,12,FALSE)),"",VLOOKUP(CONCATENATE($A454,"_",AM$2),'Reference data SID'!$B:$M,12,FALSE))</f>
        <v/>
      </c>
      <c r="AN454" s="13" t="str">
        <f>IF(ISERROR(VLOOKUP(CONCATENATE($A454,"_",AN$2),'Reference data SID'!$B:$M,12,FALSE)),"",VLOOKUP(CONCATENATE($A454,"_",AN$2),'Reference data SID'!$B:$M,12,FALSE))</f>
        <v/>
      </c>
      <c r="AO454" s="13" t="str">
        <f>IF(ISERROR(VLOOKUP(CONCATENATE($A454,"_",AO$2),'Reference data SID'!$B:$M,12,FALSE)),"",VLOOKUP(CONCATENATE($A454,"_",AO$2),'Reference data SID'!$B:$M,12,FALSE))</f>
        <v/>
      </c>
      <c r="AP454" s="13" t="str">
        <f>IF(ISERROR(VLOOKUP(CONCATENATE($A454,"_",AP$2),'Reference data SID'!$B:$M,12,FALSE)),"",VLOOKUP(CONCATENATE($A454,"_",AP$2),'Reference data SID'!$B:$M,12,FALSE))</f>
        <v/>
      </c>
      <c r="AQ454" s="13" t="str">
        <f>IF(ISERROR(VLOOKUP(CONCATENATE($A454,"_",AQ$2),'Reference data SID'!$B:$M,12,FALSE)),"",VLOOKUP(CONCATENATE($A454,"_",AQ$2),'Reference data SID'!$B:$M,12,FALSE))</f>
        <v/>
      </c>
      <c r="AR454" s="13" t="str">
        <f>IF(ISERROR(VLOOKUP(CONCATENATE($A454,"_",AR$2),'Reference data SID'!$B:$M,12,FALSE)),"",VLOOKUP(CONCATENATE($A454,"_",AR$2),'Reference data SID'!$B:$M,12,FALSE))</f>
        <v/>
      </c>
      <c r="AS454" s="13" t="str">
        <f>IF(ISERROR(VLOOKUP(CONCATENATE($A454,"_",AS$2),'Reference data SID'!$B:$M,12,FALSE)),"",VLOOKUP(CONCATENATE($A454,"_",AS$2),'Reference data SID'!$B:$M,12,FALSE))</f>
        <v/>
      </c>
      <c r="AT454" s="13" t="str">
        <f>IF(ISERROR(VLOOKUP(CONCATENATE($A454,"_",AT$2),'Reference data SID'!$B:$M,12,FALSE)),"",VLOOKUP(CONCATENATE($A454,"_",AT$2),'Reference data SID'!$B:$M,12,FALSE))</f>
        <v/>
      </c>
    </row>
    <row r="455" spans="1:46" x14ac:dyDescent="0.25">
      <c r="A455">
        <v>451</v>
      </c>
      <c r="B455" s="13" t="str">
        <f>IF(ISERROR(VLOOKUP(CONCATENATE($A455,"_",B$2),'Reference data SID'!$B:$M,12,FALSE)),"",VLOOKUP(CONCATENATE($A455,"_",B$2),'Reference data SID'!$B:$M,12,FALSE))</f>
        <v/>
      </c>
      <c r="C455" s="13" t="str">
        <f>IF(ISERROR(VLOOKUP(CONCATENATE($A455,"_",C$2),'Reference data SID'!$B:$M,12,FALSE)),"",VLOOKUP(CONCATENATE($A455,"_",C$2),'Reference data SID'!$B:$M,12,FALSE))</f>
        <v/>
      </c>
      <c r="D455" s="13" t="str">
        <f>IF(ISERROR(VLOOKUP(CONCATENATE($A455,"_",D$2),'Reference data SID'!$B:$M,12,FALSE)),"",VLOOKUP(CONCATENATE($A455,"_",D$2),'Reference data SID'!$B:$M,12,FALSE))</f>
        <v/>
      </c>
      <c r="E455" s="13" t="str">
        <f>IF(ISERROR(VLOOKUP(CONCATENATE($A455,"_",E$2),'Reference data SID'!$B:$M,12,FALSE)),"",VLOOKUP(CONCATENATE($A455,"_",E$2),'Reference data SID'!$B:$M,12,FALSE))</f>
        <v/>
      </c>
      <c r="F455" s="13" t="str">
        <f>IF(ISERROR(VLOOKUP(CONCATENATE($A455,"_",F$2),'Reference data SID'!$B:$M,12,FALSE)),"",VLOOKUP(CONCATENATE($A455,"_",F$2),'Reference data SID'!$B:$M,12,FALSE))</f>
        <v/>
      </c>
      <c r="G455" s="13" t="str">
        <f>IF(ISERROR(VLOOKUP(CONCATENATE($A455,"_",G$2),'Reference data SID'!$B:$M,12,FALSE)),"",VLOOKUP(CONCATENATE($A455,"_",G$2),'Reference data SID'!$B:$M,12,FALSE))</f>
        <v/>
      </c>
      <c r="H455" s="13" t="str">
        <f>IF(ISERROR(VLOOKUP(CONCATENATE($A455,"_",H$2),'Reference data SID'!$B:$M,12,FALSE)),"",VLOOKUP(CONCATENATE($A455,"_",H$2),'Reference data SID'!$B:$M,12,FALSE))</f>
        <v/>
      </c>
      <c r="I455" s="13" t="str">
        <f>IF(ISERROR(VLOOKUP(CONCATENATE($A455,"_",I$2),'Reference data SID'!$B:$M,12,FALSE)),"",VLOOKUP(CONCATENATE($A455,"_",I$2),'Reference data SID'!$B:$M,12,FALSE))</f>
        <v/>
      </c>
      <c r="J455" s="13" t="str">
        <f>IF(ISERROR(VLOOKUP(CONCATENATE($A455,"_",J$2),'Reference data SID'!$B:$M,12,FALSE)),"",VLOOKUP(CONCATENATE($A455,"_",J$2),'Reference data SID'!$B:$M,12,FALSE))</f>
        <v/>
      </c>
      <c r="K455" s="13" t="str">
        <f>IF(ISERROR(VLOOKUP(CONCATENATE($A455,"_",K$2),'Reference data SID'!$B:$M,12,FALSE)),"",VLOOKUP(CONCATENATE($A455,"_",K$2),'Reference data SID'!$B:$M,12,FALSE))</f>
        <v/>
      </c>
      <c r="L455" s="13" t="str">
        <f>IF(ISERROR(VLOOKUP(CONCATENATE($A455,"_",L$2),'Reference data SID'!$B:$M,12,FALSE)),"",VLOOKUP(CONCATENATE($A455,"_",L$2),'Reference data SID'!$B:$M,12,FALSE))</f>
        <v/>
      </c>
      <c r="M455" s="13" t="str">
        <f>IF(ISERROR(VLOOKUP(CONCATENATE($A455,"_",M$2),'Reference data SID'!$B:$M,12,FALSE)),"",VLOOKUP(CONCATENATE($A455,"_",M$2),'Reference data SID'!$B:$M,12,FALSE))</f>
        <v/>
      </c>
      <c r="N455" s="13" t="str">
        <f>IF(ISERROR(VLOOKUP(CONCATENATE($A455,"_",N$2),'Reference data SID'!$B:$M,12,FALSE)),"",VLOOKUP(CONCATENATE($A455,"_",N$2),'Reference data SID'!$B:$M,12,FALSE))</f>
        <v/>
      </c>
      <c r="O455" s="13" t="str">
        <f>IF(ISERROR(VLOOKUP(CONCATENATE($A455,"_",O$2),'Reference data SID'!$B:$M,12,FALSE)),"",VLOOKUP(CONCATENATE($A455,"_",O$2),'Reference data SID'!$B:$M,12,FALSE))</f>
        <v/>
      </c>
      <c r="P455" s="13" t="str">
        <f>IF(ISERROR(VLOOKUP(CONCATENATE($A455,"_",P$2),'Reference data SID'!$B:$M,12,FALSE)),"",VLOOKUP(CONCATENATE($A455,"_",P$2),'Reference data SID'!$B:$M,12,FALSE))</f>
        <v/>
      </c>
      <c r="Q455" s="13" t="str">
        <f>IF(ISERROR(VLOOKUP(CONCATENATE($A455,"_",Q$2),'Reference data SID'!$B:$M,12,FALSE)),"",VLOOKUP(CONCATENATE($A455,"_",Q$2),'Reference data SID'!$B:$M,12,FALSE))</f>
        <v/>
      </c>
      <c r="R455" s="13" t="str">
        <f>IF(ISERROR(VLOOKUP(CONCATENATE($A455,"_",R$2),'Reference data SID'!$B:$M,12,FALSE)),"",VLOOKUP(CONCATENATE($A455,"_",R$2),'Reference data SID'!$B:$M,12,FALSE))</f>
        <v/>
      </c>
      <c r="S455" s="13" t="str">
        <f>IF(ISERROR(VLOOKUP(CONCATENATE($A455,"_",S$2),'Reference data SID'!$B:$M,12,FALSE)),"",VLOOKUP(CONCATENATE($A455,"_",S$2),'Reference data SID'!$B:$M,12,FALSE))</f>
        <v/>
      </c>
      <c r="T455" s="13" t="str">
        <f>IF(ISERROR(VLOOKUP(CONCATENATE($A455,"_",T$2),'Reference data SID'!$B:$M,12,FALSE)),"",VLOOKUP(CONCATENATE($A455,"_",T$2),'Reference data SID'!$B:$M,12,FALSE))</f>
        <v/>
      </c>
      <c r="U455" s="13" t="str">
        <f>IF(ISERROR(VLOOKUP(CONCATENATE($A455,"_",U$2),'Reference data SID'!$B:$M,12,FALSE)),"",VLOOKUP(CONCATENATE($A455,"_",U$2),'Reference data SID'!$B:$M,12,FALSE))</f>
        <v/>
      </c>
      <c r="V455" s="13" t="str">
        <f>IF(ISERROR(VLOOKUP(CONCATENATE($A455,"_",V$2),'Reference data SID'!$B:$M,12,FALSE)),"",VLOOKUP(CONCATENATE($A455,"_",V$2),'Reference data SID'!$B:$M,12,FALSE))</f>
        <v/>
      </c>
      <c r="W455" s="13" t="str">
        <f>IF(ISERROR(VLOOKUP(CONCATENATE($A455,"_",W$2),'Reference data SID'!$B:$M,12,FALSE)),"",VLOOKUP(CONCATENATE($A455,"_",W$2),'Reference data SID'!$B:$M,12,FALSE))</f>
        <v/>
      </c>
      <c r="X455" s="13" t="str">
        <f>IF(ISERROR(VLOOKUP(CONCATENATE($A455,"_",X$2),'Reference data SID'!$B:$M,12,FALSE)),"",VLOOKUP(CONCATENATE($A455,"_",X$2),'Reference data SID'!$B:$M,12,FALSE))</f>
        <v/>
      </c>
      <c r="Y455" s="13" t="str">
        <f>IF(ISERROR(VLOOKUP(CONCATENATE($A455,"_",Y$2),'Reference data SID'!$B:$M,12,FALSE)),"",VLOOKUP(CONCATENATE($A455,"_",Y$2),'Reference data SID'!$B:$M,12,FALSE))</f>
        <v/>
      </c>
      <c r="Z455" s="13" t="str">
        <f>IF(ISERROR(VLOOKUP(CONCATENATE($A455,"_",Z$2),'Reference data SID'!$B:$M,12,FALSE)),"",VLOOKUP(CONCATENATE($A455,"_",Z$2),'Reference data SID'!$B:$M,12,FALSE))</f>
        <v/>
      </c>
      <c r="AA455" s="13" t="str">
        <f>IF(ISERROR(VLOOKUP(CONCATENATE($A455,"_",AA$2),'Reference data SID'!$B:$M,12,FALSE)),"",VLOOKUP(CONCATENATE($A455,"_",AA$2),'Reference data SID'!$B:$M,12,FALSE))</f>
        <v/>
      </c>
      <c r="AB455" s="13" t="str">
        <f>IF(ISERROR(VLOOKUP(CONCATENATE($A455,"_",AB$2),'Reference data SID'!$B:$M,12,FALSE)),"",VLOOKUP(CONCATENATE($A455,"_",AB$2),'Reference data SID'!$B:$M,12,FALSE))</f>
        <v/>
      </c>
      <c r="AC455" s="13" t="str">
        <f>IF(ISERROR(VLOOKUP(CONCATENATE($A455,"_",AC$2),'Reference data SID'!$B:$M,12,FALSE)),"",VLOOKUP(CONCATENATE($A455,"_",AC$2),'Reference data SID'!$B:$M,12,FALSE))</f>
        <v/>
      </c>
      <c r="AD455" s="13" t="str">
        <f>IF(ISERROR(VLOOKUP(CONCATENATE($A455,"_",AD$2),'Reference data SID'!$B:$M,12,FALSE)),"",VLOOKUP(CONCATENATE($A455,"_",AD$2),'Reference data SID'!$B:$M,12,FALSE))</f>
        <v/>
      </c>
      <c r="AE455" s="13" t="str">
        <f>IF(ISERROR(VLOOKUP(CONCATENATE($A455,"_",AE$2),'Reference data SID'!$B:$M,12,FALSE)),"",VLOOKUP(CONCATENATE($A455,"_",AE$2),'Reference data SID'!$B:$M,12,FALSE))</f>
        <v/>
      </c>
      <c r="AF455" s="13" t="str">
        <f>IF(ISERROR(VLOOKUP(CONCATENATE($A455,"_",AF$2),'Reference data SID'!$B:$M,12,FALSE)),"",VLOOKUP(CONCATENATE($A455,"_",AF$2),'Reference data SID'!$B:$M,12,FALSE))</f>
        <v/>
      </c>
      <c r="AG455" s="13" t="str">
        <f>IF(ISERROR(VLOOKUP(CONCATENATE($A455,"_",AG$2),'Reference data SID'!$B:$M,12,FALSE)),"",VLOOKUP(CONCATENATE($A455,"_",AG$2),'Reference data SID'!$B:$M,12,FALSE))</f>
        <v/>
      </c>
      <c r="AH455" s="13" t="str">
        <f>IF(ISERROR(VLOOKUP(CONCATENATE($A455,"_",AH$2),'Reference data SID'!$B:$M,12,FALSE)),"",VLOOKUP(CONCATENATE($A455,"_",AH$2),'Reference data SID'!$B:$M,12,FALSE))</f>
        <v/>
      </c>
      <c r="AI455" s="13" t="str">
        <f>IF(ISERROR(VLOOKUP(CONCATENATE($A455,"_",AI$2),'Reference data SID'!$B:$M,12,FALSE)),"",VLOOKUP(CONCATENATE($A455,"_",AI$2),'Reference data SID'!$B:$M,12,FALSE))</f>
        <v/>
      </c>
      <c r="AJ455" s="13" t="str">
        <f>IF(ISERROR(VLOOKUP(CONCATENATE($A455,"_",AJ$2),'Reference data SID'!$B:$M,12,FALSE)),"",VLOOKUP(CONCATENATE($A455,"_",AJ$2),'Reference data SID'!$B:$M,12,FALSE))</f>
        <v/>
      </c>
      <c r="AK455" s="13" t="str">
        <f>IF(ISERROR(VLOOKUP(CONCATENATE($A455,"_",AK$2),'Reference data SID'!$B:$M,12,FALSE)),"",VLOOKUP(CONCATENATE($A455,"_",AK$2),'Reference data SID'!$B:$M,12,FALSE))</f>
        <v/>
      </c>
      <c r="AL455" s="13" t="str">
        <f>IF(ISERROR(VLOOKUP(CONCATENATE($A455,"_",AL$2),'Reference data SID'!$B:$M,12,FALSE)),"",VLOOKUP(CONCATENATE($A455,"_",AL$2),'Reference data SID'!$B:$M,12,FALSE))</f>
        <v/>
      </c>
      <c r="AM455" s="13" t="str">
        <f>IF(ISERROR(VLOOKUP(CONCATENATE($A455,"_",AM$2),'Reference data SID'!$B:$M,12,FALSE)),"",VLOOKUP(CONCATENATE($A455,"_",AM$2),'Reference data SID'!$B:$M,12,FALSE))</f>
        <v/>
      </c>
      <c r="AN455" s="13" t="str">
        <f>IF(ISERROR(VLOOKUP(CONCATENATE($A455,"_",AN$2),'Reference data SID'!$B:$M,12,FALSE)),"",VLOOKUP(CONCATENATE($A455,"_",AN$2),'Reference data SID'!$B:$M,12,FALSE))</f>
        <v/>
      </c>
      <c r="AO455" s="13" t="str">
        <f>IF(ISERROR(VLOOKUP(CONCATENATE($A455,"_",AO$2),'Reference data SID'!$B:$M,12,FALSE)),"",VLOOKUP(CONCATENATE($A455,"_",AO$2),'Reference data SID'!$B:$M,12,FALSE))</f>
        <v/>
      </c>
      <c r="AP455" s="13" t="str">
        <f>IF(ISERROR(VLOOKUP(CONCATENATE($A455,"_",AP$2),'Reference data SID'!$B:$M,12,FALSE)),"",VLOOKUP(CONCATENATE($A455,"_",AP$2),'Reference data SID'!$B:$M,12,FALSE))</f>
        <v/>
      </c>
      <c r="AQ455" s="13" t="str">
        <f>IF(ISERROR(VLOOKUP(CONCATENATE($A455,"_",AQ$2),'Reference data SID'!$B:$M,12,FALSE)),"",VLOOKUP(CONCATENATE($A455,"_",AQ$2),'Reference data SID'!$B:$M,12,FALSE))</f>
        <v/>
      </c>
      <c r="AR455" s="13" t="str">
        <f>IF(ISERROR(VLOOKUP(CONCATENATE($A455,"_",AR$2),'Reference data SID'!$B:$M,12,FALSE)),"",VLOOKUP(CONCATENATE($A455,"_",AR$2),'Reference data SID'!$B:$M,12,FALSE))</f>
        <v/>
      </c>
      <c r="AS455" s="13" t="str">
        <f>IF(ISERROR(VLOOKUP(CONCATENATE($A455,"_",AS$2),'Reference data SID'!$B:$M,12,FALSE)),"",VLOOKUP(CONCATENATE($A455,"_",AS$2),'Reference data SID'!$B:$M,12,FALSE))</f>
        <v/>
      </c>
      <c r="AT455" s="13" t="str">
        <f>IF(ISERROR(VLOOKUP(CONCATENATE($A455,"_",AT$2),'Reference data SID'!$B:$M,12,FALSE)),"",VLOOKUP(CONCATENATE($A455,"_",AT$2),'Reference data SID'!$B:$M,12,FALSE))</f>
        <v/>
      </c>
    </row>
    <row r="456" spans="1:46" x14ac:dyDescent="0.25">
      <c r="A456">
        <v>452</v>
      </c>
      <c r="B456" s="13" t="str">
        <f>IF(ISERROR(VLOOKUP(CONCATENATE($A456,"_",B$2),'Reference data SID'!$B:$M,12,FALSE)),"",VLOOKUP(CONCATENATE($A456,"_",B$2),'Reference data SID'!$B:$M,12,FALSE))</f>
        <v/>
      </c>
      <c r="C456" s="13" t="str">
        <f>IF(ISERROR(VLOOKUP(CONCATENATE($A456,"_",C$2),'Reference data SID'!$B:$M,12,FALSE)),"",VLOOKUP(CONCATENATE($A456,"_",C$2),'Reference data SID'!$B:$M,12,FALSE))</f>
        <v/>
      </c>
      <c r="D456" s="13" t="str">
        <f>IF(ISERROR(VLOOKUP(CONCATENATE($A456,"_",D$2),'Reference data SID'!$B:$M,12,FALSE)),"",VLOOKUP(CONCATENATE($A456,"_",D$2),'Reference data SID'!$B:$M,12,FALSE))</f>
        <v/>
      </c>
      <c r="E456" s="13" t="str">
        <f>IF(ISERROR(VLOOKUP(CONCATENATE($A456,"_",E$2),'Reference data SID'!$B:$M,12,FALSE)),"",VLOOKUP(CONCATENATE($A456,"_",E$2),'Reference data SID'!$B:$M,12,FALSE))</f>
        <v/>
      </c>
      <c r="F456" s="13" t="str">
        <f>IF(ISERROR(VLOOKUP(CONCATENATE($A456,"_",F$2),'Reference data SID'!$B:$M,12,FALSE)),"",VLOOKUP(CONCATENATE($A456,"_",F$2),'Reference data SID'!$B:$M,12,FALSE))</f>
        <v/>
      </c>
      <c r="G456" s="13" t="str">
        <f>IF(ISERROR(VLOOKUP(CONCATENATE($A456,"_",G$2),'Reference data SID'!$B:$M,12,FALSE)),"",VLOOKUP(CONCATENATE($A456,"_",G$2),'Reference data SID'!$B:$M,12,FALSE))</f>
        <v/>
      </c>
      <c r="H456" s="13" t="str">
        <f>IF(ISERROR(VLOOKUP(CONCATENATE($A456,"_",H$2),'Reference data SID'!$B:$M,12,FALSE)),"",VLOOKUP(CONCATENATE($A456,"_",H$2),'Reference data SID'!$B:$M,12,FALSE))</f>
        <v/>
      </c>
      <c r="I456" s="13" t="str">
        <f>IF(ISERROR(VLOOKUP(CONCATENATE($A456,"_",I$2),'Reference data SID'!$B:$M,12,FALSE)),"",VLOOKUP(CONCATENATE($A456,"_",I$2),'Reference data SID'!$B:$M,12,FALSE))</f>
        <v/>
      </c>
      <c r="J456" s="13" t="str">
        <f>IF(ISERROR(VLOOKUP(CONCATENATE($A456,"_",J$2),'Reference data SID'!$B:$M,12,FALSE)),"",VLOOKUP(CONCATENATE($A456,"_",J$2),'Reference data SID'!$B:$M,12,FALSE))</f>
        <v/>
      </c>
      <c r="K456" s="13" t="str">
        <f>IF(ISERROR(VLOOKUP(CONCATENATE($A456,"_",K$2),'Reference data SID'!$B:$M,12,FALSE)),"",VLOOKUP(CONCATENATE($A456,"_",K$2),'Reference data SID'!$B:$M,12,FALSE))</f>
        <v/>
      </c>
      <c r="L456" s="13" t="str">
        <f>IF(ISERROR(VLOOKUP(CONCATENATE($A456,"_",L$2),'Reference data SID'!$B:$M,12,FALSE)),"",VLOOKUP(CONCATENATE($A456,"_",L$2),'Reference data SID'!$B:$M,12,FALSE))</f>
        <v/>
      </c>
      <c r="M456" s="13" t="str">
        <f>IF(ISERROR(VLOOKUP(CONCATENATE($A456,"_",M$2),'Reference data SID'!$B:$M,12,FALSE)),"",VLOOKUP(CONCATENATE($A456,"_",M$2),'Reference data SID'!$B:$M,12,FALSE))</f>
        <v/>
      </c>
      <c r="N456" s="13" t="str">
        <f>IF(ISERROR(VLOOKUP(CONCATENATE($A456,"_",N$2),'Reference data SID'!$B:$M,12,FALSE)),"",VLOOKUP(CONCATENATE($A456,"_",N$2),'Reference data SID'!$B:$M,12,FALSE))</f>
        <v/>
      </c>
      <c r="O456" s="13" t="str">
        <f>IF(ISERROR(VLOOKUP(CONCATENATE($A456,"_",O$2),'Reference data SID'!$B:$M,12,FALSE)),"",VLOOKUP(CONCATENATE($A456,"_",O$2),'Reference data SID'!$B:$M,12,FALSE))</f>
        <v/>
      </c>
      <c r="P456" s="13" t="str">
        <f>IF(ISERROR(VLOOKUP(CONCATENATE($A456,"_",P$2),'Reference data SID'!$B:$M,12,FALSE)),"",VLOOKUP(CONCATENATE($A456,"_",P$2),'Reference data SID'!$B:$M,12,FALSE))</f>
        <v/>
      </c>
      <c r="Q456" s="13" t="str">
        <f>IF(ISERROR(VLOOKUP(CONCATENATE($A456,"_",Q$2),'Reference data SID'!$B:$M,12,FALSE)),"",VLOOKUP(CONCATENATE($A456,"_",Q$2),'Reference data SID'!$B:$M,12,FALSE))</f>
        <v/>
      </c>
      <c r="R456" s="13" t="str">
        <f>IF(ISERROR(VLOOKUP(CONCATENATE($A456,"_",R$2),'Reference data SID'!$B:$M,12,FALSE)),"",VLOOKUP(CONCATENATE($A456,"_",R$2),'Reference data SID'!$B:$M,12,FALSE))</f>
        <v/>
      </c>
      <c r="S456" s="13" t="str">
        <f>IF(ISERROR(VLOOKUP(CONCATENATE($A456,"_",S$2),'Reference data SID'!$B:$M,12,FALSE)),"",VLOOKUP(CONCATENATE($A456,"_",S$2),'Reference data SID'!$B:$M,12,FALSE))</f>
        <v/>
      </c>
      <c r="T456" s="13" t="str">
        <f>IF(ISERROR(VLOOKUP(CONCATENATE($A456,"_",T$2),'Reference data SID'!$B:$M,12,FALSE)),"",VLOOKUP(CONCATENATE($A456,"_",T$2),'Reference data SID'!$B:$M,12,FALSE))</f>
        <v/>
      </c>
      <c r="U456" s="13" t="str">
        <f>IF(ISERROR(VLOOKUP(CONCATENATE($A456,"_",U$2),'Reference data SID'!$B:$M,12,FALSE)),"",VLOOKUP(CONCATENATE($A456,"_",U$2),'Reference data SID'!$B:$M,12,FALSE))</f>
        <v/>
      </c>
      <c r="V456" s="13" t="str">
        <f>IF(ISERROR(VLOOKUP(CONCATENATE($A456,"_",V$2),'Reference data SID'!$B:$M,12,FALSE)),"",VLOOKUP(CONCATENATE($A456,"_",V$2),'Reference data SID'!$B:$M,12,FALSE))</f>
        <v/>
      </c>
      <c r="W456" s="13" t="str">
        <f>IF(ISERROR(VLOOKUP(CONCATENATE($A456,"_",W$2),'Reference data SID'!$B:$M,12,FALSE)),"",VLOOKUP(CONCATENATE($A456,"_",W$2),'Reference data SID'!$B:$M,12,FALSE))</f>
        <v/>
      </c>
      <c r="X456" s="13" t="str">
        <f>IF(ISERROR(VLOOKUP(CONCATENATE($A456,"_",X$2),'Reference data SID'!$B:$M,12,FALSE)),"",VLOOKUP(CONCATENATE($A456,"_",X$2),'Reference data SID'!$B:$M,12,FALSE))</f>
        <v/>
      </c>
      <c r="Y456" s="13" t="str">
        <f>IF(ISERROR(VLOOKUP(CONCATENATE($A456,"_",Y$2),'Reference data SID'!$B:$M,12,FALSE)),"",VLOOKUP(CONCATENATE($A456,"_",Y$2),'Reference data SID'!$B:$M,12,FALSE))</f>
        <v/>
      </c>
      <c r="Z456" s="13" t="str">
        <f>IF(ISERROR(VLOOKUP(CONCATENATE($A456,"_",Z$2),'Reference data SID'!$B:$M,12,FALSE)),"",VLOOKUP(CONCATENATE($A456,"_",Z$2),'Reference data SID'!$B:$M,12,FALSE))</f>
        <v/>
      </c>
      <c r="AA456" s="13" t="str">
        <f>IF(ISERROR(VLOOKUP(CONCATENATE($A456,"_",AA$2),'Reference data SID'!$B:$M,12,FALSE)),"",VLOOKUP(CONCATENATE($A456,"_",AA$2),'Reference data SID'!$B:$M,12,FALSE))</f>
        <v/>
      </c>
      <c r="AB456" s="13" t="str">
        <f>IF(ISERROR(VLOOKUP(CONCATENATE($A456,"_",AB$2),'Reference data SID'!$B:$M,12,FALSE)),"",VLOOKUP(CONCATENATE($A456,"_",AB$2),'Reference data SID'!$B:$M,12,FALSE))</f>
        <v/>
      </c>
      <c r="AC456" s="13" t="str">
        <f>IF(ISERROR(VLOOKUP(CONCATENATE($A456,"_",AC$2),'Reference data SID'!$B:$M,12,FALSE)),"",VLOOKUP(CONCATENATE($A456,"_",AC$2),'Reference data SID'!$B:$M,12,FALSE))</f>
        <v/>
      </c>
      <c r="AD456" s="13" t="str">
        <f>IF(ISERROR(VLOOKUP(CONCATENATE($A456,"_",AD$2),'Reference data SID'!$B:$M,12,FALSE)),"",VLOOKUP(CONCATENATE($A456,"_",AD$2),'Reference data SID'!$B:$M,12,FALSE))</f>
        <v/>
      </c>
      <c r="AE456" s="13" t="str">
        <f>IF(ISERROR(VLOOKUP(CONCATENATE($A456,"_",AE$2),'Reference data SID'!$B:$M,12,FALSE)),"",VLOOKUP(CONCATENATE($A456,"_",AE$2),'Reference data SID'!$B:$M,12,FALSE))</f>
        <v/>
      </c>
      <c r="AF456" s="13" t="str">
        <f>IF(ISERROR(VLOOKUP(CONCATENATE($A456,"_",AF$2),'Reference data SID'!$B:$M,12,FALSE)),"",VLOOKUP(CONCATENATE($A456,"_",AF$2),'Reference data SID'!$B:$M,12,FALSE))</f>
        <v/>
      </c>
      <c r="AG456" s="13" t="str">
        <f>IF(ISERROR(VLOOKUP(CONCATENATE($A456,"_",AG$2),'Reference data SID'!$B:$M,12,FALSE)),"",VLOOKUP(CONCATENATE($A456,"_",AG$2),'Reference data SID'!$B:$M,12,FALSE))</f>
        <v/>
      </c>
      <c r="AH456" s="13" t="str">
        <f>IF(ISERROR(VLOOKUP(CONCATENATE($A456,"_",AH$2),'Reference data SID'!$B:$M,12,FALSE)),"",VLOOKUP(CONCATENATE($A456,"_",AH$2),'Reference data SID'!$B:$M,12,FALSE))</f>
        <v/>
      </c>
      <c r="AI456" s="13" t="str">
        <f>IF(ISERROR(VLOOKUP(CONCATENATE($A456,"_",AI$2),'Reference data SID'!$B:$M,12,FALSE)),"",VLOOKUP(CONCATENATE($A456,"_",AI$2),'Reference data SID'!$B:$M,12,FALSE))</f>
        <v/>
      </c>
      <c r="AJ456" s="13" t="str">
        <f>IF(ISERROR(VLOOKUP(CONCATENATE($A456,"_",AJ$2),'Reference data SID'!$B:$M,12,FALSE)),"",VLOOKUP(CONCATENATE($A456,"_",AJ$2),'Reference data SID'!$B:$M,12,FALSE))</f>
        <v/>
      </c>
      <c r="AK456" s="13" t="str">
        <f>IF(ISERROR(VLOOKUP(CONCATENATE($A456,"_",AK$2),'Reference data SID'!$B:$M,12,FALSE)),"",VLOOKUP(CONCATENATE($A456,"_",AK$2),'Reference data SID'!$B:$M,12,FALSE))</f>
        <v/>
      </c>
      <c r="AL456" s="13" t="str">
        <f>IF(ISERROR(VLOOKUP(CONCATENATE($A456,"_",AL$2),'Reference data SID'!$B:$M,12,FALSE)),"",VLOOKUP(CONCATENATE($A456,"_",AL$2),'Reference data SID'!$B:$M,12,FALSE))</f>
        <v/>
      </c>
      <c r="AM456" s="13" t="str">
        <f>IF(ISERROR(VLOOKUP(CONCATENATE($A456,"_",AM$2),'Reference data SID'!$B:$M,12,FALSE)),"",VLOOKUP(CONCATENATE($A456,"_",AM$2),'Reference data SID'!$B:$M,12,FALSE))</f>
        <v/>
      </c>
      <c r="AN456" s="13" t="str">
        <f>IF(ISERROR(VLOOKUP(CONCATENATE($A456,"_",AN$2),'Reference data SID'!$B:$M,12,FALSE)),"",VLOOKUP(CONCATENATE($A456,"_",AN$2),'Reference data SID'!$B:$M,12,FALSE))</f>
        <v/>
      </c>
      <c r="AO456" s="13" t="str">
        <f>IF(ISERROR(VLOOKUP(CONCATENATE($A456,"_",AO$2),'Reference data SID'!$B:$M,12,FALSE)),"",VLOOKUP(CONCATENATE($A456,"_",AO$2),'Reference data SID'!$B:$M,12,FALSE))</f>
        <v/>
      </c>
      <c r="AP456" s="13" t="str">
        <f>IF(ISERROR(VLOOKUP(CONCATENATE($A456,"_",AP$2),'Reference data SID'!$B:$M,12,FALSE)),"",VLOOKUP(CONCATENATE($A456,"_",AP$2),'Reference data SID'!$B:$M,12,FALSE))</f>
        <v/>
      </c>
      <c r="AQ456" s="13" t="str">
        <f>IF(ISERROR(VLOOKUP(CONCATENATE($A456,"_",AQ$2),'Reference data SID'!$B:$M,12,FALSE)),"",VLOOKUP(CONCATENATE($A456,"_",AQ$2),'Reference data SID'!$B:$M,12,FALSE))</f>
        <v/>
      </c>
      <c r="AR456" s="13" t="str">
        <f>IF(ISERROR(VLOOKUP(CONCATENATE($A456,"_",AR$2),'Reference data SID'!$B:$M,12,FALSE)),"",VLOOKUP(CONCATENATE($A456,"_",AR$2),'Reference data SID'!$B:$M,12,FALSE))</f>
        <v/>
      </c>
      <c r="AS456" s="13" t="str">
        <f>IF(ISERROR(VLOOKUP(CONCATENATE($A456,"_",AS$2),'Reference data SID'!$B:$M,12,FALSE)),"",VLOOKUP(CONCATENATE($A456,"_",AS$2),'Reference data SID'!$B:$M,12,FALSE))</f>
        <v/>
      </c>
      <c r="AT456" s="13" t="str">
        <f>IF(ISERROR(VLOOKUP(CONCATENATE($A456,"_",AT$2),'Reference data SID'!$B:$M,12,FALSE)),"",VLOOKUP(CONCATENATE($A456,"_",AT$2),'Reference data SID'!$B:$M,12,FALSE))</f>
        <v/>
      </c>
    </row>
    <row r="457" spans="1:46" x14ac:dyDescent="0.25">
      <c r="A457">
        <v>453</v>
      </c>
      <c r="B457" s="13" t="str">
        <f>IF(ISERROR(VLOOKUP(CONCATENATE($A457,"_",B$2),'Reference data SID'!$B:$M,12,FALSE)),"",VLOOKUP(CONCATENATE($A457,"_",B$2),'Reference data SID'!$B:$M,12,FALSE))</f>
        <v/>
      </c>
      <c r="C457" s="13" t="str">
        <f>IF(ISERROR(VLOOKUP(CONCATENATE($A457,"_",C$2),'Reference data SID'!$B:$M,12,FALSE)),"",VLOOKUP(CONCATENATE($A457,"_",C$2),'Reference data SID'!$B:$M,12,FALSE))</f>
        <v/>
      </c>
      <c r="D457" s="13" t="str">
        <f>IF(ISERROR(VLOOKUP(CONCATENATE($A457,"_",D$2),'Reference data SID'!$B:$M,12,FALSE)),"",VLOOKUP(CONCATENATE($A457,"_",D$2),'Reference data SID'!$B:$M,12,FALSE))</f>
        <v/>
      </c>
      <c r="E457" s="13" t="str">
        <f>IF(ISERROR(VLOOKUP(CONCATENATE($A457,"_",E$2),'Reference data SID'!$B:$M,12,FALSE)),"",VLOOKUP(CONCATENATE($A457,"_",E$2),'Reference data SID'!$B:$M,12,FALSE))</f>
        <v/>
      </c>
      <c r="F457" s="13" t="str">
        <f>IF(ISERROR(VLOOKUP(CONCATENATE($A457,"_",F$2),'Reference data SID'!$B:$M,12,FALSE)),"",VLOOKUP(CONCATENATE($A457,"_",F$2),'Reference data SID'!$B:$M,12,FALSE))</f>
        <v/>
      </c>
      <c r="G457" s="13" t="str">
        <f>IF(ISERROR(VLOOKUP(CONCATENATE($A457,"_",G$2),'Reference data SID'!$B:$M,12,FALSE)),"",VLOOKUP(CONCATENATE($A457,"_",G$2),'Reference data SID'!$B:$M,12,FALSE))</f>
        <v/>
      </c>
      <c r="H457" s="13" t="str">
        <f>IF(ISERROR(VLOOKUP(CONCATENATE($A457,"_",H$2),'Reference data SID'!$B:$M,12,FALSE)),"",VLOOKUP(CONCATENATE($A457,"_",H$2),'Reference data SID'!$B:$M,12,FALSE))</f>
        <v/>
      </c>
      <c r="I457" s="13" t="str">
        <f>IF(ISERROR(VLOOKUP(CONCATENATE($A457,"_",I$2),'Reference data SID'!$B:$M,12,FALSE)),"",VLOOKUP(CONCATENATE($A457,"_",I$2),'Reference data SID'!$B:$M,12,FALSE))</f>
        <v/>
      </c>
      <c r="J457" s="13" t="str">
        <f>IF(ISERROR(VLOOKUP(CONCATENATE($A457,"_",J$2),'Reference data SID'!$B:$M,12,FALSE)),"",VLOOKUP(CONCATENATE($A457,"_",J$2),'Reference data SID'!$B:$M,12,FALSE))</f>
        <v/>
      </c>
      <c r="K457" s="13" t="str">
        <f>IF(ISERROR(VLOOKUP(CONCATENATE($A457,"_",K$2),'Reference data SID'!$B:$M,12,FALSE)),"",VLOOKUP(CONCATENATE($A457,"_",K$2),'Reference data SID'!$B:$M,12,FALSE))</f>
        <v/>
      </c>
      <c r="L457" s="13" t="str">
        <f>IF(ISERROR(VLOOKUP(CONCATENATE($A457,"_",L$2),'Reference data SID'!$B:$M,12,FALSE)),"",VLOOKUP(CONCATENATE($A457,"_",L$2),'Reference data SID'!$B:$M,12,FALSE))</f>
        <v/>
      </c>
      <c r="M457" s="13" t="str">
        <f>IF(ISERROR(VLOOKUP(CONCATENATE($A457,"_",M$2),'Reference data SID'!$B:$M,12,FALSE)),"",VLOOKUP(CONCATENATE($A457,"_",M$2),'Reference data SID'!$B:$M,12,FALSE))</f>
        <v/>
      </c>
      <c r="N457" s="13" t="str">
        <f>IF(ISERROR(VLOOKUP(CONCATENATE($A457,"_",N$2),'Reference data SID'!$B:$M,12,FALSE)),"",VLOOKUP(CONCATENATE($A457,"_",N$2),'Reference data SID'!$B:$M,12,FALSE))</f>
        <v/>
      </c>
      <c r="O457" s="13" t="str">
        <f>IF(ISERROR(VLOOKUP(CONCATENATE($A457,"_",O$2),'Reference data SID'!$B:$M,12,FALSE)),"",VLOOKUP(CONCATENATE($A457,"_",O$2),'Reference data SID'!$B:$M,12,FALSE))</f>
        <v/>
      </c>
      <c r="P457" s="13" t="str">
        <f>IF(ISERROR(VLOOKUP(CONCATENATE($A457,"_",P$2),'Reference data SID'!$B:$M,12,FALSE)),"",VLOOKUP(CONCATENATE($A457,"_",P$2),'Reference data SID'!$B:$M,12,FALSE))</f>
        <v/>
      </c>
      <c r="Q457" s="13" t="str">
        <f>IF(ISERROR(VLOOKUP(CONCATENATE($A457,"_",Q$2),'Reference data SID'!$B:$M,12,FALSE)),"",VLOOKUP(CONCATENATE($A457,"_",Q$2),'Reference data SID'!$B:$M,12,FALSE))</f>
        <v/>
      </c>
      <c r="R457" s="13" t="str">
        <f>IF(ISERROR(VLOOKUP(CONCATENATE($A457,"_",R$2),'Reference data SID'!$B:$M,12,FALSE)),"",VLOOKUP(CONCATENATE($A457,"_",R$2),'Reference data SID'!$B:$M,12,FALSE))</f>
        <v/>
      </c>
      <c r="S457" s="13" t="str">
        <f>IF(ISERROR(VLOOKUP(CONCATENATE($A457,"_",S$2),'Reference data SID'!$B:$M,12,FALSE)),"",VLOOKUP(CONCATENATE($A457,"_",S$2),'Reference data SID'!$B:$M,12,FALSE))</f>
        <v/>
      </c>
      <c r="T457" s="13" t="str">
        <f>IF(ISERROR(VLOOKUP(CONCATENATE($A457,"_",T$2),'Reference data SID'!$B:$M,12,FALSE)),"",VLOOKUP(CONCATENATE($A457,"_",T$2),'Reference data SID'!$B:$M,12,FALSE))</f>
        <v/>
      </c>
      <c r="U457" s="13" t="str">
        <f>IF(ISERROR(VLOOKUP(CONCATENATE($A457,"_",U$2),'Reference data SID'!$B:$M,12,FALSE)),"",VLOOKUP(CONCATENATE($A457,"_",U$2),'Reference data SID'!$B:$M,12,FALSE))</f>
        <v/>
      </c>
      <c r="V457" s="13" t="str">
        <f>IF(ISERROR(VLOOKUP(CONCATENATE($A457,"_",V$2),'Reference data SID'!$B:$M,12,FALSE)),"",VLOOKUP(CONCATENATE($A457,"_",V$2),'Reference data SID'!$B:$M,12,FALSE))</f>
        <v/>
      </c>
      <c r="W457" s="13" t="str">
        <f>IF(ISERROR(VLOOKUP(CONCATENATE($A457,"_",W$2),'Reference data SID'!$B:$M,12,FALSE)),"",VLOOKUP(CONCATENATE($A457,"_",W$2),'Reference data SID'!$B:$M,12,FALSE))</f>
        <v/>
      </c>
      <c r="X457" s="13" t="str">
        <f>IF(ISERROR(VLOOKUP(CONCATENATE($A457,"_",X$2),'Reference data SID'!$B:$M,12,FALSE)),"",VLOOKUP(CONCATENATE($A457,"_",X$2),'Reference data SID'!$B:$M,12,FALSE))</f>
        <v/>
      </c>
      <c r="Y457" s="13" t="str">
        <f>IF(ISERROR(VLOOKUP(CONCATENATE($A457,"_",Y$2),'Reference data SID'!$B:$M,12,FALSE)),"",VLOOKUP(CONCATENATE($A457,"_",Y$2),'Reference data SID'!$B:$M,12,FALSE))</f>
        <v/>
      </c>
      <c r="Z457" s="13" t="str">
        <f>IF(ISERROR(VLOOKUP(CONCATENATE($A457,"_",Z$2),'Reference data SID'!$B:$M,12,FALSE)),"",VLOOKUP(CONCATENATE($A457,"_",Z$2),'Reference data SID'!$B:$M,12,FALSE))</f>
        <v/>
      </c>
      <c r="AA457" s="13" t="str">
        <f>IF(ISERROR(VLOOKUP(CONCATENATE($A457,"_",AA$2),'Reference data SID'!$B:$M,12,FALSE)),"",VLOOKUP(CONCATENATE($A457,"_",AA$2),'Reference data SID'!$B:$M,12,FALSE))</f>
        <v/>
      </c>
      <c r="AB457" s="13" t="str">
        <f>IF(ISERROR(VLOOKUP(CONCATENATE($A457,"_",AB$2),'Reference data SID'!$B:$M,12,FALSE)),"",VLOOKUP(CONCATENATE($A457,"_",AB$2),'Reference data SID'!$B:$M,12,FALSE))</f>
        <v/>
      </c>
      <c r="AC457" s="13" t="str">
        <f>IF(ISERROR(VLOOKUP(CONCATENATE($A457,"_",AC$2),'Reference data SID'!$B:$M,12,FALSE)),"",VLOOKUP(CONCATENATE($A457,"_",AC$2),'Reference data SID'!$B:$M,12,FALSE))</f>
        <v/>
      </c>
      <c r="AD457" s="13" t="str">
        <f>IF(ISERROR(VLOOKUP(CONCATENATE($A457,"_",AD$2),'Reference data SID'!$B:$M,12,FALSE)),"",VLOOKUP(CONCATENATE($A457,"_",AD$2),'Reference data SID'!$B:$M,12,FALSE))</f>
        <v/>
      </c>
      <c r="AE457" s="13" t="str">
        <f>IF(ISERROR(VLOOKUP(CONCATENATE($A457,"_",AE$2),'Reference data SID'!$B:$M,12,FALSE)),"",VLOOKUP(CONCATENATE($A457,"_",AE$2),'Reference data SID'!$B:$M,12,FALSE))</f>
        <v/>
      </c>
      <c r="AF457" s="13" t="str">
        <f>IF(ISERROR(VLOOKUP(CONCATENATE($A457,"_",AF$2),'Reference data SID'!$B:$M,12,FALSE)),"",VLOOKUP(CONCATENATE($A457,"_",AF$2),'Reference data SID'!$B:$M,12,FALSE))</f>
        <v/>
      </c>
      <c r="AG457" s="13" t="str">
        <f>IF(ISERROR(VLOOKUP(CONCATENATE($A457,"_",AG$2),'Reference data SID'!$B:$M,12,FALSE)),"",VLOOKUP(CONCATENATE($A457,"_",AG$2),'Reference data SID'!$B:$M,12,FALSE))</f>
        <v/>
      </c>
      <c r="AH457" s="13" t="str">
        <f>IF(ISERROR(VLOOKUP(CONCATENATE($A457,"_",AH$2),'Reference data SID'!$B:$M,12,FALSE)),"",VLOOKUP(CONCATENATE($A457,"_",AH$2),'Reference data SID'!$B:$M,12,FALSE))</f>
        <v/>
      </c>
      <c r="AI457" s="13" t="str">
        <f>IF(ISERROR(VLOOKUP(CONCATENATE($A457,"_",AI$2),'Reference data SID'!$B:$M,12,FALSE)),"",VLOOKUP(CONCATENATE($A457,"_",AI$2),'Reference data SID'!$B:$M,12,FALSE))</f>
        <v/>
      </c>
      <c r="AJ457" s="13" t="str">
        <f>IF(ISERROR(VLOOKUP(CONCATENATE($A457,"_",AJ$2),'Reference data SID'!$B:$M,12,FALSE)),"",VLOOKUP(CONCATENATE($A457,"_",AJ$2),'Reference data SID'!$B:$M,12,FALSE))</f>
        <v/>
      </c>
      <c r="AK457" s="13" t="str">
        <f>IF(ISERROR(VLOOKUP(CONCATENATE($A457,"_",AK$2),'Reference data SID'!$B:$M,12,FALSE)),"",VLOOKUP(CONCATENATE($A457,"_",AK$2),'Reference data SID'!$B:$M,12,FALSE))</f>
        <v/>
      </c>
      <c r="AL457" s="13" t="str">
        <f>IF(ISERROR(VLOOKUP(CONCATENATE($A457,"_",AL$2),'Reference data SID'!$B:$M,12,FALSE)),"",VLOOKUP(CONCATENATE($A457,"_",AL$2),'Reference data SID'!$B:$M,12,FALSE))</f>
        <v/>
      </c>
      <c r="AM457" s="13" t="str">
        <f>IF(ISERROR(VLOOKUP(CONCATENATE($A457,"_",AM$2),'Reference data SID'!$B:$M,12,FALSE)),"",VLOOKUP(CONCATENATE($A457,"_",AM$2),'Reference data SID'!$B:$M,12,FALSE))</f>
        <v/>
      </c>
      <c r="AN457" s="13" t="str">
        <f>IF(ISERROR(VLOOKUP(CONCATENATE($A457,"_",AN$2),'Reference data SID'!$B:$M,12,FALSE)),"",VLOOKUP(CONCATENATE($A457,"_",AN$2),'Reference data SID'!$B:$M,12,FALSE))</f>
        <v/>
      </c>
      <c r="AO457" s="13" t="str">
        <f>IF(ISERROR(VLOOKUP(CONCATENATE($A457,"_",AO$2),'Reference data SID'!$B:$M,12,FALSE)),"",VLOOKUP(CONCATENATE($A457,"_",AO$2),'Reference data SID'!$B:$M,12,FALSE))</f>
        <v/>
      </c>
      <c r="AP457" s="13" t="str">
        <f>IF(ISERROR(VLOOKUP(CONCATENATE($A457,"_",AP$2),'Reference data SID'!$B:$M,12,FALSE)),"",VLOOKUP(CONCATENATE($A457,"_",AP$2),'Reference data SID'!$B:$M,12,FALSE))</f>
        <v/>
      </c>
      <c r="AQ457" s="13" t="str">
        <f>IF(ISERROR(VLOOKUP(CONCATENATE($A457,"_",AQ$2),'Reference data SID'!$B:$M,12,FALSE)),"",VLOOKUP(CONCATENATE($A457,"_",AQ$2),'Reference data SID'!$B:$M,12,FALSE))</f>
        <v/>
      </c>
      <c r="AR457" s="13" t="str">
        <f>IF(ISERROR(VLOOKUP(CONCATENATE($A457,"_",AR$2),'Reference data SID'!$B:$M,12,FALSE)),"",VLOOKUP(CONCATENATE($A457,"_",AR$2),'Reference data SID'!$B:$M,12,FALSE))</f>
        <v/>
      </c>
      <c r="AS457" s="13" t="str">
        <f>IF(ISERROR(VLOOKUP(CONCATENATE($A457,"_",AS$2),'Reference data SID'!$B:$M,12,FALSE)),"",VLOOKUP(CONCATENATE($A457,"_",AS$2),'Reference data SID'!$B:$M,12,FALSE))</f>
        <v/>
      </c>
      <c r="AT457" s="13" t="str">
        <f>IF(ISERROR(VLOOKUP(CONCATENATE($A457,"_",AT$2),'Reference data SID'!$B:$M,12,FALSE)),"",VLOOKUP(CONCATENATE($A457,"_",AT$2),'Reference data SID'!$B:$M,12,FALSE))</f>
        <v/>
      </c>
    </row>
    <row r="458" spans="1:46" x14ac:dyDescent="0.25">
      <c r="A458">
        <v>454</v>
      </c>
      <c r="B458" s="13" t="str">
        <f>IF(ISERROR(VLOOKUP(CONCATENATE($A458,"_",B$2),'Reference data SID'!$B:$M,12,FALSE)),"",VLOOKUP(CONCATENATE($A458,"_",B$2),'Reference data SID'!$B:$M,12,FALSE))</f>
        <v/>
      </c>
      <c r="C458" s="13" t="str">
        <f>IF(ISERROR(VLOOKUP(CONCATENATE($A458,"_",C$2),'Reference data SID'!$B:$M,12,FALSE)),"",VLOOKUP(CONCATENATE($A458,"_",C$2),'Reference data SID'!$B:$M,12,FALSE))</f>
        <v/>
      </c>
      <c r="D458" s="13" t="str">
        <f>IF(ISERROR(VLOOKUP(CONCATENATE($A458,"_",D$2),'Reference data SID'!$B:$M,12,FALSE)),"",VLOOKUP(CONCATENATE($A458,"_",D$2),'Reference data SID'!$B:$M,12,FALSE))</f>
        <v/>
      </c>
      <c r="E458" s="13" t="str">
        <f>IF(ISERROR(VLOOKUP(CONCATENATE($A458,"_",E$2),'Reference data SID'!$B:$M,12,FALSE)),"",VLOOKUP(CONCATENATE($A458,"_",E$2),'Reference data SID'!$B:$M,12,FALSE))</f>
        <v/>
      </c>
      <c r="F458" s="13" t="str">
        <f>IF(ISERROR(VLOOKUP(CONCATENATE($A458,"_",F$2),'Reference data SID'!$B:$M,12,FALSE)),"",VLOOKUP(CONCATENATE($A458,"_",F$2),'Reference data SID'!$B:$M,12,FALSE))</f>
        <v/>
      </c>
      <c r="G458" s="13" t="str">
        <f>IF(ISERROR(VLOOKUP(CONCATENATE($A458,"_",G$2),'Reference data SID'!$B:$M,12,FALSE)),"",VLOOKUP(CONCATENATE($A458,"_",G$2),'Reference data SID'!$B:$M,12,FALSE))</f>
        <v/>
      </c>
      <c r="H458" s="13" t="str">
        <f>IF(ISERROR(VLOOKUP(CONCATENATE($A458,"_",H$2),'Reference data SID'!$B:$M,12,FALSE)),"",VLOOKUP(CONCATENATE($A458,"_",H$2),'Reference data SID'!$B:$M,12,FALSE))</f>
        <v/>
      </c>
      <c r="I458" s="13" t="str">
        <f>IF(ISERROR(VLOOKUP(CONCATENATE($A458,"_",I$2),'Reference data SID'!$B:$M,12,FALSE)),"",VLOOKUP(CONCATENATE($A458,"_",I$2),'Reference data SID'!$B:$M,12,FALSE))</f>
        <v/>
      </c>
      <c r="J458" s="13" t="str">
        <f>IF(ISERROR(VLOOKUP(CONCATENATE($A458,"_",J$2),'Reference data SID'!$B:$M,12,FALSE)),"",VLOOKUP(CONCATENATE($A458,"_",J$2),'Reference data SID'!$B:$M,12,FALSE))</f>
        <v/>
      </c>
      <c r="K458" s="13" t="str">
        <f>IF(ISERROR(VLOOKUP(CONCATENATE($A458,"_",K$2),'Reference data SID'!$B:$M,12,FALSE)),"",VLOOKUP(CONCATENATE($A458,"_",K$2),'Reference data SID'!$B:$M,12,FALSE))</f>
        <v/>
      </c>
      <c r="L458" s="13" t="str">
        <f>IF(ISERROR(VLOOKUP(CONCATENATE($A458,"_",L$2),'Reference data SID'!$B:$M,12,FALSE)),"",VLOOKUP(CONCATENATE($A458,"_",L$2),'Reference data SID'!$B:$M,12,FALSE))</f>
        <v/>
      </c>
      <c r="M458" s="13" t="str">
        <f>IF(ISERROR(VLOOKUP(CONCATENATE($A458,"_",M$2),'Reference data SID'!$B:$M,12,FALSE)),"",VLOOKUP(CONCATENATE($A458,"_",M$2),'Reference data SID'!$B:$M,12,FALSE))</f>
        <v/>
      </c>
      <c r="N458" s="13" t="str">
        <f>IF(ISERROR(VLOOKUP(CONCATENATE($A458,"_",N$2),'Reference data SID'!$B:$M,12,FALSE)),"",VLOOKUP(CONCATENATE($A458,"_",N$2),'Reference data SID'!$B:$M,12,FALSE))</f>
        <v/>
      </c>
      <c r="O458" s="13" t="str">
        <f>IF(ISERROR(VLOOKUP(CONCATENATE($A458,"_",O$2),'Reference data SID'!$B:$M,12,FALSE)),"",VLOOKUP(CONCATENATE($A458,"_",O$2),'Reference data SID'!$B:$M,12,FALSE))</f>
        <v/>
      </c>
      <c r="P458" s="13" t="str">
        <f>IF(ISERROR(VLOOKUP(CONCATENATE($A458,"_",P$2),'Reference data SID'!$B:$M,12,FALSE)),"",VLOOKUP(CONCATENATE($A458,"_",P$2),'Reference data SID'!$B:$M,12,FALSE))</f>
        <v/>
      </c>
      <c r="Q458" s="13" t="str">
        <f>IF(ISERROR(VLOOKUP(CONCATENATE($A458,"_",Q$2),'Reference data SID'!$B:$M,12,FALSE)),"",VLOOKUP(CONCATENATE($A458,"_",Q$2),'Reference data SID'!$B:$M,12,FALSE))</f>
        <v/>
      </c>
      <c r="R458" s="13" t="str">
        <f>IF(ISERROR(VLOOKUP(CONCATENATE($A458,"_",R$2),'Reference data SID'!$B:$M,12,FALSE)),"",VLOOKUP(CONCATENATE($A458,"_",R$2),'Reference data SID'!$B:$M,12,FALSE))</f>
        <v/>
      </c>
      <c r="S458" s="13" t="str">
        <f>IF(ISERROR(VLOOKUP(CONCATENATE($A458,"_",S$2),'Reference data SID'!$B:$M,12,FALSE)),"",VLOOKUP(CONCATENATE($A458,"_",S$2),'Reference data SID'!$B:$M,12,FALSE))</f>
        <v/>
      </c>
      <c r="T458" s="13" t="str">
        <f>IF(ISERROR(VLOOKUP(CONCATENATE($A458,"_",T$2),'Reference data SID'!$B:$M,12,FALSE)),"",VLOOKUP(CONCATENATE($A458,"_",T$2),'Reference data SID'!$B:$M,12,FALSE))</f>
        <v/>
      </c>
      <c r="U458" s="13" t="str">
        <f>IF(ISERROR(VLOOKUP(CONCATENATE($A458,"_",U$2),'Reference data SID'!$B:$M,12,FALSE)),"",VLOOKUP(CONCATENATE($A458,"_",U$2),'Reference data SID'!$B:$M,12,FALSE))</f>
        <v/>
      </c>
      <c r="V458" s="13" t="str">
        <f>IF(ISERROR(VLOOKUP(CONCATENATE($A458,"_",V$2),'Reference data SID'!$B:$M,12,FALSE)),"",VLOOKUP(CONCATENATE($A458,"_",V$2),'Reference data SID'!$B:$M,12,FALSE))</f>
        <v/>
      </c>
      <c r="W458" s="13" t="str">
        <f>IF(ISERROR(VLOOKUP(CONCATENATE($A458,"_",W$2),'Reference data SID'!$B:$M,12,FALSE)),"",VLOOKUP(CONCATENATE($A458,"_",W$2),'Reference data SID'!$B:$M,12,FALSE))</f>
        <v/>
      </c>
      <c r="X458" s="13" t="str">
        <f>IF(ISERROR(VLOOKUP(CONCATENATE($A458,"_",X$2),'Reference data SID'!$B:$M,12,FALSE)),"",VLOOKUP(CONCATENATE($A458,"_",X$2),'Reference data SID'!$B:$M,12,FALSE))</f>
        <v/>
      </c>
      <c r="Y458" s="13" t="str">
        <f>IF(ISERROR(VLOOKUP(CONCATENATE($A458,"_",Y$2),'Reference data SID'!$B:$M,12,FALSE)),"",VLOOKUP(CONCATENATE($A458,"_",Y$2),'Reference data SID'!$B:$M,12,FALSE))</f>
        <v/>
      </c>
      <c r="Z458" s="13" t="str">
        <f>IF(ISERROR(VLOOKUP(CONCATENATE($A458,"_",Z$2),'Reference data SID'!$B:$M,12,FALSE)),"",VLOOKUP(CONCATENATE($A458,"_",Z$2),'Reference data SID'!$B:$M,12,FALSE))</f>
        <v/>
      </c>
      <c r="AA458" s="13" t="str">
        <f>IF(ISERROR(VLOOKUP(CONCATENATE($A458,"_",AA$2),'Reference data SID'!$B:$M,12,FALSE)),"",VLOOKUP(CONCATENATE($A458,"_",AA$2),'Reference data SID'!$B:$M,12,FALSE))</f>
        <v/>
      </c>
      <c r="AB458" s="13" t="str">
        <f>IF(ISERROR(VLOOKUP(CONCATENATE($A458,"_",AB$2),'Reference data SID'!$B:$M,12,FALSE)),"",VLOOKUP(CONCATENATE($A458,"_",AB$2),'Reference data SID'!$B:$M,12,FALSE))</f>
        <v/>
      </c>
      <c r="AC458" s="13" t="str">
        <f>IF(ISERROR(VLOOKUP(CONCATENATE($A458,"_",AC$2),'Reference data SID'!$B:$M,12,FALSE)),"",VLOOKUP(CONCATENATE($A458,"_",AC$2),'Reference data SID'!$B:$M,12,FALSE))</f>
        <v/>
      </c>
      <c r="AD458" s="13" t="str">
        <f>IF(ISERROR(VLOOKUP(CONCATENATE($A458,"_",AD$2),'Reference data SID'!$B:$M,12,FALSE)),"",VLOOKUP(CONCATENATE($A458,"_",AD$2),'Reference data SID'!$B:$M,12,FALSE))</f>
        <v/>
      </c>
      <c r="AE458" s="13" t="str">
        <f>IF(ISERROR(VLOOKUP(CONCATENATE($A458,"_",AE$2),'Reference data SID'!$B:$M,12,FALSE)),"",VLOOKUP(CONCATENATE($A458,"_",AE$2),'Reference data SID'!$B:$M,12,FALSE))</f>
        <v/>
      </c>
      <c r="AF458" s="13" t="str">
        <f>IF(ISERROR(VLOOKUP(CONCATENATE($A458,"_",AF$2),'Reference data SID'!$B:$M,12,FALSE)),"",VLOOKUP(CONCATENATE($A458,"_",AF$2),'Reference data SID'!$B:$M,12,FALSE))</f>
        <v/>
      </c>
      <c r="AG458" s="13" t="str">
        <f>IF(ISERROR(VLOOKUP(CONCATENATE($A458,"_",AG$2),'Reference data SID'!$B:$M,12,FALSE)),"",VLOOKUP(CONCATENATE($A458,"_",AG$2),'Reference data SID'!$B:$M,12,FALSE))</f>
        <v/>
      </c>
      <c r="AH458" s="13" t="str">
        <f>IF(ISERROR(VLOOKUP(CONCATENATE($A458,"_",AH$2),'Reference data SID'!$B:$M,12,FALSE)),"",VLOOKUP(CONCATENATE($A458,"_",AH$2),'Reference data SID'!$B:$M,12,FALSE))</f>
        <v/>
      </c>
      <c r="AI458" s="13" t="str">
        <f>IF(ISERROR(VLOOKUP(CONCATENATE($A458,"_",AI$2),'Reference data SID'!$B:$M,12,FALSE)),"",VLOOKUP(CONCATENATE($A458,"_",AI$2),'Reference data SID'!$B:$M,12,FALSE))</f>
        <v/>
      </c>
      <c r="AJ458" s="13" t="str">
        <f>IF(ISERROR(VLOOKUP(CONCATENATE($A458,"_",AJ$2),'Reference data SID'!$B:$M,12,FALSE)),"",VLOOKUP(CONCATENATE($A458,"_",AJ$2),'Reference data SID'!$B:$M,12,FALSE))</f>
        <v/>
      </c>
      <c r="AK458" s="13" t="str">
        <f>IF(ISERROR(VLOOKUP(CONCATENATE($A458,"_",AK$2),'Reference data SID'!$B:$M,12,FALSE)),"",VLOOKUP(CONCATENATE($A458,"_",AK$2),'Reference data SID'!$B:$M,12,FALSE))</f>
        <v/>
      </c>
      <c r="AL458" s="13" t="str">
        <f>IF(ISERROR(VLOOKUP(CONCATENATE($A458,"_",AL$2),'Reference data SID'!$B:$M,12,FALSE)),"",VLOOKUP(CONCATENATE($A458,"_",AL$2),'Reference data SID'!$B:$M,12,FALSE))</f>
        <v/>
      </c>
      <c r="AM458" s="13" t="str">
        <f>IF(ISERROR(VLOOKUP(CONCATENATE($A458,"_",AM$2),'Reference data SID'!$B:$M,12,FALSE)),"",VLOOKUP(CONCATENATE($A458,"_",AM$2),'Reference data SID'!$B:$M,12,FALSE))</f>
        <v/>
      </c>
      <c r="AN458" s="13" t="str">
        <f>IF(ISERROR(VLOOKUP(CONCATENATE($A458,"_",AN$2),'Reference data SID'!$B:$M,12,FALSE)),"",VLOOKUP(CONCATENATE($A458,"_",AN$2),'Reference data SID'!$B:$M,12,FALSE))</f>
        <v/>
      </c>
      <c r="AO458" s="13" t="str">
        <f>IF(ISERROR(VLOOKUP(CONCATENATE($A458,"_",AO$2),'Reference data SID'!$B:$M,12,FALSE)),"",VLOOKUP(CONCATENATE($A458,"_",AO$2),'Reference data SID'!$B:$M,12,FALSE))</f>
        <v/>
      </c>
      <c r="AP458" s="13" t="str">
        <f>IF(ISERROR(VLOOKUP(CONCATENATE($A458,"_",AP$2),'Reference data SID'!$B:$M,12,FALSE)),"",VLOOKUP(CONCATENATE($A458,"_",AP$2),'Reference data SID'!$B:$M,12,FALSE))</f>
        <v/>
      </c>
      <c r="AQ458" s="13" t="str">
        <f>IF(ISERROR(VLOOKUP(CONCATENATE($A458,"_",AQ$2),'Reference data SID'!$B:$M,12,FALSE)),"",VLOOKUP(CONCATENATE($A458,"_",AQ$2),'Reference data SID'!$B:$M,12,FALSE))</f>
        <v/>
      </c>
      <c r="AR458" s="13" t="str">
        <f>IF(ISERROR(VLOOKUP(CONCATENATE($A458,"_",AR$2),'Reference data SID'!$B:$M,12,FALSE)),"",VLOOKUP(CONCATENATE($A458,"_",AR$2),'Reference data SID'!$B:$M,12,FALSE))</f>
        <v/>
      </c>
      <c r="AS458" s="13" t="str">
        <f>IF(ISERROR(VLOOKUP(CONCATENATE($A458,"_",AS$2),'Reference data SID'!$B:$M,12,FALSE)),"",VLOOKUP(CONCATENATE($A458,"_",AS$2),'Reference data SID'!$B:$M,12,FALSE))</f>
        <v/>
      </c>
      <c r="AT458" s="13" t="str">
        <f>IF(ISERROR(VLOOKUP(CONCATENATE($A458,"_",AT$2),'Reference data SID'!$B:$M,12,FALSE)),"",VLOOKUP(CONCATENATE($A458,"_",AT$2),'Reference data SID'!$B:$M,12,FALSE))</f>
        <v/>
      </c>
    </row>
    <row r="459" spans="1:46" x14ac:dyDescent="0.25">
      <c r="A459">
        <v>455</v>
      </c>
      <c r="B459" s="13" t="str">
        <f>IF(ISERROR(VLOOKUP(CONCATENATE($A459,"_",B$2),'Reference data SID'!$B:$M,12,FALSE)),"",VLOOKUP(CONCATENATE($A459,"_",B$2),'Reference data SID'!$B:$M,12,FALSE))</f>
        <v/>
      </c>
      <c r="C459" s="13" t="str">
        <f>IF(ISERROR(VLOOKUP(CONCATENATE($A459,"_",C$2),'Reference data SID'!$B:$M,12,FALSE)),"",VLOOKUP(CONCATENATE($A459,"_",C$2),'Reference data SID'!$B:$M,12,FALSE))</f>
        <v/>
      </c>
      <c r="D459" s="13" t="str">
        <f>IF(ISERROR(VLOOKUP(CONCATENATE($A459,"_",D$2),'Reference data SID'!$B:$M,12,FALSE)),"",VLOOKUP(CONCATENATE($A459,"_",D$2),'Reference data SID'!$B:$M,12,FALSE))</f>
        <v/>
      </c>
      <c r="E459" s="13" t="str">
        <f>IF(ISERROR(VLOOKUP(CONCATENATE($A459,"_",E$2),'Reference data SID'!$B:$M,12,FALSE)),"",VLOOKUP(CONCATENATE($A459,"_",E$2),'Reference data SID'!$B:$M,12,FALSE))</f>
        <v/>
      </c>
      <c r="F459" s="13" t="str">
        <f>IF(ISERROR(VLOOKUP(CONCATENATE($A459,"_",F$2),'Reference data SID'!$B:$M,12,FALSE)),"",VLOOKUP(CONCATENATE($A459,"_",F$2),'Reference data SID'!$B:$M,12,FALSE))</f>
        <v/>
      </c>
      <c r="G459" s="13" t="str">
        <f>IF(ISERROR(VLOOKUP(CONCATENATE($A459,"_",G$2),'Reference data SID'!$B:$M,12,FALSE)),"",VLOOKUP(CONCATENATE($A459,"_",G$2),'Reference data SID'!$B:$M,12,FALSE))</f>
        <v/>
      </c>
      <c r="H459" s="13" t="str">
        <f>IF(ISERROR(VLOOKUP(CONCATENATE($A459,"_",H$2),'Reference data SID'!$B:$M,12,FALSE)),"",VLOOKUP(CONCATENATE($A459,"_",H$2),'Reference data SID'!$B:$M,12,FALSE))</f>
        <v/>
      </c>
      <c r="I459" s="13" t="str">
        <f>IF(ISERROR(VLOOKUP(CONCATENATE($A459,"_",I$2),'Reference data SID'!$B:$M,12,FALSE)),"",VLOOKUP(CONCATENATE($A459,"_",I$2),'Reference data SID'!$B:$M,12,FALSE))</f>
        <v/>
      </c>
      <c r="J459" s="13" t="str">
        <f>IF(ISERROR(VLOOKUP(CONCATENATE($A459,"_",J$2),'Reference data SID'!$B:$M,12,FALSE)),"",VLOOKUP(CONCATENATE($A459,"_",J$2),'Reference data SID'!$B:$M,12,FALSE))</f>
        <v/>
      </c>
      <c r="K459" s="13" t="str">
        <f>IF(ISERROR(VLOOKUP(CONCATENATE($A459,"_",K$2),'Reference data SID'!$B:$M,12,FALSE)),"",VLOOKUP(CONCATENATE($A459,"_",K$2),'Reference data SID'!$B:$M,12,FALSE))</f>
        <v/>
      </c>
      <c r="L459" s="13" t="str">
        <f>IF(ISERROR(VLOOKUP(CONCATENATE($A459,"_",L$2),'Reference data SID'!$B:$M,12,FALSE)),"",VLOOKUP(CONCATENATE($A459,"_",L$2),'Reference data SID'!$B:$M,12,FALSE))</f>
        <v/>
      </c>
      <c r="M459" s="13" t="str">
        <f>IF(ISERROR(VLOOKUP(CONCATENATE($A459,"_",M$2),'Reference data SID'!$B:$M,12,FALSE)),"",VLOOKUP(CONCATENATE($A459,"_",M$2),'Reference data SID'!$B:$M,12,FALSE))</f>
        <v/>
      </c>
      <c r="N459" s="13" t="str">
        <f>IF(ISERROR(VLOOKUP(CONCATENATE($A459,"_",N$2),'Reference data SID'!$B:$M,12,FALSE)),"",VLOOKUP(CONCATENATE($A459,"_",N$2),'Reference data SID'!$B:$M,12,FALSE))</f>
        <v/>
      </c>
      <c r="O459" s="13" t="str">
        <f>IF(ISERROR(VLOOKUP(CONCATENATE($A459,"_",O$2),'Reference data SID'!$B:$M,12,FALSE)),"",VLOOKUP(CONCATENATE($A459,"_",O$2),'Reference data SID'!$B:$M,12,FALSE))</f>
        <v/>
      </c>
      <c r="P459" s="13" t="str">
        <f>IF(ISERROR(VLOOKUP(CONCATENATE($A459,"_",P$2),'Reference data SID'!$B:$M,12,FALSE)),"",VLOOKUP(CONCATENATE($A459,"_",P$2),'Reference data SID'!$B:$M,12,FALSE))</f>
        <v/>
      </c>
      <c r="Q459" s="13" t="str">
        <f>IF(ISERROR(VLOOKUP(CONCATENATE($A459,"_",Q$2),'Reference data SID'!$B:$M,12,FALSE)),"",VLOOKUP(CONCATENATE($A459,"_",Q$2),'Reference data SID'!$B:$M,12,FALSE))</f>
        <v/>
      </c>
      <c r="R459" s="13" t="str">
        <f>IF(ISERROR(VLOOKUP(CONCATENATE($A459,"_",R$2),'Reference data SID'!$B:$M,12,FALSE)),"",VLOOKUP(CONCATENATE($A459,"_",R$2),'Reference data SID'!$B:$M,12,FALSE))</f>
        <v/>
      </c>
      <c r="S459" s="13" t="str">
        <f>IF(ISERROR(VLOOKUP(CONCATENATE($A459,"_",S$2),'Reference data SID'!$B:$M,12,FALSE)),"",VLOOKUP(CONCATENATE($A459,"_",S$2),'Reference data SID'!$B:$M,12,FALSE))</f>
        <v/>
      </c>
      <c r="T459" s="13" t="str">
        <f>IF(ISERROR(VLOOKUP(CONCATENATE($A459,"_",T$2),'Reference data SID'!$B:$M,12,FALSE)),"",VLOOKUP(CONCATENATE($A459,"_",T$2),'Reference data SID'!$B:$M,12,FALSE))</f>
        <v/>
      </c>
      <c r="U459" s="13" t="str">
        <f>IF(ISERROR(VLOOKUP(CONCATENATE($A459,"_",U$2),'Reference data SID'!$B:$M,12,FALSE)),"",VLOOKUP(CONCATENATE($A459,"_",U$2),'Reference data SID'!$B:$M,12,FALSE))</f>
        <v/>
      </c>
      <c r="V459" s="13" t="str">
        <f>IF(ISERROR(VLOOKUP(CONCATENATE($A459,"_",V$2),'Reference data SID'!$B:$M,12,FALSE)),"",VLOOKUP(CONCATENATE($A459,"_",V$2),'Reference data SID'!$B:$M,12,FALSE))</f>
        <v/>
      </c>
      <c r="W459" s="13" t="str">
        <f>IF(ISERROR(VLOOKUP(CONCATENATE($A459,"_",W$2),'Reference data SID'!$B:$M,12,FALSE)),"",VLOOKUP(CONCATENATE($A459,"_",W$2),'Reference data SID'!$B:$M,12,FALSE))</f>
        <v/>
      </c>
      <c r="X459" s="13" t="str">
        <f>IF(ISERROR(VLOOKUP(CONCATENATE($A459,"_",X$2),'Reference data SID'!$B:$M,12,FALSE)),"",VLOOKUP(CONCATENATE($A459,"_",X$2),'Reference data SID'!$B:$M,12,FALSE))</f>
        <v/>
      </c>
      <c r="Y459" s="13" t="str">
        <f>IF(ISERROR(VLOOKUP(CONCATENATE($A459,"_",Y$2),'Reference data SID'!$B:$M,12,FALSE)),"",VLOOKUP(CONCATENATE($A459,"_",Y$2),'Reference data SID'!$B:$M,12,FALSE))</f>
        <v/>
      </c>
      <c r="Z459" s="13" t="str">
        <f>IF(ISERROR(VLOOKUP(CONCATENATE($A459,"_",Z$2),'Reference data SID'!$B:$M,12,FALSE)),"",VLOOKUP(CONCATENATE($A459,"_",Z$2),'Reference data SID'!$B:$M,12,FALSE))</f>
        <v/>
      </c>
      <c r="AA459" s="13" t="str">
        <f>IF(ISERROR(VLOOKUP(CONCATENATE($A459,"_",AA$2),'Reference data SID'!$B:$M,12,FALSE)),"",VLOOKUP(CONCATENATE($A459,"_",AA$2),'Reference data SID'!$B:$M,12,FALSE))</f>
        <v/>
      </c>
      <c r="AB459" s="13" t="str">
        <f>IF(ISERROR(VLOOKUP(CONCATENATE($A459,"_",AB$2),'Reference data SID'!$B:$M,12,FALSE)),"",VLOOKUP(CONCATENATE($A459,"_",AB$2),'Reference data SID'!$B:$M,12,FALSE))</f>
        <v/>
      </c>
      <c r="AC459" s="13" t="str">
        <f>IF(ISERROR(VLOOKUP(CONCATENATE($A459,"_",AC$2),'Reference data SID'!$B:$M,12,FALSE)),"",VLOOKUP(CONCATENATE($A459,"_",AC$2),'Reference data SID'!$B:$M,12,FALSE))</f>
        <v/>
      </c>
      <c r="AD459" s="13" t="str">
        <f>IF(ISERROR(VLOOKUP(CONCATENATE($A459,"_",AD$2),'Reference data SID'!$B:$M,12,FALSE)),"",VLOOKUP(CONCATENATE($A459,"_",AD$2),'Reference data SID'!$B:$M,12,FALSE))</f>
        <v/>
      </c>
      <c r="AE459" s="13" t="str">
        <f>IF(ISERROR(VLOOKUP(CONCATENATE($A459,"_",AE$2),'Reference data SID'!$B:$M,12,FALSE)),"",VLOOKUP(CONCATENATE($A459,"_",AE$2),'Reference data SID'!$B:$M,12,FALSE))</f>
        <v/>
      </c>
      <c r="AF459" s="13" t="str">
        <f>IF(ISERROR(VLOOKUP(CONCATENATE($A459,"_",AF$2),'Reference data SID'!$B:$M,12,FALSE)),"",VLOOKUP(CONCATENATE($A459,"_",AF$2),'Reference data SID'!$B:$M,12,FALSE))</f>
        <v/>
      </c>
      <c r="AG459" s="13" t="str">
        <f>IF(ISERROR(VLOOKUP(CONCATENATE($A459,"_",AG$2),'Reference data SID'!$B:$M,12,FALSE)),"",VLOOKUP(CONCATENATE($A459,"_",AG$2),'Reference data SID'!$B:$M,12,FALSE))</f>
        <v/>
      </c>
      <c r="AH459" s="13" t="str">
        <f>IF(ISERROR(VLOOKUP(CONCATENATE($A459,"_",AH$2),'Reference data SID'!$B:$M,12,FALSE)),"",VLOOKUP(CONCATENATE($A459,"_",AH$2),'Reference data SID'!$B:$M,12,FALSE))</f>
        <v/>
      </c>
      <c r="AI459" s="13" t="str">
        <f>IF(ISERROR(VLOOKUP(CONCATENATE($A459,"_",AI$2),'Reference data SID'!$B:$M,12,FALSE)),"",VLOOKUP(CONCATENATE($A459,"_",AI$2),'Reference data SID'!$B:$M,12,FALSE))</f>
        <v/>
      </c>
      <c r="AJ459" s="13" t="str">
        <f>IF(ISERROR(VLOOKUP(CONCATENATE($A459,"_",AJ$2),'Reference data SID'!$B:$M,12,FALSE)),"",VLOOKUP(CONCATENATE($A459,"_",AJ$2),'Reference data SID'!$B:$M,12,FALSE))</f>
        <v/>
      </c>
      <c r="AK459" s="13" t="str">
        <f>IF(ISERROR(VLOOKUP(CONCATENATE($A459,"_",AK$2),'Reference data SID'!$B:$M,12,FALSE)),"",VLOOKUP(CONCATENATE($A459,"_",AK$2),'Reference data SID'!$B:$M,12,FALSE))</f>
        <v/>
      </c>
      <c r="AL459" s="13" t="str">
        <f>IF(ISERROR(VLOOKUP(CONCATENATE($A459,"_",AL$2),'Reference data SID'!$B:$M,12,FALSE)),"",VLOOKUP(CONCATENATE($A459,"_",AL$2),'Reference data SID'!$B:$M,12,FALSE))</f>
        <v/>
      </c>
      <c r="AM459" s="13" t="str">
        <f>IF(ISERROR(VLOOKUP(CONCATENATE($A459,"_",AM$2),'Reference data SID'!$B:$M,12,FALSE)),"",VLOOKUP(CONCATENATE($A459,"_",AM$2),'Reference data SID'!$B:$M,12,FALSE))</f>
        <v/>
      </c>
      <c r="AN459" s="13" t="str">
        <f>IF(ISERROR(VLOOKUP(CONCATENATE($A459,"_",AN$2),'Reference data SID'!$B:$M,12,FALSE)),"",VLOOKUP(CONCATENATE($A459,"_",AN$2),'Reference data SID'!$B:$M,12,FALSE))</f>
        <v/>
      </c>
      <c r="AO459" s="13" t="str">
        <f>IF(ISERROR(VLOOKUP(CONCATENATE($A459,"_",AO$2),'Reference data SID'!$B:$M,12,FALSE)),"",VLOOKUP(CONCATENATE($A459,"_",AO$2),'Reference data SID'!$B:$M,12,FALSE))</f>
        <v/>
      </c>
      <c r="AP459" s="13" t="str">
        <f>IF(ISERROR(VLOOKUP(CONCATENATE($A459,"_",AP$2),'Reference data SID'!$B:$M,12,FALSE)),"",VLOOKUP(CONCATENATE($A459,"_",AP$2),'Reference data SID'!$B:$M,12,FALSE))</f>
        <v/>
      </c>
      <c r="AQ459" s="13" t="str">
        <f>IF(ISERROR(VLOOKUP(CONCATENATE($A459,"_",AQ$2),'Reference data SID'!$B:$M,12,FALSE)),"",VLOOKUP(CONCATENATE($A459,"_",AQ$2),'Reference data SID'!$B:$M,12,FALSE))</f>
        <v/>
      </c>
      <c r="AR459" s="13" t="str">
        <f>IF(ISERROR(VLOOKUP(CONCATENATE($A459,"_",AR$2),'Reference data SID'!$B:$M,12,FALSE)),"",VLOOKUP(CONCATENATE($A459,"_",AR$2),'Reference data SID'!$B:$M,12,FALSE))</f>
        <v/>
      </c>
      <c r="AS459" s="13" t="str">
        <f>IF(ISERROR(VLOOKUP(CONCATENATE($A459,"_",AS$2),'Reference data SID'!$B:$M,12,FALSE)),"",VLOOKUP(CONCATENATE($A459,"_",AS$2),'Reference data SID'!$B:$M,12,FALSE))</f>
        <v/>
      </c>
      <c r="AT459" s="13" t="str">
        <f>IF(ISERROR(VLOOKUP(CONCATENATE($A459,"_",AT$2),'Reference data SID'!$B:$M,12,FALSE)),"",VLOOKUP(CONCATENATE($A459,"_",AT$2),'Reference data SID'!$B:$M,12,FALSE))</f>
        <v/>
      </c>
    </row>
    <row r="460" spans="1:46" x14ac:dyDescent="0.25">
      <c r="A460">
        <v>456</v>
      </c>
      <c r="B460" s="13" t="str">
        <f>IF(ISERROR(VLOOKUP(CONCATENATE($A460,"_",B$2),'Reference data SID'!$B:$M,12,FALSE)),"",VLOOKUP(CONCATENATE($A460,"_",B$2),'Reference data SID'!$B:$M,12,FALSE))</f>
        <v/>
      </c>
      <c r="C460" s="13" t="str">
        <f>IF(ISERROR(VLOOKUP(CONCATENATE($A460,"_",C$2),'Reference data SID'!$B:$M,12,FALSE)),"",VLOOKUP(CONCATENATE($A460,"_",C$2),'Reference data SID'!$B:$M,12,FALSE))</f>
        <v/>
      </c>
      <c r="D460" s="13" t="str">
        <f>IF(ISERROR(VLOOKUP(CONCATENATE($A460,"_",D$2),'Reference data SID'!$B:$M,12,FALSE)),"",VLOOKUP(CONCATENATE($A460,"_",D$2),'Reference data SID'!$B:$M,12,FALSE))</f>
        <v/>
      </c>
      <c r="E460" s="13" t="str">
        <f>IF(ISERROR(VLOOKUP(CONCATENATE($A460,"_",E$2),'Reference data SID'!$B:$M,12,FALSE)),"",VLOOKUP(CONCATENATE($A460,"_",E$2),'Reference data SID'!$B:$M,12,FALSE))</f>
        <v/>
      </c>
      <c r="F460" s="13" t="str">
        <f>IF(ISERROR(VLOOKUP(CONCATENATE($A460,"_",F$2),'Reference data SID'!$B:$M,12,FALSE)),"",VLOOKUP(CONCATENATE($A460,"_",F$2),'Reference data SID'!$B:$M,12,FALSE))</f>
        <v/>
      </c>
      <c r="G460" s="13" t="str">
        <f>IF(ISERROR(VLOOKUP(CONCATENATE($A460,"_",G$2),'Reference data SID'!$B:$M,12,FALSE)),"",VLOOKUP(CONCATENATE($A460,"_",G$2),'Reference data SID'!$B:$M,12,FALSE))</f>
        <v/>
      </c>
      <c r="H460" s="13" t="str">
        <f>IF(ISERROR(VLOOKUP(CONCATENATE($A460,"_",H$2),'Reference data SID'!$B:$M,12,FALSE)),"",VLOOKUP(CONCATENATE($A460,"_",H$2),'Reference data SID'!$B:$M,12,FALSE))</f>
        <v/>
      </c>
      <c r="I460" s="13" t="str">
        <f>IF(ISERROR(VLOOKUP(CONCATENATE($A460,"_",I$2),'Reference data SID'!$B:$M,12,FALSE)),"",VLOOKUP(CONCATENATE($A460,"_",I$2),'Reference data SID'!$B:$M,12,FALSE))</f>
        <v/>
      </c>
      <c r="J460" s="13" t="str">
        <f>IF(ISERROR(VLOOKUP(CONCATENATE($A460,"_",J$2),'Reference data SID'!$B:$M,12,FALSE)),"",VLOOKUP(CONCATENATE($A460,"_",J$2),'Reference data SID'!$B:$M,12,FALSE))</f>
        <v/>
      </c>
      <c r="K460" s="13" t="str">
        <f>IF(ISERROR(VLOOKUP(CONCATENATE($A460,"_",K$2),'Reference data SID'!$B:$M,12,FALSE)),"",VLOOKUP(CONCATENATE($A460,"_",K$2),'Reference data SID'!$B:$M,12,FALSE))</f>
        <v/>
      </c>
      <c r="L460" s="13" t="str">
        <f>IF(ISERROR(VLOOKUP(CONCATENATE($A460,"_",L$2),'Reference data SID'!$B:$M,12,FALSE)),"",VLOOKUP(CONCATENATE($A460,"_",L$2),'Reference data SID'!$B:$M,12,FALSE))</f>
        <v/>
      </c>
      <c r="M460" s="13" t="str">
        <f>IF(ISERROR(VLOOKUP(CONCATENATE($A460,"_",M$2),'Reference data SID'!$B:$M,12,FALSE)),"",VLOOKUP(CONCATENATE($A460,"_",M$2),'Reference data SID'!$B:$M,12,FALSE))</f>
        <v/>
      </c>
      <c r="N460" s="13" t="str">
        <f>IF(ISERROR(VLOOKUP(CONCATENATE($A460,"_",N$2),'Reference data SID'!$B:$M,12,FALSE)),"",VLOOKUP(CONCATENATE($A460,"_",N$2),'Reference data SID'!$B:$M,12,FALSE))</f>
        <v/>
      </c>
      <c r="O460" s="13" t="str">
        <f>IF(ISERROR(VLOOKUP(CONCATENATE($A460,"_",O$2),'Reference data SID'!$B:$M,12,FALSE)),"",VLOOKUP(CONCATENATE($A460,"_",O$2),'Reference data SID'!$B:$M,12,FALSE))</f>
        <v/>
      </c>
      <c r="P460" s="13" t="str">
        <f>IF(ISERROR(VLOOKUP(CONCATENATE($A460,"_",P$2),'Reference data SID'!$B:$M,12,FALSE)),"",VLOOKUP(CONCATENATE($A460,"_",P$2),'Reference data SID'!$B:$M,12,FALSE))</f>
        <v/>
      </c>
      <c r="Q460" s="13" t="str">
        <f>IF(ISERROR(VLOOKUP(CONCATENATE($A460,"_",Q$2),'Reference data SID'!$B:$M,12,FALSE)),"",VLOOKUP(CONCATENATE($A460,"_",Q$2),'Reference data SID'!$B:$M,12,FALSE))</f>
        <v/>
      </c>
      <c r="R460" s="13" t="str">
        <f>IF(ISERROR(VLOOKUP(CONCATENATE($A460,"_",R$2),'Reference data SID'!$B:$M,12,FALSE)),"",VLOOKUP(CONCATENATE($A460,"_",R$2),'Reference data SID'!$B:$M,12,FALSE))</f>
        <v/>
      </c>
      <c r="S460" s="13" t="str">
        <f>IF(ISERROR(VLOOKUP(CONCATENATE($A460,"_",S$2),'Reference data SID'!$B:$M,12,FALSE)),"",VLOOKUP(CONCATENATE($A460,"_",S$2),'Reference data SID'!$B:$M,12,FALSE))</f>
        <v/>
      </c>
      <c r="T460" s="13" t="str">
        <f>IF(ISERROR(VLOOKUP(CONCATENATE($A460,"_",T$2),'Reference data SID'!$B:$M,12,FALSE)),"",VLOOKUP(CONCATENATE($A460,"_",T$2),'Reference data SID'!$B:$M,12,FALSE))</f>
        <v/>
      </c>
      <c r="U460" s="13" t="str">
        <f>IF(ISERROR(VLOOKUP(CONCATENATE($A460,"_",U$2),'Reference data SID'!$B:$M,12,FALSE)),"",VLOOKUP(CONCATENATE($A460,"_",U$2),'Reference data SID'!$B:$M,12,FALSE))</f>
        <v/>
      </c>
      <c r="V460" s="13" t="str">
        <f>IF(ISERROR(VLOOKUP(CONCATENATE($A460,"_",V$2),'Reference data SID'!$B:$M,12,FALSE)),"",VLOOKUP(CONCATENATE($A460,"_",V$2),'Reference data SID'!$B:$M,12,FALSE))</f>
        <v/>
      </c>
      <c r="W460" s="13" t="str">
        <f>IF(ISERROR(VLOOKUP(CONCATENATE($A460,"_",W$2),'Reference data SID'!$B:$M,12,FALSE)),"",VLOOKUP(CONCATENATE($A460,"_",W$2),'Reference data SID'!$B:$M,12,FALSE))</f>
        <v/>
      </c>
      <c r="X460" s="13" t="str">
        <f>IF(ISERROR(VLOOKUP(CONCATENATE($A460,"_",X$2),'Reference data SID'!$B:$M,12,FALSE)),"",VLOOKUP(CONCATENATE($A460,"_",X$2),'Reference data SID'!$B:$M,12,FALSE))</f>
        <v/>
      </c>
      <c r="Y460" s="13" t="str">
        <f>IF(ISERROR(VLOOKUP(CONCATENATE($A460,"_",Y$2),'Reference data SID'!$B:$M,12,FALSE)),"",VLOOKUP(CONCATENATE($A460,"_",Y$2),'Reference data SID'!$B:$M,12,FALSE))</f>
        <v/>
      </c>
      <c r="Z460" s="13" t="str">
        <f>IF(ISERROR(VLOOKUP(CONCATENATE($A460,"_",Z$2),'Reference data SID'!$B:$M,12,FALSE)),"",VLOOKUP(CONCATENATE($A460,"_",Z$2),'Reference data SID'!$B:$M,12,FALSE))</f>
        <v/>
      </c>
      <c r="AA460" s="13" t="str">
        <f>IF(ISERROR(VLOOKUP(CONCATENATE($A460,"_",AA$2),'Reference data SID'!$B:$M,12,FALSE)),"",VLOOKUP(CONCATENATE($A460,"_",AA$2),'Reference data SID'!$B:$M,12,FALSE))</f>
        <v/>
      </c>
      <c r="AB460" s="13" t="str">
        <f>IF(ISERROR(VLOOKUP(CONCATENATE($A460,"_",AB$2),'Reference data SID'!$B:$M,12,FALSE)),"",VLOOKUP(CONCATENATE($A460,"_",AB$2),'Reference data SID'!$B:$M,12,FALSE))</f>
        <v/>
      </c>
      <c r="AC460" s="13" t="str">
        <f>IF(ISERROR(VLOOKUP(CONCATENATE($A460,"_",AC$2),'Reference data SID'!$B:$M,12,FALSE)),"",VLOOKUP(CONCATENATE($A460,"_",AC$2),'Reference data SID'!$B:$M,12,FALSE))</f>
        <v/>
      </c>
      <c r="AD460" s="13" t="str">
        <f>IF(ISERROR(VLOOKUP(CONCATENATE($A460,"_",AD$2),'Reference data SID'!$B:$M,12,FALSE)),"",VLOOKUP(CONCATENATE($A460,"_",AD$2),'Reference data SID'!$B:$M,12,FALSE))</f>
        <v/>
      </c>
      <c r="AE460" s="13" t="str">
        <f>IF(ISERROR(VLOOKUP(CONCATENATE($A460,"_",AE$2),'Reference data SID'!$B:$M,12,FALSE)),"",VLOOKUP(CONCATENATE($A460,"_",AE$2),'Reference data SID'!$B:$M,12,FALSE))</f>
        <v/>
      </c>
      <c r="AF460" s="13" t="str">
        <f>IF(ISERROR(VLOOKUP(CONCATENATE($A460,"_",AF$2),'Reference data SID'!$B:$M,12,FALSE)),"",VLOOKUP(CONCATENATE($A460,"_",AF$2),'Reference data SID'!$B:$M,12,FALSE))</f>
        <v/>
      </c>
      <c r="AG460" s="13" t="str">
        <f>IF(ISERROR(VLOOKUP(CONCATENATE($A460,"_",AG$2),'Reference data SID'!$B:$M,12,FALSE)),"",VLOOKUP(CONCATENATE($A460,"_",AG$2),'Reference data SID'!$B:$M,12,FALSE))</f>
        <v/>
      </c>
      <c r="AH460" s="13" t="str">
        <f>IF(ISERROR(VLOOKUP(CONCATENATE($A460,"_",AH$2),'Reference data SID'!$B:$M,12,FALSE)),"",VLOOKUP(CONCATENATE($A460,"_",AH$2),'Reference data SID'!$B:$M,12,FALSE))</f>
        <v/>
      </c>
      <c r="AI460" s="13" t="str">
        <f>IF(ISERROR(VLOOKUP(CONCATENATE($A460,"_",AI$2),'Reference data SID'!$B:$M,12,FALSE)),"",VLOOKUP(CONCATENATE($A460,"_",AI$2),'Reference data SID'!$B:$M,12,FALSE))</f>
        <v/>
      </c>
      <c r="AJ460" s="13" t="str">
        <f>IF(ISERROR(VLOOKUP(CONCATENATE($A460,"_",AJ$2),'Reference data SID'!$B:$M,12,FALSE)),"",VLOOKUP(CONCATENATE($A460,"_",AJ$2),'Reference data SID'!$B:$M,12,FALSE))</f>
        <v/>
      </c>
      <c r="AK460" s="13" t="str">
        <f>IF(ISERROR(VLOOKUP(CONCATENATE($A460,"_",AK$2),'Reference data SID'!$B:$M,12,FALSE)),"",VLOOKUP(CONCATENATE($A460,"_",AK$2),'Reference data SID'!$B:$M,12,FALSE))</f>
        <v/>
      </c>
      <c r="AL460" s="13" t="str">
        <f>IF(ISERROR(VLOOKUP(CONCATENATE($A460,"_",AL$2),'Reference data SID'!$B:$M,12,FALSE)),"",VLOOKUP(CONCATENATE($A460,"_",AL$2),'Reference data SID'!$B:$M,12,FALSE))</f>
        <v/>
      </c>
      <c r="AM460" s="13" t="str">
        <f>IF(ISERROR(VLOOKUP(CONCATENATE($A460,"_",AM$2),'Reference data SID'!$B:$M,12,FALSE)),"",VLOOKUP(CONCATENATE($A460,"_",AM$2),'Reference data SID'!$B:$M,12,FALSE))</f>
        <v/>
      </c>
      <c r="AN460" s="13" t="str">
        <f>IF(ISERROR(VLOOKUP(CONCATENATE($A460,"_",AN$2),'Reference data SID'!$B:$M,12,FALSE)),"",VLOOKUP(CONCATENATE($A460,"_",AN$2),'Reference data SID'!$B:$M,12,FALSE))</f>
        <v/>
      </c>
      <c r="AO460" s="13" t="str">
        <f>IF(ISERROR(VLOOKUP(CONCATENATE($A460,"_",AO$2),'Reference data SID'!$B:$M,12,FALSE)),"",VLOOKUP(CONCATENATE($A460,"_",AO$2),'Reference data SID'!$B:$M,12,FALSE))</f>
        <v/>
      </c>
      <c r="AP460" s="13" t="str">
        <f>IF(ISERROR(VLOOKUP(CONCATENATE($A460,"_",AP$2),'Reference data SID'!$B:$M,12,FALSE)),"",VLOOKUP(CONCATENATE($A460,"_",AP$2),'Reference data SID'!$B:$M,12,FALSE))</f>
        <v/>
      </c>
      <c r="AQ460" s="13" t="str">
        <f>IF(ISERROR(VLOOKUP(CONCATENATE($A460,"_",AQ$2),'Reference data SID'!$B:$M,12,FALSE)),"",VLOOKUP(CONCATENATE($A460,"_",AQ$2),'Reference data SID'!$B:$M,12,FALSE))</f>
        <v/>
      </c>
      <c r="AR460" s="13" t="str">
        <f>IF(ISERROR(VLOOKUP(CONCATENATE($A460,"_",AR$2),'Reference data SID'!$B:$M,12,FALSE)),"",VLOOKUP(CONCATENATE($A460,"_",AR$2),'Reference data SID'!$B:$M,12,FALSE))</f>
        <v/>
      </c>
      <c r="AS460" s="13" t="str">
        <f>IF(ISERROR(VLOOKUP(CONCATENATE($A460,"_",AS$2),'Reference data SID'!$B:$M,12,FALSE)),"",VLOOKUP(CONCATENATE($A460,"_",AS$2),'Reference data SID'!$B:$M,12,FALSE))</f>
        <v/>
      </c>
      <c r="AT460" s="13" t="str">
        <f>IF(ISERROR(VLOOKUP(CONCATENATE($A460,"_",AT$2),'Reference data SID'!$B:$M,12,FALSE)),"",VLOOKUP(CONCATENATE($A460,"_",AT$2),'Reference data SID'!$B:$M,12,FALSE))</f>
        <v/>
      </c>
    </row>
    <row r="461" spans="1:46" x14ac:dyDescent="0.25">
      <c r="A461">
        <v>457</v>
      </c>
      <c r="B461" s="13" t="str">
        <f>IF(ISERROR(VLOOKUP(CONCATENATE($A461,"_",B$2),'Reference data SID'!$B:$M,12,FALSE)),"",VLOOKUP(CONCATENATE($A461,"_",B$2),'Reference data SID'!$B:$M,12,FALSE))</f>
        <v/>
      </c>
      <c r="C461" s="13" t="str">
        <f>IF(ISERROR(VLOOKUP(CONCATENATE($A461,"_",C$2),'Reference data SID'!$B:$M,12,FALSE)),"",VLOOKUP(CONCATENATE($A461,"_",C$2),'Reference data SID'!$B:$M,12,FALSE))</f>
        <v/>
      </c>
      <c r="D461" s="13" t="str">
        <f>IF(ISERROR(VLOOKUP(CONCATENATE($A461,"_",D$2),'Reference data SID'!$B:$M,12,FALSE)),"",VLOOKUP(CONCATENATE($A461,"_",D$2),'Reference data SID'!$B:$M,12,FALSE))</f>
        <v/>
      </c>
      <c r="E461" s="13" t="str">
        <f>IF(ISERROR(VLOOKUP(CONCATENATE($A461,"_",E$2),'Reference data SID'!$B:$M,12,FALSE)),"",VLOOKUP(CONCATENATE($A461,"_",E$2),'Reference data SID'!$B:$M,12,FALSE))</f>
        <v/>
      </c>
      <c r="F461" s="13" t="str">
        <f>IF(ISERROR(VLOOKUP(CONCATENATE($A461,"_",F$2),'Reference data SID'!$B:$M,12,FALSE)),"",VLOOKUP(CONCATENATE($A461,"_",F$2),'Reference data SID'!$B:$M,12,FALSE))</f>
        <v/>
      </c>
      <c r="G461" s="13" t="str">
        <f>IF(ISERROR(VLOOKUP(CONCATENATE($A461,"_",G$2),'Reference data SID'!$B:$M,12,FALSE)),"",VLOOKUP(CONCATENATE($A461,"_",G$2),'Reference data SID'!$B:$M,12,FALSE))</f>
        <v/>
      </c>
      <c r="H461" s="13" t="str">
        <f>IF(ISERROR(VLOOKUP(CONCATENATE($A461,"_",H$2),'Reference data SID'!$B:$M,12,FALSE)),"",VLOOKUP(CONCATENATE($A461,"_",H$2),'Reference data SID'!$B:$M,12,FALSE))</f>
        <v/>
      </c>
      <c r="I461" s="13" t="str">
        <f>IF(ISERROR(VLOOKUP(CONCATENATE($A461,"_",I$2),'Reference data SID'!$B:$M,12,FALSE)),"",VLOOKUP(CONCATENATE($A461,"_",I$2),'Reference data SID'!$B:$M,12,FALSE))</f>
        <v/>
      </c>
      <c r="J461" s="13" t="str">
        <f>IF(ISERROR(VLOOKUP(CONCATENATE($A461,"_",J$2),'Reference data SID'!$B:$M,12,FALSE)),"",VLOOKUP(CONCATENATE($A461,"_",J$2),'Reference data SID'!$B:$M,12,FALSE))</f>
        <v/>
      </c>
      <c r="K461" s="13" t="str">
        <f>IF(ISERROR(VLOOKUP(CONCATENATE($A461,"_",K$2),'Reference data SID'!$B:$M,12,FALSE)),"",VLOOKUP(CONCATENATE($A461,"_",K$2),'Reference data SID'!$B:$M,12,FALSE))</f>
        <v/>
      </c>
      <c r="L461" s="13" t="str">
        <f>IF(ISERROR(VLOOKUP(CONCATENATE($A461,"_",L$2),'Reference data SID'!$B:$M,12,FALSE)),"",VLOOKUP(CONCATENATE($A461,"_",L$2),'Reference data SID'!$B:$M,12,FALSE))</f>
        <v/>
      </c>
      <c r="M461" s="13" t="str">
        <f>IF(ISERROR(VLOOKUP(CONCATENATE($A461,"_",M$2),'Reference data SID'!$B:$M,12,FALSE)),"",VLOOKUP(CONCATENATE($A461,"_",M$2),'Reference data SID'!$B:$M,12,FALSE))</f>
        <v/>
      </c>
      <c r="N461" s="13" t="str">
        <f>IF(ISERROR(VLOOKUP(CONCATENATE($A461,"_",N$2),'Reference data SID'!$B:$M,12,FALSE)),"",VLOOKUP(CONCATENATE($A461,"_",N$2),'Reference data SID'!$B:$M,12,FALSE))</f>
        <v/>
      </c>
      <c r="O461" s="13" t="str">
        <f>IF(ISERROR(VLOOKUP(CONCATENATE($A461,"_",O$2),'Reference data SID'!$B:$M,12,FALSE)),"",VLOOKUP(CONCATENATE($A461,"_",O$2),'Reference data SID'!$B:$M,12,FALSE))</f>
        <v/>
      </c>
      <c r="P461" s="13" t="str">
        <f>IF(ISERROR(VLOOKUP(CONCATENATE($A461,"_",P$2),'Reference data SID'!$B:$M,12,FALSE)),"",VLOOKUP(CONCATENATE($A461,"_",P$2),'Reference data SID'!$B:$M,12,FALSE))</f>
        <v/>
      </c>
      <c r="Q461" s="13" t="str">
        <f>IF(ISERROR(VLOOKUP(CONCATENATE($A461,"_",Q$2),'Reference data SID'!$B:$M,12,FALSE)),"",VLOOKUP(CONCATENATE($A461,"_",Q$2),'Reference data SID'!$B:$M,12,FALSE))</f>
        <v/>
      </c>
      <c r="R461" s="13" t="str">
        <f>IF(ISERROR(VLOOKUP(CONCATENATE($A461,"_",R$2),'Reference data SID'!$B:$M,12,FALSE)),"",VLOOKUP(CONCATENATE($A461,"_",R$2),'Reference data SID'!$B:$M,12,FALSE))</f>
        <v/>
      </c>
      <c r="S461" s="13" t="str">
        <f>IF(ISERROR(VLOOKUP(CONCATENATE($A461,"_",S$2),'Reference data SID'!$B:$M,12,FALSE)),"",VLOOKUP(CONCATENATE($A461,"_",S$2),'Reference data SID'!$B:$M,12,FALSE))</f>
        <v/>
      </c>
      <c r="T461" s="13" t="str">
        <f>IF(ISERROR(VLOOKUP(CONCATENATE($A461,"_",T$2),'Reference data SID'!$B:$M,12,FALSE)),"",VLOOKUP(CONCATENATE($A461,"_",T$2),'Reference data SID'!$B:$M,12,FALSE))</f>
        <v/>
      </c>
      <c r="U461" s="13" t="str">
        <f>IF(ISERROR(VLOOKUP(CONCATENATE($A461,"_",U$2),'Reference data SID'!$B:$M,12,FALSE)),"",VLOOKUP(CONCATENATE($A461,"_",U$2),'Reference data SID'!$B:$M,12,FALSE))</f>
        <v/>
      </c>
      <c r="V461" s="13" t="str">
        <f>IF(ISERROR(VLOOKUP(CONCATENATE($A461,"_",V$2),'Reference data SID'!$B:$M,12,FALSE)),"",VLOOKUP(CONCATENATE($A461,"_",V$2),'Reference data SID'!$B:$M,12,FALSE))</f>
        <v/>
      </c>
      <c r="W461" s="13" t="str">
        <f>IF(ISERROR(VLOOKUP(CONCATENATE($A461,"_",W$2),'Reference data SID'!$B:$M,12,FALSE)),"",VLOOKUP(CONCATENATE($A461,"_",W$2),'Reference data SID'!$B:$M,12,FALSE))</f>
        <v/>
      </c>
      <c r="X461" s="13" t="str">
        <f>IF(ISERROR(VLOOKUP(CONCATENATE($A461,"_",X$2),'Reference data SID'!$B:$M,12,FALSE)),"",VLOOKUP(CONCATENATE($A461,"_",X$2),'Reference data SID'!$B:$M,12,FALSE))</f>
        <v/>
      </c>
      <c r="Y461" s="13" t="str">
        <f>IF(ISERROR(VLOOKUP(CONCATENATE($A461,"_",Y$2),'Reference data SID'!$B:$M,12,FALSE)),"",VLOOKUP(CONCATENATE($A461,"_",Y$2),'Reference data SID'!$B:$M,12,FALSE))</f>
        <v/>
      </c>
      <c r="Z461" s="13" t="str">
        <f>IF(ISERROR(VLOOKUP(CONCATENATE($A461,"_",Z$2),'Reference data SID'!$B:$M,12,FALSE)),"",VLOOKUP(CONCATENATE($A461,"_",Z$2),'Reference data SID'!$B:$M,12,FALSE))</f>
        <v/>
      </c>
      <c r="AA461" s="13" t="str">
        <f>IF(ISERROR(VLOOKUP(CONCATENATE($A461,"_",AA$2),'Reference data SID'!$B:$M,12,FALSE)),"",VLOOKUP(CONCATENATE($A461,"_",AA$2),'Reference data SID'!$B:$M,12,FALSE))</f>
        <v/>
      </c>
      <c r="AB461" s="13" t="str">
        <f>IF(ISERROR(VLOOKUP(CONCATENATE($A461,"_",AB$2),'Reference data SID'!$B:$M,12,FALSE)),"",VLOOKUP(CONCATENATE($A461,"_",AB$2),'Reference data SID'!$B:$M,12,FALSE))</f>
        <v/>
      </c>
      <c r="AC461" s="13" t="str">
        <f>IF(ISERROR(VLOOKUP(CONCATENATE($A461,"_",AC$2),'Reference data SID'!$B:$M,12,FALSE)),"",VLOOKUP(CONCATENATE($A461,"_",AC$2),'Reference data SID'!$B:$M,12,FALSE))</f>
        <v/>
      </c>
      <c r="AD461" s="13" t="str">
        <f>IF(ISERROR(VLOOKUP(CONCATENATE($A461,"_",AD$2),'Reference data SID'!$B:$M,12,FALSE)),"",VLOOKUP(CONCATENATE($A461,"_",AD$2),'Reference data SID'!$B:$M,12,FALSE))</f>
        <v/>
      </c>
      <c r="AE461" s="13" t="str">
        <f>IF(ISERROR(VLOOKUP(CONCATENATE($A461,"_",AE$2),'Reference data SID'!$B:$M,12,FALSE)),"",VLOOKUP(CONCATENATE($A461,"_",AE$2),'Reference data SID'!$B:$M,12,FALSE))</f>
        <v/>
      </c>
      <c r="AF461" s="13" t="str">
        <f>IF(ISERROR(VLOOKUP(CONCATENATE($A461,"_",AF$2),'Reference data SID'!$B:$M,12,FALSE)),"",VLOOKUP(CONCATENATE($A461,"_",AF$2),'Reference data SID'!$B:$M,12,FALSE))</f>
        <v/>
      </c>
      <c r="AG461" s="13" t="str">
        <f>IF(ISERROR(VLOOKUP(CONCATENATE($A461,"_",AG$2),'Reference data SID'!$B:$M,12,FALSE)),"",VLOOKUP(CONCATENATE($A461,"_",AG$2),'Reference data SID'!$B:$M,12,FALSE))</f>
        <v/>
      </c>
      <c r="AH461" s="13" t="str">
        <f>IF(ISERROR(VLOOKUP(CONCATENATE($A461,"_",AH$2),'Reference data SID'!$B:$M,12,FALSE)),"",VLOOKUP(CONCATENATE($A461,"_",AH$2),'Reference data SID'!$B:$M,12,FALSE))</f>
        <v/>
      </c>
      <c r="AI461" s="13" t="str">
        <f>IF(ISERROR(VLOOKUP(CONCATENATE($A461,"_",AI$2),'Reference data SID'!$B:$M,12,FALSE)),"",VLOOKUP(CONCATENATE($A461,"_",AI$2),'Reference data SID'!$B:$M,12,FALSE))</f>
        <v/>
      </c>
      <c r="AJ461" s="13" t="str">
        <f>IF(ISERROR(VLOOKUP(CONCATENATE($A461,"_",AJ$2),'Reference data SID'!$B:$M,12,FALSE)),"",VLOOKUP(CONCATENATE($A461,"_",AJ$2),'Reference data SID'!$B:$M,12,FALSE))</f>
        <v/>
      </c>
      <c r="AK461" s="13" t="str">
        <f>IF(ISERROR(VLOOKUP(CONCATENATE($A461,"_",AK$2),'Reference data SID'!$B:$M,12,FALSE)),"",VLOOKUP(CONCATENATE($A461,"_",AK$2),'Reference data SID'!$B:$M,12,FALSE))</f>
        <v/>
      </c>
      <c r="AL461" s="13" t="str">
        <f>IF(ISERROR(VLOOKUP(CONCATENATE($A461,"_",AL$2),'Reference data SID'!$B:$M,12,FALSE)),"",VLOOKUP(CONCATENATE($A461,"_",AL$2),'Reference data SID'!$B:$M,12,FALSE))</f>
        <v/>
      </c>
      <c r="AM461" s="13" t="str">
        <f>IF(ISERROR(VLOOKUP(CONCATENATE($A461,"_",AM$2),'Reference data SID'!$B:$M,12,FALSE)),"",VLOOKUP(CONCATENATE($A461,"_",AM$2),'Reference data SID'!$B:$M,12,FALSE))</f>
        <v/>
      </c>
      <c r="AN461" s="13" t="str">
        <f>IF(ISERROR(VLOOKUP(CONCATENATE($A461,"_",AN$2),'Reference data SID'!$B:$M,12,FALSE)),"",VLOOKUP(CONCATENATE($A461,"_",AN$2),'Reference data SID'!$B:$M,12,FALSE))</f>
        <v/>
      </c>
      <c r="AO461" s="13" t="str">
        <f>IF(ISERROR(VLOOKUP(CONCATENATE($A461,"_",AO$2),'Reference data SID'!$B:$M,12,FALSE)),"",VLOOKUP(CONCATENATE($A461,"_",AO$2),'Reference data SID'!$B:$M,12,FALSE))</f>
        <v/>
      </c>
      <c r="AP461" s="13" t="str">
        <f>IF(ISERROR(VLOOKUP(CONCATENATE($A461,"_",AP$2),'Reference data SID'!$B:$M,12,FALSE)),"",VLOOKUP(CONCATENATE($A461,"_",AP$2),'Reference data SID'!$B:$M,12,FALSE))</f>
        <v/>
      </c>
      <c r="AQ461" s="13" t="str">
        <f>IF(ISERROR(VLOOKUP(CONCATENATE($A461,"_",AQ$2),'Reference data SID'!$B:$M,12,FALSE)),"",VLOOKUP(CONCATENATE($A461,"_",AQ$2),'Reference data SID'!$B:$M,12,FALSE))</f>
        <v/>
      </c>
      <c r="AR461" s="13" t="str">
        <f>IF(ISERROR(VLOOKUP(CONCATENATE($A461,"_",AR$2),'Reference data SID'!$B:$M,12,FALSE)),"",VLOOKUP(CONCATENATE($A461,"_",AR$2),'Reference data SID'!$B:$M,12,FALSE))</f>
        <v/>
      </c>
      <c r="AS461" s="13" t="str">
        <f>IF(ISERROR(VLOOKUP(CONCATENATE($A461,"_",AS$2),'Reference data SID'!$B:$M,12,FALSE)),"",VLOOKUP(CONCATENATE($A461,"_",AS$2),'Reference data SID'!$B:$M,12,FALSE))</f>
        <v/>
      </c>
      <c r="AT461" s="13" t="str">
        <f>IF(ISERROR(VLOOKUP(CONCATENATE($A461,"_",AT$2),'Reference data SID'!$B:$M,12,FALSE)),"",VLOOKUP(CONCATENATE($A461,"_",AT$2),'Reference data SID'!$B:$M,12,FALSE))</f>
        <v/>
      </c>
    </row>
    <row r="462" spans="1:46" x14ac:dyDescent="0.25">
      <c r="A462">
        <v>458</v>
      </c>
      <c r="B462" s="13" t="str">
        <f>IF(ISERROR(VLOOKUP(CONCATENATE($A462,"_",B$2),'Reference data SID'!$B:$M,12,FALSE)),"",VLOOKUP(CONCATENATE($A462,"_",B$2),'Reference data SID'!$B:$M,12,FALSE))</f>
        <v/>
      </c>
      <c r="C462" s="13" t="str">
        <f>IF(ISERROR(VLOOKUP(CONCATENATE($A462,"_",C$2),'Reference data SID'!$B:$M,12,FALSE)),"",VLOOKUP(CONCATENATE($A462,"_",C$2),'Reference data SID'!$B:$M,12,FALSE))</f>
        <v/>
      </c>
      <c r="D462" s="13" t="str">
        <f>IF(ISERROR(VLOOKUP(CONCATENATE($A462,"_",D$2),'Reference data SID'!$B:$M,12,FALSE)),"",VLOOKUP(CONCATENATE($A462,"_",D$2),'Reference data SID'!$B:$M,12,FALSE))</f>
        <v/>
      </c>
      <c r="E462" s="13" t="str">
        <f>IF(ISERROR(VLOOKUP(CONCATENATE($A462,"_",E$2),'Reference data SID'!$B:$M,12,FALSE)),"",VLOOKUP(CONCATENATE($A462,"_",E$2),'Reference data SID'!$B:$M,12,FALSE))</f>
        <v/>
      </c>
      <c r="F462" s="13" t="str">
        <f>IF(ISERROR(VLOOKUP(CONCATENATE($A462,"_",F$2),'Reference data SID'!$B:$M,12,FALSE)),"",VLOOKUP(CONCATENATE($A462,"_",F$2),'Reference data SID'!$B:$M,12,FALSE))</f>
        <v/>
      </c>
      <c r="G462" s="13" t="str">
        <f>IF(ISERROR(VLOOKUP(CONCATENATE($A462,"_",G$2),'Reference data SID'!$B:$M,12,FALSE)),"",VLOOKUP(CONCATENATE($A462,"_",G$2),'Reference data SID'!$B:$M,12,FALSE))</f>
        <v/>
      </c>
      <c r="H462" s="13" t="str">
        <f>IF(ISERROR(VLOOKUP(CONCATENATE($A462,"_",H$2),'Reference data SID'!$B:$M,12,FALSE)),"",VLOOKUP(CONCATENATE($A462,"_",H$2),'Reference data SID'!$B:$M,12,FALSE))</f>
        <v/>
      </c>
      <c r="I462" s="13" t="str">
        <f>IF(ISERROR(VLOOKUP(CONCATENATE($A462,"_",I$2),'Reference data SID'!$B:$M,12,FALSE)),"",VLOOKUP(CONCATENATE($A462,"_",I$2),'Reference data SID'!$B:$M,12,FALSE))</f>
        <v/>
      </c>
      <c r="J462" s="13" t="str">
        <f>IF(ISERROR(VLOOKUP(CONCATENATE($A462,"_",J$2),'Reference data SID'!$B:$M,12,FALSE)),"",VLOOKUP(CONCATENATE($A462,"_",J$2),'Reference data SID'!$B:$M,12,FALSE))</f>
        <v/>
      </c>
      <c r="K462" s="13" t="str">
        <f>IF(ISERROR(VLOOKUP(CONCATENATE($A462,"_",K$2),'Reference data SID'!$B:$M,12,FALSE)),"",VLOOKUP(CONCATENATE($A462,"_",K$2),'Reference data SID'!$B:$M,12,FALSE))</f>
        <v/>
      </c>
      <c r="L462" s="13" t="str">
        <f>IF(ISERROR(VLOOKUP(CONCATENATE($A462,"_",L$2),'Reference data SID'!$B:$M,12,FALSE)),"",VLOOKUP(CONCATENATE($A462,"_",L$2),'Reference data SID'!$B:$M,12,FALSE))</f>
        <v/>
      </c>
      <c r="M462" s="13" t="str">
        <f>IF(ISERROR(VLOOKUP(CONCATENATE($A462,"_",M$2),'Reference data SID'!$B:$M,12,FALSE)),"",VLOOKUP(CONCATENATE($A462,"_",M$2),'Reference data SID'!$B:$M,12,FALSE))</f>
        <v/>
      </c>
      <c r="N462" s="13" t="str">
        <f>IF(ISERROR(VLOOKUP(CONCATENATE($A462,"_",N$2),'Reference data SID'!$B:$M,12,FALSE)),"",VLOOKUP(CONCATENATE($A462,"_",N$2),'Reference data SID'!$B:$M,12,FALSE))</f>
        <v/>
      </c>
      <c r="O462" s="13" t="str">
        <f>IF(ISERROR(VLOOKUP(CONCATENATE($A462,"_",O$2),'Reference data SID'!$B:$M,12,FALSE)),"",VLOOKUP(CONCATENATE($A462,"_",O$2),'Reference data SID'!$B:$M,12,FALSE))</f>
        <v/>
      </c>
      <c r="P462" s="13" t="str">
        <f>IF(ISERROR(VLOOKUP(CONCATENATE($A462,"_",P$2),'Reference data SID'!$B:$M,12,FALSE)),"",VLOOKUP(CONCATENATE($A462,"_",P$2),'Reference data SID'!$B:$M,12,FALSE))</f>
        <v/>
      </c>
      <c r="Q462" s="13" t="str">
        <f>IF(ISERROR(VLOOKUP(CONCATENATE($A462,"_",Q$2),'Reference data SID'!$B:$M,12,FALSE)),"",VLOOKUP(CONCATENATE($A462,"_",Q$2),'Reference data SID'!$B:$M,12,FALSE))</f>
        <v/>
      </c>
      <c r="R462" s="13" t="str">
        <f>IF(ISERROR(VLOOKUP(CONCATENATE($A462,"_",R$2),'Reference data SID'!$B:$M,12,FALSE)),"",VLOOKUP(CONCATENATE($A462,"_",R$2),'Reference data SID'!$B:$M,12,FALSE))</f>
        <v/>
      </c>
      <c r="S462" s="13" t="str">
        <f>IF(ISERROR(VLOOKUP(CONCATENATE($A462,"_",S$2),'Reference data SID'!$B:$M,12,FALSE)),"",VLOOKUP(CONCATENATE($A462,"_",S$2),'Reference data SID'!$B:$M,12,FALSE))</f>
        <v/>
      </c>
      <c r="T462" s="13" t="str">
        <f>IF(ISERROR(VLOOKUP(CONCATENATE($A462,"_",T$2),'Reference data SID'!$B:$M,12,FALSE)),"",VLOOKUP(CONCATENATE($A462,"_",T$2),'Reference data SID'!$B:$M,12,FALSE))</f>
        <v/>
      </c>
      <c r="U462" s="13" t="str">
        <f>IF(ISERROR(VLOOKUP(CONCATENATE($A462,"_",U$2),'Reference data SID'!$B:$M,12,FALSE)),"",VLOOKUP(CONCATENATE($A462,"_",U$2),'Reference data SID'!$B:$M,12,FALSE))</f>
        <v/>
      </c>
      <c r="V462" s="13" t="str">
        <f>IF(ISERROR(VLOOKUP(CONCATENATE($A462,"_",V$2),'Reference data SID'!$B:$M,12,FALSE)),"",VLOOKUP(CONCATENATE($A462,"_",V$2),'Reference data SID'!$B:$M,12,FALSE))</f>
        <v/>
      </c>
      <c r="W462" s="13" t="str">
        <f>IF(ISERROR(VLOOKUP(CONCATENATE($A462,"_",W$2),'Reference data SID'!$B:$M,12,FALSE)),"",VLOOKUP(CONCATENATE($A462,"_",W$2),'Reference data SID'!$B:$M,12,FALSE))</f>
        <v/>
      </c>
      <c r="X462" s="13" t="str">
        <f>IF(ISERROR(VLOOKUP(CONCATENATE($A462,"_",X$2),'Reference data SID'!$B:$M,12,FALSE)),"",VLOOKUP(CONCATENATE($A462,"_",X$2),'Reference data SID'!$B:$M,12,FALSE))</f>
        <v/>
      </c>
      <c r="Y462" s="13" t="str">
        <f>IF(ISERROR(VLOOKUP(CONCATENATE($A462,"_",Y$2),'Reference data SID'!$B:$M,12,FALSE)),"",VLOOKUP(CONCATENATE($A462,"_",Y$2),'Reference data SID'!$B:$M,12,FALSE))</f>
        <v/>
      </c>
      <c r="Z462" s="13" t="str">
        <f>IF(ISERROR(VLOOKUP(CONCATENATE($A462,"_",Z$2),'Reference data SID'!$B:$M,12,FALSE)),"",VLOOKUP(CONCATENATE($A462,"_",Z$2),'Reference data SID'!$B:$M,12,FALSE))</f>
        <v/>
      </c>
      <c r="AA462" s="13" t="str">
        <f>IF(ISERROR(VLOOKUP(CONCATENATE($A462,"_",AA$2),'Reference data SID'!$B:$M,12,FALSE)),"",VLOOKUP(CONCATENATE($A462,"_",AA$2),'Reference data SID'!$B:$M,12,FALSE))</f>
        <v/>
      </c>
      <c r="AB462" s="13" t="str">
        <f>IF(ISERROR(VLOOKUP(CONCATENATE($A462,"_",AB$2),'Reference data SID'!$B:$M,12,FALSE)),"",VLOOKUP(CONCATENATE($A462,"_",AB$2),'Reference data SID'!$B:$M,12,FALSE))</f>
        <v/>
      </c>
      <c r="AC462" s="13" t="str">
        <f>IF(ISERROR(VLOOKUP(CONCATENATE($A462,"_",AC$2),'Reference data SID'!$B:$M,12,FALSE)),"",VLOOKUP(CONCATENATE($A462,"_",AC$2),'Reference data SID'!$B:$M,12,FALSE))</f>
        <v/>
      </c>
      <c r="AD462" s="13" t="str">
        <f>IF(ISERROR(VLOOKUP(CONCATENATE($A462,"_",AD$2),'Reference data SID'!$B:$M,12,FALSE)),"",VLOOKUP(CONCATENATE($A462,"_",AD$2),'Reference data SID'!$B:$M,12,FALSE))</f>
        <v/>
      </c>
      <c r="AE462" s="13" t="str">
        <f>IF(ISERROR(VLOOKUP(CONCATENATE($A462,"_",AE$2),'Reference data SID'!$B:$M,12,FALSE)),"",VLOOKUP(CONCATENATE($A462,"_",AE$2),'Reference data SID'!$B:$M,12,FALSE))</f>
        <v/>
      </c>
      <c r="AF462" s="13" t="str">
        <f>IF(ISERROR(VLOOKUP(CONCATENATE($A462,"_",AF$2),'Reference data SID'!$B:$M,12,FALSE)),"",VLOOKUP(CONCATENATE($A462,"_",AF$2),'Reference data SID'!$B:$M,12,FALSE))</f>
        <v/>
      </c>
      <c r="AG462" s="13" t="str">
        <f>IF(ISERROR(VLOOKUP(CONCATENATE($A462,"_",AG$2),'Reference data SID'!$B:$M,12,FALSE)),"",VLOOKUP(CONCATENATE($A462,"_",AG$2),'Reference data SID'!$B:$M,12,FALSE))</f>
        <v/>
      </c>
      <c r="AH462" s="13" t="str">
        <f>IF(ISERROR(VLOOKUP(CONCATENATE($A462,"_",AH$2),'Reference data SID'!$B:$M,12,FALSE)),"",VLOOKUP(CONCATENATE($A462,"_",AH$2),'Reference data SID'!$B:$M,12,FALSE))</f>
        <v/>
      </c>
      <c r="AI462" s="13" t="str">
        <f>IF(ISERROR(VLOOKUP(CONCATENATE($A462,"_",AI$2),'Reference data SID'!$B:$M,12,FALSE)),"",VLOOKUP(CONCATENATE($A462,"_",AI$2),'Reference data SID'!$B:$M,12,FALSE))</f>
        <v/>
      </c>
      <c r="AJ462" s="13" t="str">
        <f>IF(ISERROR(VLOOKUP(CONCATENATE($A462,"_",AJ$2),'Reference data SID'!$B:$M,12,FALSE)),"",VLOOKUP(CONCATENATE($A462,"_",AJ$2),'Reference data SID'!$B:$M,12,FALSE))</f>
        <v/>
      </c>
      <c r="AK462" s="13" t="str">
        <f>IF(ISERROR(VLOOKUP(CONCATENATE($A462,"_",AK$2),'Reference data SID'!$B:$M,12,FALSE)),"",VLOOKUP(CONCATENATE($A462,"_",AK$2),'Reference data SID'!$B:$M,12,FALSE))</f>
        <v/>
      </c>
      <c r="AL462" s="13" t="str">
        <f>IF(ISERROR(VLOOKUP(CONCATENATE($A462,"_",AL$2),'Reference data SID'!$B:$M,12,FALSE)),"",VLOOKUP(CONCATENATE($A462,"_",AL$2),'Reference data SID'!$B:$M,12,FALSE))</f>
        <v/>
      </c>
      <c r="AM462" s="13" t="str">
        <f>IF(ISERROR(VLOOKUP(CONCATENATE($A462,"_",AM$2),'Reference data SID'!$B:$M,12,FALSE)),"",VLOOKUP(CONCATENATE($A462,"_",AM$2),'Reference data SID'!$B:$M,12,FALSE))</f>
        <v/>
      </c>
      <c r="AN462" s="13" t="str">
        <f>IF(ISERROR(VLOOKUP(CONCATENATE($A462,"_",AN$2),'Reference data SID'!$B:$M,12,FALSE)),"",VLOOKUP(CONCATENATE($A462,"_",AN$2),'Reference data SID'!$B:$M,12,FALSE))</f>
        <v/>
      </c>
      <c r="AO462" s="13" t="str">
        <f>IF(ISERROR(VLOOKUP(CONCATENATE($A462,"_",AO$2),'Reference data SID'!$B:$M,12,FALSE)),"",VLOOKUP(CONCATENATE($A462,"_",AO$2),'Reference data SID'!$B:$M,12,FALSE))</f>
        <v/>
      </c>
      <c r="AP462" s="13" t="str">
        <f>IF(ISERROR(VLOOKUP(CONCATENATE($A462,"_",AP$2),'Reference data SID'!$B:$M,12,FALSE)),"",VLOOKUP(CONCATENATE($A462,"_",AP$2),'Reference data SID'!$B:$M,12,FALSE))</f>
        <v/>
      </c>
      <c r="AQ462" s="13" t="str">
        <f>IF(ISERROR(VLOOKUP(CONCATENATE($A462,"_",AQ$2),'Reference data SID'!$B:$M,12,FALSE)),"",VLOOKUP(CONCATENATE($A462,"_",AQ$2),'Reference data SID'!$B:$M,12,FALSE))</f>
        <v/>
      </c>
      <c r="AR462" s="13" t="str">
        <f>IF(ISERROR(VLOOKUP(CONCATENATE($A462,"_",AR$2),'Reference data SID'!$B:$M,12,FALSE)),"",VLOOKUP(CONCATENATE($A462,"_",AR$2),'Reference data SID'!$B:$M,12,FALSE))</f>
        <v/>
      </c>
      <c r="AS462" s="13" t="str">
        <f>IF(ISERROR(VLOOKUP(CONCATENATE($A462,"_",AS$2),'Reference data SID'!$B:$M,12,FALSE)),"",VLOOKUP(CONCATENATE($A462,"_",AS$2),'Reference data SID'!$B:$M,12,FALSE))</f>
        <v/>
      </c>
      <c r="AT462" s="13" t="str">
        <f>IF(ISERROR(VLOOKUP(CONCATENATE($A462,"_",AT$2),'Reference data SID'!$B:$M,12,FALSE)),"",VLOOKUP(CONCATENATE($A462,"_",AT$2),'Reference data SID'!$B:$M,12,FALSE))</f>
        <v/>
      </c>
    </row>
    <row r="463" spans="1:46" x14ac:dyDescent="0.25">
      <c r="A463">
        <v>459</v>
      </c>
      <c r="B463" s="13" t="str">
        <f>IF(ISERROR(VLOOKUP(CONCATENATE($A463,"_",B$2),'Reference data SID'!$B:$M,12,FALSE)),"",VLOOKUP(CONCATENATE($A463,"_",B$2),'Reference data SID'!$B:$M,12,FALSE))</f>
        <v/>
      </c>
      <c r="C463" s="13" t="str">
        <f>IF(ISERROR(VLOOKUP(CONCATENATE($A463,"_",C$2),'Reference data SID'!$B:$M,12,FALSE)),"",VLOOKUP(CONCATENATE($A463,"_",C$2),'Reference data SID'!$B:$M,12,FALSE))</f>
        <v/>
      </c>
      <c r="D463" s="13" t="str">
        <f>IF(ISERROR(VLOOKUP(CONCATENATE($A463,"_",D$2),'Reference data SID'!$B:$M,12,FALSE)),"",VLOOKUP(CONCATENATE($A463,"_",D$2),'Reference data SID'!$B:$M,12,FALSE))</f>
        <v/>
      </c>
      <c r="E463" s="13" t="str">
        <f>IF(ISERROR(VLOOKUP(CONCATENATE($A463,"_",E$2),'Reference data SID'!$B:$M,12,FALSE)),"",VLOOKUP(CONCATENATE($A463,"_",E$2),'Reference data SID'!$B:$M,12,FALSE))</f>
        <v/>
      </c>
      <c r="F463" s="13" t="str">
        <f>IF(ISERROR(VLOOKUP(CONCATENATE($A463,"_",F$2),'Reference data SID'!$B:$M,12,FALSE)),"",VLOOKUP(CONCATENATE($A463,"_",F$2),'Reference data SID'!$B:$M,12,FALSE))</f>
        <v/>
      </c>
      <c r="G463" s="13" t="str">
        <f>IF(ISERROR(VLOOKUP(CONCATENATE($A463,"_",G$2),'Reference data SID'!$B:$M,12,FALSE)),"",VLOOKUP(CONCATENATE($A463,"_",G$2),'Reference data SID'!$B:$M,12,FALSE))</f>
        <v/>
      </c>
      <c r="H463" s="13" t="str">
        <f>IF(ISERROR(VLOOKUP(CONCATENATE($A463,"_",H$2),'Reference data SID'!$B:$M,12,FALSE)),"",VLOOKUP(CONCATENATE($A463,"_",H$2),'Reference data SID'!$B:$M,12,FALSE))</f>
        <v/>
      </c>
      <c r="I463" s="13" t="str">
        <f>IF(ISERROR(VLOOKUP(CONCATENATE($A463,"_",I$2),'Reference data SID'!$B:$M,12,FALSE)),"",VLOOKUP(CONCATENATE($A463,"_",I$2),'Reference data SID'!$B:$M,12,FALSE))</f>
        <v/>
      </c>
      <c r="J463" s="13" t="str">
        <f>IF(ISERROR(VLOOKUP(CONCATENATE($A463,"_",J$2),'Reference data SID'!$B:$M,12,FALSE)),"",VLOOKUP(CONCATENATE($A463,"_",J$2),'Reference data SID'!$B:$M,12,FALSE))</f>
        <v/>
      </c>
      <c r="K463" s="13" t="str">
        <f>IF(ISERROR(VLOOKUP(CONCATENATE($A463,"_",K$2),'Reference data SID'!$B:$M,12,FALSE)),"",VLOOKUP(CONCATENATE($A463,"_",K$2),'Reference data SID'!$B:$M,12,FALSE))</f>
        <v/>
      </c>
      <c r="L463" s="13" t="str">
        <f>IF(ISERROR(VLOOKUP(CONCATENATE($A463,"_",L$2),'Reference data SID'!$B:$M,12,FALSE)),"",VLOOKUP(CONCATENATE($A463,"_",L$2),'Reference data SID'!$B:$M,12,FALSE))</f>
        <v/>
      </c>
      <c r="M463" s="13" t="str">
        <f>IF(ISERROR(VLOOKUP(CONCATENATE($A463,"_",M$2),'Reference data SID'!$B:$M,12,FALSE)),"",VLOOKUP(CONCATENATE($A463,"_",M$2),'Reference data SID'!$B:$M,12,FALSE))</f>
        <v/>
      </c>
      <c r="N463" s="13" t="str">
        <f>IF(ISERROR(VLOOKUP(CONCATENATE($A463,"_",N$2),'Reference data SID'!$B:$M,12,FALSE)),"",VLOOKUP(CONCATENATE($A463,"_",N$2),'Reference data SID'!$B:$M,12,FALSE))</f>
        <v/>
      </c>
      <c r="O463" s="13" t="str">
        <f>IF(ISERROR(VLOOKUP(CONCATENATE($A463,"_",O$2),'Reference data SID'!$B:$M,12,FALSE)),"",VLOOKUP(CONCATENATE($A463,"_",O$2),'Reference data SID'!$B:$M,12,FALSE))</f>
        <v/>
      </c>
      <c r="P463" s="13" t="str">
        <f>IF(ISERROR(VLOOKUP(CONCATENATE($A463,"_",P$2),'Reference data SID'!$B:$M,12,FALSE)),"",VLOOKUP(CONCATENATE($A463,"_",P$2),'Reference data SID'!$B:$M,12,FALSE))</f>
        <v/>
      </c>
      <c r="Q463" s="13" t="str">
        <f>IF(ISERROR(VLOOKUP(CONCATENATE($A463,"_",Q$2),'Reference data SID'!$B:$M,12,FALSE)),"",VLOOKUP(CONCATENATE($A463,"_",Q$2),'Reference data SID'!$B:$M,12,FALSE))</f>
        <v/>
      </c>
      <c r="R463" s="13" t="str">
        <f>IF(ISERROR(VLOOKUP(CONCATENATE($A463,"_",R$2),'Reference data SID'!$B:$M,12,FALSE)),"",VLOOKUP(CONCATENATE($A463,"_",R$2),'Reference data SID'!$B:$M,12,FALSE))</f>
        <v/>
      </c>
      <c r="S463" s="13" t="str">
        <f>IF(ISERROR(VLOOKUP(CONCATENATE($A463,"_",S$2),'Reference data SID'!$B:$M,12,FALSE)),"",VLOOKUP(CONCATENATE($A463,"_",S$2),'Reference data SID'!$B:$M,12,FALSE))</f>
        <v/>
      </c>
      <c r="T463" s="13" t="str">
        <f>IF(ISERROR(VLOOKUP(CONCATENATE($A463,"_",T$2),'Reference data SID'!$B:$M,12,FALSE)),"",VLOOKUP(CONCATENATE($A463,"_",T$2),'Reference data SID'!$B:$M,12,FALSE))</f>
        <v/>
      </c>
      <c r="U463" s="13" t="str">
        <f>IF(ISERROR(VLOOKUP(CONCATENATE($A463,"_",U$2),'Reference data SID'!$B:$M,12,FALSE)),"",VLOOKUP(CONCATENATE($A463,"_",U$2),'Reference data SID'!$B:$M,12,FALSE))</f>
        <v/>
      </c>
      <c r="V463" s="13" t="str">
        <f>IF(ISERROR(VLOOKUP(CONCATENATE($A463,"_",V$2),'Reference data SID'!$B:$M,12,FALSE)),"",VLOOKUP(CONCATENATE($A463,"_",V$2),'Reference data SID'!$B:$M,12,FALSE))</f>
        <v/>
      </c>
      <c r="W463" s="13" t="str">
        <f>IF(ISERROR(VLOOKUP(CONCATENATE($A463,"_",W$2),'Reference data SID'!$B:$M,12,FALSE)),"",VLOOKUP(CONCATENATE($A463,"_",W$2),'Reference data SID'!$B:$M,12,FALSE))</f>
        <v/>
      </c>
      <c r="X463" s="13" t="str">
        <f>IF(ISERROR(VLOOKUP(CONCATENATE($A463,"_",X$2),'Reference data SID'!$B:$M,12,FALSE)),"",VLOOKUP(CONCATENATE($A463,"_",X$2),'Reference data SID'!$B:$M,12,FALSE))</f>
        <v/>
      </c>
      <c r="Y463" s="13" t="str">
        <f>IF(ISERROR(VLOOKUP(CONCATENATE($A463,"_",Y$2),'Reference data SID'!$B:$M,12,FALSE)),"",VLOOKUP(CONCATENATE($A463,"_",Y$2),'Reference data SID'!$B:$M,12,FALSE))</f>
        <v/>
      </c>
      <c r="Z463" s="13" t="str">
        <f>IF(ISERROR(VLOOKUP(CONCATENATE($A463,"_",Z$2),'Reference data SID'!$B:$M,12,FALSE)),"",VLOOKUP(CONCATENATE($A463,"_",Z$2),'Reference data SID'!$B:$M,12,FALSE))</f>
        <v/>
      </c>
      <c r="AA463" s="13" t="str">
        <f>IF(ISERROR(VLOOKUP(CONCATENATE($A463,"_",AA$2),'Reference data SID'!$B:$M,12,FALSE)),"",VLOOKUP(CONCATENATE($A463,"_",AA$2),'Reference data SID'!$B:$M,12,FALSE))</f>
        <v/>
      </c>
      <c r="AB463" s="13" t="str">
        <f>IF(ISERROR(VLOOKUP(CONCATENATE($A463,"_",AB$2),'Reference data SID'!$B:$M,12,FALSE)),"",VLOOKUP(CONCATENATE($A463,"_",AB$2),'Reference data SID'!$B:$M,12,FALSE))</f>
        <v/>
      </c>
      <c r="AC463" s="13" t="str">
        <f>IF(ISERROR(VLOOKUP(CONCATENATE($A463,"_",AC$2),'Reference data SID'!$B:$M,12,FALSE)),"",VLOOKUP(CONCATENATE($A463,"_",AC$2),'Reference data SID'!$B:$M,12,FALSE))</f>
        <v/>
      </c>
      <c r="AD463" s="13" t="str">
        <f>IF(ISERROR(VLOOKUP(CONCATENATE($A463,"_",AD$2),'Reference data SID'!$B:$M,12,FALSE)),"",VLOOKUP(CONCATENATE($A463,"_",AD$2),'Reference data SID'!$B:$M,12,FALSE))</f>
        <v/>
      </c>
      <c r="AE463" s="13" t="str">
        <f>IF(ISERROR(VLOOKUP(CONCATENATE($A463,"_",AE$2),'Reference data SID'!$B:$M,12,FALSE)),"",VLOOKUP(CONCATENATE($A463,"_",AE$2),'Reference data SID'!$B:$M,12,FALSE))</f>
        <v/>
      </c>
      <c r="AF463" s="13" t="str">
        <f>IF(ISERROR(VLOOKUP(CONCATENATE($A463,"_",AF$2),'Reference data SID'!$B:$M,12,FALSE)),"",VLOOKUP(CONCATENATE($A463,"_",AF$2),'Reference data SID'!$B:$M,12,FALSE))</f>
        <v/>
      </c>
      <c r="AG463" s="13" t="str">
        <f>IF(ISERROR(VLOOKUP(CONCATENATE($A463,"_",AG$2),'Reference data SID'!$B:$M,12,FALSE)),"",VLOOKUP(CONCATENATE($A463,"_",AG$2),'Reference data SID'!$B:$M,12,FALSE))</f>
        <v/>
      </c>
      <c r="AH463" s="13" t="str">
        <f>IF(ISERROR(VLOOKUP(CONCATENATE($A463,"_",AH$2),'Reference data SID'!$B:$M,12,FALSE)),"",VLOOKUP(CONCATENATE($A463,"_",AH$2),'Reference data SID'!$B:$M,12,FALSE))</f>
        <v/>
      </c>
      <c r="AI463" s="13" t="str">
        <f>IF(ISERROR(VLOOKUP(CONCATENATE($A463,"_",AI$2),'Reference data SID'!$B:$M,12,FALSE)),"",VLOOKUP(CONCATENATE($A463,"_",AI$2),'Reference data SID'!$B:$M,12,FALSE))</f>
        <v/>
      </c>
      <c r="AJ463" s="13" t="str">
        <f>IF(ISERROR(VLOOKUP(CONCATENATE($A463,"_",AJ$2),'Reference data SID'!$B:$M,12,FALSE)),"",VLOOKUP(CONCATENATE($A463,"_",AJ$2),'Reference data SID'!$B:$M,12,FALSE))</f>
        <v/>
      </c>
      <c r="AK463" s="13" t="str">
        <f>IF(ISERROR(VLOOKUP(CONCATENATE($A463,"_",AK$2),'Reference data SID'!$B:$M,12,FALSE)),"",VLOOKUP(CONCATENATE($A463,"_",AK$2),'Reference data SID'!$B:$M,12,FALSE))</f>
        <v/>
      </c>
      <c r="AL463" s="13" t="str">
        <f>IF(ISERROR(VLOOKUP(CONCATENATE($A463,"_",AL$2),'Reference data SID'!$B:$M,12,FALSE)),"",VLOOKUP(CONCATENATE($A463,"_",AL$2),'Reference data SID'!$B:$M,12,FALSE))</f>
        <v/>
      </c>
      <c r="AM463" s="13" t="str">
        <f>IF(ISERROR(VLOOKUP(CONCATENATE($A463,"_",AM$2),'Reference data SID'!$B:$M,12,FALSE)),"",VLOOKUP(CONCATENATE($A463,"_",AM$2),'Reference data SID'!$B:$M,12,FALSE))</f>
        <v/>
      </c>
      <c r="AN463" s="13" t="str">
        <f>IF(ISERROR(VLOOKUP(CONCATENATE($A463,"_",AN$2),'Reference data SID'!$B:$M,12,FALSE)),"",VLOOKUP(CONCATENATE($A463,"_",AN$2),'Reference data SID'!$B:$M,12,FALSE))</f>
        <v/>
      </c>
      <c r="AO463" s="13" t="str">
        <f>IF(ISERROR(VLOOKUP(CONCATENATE($A463,"_",AO$2),'Reference data SID'!$B:$M,12,FALSE)),"",VLOOKUP(CONCATENATE($A463,"_",AO$2),'Reference data SID'!$B:$M,12,FALSE))</f>
        <v/>
      </c>
      <c r="AP463" s="13" t="str">
        <f>IF(ISERROR(VLOOKUP(CONCATENATE($A463,"_",AP$2),'Reference data SID'!$B:$M,12,FALSE)),"",VLOOKUP(CONCATENATE($A463,"_",AP$2),'Reference data SID'!$B:$M,12,FALSE))</f>
        <v/>
      </c>
      <c r="AQ463" s="13" t="str">
        <f>IF(ISERROR(VLOOKUP(CONCATENATE($A463,"_",AQ$2),'Reference data SID'!$B:$M,12,FALSE)),"",VLOOKUP(CONCATENATE($A463,"_",AQ$2),'Reference data SID'!$B:$M,12,FALSE))</f>
        <v/>
      </c>
      <c r="AR463" s="13" t="str">
        <f>IF(ISERROR(VLOOKUP(CONCATENATE($A463,"_",AR$2),'Reference data SID'!$B:$M,12,FALSE)),"",VLOOKUP(CONCATENATE($A463,"_",AR$2),'Reference data SID'!$B:$M,12,FALSE))</f>
        <v/>
      </c>
      <c r="AS463" s="13" t="str">
        <f>IF(ISERROR(VLOOKUP(CONCATENATE($A463,"_",AS$2),'Reference data SID'!$B:$M,12,FALSE)),"",VLOOKUP(CONCATENATE($A463,"_",AS$2),'Reference data SID'!$B:$M,12,FALSE))</f>
        <v/>
      </c>
      <c r="AT463" s="13" t="str">
        <f>IF(ISERROR(VLOOKUP(CONCATENATE($A463,"_",AT$2),'Reference data SID'!$B:$M,12,FALSE)),"",VLOOKUP(CONCATENATE($A463,"_",AT$2),'Reference data SID'!$B:$M,12,FALSE))</f>
        <v/>
      </c>
    </row>
    <row r="464" spans="1:46" x14ac:dyDescent="0.25">
      <c r="A464">
        <v>460</v>
      </c>
      <c r="B464" s="13" t="str">
        <f>IF(ISERROR(VLOOKUP(CONCATENATE($A464,"_",B$2),'Reference data SID'!$B:$M,12,FALSE)),"",VLOOKUP(CONCATENATE($A464,"_",B$2),'Reference data SID'!$B:$M,12,FALSE))</f>
        <v/>
      </c>
      <c r="C464" s="13" t="str">
        <f>IF(ISERROR(VLOOKUP(CONCATENATE($A464,"_",C$2),'Reference data SID'!$B:$M,12,FALSE)),"",VLOOKUP(CONCATENATE($A464,"_",C$2),'Reference data SID'!$B:$M,12,FALSE))</f>
        <v/>
      </c>
      <c r="D464" s="13" t="str">
        <f>IF(ISERROR(VLOOKUP(CONCATENATE($A464,"_",D$2),'Reference data SID'!$B:$M,12,FALSE)),"",VLOOKUP(CONCATENATE($A464,"_",D$2),'Reference data SID'!$B:$M,12,FALSE))</f>
        <v/>
      </c>
      <c r="E464" s="13" t="str">
        <f>IF(ISERROR(VLOOKUP(CONCATENATE($A464,"_",E$2),'Reference data SID'!$B:$M,12,FALSE)),"",VLOOKUP(CONCATENATE($A464,"_",E$2),'Reference data SID'!$B:$M,12,FALSE))</f>
        <v/>
      </c>
      <c r="F464" s="13" t="str">
        <f>IF(ISERROR(VLOOKUP(CONCATENATE($A464,"_",F$2),'Reference data SID'!$B:$M,12,FALSE)),"",VLOOKUP(CONCATENATE($A464,"_",F$2),'Reference data SID'!$B:$M,12,FALSE))</f>
        <v/>
      </c>
      <c r="G464" s="13" t="str">
        <f>IF(ISERROR(VLOOKUP(CONCATENATE($A464,"_",G$2),'Reference data SID'!$B:$M,12,FALSE)),"",VLOOKUP(CONCATENATE($A464,"_",G$2),'Reference data SID'!$B:$M,12,FALSE))</f>
        <v/>
      </c>
      <c r="H464" s="13" t="str">
        <f>IF(ISERROR(VLOOKUP(CONCATENATE($A464,"_",H$2),'Reference data SID'!$B:$M,12,FALSE)),"",VLOOKUP(CONCATENATE($A464,"_",H$2),'Reference data SID'!$B:$M,12,FALSE))</f>
        <v/>
      </c>
      <c r="I464" s="13" t="str">
        <f>IF(ISERROR(VLOOKUP(CONCATENATE($A464,"_",I$2),'Reference data SID'!$B:$M,12,FALSE)),"",VLOOKUP(CONCATENATE($A464,"_",I$2),'Reference data SID'!$B:$M,12,FALSE))</f>
        <v/>
      </c>
      <c r="J464" s="13" t="str">
        <f>IF(ISERROR(VLOOKUP(CONCATENATE($A464,"_",J$2),'Reference data SID'!$B:$M,12,FALSE)),"",VLOOKUP(CONCATENATE($A464,"_",J$2),'Reference data SID'!$B:$M,12,FALSE))</f>
        <v/>
      </c>
      <c r="K464" s="13" t="str">
        <f>IF(ISERROR(VLOOKUP(CONCATENATE($A464,"_",K$2),'Reference data SID'!$B:$M,12,FALSE)),"",VLOOKUP(CONCATENATE($A464,"_",K$2),'Reference data SID'!$B:$M,12,FALSE))</f>
        <v/>
      </c>
      <c r="L464" s="13" t="str">
        <f>IF(ISERROR(VLOOKUP(CONCATENATE($A464,"_",L$2),'Reference data SID'!$B:$M,12,FALSE)),"",VLOOKUP(CONCATENATE($A464,"_",L$2),'Reference data SID'!$B:$M,12,FALSE))</f>
        <v/>
      </c>
      <c r="M464" s="13" t="str">
        <f>IF(ISERROR(VLOOKUP(CONCATENATE($A464,"_",M$2),'Reference data SID'!$B:$M,12,FALSE)),"",VLOOKUP(CONCATENATE($A464,"_",M$2),'Reference data SID'!$B:$M,12,FALSE))</f>
        <v/>
      </c>
      <c r="N464" s="13" t="str">
        <f>IF(ISERROR(VLOOKUP(CONCATENATE($A464,"_",N$2),'Reference data SID'!$B:$M,12,FALSE)),"",VLOOKUP(CONCATENATE($A464,"_",N$2),'Reference data SID'!$B:$M,12,FALSE))</f>
        <v/>
      </c>
      <c r="O464" s="13" t="str">
        <f>IF(ISERROR(VLOOKUP(CONCATENATE($A464,"_",O$2),'Reference data SID'!$B:$M,12,FALSE)),"",VLOOKUP(CONCATENATE($A464,"_",O$2),'Reference data SID'!$B:$M,12,FALSE))</f>
        <v/>
      </c>
      <c r="P464" s="13" t="str">
        <f>IF(ISERROR(VLOOKUP(CONCATENATE($A464,"_",P$2),'Reference data SID'!$B:$M,12,FALSE)),"",VLOOKUP(CONCATENATE($A464,"_",P$2),'Reference data SID'!$B:$M,12,FALSE))</f>
        <v/>
      </c>
      <c r="Q464" s="13" t="str">
        <f>IF(ISERROR(VLOOKUP(CONCATENATE($A464,"_",Q$2),'Reference data SID'!$B:$M,12,FALSE)),"",VLOOKUP(CONCATENATE($A464,"_",Q$2),'Reference data SID'!$B:$M,12,FALSE))</f>
        <v/>
      </c>
      <c r="R464" s="13" t="str">
        <f>IF(ISERROR(VLOOKUP(CONCATENATE($A464,"_",R$2),'Reference data SID'!$B:$M,12,FALSE)),"",VLOOKUP(CONCATENATE($A464,"_",R$2),'Reference data SID'!$B:$M,12,FALSE))</f>
        <v/>
      </c>
      <c r="S464" s="13" t="str">
        <f>IF(ISERROR(VLOOKUP(CONCATENATE($A464,"_",S$2),'Reference data SID'!$B:$M,12,FALSE)),"",VLOOKUP(CONCATENATE($A464,"_",S$2),'Reference data SID'!$B:$M,12,FALSE))</f>
        <v/>
      </c>
      <c r="T464" s="13" t="str">
        <f>IF(ISERROR(VLOOKUP(CONCATENATE($A464,"_",T$2),'Reference data SID'!$B:$M,12,FALSE)),"",VLOOKUP(CONCATENATE($A464,"_",T$2),'Reference data SID'!$B:$M,12,FALSE))</f>
        <v/>
      </c>
      <c r="U464" s="13" t="str">
        <f>IF(ISERROR(VLOOKUP(CONCATENATE($A464,"_",U$2),'Reference data SID'!$B:$M,12,FALSE)),"",VLOOKUP(CONCATENATE($A464,"_",U$2),'Reference data SID'!$B:$M,12,FALSE))</f>
        <v/>
      </c>
      <c r="V464" s="13" t="str">
        <f>IF(ISERROR(VLOOKUP(CONCATENATE($A464,"_",V$2),'Reference data SID'!$B:$M,12,FALSE)),"",VLOOKUP(CONCATENATE($A464,"_",V$2),'Reference data SID'!$B:$M,12,FALSE))</f>
        <v/>
      </c>
      <c r="W464" s="13" t="str">
        <f>IF(ISERROR(VLOOKUP(CONCATENATE($A464,"_",W$2),'Reference data SID'!$B:$M,12,FALSE)),"",VLOOKUP(CONCATENATE($A464,"_",W$2),'Reference data SID'!$B:$M,12,FALSE))</f>
        <v/>
      </c>
      <c r="X464" s="13" t="str">
        <f>IF(ISERROR(VLOOKUP(CONCATENATE($A464,"_",X$2),'Reference data SID'!$B:$M,12,FALSE)),"",VLOOKUP(CONCATENATE($A464,"_",X$2),'Reference data SID'!$B:$M,12,FALSE))</f>
        <v/>
      </c>
      <c r="Y464" s="13" t="str">
        <f>IF(ISERROR(VLOOKUP(CONCATENATE($A464,"_",Y$2),'Reference data SID'!$B:$M,12,FALSE)),"",VLOOKUP(CONCATENATE($A464,"_",Y$2),'Reference data SID'!$B:$M,12,FALSE))</f>
        <v/>
      </c>
      <c r="Z464" s="13" t="str">
        <f>IF(ISERROR(VLOOKUP(CONCATENATE($A464,"_",Z$2),'Reference data SID'!$B:$M,12,FALSE)),"",VLOOKUP(CONCATENATE($A464,"_",Z$2),'Reference data SID'!$B:$M,12,FALSE))</f>
        <v/>
      </c>
      <c r="AA464" s="13" t="str">
        <f>IF(ISERROR(VLOOKUP(CONCATENATE($A464,"_",AA$2),'Reference data SID'!$B:$M,12,FALSE)),"",VLOOKUP(CONCATENATE($A464,"_",AA$2),'Reference data SID'!$B:$M,12,FALSE))</f>
        <v/>
      </c>
      <c r="AB464" s="13" t="str">
        <f>IF(ISERROR(VLOOKUP(CONCATENATE($A464,"_",AB$2),'Reference data SID'!$B:$M,12,FALSE)),"",VLOOKUP(CONCATENATE($A464,"_",AB$2),'Reference data SID'!$B:$M,12,FALSE))</f>
        <v/>
      </c>
      <c r="AC464" s="13" t="str">
        <f>IF(ISERROR(VLOOKUP(CONCATENATE($A464,"_",AC$2),'Reference data SID'!$B:$M,12,FALSE)),"",VLOOKUP(CONCATENATE($A464,"_",AC$2),'Reference data SID'!$B:$M,12,FALSE))</f>
        <v/>
      </c>
      <c r="AD464" s="13" t="str">
        <f>IF(ISERROR(VLOOKUP(CONCATENATE($A464,"_",AD$2),'Reference data SID'!$B:$M,12,FALSE)),"",VLOOKUP(CONCATENATE($A464,"_",AD$2),'Reference data SID'!$B:$M,12,FALSE))</f>
        <v/>
      </c>
      <c r="AE464" s="13" t="str">
        <f>IF(ISERROR(VLOOKUP(CONCATENATE($A464,"_",AE$2),'Reference data SID'!$B:$M,12,FALSE)),"",VLOOKUP(CONCATENATE($A464,"_",AE$2),'Reference data SID'!$B:$M,12,FALSE))</f>
        <v/>
      </c>
      <c r="AF464" s="13" t="str">
        <f>IF(ISERROR(VLOOKUP(CONCATENATE($A464,"_",AF$2),'Reference data SID'!$B:$M,12,FALSE)),"",VLOOKUP(CONCATENATE($A464,"_",AF$2),'Reference data SID'!$B:$M,12,FALSE))</f>
        <v/>
      </c>
      <c r="AG464" s="13" t="str">
        <f>IF(ISERROR(VLOOKUP(CONCATENATE($A464,"_",AG$2),'Reference data SID'!$B:$M,12,FALSE)),"",VLOOKUP(CONCATENATE($A464,"_",AG$2),'Reference data SID'!$B:$M,12,FALSE))</f>
        <v/>
      </c>
      <c r="AH464" s="13" t="str">
        <f>IF(ISERROR(VLOOKUP(CONCATENATE($A464,"_",AH$2),'Reference data SID'!$B:$M,12,FALSE)),"",VLOOKUP(CONCATENATE($A464,"_",AH$2),'Reference data SID'!$B:$M,12,FALSE))</f>
        <v/>
      </c>
      <c r="AI464" s="13" t="str">
        <f>IF(ISERROR(VLOOKUP(CONCATENATE($A464,"_",AI$2),'Reference data SID'!$B:$M,12,FALSE)),"",VLOOKUP(CONCATENATE($A464,"_",AI$2),'Reference data SID'!$B:$M,12,FALSE))</f>
        <v/>
      </c>
      <c r="AJ464" s="13" t="str">
        <f>IF(ISERROR(VLOOKUP(CONCATENATE($A464,"_",AJ$2),'Reference data SID'!$B:$M,12,FALSE)),"",VLOOKUP(CONCATENATE($A464,"_",AJ$2),'Reference data SID'!$B:$M,12,FALSE))</f>
        <v/>
      </c>
      <c r="AK464" s="13" t="str">
        <f>IF(ISERROR(VLOOKUP(CONCATENATE($A464,"_",AK$2),'Reference data SID'!$B:$M,12,FALSE)),"",VLOOKUP(CONCATENATE($A464,"_",AK$2),'Reference data SID'!$B:$M,12,FALSE))</f>
        <v/>
      </c>
      <c r="AL464" s="13" t="str">
        <f>IF(ISERROR(VLOOKUP(CONCATENATE($A464,"_",AL$2),'Reference data SID'!$B:$M,12,FALSE)),"",VLOOKUP(CONCATENATE($A464,"_",AL$2),'Reference data SID'!$B:$M,12,FALSE))</f>
        <v/>
      </c>
      <c r="AM464" s="13" t="str">
        <f>IF(ISERROR(VLOOKUP(CONCATENATE($A464,"_",AM$2),'Reference data SID'!$B:$M,12,FALSE)),"",VLOOKUP(CONCATENATE($A464,"_",AM$2),'Reference data SID'!$B:$M,12,FALSE))</f>
        <v/>
      </c>
      <c r="AN464" s="13" t="str">
        <f>IF(ISERROR(VLOOKUP(CONCATENATE($A464,"_",AN$2),'Reference data SID'!$B:$M,12,FALSE)),"",VLOOKUP(CONCATENATE($A464,"_",AN$2),'Reference data SID'!$B:$M,12,FALSE))</f>
        <v/>
      </c>
      <c r="AO464" s="13" t="str">
        <f>IF(ISERROR(VLOOKUP(CONCATENATE($A464,"_",AO$2),'Reference data SID'!$B:$M,12,FALSE)),"",VLOOKUP(CONCATENATE($A464,"_",AO$2),'Reference data SID'!$B:$M,12,FALSE))</f>
        <v/>
      </c>
      <c r="AP464" s="13" t="str">
        <f>IF(ISERROR(VLOOKUP(CONCATENATE($A464,"_",AP$2),'Reference data SID'!$B:$M,12,FALSE)),"",VLOOKUP(CONCATENATE($A464,"_",AP$2),'Reference data SID'!$B:$M,12,FALSE))</f>
        <v/>
      </c>
      <c r="AQ464" s="13" t="str">
        <f>IF(ISERROR(VLOOKUP(CONCATENATE($A464,"_",AQ$2),'Reference data SID'!$B:$M,12,FALSE)),"",VLOOKUP(CONCATENATE($A464,"_",AQ$2),'Reference data SID'!$B:$M,12,FALSE))</f>
        <v/>
      </c>
      <c r="AR464" s="13" t="str">
        <f>IF(ISERROR(VLOOKUP(CONCATENATE($A464,"_",AR$2),'Reference data SID'!$B:$M,12,FALSE)),"",VLOOKUP(CONCATENATE($A464,"_",AR$2),'Reference data SID'!$B:$M,12,FALSE))</f>
        <v/>
      </c>
      <c r="AS464" s="13" t="str">
        <f>IF(ISERROR(VLOOKUP(CONCATENATE($A464,"_",AS$2),'Reference data SID'!$B:$M,12,FALSE)),"",VLOOKUP(CONCATENATE($A464,"_",AS$2),'Reference data SID'!$B:$M,12,FALSE))</f>
        <v/>
      </c>
      <c r="AT464" s="13" t="str">
        <f>IF(ISERROR(VLOOKUP(CONCATENATE($A464,"_",AT$2),'Reference data SID'!$B:$M,12,FALSE)),"",VLOOKUP(CONCATENATE($A464,"_",AT$2),'Reference data SID'!$B:$M,12,FALSE))</f>
        <v/>
      </c>
    </row>
    <row r="465" spans="1:46" x14ac:dyDescent="0.25">
      <c r="A465">
        <v>461</v>
      </c>
      <c r="B465" s="13" t="str">
        <f>IF(ISERROR(VLOOKUP(CONCATENATE($A465,"_",B$2),'Reference data SID'!$B:$M,12,FALSE)),"",VLOOKUP(CONCATENATE($A465,"_",B$2),'Reference data SID'!$B:$M,12,FALSE))</f>
        <v/>
      </c>
      <c r="C465" s="13" t="str">
        <f>IF(ISERROR(VLOOKUP(CONCATENATE($A465,"_",C$2),'Reference data SID'!$B:$M,12,FALSE)),"",VLOOKUP(CONCATENATE($A465,"_",C$2),'Reference data SID'!$B:$M,12,FALSE))</f>
        <v/>
      </c>
      <c r="D465" s="13" t="str">
        <f>IF(ISERROR(VLOOKUP(CONCATENATE($A465,"_",D$2),'Reference data SID'!$B:$M,12,FALSE)),"",VLOOKUP(CONCATENATE($A465,"_",D$2),'Reference data SID'!$B:$M,12,FALSE))</f>
        <v/>
      </c>
      <c r="E465" s="13" t="str">
        <f>IF(ISERROR(VLOOKUP(CONCATENATE($A465,"_",E$2),'Reference data SID'!$B:$M,12,FALSE)),"",VLOOKUP(CONCATENATE($A465,"_",E$2),'Reference data SID'!$B:$M,12,FALSE))</f>
        <v/>
      </c>
      <c r="F465" s="13" t="str">
        <f>IF(ISERROR(VLOOKUP(CONCATENATE($A465,"_",F$2),'Reference data SID'!$B:$M,12,FALSE)),"",VLOOKUP(CONCATENATE($A465,"_",F$2),'Reference data SID'!$B:$M,12,FALSE))</f>
        <v/>
      </c>
      <c r="G465" s="13" t="str">
        <f>IF(ISERROR(VLOOKUP(CONCATENATE($A465,"_",G$2),'Reference data SID'!$B:$M,12,FALSE)),"",VLOOKUP(CONCATENATE($A465,"_",G$2),'Reference data SID'!$B:$M,12,FALSE))</f>
        <v/>
      </c>
      <c r="H465" s="13" t="str">
        <f>IF(ISERROR(VLOOKUP(CONCATENATE($A465,"_",H$2),'Reference data SID'!$B:$M,12,FALSE)),"",VLOOKUP(CONCATENATE($A465,"_",H$2),'Reference data SID'!$B:$M,12,FALSE))</f>
        <v/>
      </c>
      <c r="I465" s="13" t="str">
        <f>IF(ISERROR(VLOOKUP(CONCATENATE($A465,"_",I$2),'Reference data SID'!$B:$M,12,FALSE)),"",VLOOKUP(CONCATENATE($A465,"_",I$2),'Reference data SID'!$B:$M,12,FALSE))</f>
        <v/>
      </c>
      <c r="J465" s="13" t="str">
        <f>IF(ISERROR(VLOOKUP(CONCATENATE($A465,"_",J$2),'Reference data SID'!$B:$M,12,FALSE)),"",VLOOKUP(CONCATENATE($A465,"_",J$2),'Reference data SID'!$B:$M,12,FALSE))</f>
        <v/>
      </c>
      <c r="K465" s="13" t="str">
        <f>IF(ISERROR(VLOOKUP(CONCATENATE($A465,"_",K$2),'Reference data SID'!$B:$M,12,FALSE)),"",VLOOKUP(CONCATENATE($A465,"_",K$2),'Reference data SID'!$B:$M,12,FALSE))</f>
        <v/>
      </c>
      <c r="L465" s="13" t="str">
        <f>IF(ISERROR(VLOOKUP(CONCATENATE($A465,"_",L$2),'Reference data SID'!$B:$M,12,FALSE)),"",VLOOKUP(CONCATENATE($A465,"_",L$2),'Reference data SID'!$B:$M,12,FALSE))</f>
        <v/>
      </c>
      <c r="M465" s="13" t="str">
        <f>IF(ISERROR(VLOOKUP(CONCATENATE($A465,"_",M$2),'Reference data SID'!$B:$M,12,FALSE)),"",VLOOKUP(CONCATENATE($A465,"_",M$2),'Reference data SID'!$B:$M,12,FALSE))</f>
        <v/>
      </c>
      <c r="N465" s="13" t="str">
        <f>IF(ISERROR(VLOOKUP(CONCATENATE($A465,"_",N$2),'Reference data SID'!$B:$M,12,FALSE)),"",VLOOKUP(CONCATENATE($A465,"_",N$2),'Reference data SID'!$B:$M,12,FALSE))</f>
        <v/>
      </c>
      <c r="O465" s="13" t="str">
        <f>IF(ISERROR(VLOOKUP(CONCATENATE($A465,"_",O$2),'Reference data SID'!$B:$M,12,FALSE)),"",VLOOKUP(CONCATENATE($A465,"_",O$2),'Reference data SID'!$B:$M,12,FALSE))</f>
        <v/>
      </c>
      <c r="P465" s="13" t="str">
        <f>IF(ISERROR(VLOOKUP(CONCATENATE($A465,"_",P$2),'Reference data SID'!$B:$M,12,FALSE)),"",VLOOKUP(CONCATENATE($A465,"_",P$2),'Reference data SID'!$B:$M,12,FALSE))</f>
        <v/>
      </c>
      <c r="Q465" s="13" t="str">
        <f>IF(ISERROR(VLOOKUP(CONCATENATE($A465,"_",Q$2),'Reference data SID'!$B:$M,12,FALSE)),"",VLOOKUP(CONCATENATE($A465,"_",Q$2),'Reference data SID'!$B:$M,12,FALSE))</f>
        <v/>
      </c>
      <c r="R465" s="13" t="str">
        <f>IF(ISERROR(VLOOKUP(CONCATENATE($A465,"_",R$2),'Reference data SID'!$B:$M,12,FALSE)),"",VLOOKUP(CONCATENATE($A465,"_",R$2),'Reference data SID'!$B:$M,12,FALSE))</f>
        <v/>
      </c>
      <c r="S465" s="13" t="str">
        <f>IF(ISERROR(VLOOKUP(CONCATENATE($A465,"_",S$2),'Reference data SID'!$B:$M,12,FALSE)),"",VLOOKUP(CONCATENATE($A465,"_",S$2),'Reference data SID'!$B:$M,12,FALSE))</f>
        <v/>
      </c>
      <c r="T465" s="13" t="str">
        <f>IF(ISERROR(VLOOKUP(CONCATENATE($A465,"_",T$2),'Reference data SID'!$B:$M,12,FALSE)),"",VLOOKUP(CONCATENATE($A465,"_",T$2),'Reference data SID'!$B:$M,12,FALSE))</f>
        <v/>
      </c>
      <c r="U465" s="13" t="str">
        <f>IF(ISERROR(VLOOKUP(CONCATENATE($A465,"_",U$2),'Reference data SID'!$B:$M,12,FALSE)),"",VLOOKUP(CONCATENATE($A465,"_",U$2),'Reference data SID'!$B:$M,12,FALSE))</f>
        <v/>
      </c>
      <c r="V465" s="13" t="str">
        <f>IF(ISERROR(VLOOKUP(CONCATENATE($A465,"_",V$2),'Reference data SID'!$B:$M,12,FALSE)),"",VLOOKUP(CONCATENATE($A465,"_",V$2),'Reference data SID'!$B:$M,12,FALSE))</f>
        <v/>
      </c>
      <c r="W465" s="13" t="str">
        <f>IF(ISERROR(VLOOKUP(CONCATENATE($A465,"_",W$2),'Reference data SID'!$B:$M,12,FALSE)),"",VLOOKUP(CONCATENATE($A465,"_",W$2),'Reference data SID'!$B:$M,12,FALSE))</f>
        <v/>
      </c>
      <c r="X465" s="13" t="str">
        <f>IF(ISERROR(VLOOKUP(CONCATENATE($A465,"_",X$2),'Reference data SID'!$B:$M,12,FALSE)),"",VLOOKUP(CONCATENATE($A465,"_",X$2),'Reference data SID'!$B:$M,12,FALSE))</f>
        <v/>
      </c>
      <c r="Y465" s="13" t="str">
        <f>IF(ISERROR(VLOOKUP(CONCATENATE($A465,"_",Y$2),'Reference data SID'!$B:$M,12,FALSE)),"",VLOOKUP(CONCATENATE($A465,"_",Y$2),'Reference data SID'!$B:$M,12,FALSE))</f>
        <v/>
      </c>
      <c r="Z465" s="13" t="str">
        <f>IF(ISERROR(VLOOKUP(CONCATENATE($A465,"_",Z$2),'Reference data SID'!$B:$M,12,FALSE)),"",VLOOKUP(CONCATENATE($A465,"_",Z$2),'Reference data SID'!$B:$M,12,FALSE))</f>
        <v/>
      </c>
      <c r="AA465" s="13" t="str">
        <f>IF(ISERROR(VLOOKUP(CONCATENATE($A465,"_",AA$2),'Reference data SID'!$B:$M,12,FALSE)),"",VLOOKUP(CONCATENATE($A465,"_",AA$2),'Reference data SID'!$B:$M,12,FALSE))</f>
        <v/>
      </c>
      <c r="AB465" s="13" t="str">
        <f>IF(ISERROR(VLOOKUP(CONCATENATE($A465,"_",AB$2),'Reference data SID'!$B:$M,12,FALSE)),"",VLOOKUP(CONCATENATE($A465,"_",AB$2),'Reference data SID'!$B:$M,12,FALSE))</f>
        <v/>
      </c>
      <c r="AC465" s="13" t="str">
        <f>IF(ISERROR(VLOOKUP(CONCATENATE($A465,"_",AC$2),'Reference data SID'!$B:$M,12,FALSE)),"",VLOOKUP(CONCATENATE($A465,"_",AC$2),'Reference data SID'!$B:$M,12,FALSE))</f>
        <v/>
      </c>
      <c r="AD465" s="13" t="str">
        <f>IF(ISERROR(VLOOKUP(CONCATENATE($A465,"_",AD$2),'Reference data SID'!$B:$M,12,FALSE)),"",VLOOKUP(CONCATENATE($A465,"_",AD$2),'Reference data SID'!$B:$M,12,FALSE))</f>
        <v/>
      </c>
      <c r="AE465" s="13" t="str">
        <f>IF(ISERROR(VLOOKUP(CONCATENATE($A465,"_",AE$2),'Reference data SID'!$B:$M,12,FALSE)),"",VLOOKUP(CONCATENATE($A465,"_",AE$2),'Reference data SID'!$B:$M,12,FALSE))</f>
        <v/>
      </c>
      <c r="AF465" s="13" t="str">
        <f>IF(ISERROR(VLOOKUP(CONCATENATE($A465,"_",AF$2),'Reference data SID'!$B:$M,12,FALSE)),"",VLOOKUP(CONCATENATE($A465,"_",AF$2),'Reference data SID'!$B:$M,12,FALSE))</f>
        <v/>
      </c>
      <c r="AG465" s="13" t="str">
        <f>IF(ISERROR(VLOOKUP(CONCATENATE($A465,"_",AG$2),'Reference data SID'!$B:$M,12,FALSE)),"",VLOOKUP(CONCATENATE($A465,"_",AG$2),'Reference data SID'!$B:$M,12,FALSE))</f>
        <v/>
      </c>
      <c r="AH465" s="13" t="str">
        <f>IF(ISERROR(VLOOKUP(CONCATENATE($A465,"_",AH$2),'Reference data SID'!$B:$M,12,FALSE)),"",VLOOKUP(CONCATENATE($A465,"_",AH$2),'Reference data SID'!$B:$M,12,FALSE))</f>
        <v/>
      </c>
      <c r="AI465" s="13" t="str">
        <f>IF(ISERROR(VLOOKUP(CONCATENATE($A465,"_",AI$2),'Reference data SID'!$B:$M,12,FALSE)),"",VLOOKUP(CONCATENATE($A465,"_",AI$2),'Reference data SID'!$B:$M,12,FALSE))</f>
        <v/>
      </c>
      <c r="AJ465" s="13" t="str">
        <f>IF(ISERROR(VLOOKUP(CONCATENATE($A465,"_",AJ$2),'Reference data SID'!$B:$M,12,FALSE)),"",VLOOKUP(CONCATENATE($A465,"_",AJ$2),'Reference data SID'!$B:$M,12,FALSE))</f>
        <v/>
      </c>
      <c r="AK465" s="13" t="str">
        <f>IF(ISERROR(VLOOKUP(CONCATENATE($A465,"_",AK$2),'Reference data SID'!$B:$M,12,FALSE)),"",VLOOKUP(CONCATENATE($A465,"_",AK$2),'Reference data SID'!$B:$M,12,FALSE))</f>
        <v/>
      </c>
      <c r="AL465" s="13" t="str">
        <f>IF(ISERROR(VLOOKUP(CONCATENATE($A465,"_",AL$2),'Reference data SID'!$B:$M,12,FALSE)),"",VLOOKUP(CONCATENATE($A465,"_",AL$2),'Reference data SID'!$B:$M,12,FALSE))</f>
        <v/>
      </c>
      <c r="AM465" s="13" t="str">
        <f>IF(ISERROR(VLOOKUP(CONCATENATE($A465,"_",AM$2),'Reference data SID'!$B:$M,12,FALSE)),"",VLOOKUP(CONCATENATE($A465,"_",AM$2),'Reference data SID'!$B:$M,12,FALSE))</f>
        <v/>
      </c>
      <c r="AN465" s="13" t="str">
        <f>IF(ISERROR(VLOOKUP(CONCATENATE($A465,"_",AN$2),'Reference data SID'!$B:$M,12,FALSE)),"",VLOOKUP(CONCATENATE($A465,"_",AN$2),'Reference data SID'!$B:$M,12,FALSE))</f>
        <v/>
      </c>
      <c r="AO465" s="13" t="str">
        <f>IF(ISERROR(VLOOKUP(CONCATENATE($A465,"_",AO$2),'Reference data SID'!$B:$M,12,FALSE)),"",VLOOKUP(CONCATENATE($A465,"_",AO$2),'Reference data SID'!$B:$M,12,FALSE))</f>
        <v/>
      </c>
      <c r="AP465" s="13" t="str">
        <f>IF(ISERROR(VLOOKUP(CONCATENATE($A465,"_",AP$2),'Reference data SID'!$B:$M,12,FALSE)),"",VLOOKUP(CONCATENATE($A465,"_",AP$2),'Reference data SID'!$B:$M,12,FALSE))</f>
        <v/>
      </c>
      <c r="AQ465" s="13" t="str">
        <f>IF(ISERROR(VLOOKUP(CONCATENATE($A465,"_",AQ$2),'Reference data SID'!$B:$M,12,FALSE)),"",VLOOKUP(CONCATENATE($A465,"_",AQ$2),'Reference data SID'!$B:$M,12,FALSE))</f>
        <v/>
      </c>
      <c r="AR465" s="13" t="str">
        <f>IF(ISERROR(VLOOKUP(CONCATENATE($A465,"_",AR$2),'Reference data SID'!$B:$M,12,FALSE)),"",VLOOKUP(CONCATENATE($A465,"_",AR$2),'Reference data SID'!$B:$M,12,FALSE))</f>
        <v/>
      </c>
      <c r="AS465" s="13" t="str">
        <f>IF(ISERROR(VLOOKUP(CONCATENATE($A465,"_",AS$2),'Reference data SID'!$B:$M,12,FALSE)),"",VLOOKUP(CONCATENATE($A465,"_",AS$2),'Reference data SID'!$B:$M,12,FALSE))</f>
        <v/>
      </c>
      <c r="AT465" s="13" t="str">
        <f>IF(ISERROR(VLOOKUP(CONCATENATE($A465,"_",AT$2),'Reference data SID'!$B:$M,12,FALSE)),"",VLOOKUP(CONCATENATE($A465,"_",AT$2),'Reference data SID'!$B:$M,12,FALSE))</f>
        <v/>
      </c>
    </row>
    <row r="466" spans="1:46" x14ac:dyDescent="0.25">
      <c r="A466">
        <v>462</v>
      </c>
      <c r="B466" s="13" t="str">
        <f>IF(ISERROR(VLOOKUP(CONCATENATE($A466,"_",B$2),'Reference data SID'!$B:$M,12,FALSE)),"",VLOOKUP(CONCATENATE($A466,"_",B$2),'Reference data SID'!$B:$M,12,FALSE))</f>
        <v/>
      </c>
      <c r="C466" s="13" t="str">
        <f>IF(ISERROR(VLOOKUP(CONCATENATE($A466,"_",C$2),'Reference data SID'!$B:$M,12,FALSE)),"",VLOOKUP(CONCATENATE($A466,"_",C$2),'Reference data SID'!$B:$M,12,FALSE))</f>
        <v/>
      </c>
      <c r="D466" s="13" t="str">
        <f>IF(ISERROR(VLOOKUP(CONCATENATE($A466,"_",D$2),'Reference data SID'!$B:$M,12,FALSE)),"",VLOOKUP(CONCATENATE($A466,"_",D$2),'Reference data SID'!$B:$M,12,FALSE))</f>
        <v/>
      </c>
      <c r="E466" s="13" t="str">
        <f>IF(ISERROR(VLOOKUP(CONCATENATE($A466,"_",E$2),'Reference data SID'!$B:$M,12,FALSE)),"",VLOOKUP(CONCATENATE($A466,"_",E$2),'Reference data SID'!$B:$M,12,FALSE))</f>
        <v/>
      </c>
      <c r="F466" s="13" t="str">
        <f>IF(ISERROR(VLOOKUP(CONCATENATE($A466,"_",F$2),'Reference data SID'!$B:$M,12,FALSE)),"",VLOOKUP(CONCATENATE($A466,"_",F$2),'Reference data SID'!$B:$M,12,FALSE))</f>
        <v/>
      </c>
      <c r="G466" s="13" t="str">
        <f>IF(ISERROR(VLOOKUP(CONCATENATE($A466,"_",G$2),'Reference data SID'!$B:$M,12,FALSE)),"",VLOOKUP(CONCATENATE($A466,"_",G$2),'Reference data SID'!$B:$M,12,FALSE))</f>
        <v/>
      </c>
      <c r="H466" s="13" t="str">
        <f>IF(ISERROR(VLOOKUP(CONCATENATE($A466,"_",H$2),'Reference data SID'!$B:$M,12,FALSE)),"",VLOOKUP(CONCATENATE($A466,"_",H$2),'Reference data SID'!$B:$M,12,FALSE))</f>
        <v/>
      </c>
      <c r="I466" s="13" t="str">
        <f>IF(ISERROR(VLOOKUP(CONCATENATE($A466,"_",I$2),'Reference data SID'!$B:$M,12,FALSE)),"",VLOOKUP(CONCATENATE($A466,"_",I$2),'Reference data SID'!$B:$M,12,FALSE))</f>
        <v/>
      </c>
      <c r="J466" s="13" t="str">
        <f>IF(ISERROR(VLOOKUP(CONCATENATE($A466,"_",J$2),'Reference data SID'!$B:$M,12,FALSE)),"",VLOOKUP(CONCATENATE($A466,"_",J$2),'Reference data SID'!$B:$M,12,FALSE))</f>
        <v/>
      </c>
      <c r="K466" s="13" t="str">
        <f>IF(ISERROR(VLOOKUP(CONCATENATE($A466,"_",K$2),'Reference data SID'!$B:$M,12,FALSE)),"",VLOOKUP(CONCATENATE($A466,"_",K$2),'Reference data SID'!$B:$M,12,FALSE))</f>
        <v/>
      </c>
      <c r="L466" s="13" t="str">
        <f>IF(ISERROR(VLOOKUP(CONCATENATE($A466,"_",L$2),'Reference data SID'!$B:$M,12,FALSE)),"",VLOOKUP(CONCATENATE($A466,"_",L$2),'Reference data SID'!$B:$M,12,FALSE))</f>
        <v/>
      </c>
      <c r="M466" s="13" t="str">
        <f>IF(ISERROR(VLOOKUP(CONCATENATE($A466,"_",M$2),'Reference data SID'!$B:$M,12,FALSE)),"",VLOOKUP(CONCATENATE($A466,"_",M$2),'Reference data SID'!$B:$M,12,FALSE))</f>
        <v/>
      </c>
      <c r="N466" s="13" t="str">
        <f>IF(ISERROR(VLOOKUP(CONCATENATE($A466,"_",N$2),'Reference data SID'!$B:$M,12,FALSE)),"",VLOOKUP(CONCATENATE($A466,"_",N$2),'Reference data SID'!$B:$M,12,FALSE))</f>
        <v/>
      </c>
      <c r="O466" s="13" t="str">
        <f>IF(ISERROR(VLOOKUP(CONCATENATE($A466,"_",O$2),'Reference data SID'!$B:$M,12,FALSE)),"",VLOOKUP(CONCATENATE($A466,"_",O$2),'Reference data SID'!$B:$M,12,FALSE))</f>
        <v/>
      </c>
      <c r="P466" s="13" t="str">
        <f>IF(ISERROR(VLOOKUP(CONCATENATE($A466,"_",P$2),'Reference data SID'!$B:$M,12,FALSE)),"",VLOOKUP(CONCATENATE($A466,"_",P$2),'Reference data SID'!$B:$M,12,FALSE))</f>
        <v/>
      </c>
      <c r="Q466" s="13" t="str">
        <f>IF(ISERROR(VLOOKUP(CONCATENATE($A466,"_",Q$2),'Reference data SID'!$B:$M,12,FALSE)),"",VLOOKUP(CONCATENATE($A466,"_",Q$2),'Reference data SID'!$B:$M,12,FALSE))</f>
        <v/>
      </c>
      <c r="R466" s="13" t="str">
        <f>IF(ISERROR(VLOOKUP(CONCATENATE($A466,"_",R$2),'Reference data SID'!$B:$M,12,FALSE)),"",VLOOKUP(CONCATENATE($A466,"_",R$2),'Reference data SID'!$B:$M,12,FALSE))</f>
        <v/>
      </c>
      <c r="S466" s="13" t="str">
        <f>IF(ISERROR(VLOOKUP(CONCATENATE($A466,"_",S$2),'Reference data SID'!$B:$M,12,FALSE)),"",VLOOKUP(CONCATENATE($A466,"_",S$2),'Reference data SID'!$B:$M,12,FALSE))</f>
        <v/>
      </c>
      <c r="T466" s="13" t="str">
        <f>IF(ISERROR(VLOOKUP(CONCATENATE($A466,"_",T$2),'Reference data SID'!$B:$M,12,FALSE)),"",VLOOKUP(CONCATENATE($A466,"_",T$2),'Reference data SID'!$B:$M,12,FALSE))</f>
        <v/>
      </c>
      <c r="U466" s="13" t="str">
        <f>IF(ISERROR(VLOOKUP(CONCATENATE($A466,"_",U$2),'Reference data SID'!$B:$M,12,FALSE)),"",VLOOKUP(CONCATENATE($A466,"_",U$2),'Reference data SID'!$B:$M,12,FALSE))</f>
        <v/>
      </c>
      <c r="V466" s="13" t="str">
        <f>IF(ISERROR(VLOOKUP(CONCATENATE($A466,"_",V$2),'Reference data SID'!$B:$M,12,FALSE)),"",VLOOKUP(CONCATENATE($A466,"_",V$2),'Reference data SID'!$B:$M,12,FALSE))</f>
        <v/>
      </c>
      <c r="W466" s="13" t="str">
        <f>IF(ISERROR(VLOOKUP(CONCATENATE($A466,"_",W$2),'Reference data SID'!$B:$M,12,FALSE)),"",VLOOKUP(CONCATENATE($A466,"_",W$2),'Reference data SID'!$B:$M,12,FALSE))</f>
        <v/>
      </c>
      <c r="X466" s="13" t="str">
        <f>IF(ISERROR(VLOOKUP(CONCATENATE($A466,"_",X$2),'Reference data SID'!$B:$M,12,FALSE)),"",VLOOKUP(CONCATENATE($A466,"_",X$2),'Reference data SID'!$B:$M,12,FALSE))</f>
        <v/>
      </c>
      <c r="Y466" s="13" t="str">
        <f>IF(ISERROR(VLOOKUP(CONCATENATE($A466,"_",Y$2),'Reference data SID'!$B:$M,12,FALSE)),"",VLOOKUP(CONCATENATE($A466,"_",Y$2),'Reference data SID'!$B:$M,12,FALSE))</f>
        <v/>
      </c>
      <c r="Z466" s="13" t="str">
        <f>IF(ISERROR(VLOOKUP(CONCATENATE($A466,"_",Z$2),'Reference data SID'!$B:$M,12,FALSE)),"",VLOOKUP(CONCATENATE($A466,"_",Z$2),'Reference data SID'!$B:$M,12,FALSE))</f>
        <v/>
      </c>
      <c r="AA466" s="13" t="str">
        <f>IF(ISERROR(VLOOKUP(CONCATENATE($A466,"_",AA$2),'Reference data SID'!$B:$M,12,FALSE)),"",VLOOKUP(CONCATENATE($A466,"_",AA$2),'Reference data SID'!$B:$M,12,FALSE))</f>
        <v/>
      </c>
      <c r="AB466" s="13" t="str">
        <f>IF(ISERROR(VLOOKUP(CONCATENATE($A466,"_",AB$2),'Reference data SID'!$B:$M,12,FALSE)),"",VLOOKUP(CONCATENATE($A466,"_",AB$2),'Reference data SID'!$B:$M,12,FALSE))</f>
        <v/>
      </c>
      <c r="AC466" s="13" t="str">
        <f>IF(ISERROR(VLOOKUP(CONCATENATE($A466,"_",AC$2),'Reference data SID'!$B:$M,12,FALSE)),"",VLOOKUP(CONCATENATE($A466,"_",AC$2),'Reference data SID'!$B:$M,12,FALSE))</f>
        <v/>
      </c>
      <c r="AD466" s="13" t="str">
        <f>IF(ISERROR(VLOOKUP(CONCATENATE($A466,"_",AD$2),'Reference data SID'!$B:$M,12,FALSE)),"",VLOOKUP(CONCATENATE($A466,"_",AD$2),'Reference data SID'!$B:$M,12,FALSE))</f>
        <v/>
      </c>
      <c r="AE466" s="13" t="str">
        <f>IF(ISERROR(VLOOKUP(CONCATENATE($A466,"_",AE$2),'Reference data SID'!$B:$M,12,FALSE)),"",VLOOKUP(CONCATENATE($A466,"_",AE$2),'Reference data SID'!$B:$M,12,FALSE))</f>
        <v/>
      </c>
      <c r="AF466" s="13" t="str">
        <f>IF(ISERROR(VLOOKUP(CONCATENATE($A466,"_",AF$2),'Reference data SID'!$B:$M,12,FALSE)),"",VLOOKUP(CONCATENATE($A466,"_",AF$2),'Reference data SID'!$B:$M,12,FALSE))</f>
        <v/>
      </c>
      <c r="AG466" s="13" t="str">
        <f>IF(ISERROR(VLOOKUP(CONCATENATE($A466,"_",AG$2),'Reference data SID'!$B:$M,12,FALSE)),"",VLOOKUP(CONCATENATE($A466,"_",AG$2),'Reference data SID'!$B:$M,12,FALSE))</f>
        <v/>
      </c>
      <c r="AH466" s="13" t="str">
        <f>IF(ISERROR(VLOOKUP(CONCATENATE($A466,"_",AH$2),'Reference data SID'!$B:$M,12,FALSE)),"",VLOOKUP(CONCATENATE($A466,"_",AH$2),'Reference data SID'!$B:$M,12,FALSE))</f>
        <v/>
      </c>
      <c r="AI466" s="13" t="str">
        <f>IF(ISERROR(VLOOKUP(CONCATENATE($A466,"_",AI$2),'Reference data SID'!$B:$M,12,FALSE)),"",VLOOKUP(CONCATENATE($A466,"_",AI$2),'Reference data SID'!$B:$M,12,FALSE))</f>
        <v/>
      </c>
      <c r="AJ466" s="13" t="str">
        <f>IF(ISERROR(VLOOKUP(CONCATENATE($A466,"_",AJ$2),'Reference data SID'!$B:$M,12,FALSE)),"",VLOOKUP(CONCATENATE($A466,"_",AJ$2),'Reference data SID'!$B:$M,12,FALSE))</f>
        <v/>
      </c>
      <c r="AK466" s="13" t="str">
        <f>IF(ISERROR(VLOOKUP(CONCATENATE($A466,"_",AK$2),'Reference data SID'!$B:$M,12,FALSE)),"",VLOOKUP(CONCATENATE($A466,"_",AK$2),'Reference data SID'!$B:$M,12,FALSE))</f>
        <v/>
      </c>
      <c r="AL466" s="13" t="str">
        <f>IF(ISERROR(VLOOKUP(CONCATENATE($A466,"_",AL$2),'Reference data SID'!$B:$M,12,FALSE)),"",VLOOKUP(CONCATENATE($A466,"_",AL$2),'Reference data SID'!$B:$M,12,FALSE))</f>
        <v/>
      </c>
      <c r="AM466" s="13" t="str">
        <f>IF(ISERROR(VLOOKUP(CONCATENATE($A466,"_",AM$2),'Reference data SID'!$B:$M,12,FALSE)),"",VLOOKUP(CONCATENATE($A466,"_",AM$2),'Reference data SID'!$B:$M,12,FALSE))</f>
        <v/>
      </c>
      <c r="AN466" s="13" t="str">
        <f>IF(ISERROR(VLOOKUP(CONCATENATE($A466,"_",AN$2),'Reference data SID'!$B:$M,12,FALSE)),"",VLOOKUP(CONCATENATE($A466,"_",AN$2),'Reference data SID'!$B:$M,12,FALSE))</f>
        <v/>
      </c>
      <c r="AO466" s="13" t="str">
        <f>IF(ISERROR(VLOOKUP(CONCATENATE($A466,"_",AO$2),'Reference data SID'!$B:$M,12,FALSE)),"",VLOOKUP(CONCATENATE($A466,"_",AO$2),'Reference data SID'!$B:$M,12,FALSE))</f>
        <v/>
      </c>
      <c r="AP466" s="13" t="str">
        <f>IF(ISERROR(VLOOKUP(CONCATENATE($A466,"_",AP$2),'Reference data SID'!$B:$M,12,FALSE)),"",VLOOKUP(CONCATENATE($A466,"_",AP$2),'Reference data SID'!$B:$M,12,FALSE))</f>
        <v/>
      </c>
      <c r="AQ466" s="13" t="str">
        <f>IF(ISERROR(VLOOKUP(CONCATENATE($A466,"_",AQ$2),'Reference data SID'!$B:$M,12,FALSE)),"",VLOOKUP(CONCATENATE($A466,"_",AQ$2),'Reference data SID'!$B:$M,12,FALSE))</f>
        <v/>
      </c>
      <c r="AR466" s="13" t="str">
        <f>IF(ISERROR(VLOOKUP(CONCATENATE($A466,"_",AR$2),'Reference data SID'!$B:$M,12,FALSE)),"",VLOOKUP(CONCATENATE($A466,"_",AR$2),'Reference data SID'!$B:$M,12,FALSE))</f>
        <v/>
      </c>
      <c r="AS466" s="13" t="str">
        <f>IF(ISERROR(VLOOKUP(CONCATENATE($A466,"_",AS$2),'Reference data SID'!$B:$M,12,FALSE)),"",VLOOKUP(CONCATENATE($A466,"_",AS$2),'Reference data SID'!$B:$M,12,FALSE))</f>
        <v/>
      </c>
      <c r="AT466" s="13" t="str">
        <f>IF(ISERROR(VLOOKUP(CONCATENATE($A466,"_",AT$2),'Reference data SID'!$B:$M,12,FALSE)),"",VLOOKUP(CONCATENATE($A466,"_",AT$2),'Reference data SID'!$B:$M,12,FALSE))</f>
        <v/>
      </c>
    </row>
    <row r="467" spans="1:46" x14ac:dyDescent="0.25">
      <c r="A467">
        <v>463</v>
      </c>
      <c r="B467" s="13" t="str">
        <f>IF(ISERROR(VLOOKUP(CONCATENATE($A467,"_",B$2),'Reference data SID'!$B:$M,12,FALSE)),"",VLOOKUP(CONCATENATE($A467,"_",B$2),'Reference data SID'!$B:$M,12,FALSE))</f>
        <v/>
      </c>
      <c r="C467" s="13" t="str">
        <f>IF(ISERROR(VLOOKUP(CONCATENATE($A467,"_",C$2),'Reference data SID'!$B:$M,12,FALSE)),"",VLOOKUP(CONCATENATE($A467,"_",C$2),'Reference data SID'!$B:$M,12,FALSE))</f>
        <v/>
      </c>
      <c r="D467" s="13" t="str">
        <f>IF(ISERROR(VLOOKUP(CONCATENATE($A467,"_",D$2),'Reference data SID'!$B:$M,12,FALSE)),"",VLOOKUP(CONCATENATE($A467,"_",D$2),'Reference data SID'!$B:$M,12,FALSE))</f>
        <v/>
      </c>
      <c r="E467" s="13" t="str">
        <f>IF(ISERROR(VLOOKUP(CONCATENATE($A467,"_",E$2),'Reference data SID'!$B:$M,12,FALSE)),"",VLOOKUP(CONCATENATE($A467,"_",E$2),'Reference data SID'!$B:$M,12,FALSE))</f>
        <v/>
      </c>
      <c r="F467" s="13" t="str">
        <f>IF(ISERROR(VLOOKUP(CONCATENATE($A467,"_",F$2),'Reference data SID'!$B:$M,12,FALSE)),"",VLOOKUP(CONCATENATE($A467,"_",F$2),'Reference data SID'!$B:$M,12,FALSE))</f>
        <v/>
      </c>
      <c r="G467" s="13" t="str">
        <f>IF(ISERROR(VLOOKUP(CONCATENATE($A467,"_",G$2),'Reference data SID'!$B:$M,12,FALSE)),"",VLOOKUP(CONCATENATE($A467,"_",G$2),'Reference data SID'!$B:$M,12,FALSE))</f>
        <v/>
      </c>
      <c r="H467" s="13" t="str">
        <f>IF(ISERROR(VLOOKUP(CONCATENATE($A467,"_",H$2),'Reference data SID'!$B:$M,12,FALSE)),"",VLOOKUP(CONCATENATE($A467,"_",H$2),'Reference data SID'!$B:$M,12,FALSE))</f>
        <v/>
      </c>
      <c r="I467" s="13" t="str">
        <f>IF(ISERROR(VLOOKUP(CONCATENATE($A467,"_",I$2),'Reference data SID'!$B:$M,12,FALSE)),"",VLOOKUP(CONCATENATE($A467,"_",I$2),'Reference data SID'!$B:$M,12,FALSE))</f>
        <v/>
      </c>
      <c r="J467" s="13" t="str">
        <f>IF(ISERROR(VLOOKUP(CONCATENATE($A467,"_",J$2),'Reference data SID'!$B:$M,12,FALSE)),"",VLOOKUP(CONCATENATE($A467,"_",J$2),'Reference data SID'!$B:$M,12,FALSE))</f>
        <v/>
      </c>
      <c r="K467" s="13" t="str">
        <f>IF(ISERROR(VLOOKUP(CONCATENATE($A467,"_",K$2),'Reference data SID'!$B:$M,12,FALSE)),"",VLOOKUP(CONCATENATE($A467,"_",K$2),'Reference data SID'!$B:$M,12,FALSE))</f>
        <v/>
      </c>
      <c r="L467" s="13" t="str">
        <f>IF(ISERROR(VLOOKUP(CONCATENATE($A467,"_",L$2),'Reference data SID'!$B:$M,12,FALSE)),"",VLOOKUP(CONCATENATE($A467,"_",L$2),'Reference data SID'!$B:$M,12,FALSE))</f>
        <v/>
      </c>
      <c r="M467" s="13" t="str">
        <f>IF(ISERROR(VLOOKUP(CONCATENATE($A467,"_",M$2),'Reference data SID'!$B:$M,12,FALSE)),"",VLOOKUP(CONCATENATE($A467,"_",M$2),'Reference data SID'!$B:$M,12,FALSE))</f>
        <v/>
      </c>
      <c r="N467" s="13" t="str">
        <f>IF(ISERROR(VLOOKUP(CONCATENATE($A467,"_",N$2),'Reference data SID'!$B:$M,12,FALSE)),"",VLOOKUP(CONCATENATE($A467,"_",N$2),'Reference data SID'!$B:$M,12,FALSE))</f>
        <v/>
      </c>
      <c r="O467" s="13" t="str">
        <f>IF(ISERROR(VLOOKUP(CONCATENATE($A467,"_",O$2),'Reference data SID'!$B:$M,12,FALSE)),"",VLOOKUP(CONCATENATE($A467,"_",O$2),'Reference data SID'!$B:$M,12,FALSE))</f>
        <v/>
      </c>
      <c r="P467" s="13" t="str">
        <f>IF(ISERROR(VLOOKUP(CONCATENATE($A467,"_",P$2),'Reference data SID'!$B:$M,12,FALSE)),"",VLOOKUP(CONCATENATE($A467,"_",P$2),'Reference data SID'!$B:$M,12,FALSE))</f>
        <v/>
      </c>
      <c r="Q467" s="13" t="str">
        <f>IF(ISERROR(VLOOKUP(CONCATENATE($A467,"_",Q$2),'Reference data SID'!$B:$M,12,FALSE)),"",VLOOKUP(CONCATENATE($A467,"_",Q$2),'Reference data SID'!$B:$M,12,FALSE))</f>
        <v/>
      </c>
      <c r="R467" s="13" t="str">
        <f>IF(ISERROR(VLOOKUP(CONCATENATE($A467,"_",R$2),'Reference data SID'!$B:$M,12,FALSE)),"",VLOOKUP(CONCATENATE($A467,"_",R$2),'Reference data SID'!$B:$M,12,FALSE))</f>
        <v/>
      </c>
      <c r="S467" s="13" t="str">
        <f>IF(ISERROR(VLOOKUP(CONCATENATE($A467,"_",S$2),'Reference data SID'!$B:$M,12,FALSE)),"",VLOOKUP(CONCATENATE($A467,"_",S$2),'Reference data SID'!$B:$M,12,FALSE))</f>
        <v/>
      </c>
      <c r="T467" s="13" t="str">
        <f>IF(ISERROR(VLOOKUP(CONCATENATE($A467,"_",T$2),'Reference data SID'!$B:$M,12,FALSE)),"",VLOOKUP(CONCATENATE($A467,"_",T$2),'Reference data SID'!$B:$M,12,FALSE))</f>
        <v/>
      </c>
      <c r="U467" s="13" t="str">
        <f>IF(ISERROR(VLOOKUP(CONCATENATE($A467,"_",U$2),'Reference data SID'!$B:$M,12,FALSE)),"",VLOOKUP(CONCATENATE($A467,"_",U$2),'Reference data SID'!$B:$M,12,FALSE))</f>
        <v/>
      </c>
      <c r="V467" s="13" t="str">
        <f>IF(ISERROR(VLOOKUP(CONCATENATE($A467,"_",V$2),'Reference data SID'!$B:$M,12,FALSE)),"",VLOOKUP(CONCATENATE($A467,"_",V$2),'Reference data SID'!$B:$M,12,FALSE))</f>
        <v/>
      </c>
      <c r="W467" s="13" t="str">
        <f>IF(ISERROR(VLOOKUP(CONCATENATE($A467,"_",W$2),'Reference data SID'!$B:$M,12,FALSE)),"",VLOOKUP(CONCATENATE($A467,"_",W$2),'Reference data SID'!$B:$M,12,FALSE))</f>
        <v/>
      </c>
      <c r="X467" s="13" t="str">
        <f>IF(ISERROR(VLOOKUP(CONCATENATE($A467,"_",X$2),'Reference data SID'!$B:$M,12,FALSE)),"",VLOOKUP(CONCATENATE($A467,"_",X$2),'Reference data SID'!$B:$M,12,FALSE))</f>
        <v/>
      </c>
      <c r="Y467" s="13" t="str">
        <f>IF(ISERROR(VLOOKUP(CONCATENATE($A467,"_",Y$2),'Reference data SID'!$B:$M,12,FALSE)),"",VLOOKUP(CONCATENATE($A467,"_",Y$2),'Reference data SID'!$B:$M,12,FALSE))</f>
        <v/>
      </c>
      <c r="Z467" s="13" t="str">
        <f>IF(ISERROR(VLOOKUP(CONCATENATE($A467,"_",Z$2),'Reference data SID'!$B:$M,12,FALSE)),"",VLOOKUP(CONCATENATE($A467,"_",Z$2),'Reference data SID'!$B:$M,12,FALSE))</f>
        <v/>
      </c>
      <c r="AA467" s="13" t="str">
        <f>IF(ISERROR(VLOOKUP(CONCATENATE($A467,"_",AA$2),'Reference data SID'!$B:$M,12,FALSE)),"",VLOOKUP(CONCATENATE($A467,"_",AA$2),'Reference data SID'!$B:$M,12,FALSE))</f>
        <v/>
      </c>
      <c r="AB467" s="13" t="str">
        <f>IF(ISERROR(VLOOKUP(CONCATENATE($A467,"_",AB$2),'Reference data SID'!$B:$M,12,FALSE)),"",VLOOKUP(CONCATENATE($A467,"_",AB$2),'Reference data SID'!$B:$M,12,FALSE))</f>
        <v/>
      </c>
      <c r="AC467" s="13" t="str">
        <f>IF(ISERROR(VLOOKUP(CONCATENATE($A467,"_",AC$2),'Reference data SID'!$B:$M,12,FALSE)),"",VLOOKUP(CONCATENATE($A467,"_",AC$2),'Reference data SID'!$B:$M,12,FALSE))</f>
        <v/>
      </c>
      <c r="AD467" s="13" t="str">
        <f>IF(ISERROR(VLOOKUP(CONCATENATE($A467,"_",AD$2),'Reference data SID'!$B:$M,12,FALSE)),"",VLOOKUP(CONCATENATE($A467,"_",AD$2),'Reference data SID'!$B:$M,12,FALSE))</f>
        <v/>
      </c>
      <c r="AE467" s="13" t="str">
        <f>IF(ISERROR(VLOOKUP(CONCATENATE($A467,"_",AE$2),'Reference data SID'!$B:$M,12,FALSE)),"",VLOOKUP(CONCATENATE($A467,"_",AE$2),'Reference data SID'!$B:$M,12,FALSE))</f>
        <v/>
      </c>
      <c r="AF467" s="13" t="str">
        <f>IF(ISERROR(VLOOKUP(CONCATENATE($A467,"_",AF$2),'Reference data SID'!$B:$M,12,FALSE)),"",VLOOKUP(CONCATENATE($A467,"_",AF$2),'Reference data SID'!$B:$M,12,FALSE))</f>
        <v/>
      </c>
      <c r="AG467" s="13" t="str">
        <f>IF(ISERROR(VLOOKUP(CONCATENATE($A467,"_",AG$2),'Reference data SID'!$B:$M,12,FALSE)),"",VLOOKUP(CONCATENATE($A467,"_",AG$2),'Reference data SID'!$B:$M,12,FALSE))</f>
        <v/>
      </c>
      <c r="AH467" s="13" t="str">
        <f>IF(ISERROR(VLOOKUP(CONCATENATE($A467,"_",AH$2),'Reference data SID'!$B:$M,12,FALSE)),"",VLOOKUP(CONCATENATE($A467,"_",AH$2),'Reference data SID'!$B:$M,12,FALSE))</f>
        <v/>
      </c>
      <c r="AI467" s="13" t="str">
        <f>IF(ISERROR(VLOOKUP(CONCATENATE($A467,"_",AI$2),'Reference data SID'!$B:$M,12,FALSE)),"",VLOOKUP(CONCATENATE($A467,"_",AI$2),'Reference data SID'!$B:$M,12,FALSE))</f>
        <v/>
      </c>
      <c r="AJ467" s="13" t="str">
        <f>IF(ISERROR(VLOOKUP(CONCATENATE($A467,"_",AJ$2),'Reference data SID'!$B:$M,12,FALSE)),"",VLOOKUP(CONCATENATE($A467,"_",AJ$2),'Reference data SID'!$B:$M,12,FALSE))</f>
        <v/>
      </c>
      <c r="AK467" s="13" t="str">
        <f>IF(ISERROR(VLOOKUP(CONCATENATE($A467,"_",AK$2),'Reference data SID'!$B:$M,12,FALSE)),"",VLOOKUP(CONCATENATE($A467,"_",AK$2),'Reference data SID'!$B:$M,12,FALSE))</f>
        <v/>
      </c>
      <c r="AL467" s="13" t="str">
        <f>IF(ISERROR(VLOOKUP(CONCATENATE($A467,"_",AL$2),'Reference data SID'!$B:$M,12,FALSE)),"",VLOOKUP(CONCATENATE($A467,"_",AL$2),'Reference data SID'!$B:$M,12,FALSE))</f>
        <v/>
      </c>
      <c r="AM467" s="13" t="str">
        <f>IF(ISERROR(VLOOKUP(CONCATENATE($A467,"_",AM$2),'Reference data SID'!$B:$M,12,FALSE)),"",VLOOKUP(CONCATENATE($A467,"_",AM$2),'Reference data SID'!$B:$M,12,FALSE))</f>
        <v/>
      </c>
      <c r="AN467" s="13" t="str">
        <f>IF(ISERROR(VLOOKUP(CONCATENATE($A467,"_",AN$2),'Reference data SID'!$B:$M,12,FALSE)),"",VLOOKUP(CONCATENATE($A467,"_",AN$2),'Reference data SID'!$B:$M,12,FALSE))</f>
        <v/>
      </c>
      <c r="AO467" s="13" t="str">
        <f>IF(ISERROR(VLOOKUP(CONCATENATE($A467,"_",AO$2),'Reference data SID'!$B:$M,12,FALSE)),"",VLOOKUP(CONCATENATE($A467,"_",AO$2),'Reference data SID'!$B:$M,12,FALSE))</f>
        <v/>
      </c>
      <c r="AP467" s="13" t="str">
        <f>IF(ISERROR(VLOOKUP(CONCATENATE($A467,"_",AP$2),'Reference data SID'!$B:$M,12,FALSE)),"",VLOOKUP(CONCATENATE($A467,"_",AP$2),'Reference data SID'!$B:$M,12,FALSE))</f>
        <v/>
      </c>
      <c r="AQ467" s="13" t="str">
        <f>IF(ISERROR(VLOOKUP(CONCATENATE($A467,"_",AQ$2),'Reference data SID'!$B:$M,12,FALSE)),"",VLOOKUP(CONCATENATE($A467,"_",AQ$2),'Reference data SID'!$B:$M,12,FALSE))</f>
        <v/>
      </c>
      <c r="AR467" s="13" t="str">
        <f>IF(ISERROR(VLOOKUP(CONCATENATE($A467,"_",AR$2),'Reference data SID'!$B:$M,12,FALSE)),"",VLOOKUP(CONCATENATE($A467,"_",AR$2),'Reference data SID'!$B:$M,12,FALSE))</f>
        <v/>
      </c>
      <c r="AS467" s="13" t="str">
        <f>IF(ISERROR(VLOOKUP(CONCATENATE($A467,"_",AS$2),'Reference data SID'!$B:$M,12,FALSE)),"",VLOOKUP(CONCATENATE($A467,"_",AS$2),'Reference data SID'!$B:$M,12,FALSE))</f>
        <v/>
      </c>
      <c r="AT467" s="13" t="str">
        <f>IF(ISERROR(VLOOKUP(CONCATENATE($A467,"_",AT$2),'Reference data SID'!$B:$M,12,FALSE)),"",VLOOKUP(CONCATENATE($A467,"_",AT$2),'Reference data SID'!$B:$M,12,FALSE))</f>
        <v/>
      </c>
    </row>
    <row r="468" spans="1:46" x14ac:dyDescent="0.25">
      <c r="A468">
        <v>464</v>
      </c>
      <c r="B468" s="13" t="str">
        <f>IF(ISERROR(VLOOKUP(CONCATENATE($A468,"_",B$2),'Reference data SID'!$B:$M,12,FALSE)),"",VLOOKUP(CONCATENATE($A468,"_",B$2),'Reference data SID'!$B:$M,12,FALSE))</f>
        <v/>
      </c>
      <c r="C468" s="13" t="str">
        <f>IF(ISERROR(VLOOKUP(CONCATENATE($A468,"_",C$2),'Reference data SID'!$B:$M,12,FALSE)),"",VLOOKUP(CONCATENATE($A468,"_",C$2),'Reference data SID'!$B:$M,12,FALSE))</f>
        <v/>
      </c>
      <c r="D468" s="13" t="str">
        <f>IF(ISERROR(VLOOKUP(CONCATENATE($A468,"_",D$2),'Reference data SID'!$B:$M,12,FALSE)),"",VLOOKUP(CONCATENATE($A468,"_",D$2),'Reference data SID'!$B:$M,12,FALSE))</f>
        <v/>
      </c>
      <c r="E468" s="13" t="str">
        <f>IF(ISERROR(VLOOKUP(CONCATENATE($A468,"_",E$2),'Reference data SID'!$B:$M,12,FALSE)),"",VLOOKUP(CONCATENATE($A468,"_",E$2),'Reference data SID'!$B:$M,12,FALSE))</f>
        <v/>
      </c>
      <c r="F468" s="13" t="str">
        <f>IF(ISERROR(VLOOKUP(CONCATENATE($A468,"_",F$2),'Reference data SID'!$B:$M,12,FALSE)),"",VLOOKUP(CONCATENATE($A468,"_",F$2),'Reference data SID'!$B:$M,12,FALSE))</f>
        <v/>
      </c>
      <c r="G468" s="13" t="str">
        <f>IF(ISERROR(VLOOKUP(CONCATENATE($A468,"_",G$2),'Reference data SID'!$B:$M,12,FALSE)),"",VLOOKUP(CONCATENATE($A468,"_",G$2),'Reference data SID'!$B:$M,12,FALSE))</f>
        <v/>
      </c>
      <c r="H468" s="13" t="str">
        <f>IF(ISERROR(VLOOKUP(CONCATENATE($A468,"_",H$2),'Reference data SID'!$B:$M,12,FALSE)),"",VLOOKUP(CONCATENATE($A468,"_",H$2),'Reference data SID'!$B:$M,12,FALSE))</f>
        <v/>
      </c>
      <c r="I468" s="13" t="str">
        <f>IF(ISERROR(VLOOKUP(CONCATENATE($A468,"_",I$2),'Reference data SID'!$B:$M,12,FALSE)),"",VLOOKUP(CONCATENATE($A468,"_",I$2),'Reference data SID'!$B:$M,12,FALSE))</f>
        <v/>
      </c>
      <c r="J468" s="13" t="str">
        <f>IF(ISERROR(VLOOKUP(CONCATENATE($A468,"_",J$2),'Reference data SID'!$B:$M,12,FALSE)),"",VLOOKUP(CONCATENATE($A468,"_",J$2),'Reference data SID'!$B:$M,12,FALSE))</f>
        <v/>
      </c>
      <c r="K468" s="13" t="str">
        <f>IF(ISERROR(VLOOKUP(CONCATENATE($A468,"_",K$2),'Reference data SID'!$B:$M,12,FALSE)),"",VLOOKUP(CONCATENATE($A468,"_",K$2),'Reference data SID'!$B:$M,12,FALSE))</f>
        <v/>
      </c>
      <c r="L468" s="13" t="str">
        <f>IF(ISERROR(VLOOKUP(CONCATENATE($A468,"_",L$2),'Reference data SID'!$B:$M,12,FALSE)),"",VLOOKUP(CONCATENATE($A468,"_",L$2),'Reference data SID'!$B:$M,12,FALSE))</f>
        <v/>
      </c>
      <c r="M468" s="13" t="str">
        <f>IF(ISERROR(VLOOKUP(CONCATENATE($A468,"_",M$2),'Reference data SID'!$B:$M,12,FALSE)),"",VLOOKUP(CONCATENATE($A468,"_",M$2),'Reference data SID'!$B:$M,12,FALSE))</f>
        <v/>
      </c>
      <c r="N468" s="13" t="str">
        <f>IF(ISERROR(VLOOKUP(CONCATENATE($A468,"_",N$2),'Reference data SID'!$B:$M,12,FALSE)),"",VLOOKUP(CONCATENATE($A468,"_",N$2),'Reference data SID'!$B:$M,12,FALSE))</f>
        <v/>
      </c>
      <c r="O468" s="13" t="str">
        <f>IF(ISERROR(VLOOKUP(CONCATENATE($A468,"_",O$2),'Reference data SID'!$B:$M,12,FALSE)),"",VLOOKUP(CONCATENATE($A468,"_",O$2),'Reference data SID'!$B:$M,12,FALSE))</f>
        <v/>
      </c>
      <c r="P468" s="13" t="str">
        <f>IF(ISERROR(VLOOKUP(CONCATENATE($A468,"_",P$2),'Reference data SID'!$B:$M,12,FALSE)),"",VLOOKUP(CONCATENATE($A468,"_",P$2),'Reference data SID'!$B:$M,12,FALSE))</f>
        <v/>
      </c>
      <c r="Q468" s="13" t="str">
        <f>IF(ISERROR(VLOOKUP(CONCATENATE($A468,"_",Q$2),'Reference data SID'!$B:$M,12,FALSE)),"",VLOOKUP(CONCATENATE($A468,"_",Q$2),'Reference data SID'!$B:$M,12,FALSE))</f>
        <v/>
      </c>
      <c r="R468" s="13" t="str">
        <f>IF(ISERROR(VLOOKUP(CONCATENATE($A468,"_",R$2),'Reference data SID'!$B:$M,12,FALSE)),"",VLOOKUP(CONCATENATE($A468,"_",R$2),'Reference data SID'!$B:$M,12,FALSE))</f>
        <v/>
      </c>
      <c r="S468" s="13" t="str">
        <f>IF(ISERROR(VLOOKUP(CONCATENATE($A468,"_",S$2),'Reference data SID'!$B:$M,12,FALSE)),"",VLOOKUP(CONCATENATE($A468,"_",S$2),'Reference data SID'!$B:$M,12,FALSE))</f>
        <v/>
      </c>
      <c r="T468" s="13" t="str">
        <f>IF(ISERROR(VLOOKUP(CONCATENATE($A468,"_",T$2),'Reference data SID'!$B:$M,12,FALSE)),"",VLOOKUP(CONCATENATE($A468,"_",T$2),'Reference data SID'!$B:$M,12,FALSE))</f>
        <v/>
      </c>
      <c r="U468" s="13" t="str">
        <f>IF(ISERROR(VLOOKUP(CONCATENATE($A468,"_",U$2),'Reference data SID'!$B:$M,12,FALSE)),"",VLOOKUP(CONCATENATE($A468,"_",U$2),'Reference data SID'!$B:$M,12,FALSE))</f>
        <v/>
      </c>
      <c r="V468" s="13" t="str">
        <f>IF(ISERROR(VLOOKUP(CONCATENATE($A468,"_",V$2),'Reference data SID'!$B:$M,12,FALSE)),"",VLOOKUP(CONCATENATE($A468,"_",V$2),'Reference data SID'!$B:$M,12,FALSE))</f>
        <v/>
      </c>
      <c r="W468" s="13" t="str">
        <f>IF(ISERROR(VLOOKUP(CONCATENATE($A468,"_",W$2),'Reference data SID'!$B:$M,12,FALSE)),"",VLOOKUP(CONCATENATE($A468,"_",W$2),'Reference data SID'!$B:$M,12,FALSE))</f>
        <v/>
      </c>
      <c r="X468" s="13" t="str">
        <f>IF(ISERROR(VLOOKUP(CONCATENATE($A468,"_",X$2),'Reference data SID'!$B:$M,12,FALSE)),"",VLOOKUP(CONCATENATE($A468,"_",X$2),'Reference data SID'!$B:$M,12,FALSE))</f>
        <v/>
      </c>
      <c r="Y468" s="13" t="str">
        <f>IF(ISERROR(VLOOKUP(CONCATENATE($A468,"_",Y$2),'Reference data SID'!$B:$M,12,FALSE)),"",VLOOKUP(CONCATENATE($A468,"_",Y$2),'Reference data SID'!$B:$M,12,FALSE))</f>
        <v/>
      </c>
      <c r="Z468" s="13" t="str">
        <f>IF(ISERROR(VLOOKUP(CONCATENATE($A468,"_",Z$2),'Reference data SID'!$B:$M,12,FALSE)),"",VLOOKUP(CONCATENATE($A468,"_",Z$2),'Reference data SID'!$B:$M,12,FALSE))</f>
        <v/>
      </c>
      <c r="AA468" s="13" t="str">
        <f>IF(ISERROR(VLOOKUP(CONCATENATE($A468,"_",AA$2),'Reference data SID'!$B:$M,12,FALSE)),"",VLOOKUP(CONCATENATE($A468,"_",AA$2),'Reference data SID'!$B:$M,12,FALSE))</f>
        <v/>
      </c>
      <c r="AB468" s="13" t="str">
        <f>IF(ISERROR(VLOOKUP(CONCATENATE($A468,"_",AB$2),'Reference data SID'!$B:$M,12,FALSE)),"",VLOOKUP(CONCATENATE($A468,"_",AB$2),'Reference data SID'!$B:$M,12,FALSE))</f>
        <v/>
      </c>
      <c r="AC468" s="13" t="str">
        <f>IF(ISERROR(VLOOKUP(CONCATENATE($A468,"_",AC$2),'Reference data SID'!$B:$M,12,FALSE)),"",VLOOKUP(CONCATENATE($A468,"_",AC$2),'Reference data SID'!$B:$M,12,FALSE))</f>
        <v/>
      </c>
      <c r="AD468" s="13" t="str">
        <f>IF(ISERROR(VLOOKUP(CONCATENATE($A468,"_",AD$2),'Reference data SID'!$B:$M,12,FALSE)),"",VLOOKUP(CONCATENATE($A468,"_",AD$2),'Reference data SID'!$B:$M,12,FALSE))</f>
        <v/>
      </c>
      <c r="AE468" s="13" t="str">
        <f>IF(ISERROR(VLOOKUP(CONCATENATE($A468,"_",AE$2),'Reference data SID'!$B:$M,12,FALSE)),"",VLOOKUP(CONCATENATE($A468,"_",AE$2),'Reference data SID'!$B:$M,12,FALSE))</f>
        <v/>
      </c>
      <c r="AF468" s="13" t="str">
        <f>IF(ISERROR(VLOOKUP(CONCATENATE($A468,"_",AF$2),'Reference data SID'!$B:$M,12,FALSE)),"",VLOOKUP(CONCATENATE($A468,"_",AF$2),'Reference data SID'!$B:$M,12,FALSE))</f>
        <v/>
      </c>
      <c r="AG468" s="13" t="str">
        <f>IF(ISERROR(VLOOKUP(CONCATENATE($A468,"_",AG$2),'Reference data SID'!$B:$M,12,FALSE)),"",VLOOKUP(CONCATENATE($A468,"_",AG$2),'Reference data SID'!$B:$M,12,FALSE))</f>
        <v/>
      </c>
      <c r="AH468" s="13" t="str">
        <f>IF(ISERROR(VLOOKUP(CONCATENATE($A468,"_",AH$2),'Reference data SID'!$B:$M,12,FALSE)),"",VLOOKUP(CONCATENATE($A468,"_",AH$2),'Reference data SID'!$B:$M,12,FALSE))</f>
        <v/>
      </c>
      <c r="AI468" s="13" t="str">
        <f>IF(ISERROR(VLOOKUP(CONCATENATE($A468,"_",AI$2),'Reference data SID'!$B:$M,12,FALSE)),"",VLOOKUP(CONCATENATE($A468,"_",AI$2),'Reference data SID'!$B:$M,12,FALSE))</f>
        <v/>
      </c>
      <c r="AJ468" s="13" t="str">
        <f>IF(ISERROR(VLOOKUP(CONCATENATE($A468,"_",AJ$2),'Reference data SID'!$B:$M,12,FALSE)),"",VLOOKUP(CONCATENATE($A468,"_",AJ$2),'Reference data SID'!$B:$M,12,FALSE))</f>
        <v/>
      </c>
      <c r="AK468" s="13" t="str">
        <f>IF(ISERROR(VLOOKUP(CONCATENATE($A468,"_",AK$2),'Reference data SID'!$B:$M,12,FALSE)),"",VLOOKUP(CONCATENATE($A468,"_",AK$2),'Reference data SID'!$B:$M,12,FALSE))</f>
        <v/>
      </c>
      <c r="AL468" s="13" t="str">
        <f>IF(ISERROR(VLOOKUP(CONCATENATE($A468,"_",AL$2),'Reference data SID'!$B:$M,12,FALSE)),"",VLOOKUP(CONCATENATE($A468,"_",AL$2),'Reference data SID'!$B:$M,12,FALSE))</f>
        <v/>
      </c>
      <c r="AM468" s="13" t="str">
        <f>IF(ISERROR(VLOOKUP(CONCATENATE($A468,"_",AM$2),'Reference data SID'!$B:$M,12,FALSE)),"",VLOOKUP(CONCATENATE($A468,"_",AM$2),'Reference data SID'!$B:$M,12,FALSE))</f>
        <v/>
      </c>
      <c r="AN468" s="13" t="str">
        <f>IF(ISERROR(VLOOKUP(CONCATENATE($A468,"_",AN$2),'Reference data SID'!$B:$M,12,FALSE)),"",VLOOKUP(CONCATENATE($A468,"_",AN$2),'Reference data SID'!$B:$M,12,FALSE))</f>
        <v/>
      </c>
      <c r="AO468" s="13" t="str">
        <f>IF(ISERROR(VLOOKUP(CONCATENATE($A468,"_",AO$2),'Reference data SID'!$B:$M,12,FALSE)),"",VLOOKUP(CONCATENATE($A468,"_",AO$2),'Reference data SID'!$B:$M,12,FALSE))</f>
        <v/>
      </c>
      <c r="AP468" s="13" t="str">
        <f>IF(ISERROR(VLOOKUP(CONCATENATE($A468,"_",AP$2),'Reference data SID'!$B:$M,12,FALSE)),"",VLOOKUP(CONCATENATE($A468,"_",AP$2),'Reference data SID'!$B:$M,12,FALSE))</f>
        <v/>
      </c>
      <c r="AQ468" s="13" t="str">
        <f>IF(ISERROR(VLOOKUP(CONCATENATE($A468,"_",AQ$2),'Reference data SID'!$B:$M,12,FALSE)),"",VLOOKUP(CONCATENATE($A468,"_",AQ$2),'Reference data SID'!$B:$M,12,FALSE))</f>
        <v/>
      </c>
      <c r="AR468" s="13" t="str">
        <f>IF(ISERROR(VLOOKUP(CONCATENATE($A468,"_",AR$2),'Reference data SID'!$B:$M,12,FALSE)),"",VLOOKUP(CONCATENATE($A468,"_",AR$2),'Reference data SID'!$B:$M,12,FALSE))</f>
        <v/>
      </c>
      <c r="AS468" s="13" t="str">
        <f>IF(ISERROR(VLOOKUP(CONCATENATE($A468,"_",AS$2),'Reference data SID'!$B:$M,12,FALSE)),"",VLOOKUP(CONCATENATE($A468,"_",AS$2),'Reference data SID'!$B:$M,12,FALSE))</f>
        <v/>
      </c>
      <c r="AT468" s="13" t="str">
        <f>IF(ISERROR(VLOOKUP(CONCATENATE($A468,"_",AT$2),'Reference data SID'!$B:$M,12,FALSE)),"",VLOOKUP(CONCATENATE($A468,"_",AT$2),'Reference data SID'!$B:$M,12,FALSE))</f>
        <v/>
      </c>
    </row>
    <row r="469" spans="1:46" x14ac:dyDescent="0.25">
      <c r="A469">
        <v>465</v>
      </c>
      <c r="B469" s="13" t="str">
        <f>IF(ISERROR(VLOOKUP(CONCATENATE($A469,"_",B$2),'Reference data SID'!$B:$M,12,FALSE)),"",VLOOKUP(CONCATENATE($A469,"_",B$2),'Reference data SID'!$B:$M,12,FALSE))</f>
        <v/>
      </c>
      <c r="C469" s="13" t="str">
        <f>IF(ISERROR(VLOOKUP(CONCATENATE($A469,"_",C$2),'Reference data SID'!$B:$M,12,FALSE)),"",VLOOKUP(CONCATENATE($A469,"_",C$2),'Reference data SID'!$B:$M,12,FALSE))</f>
        <v/>
      </c>
      <c r="D469" s="13" t="str">
        <f>IF(ISERROR(VLOOKUP(CONCATENATE($A469,"_",D$2),'Reference data SID'!$B:$M,12,FALSE)),"",VLOOKUP(CONCATENATE($A469,"_",D$2),'Reference data SID'!$B:$M,12,FALSE))</f>
        <v/>
      </c>
      <c r="E469" s="13" t="str">
        <f>IF(ISERROR(VLOOKUP(CONCATENATE($A469,"_",E$2),'Reference data SID'!$B:$M,12,FALSE)),"",VLOOKUP(CONCATENATE($A469,"_",E$2),'Reference data SID'!$B:$M,12,FALSE))</f>
        <v/>
      </c>
      <c r="F469" s="13" t="str">
        <f>IF(ISERROR(VLOOKUP(CONCATENATE($A469,"_",F$2),'Reference data SID'!$B:$M,12,FALSE)),"",VLOOKUP(CONCATENATE($A469,"_",F$2),'Reference data SID'!$B:$M,12,FALSE))</f>
        <v/>
      </c>
      <c r="G469" s="13" t="str">
        <f>IF(ISERROR(VLOOKUP(CONCATENATE($A469,"_",G$2),'Reference data SID'!$B:$M,12,FALSE)),"",VLOOKUP(CONCATENATE($A469,"_",G$2),'Reference data SID'!$B:$M,12,FALSE))</f>
        <v/>
      </c>
      <c r="H469" s="13" t="str">
        <f>IF(ISERROR(VLOOKUP(CONCATENATE($A469,"_",H$2),'Reference data SID'!$B:$M,12,FALSE)),"",VLOOKUP(CONCATENATE($A469,"_",H$2),'Reference data SID'!$B:$M,12,FALSE))</f>
        <v/>
      </c>
      <c r="I469" s="13" t="str">
        <f>IF(ISERROR(VLOOKUP(CONCATENATE($A469,"_",I$2),'Reference data SID'!$B:$M,12,FALSE)),"",VLOOKUP(CONCATENATE($A469,"_",I$2),'Reference data SID'!$B:$M,12,FALSE))</f>
        <v/>
      </c>
      <c r="J469" s="13" t="str">
        <f>IF(ISERROR(VLOOKUP(CONCATENATE($A469,"_",J$2),'Reference data SID'!$B:$M,12,FALSE)),"",VLOOKUP(CONCATENATE($A469,"_",J$2),'Reference data SID'!$B:$M,12,FALSE))</f>
        <v/>
      </c>
      <c r="K469" s="13" t="str">
        <f>IF(ISERROR(VLOOKUP(CONCATENATE($A469,"_",K$2),'Reference data SID'!$B:$M,12,FALSE)),"",VLOOKUP(CONCATENATE($A469,"_",K$2),'Reference data SID'!$B:$M,12,FALSE))</f>
        <v/>
      </c>
      <c r="L469" s="13" t="str">
        <f>IF(ISERROR(VLOOKUP(CONCATENATE($A469,"_",L$2),'Reference data SID'!$B:$M,12,FALSE)),"",VLOOKUP(CONCATENATE($A469,"_",L$2),'Reference data SID'!$B:$M,12,FALSE))</f>
        <v/>
      </c>
      <c r="M469" s="13" t="str">
        <f>IF(ISERROR(VLOOKUP(CONCATENATE($A469,"_",M$2),'Reference data SID'!$B:$M,12,FALSE)),"",VLOOKUP(CONCATENATE($A469,"_",M$2),'Reference data SID'!$B:$M,12,FALSE))</f>
        <v/>
      </c>
      <c r="N469" s="13" t="str">
        <f>IF(ISERROR(VLOOKUP(CONCATENATE($A469,"_",N$2),'Reference data SID'!$B:$M,12,FALSE)),"",VLOOKUP(CONCATENATE($A469,"_",N$2),'Reference data SID'!$B:$M,12,FALSE))</f>
        <v/>
      </c>
      <c r="O469" s="13" t="str">
        <f>IF(ISERROR(VLOOKUP(CONCATENATE($A469,"_",O$2),'Reference data SID'!$B:$M,12,FALSE)),"",VLOOKUP(CONCATENATE($A469,"_",O$2),'Reference data SID'!$B:$M,12,FALSE))</f>
        <v/>
      </c>
      <c r="P469" s="13" t="str">
        <f>IF(ISERROR(VLOOKUP(CONCATENATE($A469,"_",P$2),'Reference data SID'!$B:$M,12,FALSE)),"",VLOOKUP(CONCATENATE($A469,"_",P$2),'Reference data SID'!$B:$M,12,FALSE))</f>
        <v/>
      </c>
      <c r="Q469" s="13" t="str">
        <f>IF(ISERROR(VLOOKUP(CONCATENATE($A469,"_",Q$2),'Reference data SID'!$B:$M,12,FALSE)),"",VLOOKUP(CONCATENATE($A469,"_",Q$2),'Reference data SID'!$B:$M,12,FALSE))</f>
        <v/>
      </c>
      <c r="R469" s="13" t="str">
        <f>IF(ISERROR(VLOOKUP(CONCATENATE($A469,"_",R$2),'Reference data SID'!$B:$M,12,FALSE)),"",VLOOKUP(CONCATENATE($A469,"_",R$2),'Reference data SID'!$B:$M,12,FALSE))</f>
        <v/>
      </c>
      <c r="S469" s="13" t="str">
        <f>IF(ISERROR(VLOOKUP(CONCATENATE($A469,"_",S$2),'Reference data SID'!$B:$M,12,FALSE)),"",VLOOKUP(CONCATENATE($A469,"_",S$2),'Reference data SID'!$B:$M,12,FALSE))</f>
        <v/>
      </c>
      <c r="T469" s="13" t="str">
        <f>IF(ISERROR(VLOOKUP(CONCATENATE($A469,"_",T$2),'Reference data SID'!$B:$M,12,FALSE)),"",VLOOKUP(CONCATENATE($A469,"_",T$2),'Reference data SID'!$B:$M,12,FALSE))</f>
        <v/>
      </c>
      <c r="U469" s="13" t="str">
        <f>IF(ISERROR(VLOOKUP(CONCATENATE($A469,"_",U$2),'Reference data SID'!$B:$M,12,FALSE)),"",VLOOKUP(CONCATENATE($A469,"_",U$2),'Reference data SID'!$B:$M,12,FALSE))</f>
        <v/>
      </c>
      <c r="V469" s="13" t="str">
        <f>IF(ISERROR(VLOOKUP(CONCATENATE($A469,"_",V$2),'Reference data SID'!$B:$M,12,FALSE)),"",VLOOKUP(CONCATENATE($A469,"_",V$2),'Reference data SID'!$B:$M,12,FALSE))</f>
        <v/>
      </c>
      <c r="W469" s="13" t="str">
        <f>IF(ISERROR(VLOOKUP(CONCATENATE($A469,"_",W$2),'Reference data SID'!$B:$M,12,FALSE)),"",VLOOKUP(CONCATENATE($A469,"_",W$2),'Reference data SID'!$B:$M,12,FALSE))</f>
        <v/>
      </c>
      <c r="X469" s="13" t="str">
        <f>IF(ISERROR(VLOOKUP(CONCATENATE($A469,"_",X$2),'Reference data SID'!$B:$M,12,FALSE)),"",VLOOKUP(CONCATENATE($A469,"_",X$2),'Reference data SID'!$B:$M,12,FALSE))</f>
        <v/>
      </c>
      <c r="Y469" s="13" t="str">
        <f>IF(ISERROR(VLOOKUP(CONCATENATE($A469,"_",Y$2),'Reference data SID'!$B:$M,12,FALSE)),"",VLOOKUP(CONCATENATE($A469,"_",Y$2),'Reference data SID'!$B:$M,12,FALSE))</f>
        <v/>
      </c>
      <c r="Z469" s="13" t="str">
        <f>IF(ISERROR(VLOOKUP(CONCATENATE($A469,"_",Z$2),'Reference data SID'!$B:$M,12,FALSE)),"",VLOOKUP(CONCATENATE($A469,"_",Z$2),'Reference data SID'!$B:$M,12,FALSE))</f>
        <v/>
      </c>
      <c r="AA469" s="13" t="str">
        <f>IF(ISERROR(VLOOKUP(CONCATENATE($A469,"_",AA$2),'Reference data SID'!$B:$M,12,FALSE)),"",VLOOKUP(CONCATENATE($A469,"_",AA$2),'Reference data SID'!$B:$M,12,FALSE))</f>
        <v/>
      </c>
      <c r="AB469" s="13" t="str">
        <f>IF(ISERROR(VLOOKUP(CONCATENATE($A469,"_",AB$2),'Reference data SID'!$B:$M,12,FALSE)),"",VLOOKUP(CONCATENATE($A469,"_",AB$2),'Reference data SID'!$B:$M,12,FALSE))</f>
        <v/>
      </c>
      <c r="AC469" s="13" t="str">
        <f>IF(ISERROR(VLOOKUP(CONCATENATE($A469,"_",AC$2),'Reference data SID'!$B:$M,12,FALSE)),"",VLOOKUP(CONCATENATE($A469,"_",AC$2),'Reference data SID'!$B:$M,12,FALSE))</f>
        <v/>
      </c>
      <c r="AD469" s="13" t="str">
        <f>IF(ISERROR(VLOOKUP(CONCATENATE($A469,"_",AD$2),'Reference data SID'!$B:$M,12,FALSE)),"",VLOOKUP(CONCATENATE($A469,"_",AD$2),'Reference data SID'!$B:$M,12,FALSE))</f>
        <v/>
      </c>
      <c r="AE469" s="13" t="str">
        <f>IF(ISERROR(VLOOKUP(CONCATENATE($A469,"_",AE$2),'Reference data SID'!$B:$M,12,FALSE)),"",VLOOKUP(CONCATENATE($A469,"_",AE$2),'Reference data SID'!$B:$M,12,FALSE))</f>
        <v/>
      </c>
      <c r="AF469" s="13" t="str">
        <f>IF(ISERROR(VLOOKUP(CONCATENATE($A469,"_",AF$2),'Reference data SID'!$B:$M,12,FALSE)),"",VLOOKUP(CONCATENATE($A469,"_",AF$2),'Reference data SID'!$B:$M,12,FALSE))</f>
        <v/>
      </c>
      <c r="AG469" s="13" t="str">
        <f>IF(ISERROR(VLOOKUP(CONCATENATE($A469,"_",AG$2),'Reference data SID'!$B:$M,12,FALSE)),"",VLOOKUP(CONCATENATE($A469,"_",AG$2),'Reference data SID'!$B:$M,12,FALSE))</f>
        <v/>
      </c>
      <c r="AH469" s="13" t="str">
        <f>IF(ISERROR(VLOOKUP(CONCATENATE($A469,"_",AH$2),'Reference data SID'!$B:$M,12,FALSE)),"",VLOOKUP(CONCATENATE($A469,"_",AH$2),'Reference data SID'!$B:$M,12,FALSE))</f>
        <v/>
      </c>
      <c r="AI469" s="13" t="str">
        <f>IF(ISERROR(VLOOKUP(CONCATENATE($A469,"_",AI$2),'Reference data SID'!$B:$M,12,FALSE)),"",VLOOKUP(CONCATENATE($A469,"_",AI$2),'Reference data SID'!$B:$M,12,FALSE))</f>
        <v/>
      </c>
      <c r="AJ469" s="13" t="str">
        <f>IF(ISERROR(VLOOKUP(CONCATENATE($A469,"_",AJ$2),'Reference data SID'!$B:$M,12,FALSE)),"",VLOOKUP(CONCATENATE($A469,"_",AJ$2),'Reference data SID'!$B:$M,12,FALSE))</f>
        <v/>
      </c>
      <c r="AK469" s="13" t="str">
        <f>IF(ISERROR(VLOOKUP(CONCATENATE($A469,"_",AK$2),'Reference data SID'!$B:$M,12,FALSE)),"",VLOOKUP(CONCATENATE($A469,"_",AK$2),'Reference data SID'!$B:$M,12,FALSE))</f>
        <v/>
      </c>
      <c r="AL469" s="13" t="str">
        <f>IF(ISERROR(VLOOKUP(CONCATENATE($A469,"_",AL$2),'Reference data SID'!$B:$M,12,FALSE)),"",VLOOKUP(CONCATENATE($A469,"_",AL$2),'Reference data SID'!$B:$M,12,FALSE))</f>
        <v/>
      </c>
      <c r="AM469" s="13" t="str">
        <f>IF(ISERROR(VLOOKUP(CONCATENATE($A469,"_",AM$2),'Reference data SID'!$B:$M,12,FALSE)),"",VLOOKUP(CONCATENATE($A469,"_",AM$2),'Reference data SID'!$B:$M,12,FALSE))</f>
        <v/>
      </c>
      <c r="AN469" s="13" t="str">
        <f>IF(ISERROR(VLOOKUP(CONCATENATE($A469,"_",AN$2),'Reference data SID'!$B:$M,12,FALSE)),"",VLOOKUP(CONCATENATE($A469,"_",AN$2),'Reference data SID'!$B:$M,12,FALSE))</f>
        <v/>
      </c>
      <c r="AO469" s="13" t="str">
        <f>IF(ISERROR(VLOOKUP(CONCATENATE($A469,"_",AO$2),'Reference data SID'!$B:$M,12,FALSE)),"",VLOOKUP(CONCATENATE($A469,"_",AO$2),'Reference data SID'!$B:$M,12,FALSE))</f>
        <v/>
      </c>
      <c r="AP469" s="13" t="str">
        <f>IF(ISERROR(VLOOKUP(CONCATENATE($A469,"_",AP$2),'Reference data SID'!$B:$M,12,FALSE)),"",VLOOKUP(CONCATENATE($A469,"_",AP$2),'Reference data SID'!$B:$M,12,FALSE))</f>
        <v/>
      </c>
      <c r="AQ469" s="13" t="str">
        <f>IF(ISERROR(VLOOKUP(CONCATENATE($A469,"_",AQ$2),'Reference data SID'!$B:$M,12,FALSE)),"",VLOOKUP(CONCATENATE($A469,"_",AQ$2),'Reference data SID'!$B:$M,12,FALSE))</f>
        <v/>
      </c>
      <c r="AR469" s="13" t="str">
        <f>IF(ISERROR(VLOOKUP(CONCATENATE($A469,"_",AR$2),'Reference data SID'!$B:$M,12,FALSE)),"",VLOOKUP(CONCATENATE($A469,"_",AR$2),'Reference data SID'!$B:$M,12,FALSE))</f>
        <v/>
      </c>
      <c r="AS469" s="13" t="str">
        <f>IF(ISERROR(VLOOKUP(CONCATENATE($A469,"_",AS$2),'Reference data SID'!$B:$M,12,FALSE)),"",VLOOKUP(CONCATENATE($A469,"_",AS$2),'Reference data SID'!$B:$M,12,FALSE))</f>
        <v/>
      </c>
      <c r="AT469" s="13" t="str">
        <f>IF(ISERROR(VLOOKUP(CONCATENATE($A469,"_",AT$2),'Reference data SID'!$B:$M,12,FALSE)),"",VLOOKUP(CONCATENATE($A469,"_",AT$2),'Reference data SID'!$B:$M,12,FALSE))</f>
        <v/>
      </c>
    </row>
    <row r="470" spans="1:46" x14ac:dyDescent="0.25">
      <c r="A470">
        <v>466</v>
      </c>
      <c r="B470" s="13" t="str">
        <f>IF(ISERROR(VLOOKUP(CONCATENATE($A470,"_",B$2),'Reference data SID'!$B:$M,12,FALSE)),"",VLOOKUP(CONCATENATE($A470,"_",B$2),'Reference data SID'!$B:$M,12,FALSE))</f>
        <v/>
      </c>
      <c r="C470" s="13" t="str">
        <f>IF(ISERROR(VLOOKUP(CONCATENATE($A470,"_",C$2),'Reference data SID'!$B:$M,12,FALSE)),"",VLOOKUP(CONCATENATE($A470,"_",C$2),'Reference data SID'!$B:$M,12,FALSE))</f>
        <v/>
      </c>
      <c r="D470" s="13" t="str">
        <f>IF(ISERROR(VLOOKUP(CONCATENATE($A470,"_",D$2),'Reference data SID'!$B:$M,12,FALSE)),"",VLOOKUP(CONCATENATE($A470,"_",D$2),'Reference data SID'!$B:$M,12,FALSE))</f>
        <v/>
      </c>
      <c r="E470" s="13" t="str">
        <f>IF(ISERROR(VLOOKUP(CONCATENATE($A470,"_",E$2),'Reference data SID'!$B:$M,12,FALSE)),"",VLOOKUP(CONCATENATE($A470,"_",E$2),'Reference data SID'!$B:$M,12,FALSE))</f>
        <v/>
      </c>
      <c r="F470" s="13" t="str">
        <f>IF(ISERROR(VLOOKUP(CONCATENATE($A470,"_",F$2),'Reference data SID'!$B:$M,12,FALSE)),"",VLOOKUP(CONCATENATE($A470,"_",F$2),'Reference data SID'!$B:$M,12,FALSE))</f>
        <v/>
      </c>
      <c r="G470" s="13" t="str">
        <f>IF(ISERROR(VLOOKUP(CONCATENATE($A470,"_",G$2),'Reference data SID'!$B:$M,12,FALSE)),"",VLOOKUP(CONCATENATE($A470,"_",G$2),'Reference data SID'!$B:$M,12,FALSE))</f>
        <v/>
      </c>
      <c r="H470" s="13" t="str">
        <f>IF(ISERROR(VLOOKUP(CONCATENATE($A470,"_",H$2),'Reference data SID'!$B:$M,12,FALSE)),"",VLOOKUP(CONCATENATE($A470,"_",H$2),'Reference data SID'!$B:$M,12,FALSE))</f>
        <v/>
      </c>
      <c r="I470" s="13" t="str">
        <f>IF(ISERROR(VLOOKUP(CONCATENATE($A470,"_",I$2),'Reference data SID'!$B:$M,12,FALSE)),"",VLOOKUP(CONCATENATE($A470,"_",I$2),'Reference data SID'!$B:$M,12,FALSE))</f>
        <v/>
      </c>
      <c r="J470" s="13" t="str">
        <f>IF(ISERROR(VLOOKUP(CONCATENATE($A470,"_",J$2),'Reference data SID'!$B:$M,12,FALSE)),"",VLOOKUP(CONCATENATE($A470,"_",J$2),'Reference data SID'!$B:$M,12,FALSE))</f>
        <v/>
      </c>
      <c r="K470" s="13" t="str">
        <f>IF(ISERROR(VLOOKUP(CONCATENATE($A470,"_",K$2),'Reference data SID'!$B:$M,12,FALSE)),"",VLOOKUP(CONCATENATE($A470,"_",K$2),'Reference data SID'!$B:$M,12,FALSE))</f>
        <v/>
      </c>
      <c r="L470" s="13" t="str">
        <f>IF(ISERROR(VLOOKUP(CONCATENATE($A470,"_",L$2),'Reference data SID'!$B:$M,12,FALSE)),"",VLOOKUP(CONCATENATE($A470,"_",L$2),'Reference data SID'!$B:$M,12,FALSE))</f>
        <v/>
      </c>
      <c r="M470" s="13" t="str">
        <f>IF(ISERROR(VLOOKUP(CONCATENATE($A470,"_",M$2),'Reference data SID'!$B:$M,12,FALSE)),"",VLOOKUP(CONCATENATE($A470,"_",M$2),'Reference data SID'!$B:$M,12,FALSE))</f>
        <v/>
      </c>
      <c r="N470" s="13" t="str">
        <f>IF(ISERROR(VLOOKUP(CONCATENATE($A470,"_",N$2),'Reference data SID'!$B:$M,12,FALSE)),"",VLOOKUP(CONCATENATE($A470,"_",N$2),'Reference data SID'!$B:$M,12,FALSE))</f>
        <v/>
      </c>
      <c r="O470" s="13" t="str">
        <f>IF(ISERROR(VLOOKUP(CONCATENATE($A470,"_",O$2),'Reference data SID'!$B:$M,12,FALSE)),"",VLOOKUP(CONCATENATE($A470,"_",O$2),'Reference data SID'!$B:$M,12,FALSE))</f>
        <v/>
      </c>
      <c r="P470" s="13" t="str">
        <f>IF(ISERROR(VLOOKUP(CONCATENATE($A470,"_",P$2),'Reference data SID'!$B:$M,12,FALSE)),"",VLOOKUP(CONCATENATE($A470,"_",P$2),'Reference data SID'!$B:$M,12,FALSE))</f>
        <v/>
      </c>
      <c r="Q470" s="13" t="str">
        <f>IF(ISERROR(VLOOKUP(CONCATENATE($A470,"_",Q$2),'Reference data SID'!$B:$M,12,FALSE)),"",VLOOKUP(CONCATENATE($A470,"_",Q$2),'Reference data SID'!$B:$M,12,FALSE))</f>
        <v/>
      </c>
      <c r="R470" s="13" t="str">
        <f>IF(ISERROR(VLOOKUP(CONCATENATE($A470,"_",R$2),'Reference data SID'!$B:$M,12,FALSE)),"",VLOOKUP(CONCATENATE($A470,"_",R$2),'Reference data SID'!$B:$M,12,FALSE))</f>
        <v/>
      </c>
      <c r="S470" s="13" t="str">
        <f>IF(ISERROR(VLOOKUP(CONCATENATE($A470,"_",S$2),'Reference data SID'!$B:$M,12,FALSE)),"",VLOOKUP(CONCATENATE($A470,"_",S$2),'Reference data SID'!$B:$M,12,FALSE))</f>
        <v/>
      </c>
      <c r="T470" s="13" t="str">
        <f>IF(ISERROR(VLOOKUP(CONCATENATE($A470,"_",T$2),'Reference data SID'!$B:$M,12,FALSE)),"",VLOOKUP(CONCATENATE($A470,"_",T$2),'Reference data SID'!$B:$M,12,FALSE))</f>
        <v/>
      </c>
      <c r="U470" s="13" t="str">
        <f>IF(ISERROR(VLOOKUP(CONCATENATE($A470,"_",U$2),'Reference data SID'!$B:$M,12,FALSE)),"",VLOOKUP(CONCATENATE($A470,"_",U$2),'Reference data SID'!$B:$M,12,FALSE))</f>
        <v/>
      </c>
      <c r="V470" s="13" t="str">
        <f>IF(ISERROR(VLOOKUP(CONCATENATE($A470,"_",V$2),'Reference data SID'!$B:$M,12,FALSE)),"",VLOOKUP(CONCATENATE($A470,"_",V$2),'Reference data SID'!$B:$M,12,FALSE))</f>
        <v/>
      </c>
      <c r="W470" s="13" t="str">
        <f>IF(ISERROR(VLOOKUP(CONCATENATE($A470,"_",W$2),'Reference data SID'!$B:$M,12,FALSE)),"",VLOOKUP(CONCATENATE($A470,"_",W$2),'Reference data SID'!$B:$M,12,FALSE))</f>
        <v/>
      </c>
      <c r="X470" s="13" t="str">
        <f>IF(ISERROR(VLOOKUP(CONCATENATE($A470,"_",X$2),'Reference data SID'!$B:$M,12,FALSE)),"",VLOOKUP(CONCATENATE($A470,"_",X$2),'Reference data SID'!$B:$M,12,FALSE))</f>
        <v/>
      </c>
      <c r="Y470" s="13" t="str">
        <f>IF(ISERROR(VLOOKUP(CONCATENATE($A470,"_",Y$2),'Reference data SID'!$B:$M,12,FALSE)),"",VLOOKUP(CONCATENATE($A470,"_",Y$2),'Reference data SID'!$B:$M,12,FALSE))</f>
        <v/>
      </c>
      <c r="Z470" s="13" t="str">
        <f>IF(ISERROR(VLOOKUP(CONCATENATE($A470,"_",Z$2),'Reference data SID'!$B:$M,12,FALSE)),"",VLOOKUP(CONCATENATE($A470,"_",Z$2),'Reference data SID'!$B:$M,12,FALSE))</f>
        <v/>
      </c>
      <c r="AA470" s="13" t="str">
        <f>IF(ISERROR(VLOOKUP(CONCATENATE($A470,"_",AA$2),'Reference data SID'!$B:$M,12,FALSE)),"",VLOOKUP(CONCATENATE($A470,"_",AA$2),'Reference data SID'!$B:$M,12,FALSE))</f>
        <v/>
      </c>
      <c r="AB470" s="13" t="str">
        <f>IF(ISERROR(VLOOKUP(CONCATENATE($A470,"_",AB$2),'Reference data SID'!$B:$M,12,FALSE)),"",VLOOKUP(CONCATENATE($A470,"_",AB$2),'Reference data SID'!$B:$M,12,FALSE))</f>
        <v/>
      </c>
      <c r="AC470" s="13" t="str">
        <f>IF(ISERROR(VLOOKUP(CONCATENATE($A470,"_",AC$2),'Reference data SID'!$B:$M,12,FALSE)),"",VLOOKUP(CONCATENATE($A470,"_",AC$2),'Reference data SID'!$B:$M,12,FALSE))</f>
        <v/>
      </c>
      <c r="AD470" s="13" t="str">
        <f>IF(ISERROR(VLOOKUP(CONCATENATE($A470,"_",AD$2),'Reference data SID'!$B:$M,12,FALSE)),"",VLOOKUP(CONCATENATE($A470,"_",AD$2),'Reference data SID'!$B:$M,12,FALSE))</f>
        <v/>
      </c>
      <c r="AE470" s="13" t="str">
        <f>IF(ISERROR(VLOOKUP(CONCATENATE($A470,"_",AE$2),'Reference data SID'!$B:$M,12,FALSE)),"",VLOOKUP(CONCATENATE($A470,"_",AE$2),'Reference data SID'!$B:$M,12,FALSE))</f>
        <v/>
      </c>
      <c r="AF470" s="13" t="str">
        <f>IF(ISERROR(VLOOKUP(CONCATENATE($A470,"_",AF$2),'Reference data SID'!$B:$M,12,FALSE)),"",VLOOKUP(CONCATENATE($A470,"_",AF$2),'Reference data SID'!$B:$M,12,FALSE))</f>
        <v/>
      </c>
      <c r="AG470" s="13" t="str">
        <f>IF(ISERROR(VLOOKUP(CONCATENATE($A470,"_",AG$2),'Reference data SID'!$B:$M,12,FALSE)),"",VLOOKUP(CONCATENATE($A470,"_",AG$2),'Reference data SID'!$B:$M,12,FALSE))</f>
        <v/>
      </c>
      <c r="AH470" s="13" t="str">
        <f>IF(ISERROR(VLOOKUP(CONCATENATE($A470,"_",AH$2),'Reference data SID'!$B:$M,12,FALSE)),"",VLOOKUP(CONCATENATE($A470,"_",AH$2),'Reference data SID'!$B:$M,12,FALSE))</f>
        <v/>
      </c>
      <c r="AI470" s="13" t="str">
        <f>IF(ISERROR(VLOOKUP(CONCATENATE($A470,"_",AI$2),'Reference data SID'!$B:$M,12,FALSE)),"",VLOOKUP(CONCATENATE($A470,"_",AI$2),'Reference data SID'!$B:$M,12,FALSE))</f>
        <v/>
      </c>
      <c r="AJ470" s="13" t="str">
        <f>IF(ISERROR(VLOOKUP(CONCATENATE($A470,"_",AJ$2),'Reference data SID'!$B:$M,12,FALSE)),"",VLOOKUP(CONCATENATE($A470,"_",AJ$2),'Reference data SID'!$B:$M,12,FALSE))</f>
        <v/>
      </c>
      <c r="AK470" s="13" t="str">
        <f>IF(ISERROR(VLOOKUP(CONCATENATE($A470,"_",AK$2),'Reference data SID'!$B:$M,12,FALSE)),"",VLOOKUP(CONCATENATE($A470,"_",AK$2),'Reference data SID'!$B:$M,12,FALSE))</f>
        <v/>
      </c>
      <c r="AL470" s="13" t="str">
        <f>IF(ISERROR(VLOOKUP(CONCATENATE($A470,"_",AL$2),'Reference data SID'!$B:$M,12,FALSE)),"",VLOOKUP(CONCATENATE($A470,"_",AL$2),'Reference data SID'!$B:$M,12,FALSE))</f>
        <v/>
      </c>
      <c r="AM470" s="13" t="str">
        <f>IF(ISERROR(VLOOKUP(CONCATENATE($A470,"_",AM$2),'Reference data SID'!$B:$M,12,FALSE)),"",VLOOKUP(CONCATENATE($A470,"_",AM$2),'Reference data SID'!$B:$M,12,FALSE))</f>
        <v/>
      </c>
      <c r="AN470" s="13" t="str">
        <f>IF(ISERROR(VLOOKUP(CONCATENATE($A470,"_",AN$2),'Reference data SID'!$B:$M,12,FALSE)),"",VLOOKUP(CONCATENATE($A470,"_",AN$2),'Reference data SID'!$B:$M,12,FALSE))</f>
        <v/>
      </c>
      <c r="AO470" s="13" t="str">
        <f>IF(ISERROR(VLOOKUP(CONCATENATE($A470,"_",AO$2),'Reference data SID'!$B:$M,12,FALSE)),"",VLOOKUP(CONCATENATE($A470,"_",AO$2),'Reference data SID'!$B:$M,12,FALSE))</f>
        <v/>
      </c>
      <c r="AP470" s="13" t="str">
        <f>IF(ISERROR(VLOOKUP(CONCATENATE($A470,"_",AP$2),'Reference data SID'!$B:$M,12,FALSE)),"",VLOOKUP(CONCATENATE($A470,"_",AP$2),'Reference data SID'!$B:$M,12,FALSE))</f>
        <v/>
      </c>
      <c r="AQ470" s="13" t="str">
        <f>IF(ISERROR(VLOOKUP(CONCATENATE($A470,"_",AQ$2),'Reference data SID'!$B:$M,12,FALSE)),"",VLOOKUP(CONCATENATE($A470,"_",AQ$2),'Reference data SID'!$B:$M,12,FALSE))</f>
        <v/>
      </c>
      <c r="AR470" s="13" t="str">
        <f>IF(ISERROR(VLOOKUP(CONCATENATE($A470,"_",AR$2),'Reference data SID'!$B:$M,12,FALSE)),"",VLOOKUP(CONCATENATE($A470,"_",AR$2),'Reference data SID'!$B:$M,12,FALSE))</f>
        <v/>
      </c>
      <c r="AS470" s="13" t="str">
        <f>IF(ISERROR(VLOOKUP(CONCATENATE($A470,"_",AS$2),'Reference data SID'!$B:$M,12,FALSE)),"",VLOOKUP(CONCATENATE($A470,"_",AS$2),'Reference data SID'!$B:$M,12,FALSE))</f>
        <v/>
      </c>
      <c r="AT470" s="13" t="str">
        <f>IF(ISERROR(VLOOKUP(CONCATENATE($A470,"_",AT$2),'Reference data SID'!$B:$M,12,FALSE)),"",VLOOKUP(CONCATENATE($A470,"_",AT$2),'Reference data SID'!$B:$M,12,FALSE))</f>
        <v/>
      </c>
    </row>
    <row r="471" spans="1:46" x14ac:dyDescent="0.25">
      <c r="A471">
        <v>467</v>
      </c>
      <c r="B471" s="13" t="str">
        <f>IF(ISERROR(VLOOKUP(CONCATENATE($A471,"_",B$2),'Reference data SID'!$B:$M,12,FALSE)),"",VLOOKUP(CONCATENATE($A471,"_",B$2),'Reference data SID'!$B:$M,12,FALSE))</f>
        <v/>
      </c>
      <c r="C471" s="13" t="str">
        <f>IF(ISERROR(VLOOKUP(CONCATENATE($A471,"_",C$2),'Reference data SID'!$B:$M,12,FALSE)),"",VLOOKUP(CONCATENATE($A471,"_",C$2),'Reference data SID'!$B:$M,12,FALSE))</f>
        <v/>
      </c>
      <c r="D471" s="13" t="str">
        <f>IF(ISERROR(VLOOKUP(CONCATENATE($A471,"_",D$2),'Reference data SID'!$B:$M,12,FALSE)),"",VLOOKUP(CONCATENATE($A471,"_",D$2),'Reference data SID'!$B:$M,12,FALSE))</f>
        <v/>
      </c>
      <c r="E471" s="13" t="str">
        <f>IF(ISERROR(VLOOKUP(CONCATENATE($A471,"_",E$2),'Reference data SID'!$B:$M,12,FALSE)),"",VLOOKUP(CONCATENATE($A471,"_",E$2),'Reference data SID'!$B:$M,12,FALSE))</f>
        <v/>
      </c>
      <c r="F471" s="13" t="str">
        <f>IF(ISERROR(VLOOKUP(CONCATENATE($A471,"_",F$2),'Reference data SID'!$B:$M,12,FALSE)),"",VLOOKUP(CONCATENATE($A471,"_",F$2),'Reference data SID'!$B:$M,12,FALSE))</f>
        <v/>
      </c>
      <c r="G471" s="13" t="str">
        <f>IF(ISERROR(VLOOKUP(CONCATENATE($A471,"_",G$2),'Reference data SID'!$B:$M,12,FALSE)),"",VLOOKUP(CONCATENATE($A471,"_",G$2),'Reference data SID'!$B:$M,12,FALSE))</f>
        <v/>
      </c>
      <c r="H471" s="13" t="str">
        <f>IF(ISERROR(VLOOKUP(CONCATENATE($A471,"_",H$2),'Reference data SID'!$B:$M,12,FALSE)),"",VLOOKUP(CONCATENATE($A471,"_",H$2),'Reference data SID'!$B:$M,12,FALSE))</f>
        <v/>
      </c>
      <c r="I471" s="13" t="str">
        <f>IF(ISERROR(VLOOKUP(CONCATENATE($A471,"_",I$2),'Reference data SID'!$B:$M,12,FALSE)),"",VLOOKUP(CONCATENATE($A471,"_",I$2),'Reference data SID'!$B:$M,12,FALSE))</f>
        <v/>
      </c>
      <c r="J471" s="13" t="str">
        <f>IF(ISERROR(VLOOKUP(CONCATENATE($A471,"_",J$2),'Reference data SID'!$B:$M,12,FALSE)),"",VLOOKUP(CONCATENATE($A471,"_",J$2),'Reference data SID'!$B:$M,12,FALSE))</f>
        <v/>
      </c>
      <c r="K471" s="13" t="str">
        <f>IF(ISERROR(VLOOKUP(CONCATENATE($A471,"_",K$2),'Reference data SID'!$B:$M,12,FALSE)),"",VLOOKUP(CONCATENATE($A471,"_",K$2),'Reference data SID'!$B:$M,12,FALSE))</f>
        <v/>
      </c>
      <c r="L471" s="13" t="str">
        <f>IF(ISERROR(VLOOKUP(CONCATENATE($A471,"_",L$2),'Reference data SID'!$B:$M,12,FALSE)),"",VLOOKUP(CONCATENATE($A471,"_",L$2),'Reference data SID'!$B:$M,12,FALSE))</f>
        <v/>
      </c>
      <c r="M471" s="13" t="str">
        <f>IF(ISERROR(VLOOKUP(CONCATENATE($A471,"_",M$2),'Reference data SID'!$B:$M,12,FALSE)),"",VLOOKUP(CONCATENATE($A471,"_",M$2),'Reference data SID'!$B:$M,12,FALSE))</f>
        <v/>
      </c>
      <c r="N471" s="13" t="str">
        <f>IF(ISERROR(VLOOKUP(CONCATENATE($A471,"_",N$2),'Reference data SID'!$B:$M,12,FALSE)),"",VLOOKUP(CONCATENATE($A471,"_",N$2),'Reference data SID'!$B:$M,12,FALSE))</f>
        <v/>
      </c>
      <c r="O471" s="13" t="str">
        <f>IF(ISERROR(VLOOKUP(CONCATENATE($A471,"_",O$2),'Reference data SID'!$B:$M,12,FALSE)),"",VLOOKUP(CONCATENATE($A471,"_",O$2),'Reference data SID'!$B:$M,12,FALSE))</f>
        <v/>
      </c>
      <c r="P471" s="13" t="str">
        <f>IF(ISERROR(VLOOKUP(CONCATENATE($A471,"_",P$2),'Reference data SID'!$B:$M,12,FALSE)),"",VLOOKUP(CONCATENATE($A471,"_",P$2),'Reference data SID'!$B:$M,12,FALSE))</f>
        <v/>
      </c>
      <c r="Q471" s="13" t="str">
        <f>IF(ISERROR(VLOOKUP(CONCATENATE($A471,"_",Q$2),'Reference data SID'!$B:$M,12,FALSE)),"",VLOOKUP(CONCATENATE($A471,"_",Q$2),'Reference data SID'!$B:$M,12,FALSE))</f>
        <v/>
      </c>
      <c r="R471" s="13" t="str">
        <f>IF(ISERROR(VLOOKUP(CONCATENATE($A471,"_",R$2),'Reference data SID'!$B:$M,12,FALSE)),"",VLOOKUP(CONCATENATE($A471,"_",R$2),'Reference data SID'!$B:$M,12,FALSE))</f>
        <v/>
      </c>
      <c r="S471" s="13" t="str">
        <f>IF(ISERROR(VLOOKUP(CONCATENATE($A471,"_",S$2),'Reference data SID'!$B:$M,12,FALSE)),"",VLOOKUP(CONCATENATE($A471,"_",S$2),'Reference data SID'!$B:$M,12,FALSE))</f>
        <v/>
      </c>
      <c r="T471" s="13" t="str">
        <f>IF(ISERROR(VLOOKUP(CONCATENATE($A471,"_",T$2),'Reference data SID'!$B:$M,12,FALSE)),"",VLOOKUP(CONCATENATE($A471,"_",T$2),'Reference data SID'!$B:$M,12,FALSE))</f>
        <v/>
      </c>
      <c r="U471" s="13" t="str">
        <f>IF(ISERROR(VLOOKUP(CONCATENATE($A471,"_",U$2),'Reference data SID'!$B:$M,12,FALSE)),"",VLOOKUP(CONCATENATE($A471,"_",U$2),'Reference data SID'!$B:$M,12,FALSE))</f>
        <v/>
      </c>
      <c r="V471" s="13" t="str">
        <f>IF(ISERROR(VLOOKUP(CONCATENATE($A471,"_",V$2),'Reference data SID'!$B:$M,12,FALSE)),"",VLOOKUP(CONCATENATE($A471,"_",V$2),'Reference data SID'!$B:$M,12,FALSE))</f>
        <v/>
      </c>
      <c r="W471" s="13" t="str">
        <f>IF(ISERROR(VLOOKUP(CONCATENATE($A471,"_",W$2),'Reference data SID'!$B:$M,12,FALSE)),"",VLOOKUP(CONCATENATE($A471,"_",W$2),'Reference data SID'!$B:$M,12,FALSE))</f>
        <v/>
      </c>
      <c r="X471" s="13" t="str">
        <f>IF(ISERROR(VLOOKUP(CONCATENATE($A471,"_",X$2),'Reference data SID'!$B:$M,12,FALSE)),"",VLOOKUP(CONCATENATE($A471,"_",X$2),'Reference data SID'!$B:$M,12,FALSE))</f>
        <v/>
      </c>
      <c r="Y471" s="13" t="str">
        <f>IF(ISERROR(VLOOKUP(CONCATENATE($A471,"_",Y$2),'Reference data SID'!$B:$M,12,FALSE)),"",VLOOKUP(CONCATENATE($A471,"_",Y$2),'Reference data SID'!$B:$M,12,FALSE))</f>
        <v/>
      </c>
      <c r="Z471" s="13" t="str">
        <f>IF(ISERROR(VLOOKUP(CONCATENATE($A471,"_",Z$2),'Reference data SID'!$B:$M,12,FALSE)),"",VLOOKUP(CONCATENATE($A471,"_",Z$2),'Reference data SID'!$B:$M,12,FALSE))</f>
        <v/>
      </c>
      <c r="AA471" s="13" t="str">
        <f>IF(ISERROR(VLOOKUP(CONCATENATE($A471,"_",AA$2),'Reference data SID'!$B:$M,12,FALSE)),"",VLOOKUP(CONCATENATE($A471,"_",AA$2),'Reference data SID'!$B:$M,12,FALSE))</f>
        <v/>
      </c>
      <c r="AB471" s="13" t="str">
        <f>IF(ISERROR(VLOOKUP(CONCATENATE($A471,"_",AB$2),'Reference data SID'!$B:$M,12,FALSE)),"",VLOOKUP(CONCATENATE($A471,"_",AB$2),'Reference data SID'!$B:$M,12,FALSE))</f>
        <v/>
      </c>
      <c r="AC471" s="13" t="str">
        <f>IF(ISERROR(VLOOKUP(CONCATENATE($A471,"_",AC$2),'Reference data SID'!$B:$M,12,FALSE)),"",VLOOKUP(CONCATENATE($A471,"_",AC$2),'Reference data SID'!$B:$M,12,FALSE))</f>
        <v/>
      </c>
      <c r="AD471" s="13" t="str">
        <f>IF(ISERROR(VLOOKUP(CONCATENATE($A471,"_",AD$2),'Reference data SID'!$B:$M,12,FALSE)),"",VLOOKUP(CONCATENATE($A471,"_",AD$2),'Reference data SID'!$B:$M,12,FALSE))</f>
        <v/>
      </c>
      <c r="AE471" s="13" t="str">
        <f>IF(ISERROR(VLOOKUP(CONCATENATE($A471,"_",AE$2),'Reference data SID'!$B:$M,12,FALSE)),"",VLOOKUP(CONCATENATE($A471,"_",AE$2),'Reference data SID'!$B:$M,12,FALSE))</f>
        <v/>
      </c>
      <c r="AF471" s="13" t="str">
        <f>IF(ISERROR(VLOOKUP(CONCATENATE($A471,"_",AF$2),'Reference data SID'!$B:$M,12,FALSE)),"",VLOOKUP(CONCATENATE($A471,"_",AF$2),'Reference data SID'!$B:$M,12,FALSE))</f>
        <v/>
      </c>
      <c r="AG471" s="13" t="str">
        <f>IF(ISERROR(VLOOKUP(CONCATENATE($A471,"_",AG$2),'Reference data SID'!$B:$M,12,FALSE)),"",VLOOKUP(CONCATENATE($A471,"_",AG$2),'Reference data SID'!$B:$M,12,FALSE))</f>
        <v/>
      </c>
      <c r="AH471" s="13" t="str">
        <f>IF(ISERROR(VLOOKUP(CONCATENATE($A471,"_",AH$2),'Reference data SID'!$B:$M,12,FALSE)),"",VLOOKUP(CONCATENATE($A471,"_",AH$2),'Reference data SID'!$B:$M,12,FALSE))</f>
        <v/>
      </c>
      <c r="AI471" s="13" t="str">
        <f>IF(ISERROR(VLOOKUP(CONCATENATE($A471,"_",AI$2),'Reference data SID'!$B:$M,12,FALSE)),"",VLOOKUP(CONCATENATE($A471,"_",AI$2),'Reference data SID'!$B:$M,12,FALSE))</f>
        <v/>
      </c>
      <c r="AJ471" s="13" t="str">
        <f>IF(ISERROR(VLOOKUP(CONCATENATE($A471,"_",AJ$2),'Reference data SID'!$B:$M,12,FALSE)),"",VLOOKUP(CONCATENATE($A471,"_",AJ$2),'Reference data SID'!$B:$M,12,FALSE))</f>
        <v/>
      </c>
      <c r="AK471" s="13" t="str">
        <f>IF(ISERROR(VLOOKUP(CONCATENATE($A471,"_",AK$2),'Reference data SID'!$B:$M,12,FALSE)),"",VLOOKUP(CONCATENATE($A471,"_",AK$2),'Reference data SID'!$B:$M,12,FALSE))</f>
        <v/>
      </c>
      <c r="AL471" s="13" t="str">
        <f>IF(ISERROR(VLOOKUP(CONCATENATE($A471,"_",AL$2),'Reference data SID'!$B:$M,12,FALSE)),"",VLOOKUP(CONCATENATE($A471,"_",AL$2),'Reference data SID'!$B:$M,12,FALSE))</f>
        <v/>
      </c>
      <c r="AM471" s="13" t="str">
        <f>IF(ISERROR(VLOOKUP(CONCATENATE($A471,"_",AM$2),'Reference data SID'!$B:$M,12,FALSE)),"",VLOOKUP(CONCATENATE($A471,"_",AM$2),'Reference data SID'!$B:$M,12,FALSE))</f>
        <v/>
      </c>
      <c r="AN471" s="13" t="str">
        <f>IF(ISERROR(VLOOKUP(CONCATENATE($A471,"_",AN$2),'Reference data SID'!$B:$M,12,FALSE)),"",VLOOKUP(CONCATENATE($A471,"_",AN$2),'Reference data SID'!$B:$M,12,FALSE))</f>
        <v/>
      </c>
      <c r="AO471" s="13" t="str">
        <f>IF(ISERROR(VLOOKUP(CONCATENATE($A471,"_",AO$2),'Reference data SID'!$B:$M,12,FALSE)),"",VLOOKUP(CONCATENATE($A471,"_",AO$2),'Reference data SID'!$B:$M,12,FALSE))</f>
        <v/>
      </c>
      <c r="AP471" s="13" t="str">
        <f>IF(ISERROR(VLOOKUP(CONCATENATE($A471,"_",AP$2),'Reference data SID'!$B:$M,12,FALSE)),"",VLOOKUP(CONCATENATE($A471,"_",AP$2),'Reference data SID'!$B:$M,12,FALSE))</f>
        <v/>
      </c>
      <c r="AQ471" s="13" t="str">
        <f>IF(ISERROR(VLOOKUP(CONCATENATE($A471,"_",AQ$2),'Reference data SID'!$B:$M,12,FALSE)),"",VLOOKUP(CONCATENATE($A471,"_",AQ$2),'Reference data SID'!$B:$M,12,FALSE))</f>
        <v/>
      </c>
      <c r="AR471" s="13" t="str">
        <f>IF(ISERROR(VLOOKUP(CONCATENATE($A471,"_",AR$2),'Reference data SID'!$B:$M,12,FALSE)),"",VLOOKUP(CONCATENATE($A471,"_",AR$2),'Reference data SID'!$B:$M,12,FALSE))</f>
        <v/>
      </c>
      <c r="AS471" s="13" t="str">
        <f>IF(ISERROR(VLOOKUP(CONCATENATE($A471,"_",AS$2),'Reference data SID'!$B:$M,12,FALSE)),"",VLOOKUP(CONCATENATE($A471,"_",AS$2),'Reference data SID'!$B:$M,12,FALSE))</f>
        <v/>
      </c>
      <c r="AT471" s="13" t="str">
        <f>IF(ISERROR(VLOOKUP(CONCATENATE($A471,"_",AT$2),'Reference data SID'!$B:$M,12,FALSE)),"",VLOOKUP(CONCATENATE($A471,"_",AT$2),'Reference data SID'!$B:$M,12,FALSE))</f>
        <v/>
      </c>
    </row>
    <row r="472" spans="1:46" x14ac:dyDescent="0.25">
      <c r="A472">
        <v>468</v>
      </c>
      <c r="B472" s="13" t="str">
        <f>IF(ISERROR(VLOOKUP(CONCATENATE($A472,"_",B$2),'Reference data SID'!$B:$M,12,FALSE)),"",VLOOKUP(CONCATENATE($A472,"_",B$2),'Reference data SID'!$B:$M,12,FALSE))</f>
        <v/>
      </c>
      <c r="C472" s="13" t="str">
        <f>IF(ISERROR(VLOOKUP(CONCATENATE($A472,"_",C$2),'Reference data SID'!$B:$M,12,FALSE)),"",VLOOKUP(CONCATENATE($A472,"_",C$2),'Reference data SID'!$B:$M,12,FALSE))</f>
        <v/>
      </c>
      <c r="D472" s="13" t="str">
        <f>IF(ISERROR(VLOOKUP(CONCATENATE($A472,"_",D$2),'Reference data SID'!$B:$M,12,FALSE)),"",VLOOKUP(CONCATENATE($A472,"_",D$2),'Reference data SID'!$B:$M,12,FALSE))</f>
        <v/>
      </c>
      <c r="E472" s="13" t="str">
        <f>IF(ISERROR(VLOOKUP(CONCATENATE($A472,"_",E$2),'Reference data SID'!$B:$M,12,FALSE)),"",VLOOKUP(CONCATENATE($A472,"_",E$2),'Reference data SID'!$B:$M,12,FALSE))</f>
        <v/>
      </c>
      <c r="F472" s="13" t="str">
        <f>IF(ISERROR(VLOOKUP(CONCATENATE($A472,"_",F$2),'Reference data SID'!$B:$M,12,FALSE)),"",VLOOKUP(CONCATENATE($A472,"_",F$2),'Reference data SID'!$B:$M,12,FALSE))</f>
        <v/>
      </c>
      <c r="G472" s="13" t="str">
        <f>IF(ISERROR(VLOOKUP(CONCATENATE($A472,"_",G$2),'Reference data SID'!$B:$M,12,FALSE)),"",VLOOKUP(CONCATENATE($A472,"_",G$2),'Reference data SID'!$B:$M,12,FALSE))</f>
        <v/>
      </c>
      <c r="H472" s="13" t="str">
        <f>IF(ISERROR(VLOOKUP(CONCATENATE($A472,"_",H$2),'Reference data SID'!$B:$M,12,FALSE)),"",VLOOKUP(CONCATENATE($A472,"_",H$2),'Reference data SID'!$B:$M,12,FALSE))</f>
        <v/>
      </c>
      <c r="I472" s="13" t="str">
        <f>IF(ISERROR(VLOOKUP(CONCATENATE($A472,"_",I$2),'Reference data SID'!$B:$M,12,FALSE)),"",VLOOKUP(CONCATENATE($A472,"_",I$2),'Reference data SID'!$B:$M,12,FALSE))</f>
        <v/>
      </c>
      <c r="J472" s="13" t="str">
        <f>IF(ISERROR(VLOOKUP(CONCATENATE($A472,"_",J$2),'Reference data SID'!$B:$M,12,FALSE)),"",VLOOKUP(CONCATENATE($A472,"_",J$2),'Reference data SID'!$B:$M,12,FALSE))</f>
        <v/>
      </c>
      <c r="K472" s="13" t="str">
        <f>IF(ISERROR(VLOOKUP(CONCATENATE($A472,"_",K$2),'Reference data SID'!$B:$M,12,FALSE)),"",VLOOKUP(CONCATENATE($A472,"_",K$2),'Reference data SID'!$B:$M,12,FALSE))</f>
        <v/>
      </c>
      <c r="L472" s="13" t="str">
        <f>IF(ISERROR(VLOOKUP(CONCATENATE($A472,"_",L$2),'Reference data SID'!$B:$M,12,FALSE)),"",VLOOKUP(CONCATENATE($A472,"_",L$2),'Reference data SID'!$B:$M,12,FALSE))</f>
        <v/>
      </c>
      <c r="M472" s="13" t="str">
        <f>IF(ISERROR(VLOOKUP(CONCATENATE($A472,"_",M$2),'Reference data SID'!$B:$M,12,FALSE)),"",VLOOKUP(CONCATENATE($A472,"_",M$2),'Reference data SID'!$B:$M,12,FALSE))</f>
        <v/>
      </c>
      <c r="N472" s="13" t="str">
        <f>IF(ISERROR(VLOOKUP(CONCATENATE($A472,"_",N$2),'Reference data SID'!$B:$M,12,FALSE)),"",VLOOKUP(CONCATENATE($A472,"_",N$2),'Reference data SID'!$B:$M,12,FALSE))</f>
        <v/>
      </c>
      <c r="O472" s="13" t="str">
        <f>IF(ISERROR(VLOOKUP(CONCATENATE($A472,"_",O$2),'Reference data SID'!$B:$M,12,FALSE)),"",VLOOKUP(CONCATENATE($A472,"_",O$2),'Reference data SID'!$B:$M,12,FALSE))</f>
        <v/>
      </c>
      <c r="P472" s="13" t="str">
        <f>IF(ISERROR(VLOOKUP(CONCATENATE($A472,"_",P$2),'Reference data SID'!$B:$M,12,FALSE)),"",VLOOKUP(CONCATENATE($A472,"_",P$2),'Reference data SID'!$B:$M,12,FALSE))</f>
        <v/>
      </c>
      <c r="Q472" s="13" t="str">
        <f>IF(ISERROR(VLOOKUP(CONCATENATE($A472,"_",Q$2),'Reference data SID'!$B:$M,12,FALSE)),"",VLOOKUP(CONCATENATE($A472,"_",Q$2),'Reference data SID'!$B:$M,12,FALSE))</f>
        <v/>
      </c>
      <c r="R472" s="13" t="str">
        <f>IF(ISERROR(VLOOKUP(CONCATENATE($A472,"_",R$2),'Reference data SID'!$B:$M,12,FALSE)),"",VLOOKUP(CONCATENATE($A472,"_",R$2),'Reference data SID'!$B:$M,12,FALSE))</f>
        <v/>
      </c>
      <c r="S472" s="13" t="str">
        <f>IF(ISERROR(VLOOKUP(CONCATENATE($A472,"_",S$2),'Reference data SID'!$B:$M,12,FALSE)),"",VLOOKUP(CONCATENATE($A472,"_",S$2),'Reference data SID'!$B:$M,12,FALSE))</f>
        <v/>
      </c>
      <c r="T472" s="13" t="str">
        <f>IF(ISERROR(VLOOKUP(CONCATENATE($A472,"_",T$2),'Reference data SID'!$B:$M,12,FALSE)),"",VLOOKUP(CONCATENATE($A472,"_",T$2),'Reference data SID'!$B:$M,12,FALSE))</f>
        <v/>
      </c>
      <c r="U472" s="13" t="str">
        <f>IF(ISERROR(VLOOKUP(CONCATENATE($A472,"_",U$2),'Reference data SID'!$B:$M,12,FALSE)),"",VLOOKUP(CONCATENATE($A472,"_",U$2),'Reference data SID'!$B:$M,12,FALSE))</f>
        <v/>
      </c>
      <c r="V472" s="13" t="str">
        <f>IF(ISERROR(VLOOKUP(CONCATENATE($A472,"_",V$2),'Reference data SID'!$B:$M,12,FALSE)),"",VLOOKUP(CONCATENATE($A472,"_",V$2),'Reference data SID'!$B:$M,12,FALSE))</f>
        <v/>
      </c>
      <c r="W472" s="13" t="str">
        <f>IF(ISERROR(VLOOKUP(CONCATENATE($A472,"_",W$2),'Reference data SID'!$B:$M,12,FALSE)),"",VLOOKUP(CONCATENATE($A472,"_",W$2),'Reference data SID'!$B:$M,12,FALSE))</f>
        <v/>
      </c>
      <c r="X472" s="13" t="str">
        <f>IF(ISERROR(VLOOKUP(CONCATENATE($A472,"_",X$2),'Reference data SID'!$B:$M,12,FALSE)),"",VLOOKUP(CONCATENATE($A472,"_",X$2),'Reference data SID'!$B:$M,12,FALSE))</f>
        <v/>
      </c>
      <c r="Y472" s="13" t="str">
        <f>IF(ISERROR(VLOOKUP(CONCATENATE($A472,"_",Y$2),'Reference data SID'!$B:$M,12,FALSE)),"",VLOOKUP(CONCATENATE($A472,"_",Y$2),'Reference data SID'!$B:$M,12,FALSE))</f>
        <v/>
      </c>
      <c r="Z472" s="13" t="str">
        <f>IF(ISERROR(VLOOKUP(CONCATENATE($A472,"_",Z$2),'Reference data SID'!$B:$M,12,FALSE)),"",VLOOKUP(CONCATENATE($A472,"_",Z$2),'Reference data SID'!$B:$M,12,FALSE))</f>
        <v/>
      </c>
      <c r="AA472" s="13" t="str">
        <f>IF(ISERROR(VLOOKUP(CONCATENATE($A472,"_",AA$2),'Reference data SID'!$B:$M,12,FALSE)),"",VLOOKUP(CONCATENATE($A472,"_",AA$2),'Reference data SID'!$B:$M,12,FALSE))</f>
        <v/>
      </c>
      <c r="AB472" s="13" t="str">
        <f>IF(ISERROR(VLOOKUP(CONCATENATE($A472,"_",AB$2),'Reference data SID'!$B:$M,12,FALSE)),"",VLOOKUP(CONCATENATE($A472,"_",AB$2),'Reference data SID'!$B:$M,12,FALSE))</f>
        <v/>
      </c>
      <c r="AC472" s="13" t="str">
        <f>IF(ISERROR(VLOOKUP(CONCATENATE($A472,"_",AC$2),'Reference data SID'!$B:$M,12,FALSE)),"",VLOOKUP(CONCATENATE($A472,"_",AC$2),'Reference data SID'!$B:$M,12,FALSE))</f>
        <v/>
      </c>
      <c r="AD472" s="13" t="str">
        <f>IF(ISERROR(VLOOKUP(CONCATENATE($A472,"_",AD$2),'Reference data SID'!$B:$M,12,FALSE)),"",VLOOKUP(CONCATENATE($A472,"_",AD$2),'Reference data SID'!$B:$M,12,FALSE))</f>
        <v/>
      </c>
      <c r="AE472" s="13" t="str">
        <f>IF(ISERROR(VLOOKUP(CONCATENATE($A472,"_",AE$2),'Reference data SID'!$B:$M,12,FALSE)),"",VLOOKUP(CONCATENATE($A472,"_",AE$2),'Reference data SID'!$B:$M,12,FALSE))</f>
        <v/>
      </c>
      <c r="AF472" s="13" t="str">
        <f>IF(ISERROR(VLOOKUP(CONCATENATE($A472,"_",AF$2),'Reference data SID'!$B:$M,12,FALSE)),"",VLOOKUP(CONCATENATE($A472,"_",AF$2),'Reference data SID'!$B:$M,12,FALSE))</f>
        <v/>
      </c>
      <c r="AG472" s="13" t="str">
        <f>IF(ISERROR(VLOOKUP(CONCATENATE($A472,"_",AG$2),'Reference data SID'!$B:$M,12,FALSE)),"",VLOOKUP(CONCATENATE($A472,"_",AG$2),'Reference data SID'!$B:$M,12,FALSE))</f>
        <v/>
      </c>
      <c r="AH472" s="13" t="str">
        <f>IF(ISERROR(VLOOKUP(CONCATENATE($A472,"_",AH$2),'Reference data SID'!$B:$M,12,FALSE)),"",VLOOKUP(CONCATENATE($A472,"_",AH$2),'Reference data SID'!$B:$M,12,FALSE))</f>
        <v/>
      </c>
      <c r="AI472" s="13" t="str">
        <f>IF(ISERROR(VLOOKUP(CONCATENATE($A472,"_",AI$2),'Reference data SID'!$B:$M,12,FALSE)),"",VLOOKUP(CONCATENATE($A472,"_",AI$2),'Reference data SID'!$B:$M,12,FALSE))</f>
        <v/>
      </c>
      <c r="AJ472" s="13" t="str">
        <f>IF(ISERROR(VLOOKUP(CONCATENATE($A472,"_",AJ$2),'Reference data SID'!$B:$M,12,FALSE)),"",VLOOKUP(CONCATENATE($A472,"_",AJ$2),'Reference data SID'!$B:$M,12,FALSE))</f>
        <v/>
      </c>
      <c r="AK472" s="13" t="str">
        <f>IF(ISERROR(VLOOKUP(CONCATENATE($A472,"_",AK$2),'Reference data SID'!$B:$M,12,FALSE)),"",VLOOKUP(CONCATENATE($A472,"_",AK$2),'Reference data SID'!$B:$M,12,FALSE))</f>
        <v/>
      </c>
      <c r="AL472" s="13" t="str">
        <f>IF(ISERROR(VLOOKUP(CONCATENATE($A472,"_",AL$2),'Reference data SID'!$B:$M,12,FALSE)),"",VLOOKUP(CONCATENATE($A472,"_",AL$2),'Reference data SID'!$B:$M,12,FALSE))</f>
        <v/>
      </c>
      <c r="AM472" s="13" t="str">
        <f>IF(ISERROR(VLOOKUP(CONCATENATE($A472,"_",AM$2),'Reference data SID'!$B:$M,12,FALSE)),"",VLOOKUP(CONCATENATE($A472,"_",AM$2),'Reference data SID'!$B:$M,12,FALSE))</f>
        <v/>
      </c>
      <c r="AN472" s="13" t="str">
        <f>IF(ISERROR(VLOOKUP(CONCATENATE($A472,"_",AN$2),'Reference data SID'!$B:$M,12,FALSE)),"",VLOOKUP(CONCATENATE($A472,"_",AN$2),'Reference data SID'!$B:$M,12,FALSE))</f>
        <v/>
      </c>
      <c r="AO472" s="13" t="str">
        <f>IF(ISERROR(VLOOKUP(CONCATENATE($A472,"_",AO$2),'Reference data SID'!$B:$M,12,FALSE)),"",VLOOKUP(CONCATENATE($A472,"_",AO$2),'Reference data SID'!$B:$M,12,FALSE))</f>
        <v/>
      </c>
      <c r="AP472" s="13" t="str">
        <f>IF(ISERROR(VLOOKUP(CONCATENATE($A472,"_",AP$2),'Reference data SID'!$B:$M,12,FALSE)),"",VLOOKUP(CONCATENATE($A472,"_",AP$2),'Reference data SID'!$B:$M,12,FALSE))</f>
        <v/>
      </c>
      <c r="AQ472" s="13" t="str">
        <f>IF(ISERROR(VLOOKUP(CONCATENATE($A472,"_",AQ$2),'Reference data SID'!$B:$M,12,FALSE)),"",VLOOKUP(CONCATENATE($A472,"_",AQ$2),'Reference data SID'!$B:$M,12,FALSE))</f>
        <v/>
      </c>
      <c r="AR472" s="13" t="str">
        <f>IF(ISERROR(VLOOKUP(CONCATENATE($A472,"_",AR$2),'Reference data SID'!$B:$M,12,FALSE)),"",VLOOKUP(CONCATENATE($A472,"_",AR$2),'Reference data SID'!$B:$M,12,FALSE))</f>
        <v/>
      </c>
      <c r="AS472" s="13" t="str">
        <f>IF(ISERROR(VLOOKUP(CONCATENATE($A472,"_",AS$2),'Reference data SID'!$B:$M,12,FALSE)),"",VLOOKUP(CONCATENATE($A472,"_",AS$2),'Reference data SID'!$B:$M,12,FALSE))</f>
        <v/>
      </c>
      <c r="AT472" s="13" t="str">
        <f>IF(ISERROR(VLOOKUP(CONCATENATE($A472,"_",AT$2),'Reference data SID'!$B:$M,12,FALSE)),"",VLOOKUP(CONCATENATE($A472,"_",AT$2),'Reference data SID'!$B:$M,12,FALSE))</f>
        <v/>
      </c>
    </row>
    <row r="473" spans="1:46" x14ac:dyDescent="0.25">
      <c r="A473">
        <v>469</v>
      </c>
      <c r="B473" s="13" t="str">
        <f>IF(ISERROR(VLOOKUP(CONCATENATE($A473,"_",B$2),'Reference data SID'!$B:$M,12,FALSE)),"",VLOOKUP(CONCATENATE($A473,"_",B$2),'Reference data SID'!$B:$M,12,FALSE))</f>
        <v/>
      </c>
      <c r="C473" s="13" t="str">
        <f>IF(ISERROR(VLOOKUP(CONCATENATE($A473,"_",C$2),'Reference data SID'!$B:$M,12,FALSE)),"",VLOOKUP(CONCATENATE($A473,"_",C$2),'Reference data SID'!$B:$M,12,FALSE))</f>
        <v/>
      </c>
      <c r="D473" s="13" t="str">
        <f>IF(ISERROR(VLOOKUP(CONCATENATE($A473,"_",D$2),'Reference data SID'!$B:$M,12,FALSE)),"",VLOOKUP(CONCATENATE($A473,"_",D$2),'Reference data SID'!$B:$M,12,FALSE))</f>
        <v/>
      </c>
      <c r="E473" s="13" t="str">
        <f>IF(ISERROR(VLOOKUP(CONCATENATE($A473,"_",E$2),'Reference data SID'!$B:$M,12,FALSE)),"",VLOOKUP(CONCATENATE($A473,"_",E$2),'Reference data SID'!$B:$M,12,FALSE))</f>
        <v/>
      </c>
      <c r="F473" s="13" t="str">
        <f>IF(ISERROR(VLOOKUP(CONCATENATE($A473,"_",F$2),'Reference data SID'!$B:$M,12,FALSE)),"",VLOOKUP(CONCATENATE($A473,"_",F$2),'Reference data SID'!$B:$M,12,FALSE))</f>
        <v/>
      </c>
      <c r="G473" s="13" t="str">
        <f>IF(ISERROR(VLOOKUP(CONCATENATE($A473,"_",G$2),'Reference data SID'!$B:$M,12,FALSE)),"",VLOOKUP(CONCATENATE($A473,"_",G$2),'Reference data SID'!$B:$M,12,FALSE))</f>
        <v/>
      </c>
      <c r="H473" s="13" t="str">
        <f>IF(ISERROR(VLOOKUP(CONCATENATE($A473,"_",H$2),'Reference data SID'!$B:$M,12,FALSE)),"",VLOOKUP(CONCATENATE($A473,"_",H$2),'Reference data SID'!$B:$M,12,FALSE))</f>
        <v/>
      </c>
      <c r="I473" s="13" t="str">
        <f>IF(ISERROR(VLOOKUP(CONCATENATE($A473,"_",I$2),'Reference data SID'!$B:$M,12,FALSE)),"",VLOOKUP(CONCATENATE($A473,"_",I$2),'Reference data SID'!$B:$M,12,FALSE))</f>
        <v/>
      </c>
      <c r="J473" s="13" t="str">
        <f>IF(ISERROR(VLOOKUP(CONCATENATE($A473,"_",J$2),'Reference data SID'!$B:$M,12,FALSE)),"",VLOOKUP(CONCATENATE($A473,"_",J$2),'Reference data SID'!$B:$M,12,FALSE))</f>
        <v/>
      </c>
      <c r="K473" s="13" t="str">
        <f>IF(ISERROR(VLOOKUP(CONCATENATE($A473,"_",K$2),'Reference data SID'!$B:$M,12,FALSE)),"",VLOOKUP(CONCATENATE($A473,"_",K$2),'Reference data SID'!$B:$M,12,FALSE))</f>
        <v/>
      </c>
      <c r="L473" s="13" t="str">
        <f>IF(ISERROR(VLOOKUP(CONCATENATE($A473,"_",L$2),'Reference data SID'!$B:$M,12,FALSE)),"",VLOOKUP(CONCATENATE($A473,"_",L$2),'Reference data SID'!$B:$M,12,FALSE))</f>
        <v/>
      </c>
      <c r="M473" s="13" t="str">
        <f>IF(ISERROR(VLOOKUP(CONCATENATE($A473,"_",M$2),'Reference data SID'!$B:$M,12,FALSE)),"",VLOOKUP(CONCATENATE($A473,"_",M$2),'Reference data SID'!$B:$M,12,FALSE))</f>
        <v/>
      </c>
      <c r="N473" s="13" t="str">
        <f>IF(ISERROR(VLOOKUP(CONCATENATE($A473,"_",N$2),'Reference data SID'!$B:$M,12,FALSE)),"",VLOOKUP(CONCATENATE($A473,"_",N$2),'Reference data SID'!$B:$M,12,FALSE))</f>
        <v/>
      </c>
      <c r="O473" s="13" t="str">
        <f>IF(ISERROR(VLOOKUP(CONCATENATE($A473,"_",O$2),'Reference data SID'!$B:$M,12,FALSE)),"",VLOOKUP(CONCATENATE($A473,"_",O$2),'Reference data SID'!$B:$M,12,FALSE))</f>
        <v/>
      </c>
      <c r="P473" s="13" t="str">
        <f>IF(ISERROR(VLOOKUP(CONCATENATE($A473,"_",P$2),'Reference data SID'!$B:$M,12,FALSE)),"",VLOOKUP(CONCATENATE($A473,"_",P$2),'Reference data SID'!$B:$M,12,FALSE))</f>
        <v/>
      </c>
      <c r="Q473" s="13" t="str">
        <f>IF(ISERROR(VLOOKUP(CONCATENATE($A473,"_",Q$2),'Reference data SID'!$B:$M,12,FALSE)),"",VLOOKUP(CONCATENATE($A473,"_",Q$2),'Reference data SID'!$B:$M,12,FALSE))</f>
        <v/>
      </c>
      <c r="R473" s="13" t="str">
        <f>IF(ISERROR(VLOOKUP(CONCATENATE($A473,"_",R$2),'Reference data SID'!$B:$M,12,FALSE)),"",VLOOKUP(CONCATENATE($A473,"_",R$2),'Reference data SID'!$B:$M,12,FALSE))</f>
        <v/>
      </c>
      <c r="S473" s="13" t="str">
        <f>IF(ISERROR(VLOOKUP(CONCATENATE($A473,"_",S$2),'Reference data SID'!$B:$M,12,FALSE)),"",VLOOKUP(CONCATENATE($A473,"_",S$2),'Reference data SID'!$B:$M,12,FALSE))</f>
        <v/>
      </c>
      <c r="T473" s="13" t="str">
        <f>IF(ISERROR(VLOOKUP(CONCATENATE($A473,"_",T$2),'Reference data SID'!$B:$M,12,FALSE)),"",VLOOKUP(CONCATENATE($A473,"_",T$2),'Reference data SID'!$B:$M,12,FALSE))</f>
        <v/>
      </c>
      <c r="U473" s="13" t="str">
        <f>IF(ISERROR(VLOOKUP(CONCATENATE($A473,"_",U$2),'Reference data SID'!$B:$M,12,FALSE)),"",VLOOKUP(CONCATENATE($A473,"_",U$2),'Reference data SID'!$B:$M,12,FALSE))</f>
        <v/>
      </c>
      <c r="V473" s="13" t="str">
        <f>IF(ISERROR(VLOOKUP(CONCATENATE($A473,"_",V$2),'Reference data SID'!$B:$M,12,FALSE)),"",VLOOKUP(CONCATENATE($A473,"_",V$2),'Reference data SID'!$B:$M,12,FALSE))</f>
        <v/>
      </c>
      <c r="W473" s="13" t="str">
        <f>IF(ISERROR(VLOOKUP(CONCATENATE($A473,"_",W$2),'Reference data SID'!$B:$M,12,FALSE)),"",VLOOKUP(CONCATENATE($A473,"_",W$2),'Reference data SID'!$B:$M,12,FALSE))</f>
        <v/>
      </c>
      <c r="X473" s="13" t="str">
        <f>IF(ISERROR(VLOOKUP(CONCATENATE($A473,"_",X$2),'Reference data SID'!$B:$M,12,FALSE)),"",VLOOKUP(CONCATENATE($A473,"_",X$2),'Reference data SID'!$B:$M,12,FALSE))</f>
        <v/>
      </c>
      <c r="Y473" s="13" t="str">
        <f>IF(ISERROR(VLOOKUP(CONCATENATE($A473,"_",Y$2),'Reference data SID'!$B:$M,12,FALSE)),"",VLOOKUP(CONCATENATE($A473,"_",Y$2),'Reference data SID'!$B:$M,12,FALSE))</f>
        <v/>
      </c>
      <c r="Z473" s="13" t="str">
        <f>IF(ISERROR(VLOOKUP(CONCATENATE($A473,"_",Z$2),'Reference data SID'!$B:$M,12,FALSE)),"",VLOOKUP(CONCATENATE($A473,"_",Z$2),'Reference data SID'!$B:$M,12,FALSE))</f>
        <v/>
      </c>
      <c r="AA473" s="13" t="str">
        <f>IF(ISERROR(VLOOKUP(CONCATENATE($A473,"_",AA$2),'Reference data SID'!$B:$M,12,FALSE)),"",VLOOKUP(CONCATENATE($A473,"_",AA$2),'Reference data SID'!$B:$M,12,FALSE))</f>
        <v/>
      </c>
      <c r="AB473" s="13" t="str">
        <f>IF(ISERROR(VLOOKUP(CONCATENATE($A473,"_",AB$2),'Reference data SID'!$B:$M,12,FALSE)),"",VLOOKUP(CONCATENATE($A473,"_",AB$2),'Reference data SID'!$B:$M,12,FALSE))</f>
        <v/>
      </c>
      <c r="AC473" s="13" t="str">
        <f>IF(ISERROR(VLOOKUP(CONCATENATE($A473,"_",AC$2),'Reference data SID'!$B:$M,12,FALSE)),"",VLOOKUP(CONCATENATE($A473,"_",AC$2),'Reference data SID'!$B:$M,12,FALSE))</f>
        <v/>
      </c>
      <c r="AD473" s="13" t="str">
        <f>IF(ISERROR(VLOOKUP(CONCATENATE($A473,"_",AD$2),'Reference data SID'!$B:$M,12,FALSE)),"",VLOOKUP(CONCATENATE($A473,"_",AD$2),'Reference data SID'!$B:$M,12,FALSE))</f>
        <v/>
      </c>
      <c r="AE473" s="13" t="str">
        <f>IF(ISERROR(VLOOKUP(CONCATENATE($A473,"_",AE$2),'Reference data SID'!$B:$M,12,FALSE)),"",VLOOKUP(CONCATENATE($A473,"_",AE$2),'Reference data SID'!$B:$M,12,FALSE))</f>
        <v/>
      </c>
      <c r="AF473" s="13" t="str">
        <f>IF(ISERROR(VLOOKUP(CONCATENATE($A473,"_",AF$2),'Reference data SID'!$B:$M,12,FALSE)),"",VLOOKUP(CONCATENATE($A473,"_",AF$2),'Reference data SID'!$B:$M,12,FALSE))</f>
        <v/>
      </c>
      <c r="AG473" s="13" t="str">
        <f>IF(ISERROR(VLOOKUP(CONCATENATE($A473,"_",AG$2),'Reference data SID'!$B:$M,12,FALSE)),"",VLOOKUP(CONCATENATE($A473,"_",AG$2),'Reference data SID'!$B:$M,12,FALSE))</f>
        <v/>
      </c>
      <c r="AH473" s="13" t="str">
        <f>IF(ISERROR(VLOOKUP(CONCATENATE($A473,"_",AH$2),'Reference data SID'!$B:$M,12,FALSE)),"",VLOOKUP(CONCATENATE($A473,"_",AH$2),'Reference data SID'!$B:$M,12,FALSE))</f>
        <v/>
      </c>
      <c r="AI473" s="13" t="str">
        <f>IF(ISERROR(VLOOKUP(CONCATENATE($A473,"_",AI$2),'Reference data SID'!$B:$M,12,FALSE)),"",VLOOKUP(CONCATENATE($A473,"_",AI$2),'Reference data SID'!$B:$M,12,FALSE))</f>
        <v/>
      </c>
      <c r="AJ473" s="13" t="str">
        <f>IF(ISERROR(VLOOKUP(CONCATENATE($A473,"_",AJ$2),'Reference data SID'!$B:$M,12,FALSE)),"",VLOOKUP(CONCATENATE($A473,"_",AJ$2),'Reference data SID'!$B:$M,12,FALSE))</f>
        <v/>
      </c>
      <c r="AK473" s="13" t="str">
        <f>IF(ISERROR(VLOOKUP(CONCATENATE($A473,"_",AK$2),'Reference data SID'!$B:$M,12,FALSE)),"",VLOOKUP(CONCATENATE($A473,"_",AK$2),'Reference data SID'!$B:$M,12,FALSE))</f>
        <v/>
      </c>
      <c r="AL473" s="13" t="str">
        <f>IF(ISERROR(VLOOKUP(CONCATENATE($A473,"_",AL$2),'Reference data SID'!$B:$M,12,FALSE)),"",VLOOKUP(CONCATENATE($A473,"_",AL$2),'Reference data SID'!$B:$M,12,FALSE))</f>
        <v/>
      </c>
      <c r="AM473" s="13" t="str">
        <f>IF(ISERROR(VLOOKUP(CONCATENATE($A473,"_",AM$2),'Reference data SID'!$B:$M,12,FALSE)),"",VLOOKUP(CONCATENATE($A473,"_",AM$2),'Reference data SID'!$B:$M,12,FALSE))</f>
        <v/>
      </c>
      <c r="AN473" s="13" t="str">
        <f>IF(ISERROR(VLOOKUP(CONCATENATE($A473,"_",AN$2),'Reference data SID'!$B:$M,12,FALSE)),"",VLOOKUP(CONCATENATE($A473,"_",AN$2),'Reference data SID'!$B:$M,12,FALSE))</f>
        <v/>
      </c>
      <c r="AO473" s="13" t="str">
        <f>IF(ISERROR(VLOOKUP(CONCATENATE($A473,"_",AO$2),'Reference data SID'!$B:$M,12,FALSE)),"",VLOOKUP(CONCATENATE($A473,"_",AO$2),'Reference data SID'!$B:$M,12,FALSE))</f>
        <v/>
      </c>
      <c r="AP473" s="13" t="str">
        <f>IF(ISERROR(VLOOKUP(CONCATENATE($A473,"_",AP$2),'Reference data SID'!$B:$M,12,FALSE)),"",VLOOKUP(CONCATENATE($A473,"_",AP$2),'Reference data SID'!$B:$M,12,FALSE))</f>
        <v/>
      </c>
      <c r="AQ473" s="13" t="str">
        <f>IF(ISERROR(VLOOKUP(CONCATENATE($A473,"_",AQ$2),'Reference data SID'!$B:$M,12,FALSE)),"",VLOOKUP(CONCATENATE($A473,"_",AQ$2),'Reference data SID'!$B:$M,12,FALSE))</f>
        <v/>
      </c>
      <c r="AR473" s="13" t="str">
        <f>IF(ISERROR(VLOOKUP(CONCATENATE($A473,"_",AR$2),'Reference data SID'!$B:$M,12,FALSE)),"",VLOOKUP(CONCATENATE($A473,"_",AR$2),'Reference data SID'!$B:$M,12,FALSE))</f>
        <v/>
      </c>
      <c r="AS473" s="13" t="str">
        <f>IF(ISERROR(VLOOKUP(CONCATENATE($A473,"_",AS$2),'Reference data SID'!$B:$M,12,FALSE)),"",VLOOKUP(CONCATENATE($A473,"_",AS$2),'Reference data SID'!$B:$M,12,FALSE))</f>
        <v/>
      </c>
      <c r="AT473" s="13" t="str">
        <f>IF(ISERROR(VLOOKUP(CONCATENATE($A473,"_",AT$2),'Reference data SID'!$B:$M,12,FALSE)),"",VLOOKUP(CONCATENATE($A473,"_",AT$2),'Reference data SID'!$B:$M,12,FALSE))</f>
        <v/>
      </c>
    </row>
    <row r="474" spans="1:46" x14ac:dyDescent="0.25">
      <c r="A474">
        <v>470</v>
      </c>
      <c r="B474" s="13" t="str">
        <f>IF(ISERROR(VLOOKUP(CONCATENATE($A474,"_",B$2),'Reference data SID'!$B:$M,12,FALSE)),"",VLOOKUP(CONCATENATE($A474,"_",B$2),'Reference data SID'!$B:$M,12,FALSE))</f>
        <v/>
      </c>
      <c r="C474" s="13" t="str">
        <f>IF(ISERROR(VLOOKUP(CONCATENATE($A474,"_",C$2),'Reference data SID'!$B:$M,12,FALSE)),"",VLOOKUP(CONCATENATE($A474,"_",C$2),'Reference data SID'!$B:$M,12,FALSE))</f>
        <v/>
      </c>
      <c r="D474" s="13" t="str">
        <f>IF(ISERROR(VLOOKUP(CONCATENATE($A474,"_",D$2),'Reference data SID'!$B:$M,12,FALSE)),"",VLOOKUP(CONCATENATE($A474,"_",D$2),'Reference data SID'!$B:$M,12,FALSE))</f>
        <v/>
      </c>
      <c r="E474" s="13" t="str">
        <f>IF(ISERROR(VLOOKUP(CONCATENATE($A474,"_",E$2),'Reference data SID'!$B:$M,12,FALSE)),"",VLOOKUP(CONCATENATE($A474,"_",E$2),'Reference data SID'!$B:$M,12,FALSE))</f>
        <v/>
      </c>
      <c r="F474" s="13" t="str">
        <f>IF(ISERROR(VLOOKUP(CONCATENATE($A474,"_",F$2),'Reference data SID'!$B:$M,12,FALSE)),"",VLOOKUP(CONCATENATE($A474,"_",F$2),'Reference data SID'!$B:$M,12,FALSE))</f>
        <v/>
      </c>
      <c r="G474" s="13" t="str">
        <f>IF(ISERROR(VLOOKUP(CONCATENATE($A474,"_",G$2),'Reference data SID'!$B:$M,12,FALSE)),"",VLOOKUP(CONCATENATE($A474,"_",G$2),'Reference data SID'!$B:$M,12,FALSE))</f>
        <v/>
      </c>
      <c r="H474" s="13" t="str">
        <f>IF(ISERROR(VLOOKUP(CONCATENATE($A474,"_",H$2),'Reference data SID'!$B:$M,12,FALSE)),"",VLOOKUP(CONCATENATE($A474,"_",H$2),'Reference data SID'!$B:$M,12,FALSE))</f>
        <v/>
      </c>
      <c r="I474" s="13" t="str">
        <f>IF(ISERROR(VLOOKUP(CONCATENATE($A474,"_",I$2),'Reference data SID'!$B:$M,12,FALSE)),"",VLOOKUP(CONCATENATE($A474,"_",I$2),'Reference data SID'!$B:$M,12,FALSE))</f>
        <v/>
      </c>
      <c r="J474" s="13" t="str">
        <f>IF(ISERROR(VLOOKUP(CONCATENATE($A474,"_",J$2),'Reference data SID'!$B:$M,12,FALSE)),"",VLOOKUP(CONCATENATE($A474,"_",J$2),'Reference data SID'!$B:$M,12,FALSE))</f>
        <v/>
      </c>
      <c r="K474" s="13" t="str">
        <f>IF(ISERROR(VLOOKUP(CONCATENATE($A474,"_",K$2),'Reference data SID'!$B:$M,12,FALSE)),"",VLOOKUP(CONCATENATE($A474,"_",K$2),'Reference data SID'!$B:$M,12,FALSE))</f>
        <v/>
      </c>
      <c r="L474" s="13" t="str">
        <f>IF(ISERROR(VLOOKUP(CONCATENATE($A474,"_",L$2),'Reference data SID'!$B:$M,12,FALSE)),"",VLOOKUP(CONCATENATE($A474,"_",L$2),'Reference data SID'!$B:$M,12,FALSE))</f>
        <v/>
      </c>
      <c r="M474" s="13" t="str">
        <f>IF(ISERROR(VLOOKUP(CONCATENATE($A474,"_",M$2),'Reference data SID'!$B:$M,12,FALSE)),"",VLOOKUP(CONCATENATE($A474,"_",M$2),'Reference data SID'!$B:$M,12,FALSE))</f>
        <v/>
      </c>
      <c r="N474" s="13" t="str">
        <f>IF(ISERROR(VLOOKUP(CONCATENATE($A474,"_",N$2),'Reference data SID'!$B:$M,12,FALSE)),"",VLOOKUP(CONCATENATE($A474,"_",N$2),'Reference data SID'!$B:$M,12,FALSE))</f>
        <v/>
      </c>
      <c r="O474" s="13" t="str">
        <f>IF(ISERROR(VLOOKUP(CONCATENATE($A474,"_",O$2),'Reference data SID'!$B:$M,12,FALSE)),"",VLOOKUP(CONCATENATE($A474,"_",O$2),'Reference data SID'!$B:$M,12,FALSE))</f>
        <v/>
      </c>
      <c r="P474" s="13" t="str">
        <f>IF(ISERROR(VLOOKUP(CONCATENATE($A474,"_",P$2),'Reference data SID'!$B:$M,12,FALSE)),"",VLOOKUP(CONCATENATE($A474,"_",P$2),'Reference data SID'!$B:$M,12,FALSE))</f>
        <v/>
      </c>
      <c r="Q474" s="13" t="str">
        <f>IF(ISERROR(VLOOKUP(CONCATENATE($A474,"_",Q$2),'Reference data SID'!$B:$M,12,FALSE)),"",VLOOKUP(CONCATENATE($A474,"_",Q$2),'Reference data SID'!$B:$M,12,FALSE))</f>
        <v/>
      </c>
      <c r="R474" s="13" t="str">
        <f>IF(ISERROR(VLOOKUP(CONCATENATE($A474,"_",R$2),'Reference data SID'!$B:$M,12,FALSE)),"",VLOOKUP(CONCATENATE($A474,"_",R$2),'Reference data SID'!$B:$M,12,FALSE))</f>
        <v/>
      </c>
      <c r="S474" s="13" t="str">
        <f>IF(ISERROR(VLOOKUP(CONCATENATE($A474,"_",S$2),'Reference data SID'!$B:$M,12,FALSE)),"",VLOOKUP(CONCATENATE($A474,"_",S$2),'Reference data SID'!$B:$M,12,FALSE))</f>
        <v/>
      </c>
      <c r="T474" s="13" t="str">
        <f>IF(ISERROR(VLOOKUP(CONCATENATE($A474,"_",T$2),'Reference data SID'!$B:$M,12,FALSE)),"",VLOOKUP(CONCATENATE($A474,"_",T$2),'Reference data SID'!$B:$M,12,FALSE))</f>
        <v/>
      </c>
      <c r="U474" s="13" t="str">
        <f>IF(ISERROR(VLOOKUP(CONCATENATE($A474,"_",U$2),'Reference data SID'!$B:$M,12,FALSE)),"",VLOOKUP(CONCATENATE($A474,"_",U$2),'Reference data SID'!$B:$M,12,FALSE))</f>
        <v/>
      </c>
      <c r="V474" s="13" t="str">
        <f>IF(ISERROR(VLOOKUP(CONCATENATE($A474,"_",V$2),'Reference data SID'!$B:$M,12,FALSE)),"",VLOOKUP(CONCATENATE($A474,"_",V$2),'Reference data SID'!$B:$M,12,FALSE))</f>
        <v/>
      </c>
      <c r="W474" s="13" t="str">
        <f>IF(ISERROR(VLOOKUP(CONCATENATE($A474,"_",W$2),'Reference data SID'!$B:$M,12,FALSE)),"",VLOOKUP(CONCATENATE($A474,"_",W$2),'Reference data SID'!$B:$M,12,FALSE))</f>
        <v/>
      </c>
      <c r="X474" s="13" t="str">
        <f>IF(ISERROR(VLOOKUP(CONCATENATE($A474,"_",X$2),'Reference data SID'!$B:$M,12,FALSE)),"",VLOOKUP(CONCATENATE($A474,"_",X$2),'Reference data SID'!$B:$M,12,FALSE))</f>
        <v/>
      </c>
      <c r="Y474" s="13" t="str">
        <f>IF(ISERROR(VLOOKUP(CONCATENATE($A474,"_",Y$2),'Reference data SID'!$B:$M,12,FALSE)),"",VLOOKUP(CONCATENATE($A474,"_",Y$2),'Reference data SID'!$B:$M,12,FALSE))</f>
        <v/>
      </c>
      <c r="Z474" s="13" t="str">
        <f>IF(ISERROR(VLOOKUP(CONCATENATE($A474,"_",Z$2),'Reference data SID'!$B:$M,12,FALSE)),"",VLOOKUP(CONCATENATE($A474,"_",Z$2),'Reference data SID'!$B:$M,12,FALSE))</f>
        <v/>
      </c>
      <c r="AA474" s="13" t="str">
        <f>IF(ISERROR(VLOOKUP(CONCATENATE($A474,"_",AA$2),'Reference data SID'!$B:$M,12,FALSE)),"",VLOOKUP(CONCATENATE($A474,"_",AA$2),'Reference data SID'!$B:$M,12,FALSE))</f>
        <v/>
      </c>
      <c r="AB474" s="13" t="str">
        <f>IF(ISERROR(VLOOKUP(CONCATENATE($A474,"_",AB$2),'Reference data SID'!$B:$M,12,FALSE)),"",VLOOKUP(CONCATENATE($A474,"_",AB$2),'Reference data SID'!$B:$M,12,FALSE))</f>
        <v/>
      </c>
      <c r="AC474" s="13" t="str">
        <f>IF(ISERROR(VLOOKUP(CONCATENATE($A474,"_",AC$2),'Reference data SID'!$B:$M,12,FALSE)),"",VLOOKUP(CONCATENATE($A474,"_",AC$2),'Reference data SID'!$B:$M,12,FALSE))</f>
        <v/>
      </c>
      <c r="AD474" s="13" t="str">
        <f>IF(ISERROR(VLOOKUP(CONCATENATE($A474,"_",AD$2),'Reference data SID'!$B:$M,12,FALSE)),"",VLOOKUP(CONCATENATE($A474,"_",AD$2),'Reference data SID'!$B:$M,12,FALSE))</f>
        <v/>
      </c>
      <c r="AE474" s="13" t="str">
        <f>IF(ISERROR(VLOOKUP(CONCATENATE($A474,"_",AE$2),'Reference data SID'!$B:$M,12,FALSE)),"",VLOOKUP(CONCATENATE($A474,"_",AE$2),'Reference data SID'!$B:$M,12,FALSE))</f>
        <v/>
      </c>
      <c r="AF474" s="13" t="str">
        <f>IF(ISERROR(VLOOKUP(CONCATENATE($A474,"_",AF$2),'Reference data SID'!$B:$M,12,FALSE)),"",VLOOKUP(CONCATENATE($A474,"_",AF$2),'Reference data SID'!$B:$M,12,FALSE))</f>
        <v/>
      </c>
      <c r="AG474" s="13" t="str">
        <f>IF(ISERROR(VLOOKUP(CONCATENATE($A474,"_",AG$2),'Reference data SID'!$B:$M,12,FALSE)),"",VLOOKUP(CONCATENATE($A474,"_",AG$2),'Reference data SID'!$B:$M,12,FALSE))</f>
        <v/>
      </c>
      <c r="AH474" s="13" t="str">
        <f>IF(ISERROR(VLOOKUP(CONCATENATE($A474,"_",AH$2),'Reference data SID'!$B:$M,12,FALSE)),"",VLOOKUP(CONCATENATE($A474,"_",AH$2),'Reference data SID'!$B:$M,12,FALSE))</f>
        <v/>
      </c>
      <c r="AI474" s="13" t="str">
        <f>IF(ISERROR(VLOOKUP(CONCATENATE($A474,"_",AI$2),'Reference data SID'!$B:$M,12,FALSE)),"",VLOOKUP(CONCATENATE($A474,"_",AI$2),'Reference data SID'!$B:$M,12,FALSE))</f>
        <v/>
      </c>
      <c r="AJ474" s="13" t="str">
        <f>IF(ISERROR(VLOOKUP(CONCATENATE($A474,"_",AJ$2),'Reference data SID'!$B:$M,12,FALSE)),"",VLOOKUP(CONCATENATE($A474,"_",AJ$2),'Reference data SID'!$B:$M,12,FALSE))</f>
        <v/>
      </c>
      <c r="AK474" s="13" t="str">
        <f>IF(ISERROR(VLOOKUP(CONCATENATE($A474,"_",AK$2),'Reference data SID'!$B:$M,12,FALSE)),"",VLOOKUP(CONCATENATE($A474,"_",AK$2),'Reference data SID'!$B:$M,12,FALSE))</f>
        <v/>
      </c>
      <c r="AL474" s="13" t="str">
        <f>IF(ISERROR(VLOOKUP(CONCATENATE($A474,"_",AL$2),'Reference data SID'!$B:$M,12,FALSE)),"",VLOOKUP(CONCATENATE($A474,"_",AL$2),'Reference data SID'!$B:$M,12,FALSE))</f>
        <v/>
      </c>
      <c r="AM474" s="13" t="str">
        <f>IF(ISERROR(VLOOKUP(CONCATENATE($A474,"_",AM$2),'Reference data SID'!$B:$M,12,FALSE)),"",VLOOKUP(CONCATENATE($A474,"_",AM$2),'Reference data SID'!$B:$M,12,FALSE))</f>
        <v/>
      </c>
      <c r="AN474" s="13" t="str">
        <f>IF(ISERROR(VLOOKUP(CONCATENATE($A474,"_",AN$2),'Reference data SID'!$B:$M,12,FALSE)),"",VLOOKUP(CONCATENATE($A474,"_",AN$2),'Reference data SID'!$B:$M,12,FALSE))</f>
        <v/>
      </c>
      <c r="AO474" s="13" t="str">
        <f>IF(ISERROR(VLOOKUP(CONCATENATE($A474,"_",AO$2),'Reference data SID'!$B:$M,12,FALSE)),"",VLOOKUP(CONCATENATE($A474,"_",AO$2),'Reference data SID'!$B:$M,12,FALSE))</f>
        <v/>
      </c>
      <c r="AP474" s="13" t="str">
        <f>IF(ISERROR(VLOOKUP(CONCATENATE($A474,"_",AP$2),'Reference data SID'!$B:$M,12,FALSE)),"",VLOOKUP(CONCATENATE($A474,"_",AP$2),'Reference data SID'!$B:$M,12,FALSE))</f>
        <v/>
      </c>
      <c r="AQ474" s="13" t="str">
        <f>IF(ISERROR(VLOOKUP(CONCATENATE($A474,"_",AQ$2),'Reference data SID'!$B:$M,12,FALSE)),"",VLOOKUP(CONCATENATE($A474,"_",AQ$2),'Reference data SID'!$B:$M,12,FALSE))</f>
        <v/>
      </c>
      <c r="AR474" s="13" t="str">
        <f>IF(ISERROR(VLOOKUP(CONCATENATE($A474,"_",AR$2),'Reference data SID'!$B:$M,12,FALSE)),"",VLOOKUP(CONCATENATE($A474,"_",AR$2),'Reference data SID'!$B:$M,12,FALSE))</f>
        <v/>
      </c>
      <c r="AS474" s="13" t="str">
        <f>IF(ISERROR(VLOOKUP(CONCATENATE($A474,"_",AS$2),'Reference data SID'!$B:$M,12,FALSE)),"",VLOOKUP(CONCATENATE($A474,"_",AS$2),'Reference data SID'!$B:$M,12,FALSE))</f>
        <v/>
      </c>
      <c r="AT474" s="13" t="str">
        <f>IF(ISERROR(VLOOKUP(CONCATENATE($A474,"_",AT$2),'Reference data SID'!$B:$M,12,FALSE)),"",VLOOKUP(CONCATENATE($A474,"_",AT$2),'Reference data SID'!$B:$M,12,FALSE))</f>
        <v/>
      </c>
    </row>
    <row r="475" spans="1:46" x14ac:dyDescent="0.25">
      <c r="A475">
        <v>471</v>
      </c>
      <c r="B475" s="13" t="str">
        <f>IF(ISERROR(VLOOKUP(CONCATENATE($A475,"_",B$2),'Reference data SID'!$B:$M,12,FALSE)),"",VLOOKUP(CONCATENATE($A475,"_",B$2),'Reference data SID'!$B:$M,12,FALSE))</f>
        <v/>
      </c>
      <c r="C475" s="13" t="str">
        <f>IF(ISERROR(VLOOKUP(CONCATENATE($A475,"_",C$2),'Reference data SID'!$B:$M,12,FALSE)),"",VLOOKUP(CONCATENATE($A475,"_",C$2),'Reference data SID'!$B:$M,12,FALSE))</f>
        <v/>
      </c>
      <c r="D475" s="13" t="str">
        <f>IF(ISERROR(VLOOKUP(CONCATENATE($A475,"_",D$2),'Reference data SID'!$B:$M,12,FALSE)),"",VLOOKUP(CONCATENATE($A475,"_",D$2),'Reference data SID'!$B:$M,12,FALSE))</f>
        <v/>
      </c>
      <c r="E475" s="13" t="str">
        <f>IF(ISERROR(VLOOKUP(CONCATENATE($A475,"_",E$2),'Reference data SID'!$B:$M,12,FALSE)),"",VLOOKUP(CONCATENATE($A475,"_",E$2),'Reference data SID'!$B:$M,12,FALSE))</f>
        <v/>
      </c>
      <c r="F475" s="13" t="str">
        <f>IF(ISERROR(VLOOKUP(CONCATENATE($A475,"_",F$2),'Reference data SID'!$B:$M,12,FALSE)),"",VLOOKUP(CONCATENATE($A475,"_",F$2),'Reference data SID'!$B:$M,12,FALSE))</f>
        <v/>
      </c>
      <c r="G475" s="13" t="str">
        <f>IF(ISERROR(VLOOKUP(CONCATENATE($A475,"_",G$2),'Reference data SID'!$B:$M,12,FALSE)),"",VLOOKUP(CONCATENATE($A475,"_",G$2),'Reference data SID'!$B:$M,12,FALSE))</f>
        <v/>
      </c>
      <c r="H475" s="13" t="str">
        <f>IF(ISERROR(VLOOKUP(CONCATENATE($A475,"_",H$2),'Reference data SID'!$B:$M,12,FALSE)),"",VLOOKUP(CONCATENATE($A475,"_",H$2),'Reference data SID'!$B:$M,12,FALSE))</f>
        <v/>
      </c>
      <c r="I475" s="13" t="str">
        <f>IF(ISERROR(VLOOKUP(CONCATENATE($A475,"_",I$2),'Reference data SID'!$B:$M,12,FALSE)),"",VLOOKUP(CONCATENATE($A475,"_",I$2),'Reference data SID'!$B:$M,12,FALSE))</f>
        <v/>
      </c>
      <c r="J475" s="13" t="str">
        <f>IF(ISERROR(VLOOKUP(CONCATENATE($A475,"_",J$2),'Reference data SID'!$B:$M,12,FALSE)),"",VLOOKUP(CONCATENATE($A475,"_",J$2),'Reference data SID'!$B:$M,12,FALSE))</f>
        <v/>
      </c>
      <c r="K475" s="13" t="str">
        <f>IF(ISERROR(VLOOKUP(CONCATENATE($A475,"_",K$2),'Reference data SID'!$B:$M,12,FALSE)),"",VLOOKUP(CONCATENATE($A475,"_",K$2),'Reference data SID'!$B:$M,12,FALSE))</f>
        <v/>
      </c>
      <c r="L475" s="13" t="str">
        <f>IF(ISERROR(VLOOKUP(CONCATENATE($A475,"_",L$2),'Reference data SID'!$B:$M,12,FALSE)),"",VLOOKUP(CONCATENATE($A475,"_",L$2),'Reference data SID'!$B:$M,12,FALSE))</f>
        <v/>
      </c>
      <c r="M475" s="13" t="str">
        <f>IF(ISERROR(VLOOKUP(CONCATENATE($A475,"_",M$2),'Reference data SID'!$B:$M,12,FALSE)),"",VLOOKUP(CONCATENATE($A475,"_",M$2),'Reference data SID'!$B:$M,12,FALSE))</f>
        <v/>
      </c>
      <c r="N475" s="13" t="str">
        <f>IF(ISERROR(VLOOKUP(CONCATENATE($A475,"_",N$2),'Reference data SID'!$B:$M,12,FALSE)),"",VLOOKUP(CONCATENATE($A475,"_",N$2),'Reference data SID'!$B:$M,12,FALSE))</f>
        <v/>
      </c>
      <c r="O475" s="13" t="str">
        <f>IF(ISERROR(VLOOKUP(CONCATENATE($A475,"_",O$2),'Reference data SID'!$B:$M,12,FALSE)),"",VLOOKUP(CONCATENATE($A475,"_",O$2),'Reference data SID'!$B:$M,12,FALSE))</f>
        <v/>
      </c>
      <c r="P475" s="13" t="str">
        <f>IF(ISERROR(VLOOKUP(CONCATENATE($A475,"_",P$2),'Reference data SID'!$B:$M,12,FALSE)),"",VLOOKUP(CONCATENATE($A475,"_",P$2),'Reference data SID'!$B:$M,12,FALSE))</f>
        <v/>
      </c>
      <c r="Q475" s="13" t="str">
        <f>IF(ISERROR(VLOOKUP(CONCATENATE($A475,"_",Q$2),'Reference data SID'!$B:$M,12,FALSE)),"",VLOOKUP(CONCATENATE($A475,"_",Q$2),'Reference data SID'!$B:$M,12,FALSE))</f>
        <v/>
      </c>
      <c r="R475" s="13" t="str">
        <f>IF(ISERROR(VLOOKUP(CONCATENATE($A475,"_",R$2),'Reference data SID'!$B:$M,12,FALSE)),"",VLOOKUP(CONCATENATE($A475,"_",R$2),'Reference data SID'!$B:$M,12,FALSE))</f>
        <v/>
      </c>
      <c r="S475" s="13" t="str">
        <f>IF(ISERROR(VLOOKUP(CONCATENATE($A475,"_",S$2),'Reference data SID'!$B:$M,12,FALSE)),"",VLOOKUP(CONCATENATE($A475,"_",S$2),'Reference data SID'!$B:$M,12,FALSE))</f>
        <v/>
      </c>
      <c r="T475" s="13" t="str">
        <f>IF(ISERROR(VLOOKUP(CONCATENATE($A475,"_",T$2),'Reference data SID'!$B:$M,12,FALSE)),"",VLOOKUP(CONCATENATE($A475,"_",T$2),'Reference data SID'!$B:$M,12,FALSE))</f>
        <v/>
      </c>
      <c r="U475" s="13" t="str">
        <f>IF(ISERROR(VLOOKUP(CONCATENATE($A475,"_",U$2),'Reference data SID'!$B:$M,12,FALSE)),"",VLOOKUP(CONCATENATE($A475,"_",U$2),'Reference data SID'!$B:$M,12,FALSE))</f>
        <v/>
      </c>
      <c r="V475" s="13" t="str">
        <f>IF(ISERROR(VLOOKUP(CONCATENATE($A475,"_",V$2),'Reference data SID'!$B:$M,12,FALSE)),"",VLOOKUP(CONCATENATE($A475,"_",V$2),'Reference data SID'!$B:$M,12,FALSE))</f>
        <v/>
      </c>
      <c r="W475" s="13" t="str">
        <f>IF(ISERROR(VLOOKUP(CONCATENATE($A475,"_",W$2),'Reference data SID'!$B:$M,12,FALSE)),"",VLOOKUP(CONCATENATE($A475,"_",W$2),'Reference data SID'!$B:$M,12,FALSE))</f>
        <v/>
      </c>
      <c r="X475" s="13" t="str">
        <f>IF(ISERROR(VLOOKUP(CONCATENATE($A475,"_",X$2),'Reference data SID'!$B:$M,12,FALSE)),"",VLOOKUP(CONCATENATE($A475,"_",X$2),'Reference data SID'!$B:$M,12,FALSE))</f>
        <v/>
      </c>
      <c r="Y475" s="13" t="str">
        <f>IF(ISERROR(VLOOKUP(CONCATENATE($A475,"_",Y$2),'Reference data SID'!$B:$M,12,FALSE)),"",VLOOKUP(CONCATENATE($A475,"_",Y$2),'Reference data SID'!$B:$M,12,FALSE))</f>
        <v/>
      </c>
      <c r="Z475" s="13" t="str">
        <f>IF(ISERROR(VLOOKUP(CONCATENATE($A475,"_",Z$2),'Reference data SID'!$B:$M,12,FALSE)),"",VLOOKUP(CONCATENATE($A475,"_",Z$2),'Reference data SID'!$B:$M,12,FALSE))</f>
        <v/>
      </c>
      <c r="AA475" s="13" t="str">
        <f>IF(ISERROR(VLOOKUP(CONCATENATE($A475,"_",AA$2),'Reference data SID'!$B:$M,12,FALSE)),"",VLOOKUP(CONCATENATE($A475,"_",AA$2),'Reference data SID'!$B:$M,12,FALSE))</f>
        <v/>
      </c>
      <c r="AB475" s="13" t="str">
        <f>IF(ISERROR(VLOOKUP(CONCATENATE($A475,"_",AB$2),'Reference data SID'!$B:$M,12,FALSE)),"",VLOOKUP(CONCATENATE($A475,"_",AB$2),'Reference data SID'!$B:$M,12,FALSE))</f>
        <v/>
      </c>
      <c r="AC475" s="13" t="str">
        <f>IF(ISERROR(VLOOKUP(CONCATENATE($A475,"_",AC$2),'Reference data SID'!$B:$M,12,FALSE)),"",VLOOKUP(CONCATENATE($A475,"_",AC$2),'Reference data SID'!$B:$M,12,FALSE))</f>
        <v/>
      </c>
      <c r="AD475" s="13" t="str">
        <f>IF(ISERROR(VLOOKUP(CONCATENATE($A475,"_",AD$2),'Reference data SID'!$B:$M,12,FALSE)),"",VLOOKUP(CONCATENATE($A475,"_",AD$2),'Reference data SID'!$B:$M,12,FALSE))</f>
        <v/>
      </c>
      <c r="AE475" s="13" t="str">
        <f>IF(ISERROR(VLOOKUP(CONCATENATE($A475,"_",AE$2),'Reference data SID'!$B:$M,12,FALSE)),"",VLOOKUP(CONCATENATE($A475,"_",AE$2),'Reference data SID'!$B:$M,12,FALSE))</f>
        <v/>
      </c>
      <c r="AF475" s="13" t="str">
        <f>IF(ISERROR(VLOOKUP(CONCATENATE($A475,"_",AF$2),'Reference data SID'!$B:$M,12,FALSE)),"",VLOOKUP(CONCATENATE($A475,"_",AF$2),'Reference data SID'!$B:$M,12,FALSE))</f>
        <v/>
      </c>
      <c r="AG475" s="13" t="str">
        <f>IF(ISERROR(VLOOKUP(CONCATENATE($A475,"_",AG$2),'Reference data SID'!$B:$M,12,FALSE)),"",VLOOKUP(CONCATENATE($A475,"_",AG$2),'Reference data SID'!$B:$M,12,FALSE))</f>
        <v/>
      </c>
      <c r="AH475" s="13" t="str">
        <f>IF(ISERROR(VLOOKUP(CONCATENATE($A475,"_",AH$2),'Reference data SID'!$B:$M,12,FALSE)),"",VLOOKUP(CONCATENATE($A475,"_",AH$2),'Reference data SID'!$B:$M,12,FALSE))</f>
        <v/>
      </c>
      <c r="AI475" s="13" t="str">
        <f>IF(ISERROR(VLOOKUP(CONCATENATE($A475,"_",AI$2),'Reference data SID'!$B:$M,12,FALSE)),"",VLOOKUP(CONCATENATE($A475,"_",AI$2),'Reference data SID'!$B:$M,12,FALSE))</f>
        <v/>
      </c>
      <c r="AJ475" s="13" t="str">
        <f>IF(ISERROR(VLOOKUP(CONCATENATE($A475,"_",AJ$2),'Reference data SID'!$B:$M,12,FALSE)),"",VLOOKUP(CONCATENATE($A475,"_",AJ$2),'Reference data SID'!$B:$M,12,FALSE))</f>
        <v/>
      </c>
      <c r="AK475" s="13" t="str">
        <f>IF(ISERROR(VLOOKUP(CONCATENATE($A475,"_",AK$2),'Reference data SID'!$B:$M,12,FALSE)),"",VLOOKUP(CONCATENATE($A475,"_",AK$2),'Reference data SID'!$B:$M,12,FALSE))</f>
        <v/>
      </c>
      <c r="AL475" s="13" t="str">
        <f>IF(ISERROR(VLOOKUP(CONCATENATE($A475,"_",AL$2),'Reference data SID'!$B:$M,12,FALSE)),"",VLOOKUP(CONCATENATE($A475,"_",AL$2),'Reference data SID'!$B:$M,12,FALSE))</f>
        <v/>
      </c>
      <c r="AM475" s="13" t="str">
        <f>IF(ISERROR(VLOOKUP(CONCATENATE($A475,"_",AM$2),'Reference data SID'!$B:$M,12,FALSE)),"",VLOOKUP(CONCATENATE($A475,"_",AM$2),'Reference data SID'!$B:$M,12,FALSE))</f>
        <v/>
      </c>
      <c r="AN475" s="13" t="str">
        <f>IF(ISERROR(VLOOKUP(CONCATENATE($A475,"_",AN$2),'Reference data SID'!$B:$M,12,FALSE)),"",VLOOKUP(CONCATENATE($A475,"_",AN$2),'Reference data SID'!$B:$M,12,FALSE))</f>
        <v/>
      </c>
      <c r="AO475" s="13" t="str">
        <f>IF(ISERROR(VLOOKUP(CONCATENATE($A475,"_",AO$2),'Reference data SID'!$B:$M,12,FALSE)),"",VLOOKUP(CONCATENATE($A475,"_",AO$2),'Reference data SID'!$B:$M,12,FALSE))</f>
        <v/>
      </c>
      <c r="AP475" s="13" t="str">
        <f>IF(ISERROR(VLOOKUP(CONCATENATE($A475,"_",AP$2),'Reference data SID'!$B:$M,12,FALSE)),"",VLOOKUP(CONCATENATE($A475,"_",AP$2),'Reference data SID'!$B:$M,12,FALSE))</f>
        <v/>
      </c>
      <c r="AQ475" s="13" t="str">
        <f>IF(ISERROR(VLOOKUP(CONCATENATE($A475,"_",AQ$2),'Reference data SID'!$B:$M,12,FALSE)),"",VLOOKUP(CONCATENATE($A475,"_",AQ$2),'Reference data SID'!$B:$M,12,FALSE))</f>
        <v/>
      </c>
      <c r="AR475" s="13" t="str">
        <f>IF(ISERROR(VLOOKUP(CONCATENATE($A475,"_",AR$2),'Reference data SID'!$B:$M,12,FALSE)),"",VLOOKUP(CONCATENATE($A475,"_",AR$2),'Reference data SID'!$B:$M,12,FALSE))</f>
        <v/>
      </c>
      <c r="AS475" s="13" t="str">
        <f>IF(ISERROR(VLOOKUP(CONCATENATE($A475,"_",AS$2),'Reference data SID'!$B:$M,12,FALSE)),"",VLOOKUP(CONCATENATE($A475,"_",AS$2),'Reference data SID'!$B:$M,12,FALSE))</f>
        <v/>
      </c>
      <c r="AT475" s="13" t="str">
        <f>IF(ISERROR(VLOOKUP(CONCATENATE($A475,"_",AT$2),'Reference data SID'!$B:$M,12,FALSE)),"",VLOOKUP(CONCATENATE($A475,"_",AT$2),'Reference data SID'!$B:$M,12,FALSE))</f>
        <v/>
      </c>
    </row>
    <row r="476" spans="1:46" x14ac:dyDescent="0.25">
      <c r="A476">
        <v>472</v>
      </c>
      <c r="B476" s="13" t="str">
        <f>IF(ISERROR(VLOOKUP(CONCATENATE($A476,"_",B$2),'Reference data SID'!$B:$M,12,FALSE)),"",VLOOKUP(CONCATENATE($A476,"_",B$2),'Reference data SID'!$B:$M,12,FALSE))</f>
        <v/>
      </c>
      <c r="C476" s="13" t="str">
        <f>IF(ISERROR(VLOOKUP(CONCATENATE($A476,"_",C$2),'Reference data SID'!$B:$M,12,FALSE)),"",VLOOKUP(CONCATENATE($A476,"_",C$2),'Reference data SID'!$B:$M,12,FALSE))</f>
        <v/>
      </c>
      <c r="D476" s="13" t="str">
        <f>IF(ISERROR(VLOOKUP(CONCATENATE($A476,"_",D$2),'Reference data SID'!$B:$M,12,FALSE)),"",VLOOKUP(CONCATENATE($A476,"_",D$2),'Reference data SID'!$B:$M,12,FALSE))</f>
        <v/>
      </c>
      <c r="E476" s="13" t="str">
        <f>IF(ISERROR(VLOOKUP(CONCATENATE($A476,"_",E$2),'Reference data SID'!$B:$M,12,FALSE)),"",VLOOKUP(CONCATENATE($A476,"_",E$2),'Reference data SID'!$B:$M,12,FALSE))</f>
        <v/>
      </c>
      <c r="F476" s="13" t="str">
        <f>IF(ISERROR(VLOOKUP(CONCATENATE($A476,"_",F$2),'Reference data SID'!$B:$M,12,FALSE)),"",VLOOKUP(CONCATENATE($A476,"_",F$2),'Reference data SID'!$B:$M,12,FALSE))</f>
        <v/>
      </c>
      <c r="G476" s="13" t="str">
        <f>IF(ISERROR(VLOOKUP(CONCATENATE($A476,"_",G$2),'Reference data SID'!$B:$M,12,FALSE)),"",VLOOKUP(CONCATENATE($A476,"_",G$2),'Reference data SID'!$B:$M,12,FALSE))</f>
        <v/>
      </c>
      <c r="H476" s="13" t="str">
        <f>IF(ISERROR(VLOOKUP(CONCATENATE($A476,"_",H$2),'Reference data SID'!$B:$M,12,FALSE)),"",VLOOKUP(CONCATENATE($A476,"_",H$2),'Reference data SID'!$B:$M,12,FALSE))</f>
        <v/>
      </c>
      <c r="I476" s="13" t="str">
        <f>IF(ISERROR(VLOOKUP(CONCATENATE($A476,"_",I$2),'Reference data SID'!$B:$M,12,FALSE)),"",VLOOKUP(CONCATENATE($A476,"_",I$2),'Reference data SID'!$B:$M,12,FALSE))</f>
        <v/>
      </c>
      <c r="J476" s="13" t="str">
        <f>IF(ISERROR(VLOOKUP(CONCATENATE($A476,"_",J$2),'Reference data SID'!$B:$M,12,FALSE)),"",VLOOKUP(CONCATENATE($A476,"_",J$2),'Reference data SID'!$B:$M,12,FALSE))</f>
        <v/>
      </c>
      <c r="K476" s="13" t="str">
        <f>IF(ISERROR(VLOOKUP(CONCATENATE($A476,"_",K$2),'Reference data SID'!$B:$M,12,FALSE)),"",VLOOKUP(CONCATENATE($A476,"_",K$2),'Reference data SID'!$B:$M,12,FALSE))</f>
        <v/>
      </c>
      <c r="L476" s="13" t="str">
        <f>IF(ISERROR(VLOOKUP(CONCATENATE($A476,"_",L$2),'Reference data SID'!$B:$M,12,FALSE)),"",VLOOKUP(CONCATENATE($A476,"_",L$2),'Reference data SID'!$B:$M,12,FALSE))</f>
        <v/>
      </c>
      <c r="M476" s="13" t="str">
        <f>IF(ISERROR(VLOOKUP(CONCATENATE($A476,"_",M$2),'Reference data SID'!$B:$M,12,FALSE)),"",VLOOKUP(CONCATENATE($A476,"_",M$2),'Reference data SID'!$B:$M,12,FALSE))</f>
        <v/>
      </c>
      <c r="N476" s="13" t="str">
        <f>IF(ISERROR(VLOOKUP(CONCATENATE($A476,"_",N$2),'Reference data SID'!$B:$M,12,FALSE)),"",VLOOKUP(CONCATENATE($A476,"_",N$2),'Reference data SID'!$B:$M,12,FALSE))</f>
        <v/>
      </c>
      <c r="O476" s="13" t="str">
        <f>IF(ISERROR(VLOOKUP(CONCATENATE($A476,"_",O$2),'Reference data SID'!$B:$M,12,FALSE)),"",VLOOKUP(CONCATENATE($A476,"_",O$2),'Reference data SID'!$B:$M,12,FALSE))</f>
        <v/>
      </c>
      <c r="P476" s="13" t="str">
        <f>IF(ISERROR(VLOOKUP(CONCATENATE($A476,"_",P$2),'Reference data SID'!$B:$M,12,FALSE)),"",VLOOKUP(CONCATENATE($A476,"_",P$2),'Reference data SID'!$B:$M,12,FALSE))</f>
        <v/>
      </c>
      <c r="Q476" s="13" t="str">
        <f>IF(ISERROR(VLOOKUP(CONCATENATE($A476,"_",Q$2),'Reference data SID'!$B:$M,12,FALSE)),"",VLOOKUP(CONCATENATE($A476,"_",Q$2),'Reference data SID'!$B:$M,12,FALSE))</f>
        <v/>
      </c>
      <c r="R476" s="13" t="str">
        <f>IF(ISERROR(VLOOKUP(CONCATENATE($A476,"_",R$2),'Reference data SID'!$B:$M,12,FALSE)),"",VLOOKUP(CONCATENATE($A476,"_",R$2),'Reference data SID'!$B:$M,12,FALSE))</f>
        <v/>
      </c>
      <c r="S476" s="13" t="str">
        <f>IF(ISERROR(VLOOKUP(CONCATENATE($A476,"_",S$2),'Reference data SID'!$B:$M,12,FALSE)),"",VLOOKUP(CONCATENATE($A476,"_",S$2),'Reference data SID'!$B:$M,12,FALSE))</f>
        <v/>
      </c>
      <c r="T476" s="13" t="str">
        <f>IF(ISERROR(VLOOKUP(CONCATENATE($A476,"_",T$2),'Reference data SID'!$B:$M,12,FALSE)),"",VLOOKUP(CONCATENATE($A476,"_",T$2),'Reference data SID'!$B:$M,12,FALSE))</f>
        <v/>
      </c>
      <c r="U476" s="13" t="str">
        <f>IF(ISERROR(VLOOKUP(CONCATENATE($A476,"_",U$2),'Reference data SID'!$B:$M,12,FALSE)),"",VLOOKUP(CONCATENATE($A476,"_",U$2),'Reference data SID'!$B:$M,12,FALSE))</f>
        <v/>
      </c>
      <c r="V476" s="13" t="str">
        <f>IF(ISERROR(VLOOKUP(CONCATENATE($A476,"_",V$2),'Reference data SID'!$B:$M,12,FALSE)),"",VLOOKUP(CONCATENATE($A476,"_",V$2),'Reference data SID'!$B:$M,12,FALSE))</f>
        <v/>
      </c>
      <c r="W476" s="13" t="str">
        <f>IF(ISERROR(VLOOKUP(CONCATENATE($A476,"_",W$2),'Reference data SID'!$B:$M,12,FALSE)),"",VLOOKUP(CONCATENATE($A476,"_",W$2),'Reference data SID'!$B:$M,12,FALSE))</f>
        <v/>
      </c>
      <c r="X476" s="13" t="str">
        <f>IF(ISERROR(VLOOKUP(CONCATENATE($A476,"_",X$2),'Reference data SID'!$B:$M,12,FALSE)),"",VLOOKUP(CONCATENATE($A476,"_",X$2),'Reference data SID'!$B:$M,12,FALSE))</f>
        <v/>
      </c>
      <c r="Y476" s="13" t="str">
        <f>IF(ISERROR(VLOOKUP(CONCATENATE($A476,"_",Y$2),'Reference data SID'!$B:$M,12,FALSE)),"",VLOOKUP(CONCATENATE($A476,"_",Y$2),'Reference data SID'!$B:$M,12,FALSE))</f>
        <v/>
      </c>
      <c r="Z476" s="13" t="str">
        <f>IF(ISERROR(VLOOKUP(CONCATENATE($A476,"_",Z$2),'Reference data SID'!$B:$M,12,FALSE)),"",VLOOKUP(CONCATENATE($A476,"_",Z$2),'Reference data SID'!$B:$M,12,FALSE))</f>
        <v/>
      </c>
      <c r="AA476" s="13" t="str">
        <f>IF(ISERROR(VLOOKUP(CONCATENATE($A476,"_",AA$2),'Reference data SID'!$B:$M,12,FALSE)),"",VLOOKUP(CONCATENATE($A476,"_",AA$2),'Reference data SID'!$B:$M,12,FALSE))</f>
        <v/>
      </c>
      <c r="AB476" s="13" t="str">
        <f>IF(ISERROR(VLOOKUP(CONCATENATE($A476,"_",AB$2),'Reference data SID'!$B:$M,12,FALSE)),"",VLOOKUP(CONCATENATE($A476,"_",AB$2),'Reference data SID'!$B:$M,12,FALSE))</f>
        <v/>
      </c>
      <c r="AC476" s="13" t="str">
        <f>IF(ISERROR(VLOOKUP(CONCATENATE($A476,"_",AC$2),'Reference data SID'!$B:$M,12,FALSE)),"",VLOOKUP(CONCATENATE($A476,"_",AC$2),'Reference data SID'!$B:$M,12,FALSE))</f>
        <v/>
      </c>
      <c r="AD476" s="13" t="str">
        <f>IF(ISERROR(VLOOKUP(CONCATENATE($A476,"_",AD$2),'Reference data SID'!$B:$M,12,FALSE)),"",VLOOKUP(CONCATENATE($A476,"_",AD$2),'Reference data SID'!$B:$M,12,FALSE))</f>
        <v/>
      </c>
      <c r="AE476" s="13" t="str">
        <f>IF(ISERROR(VLOOKUP(CONCATENATE($A476,"_",AE$2),'Reference data SID'!$B:$M,12,FALSE)),"",VLOOKUP(CONCATENATE($A476,"_",AE$2),'Reference data SID'!$B:$M,12,FALSE))</f>
        <v/>
      </c>
      <c r="AF476" s="13" t="str">
        <f>IF(ISERROR(VLOOKUP(CONCATENATE($A476,"_",AF$2),'Reference data SID'!$B:$M,12,FALSE)),"",VLOOKUP(CONCATENATE($A476,"_",AF$2),'Reference data SID'!$B:$M,12,FALSE))</f>
        <v/>
      </c>
      <c r="AG476" s="13" t="str">
        <f>IF(ISERROR(VLOOKUP(CONCATENATE($A476,"_",AG$2),'Reference data SID'!$B:$M,12,FALSE)),"",VLOOKUP(CONCATENATE($A476,"_",AG$2),'Reference data SID'!$B:$M,12,FALSE))</f>
        <v/>
      </c>
      <c r="AH476" s="13" t="str">
        <f>IF(ISERROR(VLOOKUP(CONCATENATE($A476,"_",AH$2),'Reference data SID'!$B:$M,12,FALSE)),"",VLOOKUP(CONCATENATE($A476,"_",AH$2),'Reference data SID'!$B:$M,12,FALSE))</f>
        <v/>
      </c>
      <c r="AI476" s="13" t="str">
        <f>IF(ISERROR(VLOOKUP(CONCATENATE($A476,"_",AI$2),'Reference data SID'!$B:$M,12,FALSE)),"",VLOOKUP(CONCATENATE($A476,"_",AI$2),'Reference data SID'!$B:$M,12,FALSE))</f>
        <v/>
      </c>
      <c r="AJ476" s="13" t="str">
        <f>IF(ISERROR(VLOOKUP(CONCATENATE($A476,"_",AJ$2),'Reference data SID'!$B:$M,12,FALSE)),"",VLOOKUP(CONCATENATE($A476,"_",AJ$2),'Reference data SID'!$B:$M,12,FALSE))</f>
        <v/>
      </c>
      <c r="AK476" s="13" t="str">
        <f>IF(ISERROR(VLOOKUP(CONCATENATE($A476,"_",AK$2),'Reference data SID'!$B:$M,12,FALSE)),"",VLOOKUP(CONCATENATE($A476,"_",AK$2),'Reference data SID'!$B:$M,12,FALSE))</f>
        <v/>
      </c>
      <c r="AL476" s="13" t="str">
        <f>IF(ISERROR(VLOOKUP(CONCATENATE($A476,"_",AL$2),'Reference data SID'!$B:$M,12,FALSE)),"",VLOOKUP(CONCATENATE($A476,"_",AL$2),'Reference data SID'!$B:$M,12,FALSE))</f>
        <v/>
      </c>
      <c r="AM476" s="13" t="str">
        <f>IF(ISERROR(VLOOKUP(CONCATENATE($A476,"_",AM$2),'Reference data SID'!$B:$M,12,FALSE)),"",VLOOKUP(CONCATENATE($A476,"_",AM$2),'Reference data SID'!$B:$M,12,FALSE))</f>
        <v/>
      </c>
      <c r="AN476" s="13" t="str">
        <f>IF(ISERROR(VLOOKUP(CONCATENATE($A476,"_",AN$2),'Reference data SID'!$B:$M,12,FALSE)),"",VLOOKUP(CONCATENATE($A476,"_",AN$2),'Reference data SID'!$B:$M,12,FALSE))</f>
        <v/>
      </c>
      <c r="AO476" s="13" t="str">
        <f>IF(ISERROR(VLOOKUP(CONCATENATE($A476,"_",AO$2),'Reference data SID'!$B:$M,12,FALSE)),"",VLOOKUP(CONCATENATE($A476,"_",AO$2),'Reference data SID'!$B:$M,12,FALSE))</f>
        <v/>
      </c>
      <c r="AP476" s="13" t="str">
        <f>IF(ISERROR(VLOOKUP(CONCATENATE($A476,"_",AP$2),'Reference data SID'!$B:$M,12,FALSE)),"",VLOOKUP(CONCATENATE($A476,"_",AP$2),'Reference data SID'!$B:$M,12,FALSE))</f>
        <v/>
      </c>
      <c r="AQ476" s="13" t="str">
        <f>IF(ISERROR(VLOOKUP(CONCATENATE($A476,"_",AQ$2),'Reference data SID'!$B:$M,12,FALSE)),"",VLOOKUP(CONCATENATE($A476,"_",AQ$2),'Reference data SID'!$B:$M,12,FALSE))</f>
        <v/>
      </c>
      <c r="AR476" s="13" t="str">
        <f>IF(ISERROR(VLOOKUP(CONCATENATE($A476,"_",AR$2),'Reference data SID'!$B:$M,12,FALSE)),"",VLOOKUP(CONCATENATE($A476,"_",AR$2),'Reference data SID'!$B:$M,12,FALSE))</f>
        <v/>
      </c>
      <c r="AS476" s="13" t="str">
        <f>IF(ISERROR(VLOOKUP(CONCATENATE($A476,"_",AS$2),'Reference data SID'!$B:$M,12,FALSE)),"",VLOOKUP(CONCATENATE($A476,"_",AS$2),'Reference data SID'!$B:$M,12,FALSE))</f>
        <v/>
      </c>
      <c r="AT476" s="13" t="str">
        <f>IF(ISERROR(VLOOKUP(CONCATENATE($A476,"_",AT$2),'Reference data SID'!$B:$M,12,FALSE)),"",VLOOKUP(CONCATENATE($A476,"_",AT$2),'Reference data SID'!$B:$M,12,FALSE))</f>
        <v/>
      </c>
    </row>
    <row r="477" spans="1:46" x14ac:dyDescent="0.25">
      <c r="A477">
        <v>473</v>
      </c>
      <c r="B477" s="13" t="str">
        <f>IF(ISERROR(VLOOKUP(CONCATENATE($A477,"_",B$2),'Reference data SID'!$B:$M,12,FALSE)),"",VLOOKUP(CONCATENATE($A477,"_",B$2),'Reference data SID'!$B:$M,12,FALSE))</f>
        <v/>
      </c>
      <c r="C477" s="13" t="str">
        <f>IF(ISERROR(VLOOKUP(CONCATENATE($A477,"_",C$2),'Reference data SID'!$B:$M,12,FALSE)),"",VLOOKUP(CONCATENATE($A477,"_",C$2),'Reference data SID'!$B:$M,12,FALSE))</f>
        <v/>
      </c>
      <c r="D477" s="13" t="str">
        <f>IF(ISERROR(VLOOKUP(CONCATENATE($A477,"_",D$2),'Reference data SID'!$B:$M,12,FALSE)),"",VLOOKUP(CONCATENATE($A477,"_",D$2),'Reference data SID'!$B:$M,12,FALSE))</f>
        <v/>
      </c>
      <c r="E477" s="13" t="str">
        <f>IF(ISERROR(VLOOKUP(CONCATENATE($A477,"_",E$2),'Reference data SID'!$B:$M,12,FALSE)),"",VLOOKUP(CONCATENATE($A477,"_",E$2),'Reference data SID'!$B:$M,12,FALSE))</f>
        <v/>
      </c>
      <c r="F477" s="13" t="str">
        <f>IF(ISERROR(VLOOKUP(CONCATENATE($A477,"_",F$2),'Reference data SID'!$B:$M,12,FALSE)),"",VLOOKUP(CONCATENATE($A477,"_",F$2),'Reference data SID'!$B:$M,12,FALSE))</f>
        <v/>
      </c>
      <c r="G477" s="13" t="str">
        <f>IF(ISERROR(VLOOKUP(CONCATENATE($A477,"_",G$2),'Reference data SID'!$B:$M,12,FALSE)),"",VLOOKUP(CONCATENATE($A477,"_",G$2),'Reference data SID'!$B:$M,12,FALSE))</f>
        <v/>
      </c>
      <c r="H477" s="13" t="str">
        <f>IF(ISERROR(VLOOKUP(CONCATENATE($A477,"_",H$2),'Reference data SID'!$B:$M,12,FALSE)),"",VLOOKUP(CONCATENATE($A477,"_",H$2),'Reference data SID'!$B:$M,12,FALSE))</f>
        <v/>
      </c>
      <c r="I477" s="13" t="str">
        <f>IF(ISERROR(VLOOKUP(CONCATENATE($A477,"_",I$2),'Reference data SID'!$B:$M,12,FALSE)),"",VLOOKUP(CONCATENATE($A477,"_",I$2),'Reference data SID'!$B:$M,12,FALSE))</f>
        <v/>
      </c>
      <c r="J477" s="13" t="str">
        <f>IF(ISERROR(VLOOKUP(CONCATENATE($A477,"_",J$2),'Reference data SID'!$B:$M,12,FALSE)),"",VLOOKUP(CONCATENATE($A477,"_",J$2),'Reference data SID'!$B:$M,12,FALSE))</f>
        <v/>
      </c>
      <c r="K477" s="13" t="str">
        <f>IF(ISERROR(VLOOKUP(CONCATENATE($A477,"_",K$2),'Reference data SID'!$B:$M,12,FALSE)),"",VLOOKUP(CONCATENATE($A477,"_",K$2),'Reference data SID'!$B:$M,12,FALSE))</f>
        <v/>
      </c>
      <c r="L477" s="13" t="str">
        <f>IF(ISERROR(VLOOKUP(CONCATENATE($A477,"_",L$2),'Reference data SID'!$B:$M,12,FALSE)),"",VLOOKUP(CONCATENATE($A477,"_",L$2),'Reference data SID'!$B:$M,12,FALSE))</f>
        <v/>
      </c>
      <c r="M477" s="13" t="str">
        <f>IF(ISERROR(VLOOKUP(CONCATENATE($A477,"_",M$2),'Reference data SID'!$B:$M,12,FALSE)),"",VLOOKUP(CONCATENATE($A477,"_",M$2),'Reference data SID'!$B:$M,12,FALSE))</f>
        <v/>
      </c>
      <c r="N477" s="13" t="str">
        <f>IF(ISERROR(VLOOKUP(CONCATENATE($A477,"_",N$2),'Reference data SID'!$B:$M,12,FALSE)),"",VLOOKUP(CONCATENATE($A477,"_",N$2),'Reference data SID'!$B:$M,12,FALSE))</f>
        <v/>
      </c>
      <c r="O477" s="13" t="str">
        <f>IF(ISERROR(VLOOKUP(CONCATENATE($A477,"_",O$2),'Reference data SID'!$B:$M,12,FALSE)),"",VLOOKUP(CONCATENATE($A477,"_",O$2),'Reference data SID'!$B:$M,12,FALSE))</f>
        <v/>
      </c>
      <c r="P477" s="13" t="str">
        <f>IF(ISERROR(VLOOKUP(CONCATENATE($A477,"_",P$2),'Reference data SID'!$B:$M,12,FALSE)),"",VLOOKUP(CONCATENATE($A477,"_",P$2),'Reference data SID'!$B:$M,12,FALSE))</f>
        <v/>
      </c>
      <c r="Q477" s="13" t="str">
        <f>IF(ISERROR(VLOOKUP(CONCATENATE($A477,"_",Q$2),'Reference data SID'!$B:$M,12,FALSE)),"",VLOOKUP(CONCATENATE($A477,"_",Q$2),'Reference data SID'!$B:$M,12,FALSE))</f>
        <v/>
      </c>
      <c r="R477" s="13" t="str">
        <f>IF(ISERROR(VLOOKUP(CONCATENATE($A477,"_",R$2),'Reference data SID'!$B:$M,12,FALSE)),"",VLOOKUP(CONCATENATE($A477,"_",R$2),'Reference data SID'!$B:$M,12,FALSE))</f>
        <v/>
      </c>
      <c r="S477" s="13" t="str">
        <f>IF(ISERROR(VLOOKUP(CONCATENATE($A477,"_",S$2),'Reference data SID'!$B:$M,12,FALSE)),"",VLOOKUP(CONCATENATE($A477,"_",S$2),'Reference data SID'!$B:$M,12,FALSE))</f>
        <v/>
      </c>
      <c r="T477" s="13" t="str">
        <f>IF(ISERROR(VLOOKUP(CONCATENATE($A477,"_",T$2),'Reference data SID'!$B:$M,12,FALSE)),"",VLOOKUP(CONCATENATE($A477,"_",T$2),'Reference data SID'!$B:$M,12,FALSE))</f>
        <v/>
      </c>
      <c r="U477" s="13" t="str">
        <f>IF(ISERROR(VLOOKUP(CONCATENATE($A477,"_",U$2),'Reference data SID'!$B:$M,12,FALSE)),"",VLOOKUP(CONCATENATE($A477,"_",U$2),'Reference data SID'!$B:$M,12,FALSE))</f>
        <v/>
      </c>
      <c r="V477" s="13" t="str">
        <f>IF(ISERROR(VLOOKUP(CONCATENATE($A477,"_",V$2),'Reference data SID'!$B:$M,12,FALSE)),"",VLOOKUP(CONCATENATE($A477,"_",V$2),'Reference data SID'!$B:$M,12,FALSE))</f>
        <v/>
      </c>
      <c r="W477" s="13" t="str">
        <f>IF(ISERROR(VLOOKUP(CONCATENATE($A477,"_",W$2),'Reference data SID'!$B:$M,12,FALSE)),"",VLOOKUP(CONCATENATE($A477,"_",W$2),'Reference data SID'!$B:$M,12,FALSE))</f>
        <v/>
      </c>
      <c r="X477" s="13" t="str">
        <f>IF(ISERROR(VLOOKUP(CONCATENATE($A477,"_",X$2),'Reference data SID'!$B:$M,12,FALSE)),"",VLOOKUP(CONCATENATE($A477,"_",X$2),'Reference data SID'!$B:$M,12,FALSE))</f>
        <v/>
      </c>
      <c r="Y477" s="13" t="str">
        <f>IF(ISERROR(VLOOKUP(CONCATENATE($A477,"_",Y$2),'Reference data SID'!$B:$M,12,FALSE)),"",VLOOKUP(CONCATENATE($A477,"_",Y$2),'Reference data SID'!$B:$M,12,FALSE))</f>
        <v/>
      </c>
      <c r="Z477" s="13" t="str">
        <f>IF(ISERROR(VLOOKUP(CONCATENATE($A477,"_",Z$2),'Reference data SID'!$B:$M,12,FALSE)),"",VLOOKUP(CONCATENATE($A477,"_",Z$2),'Reference data SID'!$B:$M,12,FALSE))</f>
        <v/>
      </c>
      <c r="AA477" s="13" t="str">
        <f>IF(ISERROR(VLOOKUP(CONCATENATE($A477,"_",AA$2),'Reference data SID'!$B:$M,12,FALSE)),"",VLOOKUP(CONCATENATE($A477,"_",AA$2),'Reference data SID'!$B:$M,12,FALSE))</f>
        <v/>
      </c>
      <c r="AB477" s="13" t="str">
        <f>IF(ISERROR(VLOOKUP(CONCATENATE($A477,"_",AB$2),'Reference data SID'!$B:$M,12,FALSE)),"",VLOOKUP(CONCATENATE($A477,"_",AB$2),'Reference data SID'!$B:$M,12,FALSE))</f>
        <v/>
      </c>
      <c r="AC477" s="13" t="str">
        <f>IF(ISERROR(VLOOKUP(CONCATENATE($A477,"_",AC$2),'Reference data SID'!$B:$M,12,FALSE)),"",VLOOKUP(CONCATENATE($A477,"_",AC$2),'Reference data SID'!$B:$M,12,FALSE))</f>
        <v/>
      </c>
      <c r="AD477" s="13" t="str">
        <f>IF(ISERROR(VLOOKUP(CONCATENATE($A477,"_",AD$2),'Reference data SID'!$B:$M,12,FALSE)),"",VLOOKUP(CONCATENATE($A477,"_",AD$2),'Reference data SID'!$B:$M,12,FALSE))</f>
        <v/>
      </c>
      <c r="AE477" s="13" t="str">
        <f>IF(ISERROR(VLOOKUP(CONCATENATE($A477,"_",AE$2),'Reference data SID'!$B:$M,12,FALSE)),"",VLOOKUP(CONCATENATE($A477,"_",AE$2),'Reference data SID'!$B:$M,12,FALSE))</f>
        <v/>
      </c>
      <c r="AF477" s="13" t="str">
        <f>IF(ISERROR(VLOOKUP(CONCATENATE($A477,"_",AF$2),'Reference data SID'!$B:$M,12,FALSE)),"",VLOOKUP(CONCATENATE($A477,"_",AF$2),'Reference data SID'!$B:$M,12,FALSE))</f>
        <v/>
      </c>
      <c r="AG477" s="13" t="str">
        <f>IF(ISERROR(VLOOKUP(CONCATENATE($A477,"_",AG$2),'Reference data SID'!$B:$M,12,FALSE)),"",VLOOKUP(CONCATENATE($A477,"_",AG$2),'Reference data SID'!$B:$M,12,FALSE))</f>
        <v/>
      </c>
      <c r="AH477" s="13" t="str">
        <f>IF(ISERROR(VLOOKUP(CONCATENATE($A477,"_",AH$2),'Reference data SID'!$B:$M,12,FALSE)),"",VLOOKUP(CONCATENATE($A477,"_",AH$2),'Reference data SID'!$B:$M,12,FALSE))</f>
        <v/>
      </c>
      <c r="AI477" s="13" t="str">
        <f>IF(ISERROR(VLOOKUP(CONCATENATE($A477,"_",AI$2),'Reference data SID'!$B:$M,12,FALSE)),"",VLOOKUP(CONCATENATE($A477,"_",AI$2),'Reference data SID'!$B:$M,12,FALSE))</f>
        <v/>
      </c>
      <c r="AJ477" s="13" t="str">
        <f>IF(ISERROR(VLOOKUP(CONCATENATE($A477,"_",AJ$2),'Reference data SID'!$B:$M,12,FALSE)),"",VLOOKUP(CONCATENATE($A477,"_",AJ$2),'Reference data SID'!$B:$M,12,FALSE))</f>
        <v/>
      </c>
      <c r="AK477" s="13" t="str">
        <f>IF(ISERROR(VLOOKUP(CONCATENATE($A477,"_",AK$2),'Reference data SID'!$B:$M,12,FALSE)),"",VLOOKUP(CONCATENATE($A477,"_",AK$2),'Reference data SID'!$B:$M,12,FALSE))</f>
        <v/>
      </c>
      <c r="AL477" s="13" t="str">
        <f>IF(ISERROR(VLOOKUP(CONCATENATE($A477,"_",AL$2),'Reference data SID'!$B:$M,12,FALSE)),"",VLOOKUP(CONCATENATE($A477,"_",AL$2),'Reference data SID'!$B:$M,12,FALSE))</f>
        <v/>
      </c>
      <c r="AM477" s="13" t="str">
        <f>IF(ISERROR(VLOOKUP(CONCATENATE($A477,"_",AM$2),'Reference data SID'!$B:$M,12,FALSE)),"",VLOOKUP(CONCATENATE($A477,"_",AM$2),'Reference data SID'!$B:$M,12,FALSE))</f>
        <v/>
      </c>
      <c r="AN477" s="13" t="str">
        <f>IF(ISERROR(VLOOKUP(CONCATENATE($A477,"_",AN$2),'Reference data SID'!$B:$M,12,FALSE)),"",VLOOKUP(CONCATENATE($A477,"_",AN$2),'Reference data SID'!$B:$M,12,FALSE))</f>
        <v/>
      </c>
      <c r="AO477" s="13" t="str">
        <f>IF(ISERROR(VLOOKUP(CONCATENATE($A477,"_",AO$2),'Reference data SID'!$B:$M,12,FALSE)),"",VLOOKUP(CONCATENATE($A477,"_",AO$2),'Reference data SID'!$B:$M,12,FALSE))</f>
        <v/>
      </c>
      <c r="AP477" s="13" t="str">
        <f>IF(ISERROR(VLOOKUP(CONCATENATE($A477,"_",AP$2),'Reference data SID'!$B:$M,12,FALSE)),"",VLOOKUP(CONCATENATE($A477,"_",AP$2),'Reference data SID'!$B:$M,12,FALSE))</f>
        <v/>
      </c>
      <c r="AQ477" s="13" t="str">
        <f>IF(ISERROR(VLOOKUP(CONCATENATE($A477,"_",AQ$2),'Reference data SID'!$B:$M,12,FALSE)),"",VLOOKUP(CONCATENATE($A477,"_",AQ$2),'Reference data SID'!$B:$M,12,FALSE))</f>
        <v/>
      </c>
      <c r="AR477" s="13" t="str">
        <f>IF(ISERROR(VLOOKUP(CONCATENATE($A477,"_",AR$2),'Reference data SID'!$B:$M,12,FALSE)),"",VLOOKUP(CONCATENATE($A477,"_",AR$2),'Reference data SID'!$B:$M,12,FALSE))</f>
        <v/>
      </c>
      <c r="AS477" s="13" t="str">
        <f>IF(ISERROR(VLOOKUP(CONCATENATE($A477,"_",AS$2),'Reference data SID'!$B:$M,12,FALSE)),"",VLOOKUP(CONCATENATE($A477,"_",AS$2),'Reference data SID'!$B:$M,12,FALSE))</f>
        <v/>
      </c>
      <c r="AT477" s="13" t="str">
        <f>IF(ISERROR(VLOOKUP(CONCATENATE($A477,"_",AT$2),'Reference data SID'!$B:$M,12,FALSE)),"",VLOOKUP(CONCATENATE($A477,"_",AT$2),'Reference data SID'!$B:$M,12,FALSE))</f>
        <v/>
      </c>
    </row>
    <row r="478" spans="1:46" x14ac:dyDescent="0.25">
      <c r="A478">
        <v>474</v>
      </c>
      <c r="B478" s="13" t="str">
        <f>IF(ISERROR(VLOOKUP(CONCATENATE($A478,"_",B$2),'Reference data SID'!$B:$M,12,FALSE)),"",VLOOKUP(CONCATENATE($A478,"_",B$2),'Reference data SID'!$B:$M,12,FALSE))</f>
        <v/>
      </c>
      <c r="C478" s="13" t="str">
        <f>IF(ISERROR(VLOOKUP(CONCATENATE($A478,"_",C$2),'Reference data SID'!$B:$M,12,FALSE)),"",VLOOKUP(CONCATENATE($A478,"_",C$2),'Reference data SID'!$B:$M,12,FALSE))</f>
        <v/>
      </c>
      <c r="D478" s="13" t="str">
        <f>IF(ISERROR(VLOOKUP(CONCATENATE($A478,"_",D$2),'Reference data SID'!$B:$M,12,FALSE)),"",VLOOKUP(CONCATENATE($A478,"_",D$2),'Reference data SID'!$B:$M,12,FALSE))</f>
        <v/>
      </c>
      <c r="E478" s="13" t="str">
        <f>IF(ISERROR(VLOOKUP(CONCATENATE($A478,"_",E$2),'Reference data SID'!$B:$M,12,FALSE)),"",VLOOKUP(CONCATENATE($A478,"_",E$2),'Reference data SID'!$B:$M,12,FALSE))</f>
        <v/>
      </c>
      <c r="F478" s="13" t="str">
        <f>IF(ISERROR(VLOOKUP(CONCATENATE($A478,"_",F$2),'Reference data SID'!$B:$M,12,FALSE)),"",VLOOKUP(CONCATENATE($A478,"_",F$2),'Reference data SID'!$B:$M,12,FALSE))</f>
        <v/>
      </c>
      <c r="G478" s="13" t="str">
        <f>IF(ISERROR(VLOOKUP(CONCATENATE($A478,"_",G$2),'Reference data SID'!$B:$M,12,FALSE)),"",VLOOKUP(CONCATENATE($A478,"_",G$2),'Reference data SID'!$B:$M,12,FALSE))</f>
        <v/>
      </c>
      <c r="H478" s="13" t="str">
        <f>IF(ISERROR(VLOOKUP(CONCATENATE($A478,"_",H$2),'Reference data SID'!$B:$M,12,FALSE)),"",VLOOKUP(CONCATENATE($A478,"_",H$2),'Reference data SID'!$B:$M,12,FALSE))</f>
        <v/>
      </c>
      <c r="I478" s="13" t="str">
        <f>IF(ISERROR(VLOOKUP(CONCATENATE($A478,"_",I$2),'Reference data SID'!$B:$M,12,FALSE)),"",VLOOKUP(CONCATENATE($A478,"_",I$2),'Reference data SID'!$B:$M,12,FALSE))</f>
        <v/>
      </c>
      <c r="J478" s="13" t="str">
        <f>IF(ISERROR(VLOOKUP(CONCATENATE($A478,"_",J$2),'Reference data SID'!$B:$M,12,FALSE)),"",VLOOKUP(CONCATENATE($A478,"_",J$2),'Reference data SID'!$B:$M,12,FALSE))</f>
        <v/>
      </c>
      <c r="K478" s="13" t="str">
        <f>IF(ISERROR(VLOOKUP(CONCATENATE($A478,"_",K$2),'Reference data SID'!$B:$M,12,FALSE)),"",VLOOKUP(CONCATENATE($A478,"_",K$2),'Reference data SID'!$B:$M,12,FALSE))</f>
        <v/>
      </c>
      <c r="L478" s="13" t="str">
        <f>IF(ISERROR(VLOOKUP(CONCATENATE($A478,"_",L$2),'Reference data SID'!$B:$M,12,FALSE)),"",VLOOKUP(CONCATENATE($A478,"_",L$2),'Reference data SID'!$B:$M,12,FALSE))</f>
        <v/>
      </c>
      <c r="M478" s="13" t="str">
        <f>IF(ISERROR(VLOOKUP(CONCATENATE($A478,"_",M$2),'Reference data SID'!$B:$M,12,FALSE)),"",VLOOKUP(CONCATENATE($A478,"_",M$2),'Reference data SID'!$B:$M,12,FALSE))</f>
        <v/>
      </c>
      <c r="N478" s="13" t="str">
        <f>IF(ISERROR(VLOOKUP(CONCATENATE($A478,"_",N$2),'Reference data SID'!$B:$M,12,FALSE)),"",VLOOKUP(CONCATENATE($A478,"_",N$2),'Reference data SID'!$B:$M,12,FALSE))</f>
        <v/>
      </c>
      <c r="O478" s="13" t="str">
        <f>IF(ISERROR(VLOOKUP(CONCATENATE($A478,"_",O$2),'Reference data SID'!$B:$M,12,FALSE)),"",VLOOKUP(CONCATENATE($A478,"_",O$2),'Reference data SID'!$B:$M,12,FALSE))</f>
        <v/>
      </c>
      <c r="P478" s="13" t="str">
        <f>IF(ISERROR(VLOOKUP(CONCATENATE($A478,"_",P$2),'Reference data SID'!$B:$M,12,FALSE)),"",VLOOKUP(CONCATENATE($A478,"_",P$2),'Reference data SID'!$B:$M,12,FALSE))</f>
        <v/>
      </c>
      <c r="Q478" s="13" t="str">
        <f>IF(ISERROR(VLOOKUP(CONCATENATE($A478,"_",Q$2),'Reference data SID'!$B:$M,12,FALSE)),"",VLOOKUP(CONCATENATE($A478,"_",Q$2),'Reference data SID'!$B:$M,12,FALSE))</f>
        <v/>
      </c>
      <c r="R478" s="13" t="str">
        <f>IF(ISERROR(VLOOKUP(CONCATENATE($A478,"_",R$2),'Reference data SID'!$B:$M,12,FALSE)),"",VLOOKUP(CONCATENATE($A478,"_",R$2),'Reference data SID'!$B:$M,12,FALSE))</f>
        <v/>
      </c>
      <c r="S478" s="13" t="str">
        <f>IF(ISERROR(VLOOKUP(CONCATENATE($A478,"_",S$2),'Reference data SID'!$B:$M,12,FALSE)),"",VLOOKUP(CONCATENATE($A478,"_",S$2),'Reference data SID'!$B:$M,12,FALSE))</f>
        <v/>
      </c>
      <c r="T478" s="13" t="str">
        <f>IF(ISERROR(VLOOKUP(CONCATENATE($A478,"_",T$2),'Reference data SID'!$B:$M,12,FALSE)),"",VLOOKUP(CONCATENATE($A478,"_",T$2),'Reference data SID'!$B:$M,12,FALSE))</f>
        <v/>
      </c>
      <c r="U478" s="13" t="str">
        <f>IF(ISERROR(VLOOKUP(CONCATENATE($A478,"_",U$2),'Reference data SID'!$B:$M,12,FALSE)),"",VLOOKUP(CONCATENATE($A478,"_",U$2),'Reference data SID'!$B:$M,12,FALSE))</f>
        <v/>
      </c>
      <c r="V478" s="13" t="str">
        <f>IF(ISERROR(VLOOKUP(CONCATENATE($A478,"_",V$2),'Reference data SID'!$B:$M,12,FALSE)),"",VLOOKUP(CONCATENATE($A478,"_",V$2),'Reference data SID'!$B:$M,12,FALSE))</f>
        <v/>
      </c>
      <c r="W478" s="13" t="str">
        <f>IF(ISERROR(VLOOKUP(CONCATENATE($A478,"_",W$2),'Reference data SID'!$B:$M,12,FALSE)),"",VLOOKUP(CONCATENATE($A478,"_",W$2),'Reference data SID'!$B:$M,12,FALSE))</f>
        <v/>
      </c>
      <c r="X478" s="13" t="str">
        <f>IF(ISERROR(VLOOKUP(CONCATENATE($A478,"_",X$2),'Reference data SID'!$B:$M,12,FALSE)),"",VLOOKUP(CONCATENATE($A478,"_",X$2),'Reference data SID'!$B:$M,12,FALSE))</f>
        <v/>
      </c>
      <c r="Y478" s="13" t="str">
        <f>IF(ISERROR(VLOOKUP(CONCATENATE($A478,"_",Y$2),'Reference data SID'!$B:$M,12,FALSE)),"",VLOOKUP(CONCATENATE($A478,"_",Y$2),'Reference data SID'!$B:$M,12,FALSE))</f>
        <v/>
      </c>
      <c r="Z478" s="13" t="str">
        <f>IF(ISERROR(VLOOKUP(CONCATENATE($A478,"_",Z$2),'Reference data SID'!$B:$M,12,FALSE)),"",VLOOKUP(CONCATENATE($A478,"_",Z$2),'Reference data SID'!$B:$M,12,FALSE))</f>
        <v/>
      </c>
      <c r="AA478" s="13" t="str">
        <f>IF(ISERROR(VLOOKUP(CONCATENATE($A478,"_",AA$2),'Reference data SID'!$B:$M,12,FALSE)),"",VLOOKUP(CONCATENATE($A478,"_",AA$2),'Reference data SID'!$B:$M,12,FALSE))</f>
        <v/>
      </c>
      <c r="AB478" s="13" t="str">
        <f>IF(ISERROR(VLOOKUP(CONCATENATE($A478,"_",AB$2),'Reference data SID'!$B:$M,12,FALSE)),"",VLOOKUP(CONCATENATE($A478,"_",AB$2),'Reference data SID'!$B:$M,12,FALSE))</f>
        <v/>
      </c>
      <c r="AC478" s="13" t="str">
        <f>IF(ISERROR(VLOOKUP(CONCATENATE($A478,"_",AC$2),'Reference data SID'!$B:$M,12,FALSE)),"",VLOOKUP(CONCATENATE($A478,"_",AC$2),'Reference data SID'!$B:$M,12,FALSE))</f>
        <v/>
      </c>
      <c r="AD478" s="13" t="str">
        <f>IF(ISERROR(VLOOKUP(CONCATENATE($A478,"_",AD$2),'Reference data SID'!$B:$M,12,FALSE)),"",VLOOKUP(CONCATENATE($A478,"_",AD$2),'Reference data SID'!$B:$M,12,FALSE))</f>
        <v/>
      </c>
      <c r="AE478" s="13" t="str">
        <f>IF(ISERROR(VLOOKUP(CONCATENATE($A478,"_",AE$2),'Reference data SID'!$B:$M,12,FALSE)),"",VLOOKUP(CONCATENATE($A478,"_",AE$2),'Reference data SID'!$B:$M,12,FALSE))</f>
        <v/>
      </c>
      <c r="AF478" s="13" t="str">
        <f>IF(ISERROR(VLOOKUP(CONCATENATE($A478,"_",AF$2),'Reference data SID'!$B:$M,12,FALSE)),"",VLOOKUP(CONCATENATE($A478,"_",AF$2),'Reference data SID'!$B:$M,12,FALSE))</f>
        <v/>
      </c>
      <c r="AG478" s="13" t="str">
        <f>IF(ISERROR(VLOOKUP(CONCATENATE($A478,"_",AG$2),'Reference data SID'!$B:$M,12,FALSE)),"",VLOOKUP(CONCATENATE($A478,"_",AG$2),'Reference data SID'!$B:$M,12,FALSE))</f>
        <v/>
      </c>
      <c r="AH478" s="13" t="str">
        <f>IF(ISERROR(VLOOKUP(CONCATENATE($A478,"_",AH$2),'Reference data SID'!$B:$M,12,FALSE)),"",VLOOKUP(CONCATENATE($A478,"_",AH$2),'Reference data SID'!$B:$M,12,FALSE))</f>
        <v/>
      </c>
      <c r="AI478" s="13" t="str">
        <f>IF(ISERROR(VLOOKUP(CONCATENATE($A478,"_",AI$2),'Reference data SID'!$B:$M,12,FALSE)),"",VLOOKUP(CONCATENATE($A478,"_",AI$2),'Reference data SID'!$B:$M,12,FALSE))</f>
        <v/>
      </c>
      <c r="AJ478" s="13" t="str">
        <f>IF(ISERROR(VLOOKUP(CONCATENATE($A478,"_",AJ$2),'Reference data SID'!$B:$M,12,FALSE)),"",VLOOKUP(CONCATENATE($A478,"_",AJ$2),'Reference data SID'!$B:$M,12,FALSE))</f>
        <v/>
      </c>
      <c r="AK478" s="13" t="str">
        <f>IF(ISERROR(VLOOKUP(CONCATENATE($A478,"_",AK$2),'Reference data SID'!$B:$M,12,FALSE)),"",VLOOKUP(CONCATENATE($A478,"_",AK$2),'Reference data SID'!$B:$M,12,FALSE))</f>
        <v/>
      </c>
      <c r="AL478" s="13" t="str">
        <f>IF(ISERROR(VLOOKUP(CONCATENATE($A478,"_",AL$2),'Reference data SID'!$B:$M,12,FALSE)),"",VLOOKUP(CONCATENATE($A478,"_",AL$2),'Reference data SID'!$B:$M,12,FALSE))</f>
        <v/>
      </c>
      <c r="AM478" s="13" t="str">
        <f>IF(ISERROR(VLOOKUP(CONCATENATE($A478,"_",AM$2),'Reference data SID'!$B:$M,12,FALSE)),"",VLOOKUP(CONCATENATE($A478,"_",AM$2),'Reference data SID'!$B:$M,12,FALSE))</f>
        <v/>
      </c>
      <c r="AN478" s="13" t="str">
        <f>IF(ISERROR(VLOOKUP(CONCATENATE($A478,"_",AN$2),'Reference data SID'!$B:$M,12,FALSE)),"",VLOOKUP(CONCATENATE($A478,"_",AN$2),'Reference data SID'!$B:$M,12,FALSE))</f>
        <v/>
      </c>
      <c r="AO478" s="13" t="str">
        <f>IF(ISERROR(VLOOKUP(CONCATENATE($A478,"_",AO$2),'Reference data SID'!$B:$M,12,FALSE)),"",VLOOKUP(CONCATENATE($A478,"_",AO$2),'Reference data SID'!$B:$M,12,FALSE))</f>
        <v/>
      </c>
      <c r="AP478" s="13" t="str">
        <f>IF(ISERROR(VLOOKUP(CONCATENATE($A478,"_",AP$2),'Reference data SID'!$B:$M,12,FALSE)),"",VLOOKUP(CONCATENATE($A478,"_",AP$2),'Reference data SID'!$B:$M,12,FALSE))</f>
        <v/>
      </c>
      <c r="AQ478" s="13" t="str">
        <f>IF(ISERROR(VLOOKUP(CONCATENATE($A478,"_",AQ$2),'Reference data SID'!$B:$M,12,FALSE)),"",VLOOKUP(CONCATENATE($A478,"_",AQ$2),'Reference data SID'!$B:$M,12,FALSE))</f>
        <v/>
      </c>
      <c r="AR478" s="13" t="str">
        <f>IF(ISERROR(VLOOKUP(CONCATENATE($A478,"_",AR$2),'Reference data SID'!$B:$M,12,FALSE)),"",VLOOKUP(CONCATENATE($A478,"_",AR$2),'Reference data SID'!$B:$M,12,FALSE))</f>
        <v/>
      </c>
      <c r="AS478" s="13" t="str">
        <f>IF(ISERROR(VLOOKUP(CONCATENATE($A478,"_",AS$2),'Reference data SID'!$B:$M,12,FALSE)),"",VLOOKUP(CONCATENATE($A478,"_",AS$2),'Reference data SID'!$B:$M,12,FALSE))</f>
        <v/>
      </c>
      <c r="AT478" s="13" t="str">
        <f>IF(ISERROR(VLOOKUP(CONCATENATE($A478,"_",AT$2),'Reference data SID'!$B:$M,12,FALSE)),"",VLOOKUP(CONCATENATE($A478,"_",AT$2),'Reference data SID'!$B:$M,12,FALSE))</f>
        <v/>
      </c>
    </row>
    <row r="479" spans="1:46" x14ac:dyDescent="0.25">
      <c r="A479">
        <v>475</v>
      </c>
      <c r="B479" s="13" t="str">
        <f>IF(ISERROR(VLOOKUP(CONCATENATE($A479,"_",B$2),'Reference data SID'!$B:$M,12,FALSE)),"",VLOOKUP(CONCATENATE($A479,"_",B$2),'Reference data SID'!$B:$M,12,FALSE))</f>
        <v/>
      </c>
      <c r="C479" s="13" t="str">
        <f>IF(ISERROR(VLOOKUP(CONCATENATE($A479,"_",C$2),'Reference data SID'!$B:$M,12,FALSE)),"",VLOOKUP(CONCATENATE($A479,"_",C$2),'Reference data SID'!$B:$M,12,FALSE))</f>
        <v/>
      </c>
      <c r="D479" s="13" t="str">
        <f>IF(ISERROR(VLOOKUP(CONCATENATE($A479,"_",D$2),'Reference data SID'!$B:$M,12,FALSE)),"",VLOOKUP(CONCATENATE($A479,"_",D$2),'Reference data SID'!$B:$M,12,FALSE))</f>
        <v/>
      </c>
      <c r="E479" s="13" t="str">
        <f>IF(ISERROR(VLOOKUP(CONCATENATE($A479,"_",E$2),'Reference data SID'!$B:$M,12,FALSE)),"",VLOOKUP(CONCATENATE($A479,"_",E$2),'Reference data SID'!$B:$M,12,FALSE))</f>
        <v/>
      </c>
      <c r="F479" s="13" t="str">
        <f>IF(ISERROR(VLOOKUP(CONCATENATE($A479,"_",F$2),'Reference data SID'!$B:$M,12,FALSE)),"",VLOOKUP(CONCATENATE($A479,"_",F$2),'Reference data SID'!$B:$M,12,FALSE))</f>
        <v/>
      </c>
      <c r="G479" s="13" t="str">
        <f>IF(ISERROR(VLOOKUP(CONCATENATE($A479,"_",G$2),'Reference data SID'!$B:$M,12,FALSE)),"",VLOOKUP(CONCATENATE($A479,"_",G$2),'Reference data SID'!$B:$M,12,FALSE))</f>
        <v/>
      </c>
      <c r="H479" s="13" t="str">
        <f>IF(ISERROR(VLOOKUP(CONCATENATE($A479,"_",H$2),'Reference data SID'!$B:$M,12,FALSE)),"",VLOOKUP(CONCATENATE($A479,"_",H$2),'Reference data SID'!$B:$M,12,FALSE))</f>
        <v/>
      </c>
      <c r="I479" s="13" t="str">
        <f>IF(ISERROR(VLOOKUP(CONCATENATE($A479,"_",I$2),'Reference data SID'!$B:$M,12,FALSE)),"",VLOOKUP(CONCATENATE($A479,"_",I$2),'Reference data SID'!$B:$M,12,FALSE))</f>
        <v/>
      </c>
      <c r="J479" s="13" t="str">
        <f>IF(ISERROR(VLOOKUP(CONCATENATE($A479,"_",J$2),'Reference data SID'!$B:$M,12,FALSE)),"",VLOOKUP(CONCATENATE($A479,"_",J$2),'Reference data SID'!$B:$M,12,FALSE))</f>
        <v/>
      </c>
      <c r="K479" s="13" t="str">
        <f>IF(ISERROR(VLOOKUP(CONCATENATE($A479,"_",K$2),'Reference data SID'!$B:$M,12,FALSE)),"",VLOOKUP(CONCATENATE($A479,"_",K$2),'Reference data SID'!$B:$M,12,FALSE))</f>
        <v/>
      </c>
      <c r="L479" s="13" t="str">
        <f>IF(ISERROR(VLOOKUP(CONCATENATE($A479,"_",L$2),'Reference data SID'!$B:$M,12,FALSE)),"",VLOOKUP(CONCATENATE($A479,"_",L$2),'Reference data SID'!$B:$M,12,FALSE))</f>
        <v/>
      </c>
      <c r="M479" s="13" t="str">
        <f>IF(ISERROR(VLOOKUP(CONCATENATE($A479,"_",M$2),'Reference data SID'!$B:$M,12,FALSE)),"",VLOOKUP(CONCATENATE($A479,"_",M$2),'Reference data SID'!$B:$M,12,FALSE))</f>
        <v/>
      </c>
      <c r="N479" s="13" t="str">
        <f>IF(ISERROR(VLOOKUP(CONCATENATE($A479,"_",N$2),'Reference data SID'!$B:$M,12,FALSE)),"",VLOOKUP(CONCATENATE($A479,"_",N$2),'Reference data SID'!$B:$M,12,FALSE))</f>
        <v/>
      </c>
      <c r="O479" s="13" t="str">
        <f>IF(ISERROR(VLOOKUP(CONCATENATE($A479,"_",O$2),'Reference data SID'!$B:$M,12,FALSE)),"",VLOOKUP(CONCATENATE($A479,"_",O$2),'Reference data SID'!$B:$M,12,FALSE))</f>
        <v/>
      </c>
      <c r="P479" s="13" t="str">
        <f>IF(ISERROR(VLOOKUP(CONCATENATE($A479,"_",P$2),'Reference data SID'!$B:$M,12,FALSE)),"",VLOOKUP(CONCATENATE($A479,"_",P$2),'Reference data SID'!$B:$M,12,FALSE))</f>
        <v/>
      </c>
      <c r="Q479" s="13" t="str">
        <f>IF(ISERROR(VLOOKUP(CONCATENATE($A479,"_",Q$2),'Reference data SID'!$B:$M,12,FALSE)),"",VLOOKUP(CONCATENATE($A479,"_",Q$2),'Reference data SID'!$B:$M,12,FALSE))</f>
        <v/>
      </c>
      <c r="R479" s="13" t="str">
        <f>IF(ISERROR(VLOOKUP(CONCATENATE($A479,"_",R$2),'Reference data SID'!$B:$M,12,FALSE)),"",VLOOKUP(CONCATENATE($A479,"_",R$2),'Reference data SID'!$B:$M,12,FALSE))</f>
        <v/>
      </c>
      <c r="S479" s="13" t="str">
        <f>IF(ISERROR(VLOOKUP(CONCATENATE($A479,"_",S$2),'Reference data SID'!$B:$M,12,FALSE)),"",VLOOKUP(CONCATENATE($A479,"_",S$2),'Reference data SID'!$B:$M,12,FALSE))</f>
        <v/>
      </c>
      <c r="T479" s="13" t="str">
        <f>IF(ISERROR(VLOOKUP(CONCATENATE($A479,"_",T$2),'Reference data SID'!$B:$M,12,FALSE)),"",VLOOKUP(CONCATENATE($A479,"_",T$2),'Reference data SID'!$B:$M,12,FALSE))</f>
        <v/>
      </c>
      <c r="U479" s="13" t="str">
        <f>IF(ISERROR(VLOOKUP(CONCATENATE($A479,"_",U$2),'Reference data SID'!$B:$M,12,FALSE)),"",VLOOKUP(CONCATENATE($A479,"_",U$2),'Reference data SID'!$B:$M,12,FALSE))</f>
        <v/>
      </c>
      <c r="V479" s="13" t="str">
        <f>IF(ISERROR(VLOOKUP(CONCATENATE($A479,"_",V$2),'Reference data SID'!$B:$M,12,FALSE)),"",VLOOKUP(CONCATENATE($A479,"_",V$2),'Reference data SID'!$B:$M,12,FALSE))</f>
        <v/>
      </c>
      <c r="W479" s="13" t="str">
        <f>IF(ISERROR(VLOOKUP(CONCATENATE($A479,"_",W$2),'Reference data SID'!$B:$M,12,FALSE)),"",VLOOKUP(CONCATENATE($A479,"_",W$2),'Reference data SID'!$B:$M,12,FALSE))</f>
        <v/>
      </c>
      <c r="X479" s="13" t="str">
        <f>IF(ISERROR(VLOOKUP(CONCATENATE($A479,"_",X$2),'Reference data SID'!$B:$M,12,FALSE)),"",VLOOKUP(CONCATENATE($A479,"_",X$2),'Reference data SID'!$B:$M,12,FALSE))</f>
        <v/>
      </c>
      <c r="Y479" s="13" t="str">
        <f>IF(ISERROR(VLOOKUP(CONCATENATE($A479,"_",Y$2),'Reference data SID'!$B:$M,12,FALSE)),"",VLOOKUP(CONCATENATE($A479,"_",Y$2),'Reference data SID'!$B:$M,12,FALSE))</f>
        <v/>
      </c>
      <c r="Z479" s="13" t="str">
        <f>IF(ISERROR(VLOOKUP(CONCATENATE($A479,"_",Z$2),'Reference data SID'!$B:$M,12,FALSE)),"",VLOOKUP(CONCATENATE($A479,"_",Z$2),'Reference data SID'!$B:$M,12,FALSE))</f>
        <v/>
      </c>
      <c r="AA479" s="13" t="str">
        <f>IF(ISERROR(VLOOKUP(CONCATENATE($A479,"_",AA$2),'Reference data SID'!$B:$M,12,FALSE)),"",VLOOKUP(CONCATENATE($A479,"_",AA$2),'Reference data SID'!$B:$M,12,FALSE))</f>
        <v/>
      </c>
      <c r="AB479" s="13" t="str">
        <f>IF(ISERROR(VLOOKUP(CONCATENATE($A479,"_",AB$2),'Reference data SID'!$B:$M,12,FALSE)),"",VLOOKUP(CONCATENATE($A479,"_",AB$2),'Reference data SID'!$B:$M,12,FALSE))</f>
        <v/>
      </c>
      <c r="AC479" s="13" t="str">
        <f>IF(ISERROR(VLOOKUP(CONCATENATE($A479,"_",AC$2),'Reference data SID'!$B:$M,12,FALSE)),"",VLOOKUP(CONCATENATE($A479,"_",AC$2),'Reference data SID'!$B:$M,12,FALSE))</f>
        <v/>
      </c>
      <c r="AD479" s="13" t="str">
        <f>IF(ISERROR(VLOOKUP(CONCATENATE($A479,"_",AD$2),'Reference data SID'!$B:$M,12,FALSE)),"",VLOOKUP(CONCATENATE($A479,"_",AD$2),'Reference data SID'!$B:$M,12,FALSE))</f>
        <v/>
      </c>
      <c r="AE479" s="13" t="str">
        <f>IF(ISERROR(VLOOKUP(CONCATENATE($A479,"_",AE$2),'Reference data SID'!$B:$M,12,FALSE)),"",VLOOKUP(CONCATENATE($A479,"_",AE$2),'Reference data SID'!$B:$M,12,FALSE))</f>
        <v/>
      </c>
      <c r="AF479" s="13" t="str">
        <f>IF(ISERROR(VLOOKUP(CONCATENATE($A479,"_",AF$2),'Reference data SID'!$B:$M,12,FALSE)),"",VLOOKUP(CONCATENATE($A479,"_",AF$2),'Reference data SID'!$B:$M,12,FALSE))</f>
        <v/>
      </c>
      <c r="AG479" s="13" t="str">
        <f>IF(ISERROR(VLOOKUP(CONCATENATE($A479,"_",AG$2),'Reference data SID'!$B:$M,12,FALSE)),"",VLOOKUP(CONCATENATE($A479,"_",AG$2),'Reference data SID'!$B:$M,12,FALSE))</f>
        <v/>
      </c>
      <c r="AH479" s="13" t="str">
        <f>IF(ISERROR(VLOOKUP(CONCATENATE($A479,"_",AH$2),'Reference data SID'!$B:$M,12,FALSE)),"",VLOOKUP(CONCATENATE($A479,"_",AH$2),'Reference data SID'!$B:$M,12,FALSE))</f>
        <v/>
      </c>
      <c r="AI479" s="13" t="str">
        <f>IF(ISERROR(VLOOKUP(CONCATENATE($A479,"_",AI$2),'Reference data SID'!$B:$M,12,FALSE)),"",VLOOKUP(CONCATENATE($A479,"_",AI$2),'Reference data SID'!$B:$M,12,FALSE))</f>
        <v/>
      </c>
      <c r="AJ479" s="13" t="str">
        <f>IF(ISERROR(VLOOKUP(CONCATENATE($A479,"_",AJ$2),'Reference data SID'!$B:$M,12,FALSE)),"",VLOOKUP(CONCATENATE($A479,"_",AJ$2),'Reference data SID'!$B:$M,12,FALSE))</f>
        <v/>
      </c>
      <c r="AK479" s="13" t="str">
        <f>IF(ISERROR(VLOOKUP(CONCATENATE($A479,"_",AK$2),'Reference data SID'!$B:$M,12,FALSE)),"",VLOOKUP(CONCATENATE($A479,"_",AK$2),'Reference data SID'!$B:$M,12,FALSE))</f>
        <v/>
      </c>
      <c r="AL479" s="13" t="str">
        <f>IF(ISERROR(VLOOKUP(CONCATENATE($A479,"_",AL$2),'Reference data SID'!$B:$M,12,FALSE)),"",VLOOKUP(CONCATENATE($A479,"_",AL$2),'Reference data SID'!$B:$M,12,FALSE))</f>
        <v/>
      </c>
      <c r="AM479" s="13" t="str">
        <f>IF(ISERROR(VLOOKUP(CONCATENATE($A479,"_",AM$2),'Reference data SID'!$B:$M,12,FALSE)),"",VLOOKUP(CONCATENATE($A479,"_",AM$2),'Reference data SID'!$B:$M,12,FALSE))</f>
        <v/>
      </c>
      <c r="AN479" s="13" t="str">
        <f>IF(ISERROR(VLOOKUP(CONCATENATE($A479,"_",AN$2),'Reference data SID'!$B:$M,12,FALSE)),"",VLOOKUP(CONCATENATE($A479,"_",AN$2),'Reference data SID'!$B:$M,12,FALSE))</f>
        <v/>
      </c>
      <c r="AO479" s="13" t="str">
        <f>IF(ISERROR(VLOOKUP(CONCATENATE($A479,"_",AO$2),'Reference data SID'!$B:$M,12,FALSE)),"",VLOOKUP(CONCATENATE($A479,"_",AO$2),'Reference data SID'!$B:$M,12,FALSE))</f>
        <v/>
      </c>
      <c r="AP479" s="13" t="str">
        <f>IF(ISERROR(VLOOKUP(CONCATENATE($A479,"_",AP$2),'Reference data SID'!$B:$M,12,FALSE)),"",VLOOKUP(CONCATENATE($A479,"_",AP$2),'Reference data SID'!$B:$M,12,FALSE))</f>
        <v/>
      </c>
      <c r="AQ479" s="13" t="str">
        <f>IF(ISERROR(VLOOKUP(CONCATENATE($A479,"_",AQ$2),'Reference data SID'!$B:$M,12,FALSE)),"",VLOOKUP(CONCATENATE($A479,"_",AQ$2),'Reference data SID'!$B:$M,12,FALSE))</f>
        <v/>
      </c>
      <c r="AR479" s="13" t="str">
        <f>IF(ISERROR(VLOOKUP(CONCATENATE($A479,"_",AR$2),'Reference data SID'!$B:$M,12,FALSE)),"",VLOOKUP(CONCATENATE($A479,"_",AR$2),'Reference data SID'!$B:$M,12,FALSE))</f>
        <v/>
      </c>
      <c r="AS479" s="13" t="str">
        <f>IF(ISERROR(VLOOKUP(CONCATENATE($A479,"_",AS$2),'Reference data SID'!$B:$M,12,FALSE)),"",VLOOKUP(CONCATENATE($A479,"_",AS$2),'Reference data SID'!$B:$M,12,FALSE))</f>
        <v/>
      </c>
      <c r="AT479" s="13" t="str">
        <f>IF(ISERROR(VLOOKUP(CONCATENATE($A479,"_",AT$2),'Reference data SID'!$B:$M,12,FALSE)),"",VLOOKUP(CONCATENATE($A479,"_",AT$2),'Reference data SID'!$B:$M,12,FALSE))</f>
        <v/>
      </c>
    </row>
    <row r="480" spans="1:46" x14ac:dyDescent="0.25">
      <c r="A480">
        <v>476</v>
      </c>
      <c r="B480" s="13" t="str">
        <f>IF(ISERROR(VLOOKUP(CONCATENATE($A480,"_",B$2),'Reference data SID'!$B:$M,12,FALSE)),"",VLOOKUP(CONCATENATE($A480,"_",B$2),'Reference data SID'!$B:$M,12,FALSE))</f>
        <v/>
      </c>
      <c r="C480" s="13" t="str">
        <f>IF(ISERROR(VLOOKUP(CONCATENATE($A480,"_",C$2),'Reference data SID'!$B:$M,12,FALSE)),"",VLOOKUP(CONCATENATE($A480,"_",C$2),'Reference data SID'!$B:$M,12,FALSE))</f>
        <v/>
      </c>
      <c r="D480" s="13" t="str">
        <f>IF(ISERROR(VLOOKUP(CONCATENATE($A480,"_",D$2),'Reference data SID'!$B:$M,12,FALSE)),"",VLOOKUP(CONCATENATE($A480,"_",D$2),'Reference data SID'!$B:$M,12,FALSE))</f>
        <v/>
      </c>
      <c r="E480" s="13" t="str">
        <f>IF(ISERROR(VLOOKUP(CONCATENATE($A480,"_",E$2),'Reference data SID'!$B:$M,12,FALSE)),"",VLOOKUP(CONCATENATE($A480,"_",E$2),'Reference data SID'!$B:$M,12,FALSE))</f>
        <v/>
      </c>
      <c r="F480" s="13" t="str">
        <f>IF(ISERROR(VLOOKUP(CONCATENATE($A480,"_",F$2),'Reference data SID'!$B:$M,12,FALSE)),"",VLOOKUP(CONCATENATE($A480,"_",F$2),'Reference data SID'!$B:$M,12,FALSE))</f>
        <v/>
      </c>
      <c r="G480" s="13" t="str">
        <f>IF(ISERROR(VLOOKUP(CONCATENATE($A480,"_",G$2),'Reference data SID'!$B:$M,12,FALSE)),"",VLOOKUP(CONCATENATE($A480,"_",G$2),'Reference data SID'!$B:$M,12,FALSE))</f>
        <v/>
      </c>
      <c r="H480" s="13" t="str">
        <f>IF(ISERROR(VLOOKUP(CONCATENATE($A480,"_",H$2),'Reference data SID'!$B:$M,12,FALSE)),"",VLOOKUP(CONCATENATE($A480,"_",H$2),'Reference data SID'!$B:$M,12,FALSE))</f>
        <v/>
      </c>
      <c r="I480" s="13" t="str">
        <f>IF(ISERROR(VLOOKUP(CONCATENATE($A480,"_",I$2),'Reference data SID'!$B:$M,12,FALSE)),"",VLOOKUP(CONCATENATE($A480,"_",I$2),'Reference data SID'!$B:$M,12,FALSE))</f>
        <v/>
      </c>
      <c r="J480" s="13" t="str">
        <f>IF(ISERROR(VLOOKUP(CONCATENATE($A480,"_",J$2),'Reference data SID'!$B:$M,12,FALSE)),"",VLOOKUP(CONCATENATE($A480,"_",J$2),'Reference data SID'!$B:$M,12,FALSE))</f>
        <v/>
      </c>
      <c r="K480" s="13" t="str">
        <f>IF(ISERROR(VLOOKUP(CONCATENATE($A480,"_",K$2),'Reference data SID'!$B:$M,12,FALSE)),"",VLOOKUP(CONCATENATE($A480,"_",K$2),'Reference data SID'!$B:$M,12,FALSE))</f>
        <v/>
      </c>
      <c r="L480" s="13" t="str">
        <f>IF(ISERROR(VLOOKUP(CONCATENATE($A480,"_",L$2),'Reference data SID'!$B:$M,12,FALSE)),"",VLOOKUP(CONCATENATE($A480,"_",L$2),'Reference data SID'!$B:$M,12,FALSE))</f>
        <v/>
      </c>
      <c r="M480" s="13" t="str">
        <f>IF(ISERROR(VLOOKUP(CONCATENATE($A480,"_",M$2),'Reference data SID'!$B:$M,12,FALSE)),"",VLOOKUP(CONCATENATE($A480,"_",M$2),'Reference data SID'!$B:$M,12,FALSE))</f>
        <v/>
      </c>
      <c r="N480" s="13" t="str">
        <f>IF(ISERROR(VLOOKUP(CONCATENATE($A480,"_",N$2),'Reference data SID'!$B:$M,12,FALSE)),"",VLOOKUP(CONCATENATE($A480,"_",N$2),'Reference data SID'!$B:$M,12,FALSE))</f>
        <v/>
      </c>
      <c r="O480" s="13" t="str">
        <f>IF(ISERROR(VLOOKUP(CONCATENATE($A480,"_",O$2),'Reference data SID'!$B:$M,12,FALSE)),"",VLOOKUP(CONCATENATE($A480,"_",O$2),'Reference data SID'!$B:$M,12,FALSE))</f>
        <v/>
      </c>
      <c r="P480" s="13" t="str">
        <f>IF(ISERROR(VLOOKUP(CONCATENATE($A480,"_",P$2),'Reference data SID'!$B:$M,12,FALSE)),"",VLOOKUP(CONCATENATE($A480,"_",P$2),'Reference data SID'!$B:$M,12,FALSE))</f>
        <v/>
      </c>
      <c r="Q480" s="13" t="str">
        <f>IF(ISERROR(VLOOKUP(CONCATENATE($A480,"_",Q$2),'Reference data SID'!$B:$M,12,FALSE)),"",VLOOKUP(CONCATENATE($A480,"_",Q$2),'Reference data SID'!$B:$M,12,FALSE))</f>
        <v/>
      </c>
      <c r="R480" s="13" t="str">
        <f>IF(ISERROR(VLOOKUP(CONCATENATE($A480,"_",R$2),'Reference data SID'!$B:$M,12,FALSE)),"",VLOOKUP(CONCATENATE($A480,"_",R$2),'Reference data SID'!$B:$M,12,FALSE))</f>
        <v/>
      </c>
      <c r="S480" s="13" t="str">
        <f>IF(ISERROR(VLOOKUP(CONCATENATE($A480,"_",S$2),'Reference data SID'!$B:$M,12,FALSE)),"",VLOOKUP(CONCATENATE($A480,"_",S$2),'Reference data SID'!$B:$M,12,FALSE))</f>
        <v/>
      </c>
      <c r="T480" s="13" t="str">
        <f>IF(ISERROR(VLOOKUP(CONCATENATE($A480,"_",T$2),'Reference data SID'!$B:$M,12,FALSE)),"",VLOOKUP(CONCATENATE($A480,"_",T$2),'Reference data SID'!$B:$M,12,FALSE))</f>
        <v/>
      </c>
      <c r="U480" s="13" t="str">
        <f>IF(ISERROR(VLOOKUP(CONCATENATE($A480,"_",U$2),'Reference data SID'!$B:$M,12,FALSE)),"",VLOOKUP(CONCATENATE($A480,"_",U$2),'Reference data SID'!$B:$M,12,FALSE))</f>
        <v/>
      </c>
      <c r="V480" s="13" t="str">
        <f>IF(ISERROR(VLOOKUP(CONCATENATE($A480,"_",V$2),'Reference data SID'!$B:$M,12,FALSE)),"",VLOOKUP(CONCATENATE($A480,"_",V$2),'Reference data SID'!$B:$M,12,FALSE))</f>
        <v/>
      </c>
      <c r="W480" s="13" t="str">
        <f>IF(ISERROR(VLOOKUP(CONCATENATE($A480,"_",W$2),'Reference data SID'!$B:$M,12,FALSE)),"",VLOOKUP(CONCATENATE($A480,"_",W$2),'Reference data SID'!$B:$M,12,FALSE))</f>
        <v/>
      </c>
      <c r="X480" s="13" t="str">
        <f>IF(ISERROR(VLOOKUP(CONCATENATE($A480,"_",X$2),'Reference data SID'!$B:$M,12,FALSE)),"",VLOOKUP(CONCATENATE($A480,"_",X$2),'Reference data SID'!$B:$M,12,FALSE))</f>
        <v/>
      </c>
      <c r="Y480" s="13" t="str">
        <f>IF(ISERROR(VLOOKUP(CONCATENATE($A480,"_",Y$2),'Reference data SID'!$B:$M,12,FALSE)),"",VLOOKUP(CONCATENATE($A480,"_",Y$2),'Reference data SID'!$B:$M,12,FALSE))</f>
        <v/>
      </c>
      <c r="Z480" s="13" t="str">
        <f>IF(ISERROR(VLOOKUP(CONCATENATE($A480,"_",Z$2),'Reference data SID'!$B:$M,12,FALSE)),"",VLOOKUP(CONCATENATE($A480,"_",Z$2),'Reference data SID'!$B:$M,12,FALSE))</f>
        <v/>
      </c>
      <c r="AA480" s="13" t="str">
        <f>IF(ISERROR(VLOOKUP(CONCATENATE($A480,"_",AA$2),'Reference data SID'!$B:$M,12,FALSE)),"",VLOOKUP(CONCATENATE($A480,"_",AA$2),'Reference data SID'!$B:$M,12,FALSE))</f>
        <v/>
      </c>
      <c r="AB480" s="13" t="str">
        <f>IF(ISERROR(VLOOKUP(CONCATENATE($A480,"_",AB$2),'Reference data SID'!$B:$M,12,FALSE)),"",VLOOKUP(CONCATENATE($A480,"_",AB$2),'Reference data SID'!$B:$M,12,FALSE))</f>
        <v/>
      </c>
      <c r="AC480" s="13" t="str">
        <f>IF(ISERROR(VLOOKUP(CONCATENATE($A480,"_",AC$2),'Reference data SID'!$B:$M,12,FALSE)),"",VLOOKUP(CONCATENATE($A480,"_",AC$2),'Reference data SID'!$B:$M,12,FALSE))</f>
        <v/>
      </c>
      <c r="AD480" s="13" t="str">
        <f>IF(ISERROR(VLOOKUP(CONCATENATE($A480,"_",AD$2),'Reference data SID'!$B:$M,12,FALSE)),"",VLOOKUP(CONCATENATE($A480,"_",AD$2),'Reference data SID'!$B:$M,12,FALSE))</f>
        <v/>
      </c>
      <c r="AE480" s="13" t="str">
        <f>IF(ISERROR(VLOOKUP(CONCATENATE($A480,"_",AE$2),'Reference data SID'!$B:$M,12,FALSE)),"",VLOOKUP(CONCATENATE($A480,"_",AE$2),'Reference data SID'!$B:$M,12,FALSE))</f>
        <v/>
      </c>
      <c r="AF480" s="13" t="str">
        <f>IF(ISERROR(VLOOKUP(CONCATENATE($A480,"_",AF$2),'Reference data SID'!$B:$M,12,FALSE)),"",VLOOKUP(CONCATENATE($A480,"_",AF$2),'Reference data SID'!$B:$M,12,FALSE))</f>
        <v/>
      </c>
      <c r="AG480" s="13" t="str">
        <f>IF(ISERROR(VLOOKUP(CONCATENATE($A480,"_",AG$2),'Reference data SID'!$B:$M,12,FALSE)),"",VLOOKUP(CONCATENATE($A480,"_",AG$2),'Reference data SID'!$B:$M,12,FALSE))</f>
        <v/>
      </c>
      <c r="AH480" s="13" t="str">
        <f>IF(ISERROR(VLOOKUP(CONCATENATE($A480,"_",AH$2),'Reference data SID'!$B:$M,12,FALSE)),"",VLOOKUP(CONCATENATE($A480,"_",AH$2),'Reference data SID'!$B:$M,12,FALSE))</f>
        <v/>
      </c>
      <c r="AI480" s="13" t="str">
        <f>IF(ISERROR(VLOOKUP(CONCATENATE($A480,"_",AI$2),'Reference data SID'!$B:$M,12,FALSE)),"",VLOOKUP(CONCATENATE($A480,"_",AI$2),'Reference data SID'!$B:$M,12,FALSE))</f>
        <v/>
      </c>
      <c r="AJ480" s="13" t="str">
        <f>IF(ISERROR(VLOOKUP(CONCATENATE($A480,"_",AJ$2),'Reference data SID'!$B:$M,12,FALSE)),"",VLOOKUP(CONCATENATE($A480,"_",AJ$2),'Reference data SID'!$B:$M,12,FALSE))</f>
        <v/>
      </c>
      <c r="AK480" s="13" t="str">
        <f>IF(ISERROR(VLOOKUP(CONCATENATE($A480,"_",AK$2),'Reference data SID'!$B:$M,12,FALSE)),"",VLOOKUP(CONCATENATE($A480,"_",AK$2),'Reference data SID'!$B:$M,12,FALSE))</f>
        <v/>
      </c>
      <c r="AL480" s="13" t="str">
        <f>IF(ISERROR(VLOOKUP(CONCATENATE($A480,"_",AL$2),'Reference data SID'!$B:$M,12,FALSE)),"",VLOOKUP(CONCATENATE($A480,"_",AL$2),'Reference data SID'!$B:$M,12,FALSE))</f>
        <v/>
      </c>
      <c r="AM480" s="13" t="str">
        <f>IF(ISERROR(VLOOKUP(CONCATENATE($A480,"_",AM$2),'Reference data SID'!$B:$M,12,FALSE)),"",VLOOKUP(CONCATENATE($A480,"_",AM$2),'Reference data SID'!$B:$M,12,FALSE))</f>
        <v/>
      </c>
      <c r="AN480" s="13" t="str">
        <f>IF(ISERROR(VLOOKUP(CONCATENATE($A480,"_",AN$2),'Reference data SID'!$B:$M,12,FALSE)),"",VLOOKUP(CONCATENATE($A480,"_",AN$2),'Reference data SID'!$B:$M,12,FALSE))</f>
        <v/>
      </c>
      <c r="AO480" s="13" t="str">
        <f>IF(ISERROR(VLOOKUP(CONCATENATE($A480,"_",AO$2),'Reference data SID'!$B:$M,12,FALSE)),"",VLOOKUP(CONCATENATE($A480,"_",AO$2),'Reference data SID'!$B:$M,12,FALSE))</f>
        <v/>
      </c>
      <c r="AP480" s="13" t="str">
        <f>IF(ISERROR(VLOOKUP(CONCATENATE($A480,"_",AP$2),'Reference data SID'!$B:$M,12,FALSE)),"",VLOOKUP(CONCATENATE($A480,"_",AP$2),'Reference data SID'!$B:$M,12,FALSE))</f>
        <v/>
      </c>
      <c r="AQ480" s="13" t="str">
        <f>IF(ISERROR(VLOOKUP(CONCATENATE($A480,"_",AQ$2),'Reference data SID'!$B:$M,12,FALSE)),"",VLOOKUP(CONCATENATE($A480,"_",AQ$2),'Reference data SID'!$B:$M,12,FALSE))</f>
        <v/>
      </c>
      <c r="AR480" s="13" t="str">
        <f>IF(ISERROR(VLOOKUP(CONCATENATE($A480,"_",AR$2),'Reference data SID'!$B:$M,12,FALSE)),"",VLOOKUP(CONCATENATE($A480,"_",AR$2),'Reference data SID'!$B:$M,12,FALSE))</f>
        <v/>
      </c>
      <c r="AS480" s="13" t="str">
        <f>IF(ISERROR(VLOOKUP(CONCATENATE($A480,"_",AS$2),'Reference data SID'!$B:$M,12,FALSE)),"",VLOOKUP(CONCATENATE($A480,"_",AS$2),'Reference data SID'!$B:$M,12,FALSE))</f>
        <v/>
      </c>
      <c r="AT480" s="13" t="str">
        <f>IF(ISERROR(VLOOKUP(CONCATENATE($A480,"_",AT$2),'Reference data SID'!$B:$M,12,FALSE)),"",VLOOKUP(CONCATENATE($A480,"_",AT$2),'Reference data SID'!$B:$M,12,FALSE))</f>
        <v/>
      </c>
    </row>
    <row r="481" spans="1:46" x14ac:dyDescent="0.25">
      <c r="A481">
        <v>477</v>
      </c>
      <c r="B481" s="13" t="str">
        <f>IF(ISERROR(VLOOKUP(CONCATENATE($A481,"_",B$2),'Reference data SID'!$B:$M,12,FALSE)),"",VLOOKUP(CONCATENATE($A481,"_",B$2),'Reference data SID'!$B:$M,12,FALSE))</f>
        <v/>
      </c>
      <c r="C481" s="13" t="str">
        <f>IF(ISERROR(VLOOKUP(CONCATENATE($A481,"_",C$2),'Reference data SID'!$B:$M,12,FALSE)),"",VLOOKUP(CONCATENATE($A481,"_",C$2),'Reference data SID'!$B:$M,12,FALSE))</f>
        <v/>
      </c>
      <c r="D481" s="13" t="str">
        <f>IF(ISERROR(VLOOKUP(CONCATENATE($A481,"_",D$2),'Reference data SID'!$B:$M,12,FALSE)),"",VLOOKUP(CONCATENATE($A481,"_",D$2),'Reference data SID'!$B:$M,12,FALSE))</f>
        <v/>
      </c>
      <c r="E481" s="13" t="str">
        <f>IF(ISERROR(VLOOKUP(CONCATENATE($A481,"_",E$2),'Reference data SID'!$B:$M,12,FALSE)),"",VLOOKUP(CONCATENATE($A481,"_",E$2),'Reference data SID'!$B:$M,12,FALSE))</f>
        <v/>
      </c>
      <c r="F481" s="13" t="str">
        <f>IF(ISERROR(VLOOKUP(CONCATENATE($A481,"_",F$2),'Reference data SID'!$B:$M,12,FALSE)),"",VLOOKUP(CONCATENATE($A481,"_",F$2),'Reference data SID'!$B:$M,12,FALSE))</f>
        <v/>
      </c>
      <c r="G481" s="13" t="str">
        <f>IF(ISERROR(VLOOKUP(CONCATENATE($A481,"_",G$2),'Reference data SID'!$B:$M,12,FALSE)),"",VLOOKUP(CONCATENATE($A481,"_",G$2),'Reference data SID'!$B:$M,12,FALSE))</f>
        <v/>
      </c>
      <c r="H481" s="13" t="str">
        <f>IF(ISERROR(VLOOKUP(CONCATENATE($A481,"_",H$2),'Reference data SID'!$B:$M,12,FALSE)),"",VLOOKUP(CONCATENATE($A481,"_",H$2),'Reference data SID'!$B:$M,12,FALSE))</f>
        <v/>
      </c>
      <c r="I481" s="13" t="str">
        <f>IF(ISERROR(VLOOKUP(CONCATENATE($A481,"_",I$2),'Reference data SID'!$B:$M,12,FALSE)),"",VLOOKUP(CONCATENATE($A481,"_",I$2),'Reference data SID'!$B:$M,12,FALSE))</f>
        <v/>
      </c>
      <c r="J481" s="13" t="str">
        <f>IF(ISERROR(VLOOKUP(CONCATENATE($A481,"_",J$2),'Reference data SID'!$B:$M,12,FALSE)),"",VLOOKUP(CONCATENATE($A481,"_",J$2),'Reference data SID'!$B:$M,12,FALSE))</f>
        <v/>
      </c>
      <c r="K481" s="13" t="str">
        <f>IF(ISERROR(VLOOKUP(CONCATENATE($A481,"_",K$2),'Reference data SID'!$B:$M,12,FALSE)),"",VLOOKUP(CONCATENATE($A481,"_",K$2),'Reference data SID'!$B:$M,12,FALSE))</f>
        <v/>
      </c>
      <c r="L481" s="13" t="str">
        <f>IF(ISERROR(VLOOKUP(CONCATENATE($A481,"_",L$2),'Reference data SID'!$B:$M,12,FALSE)),"",VLOOKUP(CONCATENATE($A481,"_",L$2),'Reference data SID'!$B:$M,12,FALSE))</f>
        <v/>
      </c>
      <c r="M481" s="13" t="str">
        <f>IF(ISERROR(VLOOKUP(CONCATENATE($A481,"_",M$2),'Reference data SID'!$B:$M,12,FALSE)),"",VLOOKUP(CONCATENATE($A481,"_",M$2),'Reference data SID'!$B:$M,12,FALSE))</f>
        <v/>
      </c>
      <c r="N481" s="13" t="str">
        <f>IF(ISERROR(VLOOKUP(CONCATENATE($A481,"_",N$2),'Reference data SID'!$B:$M,12,FALSE)),"",VLOOKUP(CONCATENATE($A481,"_",N$2),'Reference data SID'!$B:$M,12,FALSE))</f>
        <v/>
      </c>
      <c r="O481" s="13" t="str">
        <f>IF(ISERROR(VLOOKUP(CONCATENATE($A481,"_",O$2),'Reference data SID'!$B:$M,12,FALSE)),"",VLOOKUP(CONCATENATE($A481,"_",O$2),'Reference data SID'!$B:$M,12,FALSE))</f>
        <v/>
      </c>
      <c r="P481" s="13" t="str">
        <f>IF(ISERROR(VLOOKUP(CONCATENATE($A481,"_",P$2),'Reference data SID'!$B:$M,12,FALSE)),"",VLOOKUP(CONCATENATE($A481,"_",P$2),'Reference data SID'!$B:$M,12,FALSE))</f>
        <v/>
      </c>
      <c r="Q481" s="13" t="str">
        <f>IF(ISERROR(VLOOKUP(CONCATENATE($A481,"_",Q$2),'Reference data SID'!$B:$M,12,FALSE)),"",VLOOKUP(CONCATENATE($A481,"_",Q$2),'Reference data SID'!$B:$M,12,FALSE))</f>
        <v/>
      </c>
      <c r="R481" s="13" t="str">
        <f>IF(ISERROR(VLOOKUP(CONCATENATE($A481,"_",R$2),'Reference data SID'!$B:$M,12,FALSE)),"",VLOOKUP(CONCATENATE($A481,"_",R$2),'Reference data SID'!$B:$M,12,FALSE))</f>
        <v/>
      </c>
      <c r="S481" s="13" t="str">
        <f>IF(ISERROR(VLOOKUP(CONCATENATE($A481,"_",S$2),'Reference data SID'!$B:$M,12,FALSE)),"",VLOOKUP(CONCATENATE($A481,"_",S$2),'Reference data SID'!$B:$M,12,FALSE))</f>
        <v/>
      </c>
      <c r="T481" s="13" t="str">
        <f>IF(ISERROR(VLOOKUP(CONCATENATE($A481,"_",T$2),'Reference data SID'!$B:$M,12,FALSE)),"",VLOOKUP(CONCATENATE($A481,"_",T$2),'Reference data SID'!$B:$M,12,FALSE))</f>
        <v/>
      </c>
      <c r="U481" s="13" t="str">
        <f>IF(ISERROR(VLOOKUP(CONCATENATE($A481,"_",U$2),'Reference data SID'!$B:$M,12,FALSE)),"",VLOOKUP(CONCATENATE($A481,"_",U$2),'Reference data SID'!$B:$M,12,FALSE))</f>
        <v/>
      </c>
      <c r="V481" s="13" t="str">
        <f>IF(ISERROR(VLOOKUP(CONCATENATE($A481,"_",V$2),'Reference data SID'!$B:$M,12,FALSE)),"",VLOOKUP(CONCATENATE($A481,"_",V$2),'Reference data SID'!$B:$M,12,FALSE))</f>
        <v/>
      </c>
      <c r="W481" s="13" t="str">
        <f>IF(ISERROR(VLOOKUP(CONCATENATE($A481,"_",W$2),'Reference data SID'!$B:$M,12,FALSE)),"",VLOOKUP(CONCATENATE($A481,"_",W$2),'Reference data SID'!$B:$M,12,FALSE))</f>
        <v/>
      </c>
      <c r="X481" s="13" t="str">
        <f>IF(ISERROR(VLOOKUP(CONCATENATE($A481,"_",X$2),'Reference data SID'!$B:$M,12,FALSE)),"",VLOOKUP(CONCATENATE($A481,"_",X$2),'Reference data SID'!$B:$M,12,FALSE))</f>
        <v/>
      </c>
      <c r="Y481" s="13" t="str">
        <f>IF(ISERROR(VLOOKUP(CONCATENATE($A481,"_",Y$2),'Reference data SID'!$B:$M,12,FALSE)),"",VLOOKUP(CONCATENATE($A481,"_",Y$2),'Reference data SID'!$B:$M,12,FALSE))</f>
        <v/>
      </c>
      <c r="Z481" s="13" t="str">
        <f>IF(ISERROR(VLOOKUP(CONCATENATE($A481,"_",Z$2),'Reference data SID'!$B:$M,12,FALSE)),"",VLOOKUP(CONCATENATE($A481,"_",Z$2),'Reference data SID'!$B:$M,12,FALSE))</f>
        <v/>
      </c>
      <c r="AA481" s="13" t="str">
        <f>IF(ISERROR(VLOOKUP(CONCATENATE($A481,"_",AA$2),'Reference data SID'!$B:$M,12,FALSE)),"",VLOOKUP(CONCATENATE($A481,"_",AA$2),'Reference data SID'!$B:$M,12,FALSE))</f>
        <v/>
      </c>
      <c r="AB481" s="13" t="str">
        <f>IF(ISERROR(VLOOKUP(CONCATENATE($A481,"_",AB$2),'Reference data SID'!$B:$M,12,FALSE)),"",VLOOKUP(CONCATENATE($A481,"_",AB$2),'Reference data SID'!$B:$M,12,FALSE))</f>
        <v/>
      </c>
      <c r="AC481" s="13" t="str">
        <f>IF(ISERROR(VLOOKUP(CONCATENATE($A481,"_",AC$2),'Reference data SID'!$B:$M,12,FALSE)),"",VLOOKUP(CONCATENATE($A481,"_",AC$2),'Reference data SID'!$B:$M,12,FALSE))</f>
        <v/>
      </c>
      <c r="AD481" s="13" t="str">
        <f>IF(ISERROR(VLOOKUP(CONCATENATE($A481,"_",AD$2),'Reference data SID'!$B:$M,12,FALSE)),"",VLOOKUP(CONCATENATE($A481,"_",AD$2),'Reference data SID'!$B:$M,12,FALSE))</f>
        <v/>
      </c>
      <c r="AE481" s="13" t="str">
        <f>IF(ISERROR(VLOOKUP(CONCATENATE($A481,"_",AE$2),'Reference data SID'!$B:$M,12,FALSE)),"",VLOOKUP(CONCATENATE($A481,"_",AE$2),'Reference data SID'!$B:$M,12,FALSE))</f>
        <v/>
      </c>
      <c r="AF481" s="13" t="str">
        <f>IF(ISERROR(VLOOKUP(CONCATENATE($A481,"_",AF$2),'Reference data SID'!$B:$M,12,FALSE)),"",VLOOKUP(CONCATENATE($A481,"_",AF$2),'Reference data SID'!$B:$M,12,FALSE))</f>
        <v/>
      </c>
      <c r="AG481" s="13" t="str">
        <f>IF(ISERROR(VLOOKUP(CONCATENATE($A481,"_",AG$2),'Reference data SID'!$B:$M,12,FALSE)),"",VLOOKUP(CONCATENATE($A481,"_",AG$2),'Reference data SID'!$B:$M,12,FALSE))</f>
        <v/>
      </c>
      <c r="AH481" s="13" t="str">
        <f>IF(ISERROR(VLOOKUP(CONCATENATE($A481,"_",AH$2),'Reference data SID'!$B:$M,12,FALSE)),"",VLOOKUP(CONCATENATE($A481,"_",AH$2),'Reference data SID'!$B:$M,12,FALSE))</f>
        <v/>
      </c>
      <c r="AI481" s="13" t="str">
        <f>IF(ISERROR(VLOOKUP(CONCATENATE($A481,"_",AI$2),'Reference data SID'!$B:$M,12,FALSE)),"",VLOOKUP(CONCATENATE($A481,"_",AI$2),'Reference data SID'!$B:$M,12,FALSE))</f>
        <v/>
      </c>
      <c r="AJ481" s="13" t="str">
        <f>IF(ISERROR(VLOOKUP(CONCATENATE($A481,"_",AJ$2),'Reference data SID'!$B:$M,12,FALSE)),"",VLOOKUP(CONCATENATE($A481,"_",AJ$2),'Reference data SID'!$B:$M,12,FALSE))</f>
        <v/>
      </c>
      <c r="AK481" s="13" t="str">
        <f>IF(ISERROR(VLOOKUP(CONCATENATE($A481,"_",AK$2),'Reference data SID'!$B:$M,12,FALSE)),"",VLOOKUP(CONCATENATE($A481,"_",AK$2),'Reference data SID'!$B:$M,12,FALSE))</f>
        <v/>
      </c>
      <c r="AL481" s="13" t="str">
        <f>IF(ISERROR(VLOOKUP(CONCATENATE($A481,"_",AL$2),'Reference data SID'!$B:$M,12,FALSE)),"",VLOOKUP(CONCATENATE($A481,"_",AL$2),'Reference data SID'!$B:$M,12,FALSE))</f>
        <v/>
      </c>
      <c r="AM481" s="13" t="str">
        <f>IF(ISERROR(VLOOKUP(CONCATENATE($A481,"_",AM$2),'Reference data SID'!$B:$M,12,FALSE)),"",VLOOKUP(CONCATENATE($A481,"_",AM$2),'Reference data SID'!$B:$M,12,FALSE))</f>
        <v/>
      </c>
      <c r="AN481" s="13" t="str">
        <f>IF(ISERROR(VLOOKUP(CONCATENATE($A481,"_",AN$2),'Reference data SID'!$B:$M,12,FALSE)),"",VLOOKUP(CONCATENATE($A481,"_",AN$2),'Reference data SID'!$B:$M,12,FALSE))</f>
        <v/>
      </c>
      <c r="AO481" s="13" t="str">
        <f>IF(ISERROR(VLOOKUP(CONCATENATE($A481,"_",AO$2),'Reference data SID'!$B:$M,12,FALSE)),"",VLOOKUP(CONCATENATE($A481,"_",AO$2),'Reference data SID'!$B:$M,12,FALSE))</f>
        <v/>
      </c>
      <c r="AP481" s="13" t="str">
        <f>IF(ISERROR(VLOOKUP(CONCATENATE($A481,"_",AP$2),'Reference data SID'!$B:$M,12,FALSE)),"",VLOOKUP(CONCATENATE($A481,"_",AP$2),'Reference data SID'!$B:$M,12,FALSE))</f>
        <v/>
      </c>
      <c r="AQ481" s="13" t="str">
        <f>IF(ISERROR(VLOOKUP(CONCATENATE($A481,"_",AQ$2),'Reference data SID'!$B:$M,12,FALSE)),"",VLOOKUP(CONCATENATE($A481,"_",AQ$2),'Reference data SID'!$B:$M,12,FALSE))</f>
        <v/>
      </c>
      <c r="AR481" s="13" t="str">
        <f>IF(ISERROR(VLOOKUP(CONCATENATE($A481,"_",AR$2),'Reference data SID'!$B:$M,12,FALSE)),"",VLOOKUP(CONCATENATE($A481,"_",AR$2),'Reference data SID'!$B:$M,12,FALSE))</f>
        <v/>
      </c>
      <c r="AS481" s="13" t="str">
        <f>IF(ISERROR(VLOOKUP(CONCATENATE($A481,"_",AS$2),'Reference data SID'!$B:$M,12,FALSE)),"",VLOOKUP(CONCATENATE($A481,"_",AS$2),'Reference data SID'!$B:$M,12,FALSE))</f>
        <v/>
      </c>
      <c r="AT481" s="13" t="str">
        <f>IF(ISERROR(VLOOKUP(CONCATENATE($A481,"_",AT$2),'Reference data SID'!$B:$M,12,FALSE)),"",VLOOKUP(CONCATENATE($A481,"_",AT$2),'Reference data SID'!$B:$M,12,FALSE))</f>
        <v/>
      </c>
    </row>
    <row r="482" spans="1:46" x14ac:dyDescent="0.25">
      <c r="A482">
        <v>478</v>
      </c>
      <c r="B482" s="13" t="str">
        <f>IF(ISERROR(VLOOKUP(CONCATENATE($A482,"_",B$2),'Reference data SID'!$B:$M,12,FALSE)),"",VLOOKUP(CONCATENATE($A482,"_",B$2),'Reference data SID'!$B:$M,12,FALSE))</f>
        <v/>
      </c>
      <c r="C482" s="13" t="str">
        <f>IF(ISERROR(VLOOKUP(CONCATENATE($A482,"_",C$2),'Reference data SID'!$B:$M,12,FALSE)),"",VLOOKUP(CONCATENATE($A482,"_",C$2),'Reference data SID'!$B:$M,12,FALSE))</f>
        <v/>
      </c>
      <c r="D482" s="13" t="str">
        <f>IF(ISERROR(VLOOKUP(CONCATENATE($A482,"_",D$2),'Reference data SID'!$B:$M,12,FALSE)),"",VLOOKUP(CONCATENATE($A482,"_",D$2),'Reference data SID'!$B:$M,12,FALSE))</f>
        <v/>
      </c>
      <c r="E482" s="13" t="str">
        <f>IF(ISERROR(VLOOKUP(CONCATENATE($A482,"_",E$2),'Reference data SID'!$B:$M,12,FALSE)),"",VLOOKUP(CONCATENATE($A482,"_",E$2),'Reference data SID'!$B:$M,12,FALSE))</f>
        <v/>
      </c>
      <c r="F482" s="13" t="str">
        <f>IF(ISERROR(VLOOKUP(CONCATENATE($A482,"_",F$2),'Reference data SID'!$B:$M,12,FALSE)),"",VLOOKUP(CONCATENATE($A482,"_",F$2),'Reference data SID'!$B:$M,12,FALSE))</f>
        <v/>
      </c>
      <c r="G482" s="13" t="str">
        <f>IF(ISERROR(VLOOKUP(CONCATENATE($A482,"_",G$2),'Reference data SID'!$B:$M,12,FALSE)),"",VLOOKUP(CONCATENATE($A482,"_",G$2),'Reference data SID'!$B:$M,12,FALSE))</f>
        <v/>
      </c>
      <c r="H482" s="13" t="str">
        <f>IF(ISERROR(VLOOKUP(CONCATENATE($A482,"_",H$2),'Reference data SID'!$B:$M,12,FALSE)),"",VLOOKUP(CONCATENATE($A482,"_",H$2),'Reference data SID'!$B:$M,12,FALSE))</f>
        <v/>
      </c>
      <c r="I482" s="13" t="str">
        <f>IF(ISERROR(VLOOKUP(CONCATENATE($A482,"_",I$2),'Reference data SID'!$B:$M,12,FALSE)),"",VLOOKUP(CONCATENATE($A482,"_",I$2),'Reference data SID'!$B:$M,12,FALSE))</f>
        <v/>
      </c>
      <c r="J482" s="13" t="str">
        <f>IF(ISERROR(VLOOKUP(CONCATENATE($A482,"_",J$2),'Reference data SID'!$B:$M,12,FALSE)),"",VLOOKUP(CONCATENATE($A482,"_",J$2),'Reference data SID'!$B:$M,12,FALSE))</f>
        <v/>
      </c>
      <c r="K482" s="13" t="str">
        <f>IF(ISERROR(VLOOKUP(CONCATENATE($A482,"_",K$2),'Reference data SID'!$B:$M,12,FALSE)),"",VLOOKUP(CONCATENATE($A482,"_",K$2),'Reference data SID'!$B:$M,12,FALSE))</f>
        <v/>
      </c>
      <c r="L482" s="13" t="str">
        <f>IF(ISERROR(VLOOKUP(CONCATENATE($A482,"_",L$2),'Reference data SID'!$B:$M,12,FALSE)),"",VLOOKUP(CONCATENATE($A482,"_",L$2),'Reference data SID'!$B:$M,12,FALSE))</f>
        <v/>
      </c>
      <c r="M482" s="13" t="str">
        <f>IF(ISERROR(VLOOKUP(CONCATENATE($A482,"_",M$2),'Reference data SID'!$B:$M,12,FALSE)),"",VLOOKUP(CONCATENATE($A482,"_",M$2),'Reference data SID'!$B:$M,12,FALSE))</f>
        <v/>
      </c>
      <c r="N482" s="13" t="str">
        <f>IF(ISERROR(VLOOKUP(CONCATENATE($A482,"_",N$2),'Reference data SID'!$B:$M,12,FALSE)),"",VLOOKUP(CONCATENATE($A482,"_",N$2),'Reference data SID'!$B:$M,12,FALSE))</f>
        <v/>
      </c>
      <c r="O482" s="13" t="str">
        <f>IF(ISERROR(VLOOKUP(CONCATENATE($A482,"_",O$2),'Reference data SID'!$B:$M,12,FALSE)),"",VLOOKUP(CONCATENATE($A482,"_",O$2),'Reference data SID'!$B:$M,12,FALSE))</f>
        <v/>
      </c>
      <c r="P482" s="13" t="str">
        <f>IF(ISERROR(VLOOKUP(CONCATENATE($A482,"_",P$2),'Reference data SID'!$B:$M,12,FALSE)),"",VLOOKUP(CONCATENATE($A482,"_",P$2),'Reference data SID'!$B:$M,12,FALSE))</f>
        <v/>
      </c>
      <c r="Q482" s="13" t="str">
        <f>IF(ISERROR(VLOOKUP(CONCATENATE($A482,"_",Q$2),'Reference data SID'!$B:$M,12,FALSE)),"",VLOOKUP(CONCATENATE($A482,"_",Q$2),'Reference data SID'!$B:$M,12,FALSE))</f>
        <v/>
      </c>
      <c r="R482" s="13" t="str">
        <f>IF(ISERROR(VLOOKUP(CONCATENATE($A482,"_",R$2),'Reference data SID'!$B:$M,12,FALSE)),"",VLOOKUP(CONCATENATE($A482,"_",R$2),'Reference data SID'!$B:$M,12,FALSE))</f>
        <v/>
      </c>
      <c r="S482" s="13" t="str">
        <f>IF(ISERROR(VLOOKUP(CONCATENATE($A482,"_",S$2),'Reference data SID'!$B:$M,12,FALSE)),"",VLOOKUP(CONCATENATE($A482,"_",S$2),'Reference data SID'!$B:$M,12,FALSE))</f>
        <v/>
      </c>
      <c r="T482" s="13" t="str">
        <f>IF(ISERROR(VLOOKUP(CONCATENATE($A482,"_",T$2),'Reference data SID'!$B:$M,12,FALSE)),"",VLOOKUP(CONCATENATE($A482,"_",T$2),'Reference data SID'!$B:$M,12,FALSE))</f>
        <v/>
      </c>
      <c r="U482" s="13" t="str">
        <f>IF(ISERROR(VLOOKUP(CONCATENATE($A482,"_",U$2),'Reference data SID'!$B:$M,12,FALSE)),"",VLOOKUP(CONCATENATE($A482,"_",U$2),'Reference data SID'!$B:$M,12,FALSE))</f>
        <v/>
      </c>
      <c r="V482" s="13" t="str">
        <f>IF(ISERROR(VLOOKUP(CONCATENATE($A482,"_",V$2),'Reference data SID'!$B:$M,12,FALSE)),"",VLOOKUP(CONCATENATE($A482,"_",V$2),'Reference data SID'!$B:$M,12,FALSE))</f>
        <v/>
      </c>
      <c r="W482" s="13" t="str">
        <f>IF(ISERROR(VLOOKUP(CONCATENATE($A482,"_",W$2),'Reference data SID'!$B:$M,12,FALSE)),"",VLOOKUP(CONCATENATE($A482,"_",W$2),'Reference data SID'!$B:$M,12,FALSE))</f>
        <v/>
      </c>
      <c r="X482" s="13" t="str">
        <f>IF(ISERROR(VLOOKUP(CONCATENATE($A482,"_",X$2),'Reference data SID'!$B:$M,12,FALSE)),"",VLOOKUP(CONCATENATE($A482,"_",X$2),'Reference data SID'!$B:$M,12,FALSE))</f>
        <v/>
      </c>
      <c r="Y482" s="13" t="str">
        <f>IF(ISERROR(VLOOKUP(CONCATENATE($A482,"_",Y$2),'Reference data SID'!$B:$M,12,FALSE)),"",VLOOKUP(CONCATENATE($A482,"_",Y$2),'Reference data SID'!$B:$M,12,FALSE))</f>
        <v/>
      </c>
      <c r="Z482" s="13" t="str">
        <f>IF(ISERROR(VLOOKUP(CONCATENATE($A482,"_",Z$2),'Reference data SID'!$B:$M,12,FALSE)),"",VLOOKUP(CONCATENATE($A482,"_",Z$2),'Reference data SID'!$B:$M,12,FALSE))</f>
        <v/>
      </c>
      <c r="AA482" s="13" t="str">
        <f>IF(ISERROR(VLOOKUP(CONCATENATE($A482,"_",AA$2),'Reference data SID'!$B:$M,12,FALSE)),"",VLOOKUP(CONCATENATE($A482,"_",AA$2),'Reference data SID'!$B:$M,12,FALSE))</f>
        <v/>
      </c>
      <c r="AB482" s="13" t="str">
        <f>IF(ISERROR(VLOOKUP(CONCATENATE($A482,"_",AB$2),'Reference data SID'!$B:$M,12,FALSE)),"",VLOOKUP(CONCATENATE($A482,"_",AB$2),'Reference data SID'!$B:$M,12,FALSE))</f>
        <v/>
      </c>
      <c r="AC482" s="13" t="str">
        <f>IF(ISERROR(VLOOKUP(CONCATENATE($A482,"_",AC$2),'Reference data SID'!$B:$M,12,FALSE)),"",VLOOKUP(CONCATENATE($A482,"_",AC$2),'Reference data SID'!$B:$M,12,FALSE))</f>
        <v/>
      </c>
      <c r="AD482" s="13" t="str">
        <f>IF(ISERROR(VLOOKUP(CONCATENATE($A482,"_",AD$2),'Reference data SID'!$B:$M,12,FALSE)),"",VLOOKUP(CONCATENATE($A482,"_",AD$2),'Reference data SID'!$B:$M,12,FALSE))</f>
        <v/>
      </c>
      <c r="AE482" s="13" t="str">
        <f>IF(ISERROR(VLOOKUP(CONCATENATE($A482,"_",AE$2),'Reference data SID'!$B:$M,12,FALSE)),"",VLOOKUP(CONCATENATE($A482,"_",AE$2),'Reference data SID'!$B:$M,12,FALSE))</f>
        <v/>
      </c>
      <c r="AF482" s="13" t="str">
        <f>IF(ISERROR(VLOOKUP(CONCATENATE($A482,"_",AF$2),'Reference data SID'!$B:$M,12,FALSE)),"",VLOOKUP(CONCATENATE($A482,"_",AF$2),'Reference data SID'!$B:$M,12,FALSE))</f>
        <v/>
      </c>
      <c r="AG482" s="13" t="str">
        <f>IF(ISERROR(VLOOKUP(CONCATENATE($A482,"_",AG$2),'Reference data SID'!$B:$M,12,FALSE)),"",VLOOKUP(CONCATENATE($A482,"_",AG$2),'Reference data SID'!$B:$M,12,FALSE))</f>
        <v/>
      </c>
      <c r="AH482" s="13" t="str">
        <f>IF(ISERROR(VLOOKUP(CONCATENATE($A482,"_",AH$2),'Reference data SID'!$B:$M,12,FALSE)),"",VLOOKUP(CONCATENATE($A482,"_",AH$2),'Reference data SID'!$B:$M,12,FALSE))</f>
        <v/>
      </c>
      <c r="AI482" s="13" t="str">
        <f>IF(ISERROR(VLOOKUP(CONCATENATE($A482,"_",AI$2),'Reference data SID'!$B:$M,12,FALSE)),"",VLOOKUP(CONCATENATE($A482,"_",AI$2),'Reference data SID'!$B:$M,12,FALSE))</f>
        <v/>
      </c>
      <c r="AJ482" s="13" t="str">
        <f>IF(ISERROR(VLOOKUP(CONCATENATE($A482,"_",AJ$2),'Reference data SID'!$B:$M,12,FALSE)),"",VLOOKUP(CONCATENATE($A482,"_",AJ$2),'Reference data SID'!$B:$M,12,FALSE))</f>
        <v/>
      </c>
      <c r="AK482" s="13" t="str">
        <f>IF(ISERROR(VLOOKUP(CONCATENATE($A482,"_",AK$2),'Reference data SID'!$B:$M,12,FALSE)),"",VLOOKUP(CONCATENATE($A482,"_",AK$2),'Reference data SID'!$B:$M,12,FALSE))</f>
        <v/>
      </c>
      <c r="AL482" s="13" t="str">
        <f>IF(ISERROR(VLOOKUP(CONCATENATE($A482,"_",AL$2),'Reference data SID'!$B:$M,12,FALSE)),"",VLOOKUP(CONCATENATE($A482,"_",AL$2),'Reference data SID'!$B:$M,12,FALSE))</f>
        <v/>
      </c>
      <c r="AM482" s="13" t="str">
        <f>IF(ISERROR(VLOOKUP(CONCATENATE($A482,"_",AM$2),'Reference data SID'!$B:$M,12,FALSE)),"",VLOOKUP(CONCATENATE($A482,"_",AM$2),'Reference data SID'!$B:$M,12,FALSE))</f>
        <v/>
      </c>
      <c r="AN482" s="13" t="str">
        <f>IF(ISERROR(VLOOKUP(CONCATENATE($A482,"_",AN$2),'Reference data SID'!$B:$M,12,FALSE)),"",VLOOKUP(CONCATENATE($A482,"_",AN$2),'Reference data SID'!$B:$M,12,FALSE))</f>
        <v/>
      </c>
      <c r="AO482" s="13" t="str">
        <f>IF(ISERROR(VLOOKUP(CONCATENATE($A482,"_",AO$2),'Reference data SID'!$B:$M,12,FALSE)),"",VLOOKUP(CONCATENATE($A482,"_",AO$2),'Reference data SID'!$B:$M,12,FALSE))</f>
        <v/>
      </c>
      <c r="AP482" s="13" t="str">
        <f>IF(ISERROR(VLOOKUP(CONCATENATE($A482,"_",AP$2),'Reference data SID'!$B:$M,12,FALSE)),"",VLOOKUP(CONCATENATE($A482,"_",AP$2),'Reference data SID'!$B:$M,12,FALSE))</f>
        <v/>
      </c>
      <c r="AQ482" s="13" t="str">
        <f>IF(ISERROR(VLOOKUP(CONCATENATE($A482,"_",AQ$2),'Reference data SID'!$B:$M,12,FALSE)),"",VLOOKUP(CONCATENATE($A482,"_",AQ$2),'Reference data SID'!$B:$M,12,FALSE))</f>
        <v/>
      </c>
      <c r="AR482" s="13" t="str">
        <f>IF(ISERROR(VLOOKUP(CONCATENATE($A482,"_",AR$2),'Reference data SID'!$B:$M,12,FALSE)),"",VLOOKUP(CONCATENATE($A482,"_",AR$2),'Reference data SID'!$B:$M,12,FALSE))</f>
        <v/>
      </c>
      <c r="AS482" s="13" t="str">
        <f>IF(ISERROR(VLOOKUP(CONCATENATE($A482,"_",AS$2),'Reference data SID'!$B:$M,12,FALSE)),"",VLOOKUP(CONCATENATE($A482,"_",AS$2),'Reference data SID'!$B:$M,12,FALSE))</f>
        <v/>
      </c>
      <c r="AT482" s="13" t="str">
        <f>IF(ISERROR(VLOOKUP(CONCATENATE($A482,"_",AT$2),'Reference data SID'!$B:$M,12,FALSE)),"",VLOOKUP(CONCATENATE($A482,"_",AT$2),'Reference data SID'!$B:$M,12,FALSE))</f>
        <v/>
      </c>
    </row>
    <row r="483" spans="1:46" x14ac:dyDescent="0.25">
      <c r="A483">
        <v>479</v>
      </c>
      <c r="B483" s="13" t="str">
        <f>IF(ISERROR(VLOOKUP(CONCATENATE($A483,"_",B$2),'Reference data SID'!$B:$M,12,FALSE)),"",VLOOKUP(CONCATENATE($A483,"_",B$2),'Reference data SID'!$B:$M,12,FALSE))</f>
        <v/>
      </c>
      <c r="C483" s="13" t="str">
        <f>IF(ISERROR(VLOOKUP(CONCATENATE($A483,"_",C$2),'Reference data SID'!$B:$M,12,FALSE)),"",VLOOKUP(CONCATENATE($A483,"_",C$2),'Reference data SID'!$B:$M,12,FALSE))</f>
        <v/>
      </c>
      <c r="D483" s="13" t="str">
        <f>IF(ISERROR(VLOOKUP(CONCATENATE($A483,"_",D$2),'Reference data SID'!$B:$M,12,FALSE)),"",VLOOKUP(CONCATENATE($A483,"_",D$2),'Reference data SID'!$B:$M,12,FALSE))</f>
        <v/>
      </c>
      <c r="E483" s="13" t="str">
        <f>IF(ISERROR(VLOOKUP(CONCATENATE($A483,"_",E$2),'Reference data SID'!$B:$M,12,FALSE)),"",VLOOKUP(CONCATENATE($A483,"_",E$2),'Reference data SID'!$B:$M,12,FALSE))</f>
        <v/>
      </c>
      <c r="F483" s="13" t="str">
        <f>IF(ISERROR(VLOOKUP(CONCATENATE($A483,"_",F$2),'Reference data SID'!$B:$M,12,FALSE)),"",VLOOKUP(CONCATENATE($A483,"_",F$2),'Reference data SID'!$B:$M,12,FALSE))</f>
        <v/>
      </c>
      <c r="G483" s="13" t="str">
        <f>IF(ISERROR(VLOOKUP(CONCATENATE($A483,"_",G$2),'Reference data SID'!$B:$M,12,FALSE)),"",VLOOKUP(CONCATENATE($A483,"_",G$2),'Reference data SID'!$B:$M,12,FALSE))</f>
        <v/>
      </c>
      <c r="H483" s="13" t="str">
        <f>IF(ISERROR(VLOOKUP(CONCATENATE($A483,"_",H$2),'Reference data SID'!$B:$M,12,FALSE)),"",VLOOKUP(CONCATENATE($A483,"_",H$2),'Reference data SID'!$B:$M,12,FALSE))</f>
        <v/>
      </c>
      <c r="I483" s="13" t="str">
        <f>IF(ISERROR(VLOOKUP(CONCATENATE($A483,"_",I$2),'Reference data SID'!$B:$M,12,FALSE)),"",VLOOKUP(CONCATENATE($A483,"_",I$2),'Reference data SID'!$B:$M,12,FALSE))</f>
        <v/>
      </c>
      <c r="J483" s="13" t="str">
        <f>IF(ISERROR(VLOOKUP(CONCATENATE($A483,"_",J$2),'Reference data SID'!$B:$M,12,FALSE)),"",VLOOKUP(CONCATENATE($A483,"_",J$2),'Reference data SID'!$B:$M,12,FALSE))</f>
        <v/>
      </c>
      <c r="K483" s="13" t="str">
        <f>IF(ISERROR(VLOOKUP(CONCATENATE($A483,"_",K$2),'Reference data SID'!$B:$M,12,FALSE)),"",VLOOKUP(CONCATENATE($A483,"_",K$2),'Reference data SID'!$B:$M,12,FALSE))</f>
        <v/>
      </c>
      <c r="L483" s="13" t="str">
        <f>IF(ISERROR(VLOOKUP(CONCATENATE($A483,"_",L$2),'Reference data SID'!$B:$M,12,FALSE)),"",VLOOKUP(CONCATENATE($A483,"_",L$2),'Reference data SID'!$B:$M,12,FALSE))</f>
        <v/>
      </c>
      <c r="M483" s="13" t="str">
        <f>IF(ISERROR(VLOOKUP(CONCATENATE($A483,"_",M$2),'Reference data SID'!$B:$M,12,FALSE)),"",VLOOKUP(CONCATENATE($A483,"_",M$2),'Reference data SID'!$B:$M,12,FALSE))</f>
        <v/>
      </c>
      <c r="N483" s="13" t="str">
        <f>IF(ISERROR(VLOOKUP(CONCATENATE($A483,"_",N$2),'Reference data SID'!$B:$M,12,FALSE)),"",VLOOKUP(CONCATENATE($A483,"_",N$2),'Reference data SID'!$B:$M,12,FALSE))</f>
        <v/>
      </c>
      <c r="O483" s="13" t="str">
        <f>IF(ISERROR(VLOOKUP(CONCATENATE($A483,"_",O$2),'Reference data SID'!$B:$M,12,FALSE)),"",VLOOKUP(CONCATENATE($A483,"_",O$2),'Reference data SID'!$B:$M,12,FALSE))</f>
        <v/>
      </c>
      <c r="P483" s="13" t="str">
        <f>IF(ISERROR(VLOOKUP(CONCATENATE($A483,"_",P$2),'Reference data SID'!$B:$M,12,FALSE)),"",VLOOKUP(CONCATENATE($A483,"_",P$2),'Reference data SID'!$B:$M,12,FALSE))</f>
        <v/>
      </c>
      <c r="Q483" s="13" t="str">
        <f>IF(ISERROR(VLOOKUP(CONCATENATE($A483,"_",Q$2),'Reference data SID'!$B:$M,12,FALSE)),"",VLOOKUP(CONCATENATE($A483,"_",Q$2),'Reference data SID'!$B:$M,12,FALSE))</f>
        <v/>
      </c>
      <c r="R483" s="13" t="str">
        <f>IF(ISERROR(VLOOKUP(CONCATENATE($A483,"_",R$2),'Reference data SID'!$B:$M,12,FALSE)),"",VLOOKUP(CONCATENATE($A483,"_",R$2),'Reference data SID'!$B:$M,12,FALSE))</f>
        <v/>
      </c>
      <c r="S483" s="13" t="str">
        <f>IF(ISERROR(VLOOKUP(CONCATENATE($A483,"_",S$2),'Reference data SID'!$B:$M,12,FALSE)),"",VLOOKUP(CONCATENATE($A483,"_",S$2),'Reference data SID'!$B:$M,12,FALSE))</f>
        <v/>
      </c>
      <c r="T483" s="13" t="str">
        <f>IF(ISERROR(VLOOKUP(CONCATENATE($A483,"_",T$2),'Reference data SID'!$B:$M,12,FALSE)),"",VLOOKUP(CONCATENATE($A483,"_",T$2),'Reference data SID'!$B:$M,12,FALSE))</f>
        <v/>
      </c>
      <c r="U483" s="13" t="str">
        <f>IF(ISERROR(VLOOKUP(CONCATENATE($A483,"_",U$2),'Reference data SID'!$B:$M,12,FALSE)),"",VLOOKUP(CONCATENATE($A483,"_",U$2),'Reference data SID'!$B:$M,12,FALSE))</f>
        <v/>
      </c>
      <c r="V483" s="13" t="str">
        <f>IF(ISERROR(VLOOKUP(CONCATENATE($A483,"_",V$2),'Reference data SID'!$B:$M,12,FALSE)),"",VLOOKUP(CONCATENATE($A483,"_",V$2),'Reference data SID'!$B:$M,12,FALSE))</f>
        <v/>
      </c>
      <c r="W483" s="13" t="str">
        <f>IF(ISERROR(VLOOKUP(CONCATENATE($A483,"_",W$2),'Reference data SID'!$B:$M,12,FALSE)),"",VLOOKUP(CONCATENATE($A483,"_",W$2),'Reference data SID'!$B:$M,12,FALSE))</f>
        <v/>
      </c>
      <c r="X483" s="13" t="str">
        <f>IF(ISERROR(VLOOKUP(CONCATENATE($A483,"_",X$2),'Reference data SID'!$B:$M,12,FALSE)),"",VLOOKUP(CONCATENATE($A483,"_",X$2),'Reference data SID'!$B:$M,12,FALSE))</f>
        <v/>
      </c>
      <c r="Y483" s="13" t="str">
        <f>IF(ISERROR(VLOOKUP(CONCATENATE($A483,"_",Y$2),'Reference data SID'!$B:$M,12,FALSE)),"",VLOOKUP(CONCATENATE($A483,"_",Y$2),'Reference data SID'!$B:$M,12,FALSE))</f>
        <v/>
      </c>
      <c r="Z483" s="13" t="str">
        <f>IF(ISERROR(VLOOKUP(CONCATENATE($A483,"_",Z$2),'Reference data SID'!$B:$M,12,FALSE)),"",VLOOKUP(CONCATENATE($A483,"_",Z$2),'Reference data SID'!$B:$M,12,FALSE))</f>
        <v/>
      </c>
      <c r="AA483" s="13" t="str">
        <f>IF(ISERROR(VLOOKUP(CONCATENATE($A483,"_",AA$2),'Reference data SID'!$B:$M,12,FALSE)),"",VLOOKUP(CONCATENATE($A483,"_",AA$2),'Reference data SID'!$B:$M,12,FALSE))</f>
        <v/>
      </c>
      <c r="AB483" s="13" t="str">
        <f>IF(ISERROR(VLOOKUP(CONCATENATE($A483,"_",AB$2),'Reference data SID'!$B:$M,12,FALSE)),"",VLOOKUP(CONCATENATE($A483,"_",AB$2),'Reference data SID'!$B:$M,12,FALSE))</f>
        <v/>
      </c>
      <c r="AC483" s="13" t="str">
        <f>IF(ISERROR(VLOOKUP(CONCATENATE($A483,"_",AC$2),'Reference data SID'!$B:$M,12,FALSE)),"",VLOOKUP(CONCATENATE($A483,"_",AC$2),'Reference data SID'!$B:$M,12,FALSE))</f>
        <v/>
      </c>
      <c r="AD483" s="13" t="str">
        <f>IF(ISERROR(VLOOKUP(CONCATENATE($A483,"_",AD$2),'Reference data SID'!$B:$M,12,FALSE)),"",VLOOKUP(CONCATENATE($A483,"_",AD$2),'Reference data SID'!$B:$M,12,FALSE))</f>
        <v/>
      </c>
      <c r="AE483" s="13" t="str">
        <f>IF(ISERROR(VLOOKUP(CONCATENATE($A483,"_",AE$2),'Reference data SID'!$B:$M,12,FALSE)),"",VLOOKUP(CONCATENATE($A483,"_",AE$2),'Reference data SID'!$B:$M,12,FALSE))</f>
        <v/>
      </c>
      <c r="AF483" s="13" t="str">
        <f>IF(ISERROR(VLOOKUP(CONCATENATE($A483,"_",AF$2),'Reference data SID'!$B:$M,12,FALSE)),"",VLOOKUP(CONCATENATE($A483,"_",AF$2),'Reference data SID'!$B:$M,12,FALSE))</f>
        <v/>
      </c>
      <c r="AG483" s="13" t="str">
        <f>IF(ISERROR(VLOOKUP(CONCATENATE($A483,"_",AG$2),'Reference data SID'!$B:$M,12,FALSE)),"",VLOOKUP(CONCATENATE($A483,"_",AG$2),'Reference data SID'!$B:$M,12,FALSE))</f>
        <v/>
      </c>
      <c r="AH483" s="13" t="str">
        <f>IF(ISERROR(VLOOKUP(CONCATENATE($A483,"_",AH$2),'Reference data SID'!$B:$M,12,FALSE)),"",VLOOKUP(CONCATENATE($A483,"_",AH$2),'Reference data SID'!$B:$M,12,FALSE))</f>
        <v/>
      </c>
      <c r="AI483" s="13" t="str">
        <f>IF(ISERROR(VLOOKUP(CONCATENATE($A483,"_",AI$2),'Reference data SID'!$B:$M,12,FALSE)),"",VLOOKUP(CONCATENATE($A483,"_",AI$2),'Reference data SID'!$B:$M,12,FALSE))</f>
        <v/>
      </c>
      <c r="AJ483" s="13" t="str">
        <f>IF(ISERROR(VLOOKUP(CONCATENATE($A483,"_",AJ$2),'Reference data SID'!$B:$M,12,FALSE)),"",VLOOKUP(CONCATENATE($A483,"_",AJ$2),'Reference data SID'!$B:$M,12,FALSE))</f>
        <v/>
      </c>
      <c r="AK483" s="13" t="str">
        <f>IF(ISERROR(VLOOKUP(CONCATENATE($A483,"_",AK$2),'Reference data SID'!$B:$M,12,FALSE)),"",VLOOKUP(CONCATENATE($A483,"_",AK$2),'Reference data SID'!$B:$M,12,FALSE))</f>
        <v/>
      </c>
      <c r="AL483" s="13" t="str">
        <f>IF(ISERROR(VLOOKUP(CONCATENATE($A483,"_",AL$2),'Reference data SID'!$B:$M,12,FALSE)),"",VLOOKUP(CONCATENATE($A483,"_",AL$2),'Reference data SID'!$B:$M,12,FALSE))</f>
        <v/>
      </c>
      <c r="AM483" s="13" t="str">
        <f>IF(ISERROR(VLOOKUP(CONCATENATE($A483,"_",AM$2),'Reference data SID'!$B:$M,12,FALSE)),"",VLOOKUP(CONCATENATE($A483,"_",AM$2),'Reference data SID'!$B:$M,12,FALSE))</f>
        <v/>
      </c>
      <c r="AN483" s="13" t="str">
        <f>IF(ISERROR(VLOOKUP(CONCATENATE($A483,"_",AN$2),'Reference data SID'!$B:$M,12,FALSE)),"",VLOOKUP(CONCATENATE($A483,"_",AN$2),'Reference data SID'!$B:$M,12,FALSE))</f>
        <v/>
      </c>
      <c r="AO483" s="13" t="str">
        <f>IF(ISERROR(VLOOKUP(CONCATENATE($A483,"_",AO$2),'Reference data SID'!$B:$M,12,FALSE)),"",VLOOKUP(CONCATENATE($A483,"_",AO$2),'Reference data SID'!$B:$M,12,FALSE))</f>
        <v/>
      </c>
      <c r="AP483" s="13" t="str">
        <f>IF(ISERROR(VLOOKUP(CONCATENATE($A483,"_",AP$2),'Reference data SID'!$B:$M,12,FALSE)),"",VLOOKUP(CONCATENATE($A483,"_",AP$2),'Reference data SID'!$B:$M,12,FALSE))</f>
        <v/>
      </c>
      <c r="AQ483" s="13" t="str">
        <f>IF(ISERROR(VLOOKUP(CONCATENATE($A483,"_",AQ$2),'Reference data SID'!$B:$M,12,FALSE)),"",VLOOKUP(CONCATENATE($A483,"_",AQ$2),'Reference data SID'!$B:$M,12,FALSE))</f>
        <v/>
      </c>
      <c r="AR483" s="13" t="str">
        <f>IF(ISERROR(VLOOKUP(CONCATENATE($A483,"_",AR$2),'Reference data SID'!$B:$M,12,FALSE)),"",VLOOKUP(CONCATENATE($A483,"_",AR$2),'Reference data SID'!$B:$M,12,FALSE))</f>
        <v/>
      </c>
      <c r="AS483" s="13" t="str">
        <f>IF(ISERROR(VLOOKUP(CONCATENATE($A483,"_",AS$2),'Reference data SID'!$B:$M,12,FALSE)),"",VLOOKUP(CONCATENATE($A483,"_",AS$2),'Reference data SID'!$B:$M,12,FALSE))</f>
        <v/>
      </c>
      <c r="AT483" s="13" t="str">
        <f>IF(ISERROR(VLOOKUP(CONCATENATE($A483,"_",AT$2),'Reference data SID'!$B:$M,12,FALSE)),"",VLOOKUP(CONCATENATE($A483,"_",AT$2),'Reference data SID'!$B:$M,12,FALSE))</f>
        <v/>
      </c>
    </row>
    <row r="484" spans="1:46" x14ac:dyDescent="0.25">
      <c r="A484">
        <v>480</v>
      </c>
      <c r="B484" s="13" t="str">
        <f>IF(ISERROR(VLOOKUP(CONCATENATE($A484,"_",B$2),'Reference data SID'!$B:$M,12,FALSE)),"",VLOOKUP(CONCATENATE($A484,"_",B$2),'Reference data SID'!$B:$M,12,FALSE))</f>
        <v/>
      </c>
      <c r="C484" s="13" t="str">
        <f>IF(ISERROR(VLOOKUP(CONCATENATE($A484,"_",C$2),'Reference data SID'!$B:$M,12,FALSE)),"",VLOOKUP(CONCATENATE($A484,"_",C$2),'Reference data SID'!$B:$M,12,FALSE))</f>
        <v/>
      </c>
      <c r="D484" s="13" t="str">
        <f>IF(ISERROR(VLOOKUP(CONCATENATE($A484,"_",D$2),'Reference data SID'!$B:$M,12,FALSE)),"",VLOOKUP(CONCATENATE($A484,"_",D$2),'Reference data SID'!$B:$M,12,FALSE))</f>
        <v/>
      </c>
      <c r="E484" s="13" t="str">
        <f>IF(ISERROR(VLOOKUP(CONCATENATE($A484,"_",E$2),'Reference data SID'!$B:$M,12,FALSE)),"",VLOOKUP(CONCATENATE($A484,"_",E$2),'Reference data SID'!$B:$M,12,FALSE))</f>
        <v/>
      </c>
      <c r="F484" s="13" t="str">
        <f>IF(ISERROR(VLOOKUP(CONCATENATE($A484,"_",F$2),'Reference data SID'!$B:$M,12,FALSE)),"",VLOOKUP(CONCATENATE($A484,"_",F$2),'Reference data SID'!$B:$M,12,FALSE))</f>
        <v/>
      </c>
      <c r="G484" s="13" t="str">
        <f>IF(ISERROR(VLOOKUP(CONCATENATE($A484,"_",G$2),'Reference data SID'!$B:$M,12,FALSE)),"",VLOOKUP(CONCATENATE($A484,"_",G$2),'Reference data SID'!$B:$M,12,FALSE))</f>
        <v/>
      </c>
      <c r="H484" s="13" t="str">
        <f>IF(ISERROR(VLOOKUP(CONCATENATE($A484,"_",H$2),'Reference data SID'!$B:$M,12,FALSE)),"",VLOOKUP(CONCATENATE($A484,"_",H$2),'Reference data SID'!$B:$M,12,FALSE))</f>
        <v/>
      </c>
      <c r="I484" s="13" t="str">
        <f>IF(ISERROR(VLOOKUP(CONCATENATE($A484,"_",I$2),'Reference data SID'!$B:$M,12,FALSE)),"",VLOOKUP(CONCATENATE($A484,"_",I$2),'Reference data SID'!$B:$M,12,FALSE))</f>
        <v/>
      </c>
      <c r="J484" s="13" t="str">
        <f>IF(ISERROR(VLOOKUP(CONCATENATE($A484,"_",J$2),'Reference data SID'!$B:$M,12,FALSE)),"",VLOOKUP(CONCATENATE($A484,"_",J$2),'Reference data SID'!$B:$M,12,FALSE))</f>
        <v/>
      </c>
      <c r="K484" s="13" t="str">
        <f>IF(ISERROR(VLOOKUP(CONCATENATE($A484,"_",K$2),'Reference data SID'!$B:$M,12,FALSE)),"",VLOOKUP(CONCATENATE($A484,"_",K$2),'Reference data SID'!$B:$M,12,FALSE))</f>
        <v/>
      </c>
      <c r="L484" s="13" t="str">
        <f>IF(ISERROR(VLOOKUP(CONCATENATE($A484,"_",L$2),'Reference data SID'!$B:$M,12,FALSE)),"",VLOOKUP(CONCATENATE($A484,"_",L$2),'Reference data SID'!$B:$M,12,FALSE))</f>
        <v/>
      </c>
      <c r="M484" s="13" t="str">
        <f>IF(ISERROR(VLOOKUP(CONCATENATE($A484,"_",M$2),'Reference data SID'!$B:$M,12,FALSE)),"",VLOOKUP(CONCATENATE($A484,"_",M$2),'Reference data SID'!$B:$M,12,FALSE))</f>
        <v/>
      </c>
      <c r="N484" s="13" t="str">
        <f>IF(ISERROR(VLOOKUP(CONCATENATE($A484,"_",N$2),'Reference data SID'!$B:$M,12,FALSE)),"",VLOOKUP(CONCATENATE($A484,"_",N$2),'Reference data SID'!$B:$M,12,FALSE))</f>
        <v/>
      </c>
      <c r="O484" s="13" t="str">
        <f>IF(ISERROR(VLOOKUP(CONCATENATE($A484,"_",O$2),'Reference data SID'!$B:$M,12,FALSE)),"",VLOOKUP(CONCATENATE($A484,"_",O$2),'Reference data SID'!$B:$M,12,FALSE))</f>
        <v/>
      </c>
      <c r="P484" s="13" t="str">
        <f>IF(ISERROR(VLOOKUP(CONCATENATE($A484,"_",P$2),'Reference data SID'!$B:$M,12,FALSE)),"",VLOOKUP(CONCATENATE($A484,"_",P$2),'Reference data SID'!$B:$M,12,FALSE))</f>
        <v/>
      </c>
      <c r="Q484" s="13" t="str">
        <f>IF(ISERROR(VLOOKUP(CONCATENATE($A484,"_",Q$2),'Reference data SID'!$B:$M,12,FALSE)),"",VLOOKUP(CONCATENATE($A484,"_",Q$2),'Reference data SID'!$B:$M,12,FALSE))</f>
        <v/>
      </c>
      <c r="R484" s="13" t="str">
        <f>IF(ISERROR(VLOOKUP(CONCATENATE($A484,"_",R$2),'Reference data SID'!$B:$M,12,FALSE)),"",VLOOKUP(CONCATENATE($A484,"_",R$2),'Reference data SID'!$B:$M,12,FALSE))</f>
        <v/>
      </c>
      <c r="S484" s="13" t="str">
        <f>IF(ISERROR(VLOOKUP(CONCATENATE($A484,"_",S$2),'Reference data SID'!$B:$M,12,FALSE)),"",VLOOKUP(CONCATENATE($A484,"_",S$2),'Reference data SID'!$B:$M,12,FALSE))</f>
        <v/>
      </c>
      <c r="T484" s="13" t="str">
        <f>IF(ISERROR(VLOOKUP(CONCATENATE($A484,"_",T$2),'Reference data SID'!$B:$M,12,FALSE)),"",VLOOKUP(CONCATENATE($A484,"_",T$2),'Reference data SID'!$B:$M,12,FALSE))</f>
        <v/>
      </c>
      <c r="U484" s="13" t="str">
        <f>IF(ISERROR(VLOOKUP(CONCATENATE($A484,"_",U$2),'Reference data SID'!$B:$M,12,FALSE)),"",VLOOKUP(CONCATENATE($A484,"_",U$2),'Reference data SID'!$B:$M,12,FALSE))</f>
        <v/>
      </c>
      <c r="V484" s="13" t="str">
        <f>IF(ISERROR(VLOOKUP(CONCATENATE($A484,"_",V$2),'Reference data SID'!$B:$M,12,FALSE)),"",VLOOKUP(CONCATENATE($A484,"_",V$2),'Reference data SID'!$B:$M,12,FALSE))</f>
        <v/>
      </c>
      <c r="W484" s="13" t="str">
        <f>IF(ISERROR(VLOOKUP(CONCATENATE($A484,"_",W$2),'Reference data SID'!$B:$M,12,FALSE)),"",VLOOKUP(CONCATENATE($A484,"_",W$2),'Reference data SID'!$B:$M,12,FALSE))</f>
        <v/>
      </c>
      <c r="X484" s="13" t="str">
        <f>IF(ISERROR(VLOOKUP(CONCATENATE($A484,"_",X$2),'Reference data SID'!$B:$M,12,FALSE)),"",VLOOKUP(CONCATENATE($A484,"_",X$2),'Reference data SID'!$B:$M,12,FALSE))</f>
        <v/>
      </c>
      <c r="Y484" s="13" t="str">
        <f>IF(ISERROR(VLOOKUP(CONCATENATE($A484,"_",Y$2),'Reference data SID'!$B:$M,12,FALSE)),"",VLOOKUP(CONCATENATE($A484,"_",Y$2),'Reference data SID'!$B:$M,12,FALSE))</f>
        <v/>
      </c>
      <c r="Z484" s="13" t="str">
        <f>IF(ISERROR(VLOOKUP(CONCATENATE($A484,"_",Z$2),'Reference data SID'!$B:$M,12,FALSE)),"",VLOOKUP(CONCATENATE($A484,"_",Z$2),'Reference data SID'!$B:$M,12,FALSE))</f>
        <v/>
      </c>
      <c r="AA484" s="13" t="str">
        <f>IF(ISERROR(VLOOKUP(CONCATENATE($A484,"_",AA$2),'Reference data SID'!$B:$M,12,FALSE)),"",VLOOKUP(CONCATENATE($A484,"_",AA$2),'Reference data SID'!$B:$M,12,FALSE))</f>
        <v/>
      </c>
      <c r="AB484" s="13" t="str">
        <f>IF(ISERROR(VLOOKUP(CONCATENATE($A484,"_",AB$2),'Reference data SID'!$B:$M,12,FALSE)),"",VLOOKUP(CONCATENATE($A484,"_",AB$2),'Reference data SID'!$B:$M,12,FALSE))</f>
        <v/>
      </c>
      <c r="AC484" s="13" t="str">
        <f>IF(ISERROR(VLOOKUP(CONCATENATE($A484,"_",AC$2),'Reference data SID'!$B:$M,12,FALSE)),"",VLOOKUP(CONCATENATE($A484,"_",AC$2),'Reference data SID'!$B:$M,12,FALSE))</f>
        <v/>
      </c>
      <c r="AD484" s="13" t="str">
        <f>IF(ISERROR(VLOOKUP(CONCATENATE($A484,"_",AD$2),'Reference data SID'!$B:$M,12,FALSE)),"",VLOOKUP(CONCATENATE($A484,"_",AD$2),'Reference data SID'!$B:$M,12,FALSE))</f>
        <v/>
      </c>
      <c r="AE484" s="13" t="str">
        <f>IF(ISERROR(VLOOKUP(CONCATENATE($A484,"_",AE$2),'Reference data SID'!$B:$M,12,FALSE)),"",VLOOKUP(CONCATENATE($A484,"_",AE$2),'Reference data SID'!$B:$M,12,FALSE))</f>
        <v/>
      </c>
      <c r="AF484" s="13" t="str">
        <f>IF(ISERROR(VLOOKUP(CONCATENATE($A484,"_",AF$2),'Reference data SID'!$B:$M,12,FALSE)),"",VLOOKUP(CONCATENATE($A484,"_",AF$2),'Reference data SID'!$B:$M,12,FALSE))</f>
        <v/>
      </c>
      <c r="AG484" s="13" t="str">
        <f>IF(ISERROR(VLOOKUP(CONCATENATE($A484,"_",AG$2),'Reference data SID'!$B:$M,12,FALSE)),"",VLOOKUP(CONCATENATE($A484,"_",AG$2),'Reference data SID'!$B:$M,12,FALSE))</f>
        <v/>
      </c>
      <c r="AH484" s="13" t="str">
        <f>IF(ISERROR(VLOOKUP(CONCATENATE($A484,"_",AH$2),'Reference data SID'!$B:$M,12,FALSE)),"",VLOOKUP(CONCATENATE($A484,"_",AH$2),'Reference data SID'!$B:$M,12,FALSE))</f>
        <v/>
      </c>
      <c r="AI484" s="13" t="str">
        <f>IF(ISERROR(VLOOKUP(CONCATENATE($A484,"_",AI$2),'Reference data SID'!$B:$M,12,FALSE)),"",VLOOKUP(CONCATENATE($A484,"_",AI$2),'Reference data SID'!$B:$M,12,FALSE))</f>
        <v/>
      </c>
      <c r="AJ484" s="13" t="str">
        <f>IF(ISERROR(VLOOKUP(CONCATENATE($A484,"_",AJ$2),'Reference data SID'!$B:$M,12,FALSE)),"",VLOOKUP(CONCATENATE($A484,"_",AJ$2),'Reference data SID'!$B:$M,12,FALSE))</f>
        <v/>
      </c>
      <c r="AK484" s="13" t="str">
        <f>IF(ISERROR(VLOOKUP(CONCATENATE($A484,"_",AK$2),'Reference data SID'!$B:$M,12,FALSE)),"",VLOOKUP(CONCATENATE($A484,"_",AK$2),'Reference data SID'!$B:$M,12,FALSE))</f>
        <v/>
      </c>
      <c r="AL484" s="13" t="str">
        <f>IF(ISERROR(VLOOKUP(CONCATENATE($A484,"_",AL$2),'Reference data SID'!$B:$M,12,FALSE)),"",VLOOKUP(CONCATENATE($A484,"_",AL$2),'Reference data SID'!$B:$M,12,FALSE))</f>
        <v/>
      </c>
      <c r="AM484" s="13" t="str">
        <f>IF(ISERROR(VLOOKUP(CONCATENATE($A484,"_",AM$2),'Reference data SID'!$B:$M,12,FALSE)),"",VLOOKUP(CONCATENATE($A484,"_",AM$2),'Reference data SID'!$B:$M,12,FALSE))</f>
        <v/>
      </c>
      <c r="AN484" s="13" t="str">
        <f>IF(ISERROR(VLOOKUP(CONCATENATE($A484,"_",AN$2),'Reference data SID'!$B:$M,12,FALSE)),"",VLOOKUP(CONCATENATE($A484,"_",AN$2),'Reference data SID'!$B:$M,12,FALSE))</f>
        <v/>
      </c>
      <c r="AO484" s="13" t="str">
        <f>IF(ISERROR(VLOOKUP(CONCATENATE($A484,"_",AO$2),'Reference data SID'!$B:$M,12,FALSE)),"",VLOOKUP(CONCATENATE($A484,"_",AO$2),'Reference data SID'!$B:$M,12,FALSE))</f>
        <v/>
      </c>
      <c r="AP484" s="13" t="str">
        <f>IF(ISERROR(VLOOKUP(CONCATENATE($A484,"_",AP$2),'Reference data SID'!$B:$M,12,FALSE)),"",VLOOKUP(CONCATENATE($A484,"_",AP$2),'Reference data SID'!$B:$M,12,FALSE))</f>
        <v/>
      </c>
      <c r="AQ484" s="13" t="str">
        <f>IF(ISERROR(VLOOKUP(CONCATENATE($A484,"_",AQ$2),'Reference data SID'!$B:$M,12,FALSE)),"",VLOOKUP(CONCATENATE($A484,"_",AQ$2),'Reference data SID'!$B:$M,12,FALSE))</f>
        <v/>
      </c>
      <c r="AR484" s="13" t="str">
        <f>IF(ISERROR(VLOOKUP(CONCATENATE($A484,"_",AR$2),'Reference data SID'!$B:$M,12,FALSE)),"",VLOOKUP(CONCATENATE($A484,"_",AR$2),'Reference data SID'!$B:$M,12,FALSE))</f>
        <v/>
      </c>
      <c r="AS484" s="13" t="str">
        <f>IF(ISERROR(VLOOKUP(CONCATENATE($A484,"_",AS$2),'Reference data SID'!$B:$M,12,FALSE)),"",VLOOKUP(CONCATENATE($A484,"_",AS$2),'Reference data SID'!$B:$M,12,FALSE))</f>
        <v/>
      </c>
      <c r="AT484" s="13" t="str">
        <f>IF(ISERROR(VLOOKUP(CONCATENATE($A484,"_",AT$2),'Reference data SID'!$B:$M,12,FALSE)),"",VLOOKUP(CONCATENATE($A484,"_",AT$2),'Reference data SID'!$B:$M,12,FALSE))</f>
        <v/>
      </c>
    </row>
    <row r="485" spans="1:46" x14ac:dyDescent="0.25">
      <c r="A485">
        <v>481</v>
      </c>
      <c r="B485" s="13" t="str">
        <f>IF(ISERROR(VLOOKUP(CONCATENATE($A485,"_",B$2),'Reference data SID'!$B:$M,12,FALSE)),"",VLOOKUP(CONCATENATE($A485,"_",B$2),'Reference data SID'!$B:$M,12,FALSE))</f>
        <v/>
      </c>
      <c r="C485" s="13" t="str">
        <f>IF(ISERROR(VLOOKUP(CONCATENATE($A485,"_",C$2),'Reference data SID'!$B:$M,12,FALSE)),"",VLOOKUP(CONCATENATE($A485,"_",C$2),'Reference data SID'!$B:$M,12,FALSE))</f>
        <v/>
      </c>
      <c r="D485" s="13" t="str">
        <f>IF(ISERROR(VLOOKUP(CONCATENATE($A485,"_",D$2),'Reference data SID'!$B:$M,12,FALSE)),"",VLOOKUP(CONCATENATE($A485,"_",D$2),'Reference data SID'!$B:$M,12,FALSE))</f>
        <v/>
      </c>
      <c r="E485" s="13" t="str">
        <f>IF(ISERROR(VLOOKUP(CONCATENATE($A485,"_",E$2),'Reference data SID'!$B:$M,12,FALSE)),"",VLOOKUP(CONCATENATE($A485,"_",E$2),'Reference data SID'!$B:$M,12,FALSE))</f>
        <v/>
      </c>
      <c r="F485" s="13" t="str">
        <f>IF(ISERROR(VLOOKUP(CONCATENATE($A485,"_",F$2),'Reference data SID'!$B:$M,12,FALSE)),"",VLOOKUP(CONCATENATE($A485,"_",F$2),'Reference data SID'!$B:$M,12,FALSE))</f>
        <v/>
      </c>
      <c r="G485" s="13" t="str">
        <f>IF(ISERROR(VLOOKUP(CONCATENATE($A485,"_",G$2),'Reference data SID'!$B:$M,12,FALSE)),"",VLOOKUP(CONCATENATE($A485,"_",G$2),'Reference data SID'!$B:$M,12,FALSE))</f>
        <v/>
      </c>
      <c r="H485" s="13" t="str">
        <f>IF(ISERROR(VLOOKUP(CONCATENATE($A485,"_",H$2),'Reference data SID'!$B:$M,12,FALSE)),"",VLOOKUP(CONCATENATE($A485,"_",H$2),'Reference data SID'!$B:$M,12,FALSE))</f>
        <v/>
      </c>
      <c r="I485" s="13" t="str">
        <f>IF(ISERROR(VLOOKUP(CONCATENATE($A485,"_",I$2),'Reference data SID'!$B:$M,12,FALSE)),"",VLOOKUP(CONCATENATE($A485,"_",I$2),'Reference data SID'!$B:$M,12,FALSE))</f>
        <v/>
      </c>
      <c r="J485" s="13" t="str">
        <f>IF(ISERROR(VLOOKUP(CONCATENATE($A485,"_",J$2),'Reference data SID'!$B:$M,12,FALSE)),"",VLOOKUP(CONCATENATE($A485,"_",J$2),'Reference data SID'!$B:$M,12,FALSE))</f>
        <v/>
      </c>
      <c r="K485" s="13" t="str">
        <f>IF(ISERROR(VLOOKUP(CONCATENATE($A485,"_",K$2),'Reference data SID'!$B:$M,12,FALSE)),"",VLOOKUP(CONCATENATE($A485,"_",K$2),'Reference data SID'!$B:$M,12,FALSE))</f>
        <v/>
      </c>
      <c r="L485" s="13" t="str">
        <f>IF(ISERROR(VLOOKUP(CONCATENATE($A485,"_",L$2),'Reference data SID'!$B:$M,12,FALSE)),"",VLOOKUP(CONCATENATE($A485,"_",L$2),'Reference data SID'!$B:$M,12,FALSE))</f>
        <v/>
      </c>
      <c r="M485" s="13" t="str">
        <f>IF(ISERROR(VLOOKUP(CONCATENATE($A485,"_",M$2),'Reference data SID'!$B:$M,12,FALSE)),"",VLOOKUP(CONCATENATE($A485,"_",M$2),'Reference data SID'!$B:$M,12,FALSE))</f>
        <v/>
      </c>
      <c r="N485" s="13" t="str">
        <f>IF(ISERROR(VLOOKUP(CONCATENATE($A485,"_",N$2),'Reference data SID'!$B:$M,12,FALSE)),"",VLOOKUP(CONCATENATE($A485,"_",N$2),'Reference data SID'!$B:$M,12,FALSE))</f>
        <v/>
      </c>
      <c r="O485" s="13" t="str">
        <f>IF(ISERROR(VLOOKUP(CONCATENATE($A485,"_",O$2),'Reference data SID'!$B:$M,12,FALSE)),"",VLOOKUP(CONCATENATE($A485,"_",O$2),'Reference data SID'!$B:$M,12,FALSE))</f>
        <v/>
      </c>
      <c r="P485" s="13" t="str">
        <f>IF(ISERROR(VLOOKUP(CONCATENATE($A485,"_",P$2),'Reference data SID'!$B:$M,12,FALSE)),"",VLOOKUP(CONCATENATE($A485,"_",P$2),'Reference data SID'!$B:$M,12,FALSE))</f>
        <v/>
      </c>
      <c r="Q485" s="13" t="str">
        <f>IF(ISERROR(VLOOKUP(CONCATENATE($A485,"_",Q$2),'Reference data SID'!$B:$M,12,FALSE)),"",VLOOKUP(CONCATENATE($A485,"_",Q$2),'Reference data SID'!$B:$M,12,FALSE))</f>
        <v/>
      </c>
      <c r="R485" s="13" t="str">
        <f>IF(ISERROR(VLOOKUP(CONCATENATE($A485,"_",R$2),'Reference data SID'!$B:$M,12,FALSE)),"",VLOOKUP(CONCATENATE($A485,"_",R$2),'Reference data SID'!$B:$M,12,FALSE))</f>
        <v/>
      </c>
      <c r="S485" s="13" t="str">
        <f>IF(ISERROR(VLOOKUP(CONCATENATE($A485,"_",S$2),'Reference data SID'!$B:$M,12,FALSE)),"",VLOOKUP(CONCATENATE($A485,"_",S$2),'Reference data SID'!$B:$M,12,FALSE))</f>
        <v/>
      </c>
      <c r="T485" s="13" t="str">
        <f>IF(ISERROR(VLOOKUP(CONCATENATE($A485,"_",T$2),'Reference data SID'!$B:$M,12,FALSE)),"",VLOOKUP(CONCATENATE($A485,"_",T$2),'Reference data SID'!$B:$M,12,FALSE))</f>
        <v/>
      </c>
      <c r="U485" s="13" t="str">
        <f>IF(ISERROR(VLOOKUP(CONCATENATE($A485,"_",U$2),'Reference data SID'!$B:$M,12,FALSE)),"",VLOOKUP(CONCATENATE($A485,"_",U$2),'Reference data SID'!$B:$M,12,FALSE))</f>
        <v/>
      </c>
      <c r="V485" s="13" t="str">
        <f>IF(ISERROR(VLOOKUP(CONCATENATE($A485,"_",V$2),'Reference data SID'!$B:$M,12,FALSE)),"",VLOOKUP(CONCATENATE($A485,"_",V$2),'Reference data SID'!$B:$M,12,FALSE))</f>
        <v/>
      </c>
      <c r="W485" s="13" t="str">
        <f>IF(ISERROR(VLOOKUP(CONCATENATE($A485,"_",W$2),'Reference data SID'!$B:$M,12,FALSE)),"",VLOOKUP(CONCATENATE($A485,"_",W$2),'Reference data SID'!$B:$M,12,FALSE))</f>
        <v/>
      </c>
      <c r="X485" s="13" t="str">
        <f>IF(ISERROR(VLOOKUP(CONCATENATE($A485,"_",X$2),'Reference data SID'!$B:$M,12,FALSE)),"",VLOOKUP(CONCATENATE($A485,"_",X$2),'Reference data SID'!$B:$M,12,FALSE))</f>
        <v/>
      </c>
      <c r="Y485" s="13" t="str">
        <f>IF(ISERROR(VLOOKUP(CONCATENATE($A485,"_",Y$2),'Reference data SID'!$B:$M,12,FALSE)),"",VLOOKUP(CONCATENATE($A485,"_",Y$2),'Reference data SID'!$B:$M,12,FALSE))</f>
        <v/>
      </c>
      <c r="Z485" s="13" t="str">
        <f>IF(ISERROR(VLOOKUP(CONCATENATE($A485,"_",Z$2),'Reference data SID'!$B:$M,12,FALSE)),"",VLOOKUP(CONCATENATE($A485,"_",Z$2),'Reference data SID'!$B:$M,12,FALSE))</f>
        <v/>
      </c>
      <c r="AA485" s="13" t="str">
        <f>IF(ISERROR(VLOOKUP(CONCATENATE($A485,"_",AA$2),'Reference data SID'!$B:$M,12,FALSE)),"",VLOOKUP(CONCATENATE($A485,"_",AA$2),'Reference data SID'!$B:$M,12,FALSE))</f>
        <v/>
      </c>
      <c r="AB485" s="13" t="str">
        <f>IF(ISERROR(VLOOKUP(CONCATENATE($A485,"_",AB$2),'Reference data SID'!$B:$M,12,FALSE)),"",VLOOKUP(CONCATENATE($A485,"_",AB$2),'Reference data SID'!$B:$M,12,FALSE))</f>
        <v/>
      </c>
      <c r="AC485" s="13" t="str">
        <f>IF(ISERROR(VLOOKUP(CONCATENATE($A485,"_",AC$2),'Reference data SID'!$B:$M,12,FALSE)),"",VLOOKUP(CONCATENATE($A485,"_",AC$2),'Reference data SID'!$B:$M,12,FALSE))</f>
        <v/>
      </c>
      <c r="AD485" s="13" t="str">
        <f>IF(ISERROR(VLOOKUP(CONCATENATE($A485,"_",AD$2),'Reference data SID'!$B:$M,12,FALSE)),"",VLOOKUP(CONCATENATE($A485,"_",AD$2),'Reference data SID'!$B:$M,12,FALSE))</f>
        <v/>
      </c>
      <c r="AE485" s="13" t="str">
        <f>IF(ISERROR(VLOOKUP(CONCATENATE($A485,"_",AE$2),'Reference data SID'!$B:$M,12,FALSE)),"",VLOOKUP(CONCATENATE($A485,"_",AE$2),'Reference data SID'!$B:$M,12,FALSE))</f>
        <v/>
      </c>
      <c r="AF485" s="13" t="str">
        <f>IF(ISERROR(VLOOKUP(CONCATENATE($A485,"_",AF$2),'Reference data SID'!$B:$M,12,FALSE)),"",VLOOKUP(CONCATENATE($A485,"_",AF$2),'Reference data SID'!$B:$M,12,FALSE))</f>
        <v/>
      </c>
      <c r="AG485" s="13" t="str">
        <f>IF(ISERROR(VLOOKUP(CONCATENATE($A485,"_",AG$2),'Reference data SID'!$B:$M,12,FALSE)),"",VLOOKUP(CONCATENATE($A485,"_",AG$2),'Reference data SID'!$B:$M,12,FALSE))</f>
        <v/>
      </c>
      <c r="AH485" s="13" t="str">
        <f>IF(ISERROR(VLOOKUP(CONCATENATE($A485,"_",AH$2),'Reference data SID'!$B:$M,12,FALSE)),"",VLOOKUP(CONCATENATE($A485,"_",AH$2),'Reference data SID'!$B:$M,12,FALSE))</f>
        <v/>
      </c>
      <c r="AI485" s="13" t="str">
        <f>IF(ISERROR(VLOOKUP(CONCATENATE($A485,"_",AI$2),'Reference data SID'!$B:$M,12,FALSE)),"",VLOOKUP(CONCATENATE($A485,"_",AI$2),'Reference data SID'!$B:$M,12,FALSE))</f>
        <v/>
      </c>
      <c r="AJ485" s="13" t="str">
        <f>IF(ISERROR(VLOOKUP(CONCATENATE($A485,"_",AJ$2),'Reference data SID'!$B:$M,12,FALSE)),"",VLOOKUP(CONCATENATE($A485,"_",AJ$2),'Reference data SID'!$B:$M,12,FALSE))</f>
        <v/>
      </c>
      <c r="AK485" s="13" t="str">
        <f>IF(ISERROR(VLOOKUP(CONCATENATE($A485,"_",AK$2),'Reference data SID'!$B:$M,12,FALSE)),"",VLOOKUP(CONCATENATE($A485,"_",AK$2),'Reference data SID'!$B:$M,12,FALSE))</f>
        <v/>
      </c>
      <c r="AL485" s="13" t="str">
        <f>IF(ISERROR(VLOOKUP(CONCATENATE($A485,"_",AL$2),'Reference data SID'!$B:$M,12,FALSE)),"",VLOOKUP(CONCATENATE($A485,"_",AL$2),'Reference data SID'!$B:$M,12,FALSE))</f>
        <v/>
      </c>
      <c r="AM485" s="13" t="str">
        <f>IF(ISERROR(VLOOKUP(CONCATENATE($A485,"_",AM$2),'Reference data SID'!$B:$M,12,FALSE)),"",VLOOKUP(CONCATENATE($A485,"_",AM$2),'Reference data SID'!$B:$M,12,FALSE))</f>
        <v/>
      </c>
      <c r="AN485" s="13" t="str">
        <f>IF(ISERROR(VLOOKUP(CONCATENATE($A485,"_",AN$2),'Reference data SID'!$B:$M,12,FALSE)),"",VLOOKUP(CONCATENATE($A485,"_",AN$2),'Reference data SID'!$B:$M,12,FALSE))</f>
        <v/>
      </c>
      <c r="AO485" s="13" t="str">
        <f>IF(ISERROR(VLOOKUP(CONCATENATE($A485,"_",AO$2),'Reference data SID'!$B:$M,12,FALSE)),"",VLOOKUP(CONCATENATE($A485,"_",AO$2),'Reference data SID'!$B:$M,12,FALSE))</f>
        <v/>
      </c>
      <c r="AP485" s="13" t="str">
        <f>IF(ISERROR(VLOOKUP(CONCATENATE($A485,"_",AP$2),'Reference data SID'!$B:$M,12,FALSE)),"",VLOOKUP(CONCATENATE($A485,"_",AP$2),'Reference data SID'!$B:$M,12,FALSE))</f>
        <v/>
      </c>
      <c r="AQ485" s="13" t="str">
        <f>IF(ISERROR(VLOOKUP(CONCATENATE($A485,"_",AQ$2),'Reference data SID'!$B:$M,12,FALSE)),"",VLOOKUP(CONCATENATE($A485,"_",AQ$2),'Reference data SID'!$B:$M,12,FALSE))</f>
        <v/>
      </c>
      <c r="AR485" s="13" t="str">
        <f>IF(ISERROR(VLOOKUP(CONCATENATE($A485,"_",AR$2),'Reference data SID'!$B:$M,12,FALSE)),"",VLOOKUP(CONCATENATE($A485,"_",AR$2),'Reference data SID'!$B:$M,12,FALSE))</f>
        <v/>
      </c>
      <c r="AS485" s="13" t="str">
        <f>IF(ISERROR(VLOOKUP(CONCATENATE($A485,"_",AS$2),'Reference data SID'!$B:$M,12,FALSE)),"",VLOOKUP(CONCATENATE($A485,"_",AS$2),'Reference data SID'!$B:$M,12,FALSE))</f>
        <v/>
      </c>
      <c r="AT485" s="13" t="str">
        <f>IF(ISERROR(VLOOKUP(CONCATENATE($A485,"_",AT$2),'Reference data SID'!$B:$M,12,FALSE)),"",VLOOKUP(CONCATENATE($A485,"_",AT$2),'Reference data SID'!$B:$M,12,FALSE))</f>
        <v/>
      </c>
    </row>
    <row r="486" spans="1:46" x14ac:dyDescent="0.25">
      <c r="A486">
        <v>482</v>
      </c>
      <c r="B486" s="13" t="str">
        <f>IF(ISERROR(VLOOKUP(CONCATENATE($A486,"_",B$2),'Reference data SID'!$B:$M,12,FALSE)),"",VLOOKUP(CONCATENATE($A486,"_",B$2),'Reference data SID'!$B:$M,12,FALSE))</f>
        <v/>
      </c>
      <c r="C486" s="13" t="str">
        <f>IF(ISERROR(VLOOKUP(CONCATENATE($A486,"_",C$2),'Reference data SID'!$B:$M,12,FALSE)),"",VLOOKUP(CONCATENATE($A486,"_",C$2),'Reference data SID'!$B:$M,12,FALSE))</f>
        <v/>
      </c>
      <c r="D486" s="13" t="str">
        <f>IF(ISERROR(VLOOKUP(CONCATENATE($A486,"_",D$2),'Reference data SID'!$B:$M,12,FALSE)),"",VLOOKUP(CONCATENATE($A486,"_",D$2),'Reference data SID'!$B:$M,12,FALSE))</f>
        <v/>
      </c>
      <c r="E486" s="13" t="str">
        <f>IF(ISERROR(VLOOKUP(CONCATENATE($A486,"_",E$2),'Reference data SID'!$B:$M,12,FALSE)),"",VLOOKUP(CONCATENATE($A486,"_",E$2),'Reference data SID'!$B:$M,12,FALSE))</f>
        <v/>
      </c>
      <c r="F486" s="13" t="str">
        <f>IF(ISERROR(VLOOKUP(CONCATENATE($A486,"_",F$2),'Reference data SID'!$B:$M,12,FALSE)),"",VLOOKUP(CONCATENATE($A486,"_",F$2),'Reference data SID'!$B:$M,12,FALSE))</f>
        <v/>
      </c>
      <c r="G486" s="13" t="str">
        <f>IF(ISERROR(VLOOKUP(CONCATENATE($A486,"_",G$2),'Reference data SID'!$B:$M,12,FALSE)),"",VLOOKUP(CONCATENATE($A486,"_",G$2),'Reference data SID'!$B:$M,12,FALSE))</f>
        <v/>
      </c>
      <c r="H486" s="13" t="str">
        <f>IF(ISERROR(VLOOKUP(CONCATENATE($A486,"_",H$2),'Reference data SID'!$B:$M,12,FALSE)),"",VLOOKUP(CONCATENATE($A486,"_",H$2),'Reference data SID'!$B:$M,12,FALSE))</f>
        <v/>
      </c>
      <c r="I486" s="13" t="str">
        <f>IF(ISERROR(VLOOKUP(CONCATENATE($A486,"_",I$2),'Reference data SID'!$B:$M,12,FALSE)),"",VLOOKUP(CONCATENATE($A486,"_",I$2),'Reference data SID'!$B:$M,12,FALSE))</f>
        <v/>
      </c>
      <c r="J486" s="13" t="str">
        <f>IF(ISERROR(VLOOKUP(CONCATENATE($A486,"_",J$2),'Reference data SID'!$B:$M,12,FALSE)),"",VLOOKUP(CONCATENATE($A486,"_",J$2),'Reference data SID'!$B:$M,12,FALSE))</f>
        <v/>
      </c>
      <c r="K486" s="13" t="str">
        <f>IF(ISERROR(VLOOKUP(CONCATENATE($A486,"_",K$2),'Reference data SID'!$B:$M,12,FALSE)),"",VLOOKUP(CONCATENATE($A486,"_",K$2),'Reference data SID'!$B:$M,12,FALSE))</f>
        <v/>
      </c>
      <c r="L486" s="13" t="str">
        <f>IF(ISERROR(VLOOKUP(CONCATENATE($A486,"_",L$2),'Reference data SID'!$B:$M,12,FALSE)),"",VLOOKUP(CONCATENATE($A486,"_",L$2),'Reference data SID'!$B:$M,12,FALSE))</f>
        <v/>
      </c>
      <c r="M486" s="13" t="str">
        <f>IF(ISERROR(VLOOKUP(CONCATENATE($A486,"_",M$2),'Reference data SID'!$B:$M,12,FALSE)),"",VLOOKUP(CONCATENATE($A486,"_",M$2),'Reference data SID'!$B:$M,12,FALSE))</f>
        <v/>
      </c>
      <c r="N486" s="13" t="str">
        <f>IF(ISERROR(VLOOKUP(CONCATENATE($A486,"_",N$2),'Reference data SID'!$B:$M,12,FALSE)),"",VLOOKUP(CONCATENATE($A486,"_",N$2),'Reference data SID'!$B:$M,12,FALSE))</f>
        <v/>
      </c>
      <c r="O486" s="13" t="str">
        <f>IF(ISERROR(VLOOKUP(CONCATENATE($A486,"_",O$2),'Reference data SID'!$B:$M,12,FALSE)),"",VLOOKUP(CONCATENATE($A486,"_",O$2),'Reference data SID'!$B:$M,12,FALSE))</f>
        <v/>
      </c>
      <c r="P486" s="13" t="str">
        <f>IF(ISERROR(VLOOKUP(CONCATENATE($A486,"_",P$2),'Reference data SID'!$B:$M,12,FALSE)),"",VLOOKUP(CONCATENATE($A486,"_",P$2),'Reference data SID'!$B:$M,12,FALSE))</f>
        <v/>
      </c>
      <c r="Q486" s="13" t="str">
        <f>IF(ISERROR(VLOOKUP(CONCATENATE($A486,"_",Q$2),'Reference data SID'!$B:$M,12,FALSE)),"",VLOOKUP(CONCATENATE($A486,"_",Q$2),'Reference data SID'!$B:$M,12,FALSE))</f>
        <v/>
      </c>
      <c r="R486" s="13" t="str">
        <f>IF(ISERROR(VLOOKUP(CONCATENATE($A486,"_",R$2),'Reference data SID'!$B:$M,12,FALSE)),"",VLOOKUP(CONCATENATE($A486,"_",R$2),'Reference data SID'!$B:$M,12,FALSE))</f>
        <v/>
      </c>
      <c r="S486" s="13" t="str">
        <f>IF(ISERROR(VLOOKUP(CONCATENATE($A486,"_",S$2),'Reference data SID'!$B:$M,12,FALSE)),"",VLOOKUP(CONCATENATE($A486,"_",S$2),'Reference data SID'!$B:$M,12,FALSE))</f>
        <v/>
      </c>
      <c r="T486" s="13" t="str">
        <f>IF(ISERROR(VLOOKUP(CONCATENATE($A486,"_",T$2),'Reference data SID'!$B:$M,12,FALSE)),"",VLOOKUP(CONCATENATE($A486,"_",T$2),'Reference data SID'!$B:$M,12,FALSE))</f>
        <v/>
      </c>
      <c r="U486" s="13" t="str">
        <f>IF(ISERROR(VLOOKUP(CONCATENATE($A486,"_",U$2),'Reference data SID'!$B:$M,12,FALSE)),"",VLOOKUP(CONCATENATE($A486,"_",U$2),'Reference data SID'!$B:$M,12,FALSE))</f>
        <v/>
      </c>
      <c r="V486" s="13" t="str">
        <f>IF(ISERROR(VLOOKUP(CONCATENATE($A486,"_",V$2),'Reference data SID'!$B:$M,12,FALSE)),"",VLOOKUP(CONCATENATE($A486,"_",V$2),'Reference data SID'!$B:$M,12,FALSE))</f>
        <v/>
      </c>
      <c r="W486" s="13" t="str">
        <f>IF(ISERROR(VLOOKUP(CONCATENATE($A486,"_",W$2),'Reference data SID'!$B:$M,12,FALSE)),"",VLOOKUP(CONCATENATE($A486,"_",W$2),'Reference data SID'!$B:$M,12,FALSE))</f>
        <v/>
      </c>
      <c r="X486" s="13" t="str">
        <f>IF(ISERROR(VLOOKUP(CONCATENATE($A486,"_",X$2),'Reference data SID'!$B:$M,12,FALSE)),"",VLOOKUP(CONCATENATE($A486,"_",X$2),'Reference data SID'!$B:$M,12,FALSE))</f>
        <v/>
      </c>
      <c r="Y486" s="13" t="str">
        <f>IF(ISERROR(VLOOKUP(CONCATENATE($A486,"_",Y$2),'Reference data SID'!$B:$M,12,FALSE)),"",VLOOKUP(CONCATENATE($A486,"_",Y$2),'Reference data SID'!$B:$M,12,FALSE))</f>
        <v/>
      </c>
      <c r="Z486" s="13" t="str">
        <f>IF(ISERROR(VLOOKUP(CONCATENATE($A486,"_",Z$2),'Reference data SID'!$B:$M,12,FALSE)),"",VLOOKUP(CONCATENATE($A486,"_",Z$2),'Reference data SID'!$B:$M,12,FALSE))</f>
        <v/>
      </c>
      <c r="AA486" s="13" t="str">
        <f>IF(ISERROR(VLOOKUP(CONCATENATE($A486,"_",AA$2),'Reference data SID'!$B:$M,12,FALSE)),"",VLOOKUP(CONCATENATE($A486,"_",AA$2),'Reference data SID'!$B:$M,12,FALSE))</f>
        <v/>
      </c>
      <c r="AB486" s="13" t="str">
        <f>IF(ISERROR(VLOOKUP(CONCATENATE($A486,"_",AB$2),'Reference data SID'!$B:$M,12,FALSE)),"",VLOOKUP(CONCATENATE($A486,"_",AB$2),'Reference data SID'!$B:$M,12,FALSE))</f>
        <v/>
      </c>
      <c r="AC486" s="13" t="str">
        <f>IF(ISERROR(VLOOKUP(CONCATENATE($A486,"_",AC$2),'Reference data SID'!$B:$M,12,FALSE)),"",VLOOKUP(CONCATENATE($A486,"_",AC$2),'Reference data SID'!$B:$M,12,FALSE))</f>
        <v/>
      </c>
      <c r="AD486" s="13" t="str">
        <f>IF(ISERROR(VLOOKUP(CONCATENATE($A486,"_",AD$2),'Reference data SID'!$B:$M,12,FALSE)),"",VLOOKUP(CONCATENATE($A486,"_",AD$2),'Reference data SID'!$B:$M,12,FALSE))</f>
        <v/>
      </c>
      <c r="AE486" s="13" t="str">
        <f>IF(ISERROR(VLOOKUP(CONCATENATE($A486,"_",AE$2),'Reference data SID'!$B:$M,12,FALSE)),"",VLOOKUP(CONCATENATE($A486,"_",AE$2),'Reference data SID'!$B:$M,12,FALSE))</f>
        <v/>
      </c>
      <c r="AF486" s="13" t="str">
        <f>IF(ISERROR(VLOOKUP(CONCATENATE($A486,"_",AF$2),'Reference data SID'!$B:$M,12,FALSE)),"",VLOOKUP(CONCATENATE($A486,"_",AF$2),'Reference data SID'!$B:$M,12,FALSE))</f>
        <v/>
      </c>
      <c r="AG486" s="13" t="str">
        <f>IF(ISERROR(VLOOKUP(CONCATENATE($A486,"_",AG$2),'Reference data SID'!$B:$M,12,FALSE)),"",VLOOKUP(CONCATENATE($A486,"_",AG$2),'Reference data SID'!$B:$M,12,FALSE))</f>
        <v/>
      </c>
      <c r="AH486" s="13" t="str">
        <f>IF(ISERROR(VLOOKUP(CONCATENATE($A486,"_",AH$2),'Reference data SID'!$B:$M,12,FALSE)),"",VLOOKUP(CONCATENATE($A486,"_",AH$2),'Reference data SID'!$B:$M,12,FALSE))</f>
        <v/>
      </c>
      <c r="AI486" s="13" t="str">
        <f>IF(ISERROR(VLOOKUP(CONCATENATE($A486,"_",AI$2),'Reference data SID'!$B:$M,12,FALSE)),"",VLOOKUP(CONCATENATE($A486,"_",AI$2),'Reference data SID'!$B:$M,12,FALSE))</f>
        <v/>
      </c>
      <c r="AJ486" s="13" t="str">
        <f>IF(ISERROR(VLOOKUP(CONCATENATE($A486,"_",AJ$2),'Reference data SID'!$B:$M,12,FALSE)),"",VLOOKUP(CONCATENATE($A486,"_",AJ$2),'Reference data SID'!$B:$M,12,FALSE))</f>
        <v/>
      </c>
      <c r="AK486" s="13" t="str">
        <f>IF(ISERROR(VLOOKUP(CONCATENATE($A486,"_",AK$2),'Reference data SID'!$B:$M,12,FALSE)),"",VLOOKUP(CONCATENATE($A486,"_",AK$2),'Reference data SID'!$B:$M,12,FALSE))</f>
        <v/>
      </c>
      <c r="AL486" s="13" t="str">
        <f>IF(ISERROR(VLOOKUP(CONCATENATE($A486,"_",AL$2),'Reference data SID'!$B:$M,12,FALSE)),"",VLOOKUP(CONCATENATE($A486,"_",AL$2),'Reference data SID'!$B:$M,12,FALSE))</f>
        <v/>
      </c>
      <c r="AM486" s="13" t="str">
        <f>IF(ISERROR(VLOOKUP(CONCATENATE($A486,"_",AM$2),'Reference data SID'!$B:$M,12,FALSE)),"",VLOOKUP(CONCATENATE($A486,"_",AM$2),'Reference data SID'!$B:$M,12,FALSE))</f>
        <v/>
      </c>
      <c r="AN486" s="13" t="str">
        <f>IF(ISERROR(VLOOKUP(CONCATENATE($A486,"_",AN$2),'Reference data SID'!$B:$M,12,FALSE)),"",VLOOKUP(CONCATENATE($A486,"_",AN$2),'Reference data SID'!$B:$M,12,FALSE))</f>
        <v/>
      </c>
      <c r="AO486" s="13" t="str">
        <f>IF(ISERROR(VLOOKUP(CONCATENATE($A486,"_",AO$2),'Reference data SID'!$B:$M,12,FALSE)),"",VLOOKUP(CONCATENATE($A486,"_",AO$2),'Reference data SID'!$B:$M,12,FALSE))</f>
        <v/>
      </c>
      <c r="AP486" s="13" t="str">
        <f>IF(ISERROR(VLOOKUP(CONCATENATE($A486,"_",AP$2),'Reference data SID'!$B:$M,12,FALSE)),"",VLOOKUP(CONCATENATE($A486,"_",AP$2),'Reference data SID'!$B:$M,12,FALSE))</f>
        <v/>
      </c>
      <c r="AQ486" s="13" t="str">
        <f>IF(ISERROR(VLOOKUP(CONCATENATE($A486,"_",AQ$2),'Reference data SID'!$B:$M,12,FALSE)),"",VLOOKUP(CONCATENATE($A486,"_",AQ$2),'Reference data SID'!$B:$M,12,FALSE))</f>
        <v/>
      </c>
      <c r="AR486" s="13" t="str">
        <f>IF(ISERROR(VLOOKUP(CONCATENATE($A486,"_",AR$2),'Reference data SID'!$B:$M,12,FALSE)),"",VLOOKUP(CONCATENATE($A486,"_",AR$2),'Reference data SID'!$B:$M,12,FALSE))</f>
        <v/>
      </c>
      <c r="AS486" s="13" t="str">
        <f>IF(ISERROR(VLOOKUP(CONCATENATE($A486,"_",AS$2),'Reference data SID'!$B:$M,12,FALSE)),"",VLOOKUP(CONCATENATE($A486,"_",AS$2),'Reference data SID'!$B:$M,12,FALSE))</f>
        <v/>
      </c>
      <c r="AT486" s="13" t="str">
        <f>IF(ISERROR(VLOOKUP(CONCATENATE($A486,"_",AT$2),'Reference data SID'!$B:$M,12,FALSE)),"",VLOOKUP(CONCATENATE($A486,"_",AT$2),'Reference data SID'!$B:$M,12,FALSE))</f>
        <v/>
      </c>
    </row>
    <row r="487" spans="1:46" x14ac:dyDescent="0.25">
      <c r="A487">
        <v>483</v>
      </c>
      <c r="B487" s="13" t="str">
        <f>IF(ISERROR(VLOOKUP(CONCATENATE($A487,"_",B$2),'Reference data SID'!$B:$M,12,FALSE)),"",VLOOKUP(CONCATENATE($A487,"_",B$2),'Reference data SID'!$B:$M,12,FALSE))</f>
        <v/>
      </c>
      <c r="C487" s="13" t="str">
        <f>IF(ISERROR(VLOOKUP(CONCATENATE($A487,"_",C$2),'Reference data SID'!$B:$M,12,FALSE)),"",VLOOKUP(CONCATENATE($A487,"_",C$2),'Reference data SID'!$B:$M,12,FALSE))</f>
        <v/>
      </c>
      <c r="D487" s="13" t="str">
        <f>IF(ISERROR(VLOOKUP(CONCATENATE($A487,"_",D$2),'Reference data SID'!$B:$M,12,FALSE)),"",VLOOKUP(CONCATENATE($A487,"_",D$2),'Reference data SID'!$B:$M,12,FALSE))</f>
        <v/>
      </c>
      <c r="E487" s="13" t="str">
        <f>IF(ISERROR(VLOOKUP(CONCATENATE($A487,"_",E$2),'Reference data SID'!$B:$M,12,FALSE)),"",VLOOKUP(CONCATENATE($A487,"_",E$2),'Reference data SID'!$B:$M,12,FALSE))</f>
        <v/>
      </c>
      <c r="F487" s="13" t="str">
        <f>IF(ISERROR(VLOOKUP(CONCATENATE($A487,"_",F$2),'Reference data SID'!$B:$M,12,FALSE)),"",VLOOKUP(CONCATENATE($A487,"_",F$2),'Reference data SID'!$B:$M,12,FALSE))</f>
        <v/>
      </c>
      <c r="G487" s="13" t="str">
        <f>IF(ISERROR(VLOOKUP(CONCATENATE($A487,"_",G$2),'Reference data SID'!$B:$M,12,FALSE)),"",VLOOKUP(CONCATENATE($A487,"_",G$2),'Reference data SID'!$B:$M,12,FALSE))</f>
        <v/>
      </c>
      <c r="H487" s="13" t="str">
        <f>IF(ISERROR(VLOOKUP(CONCATENATE($A487,"_",H$2),'Reference data SID'!$B:$M,12,FALSE)),"",VLOOKUP(CONCATENATE($A487,"_",H$2),'Reference data SID'!$B:$M,12,FALSE))</f>
        <v/>
      </c>
      <c r="I487" s="13" t="str">
        <f>IF(ISERROR(VLOOKUP(CONCATENATE($A487,"_",I$2),'Reference data SID'!$B:$M,12,FALSE)),"",VLOOKUP(CONCATENATE($A487,"_",I$2),'Reference data SID'!$B:$M,12,FALSE))</f>
        <v/>
      </c>
      <c r="J487" s="13" t="str">
        <f>IF(ISERROR(VLOOKUP(CONCATENATE($A487,"_",J$2),'Reference data SID'!$B:$M,12,FALSE)),"",VLOOKUP(CONCATENATE($A487,"_",J$2),'Reference data SID'!$B:$M,12,FALSE))</f>
        <v/>
      </c>
      <c r="K487" s="13" t="str">
        <f>IF(ISERROR(VLOOKUP(CONCATENATE($A487,"_",K$2),'Reference data SID'!$B:$M,12,FALSE)),"",VLOOKUP(CONCATENATE($A487,"_",K$2),'Reference data SID'!$B:$M,12,FALSE))</f>
        <v/>
      </c>
      <c r="L487" s="13" t="str">
        <f>IF(ISERROR(VLOOKUP(CONCATENATE($A487,"_",L$2),'Reference data SID'!$B:$M,12,FALSE)),"",VLOOKUP(CONCATENATE($A487,"_",L$2),'Reference data SID'!$B:$M,12,FALSE))</f>
        <v/>
      </c>
      <c r="M487" s="13" t="str">
        <f>IF(ISERROR(VLOOKUP(CONCATENATE($A487,"_",M$2),'Reference data SID'!$B:$M,12,FALSE)),"",VLOOKUP(CONCATENATE($A487,"_",M$2),'Reference data SID'!$B:$M,12,FALSE))</f>
        <v/>
      </c>
      <c r="N487" s="13" t="str">
        <f>IF(ISERROR(VLOOKUP(CONCATENATE($A487,"_",N$2),'Reference data SID'!$B:$M,12,FALSE)),"",VLOOKUP(CONCATENATE($A487,"_",N$2),'Reference data SID'!$B:$M,12,FALSE))</f>
        <v/>
      </c>
      <c r="O487" s="13" t="str">
        <f>IF(ISERROR(VLOOKUP(CONCATENATE($A487,"_",O$2),'Reference data SID'!$B:$M,12,FALSE)),"",VLOOKUP(CONCATENATE($A487,"_",O$2),'Reference data SID'!$B:$M,12,FALSE))</f>
        <v/>
      </c>
      <c r="P487" s="13" t="str">
        <f>IF(ISERROR(VLOOKUP(CONCATENATE($A487,"_",P$2),'Reference data SID'!$B:$M,12,FALSE)),"",VLOOKUP(CONCATENATE($A487,"_",P$2),'Reference data SID'!$B:$M,12,FALSE))</f>
        <v/>
      </c>
      <c r="Q487" s="13" t="str">
        <f>IF(ISERROR(VLOOKUP(CONCATENATE($A487,"_",Q$2),'Reference data SID'!$B:$M,12,FALSE)),"",VLOOKUP(CONCATENATE($A487,"_",Q$2),'Reference data SID'!$B:$M,12,FALSE))</f>
        <v/>
      </c>
      <c r="R487" s="13" t="str">
        <f>IF(ISERROR(VLOOKUP(CONCATENATE($A487,"_",R$2),'Reference data SID'!$B:$M,12,FALSE)),"",VLOOKUP(CONCATENATE($A487,"_",R$2),'Reference data SID'!$B:$M,12,FALSE))</f>
        <v/>
      </c>
      <c r="S487" s="13" t="str">
        <f>IF(ISERROR(VLOOKUP(CONCATENATE($A487,"_",S$2),'Reference data SID'!$B:$M,12,FALSE)),"",VLOOKUP(CONCATENATE($A487,"_",S$2),'Reference data SID'!$B:$M,12,FALSE))</f>
        <v/>
      </c>
      <c r="T487" s="13" t="str">
        <f>IF(ISERROR(VLOOKUP(CONCATENATE($A487,"_",T$2),'Reference data SID'!$B:$M,12,FALSE)),"",VLOOKUP(CONCATENATE($A487,"_",T$2),'Reference data SID'!$B:$M,12,FALSE))</f>
        <v/>
      </c>
      <c r="U487" s="13" t="str">
        <f>IF(ISERROR(VLOOKUP(CONCATENATE($A487,"_",U$2),'Reference data SID'!$B:$M,12,FALSE)),"",VLOOKUP(CONCATENATE($A487,"_",U$2),'Reference data SID'!$B:$M,12,FALSE))</f>
        <v/>
      </c>
      <c r="V487" s="13" t="str">
        <f>IF(ISERROR(VLOOKUP(CONCATENATE($A487,"_",V$2),'Reference data SID'!$B:$M,12,FALSE)),"",VLOOKUP(CONCATENATE($A487,"_",V$2),'Reference data SID'!$B:$M,12,FALSE))</f>
        <v/>
      </c>
      <c r="W487" s="13" t="str">
        <f>IF(ISERROR(VLOOKUP(CONCATENATE($A487,"_",W$2),'Reference data SID'!$B:$M,12,FALSE)),"",VLOOKUP(CONCATENATE($A487,"_",W$2),'Reference data SID'!$B:$M,12,FALSE))</f>
        <v/>
      </c>
      <c r="X487" s="13" t="str">
        <f>IF(ISERROR(VLOOKUP(CONCATENATE($A487,"_",X$2),'Reference data SID'!$B:$M,12,FALSE)),"",VLOOKUP(CONCATENATE($A487,"_",X$2),'Reference data SID'!$B:$M,12,FALSE))</f>
        <v/>
      </c>
      <c r="Y487" s="13" t="str">
        <f>IF(ISERROR(VLOOKUP(CONCATENATE($A487,"_",Y$2),'Reference data SID'!$B:$M,12,FALSE)),"",VLOOKUP(CONCATENATE($A487,"_",Y$2),'Reference data SID'!$B:$M,12,FALSE))</f>
        <v/>
      </c>
      <c r="Z487" s="13" t="str">
        <f>IF(ISERROR(VLOOKUP(CONCATENATE($A487,"_",Z$2),'Reference data SID'!$B:$M,12,FALSE)),"",VLOOKUP(CONCATENATE($A487,"_",Z$2),'Reference data SID'!$B:$M,12,FALSE))</f>
        <v/>
      </c>
      <c r="AA487" s="13" t="str">
        <f>IF(ISERROR(VLOOKUP(CONCATENATE($A487,"_",AA$2),'Reference data SID'!$B:$M,12,FALSE)),"",VLOOKUP(CONCATENATE($A487,"_",AA$2),'Reference data SID'!$B:$M,12,FALSE))</f>
        <v/>
      </c>
      <c r="AB487" s="13" t="str">
        <f>IF(ISERROR(VLOOKUP(CONCATENATE($A487,"_",AB$2),'Reference data SID'!$B:$M,12,FALSE)),"",VLOOKUP(CONCATENATE($A487,"_",AB$2),'Reference data SID'!$B:$M,12,FALSE))</f>
        <v/>
      </c>
      <c r="AC487" s="13" t="str">
        <f>IF(ISERROR(VLOOKUP(CONCATENATE($A487,"_",AC$2),'Reference data SID'!$B:$M,12,FALSE)),"",VLOOKUP(CONCATENATE($A487,"_",AC$2),'Reference data SID'!$B:$M,12,FALSE))</f>
        <v/>
      </c>
      <c r="AD487" s="13" t="str">
        <f>IF(ISERROR(VLOOKUP(CONCATENATE($A487,"_",AD$2),'Reference data SID'!$B:$M,12,FALSE)),"",VLOOKUP(CONCATENATE($A487,"_",AD$2),'Reference data SID'!$B:$M,12,FALSE))</f>
        <v/>
      </c>
      <c r="AE487" s="13" t="str">
        <f>IF(ISERROR(VLOOKUP(CONCATENATE($A487,"_",AE$2),'Reference data SID'!$B:$M,12,FALSE)),"",VLOOKUP(CONCATENATE($A487,"_",AE$2),'Reference data SID'!$B:$M,12,FALSE))</f>
        <v/>
      </c>
      <c r="AF487" s="13" t="str">
        <f>IF(ISERROR(VLOOKUP(CONCATENATE($A487,"_",AF$2),'Reference data SID'!$B:$M,12,FALSE)),"",VLOOKUP(CONCATENATE($A487,"_",AF$2),'Reference data SID'!$B:$M,12,FALSE))</f>
        <v/>
      </c>
      <c r="AG487" s="13" t="str">
        <f>IF(ISERROR(VLOOKUP(CONCATENATE($A487,"_",AG$2),'Reference data SID'!$B:$M,12,FALSE)),"",VLOOKUP(CONCATENATE($A487,"_",AG$2),'Reference data SID'!$B:$M,12,FALSE))</f>
        <v/>
      </c>
      <c r="AH487" s="13" t="str">
        <f>IF(ISERROR(VLOOKUP(CONCATENATE($A487,"_",AH$2),'Reference data SID'!$B:$M,12,FALSE)),"",VLOOKUP(CONCATENATE($A487,"_",AH$2),'Reference data SID'!$B:$M,12,FALSE))</f>
        <v/>
      </c>
      <c r="AI487" s="13" t="str">
        <f>IF(ISERROR(VLOOKUP(CONCATENATE($A487,"_",AI$2),'Reference data SID'!$B:$M,12,FALSE)),"",VLOOKUP(CONCATENATE($A487,"_",AI$2),'Reference data SID'!$B:$M,12,FALSE))</f>
        <v/>
      </c>
      <c r="AJ487" s="13" t="str">
        <f>IF(ISERROR(VLOOKUP(CONCATENATE($A487,"_",AJ$2),'Reference data SID'!$B:$M,12,FALSE)),"",VLOOKUP(CONCATENATE($A487,"_",AJ$2),'Reference data SID'!$B:$M,12,FALSE))</f>
        <v/>
      </c>
      <c r="AK487" s="13" t="str">
        <f>IF(ISERROR(VLOOKUP(CONCATENATE($A487,"_",AK$2),'Reference data SID'!$B:$M,12,FALSE)),"",VLOOKUP(CONCATENATE($A487,"_",AK$2),'Reference data SID'!$B:$M,12,FALSE))</f>
        <v/>
      </c>
      <c r="AL487" s="13" t="str">
        <f>IF(ISERROR(VLOOKUP(CONCATENATE($A487,"_",AL$2),'Reference data SID'!$B:$M,12,FALSE)),"",VLOOKUP(CONCATENATE($A487,"_",AL$2),'Reference data SID'!$B:$M,12,FALSE))</f>
        <v/>
      </c>
      <c r="AM487" s="13" t="str">
        <f>IF(ISERROR(VLOOKUP(CONCATENATE($A487,"_",AM$2),'Reference data SID'!$B:$M,12,FALSE)),"",VLOOKUP(CONCATENATE($A487,"_",AM$2),'Reference data SID'!$B:$M,12,FALSE))</f>
        <v/>
      </c>
      <c r="AN487" s="13" t="str">
        <f>IF(ISERROR(VLOOKUP(CONCATENATE($A487,"_",AN$2),'Reference data SID'!$B:$M,12,FALSE)),"",VLOOKUP(CONCATENATE($A487,"_",AN$2),'Reference data SID'!$B:$M,12,FALSE))</f>
        <v/>
      </c>
      <c r="AO487" s="13" t="str">
        <f>IF(ISERROR(VLOOKUP(CONCATENATE($A487,"_",AO$2),'Reference data SID'!$B:$M,12,FALSE)),"",VLOOKUP(CONCATENATE($A487,"_",AO$2),'Reference data SID'!$B:$M,12,FALSE))</f>
        <v/>
      </c>
      <c r="AP487" s="13" t="str">
        <f>IF(ISERROR(VLOOKUP(CONCATENATE($A487,"_",AP$2),'Reference data SID'!$B:$M,12,FALSE)),"",VLOOKUP(CONCATENATE($A487,"_",AP$2),'Reference data SID'!$B:$M,12,FALSE))</f>
        <v/>
      </c>
      <c r="AQ487" s="13" t="str">
        <f>IF(ISERROR(VLOOKUP(CONCATENATE($A487,"_",AQ$2),'Reference data SID'!$B:$M,12,FALSE)),"",VLOOKUP(CONCATENATE($A487,"_",AQ$2),'Reference data SID'!$B:$M,12,FALSE))</f>
        <v/>
      </c>
      <c r="AR487" s="13" t="str">
        <f>IF(ISERROR(VLOOKUP(CONCATENATE($A487,"_",AR$2),'Reference data SID'!$B:$M,12,FALSE)),"",VLOOKUP(CONCATENATE($A487,"_",AR$2),'Reference data SID'!$B:$M,12,FALSE))</f>
        <v/>
      </c>
      <c r="AS487" s="13" t="str">
        <f>IF(ISERROR(VLOOKUP(CONCATENATE($A487,"_",AS$2),'Reference data SID'!$B:$M,12,FALSE)),"",VLOOKUP(CONCATENATE($A487,"_",AS$2),'Reference data SID'!$B:$M,12,FALSE))</f>
        <v/>
      </c>
      <c r="AT487" s="13" t="str">
        <f>IF(ISERROR(VLOOKUP(CONCATENATE($A487,"_",AT$2),'Reference data SID'!$B:$M,12,FALSE)),"",VLOOKUP(CONCATENATE($A487,"_",AT$2),'Reference data SID'!$B:$M,12,FALSE))</f>
        <v/>
      </c>
    </row>
    <row r="488" spans="1:46" x14ac:dyDescent="0.25">
      <c r="A488">
        <v>484</v>
      </c>
      <c r="B488" s="13" t="str">
        <f>IF(ISERROR(VLOOKUP(CONCATENATE($A488,"_",B$2),'Reference data SID'!$B:$M,12,FALSE)),"",VLOOKUP(CONCATENATE($A488,"_",B$2),'Reference data SID'!$B:$M,12,FALSE))</f>
        <v/>
      </c>
      <c r="C488" s="13" t="str">
        <f>IF(ISERROR(VLOOKUP(CONCATENATE($A488,"_",C$2),'Reference data SID'!$B:$M,12,FALSE)),"",VLOOKUP(CONCATENATE($A488,"_",C$2),'Reference data SID'!$B:$M,12,FALSE))</f>
        <v/>
      </c>
      <c r="D488" s="13" t="str">
        <f>IF(ISERROR(VLOOKUP(CONCATENATE($A488,"_",D$2),'Reference data SID'!$B:$M,12,FALSE)),"",VLOOKUP(CONCATENATE($A488,"_",D$2),'Reference data SID'!$B:$M,12,FALSE))</f>
        <v/>
      </c>
      <c r="E488" s="13" t="str">
        <f>IF(ISERROR(VLOOKUP(CONCATENATE($A488,"_",E$2),'Reference data SID'!$B:$M,12,FALSE)),"",VLOOKUP(CONCATENATE($A488,"_",E$2),'Reference data SID'!$B:$M,12,FALSE))</f>
        <v/>
      </c>
      <c r="F488" s="13" t="str">
        <f>IF(ISERROR(VLOOKUP(CONCATENATE($A488,"_",F$2),'Reference data SID'!$B:$M,12,FALSE)),"",VLOOKUP(CONCATENATE($A488,"_",F$2),'Reference data SID'!$B:$M,12,FALSE))</f>
        <v/>
      </c>
      <c r="G488" s="13" t="str">
        <f>IF(ISERROR(VLOOKUP(CONCATENATE($A488,"_",G$2),'Reference data SID'!$B:$M,12,FALSE)),"",VLOOKUP(CONCATENATE($A488,"_",G$2),'Reference data SID'!$B:$M,12,FALSE))</f>
        <v/>
      </c>
      <c r="H488" s="13" t="str">
        <f>IF(ISERROR(VLOOKUP(CONCATENATE($A488,"_",H$2),'Reference data SID'!$B:$M,12,FALSE)),"",VLOOKUP(CONCATENATE($A488,"_",H$2),'Reference data SID'!$B:$M,12,FALSE))</f>
        <v/>
      </c>
      <c r="I488" s="13" t="str">
        <f>IF(ISERROR(VLOOKUP(CONCATENATE($A488,"_",I$2),'Reference data SID'!$B:$M,12,FALSE)),"",VLOOKUP(CONCATENATE($A488,"_",I$2),'Reference data SID'!$B:$M,12,FALSE))</f>
        <v/>
      </c>
      <c r="J488" s="13" t="str">
        <f>IF(ISERROR(VLOOKUP(CONCATENATE($A488,"_",J$2),'Reference data SID'!$B:$M,12,FALSE)),"",VLOOKUP(CONCATENATE($A488,"_",J$2),'Reference data SID'!$B:$M,12,FALSE))</f>
        <v/>
      </c>
      <c r="K488" s="13" t="str">
        <f>IF(ISERROR(VLOOKUP(CONCATENATE($A488,"_",K$2),'Reference data SID'!$B:$M,12,FALSE)),"",VLOOKUP(CONCATENATE($A488,"_",K$2),'Reference data SID'!$B:$M,12,FALSE))</f>
        <v/>
      </c>
      <c r="L488" s="13" t="str">
        <f>IF(ISERROR(VLOOKUP(CONCATENATE($A488,"_",L$2),'Reference data SID'!$B:$M,12,FALSE)),"",VLOOKUP(CONCATENATE($A488,"_",L$2),'Reference data SID'!$B:$M,12,FALSE))</f>
        <v/>
      </c>
      <c r="M488" s="13" t="str">
        <f>IF(ISERROR(VLOOKUP(CONCATENATE($A488,"_",M$2),'Reference data SID'!$B:$M,12,FALSE)),"",VLOOKUP(CONCATENATE($A488,"_",M$2),'Reference data SID'!$B:$M,12,FALSE))</f>
        <v/>
      </c>
      <c r="N488" s="13" t="str">
        <f>IF(ISERROR(VLOOKUP(CONCATENATE($A488,"_",N$2),'Reference data SID'!$B:$M,12,FALSE)),"",VLOOKUP(CONCATENATE($A488,"_",N$2),'Reference data SID'!$B:$M,12,FALSE))</f>
        <v/>
      </c>
      <c r="O488" s="13" t="str">
        <f>IF(ISERROR(VLOOKUP(CONCATENATE($A488,"_",O$2),'Reference data SID'!$B:$M,12,FALSE)),"",VLOOKUP(CONCATENATE($A488,"_",O$2),'Reference data SID'!$B:$M,12,FALSE))</f>
        <v/>
      </c>
      <c r="P488" s="13" t="str">
        <f>IF(ISERROR(VLOOKUP(CONCATENATE($A488,"_",P$2),'Reference data SID'!$B:$M,12,FALSE)),"",VLOOKUP(CONCATENATE($A488,"_",P$2),'Reference data SID'!$B:$M,12,FALSE))</f>
        <v/>
      </c>
      <c r="Q488" s="13" t="str">
        <f>IF(ISERROR(VLOOKUP(CONCATENATE($A488,"_",Q$2),'Reference data SID'!$B:$M,12,FALSE)),"",VLOOKUP(CONCATENATE($A488,"_",Q$2),'Reference data SID'!$B:$M,12,FALSE))</f>
        <v/>
      </c>
      <c r="R488" s="13" t="str">
        <f>IF(ISERROR(VLOOKUP(CONCATENATE($A488,"_",R$2),'Reference data SID'!$B:$M,12,FALSE)),"",VLOOKUP(CONCATENATE($A488,"_",R$2),'Reference data SID'!$B:$M,12,FALSE))</f>
        <v/>
      </c>
      <c r="S488" s="13" t="str">
        <f>IF(ISERROR(VLOOKUP(CONCATENATE($A488,"_",S$2),'Reference data SID'!$B:$M,12,FALSE)),"",VLOOKUP(CONCATENATE($A488,"_",S$2),'Reference data SID'!$B:$M,12,FALSE))</f>
        <v/>
      </c>
      <c r="T488" s="13" t="str">
        <f>IF(ISERROR(VLOOKUP(CONCATENATE($A488,"_",T$2),'Reference data SID'!$B:$M,12,FALSE)),"",VLOOKUP(CONCATENATE($A488,"_",T$2),'Reference data SID'!$B:$M,12,FALSE))</f>
        <v/>
      </c>
      <c r="U488" s="13" t="str">
        <f>IF(ISERROR(VLOOKUP(CONCATENATE($A488,"_",U$2),'Reference data SID'!$B:$M,12,FALSE)),"",VLOOKUP(CONCATENATE($A488,"_",U$2),'Reference data SID'!$B:$M,12,FALSE))</f>
        <v/>
      </c>
      <c r="V488" s="13" t="str">
        <f>IF(ISERROR(VLOOKUP(CONCATENATE($A488,"_",V$2),'Reference data SID'!$B:$M,12,FALSE)),"",VLOOKUP(CONCATENATE($A488,"_",V$2),'Reference data SID'!$B:$M,12,FALSE))</f>
        <v/>
      </c>
      <c r="W488" s="13" t="str">
        <f>IF(ISERROR(VLOOKUP(CONCATENATE($A488,"_",W$2),'Reference data SID'!$B:$M,12,FALSE)),"",VLOOKUP(CONCATENATE($A488,"_",W$2),'Reference data SID'!$B:$M,12,FALSE))</f>
        <v/>
      </c>
      <c r="X488" s="13" t="str">
        <f>IF(ISERROR(VLOOKUP(CONCATENATE($A488,"_",X$2),'Reference data SID'!$B:$M,12,FALSE)),"",VLOOKUP(CONCATENATE($A488,"_",X$2),'Reference data SID'!$B:$M,12,FALSE))</f>
        <v/>
      </c>
      <c r="Y488" s="13" t="str">
        <f>IF(ISERROR(VLOOKUP(CONCATENATE($A488,"_",Y$2),'Reference data SID'!$B:$M,12,FALSE)),"",VLOOKUP(CONCATENATE($A488,"_",Y$2),'Reference data SID'!$B:$M,12,FALSE))</f>
        <v/>
      </c>
      <c r="Z488" s="13" t="str">
        <f>IF(ISERROR(VLOOKUP(CONCATENATE($A488,"_",Z$2),'Reference data SID'!$B:$M,12,FALSE)),"",VLOOKUP(CONCATENATE($A488,"_",Z$2),'Reference data SID'!$B:$M,12,FALSE))</f>
        <v/>
      </c>
      <c r="AA488" s="13" t="str">
        <f>IF(ISERROR(VLOOKUP(CONCATENATE($A488,"_",AA$2),'Reference data SID'!$B:$M,12,FALSE)),"",VLOOKUP(CONCATENATE($A488,"_",AA$2),'Reference data SID'!$B:$M,12,FALSE))</f>
        <v/>
      </c>
      <c r="AB488" s="13" t="str">
        <f>IF(ISERROR(VLOOKUP(CONCATENATE($A488,"_",AB$2),'Reference data SID'!$B:$M,12,FALSE)),"",VLOOKUP(CONCATENATE($A488,"_",AB$2),'Reference data SID'!$B:$M,12,FALSE))</f>
        <v/>
      </c>
      <c r="AC488" s="13" t="str">
        <f>IF(ISERROR(VLOOKUP(CONCATENATE($A488,"_",AC$2),'Reference data SID'!$B:$M,12,FALSE)),"",VLOOKUP(CONCATENATE($A488,"_",AC$2),'Reference data SID'!$B:$M,12,FALSE))</f>
        <v/>
      </c>
      <c r="AD488" s="13" t="str">
        <f>IF(ISERROR(VLOOKUP(CONCATENATE($A488,"_",AD$2),'Reference data SID'!$B:$M,12,FALSE)),"",VLOOKUP(CONCATENATE($A488,"_",AD$2),'Reference data SID'!$B:$M,12,FALSE))</f>
        <v/>
      </c>
      <c r="AE488" s="13" t="str">
        <f>IF(ISERROR(VLOOKUP(CONCATENATE($A488,"_",AE$2),'Reference data SID'!$B:$M,12,FALSE)),"",VLOOKUP(CONCATENATE($A488,"_",AE$2),'Reference data SID'!$B:$M,12,FALSE))</f>
        <v/>
      </c>
      <c r="AF488" s="13" t="str">
        <f>IF(ISERROR(VLOOKUP(CONCATENATE($A488,"_",AF$2),'Reference data SID'!$B:$M,12,FALSE)),"",VLOOKUP(CONCATENATE($A488,"_",AF$2),'Reference data SID'!$B:$M,12,FALSE))</f>
        <v/>
      </c>
      <c r="AG488" s="13" t="str">
        <f>IF(ISERROR(VLOOKUP(CONCATENATE($A488,"_",AG$2),'Reference data SID'!$B:$M,12,FALSE)),"",VLOOKUP(CONCATENATE($A488,"_",AG$2),'Reference data SID'!$B:$M,12,FALSE))</f>
        <v/>
      </c>
      <c r="AH488" s="13" t="str">
        <f>IF(ISERROR(VLOOKUP(CONCATENATE($A488,"_",AH$2),'Reference data SID'!$B:$M,12,FALSE)),"",VLOOKUP(CONCATENATE($A488,"_",AH$2),'Reference data SID'!$B:$M,12,FALSE))</f>
        <v/>
      </c>
      <c r="AI488" s="13" t="str">
        <f>IF(ISERROR(VLOOKUP(CONCATENATE($A488,"_",AI$2),'Reference data SID'!$B:$M,12,FALSE)),"",VLOOKUP(CONCATENATE($A488,"_",AI$2),'Reference data SID'!$B:$M,12,FALSE))</f>
        <v/>
      </c>
      <c r="AJ488" s="13" t="str">
        <f>IF(ISERROR(VLOOKUP(CONCATENATE($A488,"_",AJ$2),'Reference data SID'!$B:$M,12,FALSE)),"",VLOOKUP(CONCATENATE($A488,"_",AJ$2),'Reference data SID'!$B:$M,12,FALSE))</f>
        <v/>
      </c>
      <c r="AK488" s="13" t="str">
        <f>IF(ISERROR(VLOOKUP(CONCATENATE($A488,"_",AK$2),'Reference data SID'!$B:$M,12,FALSE)),"",VLOOKUP(CONCATENATE($A488,"_",AK$2),'Reference data SID'!$B:$M,12,FALSE))</f>
        <v/>
      </c>
      <c r="AL488" s="13" t="str">
        <f>IF(ISERROR(VLOOKUP(CONCATENATE($A488,"_",AL$2),'Reference data SID'!$B:$M,12,FALSE)),"",VLOOKUP(CONCATENATE($A488,"_",AL$2),'Reference data SID'!$B:$M,12,FALSE))</f>
        <v/>
      </c>
      <c r="AM488" s="13" t="str">
        <f>IF(ISERROR(VLOOKUP(CONCATENATE($A488,"_",AM$2),'Reference data SID'!$B:$M,12,FALSE)),"",VLOOKUP(CONCATENATE($A488,"_",AM$2),'Reference data SID'!$B:$M,12,FALSE))</f>
        <v/>
      </c>
      <c r="AN488" s="13" t="str">
        <f>IF(ISERROR(VLOOKUP(CONCATENATE($A488,"_",AN$2),'Reference data SID'!$B:$M,12,FALSE)),"",VLOOKUP(CONCATENATE($A488,"_",AN$2),'Reference data SID'!$B:$M,12,FALSE))</f>
        <v/>
      </c>
      <c r="AO488" s="13" t="str">
        <f>IF(ISERROR(VLOOKUP(CONCATENATE($A488,"_",AO$2),'Reference data SID'!$B:$M,12,FALSE)),"",VLOOKUP(CONCATENATE($A488,"_",AO$2),'Reference data SID'!$B:$M,12,FALSE))</f>
        <v/>
      </c>
      <c r="AP488" s="13" t="str">
        <f>IF(ISERROR(VLOOKUP(CONCATENATE($A488,"_",AP$2),'Reference data SID'!$B:$M,12,FALSE)),"",VLOOKUP(CONCATENATE($A488,"_",AP$2),'Reference data SID'!$B:$M,12,FALSE))</f>
        <v/>
      </c>
      <c r="AQ488" s="13" t="str">
        <f>IF(ISERROR(VLOOKUP(CONCATENATE($A488,"_",AQ$2),'Reference data SID'!$B:$M,12,FALSE)),"",VLOOKUP(CONCATENATE($A488,"_",AQ$2),'Reference data SID'!$B:$M,12,FALSE))</f>
        <v/>
      </c>
      <c r="AR488" s="13" t="str">
        <f>IF(ISERROR(VLOOKUP(CONCATENATE($A488,"_",AR$2),'Reference data SID'!$B:$M,12,FALSE)),"",VLOOKUP(CONCATENATE($A488,"_",AR$2),'Reference data SID'!$B:$M,12,FALSE))</f>
        <v/>
      </c>
      <c r="AS488" s="13" t="str">
        <f>IF(ISERROR(VLOOKUP(CONCATENATE($A488,"_",AS$2),'Reference data SID'!$B:$M,12,FALSE)),"",VLOOKUP(CONCATENATE($A488,"_",AS$2),'Reference data SID'!$B:$M,12,FALSE))</f>
        <v/>
      </c>
      <c r="AT488" s="13" t="str">
        <f>IF(ISERROR(VLOOKUP(CONCATENATE($A488,"_",AT$2),'Reference data SID'!$B:$M,12,FALSE)),"",VLOOKUP(CONCATENATE($A488,"_",AT$2),'Reference data SID'!$B:$M,12,FALSE))</f>
        <v/>
      </c>
    </row>
    <row r="489" spans="1:46" x14ac:dyDescent="0.25">
      <c r="A489">
        <v>485</v>
      </c>
      <c r="B489" s="13" t="str">
        <f>IF(ISERROR(VLOOKUP(CONCATENATE($A489,"_",B$2),'Reference data SID'!$B:$M,12,FALSE)),"",VLOOKUP(CONCATENATE($A489,"_",B$2),'Reference data SID'!$B:$M,12,FALSE))</f>
        <v/>
      </c>
      <c r="C489" s="13" t="str">
        <f>IF(ISERROR(VLOOKUP(CONCATENATE($A489,"_",C$2),'Reference data SID'!$B:$M,12,FALSE)),"",VLOOKUP(CONCATENATE($A489,"_",C$2),'Reference data SID'!$B:$M,12,FALSE))</f>
        <v/>
      </c>
      <c r="D489" s="13" t="str">
        <f>IF(ISERROR(VLOOKUP(CONCATENATE($A489,"_",D$2),'Reference data SID'!$B:$M,12,FALSE)),"",VLOOKUP(CONCATENATE($A489,"_",D$2),'Reference data SID'!$B:$M,12,FALSE))</f>
        <v/>
      </c>
      <c r="E489" s="13" t="str">
        <f>IF(ISERROR(VLOOKUP(CONCATENATE($A489,"_",E$2),'Reference data SID'!$B:$M,12,FALSE)),"",VLOOKUP(CONCATENATE($A489,"_",E$2),'Reference data SID'!$B:$M,12,FALSE))</f>
        <v/>
      </c>
      <c r="F489" s="13" t="str">
        <f>IF(ISERROR(VLOOKUP(CONCATENATE($A489,"_",F$2),'Reference data SID'!$B:$M,12,FALSE)),"",VLOOKUP(CONCATENATE($A489,"_",F$2),'Reference data SID'!$B:$M,12,FALSE))</f>
        <v/>
      </c>
      <c r="G489" s="13" t="str">
        <f>IF(ISERROR(VLOOKUP(CONCATENATE($A489,"_",G$2),'Reference data SID'!$B:$M,12,FALSE)),"",VLOOKUP(CONCATENATE($A489,"_",G$2),'Reference data SID'!$B:$M,12,FALSE))</f>
        <v/>
      </c>
      <c r="H489" s="13" t="str">
        <f>IF(ISERROR(VLOOKUP(CONCATENATE($A489,"_",H$2),'Reference data SID'!$B:$M,12,FALSE)),"",VLOOKUP(CONCATENATE($A489,"_",H$2),'Reference data SID'!$B:$M,12,FALSE))</f>
        <v/>
      </c>
      <c r="I489" s="13" t="str">
        <f>IF(ISERROR(VLOOKUP(CONCATENATE($A489,"_",I$2),'Reference data SID'!$B:$M,12,FALSE)),"",VLOOKUP(CONCATENATE($A489,"_",I$2),'Reference data SID'!$B:$M,12,FALSE))</f>
        <v/>
      </c>
      <c r="J489" s="13" t="str">
        <f>IF(ISERROR(VLOOKUP(CONCATENATE($A489,"_",J$2),'Reference data SID'!$B:$M,12,FALSE)),"",VLOOKUP(CONCATENATE($A489,"_",J$2),'Reference data SID'!$B:$M,12,FALSE))</f>
        <v/>
      </c>
      <c r="K489" s="13" t="str">
        <f>IF(ISERROR(VLOOKUP(CONCATENATE($A489,"_",K$2),'Reference data SID'!$B:$M,12,FALSE)),"",VLOOKUP(CONCATENATE($A489,"_",K$2),'Reference data SID'!$B:$M,12,FALSE))</f>
        <v/>
      </c>
      <c r="L489" s="13" t="str">
        <f>IF(ISERROR(VLOOKUP(CONCATENATE($A489,"_",L$2),'Reference data SID'!$B:$M,12,FALSE)),"",VLOOKUP(CONCATENATE($A489,"_",L$2),'Reference data SID'!$B:$M,12,FALSE))</f>
        <v/>
      </c>
      <c r="M489" s="13" t="str">
        <f>IF(ISERROR(VLOOKUP(CONCATENATE($A489,"_",M$2),'Reference data SID'!$B:$M,12,FALSE)),"",VLOOKUP(CONCATENATE($A489,"_",M$2),'Reference data SID'!$B:$M,12,FALSE))</f>
        <v/>
      </c>
      <c r="N489" s="13" t="str">
        <f>IF(ISERROR(VLOOKUP(CONCATENATE($A489,"_",N$2),'Reference data SID'!$B:$M,12,FALSE)),"",VLOOKUP(CONCATENATE($A489,"_",N$2),'Reference data SID'!$B:$M,12,FALSE))</f>
        <v/>
      </c>
      <c r="O489" s="13" t="str">
        <f>IF(ISERROR(VLOOKUP(CONCATENATE($A489,"_",O$2),'Reference data SID'!$B:$M,12,FALSE)),"",VLOOKUP(CONCATENATE($A489,"_",O$2),'Reference data SID'!$B:$M,12,FALSE))</f>
        <v/>
      </c>
      <c r="P489" s="13" t="str">
        <f>IF(ISERROR(VLOOKUP(CONCATENATE($A489,"_",P$2),'Reference data SID'!$B:$M,12,FALSE)),"",VLOOKUP(CONCATENATE($A489,"_",P$2),'Reference data SID'!$B:$M,12,FALSE))</f>
        <v/>
      </c>
      <c r="Q489" s="13" t="str">
        <f>IF(ISERROR(VLOOKUP(CONCATENATE($A489,"_",Q$2),'Reference data SID'!$B:$M,12,FALSE)),"",VLOOKUP(CONCATENATE($A489,"_",Q$2),'Reference data SID'!$B:$M,12,FALSE))</f>
        <v/>
      </c>
      <c r="R489" s="13" t="str">
        <f>IF(ISERROR(VLOOKUP(CONCATENATE($A489,"_",R$2),'Reference data SID'!$B:$M,12,FALSE)),"",VLOOKUP(CONCATENATE($A489,"_",R$2),'Reference data SID'!$B:$M,12,FALSE))</f>
        <v/>
      </c>
      <c r="S489" s="13" t="str">
        <f>IF(ISERROR(VLOOKUP(CONCATENATE($A489,"_",S$2),'Reference data SID'!$B:$M,12,FALSE)),"",VLOOKUP(CONCATENATE($A489,"_",S$2),'Reference data SID'!$B:$M,12,FALSE))</f>
        <v/>
      </c>
      <c r="T489" s="13" t="str">
        <f>IF(ISERROR(VLOOKUP(CONCATENATE($A489,"_",T$2),'Reference data SID'!$B:$M,12,FALSE)),"",VLOOKUP(CONCATENATE($A489,"_",T$2),'Reference data SID'!$B:$M,12,FALSE))</f>
        <v/>
      </c>
      <c r="U489" s="13" t="str">
        <f>IF(ISERROR(VLOOKUP(CONCATENATE($A489,"_",U$2),'Reference data SID'!$B:$M,12,FALSE)),"",VLOOKUP(CONCATENATE($A489,"_",U$2),'Reference data SID'!$B:$M,12,FALSE))</f>
        <v/>
      </c>
      <c r="V489" s="13" t="str">
        <f>IF(ISERROR(VLOOKUP(CONCATENATE($A489,"_",V$2),'Reference data SID'!$B:$M,12,FALSE)),"",VLOOKUP(CONCATENATE($A489,"_",V$2),'Reference data SID'!$B:$M,12,FALSE))</f>
        <v/>
      </c>
      <c r="W489" s="13" t="str">
        <f>IF(ISERROR(VLOOKUP(CONCATENATE($A489,"_",W$2),'Reference data SID'!$B:$M,12,FALSE)),"",VLOOKUP(CONCATENATE($A489,"_",W$2),'Reference data SID'!$B:$M,12,FALSE))</f>
        <v/>
      </c>
      <c r="X489" s="13" t="str">
        <f>IF(ISERROR(VLOOKUP(CONCATENATE($A489,"_",X$2),'Reference data SID'!$B:$M,12,FALSE)),"",VLOOKUP(CONCATENATE($A489,"_",X$2),'Reference data SID'!$B:$M,12,FALSE))</f>
        <v/>
      </c>
      <c r="Y489" s="13" t="str">
        <f>IF(ISERROR(VLOOKUP(CONCATENATE($A489,"_",Y$2),'Reference data SID'!$B:$M,12,FALSE)),"",VLOOKUP(CONCATENATE($A489,"_",Y$2),'Reference data SID'!$B:$M,12,FALSE))</f>
        <v/>
      </c>
      <c r="Z489" s="13" t="str">
        <f>IF(ISERROR(VLOOKUP(CONCATENATE($A489,"_",Z$2),'Reference data SID'!$B:$M,12,FALSE)),"",VLOOKUP(CONCATENATE($A489,"_",Z$2),'Reference data SID'!$B:$M,12,FALSE))</f>
        <v/>
      </c>
      <c r="AA489" s="13" t="str">
        <f>IF(ISERROR(VLOOKUP(CONCATENATE($A489,"_",AA$2),'Reference data SID'!$B:$M,12,FALSE)),"",VLOOKUP(CONCATENATE($A489,"_",AA$2),'Reference data SID'!$B:$M,12,FALSE))</f>
        <v/>
      </c>
      <c r="AB489" s="13" t="str">
        <f>IF(ISERROR(VLOOKUP(CONCATENATE($A489,"_",AB$2),'Reference data SID'!$B:$M,12,FALSE)),"",VLOOKUP(CONCATENATE($A489,"_",AB$2),'Reference data SID'!$B:$M,12,FALSE))</f>
        <v/>
      </c>
      <c r="AC489" s="13" t="str">
        <f>IF(ISERROR(VLOOKUP(CONCATENATE($A489,"_",AC$2),'Reference data SID'!$B:$M,12,FALSE)),"",VLOOKUP(CONCATENATE($A489,"_",AC$2),'Reference data SID'!$B:$M,12,FALSE))</f>
        <v/>
      </c>
      <c r="AD489" s="13" t="str">
        <f>IF(ISERROR(VLOOKUP(CONCATENATE($A489,"_",AD$2),'Reference data SID'!$B:$M,12,FALSE)),"",VLOOKUP(CONCATENATE($A489,"_",AD$2),'Reference data SID'!$B:$M,12,FALSE))</f>
        <v/>
      </c>
      <c r="AE489" s="13" t="str">
        <f>IF(ISERROR(VLOOKUP(CONCATENATE($A489,"_",AE$2),'Reference data SID'!$B:$M,12,FALSE)),"",VLOOKUP(CONCATENATE($A489,"_",AE$2),'Reference data SID'!$B:$M,12,FALSE))</f>
        <v/>
      </c>
      <c r="AF489" s="13" t="str">
        <f>IF(ISERROR(VLOOKUP(CONCATENATE($A489,"_",AF$2),'Reference data SID'!$B:$M,12,FALSE)),"",VLOOKUP(CONCATENATE($A489,"_",AF$2),'Reference data SID'!$B:$M,12,FALSE))</f>
        <v/>
      </c>
      <c r="AG489" s="13" t="str">
        <f>IF(ISERROR(VLOOKUP(CONCATENATE($A489,"_",AG$2),'Reference data SID'!$B:$M,12,FALSE)),"",VLOOKUP(CONCATENATE($A489,"_",AG$2),'Reference data SID'!$B:$M,12,FALSE))</f>
        <v/>
      </c>
      <c r="AH489" s="13" t="str">
        <f>IF(ISERROR(VLOOKUP(CONCATENATE($A489,"_",AH$2),'Reference data SID'!$B:$M,12,FALSE)),"",VLOOKUP(CONCATENATE($A489,"_",AH$2),'Reference data SID'!$B:$M,12,FALSE))</f>
        <v/>
      </c>
      <c r="AI489" s="13" t="str">
        <f>IF(ISERROR(VLOOKUP(CONCATENATE($A489,"_",AI$2),'Reference data SID'!$B:$M,12,FALSE)),"",VLOOKUP(CONCATENATE($A489,"_",AI$2),'Reference data SID'!$B:$M,12,FALSE))</f>
        <v/>
      </c>
      <c r="AJ489" s="13" t="str">
        <f>IF(ISERROR(VLOOKUP(CONCATENATE($A489,"_",AJ$2),'Reference data SID'!$B:$M,12,FALSE)),"",VLOOKUP(CONCATENATE($A489,"_",AJ$2),'Reference data SID'!$B:$M,12,FALSE))</f>
        <v/>
      </c>
      <c r="AK489" s="13" t="str">
        <f>IF(ISERROR(VLOOKUP(CONCATENATE($A489,"_",AK$2),'Reference data SID'!$B:$M,12,FALSE)),"",VLOOKUP(CONCATENATE($A489,"_",AK$2),'Reference data SID'!$B:$M,12,FALSE))</f>
        <v/>
      </c>
      <c r="AL489" s="13" t="str">
        <f>IF(ISERROR(VLOOKUP(CONCATENATE($A489,"_",AL$2),'Reference data SID'!$B:$M,12,FALSE)),"",VLOOKUP(CONCATENATE($A489,"_",AL$2),'Reference data SID'!$B:$M,12,FALSE))</f>
        <v/>
      </c>
      <c r="AM489" s="13" t="str">
        <f>IF(ISERROR(VLOOKUP(CONCATENATE($A489,"_",AM$2),'Reference data SID'!$B:$M,12,FALSE)),"",VLOOKUP(CONCATENATE($A489,"_",AM$2),'Reference data SID'!$B:$M,12,FALSE))</f>
        <v/>
      </c>
      <c r="AN489" s="13" t="str">
        <f>IF(ISERROR(VLOOKUP(CONCATENATE($A489,"_",AN$2),'Reference data SID'!$B:$M,12,FALSE)),"",VLOOKUP(CONCATENATE($A489,"_",AN$2),'Reference data SID'!$B:$M,12,FALSE))</f>
        <v/>
      </c>
      <c r="AO489" s="13" t="str">
        <f>IF(ISERROR(VLOOKUP(CONCATENATE($A489,"_",AO$2),'Reference data SID'!$B:$M,12,FALSE)),"",VLOOKUP(CONCATENATE($A489,"_",AO$2),'Reference data SID'!$B:$M,12,FALSE))</f>
        <v/>
      </c>
      <c r="AP489" s="13" t="str">
        <f>IF(ISERROR(VLOOKUP(CONCATENATE($A489,"_",AP$2),'Reference data SID'!$B:$M,12,FALSE)),"",VLOOKUP(CONCATENATE($A489,"_",AP$2),'Reference data SID'!$B:$M,12,FALSE))</f>
        <v/>
      </c>
      <c r="AQ489" s="13" t="str">
        <f>IF(ISERROR(VLOOKUP(CONCATENATE($A489,"_",AQ$2),'Reference data SID'!$B:$M,12,FALSE)),"",VLOOKUP(CONCATENATE($A489,"_",AQ$2),'Reference data SID'!$B:$M,12,FALSE))</f>
        <v/>
      </c>
      <c r="AR489" s="13" t="str">
        <f>IF(ISERROR(VLOOKUP(CONCATENATE($A489,"_",AR$2),'Reference data SID'!$B:$M,12,FALSE)),"",VLOOKUP(CONCATENATE($A489,"_",AR$2),'Reference data SID'!$B:$M,12,FALSE))</f>
        <v/>
      </c>
      <c r="AS489" s="13" t="str">
        <f>IF(ISERROR(VLOOKUP(CONCATENATE($A489,"_",AS$2),'Reference data SID'!$B:$M,12,FALSE)),"",VLOOKUP(CONCATENATE($A489,"_",AS$2),'Reference data SID'!$B:$M,12,FALSE))</f>
        <v/>
      </c>
      <c r="AT489" s="13" t="str">
        <f>IF(ISERROR(VLOOKUP(CONCATENATE($A489,"_",AT$2),'Reference data SID'!$B:$M,12,FALSE)),"",VLOOKUP(CONCATENATE($A489,"_",AT$2),'Reference data SID'!$B:$M,12,FALSE))</f>
        <v/>
      </c>
    </row>
    <row r="490" spans="1:46" x14ac:dyDescent="0.25">
      <c r="A490">
        <v>486</v>
      </c>
      <c r="B490" s="13" t="str">
        <f>IF(ISERROR(VLOOKUP(CONCATENATE($A490,"_",B$2),'Reference data SID'!$B:$M,12,FALSE)),"",VLOOKUP(CONCATENATE($A490,"_",B$2),'Reference data SID'!$B:$M,12,FALSE))</f>
        <v/>
      </c>
      <c r="C490" s="13" t="str">
        <f>IF(ISERROR(VLOOKUP(CONCATENATE($A490,"_",C$2),'Reference data SID'!$B:$M,12,FALSE)),"",VLOOKUP(CONCATENATE($A490,"_",C$2),'Reference data SID'!$B:$M,12,FALSE))</f>
        <v/>
      </c>
      <c r="D490" s="13" t="str">
        <f>IF(ISERROR(VLOOKUP(CONCATENATE($A490,"_",D$2),'Reference data SID'!$B:$M,12,FALSE)),"",VLOOKUP(CONCATENATE($A490,"_",D$2),'Reference data SID'!$B:$M,12,FALSE))</f>
        <v/>
      </c>
      <c r="E490" s="13" t="str">
        <f>IF(ISERROR(VLOOKUP(CONCATENATE($A490,"_",E$2),'Reference data SID'!$B:$M,12,FALSE)),"",VLOOKUP(CONCATENATE($A490,"_",E$2),'Reference data SID'!$B:$M,12,FALSE))</f>
        <v/>
      </c>
      <c r="F490" s="13" t="str">
        <f>IF(ISERROR(VLOOKUP(CONCATENATE($A490,"_",F$2),'Reference data SID'!$B:$M,12,FALSE)),"",VLOOKUP(CONCATENATE($A490,"_",F$2),'Reference data SID'!$B:$M,12,FALSE))</f>
        <v/>
      </c>
      <c r="G490" s="13" t="str">
        <f>IF(ISERROR(VLOOKUP(CONCATENATE($A490,"_",G$2),'Reference data SID'!$B:$M,12,FALSE)),"",VLOOKUP(CONCATENATE($A490,"_",G$2),'Reference data SID'!$B:$M,12,FALSE))</f>
        <v/>
      </c>
      <c r="H490" s="13" t="str">
        <f>IF(ISERROR(VLOOKUP(CONCATENATE($A490,"_",H$2),'Reference data SID'!$B:$M,12,FALSE)),"",VLOOKUP(CONCATENATE($A490,"_",H$2),'Reference data SID'!$B:$M,12,FALSE))</f>
        <v/>
      </c>
      <c r="I490" s="13" t="str">
        <f>IF(ISERROR(VLOOKUP(CONCATENATE($A490,"_",I$2),'Reference data SID'!$B:$M,12,FALSE)),"",VLOOKUP(CONCATENATE($A490,"_",I$2),'Reference data SID'!$B:$M,12,FALSE))</f>
        <v/>
      </c>
      <c r="J490" s="13" t="str">
        <f>IF(ISERROR(VLOOKUP(CONCATENATE($A490,"_",J$2),'Reference data SID'!$B:$M,12,FALSE)),"",VLOOKUP(CONCATENATE($A490,"_",J$2),'Reference data SID'!$B:$M,12,FALSE))</f>
        <v/>
      </c>
      <c r="K490" s="13" t="str">
        <f>IF(ISERROR(VLOOKUP(CONCATENATE($A490,"_",K$2),'Reference data SID'!$B:$M,12,FALSE)),"",VLOOKUP(CONCATENATE($A490,"_",K$2),'Reference data SID'!$B:$M,12,FALSE))</f>
        <v/>
      </c>
      <c r="L490" s="13" t="str">
        <f>IF(ISERROR(VLOOKUP(CONCATENATE($A490,"_",L$2),'Reference data SID'!$B:$M,12,FALSE)),"",VLOOKUP(CONCATENATE($A490,"_",L$2),'Reference data SID'!$B:$M,12,FALSE))</f>
        <v/>
      </c>
      <c r="M490" s="13" t="str">
        <f>IF(ISERROR(VLOOKUP(CONCATENATE($A490,"_",M$2),'Reference data SID'!$B:$M,12,FALSE)),"",VLOOKUP(CONCATENATE($A490,"_",M$2),'Reference data SID'!$B:$M,12,FALSE))</f>
        <v/>
      </c>
      <c r="N490" s="13" t="str">
        <f>IF(ISERROR(VLOOKUP(CONCATENATE($A490,"_",N$2),'Reference data SID'!$B:$M,12,FALSE)),"",VLOOKUP(CONCATENATE($A490,"_",N$2),'Reference data SID'!$B:$M,12,FALSE))</f>
        <v/>
      </c>
      <c r="O490" s="13" t="str">
        <f>IF(ISERROR(VLOOKUP(CONCATENATE($A490,"_",O$2),'Reference data SID'!$B:$M,12,FALSE)),"",VLOOKUP(CONCATENATE($A490,"_",O$2),'Reference data SID'!$B:$M,12,FALSE))</f>
        <v/>
      </c>
      <c r="P490" s="13" t="str">
        <f>IF(ISERROR(VLOOKUP(CONCATENATE($A490,"_",P$2),'Reference data SID'!$B:$M,12,FALSE)),"",VLOOKUP(CONCATENATE($A490,"_",P$2),'Reference data SID'!$B:$M,12,FALSE))</f>
        <v/>
      </c>
      <c r="Q490" s="13" t="str">
        <f>IF(ISERROR(VLOOKUP(CONCATENATE($A490,"_",Q$2),'Reference data SID'!$B:$M,12,FALSE)),"",VLOOKUP(CONCATENATE($A490,"_",Q$2),'Reference data SID'!$B:$M,12,FALSE))</f>
        <v/>
      </c>
      <c r="R490" s="13" t="str">
        <f>IF(ISERROR(VLOOKUP(CONCATENATE($A490,"_",R$2),'Reference data SID'!$B:$M,12,FALSE)),"",VLOOKUP(CONCATENATE($A490,"_",R$2),'Reference data SID'!$B:$M,12,FALSE))</f>
        <v/>
      </c>
      <c r="S490" s="13" t="str">
        <f>IF(ISERROR(VLOOKUP(CONCATENATE($A490,"_",S$2),'Reference data SID'!$B:$M,12,FALSE)),"",VLOOKUP(CONCATENATE($A490,"_",S$2),'Reference data SID'!$B:$M,12,FALSE))</f>
        <v/>
      </c>
      <c r="T490" s="13" t="str">
        <f>IF(ISERROR(VLOOKUP(CONCATENATE($A490,"_",T$2),'Reference data SID'!$B:$M,12,FALSE)),"",VLOOKUP(CONCATENATE($A490,"_",T$2),'Reference data SID'!$B:$M,12,FALSE))</f>
        <v/>
      </c>
      <c r="U490" s="13" t="str">
        <f>IF(ISERROR(VLOOKUP(CONCATENATE($A490,"_",U$2),'Reference data SID'!$B:$M,12,FALSE)),"",VLOOKUP(CONCATENATE($A490,"_",U$2),'Reference data SID'!$B:$M,12,FALSE))</f>
        <v/>
      </c>
      <c r="V490" s="13" t="str">
        <f>IF(ISERROR(VLOOKUP(CONCATENATE($A490,"_",V$2),'Reference data SID'!$B:$M,12,FALSE)),"",VLOOKUP(CONCATENATE($A490,"_",V$2),'Reference data SID'!$B:$M,12,FALSE))</f>
        <v/>
      </c>
      <c r="W490" s="13" t="str">
        <f>IF(ISERROR(VLOOKUP(CONCATENATE($A490,"_",W$2),'Reference data SID'!$B:$M,12,FALSE)),"",VLOOKUP(CONCATENATE($A490,"_",W$2),'Reference data SID'!$B:$M,12,FALSE))</f>
        <v/>
      </c>
      <c r="X490" s="13" t="str">
        <f>IF(ISERROR(VLOOKUP(CONCATENATE($A490,"_",X$2),'Reference data SID'!$B:$M,12,FALSE)),"",VLOOKUP(CONCATENATE($A490,"_",X$2),'Reference data SID'!$B:$M,12,FALSE))</f>
        <v/>
      </c>
      <c r="Y490" s="13" t="str">
        <f>IF(ISERROR(VLOOKUP(CONCATENATE($A490,"_",Y$2),'Reference data SID'!$B:$M,12,FALSE)),"",VLOOKUP(CONCATENATE($A490,"_",Y$2),'Reference data SID'!$B:$M,12,FALSE))</f>
        <v/>
      </c>
      <c r="Z490" s="13" t="str">
        <f>IF(ISERROR(VLOOKUP(CONCATENATE($A490,"_",Z$2),'Reference data SID'!$B:$M,12,FALSE)),"",VLOOKUP(CONCATENATE($A490,"_",Z$2),'Reference data SID'!$B:$M,12,FALSE))</f>
        <v/>
      </c>
      <c r="AA490" s="13" t="str">
        <f>IF(ISERROR(VLOOKUP(CONCATENATE($A490,"_",AA$2),'Reference data SID'!$B:$M,12,FALSE)),"",VLOOKUP(CONCATENATE($A490,"_",AA$2),'Reference data SID'!$B:$M,12,FALSE))</f>
        <v/>
      </c>
      <c r="AB490" s="13" t="str">
        <f>IF(ISERROR(VLOOKUP(CONCATENATE($A490,"_",AB$2),'Reference data SID'!$B:$M,12,FALSE)),"",VLOOKUP(CONCATENATE($A490,"_",AB$2),'Reference data SID'!$B:$M,12,FALSE))</f>
        <v/>
      </c>
      <c r="AC490" s="13" t="str">
        <f>IF(ISERROR(VLOOKUP(CONCATENATE($A490,"_",AC$2),'Reference data SID'!$B:$M,12,FALSE)),"",VLOOKUP(CONCATENATE($A490,"_",AC$2),'Reference data SID'!$B:$M,12,FALSE))</f>
        <v/>
      </c>
      <c r="AD490" s="13" t="str">
        <f>IF(ISERROR(VLOOKUP(CONCATENATE($A490,"_",AD$2),'Reference data SID'!$B:$M,12,FALSE)),"",VLOOKUP(CONCATENATE($A490,"_",AD$2),'Reference data SID'!$B:$M,12,FALSE))</f>
        <v/>
      </c>
      <c r="AE490" s="13" t="str">
        <f>IF(ISERROR(VLOOKUP(CONCATENATE($A490,"_",AE$2),'Reference data SID'!$B:$M,12,FALSE)),"",VLOOKUP(CONCATENATE($A490,"_",AE$2),'Reference data SID'!$B:$M,12,FALSE))</f>
        <v/>
      </c>
      <c r="AF490" s="13" t="str">
        <f>IF(ISERROR(VLOOKUP(CONCATENATE($A490,"_",AF$2),'Reference data SID'!$B:$M,12,FALSE)),"",VLOOKUP(CONCATENATE($A490,"_",AF$2),'Reference data SID'!$B:$M,12,FALSE))</f>
        <v/>
      </c>
      <c r="AG490" s="13" t="str">
        <f>IF(ISERROR(VLOOKUP(CONCATENATE($A490,"_",AG$2),'Reference data SID'!$B:$M,12,FALSE)),"",VLOOKUP(CONCATENATE($A490,"_",AG$2),'Reference data SID'!$B:$M,12,FALSE))</f>
        <v/>
      </c>
      <c r="AH490" s="13" t="str">
        <f>IF(ISERROR(VLOOKUP(CONCATENATE($A490,"_",AH$2),'Reference data SID'!$B:$M,12,FALSE)),"",VLOOKUP(CONCATENATE($A490,"_",AH$2),'Reference data SID'!$B:$M,12,FALSE))</f>
        <v/>
      </c>
      <c r="AI490" s="13" t="str">
        <f>IF(ISERROR(VLOOKUP(CONCATENATE($A490,"_",AI$2),'Reference data SID'!$B:$M,12,FALSE)),"",VLOOKUP(CONCATENATE($A490,"_",AI$2),'Reference data SID'!$B:$M,12,FALSE))</f>
        <v/>
      </c>
      <c r="AJ490" s="13" t="str">
        <f>IF(ISERROR(VLOOKUP(CONCATENATE($A490,"_",AJ$2),'Reference data SID'!$B:$M,12,FALSE)),"",VLOOKUP(CONCATENATE($A490,"_",AJ$2),'Reference data SID'!$B:$M,12,FALSE))</f>
        <v/>
      </c>
      <c r="AK490" s="13" t="str">
        <f>IF(ISERROR(VLOOKUP(CONCATENATE($A490,"_",AK$2),'Reference data SID'!$B:$M,12,FALSE)),"",VLOOKUP(CONCATENATE($A490,"_",AK$2),'Reference data SID'!$B:$M,12,FALSE))</f>
        <v/>
      </c>
      <c r="AL490" s="13" t="str">
        <f>IF(ISERROR(VLOOKUP(CONCATENATE($A490,"_",AL$2),'Reference data SID'!$B:$M,12,FALSE)),"",VLOOKUP(CONCATENATE($A490,"_",AL$2),'Reference data SID'!$B:$M,12,FALSE))</f>
        <v/>
      </c>
      <c r="AM490" s="13" t="str">
        <f>IF(ISERROR(VLOOKUP(CONCATENATE($A490,"_",AM$2),'Reference data SID'!$B:$M,12,FALSE)),"",VLOOKUP(CONCATENATE($A490,"_",AM$2),'Reference data SID'!$B:$M,12,FALSE))</f>
        <v/>
      </c>
      <c r="AN490" s="13" t="str">
        <f>IF(ISERROR(VLOOKUP(CONCATENATE($A490,"_",AN$2),'Reference data SID'!$B:$M,12,FALSE)),"",VLOOKUP(CONCATENATE($A490,"_",AN$2),'Reference data SID'!$B:$M,12,FALSE))</f>
        <v/>
      </c>
      <c r="AO490" s="13" t="str">
        <f>IF(ISERROR(VLOOKUP(CONCATENATE($A490,"_",AO$2),'Reference data SID'!$B:$M,12,FALSE)),"",VLOOKUP(CONCATENATE($A490,"_",AO$2),'Reference data SID'!$B:$M,12,FALSE))</f>
        <v/>
      </c>
      <c r="AP490" s="13" t="str">
        <f>IF(ISERROR(VLOOKUP(CONCATENATE($A490,"_",AP$2),'Reference data SID'!$B:$M,12,FALSE)),"",VLOOKUP(CONCATENATE($A490,"_",AP$2),'Reference data SID'!$B:$M,12,FALSE))</f>
        <v/>
      </c>
      <c r="AQ490" s="13" t="str">
        <f>IF(ISERROR(VLOOKUP(CONCATENATE($A490,"_",AQ$2),'Reference data SID'!$B:$M,12,FALSE)),"",VLOOKUP(CONCATENATE($A490,"_",AQ$2),'Reference data SID'!$B:$M,12,FALSE))</f>
        <v/>
      </c>
      <c r="AR490" s="13" t="str">
        <f>IF(ISERROR(VLOOKUP(CONCATENATE($A490,"_",AR$2),'Reference data SID'!$B:$M,12,FALSE)),"",VLOOKUP(CONCATENATE($A490,"_",AR$2),'Reference data SID'!$B:$M,12,FALSE))</f>
        <v/>
      </c>
      <c r="AS490" s="13" t="str">
        <f>IF(ISERROR(VLOOKUP(CONCATENATE($A490,"_",AS$2),'Reference data SID'!$B:$M,12,FALSE)),"",VLOOKUP(CONCATENATE($A490,"_",AS$2),'Reference data SID'!$B:$M,12,FALSE))</f>
        <v/>
      </c>
      <c r="AT490" s="13" t="str">
        <f>IF(ISERROR(VLOOKUP(CONCATENATE($A490,"_",AT$2),'Reference data SID'!$B:$M,12,FALSE)),"",VLOOKUP(CONCATENATE($A490,"_",AT$2),'Reference data SID'!$B:$M,12,FALSE))</f>
        <v/>
      </c>
    </row>
    <row r="491" spans="1:46" x14ac:dyDescent="0.25">
      <c r="A491">
        <v>487</v>
      </c>
      <c r="B491" s="13" t="str">
        <f>IF(ISERROR(VLOOKUP(CONCATENATE($A491,"_",B$2),'Reference data SID'!$B:$M,12,FALSE)),"",VLOOKUP(CONCATENATE($A491,"_",B$2),'Reference data SID'!$B:$M,12,FALSE))</f>
        <v/>
      </c>
      <c r="C491" s="13" t="str">
        <f>IF(ISERROR(VLOOKUP(CONCATENATE($A491,"_",C$2),'Reference data SID'!$B:$M,12,FALSE)),"",VLOOKUP(CONCATENATE($A491,"_",C$2),'Reference data SID'!$B:$M,12,FALSE))</f>
        <v/>
      </c>
      <c r="D491" s="13" t="str">
        <f>IF(ISERROR(VLOOKUP(CONCATENATE($A491,"_",D$2),'Reference data SID'!$B:$M,12,FALSE)),"",VLOOKUP(CONCATENATE($A491,"_",D$2),'Reference data SID'!$B:$M,12,FALSE))</f>
        <v/>
      </c>
      <c r="E491" s="13" t="str">
        <f>IF(ISERROR(VLOOKUP(CONCATENATE($A491,"_",E$2),'Reference data SID'!$B:$M,12,FALSE)),"",VLOOKUP(CONCATENATE($A491,"_",E$2),'Reference data SID'!$B:$M,12,FALSE))</f>
        <v/>
      </c>
      <c r="F491" s="13" t="str">
        <f>IF(ISERROR(VLOOKUP(CONCATENATE($A491,"_",F$2),'Reference data SID'!$B:$M,12,FALSE)),"",VLOOKUP(CONCATENATE($A491,"_",F$2),'Reference data SID'!$B:$M,12,FALSE))</f>
        <v/>
      </c>
      <c r="G491" s="13" t="str">
        <f>IF(ISERROR(VLOOKUP(CONCATENATE($A491,"_",G$2),'Reference data SID'!$B:$M,12,FALSE)),"",VLOOKUP(CONCATENATE($A491,"_",G$2),'Reference data SID'!$B:$M,12,FALSE))</f>
        <v/>
      </c>
      <c r="H491" s="13" t="str">
        <f>IF(ISERROR(VLOOKUP(CONCATENATE($A491,"_",H$2),'Reference data SID'!$B:$M,12,FALSE)),"",VLOOKUP(CONCATENATE($A491,"_",H$2),'Reference data SID'!$B:$M,12,FALSE))</f>
        <v/>
      </c>
      <c r="I491" s="13" t="str">
        <f>IF(ISERROR(VLOOKUP(CONCATENATE($A491,"_",I$2),'Reference data SID'!$B:$M,12,FALSE)),"",VLOOKUP(CONCATENATE($A491,"_",I$2),'Reference data SID'!$B:$M,12,FALSE))</f>
        <v/>
      </c>
      <c r="J491" s="13" t="str">
        <f>IF(ISERROR(VLOOKUP(CONCATENATE($A491,"_",J$2),'Reference data SID'!$B:$M,12,FALSE)),"",VLOOKUP(CONCATENATE($A491,"_",J$2),'Reference data SID'!$B:$M,12,FALSE))</f>
        <v/>
      </c>
      <c r="K491" s="13" t="str">
        <f>IF(ISERROR(VLOOKUP(CONCATENATE($A491,"_",K$2),'Reference data SID'!$B:$M,12,FALSE)),"",VLOOKUP(CONCATENATE($A491,"_",K$2),'Reference data SID'!$B:$M,12,FALSE))</f>
        <v/>
      </c>
      <c r="L491" s="13" t="str">
        <f>IF(ISERROR(VLOOKUP(CONCATENATE($A491,"_",L$2),'Reference data SID'!$B:$M,12,FALSE)),"",VLOOKUP(CONCATENATE($A491,"_",L$2),'Reference data SID'!$B:$M,12,FALSE))</f>
        <v/>
      </c>
      <c r="M491" s="13" t="str">
        <f>IF(ISERROR(VLOOKUP(CONCATENATE($A491,"_",M$2),'Reference data SID'!$B:$M,12,FALSE)),"",VLOOKUP(CONCATENATE($A491,"_",M$2),'Reference data SID'!$B:$M,12,FALSE))</f>
        <v/>
      </c>
      <c r="N491" s="13" t="str">
        <f>IF(ISERROR(VLOOKUP(CONCATENATE($A491,"_",N$2),'Reference data SID'!$B:$M,12,FALSE)),"",VLOOKUP(CONCATENATE($A491,"_",N$2),'Reference data SID'!$B:$M,12,FALSE))</f>
        <v/>
      </c>
      <c r="O491" s="13" t="str">
        <f>IF(ISERROR(VLOOKUP(CONCATENATE($A491,"_",O$2),'Reference data SID'!$B:$M,12,FALSE)),"",VLOOKUP(CONCATENATE($A491,"_",O$2),'Reference data SID'!$B:$M,12,FALSE))</f>
        <v/>
      </c>
      <c r="P491" s="13" t="str">
        <f>IF(ISERROR(VLOOKUP(CONCATENATE($A491,"_",P$2),'Reference data SID'!$B:$M,12,FALSE)),"",VLOOKUP(CONCATENATE($A491,"_",P$2),'Reference data SID'!$B:$M,12,FALSE))</f>
        <v/>
      </c>
      <c r="Q491" s="13" t="str">
        <f>IF(ISERROR(VLOOKUP(CONCATENATE($A491,"_",Q$2),'Reference data SID'!$B:$M,12,FALSE)),"",VLOOKUP(CONCATENATE($A491,"_",Q$2),'Reference data SID'!$B:$M,12,FALSE))</f>
        <v/>
      </c>
      <c r="R491" s="13" t="str">
        <f>IF(ISERROR(VLOOKUP(CONCATENATE($A491,"_",R$2),'Reference data SID'!$B:$M,12,FALSE)),"",VLOOKUP(CONCATENATE($A491,"_",R$2),'Reference data SID'!$B:$M,12,FALSE))</f>
        <v/>
      </c>
      <c r="S491" s="13" t="str">
        <f>IF(ISERROR(VLOOKUP(CONCATENATE($A491,"_",S$2),'Reference data SID'!$B:$M,12,FALSE)),"",VLOOKUP(CONCATENATE($A491,"_",S$2),'Reference data SID'!$B:$M,12,FALSE))</f>
        <v/>
      </c>
      <c r="T491" s="13" t="str">
        <f>IF(ISERROR(VLOOKUP(CONCATENATE($A491,"_",T$2),'Reference data SID'!$B:$M,12,FALSE)),"",VLOOKUP(CONCATENATE($A491,"_",T$2),'Reference data SID'!$B:$M,12,FALSE))</f>
        <v/>
      </c>
      <c r="U491" s="13" t="str">
        <f>IF(ISERROR(VLOOKUP(CONCATENATE($A491,"_",U$2),'Reference data SID'!$B:$M,12,FALSE)),"",VLOOKUP(CONCATENATE($A491,"_",U$2),'Reference data SID'!$B:$M,12,FALSE))</f>
        <v/>
      </c>
      <c r="V491" s="13" t="str">
        <f>IF(ISERROR(VLOOKUP(CONCATENATE($A491,"_",V$2),'Reference data SID'!$B:$M,12,FALSE)),"",VLOOKUP(CONCATENATE($A491,"_",V$2),'Reference data SID'!$B:$M,12,FALSE))</f>
        <v/>
      </c>
      <c r="W491" s="13" t="str">
        <f>IF(ISERROR(VLOOKUP(CONCATENATE($A491,"_",W$2),'Reference data SID'!$B:$M,12,FALSE)),"",VLOOKUP(CONCATENATE($A491,"_",W$2),'Reference data SID'!$B:$M,12,FALSE))</f>
        <v/>
      </c>
      <c r="X491" s="13" t="str">
        <f>IF(ISERROR(VLOOKUP(CONCATENATE($A491,"_",X$2),'Reference data SID'!$B:$M,12,FALSE)),"",VLOOKUP(CONCATENATE($A491,"_",X$2),'Reference data SID'!$B:$M,12,FALSE))</f>
        <v/>
      </c>
      <c r="Y491" s="13" t="str">
        <f>IF(ISERROR(VLOOKUP(CONCATENATE($A491,"_",Y$2),'Reference data SID'!$B:$M,12,FALSE)),"",VLOOKUP(CONCATENATE($A491,"_",Y$2),'Reference data SID'!$B:$M,12,FALSE))</f>
        <v/>
      </c>
      <c r="Z491" s="13" t="str">
        <f>IF(ISERROR(VLOOKUP(CONCATENATE($A491,"_",Z$2),'Reference data SID'!$B:$M,12,FALSE)),"",VLOOKUP(CONCATENATE($A491,"_",Z$2),'Reference data SID'!$B:$M,12,FALSE))</f>
        <v/>
      </c>
      <c r="AA491" s="13" t="str">
        <f>IF(ISERROR(VLOOKUP(CONCATENATE($A491,"_",AA$2),'Reference data SID'!$B:$M,12,FALSE)),"",VLOOKUP(CONCATENATE($A491,"_",AA$2),'Reference data SID'!$B:$M,12,FALSE))</f>
        <v/>
      </c>
      <c r="AB491" s="13" t="str">
        <f>IF(ISERROR(VLOOKUP(CONCATENATE($A491,"_",AB$2),'Reference data SID'!$B:$M,12,FALSE)),"",VLOOKUP(CONCATENATE($A491,"_",AB$2),'Reference data SID'!$B:$M,12,FALSE))</f>
        <v/>
      </c>
      <c r="AC491" s="13" t="str">
        <f>IF(ISERROR(VLOOKUP(CONCATENATE($A491,"_",AC$2),'Reference data SID'!$B:$M,12,FALSE)),"",VLOOKUP(CONCATENATE($A491,"_",AC$2),'Reference data SID'!$B:$M,12,FALSE))</f>
        <v/>
      </c>
      <c r="AD491" s="13" t="str">
        <f>IF(ISERROR(VLOOKUP(CONCATENATE($A491,"_",AD$2),'Reference data SID'!$B:$M,12,FALSE)),"",VLOOKUP(CONCATENATE($A491,"_",AD$2),'Reference data SID'!$B:$M,12,FALSE))</f>
        <v/>
      </c>
      <c r="AE491" s="13" t="str">
        <f>IF(ISERROR(VLOOKUP(CONCATENATE($A491,"_",AE$2),'Reference data SID'!$B:$M,12,FALSE)),"",VLOOKUP(CONCATENATE($A491,"_",AE$2),'Reference data SID'!$B:$M,12,FALSE))</f>
        <v/>
      </c>
      <c r="AF491" s="13" t="str">
        <f>IF(ISERROR(VLOOKUP(CONCATENATE($A491,"_",AF$2),'Reference data SID'!$B:$M,12,FALSE)),"",VLOOKUP(CONCATENATE($A491,"_",AF$2),'Reference data SID'!$B:$M,12,FALSE))</f>
        <v/>
      </c>
      <c r="AG491" s="13" t="str">
        <f>IF(ISERROR(VLOOKUP(CONCATENATE($A491,"_",AG$2),'Reference data SID'!$B:$M,12,FALSE)),"",VLOOKUP(CONCATENATE($A491,"_",AG$2),'Reference data SID'!$B:$M,12,FALSE))</f>
        <v/>
      </c>
      <c r="AH491" s="13" t="str">
        <f>IF(ISERROR(VLOOKUP(CONCATENATE($A491,"_",AH$2),'Reference data SID'!$B:$M,12,FALSE)),"",VLOOKUP(CONCATENATE($A491,"_",AH$2),'Reference data SID'!$B:$M,12,FALSE))</f>
        <v/>
      </c>
      <c r="AI491" s="13" t="str">
        <f>IF(ISERROR(VLOOKUP(CONCATENATE($A491,"_",AI$2),'Reference data SID'!$B:$M,12,FALSE)),"",VLOOKUP(CONCATENATE($A491,"_",AI$2),'Reference data SID'!$B:$M,12,FALSE))</f>
        <v/>
      </c>
      <c r="AJ491" s="13" t="str">
        <f>IF(ISERROR(VLOOKUP(CONCATENATE($A491,"_",AJ$2),'Reference data SID'!$B:$M,12,FALSE)),"",VLOOKUP(CONCATENATE($A491,"_",AJ$2),'Reference data SID'!$B:$M,12,FALSE))</f>
        <v/>
      </c>
      <c r="AK491" s="13" t="str">
        <f>IF(ISERROR(VLOOKUP(CONCATENATE($A491,"_",AK$2),'Reference data SID'!$B:$M,12,FALSE)),"",VLOOKUP(CONCATENATE($A491,"_",AK$2),'Reference data SID'!$B:$M,12,FALSE))</f>
        <v/>
      </c>
      <c r="AL491" s="13" t="str">
        <f>IF(ISERROR(VLOOKUP(CONCATENATE($A491,"_",AL$2),'Reference data SID'!$B:$M,12,FALSE)),"",VLOOKUP(CONCATENATE($A491,"_",AL$2),'Reference data SID'!$B:$M,12,FALSE))</f>
        <v/>
      </c>
      <c r="AM491" s="13" t="str">
        <f>IF(ISERROR(VLOOKUP(CONCATENATE($A491,"_",AM$2),'Reference data SID'!$B:$M,12,FALSE)),"",VLOOKUP(CONCATENATE($A491,"_",AM$2),'Reference data SID'!$B:$M,12,FALSE))</f>
        <v/>
      </c>
      <c r="AN491" s="13" t="str">
        <f>IF(ISERROR(VLOOKUP(CONCATENATE($A491,"_",AN$2),'Reference data SID'!$B:$M,12,FALSE)),"",VLOOKUP(CONCATENATE($A491,"_",AN$2),'Reference data SID'!$B:$M,12,FALSE))</f>
        <v/>
      </c>
      <c r="AO491" s="13" t="str">
        <f>IF(ISERROR(VLOOKUP(CONCATENATE($A491,"_",AO$2),'Reference data SID'!$B:$M,12,FALSE)),"",VLOOKUP(CONCATENATE($A491,"_",AO$2),'Reference data SID'!$B:$M,12,FALSE))</f>
        <v/>
      </c>
      <c r="AP491" s="13" t="str">
        <f>IF(ISERROR(VLOOKUP(CONCATENATE($A491,"_",AP$2),'Reference data SID'!$B:$M,12,FALSE)),"",VLOOKUP(CONCATENATE($A491,"_",AP$2),'Reference data SID'!$B:$M,12,FALSE))</f>
        <v/>
      </c>
      <c r="AQ491" s="13" t="str">
        <f>IF(ISERROR(VLOOKUP(CONCATENATE($A491,"_",AQ$2),'Reference data SID'!$B:$M,12,FALSE)),"",VLOOKUP(CONCATENATE($A491,"_",AQ$2),'Reference data SID'!$B:$M,12,FALSE))</f>
        <v/>
      </c>
      <c r="AR491" s="13" t="str">
        <f>IF(ISERROR(VLOOKUP(CONCATENATE($A491,"_",AR$2),'Reference data SID'!$B:$M,12,FALSE)),"",VLOOKUP(CONCATENATE($A491,"_",AR$2),'Reference data SID'!$B:$M,12,FALSE))</f>
        <v/>
      </c>
      <c r="AS491" s="13" t="str">
        <f>IF(ISERROR(VLOOKUP(CONCATENATE($A491,"_",AS$2),'Reference data SID'!$B:$M,12,FALSE)),"",VLOOKUP(CONCATENATE($A491,"_",AS$2),'Reference data SID'!$B:$M,12,FALSE))</f>
        <v/>
      </c>
      <c r="AT491" s="13" t="str">
        <f>IF(ISERROR(VLOOKUP(CONCATENATE($A491,"_",AT$2),'Reference data SID'!$B:$M,12,FALSE)),"",VLOOKUP(CONCATENATE($A491,"_",AT$2),'Reference data SID'!$B:$M,12,FALSE))</f>
        <v/>
      </c>
    </row>
    <row r="492" spans="1:46" x14ac:dyDescent="0.25">
      <c r="A492">
        <v>488</v>
      </c>
      <c r="B492" s="13" t="str">
        <f>IF(ISERROR(VLOOKUP(CONCATENATE($A492,"_",B$2),'Reference data SID'!$B:$M,12,FALSE)),"",VLOOKUP(CONCATENATE($A492,"_",B$2),'Reference data SID'!$B:$M,12,FALSE))</f>
        <v/>
      </c>
      <c r="C492" s="13" t="str">
        <f>IF(ISERROR(VLOOKUP(CONCATENATE($A492,"_",C$2),'Reference data SID'!$B:$M,12,FALSE)),"",VLOOKUP(CONCATENATE($A492,"_",C$2),'Reference data SID'!$B:$M,12,FALSE))</f>
        <v/>
      </c>
      <c r="D492" s="13" t="str">
        <f>IF(ISERROR(VLOOKUP(CONCATENATE($A492,"_",D$2),'Reference data SID'!$B:$M,12,FALSE)),"",VLOOKUP(CONCATENATE($A492,"_",D$2),'Reference data SID'!$B:$M,12,FALSE))</f>
        <v/>
      </c>
      <c r="E492" s="13" t="str">
        <f>IF(ISERROR(VLOOKUP(CONCATENATE($A492,"_",E$2),'Reference data SID'!$B:$M,12,FALSE)),"",VLOOKUP(CONCATENATE($A492,"_",E$2),'Reference data SID'!$B:$M,12,FALSE))</f>
        <v/>
      </c>
      <c r="F492" s="13" t="str">
        <f>IF(ISERROR(VLOOKUP(CONCATENATE($A492,"_",F$2),'Reference data SID'!$B:$M,12,FALSE)),"",VLOOKUP(CONCATENATE($A492,"_",F$2),'Reference data SID'!$B:$M,12,FALSE))</f>
        <v/>
      </c>
      <c r="G492" s="13" t="str">
        <f>IF(ISERROR(VLOOKUP(CONCATENATE($A492,"_",G$2),'Reference data SID'!$B:$M,12,FALSE)),"",VLOOKUP(CONCATENATE($A492,"_",G$2),'Reference data SID'!$B:$M,12,FALSE))</f>
        <v/>
      </c>
      <c r="H492" s="13" t="str">
        <f>IF(ISERROR(VLOOKUP(CONCATENATE($A492,"_",H$2),'Reference data SID'!$B:$M,12,FALSE)),"",VLOOKUP(CONCATENATE($A492,"_",H$2),'Reference data SID'!$B:$M,12,FALSE))</f>
        <v/>
      </c>
      <c r="I492" s="13" t="str">
        <f>IF(ISERROR(VLOOKUP(CONCATENATE($A492,"_",I$2),'Reference data SID'!$B:$M,12,FALSE)),"",VLOOKUP(CONCATENATE($A492,"_",I$2),'Reference data SID'!$B:$M,12,FALSE))</f>
        <v/>
      </c>
      <c r="J492" s="13" t="str">
        <f>IF(ISERROR(VLOOKUP(CONCATENATE($A492,"_",J$2),'Reference data SID'!$B:$M,12,FALSE)),"",VLOOKUP(CONCATENATE($A492,"_",J$2),'Reference data SID'!$B:$M,12,FALSE))</f>
        <v/>
      </c>
      <c r="K492" s="13" t="str">
        <f>IF(ISERROR(VLOOKUP(CONCATENATE($A492,"_",K$2),'Reference data SID'!$B:$M,12,FALSE)),"",VLOOKUP(CONCATENATE($A492,"_",K$2),'Reference data SID'!$B:$M,12,FALSE))</f>
        <v/>
      </c>
      <c r="L492" s="13" t="str">
        <f>IF(ISERROR(VLOOKUP(CONCATENATE($A492,"_",L$2),'Reference data SID'!$B:$M,12,FALSE)),"",VLOOKUP(CONCATENATE($A492,"_",L$2),'Reference data SID'!$B:$M,12,FALSE))</f>
        <v/>
      </c>
      <c r="M492" s="13" t="str">
        <f>IF(ISERROR(VLOOKUP(CONCATENATE($A492,"_",M$2),'Reference data SID'!$B:$M,12,FALSE)),"",VLOOKUP(CONCATENATE($A492,"_",M$2),'Reference data SID'!$B:$M,12,FALSE))</f>
        <v/>
      </c>
      <c r="N492" s="13" t="str">
        <f>IF(ISERROR(VLOOKUP(CONCATENATE($A492,"_",N$2),'Reference data SID'!$B:$M,12,FALSE)),"",VLOOKUP(CONCATENATE($A492,"_",N$2),'Reference data SID'!$B:$M,12,FALSE))</f>
        <v/>
      </c>
      <c r="O492" s="13" t="str">
        <f>IF(ISERROR(VLOOKUP(CONCATENATE($A492,"_",O$2),'Reference data SID'!$B:$M,12,FALSE)),"",VLOOKUP(CONCATENATE($A492,"_",O$2),'Reference data SID'!$B:$M,12,FALSE))</f>
        <v/>
      </c>
      <c r="P492" s="13" t="str">
        <f>IF(ISERROR(VLOOKUP(CONCATENATE($A492,"_",P$2),'Reference data SID'!$B:$M,12,FALSE)),"",VLOOKUP(CONCATENATE($A492,"_",P$2),'Reference data SID'!$B:$M,12,FALSE))</f>
        <v/>
      </c>
      <c r="Q492" s="13" t="str">
        <f>IF(ISERROR(VLOOKUP(CONCATENATE($A492,"_",Q$2),'Reference data SID'!$B:$M,12,FALSE)),"",VLOOKUP(CONCATENATE($A492,"_",Q$2),'Reference data SID'!$B:$M,12,FALSE))</f>
        <v/>
      </c>
      <c r="R492" s="13" t="str">
        <f>IF(ISERROR(VLOOKUP(CONCATENATE($A492,"_",R$2),'Reference data SID'!$B:$M,12,FALSE)),"",VLOOKUP(CONCATENATE($A492,"_",R$2),'Reference data SID'!$B:$M,12,FALSE))</f>
        <v/>
      </c>
      <c r="S492" s="13" t="str">
        <f>IF(ISERROR(VLOOKUP(CONCATENATE($A492,"_",S$2),'Reference data SID'!$B:$M,12,FALSE)),"",VLOOKUP(CONCATENATE($A492,"_",S$2),'Reference data SID'!$B:$M,12,FALSE))</f>
        <v/>
      </c>
      <c r="T492" s="13" t="str">
        <f>IF(ISERROR(VLOOKUP(CONCATENATE($A492,"_",T$2),'Reference data SID'!$B:$M,12,FALSE)),"",VLOOKUP(CONCATENATE($A492,"_",T$2),'Reference data SID'!$B:$M,12,FALSE))</f>
        <v/>
      </c>
      <c r="U492" s="13" t="str">
        <f>IF(ISERROR(VLOOKUP(CONCATENATE($A492,"_",U$2),'Reference data SID'!$B:$M,12,FALSE)),"",VLOOKUP(CONCATENATE($A492,"_",U$2),'Reference data SID'!$B:$M,12,FALSE))</f>
        <v/>
      </c>
      <c r="V492" s="13" t="str">
        <f>IF(ISERROR(VLOOKUP(CONCATENATE($A492,"_",V$2),'Reference data SID'!$B:$M,12,FALSE)),"",VLOOKUP(CONCATENATE($A492,"_",V$2),'Reference data SID'!$B:$M,12,FALSE))</f>
        <v/>
      </c>
      <c r="W492" s="13" t="str">
        <f>IF(ISERROR(VLOOKUP(CONCATENATE($A492,"_",W$2),'Reference data SID'!$B:$M,12,FALSE)),"",VLOOKUP(CONCATENATE($A492,"_",W$2),'Reference data SID'!$B:$M,12,FALSE))</f>
        <v/>
      </c>
      <c r="X492" s="13" t="str">
        <f>IF(ISERROR(VLOOKUP(CONCATENATE($A492,"_",X$2),'Reference data SID'!$B:$M,12,FALSE)),"",VLOOKUP(CONCATENATE($A492,"_",X$2),'Reference data SID'!$B:$M,12,FALSE))</f>
        <v/>
      </c>
      <c r="Y492" s="13" t="str">
        <f>IF(ISERROR(VLOOKUP(CONCATENATE($A492,"_",Y$2),'Reference data SID'!$B:$M,12,FALSE)),"",VLOOKUP(CONCATENATE($A492,"_",Y$2),'Reference data SID'!$B:$M,12,FALSE))</f>
        <v/>
      </c>
      <c r="Z492" s="13" t="str">
        <f>IF(ISERROR(VLOOKUP(CONCATENATE($A492,"_",Z$2),'Reference data SID'!$B:$M,12,FALSE)),"",VLOOKUP(CONCATENATE($A492,"_",Z$2),'Reference data SID'!$B:$M,12,FALSE))</f>
        <v/>
      </c>
      <c r="AA492" s="13" t="str">
        <f>IF(ISERROR(VLOOKUP(CONCATENATE($A492,"_",AA$2),'Reference data SID'!$B:$M,12,FALSE)),"",VLOOKUP(CONCATENATE($A492,"_",AA$2),'Reference data SID'!$B:$M,12,FALSE))</f>
        <v/>
      </c>
      <c r="AB492" s="13" t="str">
        <f>IF(ISERROR(VLOOKUP(CONCATENATE($A492,"_",AB$2),'Reference data SID'!$B:$M,12,FALSE)),"",VLOOKUP(CONCATENATE($A492,"_",AB$2),'Reference data SID'!$B:$M,12,FALSE))</f>
        <v/>
      </c>
      <c r="AC492" s="13" t="str">
        <f>IF(ISERROR(VLOOKUP(CONCATENATE($A492,"_",AC$2),'Reference data SID'!$B:$M,12,FALSE)),"",VLOOKUP(CONCATENATE($A492,"_",AC$2),'Reference data SID'!$B:$M,12,FALSE))</f>
        <v/>
      </c>
      <c r="AD492" s="13" t="str">
        <f>IF(ISERROR(VLOOKUP(CONCATENATE($A492,"_",AD$2),'Reference data SID'!$B:$M,12,FALSE)),"",VLOOKUP(CONCATENATE($A492,"_",AD$2),'Reference data SID'!$B:$M,12,FALSE))</f>
        <v/>
      </c>
      <c r="AE492" s="13" t="str">
        <f>IF(ISERROR(VLOOKUP(CONCATENATE($A492,"_",AE$2),'Reference data SID'!$B:$M,12,FALSE)),"",VLOOKUP(CONCATENATE($A492,"_",AE$2),'Reference data SID'!$B:$M,12,FALSE))</f>
        <v/>
      </c>
      <c r="AF492" s="13" t="str">
        <f>IF(ISERROR(VLOOKUP(CONCATENATE($A492,"_",AF$2),'Reference data SID'!$B:$M,12,FALSE)),"",VLOOKUP(CONCATENATE($A492,"_",AF$2),'Reference data SID'!$B:$M,12,FALSE))</f>
        <v/>
      </c>
      <c r="AG492" s="13" t="str">
        <f>IF(ISERROR(VLOOKUP(CONCATENATE($A492,"_",AG$2),'Reference data SID'!$B:$M,12,FALSE)),"",VLOOKUP(CONCATENATE($A492,"_",AG$2),'Reference data SID'!$B:$M,12,FALSE))</f>
        <v/>
      </c>
      <c r="AH492" s="13" t="str">
        <f>IF(ISERROR(VLOOKUP(CONCATENATE($A492,"_",AH$2),'Reference data SID'!$B:$M,12,FALSE)),"",VLOOKUP(CONCATENATE($A492,"_",AH$2),'Reference data SID'!$B:$M,12,FALSE))</f>
        <v/>
      </c>
      <c r="AI492" s="13" t="str">
        <f>IF(ISERROR(VLOOKUP(CONCATENATE($A492,"_",AI$2),'Reference data SID'!$B:$M,12,FALSE)),"",VLOOKUP(CONCATENATE($A492,"_",AI$2),'Reference data SID'!$B:$M,12,FALSE))</f>
        <v/>
      </c>
      <c r="AJ492" s="13" t="str">
        <f>IF(ISERROR(VLOOKUP(CONCATENATE($A492,"_",AJ$2),'Reference data SID'!$B:$M,12,FALSE)),"",VLOOKUP(CONCATENATE($A492,"_",AJ$2),'Reference data SID'!$B:$M,12,FALSE))</f>
        <v/>
      </c>
      <c r="AK492" s="13" t="str">
        <f>IF(ISERROR(VLOOKUP(CONCATENATE($A492,"_",AK$2),'Reference data SID'!$B:$M,12,FALSE)),"",VLOOKUP(CONCATENATE($A492,"_",AK$2),'Reference data SID'!$B:$M,12,FALSE))</f>
        <v/>
      </c>
      <c r="AL492" s="13" t="str">
        <f>IF(ISERROR(VLOOKUP(CONCATENATE($A492,"_",AL$2),'Reference data SID'!$B:$M,12,FALSE)),"",VLOOKUP(CONCATENATE($A492,"_",AL$2),'Reference data SID'!$B:$M,12,FALSE))</f>
        <v/>
      </c>
      <c r="AM492" s="13" t="str">
        <f>IF(ISERROR(VLOOKUP(CONCATENATE($A492,"_",AM$2),'Reference data SID'!$B:$M,12,FALSE)),"",VLOOKUP(CONCATENATE($A492,"_",AM$2),'Reference data SID'!$B:$M,12,FALSE))</f>
        <v/>
      </c>
      <c r="AN492" s="13" t="str">
        <f>IF(ISERROR(VLOOKUP(CONCATENATE($A492,"_",AN$2),'Reference data SID'!$B:$M,12,FALSE)),"",VLOOKUP(CONCATENATE($A492,"_",AN$2),'Reference data SID'!$B:$M,12,FALSE))</f>
        <v/>
      </c>
      <c r="AO492" s="13" t="str">
        <f>IF(ISERROR(VLOOKUP(CONCATENATE($A492,"_",AO$2),'Reference data SID'!$B:$M,12,FALSE)),"",VLOOKUP(CONCATENATE($A492,"_",AO$2),'Reference data SID'!$B:$M,12,FALSE))</f>
        <v/>
      </c>
      <c r="AP492" s="13" t="str">
        <f>IF(ISERROR(VLOOKUP(CONCATENATE($A492,"_",AP$2),'Reference data SID'!$B:$M,12,FALSE)),"",VLOOKUP(CONCATENATE($A492,"_",AP$2),'Reference data SID'!$B:$M,12,FALSE))</f>
        <v/>
      </c>
      <c r="AQ492" s="13" t="str">
        <f>IF(ISERROR(VLOOKUP(CONCATENATE($A492,"_",AQ$2),'Reference data SID'!$B:$M,12,FALSE)),"",VLOOKUP(CONCATENATE($A492,"_",AQ$2),'Reference data SID'!$B:$M,12,FALSE))</f>
        <v/>
      </c>
      <c r="AR492" s="13" t="str">
        <f>IF(ISERROR(VLOOKUP(CONCATENATE($A492,"_",AR$2),'Reference data SID'!$B:$M,12,FALSE)),"",VLOOKUP(CONCATENATE($A492,"_",AR$2),'Reference data SID'!$B:$M,12,FALSE))</f>
        <v/>
      </c>
      <c r="AS492" s="13" t="str">
        <f>IF(ISERROR(VLOOKUP(CONCATENATE($A492,"_",AS$2),'Reference data SID'!$B:$M,12,FALSE)),"",VLOOKUP(CONCATENATE($A492,"_",AS$2),'Reference data SID'!$B:$M,12,FALSE))</f>
        <v/>
      </c>
      <c r="AT492" s="13" t="str">
        <f>IF(ISERROR(VLOOKUP(CONCATENATE($A492,"_",AT$2),'Reference data SID'!$B:$M,12,FALSE)),"",VLOOKUP(CONCATENATE($A492,"_",AT$2),'Reference data SID'!$B:$M,12,FALSE))</f>
        <v/>
      </c>
    </row>
    <row r="493" spans="1:46" x14ac:dyDescent="0.25">
      <c r="A493">
        <v>489</v>
      </c>
      <c r="B493" s="13" t="str">
        <f>IF(ISERROR(VLOOKUP(CONCATENATE($A493,"_",B$2),'Reference data SID'!$B:$M,12,FALSE)),"",VLOOKUP(CONCATENATE($A493,"_",B$2),'Reference data SID'!$B:$M,12,FALSE))</f>
        <v/>
      </c>
      <c r="C493" s="13" t="str">
        <f>IF(ISERROR(VLOOKUP(CONCATENATE($A493,"_",C$2),'Reference data SID'!$B:$M,12,FALSE)),"",VLOOKUP(CONCATENATE($A493,"_",C$2),'Reference data SID'!$B:$M,12,FALSE))</f>
        <v/>
      </c>
      <c r="D493" s="13" t="str">
        <f>IF(ISERROR(VLOOKUP(CONCATENATE($A493,"_",D$2),'Reference data SID'!$B:$M,12,FALSE)),"",VLOOKUP(CONCATENATE($A493,"_",D$2),'Reference data SID'!$B:$M,12,FALSE))</f>
        <v/>
      </c>
      <c r="E493" s="13" t="str">
        <f>IF(ISERROR(VLOOKUP(CONCATENATE($A493,"_",E$2),'Reference data SID'!$B:$M,12,FALSE)),"",VLOOKUP(CONCATENATE($A493,"_",E$2),'Reference data SID'!$B:$M,12,FALSE))</f>
        <v/>
      </c>
      <c r="F493" s="13" t="str">
        <f>IF(ISERROR(VLOOKUP(CONCATENATE($A493,"_",F$2),'Reference data SID'!$B:$M,12,FALSE)),"",VLOOKUP(CONCATENATE($A493,"_",F$2),'Reference data SID'!$B:$M,12,FALSE))</f>
        <v/>
      </c>
      <c r="G493" s="13" t="str">
        <f>IF(ISERROR(VLOOKUP(CONCATENATE($A493,"_",G$2),'Reference data SID'!$B:$M,12,FALSE)),"",VLOOKUP(CONCATENATE($A493,"_",G$2),'Reference data SID'!$B:$M,12,FALSE))</f>
        <v/>
      </c>
      <c r="H493" s="13" t="str">
        <f>IF(ISERROR(VLOOKUP(CONCATENATE($A493,"_",H$2),'Reference data SID'!$B:$M,12,FALSE)),"",VLOOKUP(CONCATENATE($A493,"_",H$2),'Reference data SID'!$B:$M,12,FALSE))</f>
        <v/>
      </c>
      <c r="I493" s="13" t="str">
        <f>IF(ISERROR(VLOOKUP(CONCATENATE($A493,"_",I$2),'Reference data SID'!$B:$M,12,FALSE)),"",VLOOKUP(CONCATENATE($A493,"_",I$2),'Reference data SID'!$B:$M,12,FALSE))</f>
        <v/>
      </c>
      <c r="J493" s="13" t="str">
        <f>IF(ISERROR(VLOOKUP(CONCATENATE($A493,"_",J$2),'Reference data SID'!$B:$M,12,FALSE)),"",VLOOKUP(CONCATENATE($A493,"_",J$2),'Reference data SID'!$B:$M,12,FALSE))</f>
        <v/>
      </c>
      <c r="K493" s="13" t="str">
        <f>IF(ISERROR(VLOOKUP(CONCATENATE($A493,"_",K$2),'Reference data SID'!$B:$M,12,FALSE)),"",VLOOKUP(CONCATENATE($A493,"_",K$2),'Reference data SID'!$B:$M,12,FALSE))</f>
        <v/>
      </c>
      <c r="L493" s="13" t="str">
        <f>IF(ISERROR(VLOOKUP(CONCATENATE($A493,"_",L$2),'Reference data SID'!$B:$M,12,FALSE)),"",VLOOKUP(CONCATENATE($A493,"_",L$2),'Reference data SID'!$B:$M,12,FALSE))</f>
        <v/>
      </c>
      <c r="M493" s="13" t="str">
        <f>IF(ISERROR(VLOOKUP(CONCATENATE($A493,"_",M$2),'Reference data SID'!$B:$M,12,FALSE)),"",VLOOKUP(CONCATENATE($A493,"_",M$2),'Reference data SID'!$B:$M,12,FALSE))</f>
        <v/>
      </c>
      <c r="N493" s="13" t="str">
        <f>IF(ISERROR(VLOOKUP(CONCATENATE($A493,"_",N$2),'Reference data SID'!$B:$M,12,FALSE)),"",VLOOKUP(CONCATENATE($A493,"_",N$2),'Reference data SID'!$B:$M,12,FALSE))</f>
        <v/>
      </c>
      <c r="O493" s="13" t="str">
        <f>IF(ISERROR(VLOOKUP(CONCATENATE($A493,"_",O$2),'Reference data SID'!$B:$M,12,FALSE)),"",VLOOKUP(CONCATENATE($A493,"_",O$2),'Reference data SID'!$B:$M,12,FALSE))</f>
        <v/>
      </c>
      <c r="P493" s="13" t="str">
        <f>IF(ISERROR(VLOOKUP(CONCATENATE($A493,"_",P$2),'Reference data SID'!$B:$M,12,FALSE)),"",VLOOKUP(CONCATENATE($A493,"_",P$2),'Reference data SID'!$B:$M,12,FALSE))</f>
        <v/>
      </c>
      <c r="Q493" s="13" t="str">
        <f>IF(ISERROR(VLOOKUP(CONCATENATE($A493,"_",Q$2),'Reference data SID'!$B:$M,12,FALSE)),"",VLOOKUP(CONCATENATE($A493,"_",Q$2),'Reference data SID'!$B:$M,12,FALSE))</f>
        <v/>
      </c>
      <c r="R493" s="13" t="str">
        <f>IF(ISERROR(VLOOKUP(CONCATENATE($A493,"_",R$2),'Reference data SID'!$B:$M,12,FALSE)),"",VLOOKUP(CONCATENATE($A493,"_",R$2),'Reference data SID'!$B:$M,12,FALSE))</f>
        <v/>
      </c>
      <c r="S493" s="13" t="str">
        <f>IF(ISERROR(VLOOKUP(CONCATENATE($A493,"_",S$2),'Reference data SID'!$B:$M,12,FALSE)),"",VLOOKUP(CONCATENATE($A493,"_",S$2),'Reference data SID'!$B:$M,12,FALSE))</f>
        <v/>
      </c>
      <c r="T493" s="13" t="str">
        <f>IF(ISERROR(VLOOKUP(CONCATENATE($A493,"_",T$2),'Reference data SID'!$B:$M,12,FALSE)),"",VLOOKUP(CONCATENATE($A493,"_",T$2),'Reference data SID'!$B:$M,12,FALSE))</f>
        <v/>
      </c>
      <c r="U493" s="13" t="str">
        <f>IF(ISERROR(VLOOKUP(CONCATENATE($A493,"_",U$2),'Reference data SID'!$B:$M,12,FALSE)),"",VLOOKUP(CONCATENATE($A493,"_",U$2),'Reference data SID'!$B:$M,12,FALSE))</f>
        <v/>
      </c>
      <c r="V493" s="13" t="str">
        <f>IF(ISERROR(VLOOKUP(CONCATENATE($A493,"_",V$2),'Reference data SID'!$B:$M,12,FALSE)),"",VLOOKUP(CONCATENATE($A493,"_",V$2),'Reference data SID'!$B:$M,12,FALSE))</f>
        <v/>
      </c>
      <c r="W493" s="13" t="str">
        <f>IF(ISERROR(VLOOKUP(CONCATENATE($A493,"_",W$2),'Reference data SID'!$B:$M,12,FALSE)),"",VLOOKUP(CONCATENATE($A493,"_",W$2),'Reference data SID'!$B:$M,12,FALSE))</f>
        <v/>
      </c>
      <c r="X493" s="13" t="str">
        <f>IF(ISERROR(VLOOKUP(CONCATENATE($A493,"_",X$2),'Reference data SID'!$B:$M,12,FALSE)),"",VLOOKUP(CONCATENATE($A493,"_",X$2),'Reference data SID'!$B:$M,12,FALSE))</f>
        <v/>
      </c>
      <c r="Y493" s="13" t="str">
        <f>IF(ISERROR(VLOOKUP(CONCATENATE($A493,"_",Y$2),'Reference data SID'!$B:$M,12,FALSE)),"",VLOOKUP(CONCATENATE($A493,"_",Y$2),'Reference data SID'!$B:$M,12,FALSE))</f>
        <v/>
      </c>
      <c r="Z493" s="13" t="str">
        <f>IF(ISERROR(VLOOKUP(CONCATENATE($A493,"_",Z$2),'Reference data SID'!$B:$M,12,FALSE)),"",VLOOKUP(CONCATENATE($A493,"_",Z$2),'Reference data SID'!$B:$M,12,FALSE))</f>
        <v/>
      </c>
      <c r="AA493" s="13" t="str">
        <f>IF(ISERROR(VLOOKUP(CONCATENATE($A493,"_",AA$2),'Reference data SID'!$B:$M,12,FALSE)),"",VLOOKUP(CONCATENATE($A493,"_",AA$2),'Reference data SID'!$B:$M,12,FALSE))</f>
        <v/>
      </c>
      <c r="AB493" s="13" t="str">
        <f>IF(ISERROR(VLOOKUP(CONCATENATE($A493,"_",AB$2),'Reference data SID'!$B:$M,12,FALSE)),"",VLOOKUP(CONCATENATE($A493,"_",AB$2),'Reference data SID'!$B:$M,12,FALSE))</f>
        <v/>
      </c>
      <c r="AC493" s="13" t="str">
        <f>IF(ISERROR(VLOOKUP(CONCATENATE($A493,"_",AC$2),'Reference data SID'!$B:$M,12,FALSE)),"",VLOOKUP(CONCATENATE($A493,"_",AC$2),'Reference data SID'!$B:$M,12,FALSE))</f>
        <v/>
      </c>
      <c r="AD493" s="13" t="str">
        <f>IF(ISERROR(VLOOKUP(CONCATENATE($A493,"_",AD$2),'Reference data SID'!$B:$M,12,FALSE)),"",VLOOKUP(CONCATENATE($A493,"_",AD$2),'Reference data SID'!$B:$M,12,FALSE))</f>
        <v/>
      </c>
      <c r="AE493" s="13" t="str">
        <f>IF(ISERROR(VLOOKUP(CONCATENATE($A493,"_",AE$2),'Reference data SID'!$B:$M,12,FALSE)),"",VLOOKUP(CONCATENATE($A493,"_",AE$2),'Reference data SID'!$B:$M,12,FALSE))</f>
        <v/>
      </c>
      <c r="AF493" s="13" t="str">
        <f>IF(ISERROR(VLOOKUP(CONCATENATE($A493,"_",AF$2),'Reference data SID'!$B:$M,12,FALSE)),"",VLOOKUP(CONCATENATE($A493,"_",AF$2),'Reference data SID'!$B:$M,12,FALSE))</f>
        <v/>
      </c>
      <c r="AG493" s="13" t="str">
        <f>IF(ISERROR(VLOOKUP(CONCATENATE($A493,"_",AG$2),'Reference data SID'!$B:$M,12,FALSE)),"",VLOOKUP(CONCATENATE($A493,"_",AG$2),'Reference data SID'!$B:$M,12,FALSE))</f>
        <v/>
      </c>
      <c r="AH493" s="13" t="str">
        <f>IF(ISERROR(VLOOKUP(CONCATENATE($A493,"_",AH$2),'Reference data SID'!$B:$M,12,FALSE)),"",VLOOKUP(CONCATENATE($A493,"_",AH$2),'Reference data SID'!$B:$M,12,FALSE))</f>
        <v/>
      </c>
      <c r="AI493" s="13" t="str">
        <f>IF(ISERROR(VLOOKUP(CONCATENATE($A493,"_",AI$2),'Reference data SID'!$B:$M,12,FALSE)),"",VLOOKUP(CONCATENATE($A493,"_",AI$2),'Reference data SID'!$B:$M,12,FALSE))</f>
        <v/>
      </c>
      <c r="AJ493" s="13" t="str">
        <f>IF(ISERROR(VLOOKUP(CONCATENATE($A493,"_",AJ$2),'Reference data SID'!$B:$M,12,FALSE)),"",VLOOKUP(CONCATENATE($A493,"_",AJ$2),'Reference data SID'!$B:$M,12,FALSE))</f>
        <v/>
      </c>
      <c r="AK493" s="13" t="str">
        <f>IF(ISERROR(VLOOKUP(CONCATENATE($A493,"_",AK$2),'Reference data SID'!$B:$M,12,FALSE)),"",VLOOKUP(CONCATENATE($A493,"_",AK$2),'Reference data SID'!$B:$M,12,FALSE))</f>
        <v/>
      </c>
      <c r="AL493" s="13" t="str">
        <f>IF(ISERROR(VLOOKUP(CONCATENATE($A493,"_",AL$2),'Reference data SID'!$B:$M,12,FALSE)),"",VLOOKUP(CONCATENATE($A493,"_",AL$2),'Reference data SID'!$B:$M,12,FALSE))</f>
        <v/>
      </c>
      <c r="AM493" s="13" t="str">
        <f>IF(ISERROR(VLOOKUP(CONCATENATE($A493,"_",AM$2),'Reference data SID'!$B:$M,12,FALSE)),"",VLOOKUP(CONCATENATE($A493,"_",AM$2),'Reference data SID'!$B:$M,12,FALSE))</f>
        <v/>
      </c>
      <c r="AN493" s="13" t="str">
        <f>IF(ISERROR(VLOOKUP(CONCATENATE($A493,"_",AN$2),'Reference data SID'!$B:$M,12,FALSE)),"",VLOOKUP(CONCATENATE($A493,"_",AN$2),'Reference data SID'!$B:$M,12,FALSE))</f>
        <v/>
      </c>
      <c r="AO493" s="13" t="str">
        <f>IF(ISERROR(VLOOKUP(CONCATENATE($A493,"_",AO$2),'Reference data SID'!$B:$M,12,FALSE)),"",VLOOKUP(CONCATENATE($A493,"_",AO$2),'Reference data SID'!$B:$M,12,FALSE))</f>
        <v/>
      </c>
      <c r="AP493" s="13" t="str">
        <f>IF(ISERROR(VLOOKUP(CONCATENATE($A493,"_",AP$2),'Reference data SID'!$B:$M,12,FALSE)),"",VLOOKUP(CONCATENATE($A493,"_",AP$2),'Reference data SID'!$B:$M,12,FALSE))</f>
        <v/>
      </c>
      <c r="AQ493" s="13" t="str">
        <f>IF(ISERROR(VLOOKUP(CONCATENATE($A493,"_",AQ$2),'Reference data SID'!$B:$M,12,FALSE)),"",VLOOKUP(CONCATENATE($A493,"_",AQ$2),'Reference data SID'!$B:$M,12,FALSE))</f>
        <v/>
      </c>
      <c r="AR493" s="13" t="str">
        <f>IF(ISERROR(VLOOKUP(CONCATENATE($A493,"_",AR$2),'Reference data SID'!$B:$M,12,FALSE)),"",VLOOKUP(CONCATENATE($A493,"_",AR$2),'Reference data SID'!$B:$M,12,FALSE))</f>
        <v/>
      </c>
      <c r="AS493" s="13" t="str">
        <f>IF(ISERROR(VLOOKUP(CONCATENATE($A493,"_",AS$2),'Reference data SID'!$B:$M,12,FALSE)),"",VLOOKUP(CONCATENATE($A493,"_",AS$2),'Reference data SID'!$B:$M,12,FALSE))</f>
        <v/>
      </c>
      <c r="AT493" s="13" t="str">
        <f>IF(ISERROR(VLOOKUP(CONCATENATE($A493,"_",AT$2),'Reference data SID'!$B:$M,12,FALSE)),"",VLOOKUP(CONCATENATE($A493,"_",AT$2),'Reference data SID'!$B:$M,12,FALSE))</f>
        <v/>
      </c>
    </row>
    <row r="494" spans="1:46" x14ac:dyDescent="0.25">
      <c r="A494">
        <v>490</v>
      </c>
      <c r="B494" s="13" t="str">
        <f>IF(ISERROR(VLOOKUP(CONCATENATE($A494,"_",B$2),'Reference data SID'!$B:$M,12,FALSE)),"",VLOOKUP(CONCATENATE($A494,"_",B$2),'Reference data SID'!$B:$M,12,FALSE))</f>
        <v/>
      </c>
      <c r="C494" s="13" t="str">
        <f>IF(ISERROR(VLOOKUP(CONCATENATE($A494,"_",C$2),'Reference data SID'!$B:$M,12,FALSE)),"",VLOOKUP(CONCATENATE($A494,"_",C$2),'Reference data SID'!$B:$M,12,FALSE))</f>
        <v/>
      </c>
      <c r="D494" s="13" t="str">
        <f>IF(ISERROR(VLOOKUP(CONCATENATE($A494,"_",D$2),'Reference data SID'!$B:$M,12,FALSE)),"",VLOOKUP(CONCATENATE($A494,"_",D$2),'Reference data SID'!$B:$M,12,FALSE))</f>
        <v/>
      </c>
      <c r="E494" s="13" t="str">
        <f>IF(ISERROR(VLOOKUP(CONCATENATE($A494,"_",E$2),'Reference data SID'!$B:$M,12,FALSE)),"",VLOOKUP(CONCATENATE($A494,"_",E$2),'Reference data SID'!$B:$M,12,FALSE))</f>
        <v/>
      </c>
      <c r="F494" s="13" t="str">
        <f>IF(ISERROR(VLOOKUP(CONCATENATE($A494,"_",F$2),'Reference data SID'!$B:$M,12,FALSE)),"",VLOOKUP(CONCATENATE($A494,"_",F$2),'Reference data SID'!$B:$M,12,FALSE))</f>
        <v/>
      </c>
      <c r="G494" s="13" t="str">
        <f>IF(ISERROR(VLOOKUP(CONCATENATE($A494,"_",G$2),'Reference data SID'!$B:$M,12,FALSE)),"",VLOOKUP(CONCATENATE($A494,"_",G$2),'Reference data SID'!$B:$M,12,FALSE))</f>
        <v/>
      </c>
      <c r="H494" s="13" t="str">
        <f>IF(ISERROR(VLOOKUP(CONCATENATE($A494,"_",H$2),'Reference data SID'!$B:$M,12,FALSE)),"",VLOOKUP(CONCATENATE($A494,"_",H$2),'Reference data SID'!$B:$M,12,FALSE))</f>
        <v/>
      </c>
      <c r="I494" s="13" t="str">
        <f>IF(ISERROR(VLOOKUP(CONCATENATE($A494,"_",I$2),'Reference data SID'!$B:$M,12,FALSE)),"",VLOOKUP(CONCATENATE($A494,"_",I$2),'Reference data SID'!$B:$M,12,FALSE))</f>
        <v/>
      </c>
      <c r="J494" s="13" t="str">
        <f>IF(ISERROR(VLOOKUP(CONCATENATE($A494,"_",J$2),'Reference data SID'!$B:$M,12,FALSE)),"",VLOOKUP(CONCATENATE($A494,"_",J$2),'Reference data SID'!$B:$M,12,FALSE))</f>
        <v/>
      </c>
      <c r="K494" s="13" t="str">
        <f>IF(ISERROR(VLOOKUP(CONCATENATE($A494,"_",K$2),'Reference data SID'!$B:$M,12,FALSE)),"",VLOOKUP(CONCATENATE($A494,"_",K$2),'Reference data SID'!$B:$M,12,FALSE))</f>
        <v/>
      </c>
      <c r="L494" s="13" t="str">
        <f>IF(ISERROR(VLOOKUP(CONCATENATE($A494,"_",L$2),'Reference data SID'!$B:$M,12,FALSE)),"",VLOOKUP(CONCATENATE($A494,"_",L$2),'Reference data SID'!$B:$M,12,FALSE))</f>
        <v/>
      </c>
      <c r="M494" s="13" t="str">
        <f>IF(ISERROR(VLOOKUP(CONCATENATE($A494,"_",M$2),'Reference data SID'!$B:$M,12,FALSE)),"",VLOOKUP(CONCATENATE($A494,"_",M$2),'Reference data SID'!$B:$M,12,FALSE))</f>
        <v/>
      </c>
      <c r="N494" s="13" t="str">
        <f>IF(ISERROR(VLOOKUP(CONCATENATE($A494,"_",N$2),'Reference data SID'!$B:$M,12,FALSE)),"",VLOOKUP(CONCATENATE($A494,"_",N$2),'Reference data SID'!$B:$M,12,FALSE))</f>
        <v/>
      </c>
      <c r="O494" s="13" t="str">
        <f>IF(ISERROR(VLOOKUP(CONCATENATE($A494,"_",O$2),'Reference data SID'!$B:$M,12,FALSE)),"",VLOOKUP(CONCATENATE($A494,"_",O$2),'Reference data SID'!$B:$M,12,FALSE))</f>
        <v/>
      </c>
      <c r="P494" s="13" t="str">
        <f>IF(ISERROR(VLOOKUP(CONCATENATE($A494,"_",P$2),'Reference data SID'!$B:$M,12,FALSE)),"",VLOOKUP(CONCATENATE($A494,"_",P$2),'Reference data SID'!$B:$M,12,FALSE))</f>
        <v/>
      </c>
      <c r="Q494" s="13" t="str">
        <f>IF(ISERROR(VLOOKUP(CONCATENATE($A494,"_",Q$2),'Reference data SID'!$B:$M,12,FALSE)),"",VLOOKUP(CONCATENATE($A494,"_",Q$2),'Reference data SID'!$B:$M,12,FALSE))</f>
        <v/>
      </c>
      <c r="R494" s="13" t="str">
        <f>IF(ISERROR(VLOOKUP(CONCATENATE($A494,"_",R$2),'Reference data SID'!$B:$M,12,FALSE)),"",VLOOKUP(CONCATENATE($A494,"_",R$2),'Reference data SID'!$B:$M,12,FALSE))</f>
        <v/>
      </c>
      <c r="S494" s="13" t="str">
        <f>IF(ISERROR(VLOOKUP(CONCATENATE($A494,"_",S$2),'Reference data SID'!$B:$M,12,FALSE)),"",VLOOKUP(CONCATENATE($A494,"_",S$2),'Reference data SID'!$B:$M,12,FALSE))</f>
        <v/>
      </c>
      <c r="T494" s="13" t="str">
        <f>IF(ISERROR(VLOOKUP(CONCATENATE($A494,"_",T$2),'Reference data SID'!$B:$M,12,FALSE)),"",VLOOKUP(CONCATENATE($A494,"_",T$2),'Reference data SID'!$B:$M,12,FALSE))</f>
        <v/>
      </c>
      <c r="U494" s="13" t="str">
        <f>IF(ISERROR(VLOOKUP(CONCATENATE($A494,"_",U$2),'Reference data SID'!$B:$M,12,FALSE)),"",VLOOKUP(CONCATENATE($A494,"_",U$2),'Reference data SID'!$B:$M,12,FALSE))</f>
        <v/>
      </c>
      <c r="V494" s="13" t="str">
        <f>IF(ISERROR(VLOOKUP(CONCATENATE($A494,"_",V$2),'Reference data SID'!$B:$M,12,FALSE)),"",VLOOKUP(CONCATENATE($A494,"_",V$2),'Reference data SID'!$B:$M,12,FALSE))</f>
        <v/>
      </c>
      <c r="W494" s="13" t="str">
        <f>IF(ISERROR(VLOOKUP(CONCATENATE($A494,"_",W$2),'Reference data SID'!$B:$M,12,FALSE)),"",VLOOKUP(CONCATENATE($A494,"_",W$2),'Reference data SID'!$B:$M,12,FALSE))</f>
        <v/>
      </c>
      <c r="X494" s="13" t="str">
        <f>IF(ISERROR(VLOOKUP(CONCATENATE($A494,"_",X$2),'Reference data SID'!$B:$M,12,FALSE)),"",VLOOKUP(CONCATENATE($A494,"_",X$2),'Reference data SID'!$B:$M,12,FALSE))</f>
        <v/>
      </c>
      <c r="Y494" s="13" t="str">
        <f>IF(ISERROR(VLOOKUP(CONCATENATE($A494,"_",Y$2),'Reference data SID'!$B:$M,12,FALSE)),"",VLOOKUP(CONCATENATE($A494,"_",Y$2),'Reference data SID'!$B:$M,12,FALSE))</f>
        <v/>
      </c>
      <c r="Z494" s="13" t="str">
        <f>IF(ISERROR(VLOOKUP(CONCATENATE($A494,"_",Z$2),'Reference data SID'!$B:$M,12,FALSE)),"",VLOOKUP(CONCATENATE($A494,"_",Z$2),'Reference data SID'!$B:$M,12,FALSE))</f>
        <v/>
      </c>
      <c r="AA494" s="13" t="str">
        <f>IF(ISERROR(VLOOKUP(CONCATENATE($A494,"_",AA$2),'Reference data SID'!$B:$M,12,FALSE)),"",VLOOKUP(CONCATENATE($A494,"_",AA$2),'Reference data SID'!$B:$M,12,FALSE))</f>
        <v/>
      </c>
      <c r="AB494" s="13" t="str">
        <f>IF(ISERROR(VLOOKUP(CONCATENATE($A494,"_",AB$2),'Reference data SID'!$B:$M,12,FALSE)),"",VLOOKUP(CONCATENATE($A494,"_",AB$2),'Reference data SID'!$B:$M,12,FALSE))</f>
        <v/>
      </c>
      <c r="AC494" s="13" t="str">
        <f>IF(ISERROR(VLOOKUP(CONCATENATE($A494,"_",AC$2),'Reference data SID'!$B:$M,12,FALSE)),"",VLOOKUP(CONCATENATE($A494,"_",AC$2),'Reference data SID'!$B:$M,12,FALSE))</f>
        <v/>
      </c>
      <c r="AD494" s="13" t="str">
        <f>IF(ISERROR(VLOOKUP(CONCATENATE($A494,"_",AD$2),'Reference data SID'!$B:$M,12,FALSE)),"",VLOOKUP(CONCATENATE($A494,"_",AD$2),'Reference data SID'!$B:$M,12,FALSE))</f>
        <v/>
      </c>
      <c r="AE494" s="13" t="str">
        <f>IF(ISERROR(VLOOKUP(CONCATENATE($A494,"_",AE$2),'Reference data SID'!$B:$M,12,FALSE)),"",VLOOKUP(CONCATENATE($A494,"_",AE$2),'Reference data SID'!$B:$M,12,FALSE))</f>
        <v/>
      </c>
      <c r="AF494" s="13" t="str">
        <f>IF(ISERROR(VLOOKUP(CONCATENATE($A494,"_",AF$2),'Reference data SID'!$B:$M,12,FALSE)),"",VLOOKUP(CONCATENATE($A494,"_",AF$2),'Reference data SID'!$B:$M,12,FALSE))</f>
        <v/>
      </c>
      <c r="AG494" s="13" t="str">
        <f>IF(ISERROR(VLOOKUP(CONCATENATE($A494,"_",AG$2),'Reference data SID'!$B:$M,12,FALSE)),"",VLOOKUP(CONCATENATE($A494,"_",AG$2),'Reference data SID'!$B:$M,12,FALSE))</f>
        <v/>
      </c>
      <c r="AH494" s="13" t="str">
        <f>IF(ISERROR(VLOOKUP(CONCATENATE($A494,"_",AH$2),'Reference data SID'!$B:$M,12,FALSE)),"",VLOOKUP(CONCATENATE($A494,"_",AH$2),'Reference data SID'!$B:$M,12,FALSE))</f>
        <v/>
      </c>
      <c r="AI494" s="13" t="str">
        <f>IF(ISERROR(VLOOKUP(CONCATENATE($A494,"_",AI$2),'Reference data SID'!$B:$M,12,FALSE)),"",VLOOKUP(CONCATENATE($A494,"_",AI$2),'Reference data SID'!$B:$M,12,FALSE))</f>
        <v/>
      </c>
      <c r="AJ494" s="13" t="str">
        <f>IF(ISERROR(VLOOKUP(CONCATENATE($A494,"_",AJ$2),'Reference data SID'!$B:$M,12,FALSE)),"",VLOOKUP(CONCATENATE($A494,"_",AJ$2),'Reference data SID'!$B:$M,12,FALSE))</f>
        <v/>
      </c>
      <c r="AK494" s="13" t="str">
        <f>IF(ISERROR(VLOOKUP(CONCATENATE($A494,"_",AK$2),'Reference data SID'!$B:$M,12,FALSE)),"",VLOOKUP(CONCATENATE($A494,"_",AK$2),'Reference data SID'!$B:$M,12,FALSE))</f>
        <v/>
      </c>
      <c r="AL494" s="13" t="str">
        <f>IF(ISERROR(VLOOKUP(CONCATENATE($A494,"_",AL$2),'Reference data SID'!$B:$M,12,FALSE)),"",VLOOKUP(CONCATENATE($A494,"_",AL$2),'Reference data SID'!$B:$M,12,FALSE))</f>
        <v/>
      </c>
      <c r="AM494" s="13" t="str">
        <f>IF(ISERROR(VLOOKUP(CONCATENATE($A494,"_",AM$2),'Reference data SID'!$B:$M,12,FALSE)),"",VLOOKUP(CONCATENATE($A494,"_",AM$2),'Reference data SID'!$B:$M,12,FALSE))</f>
        <v/>
      </c>
      <c r="AN494" s="13" t="str">
        <f>IF(ISERROR(VLOOKUP(CONCATENATE($A494,"_",AN$2),'Reference data SID'!$B:$M,12,FALSE)),"",VLOOKUP(CONCATENATE($A494,"_",AN$2),'Reference data SID'!$B:$M,12,FALSE))</f>
        <v/>
      </c>
      <c r="AO494" s="13" t="str">
        <f>IF(ISERROR(VLOOKUP(CONCATENATE($A494,"_",AO$2),'Reference data SID'!$B:$M,12,FALSE)),"",VLOOKUP(CONCATENATE($A494,"_",AO$2),'Reference data SID'!$B:$M,12,FALSE))</f>
        <v/>
      </c>
      <c r="AP494" s="13" t="str">
        <f>IF(ISERROR(VLOOKUP(CONCATENATE($A494,"_",AP$2),'Reference data SID'!$B:$M,12,FALSE)),"",VLOOKUP(CONCATENATE($A494,"_",AP$2),'Reference data SID'!$B:$M,12,FALSE))</f>
        <v/>
      </c>
      <c r="AQ494" s="13" t="str">
        <f>IF(ISERROR(VLOOKUP(CONCATENATE($A494,"_",AQ$2),'Reference data SID'!$B:$M,12,FALSE)),"",VLOOKUP(CONCATENATE($A494,"_",AQ$2),'Reference data SID'!$B:$M,12,FALSE))</f>
        <v/>
      </c>
      <c r="AR494" s="13" t="str">
        <f>IF(ISERROR(VLOOKUP(CONCATENATE($A494,"_",AR$2),'Reference data SID'!$B:$M,12,FALSE)),"",VLOOKUP(CONCATENATE($A494,"_",AR$2),'Reference data SID'!$B:$M,12,FALSE))</f>
        <v/>
      </c>
      <c r="AS494" s="13" t="str">
        <f>IF(ISERROR(VLOOKUP(CONCATENATE($A494,"_",AS$2),'Reference data SID'!$B:$M,12,FALSE)),"",VLOOKUP(CONCATENATE($A494,"_",AS$2),'Reference data SID'!$B:$M,12,FALSE))</f>
        <v/>
      </c>
      <c r="AT494" s="13" t="str">
        <f>IF(ISERROR(VLOOKUP(CONCATENATE($A494,"_",AT$2),'Reference data SID'!$B:$M,12,FALSE)),"",VLOOKUP(CONCATENATE($A494,"_",AT$2),'Reference data SID'!$B:$M,12,FALSE))</f>
        <v/>
      </c>
    </row>
    <row r="495" spans="1:46" x14ac:dyDescent="0.25">
      <c r="A495">
        <v>491</v>
      </c>
      <c r="B495" s="13" t="str">
        <f>IF(ISERROR(VLOOKUP(CONCATENATE($A495,"_",B$2),'Reference data SID'!$B:$M,12,FALSE)),"",VLOOKUP(CONCATENATE($A495,"_",B$2),'Reference data SID'!$B:$M,12,FALSE))</f>
        <v/>
      </c>
      <c r="C495" s="13" t="str">
        <f>IF(ISERROR(VLOOKUP(CONCATENATE($A495,"_",C$2),'Reference data SID'!$B:$M,12,FALSE)),"",VLOOKUP(CONCATENATE($A495,"_",C$2),'Reference data SID'!$B:$M,12,FALSE))</f>
        <v/>
      </c>
      <c r="D495" s="13" t="str">
        <f>IF(ISERROR(VLOOKUP(CONCATENATE($A495,"_",D$2),'Reference data SID'!$B:$M,12,FALSE)),"",VLOOKUP(CONCATENATE($A495,"_",D$2),'Reference data SID'!$B:$M,12,FALSE))</f>
        <v/>
      </c>
      <c r="E495" s="13" t="str">
        <f>IF(ISERROR(VLOOKUP(CONCATENATE($A495,"_",E$2),'Reference data SID'!$B:$M,12,FALSE)),"",VLOOKUP(CONCATENATE($A495,"_",E$2),'Reference data SID'!$B:$M,12,FALSE))</f>
        <v/>
      </c>
      <c r="F495" s="13" t="str">
        <f>IF(ISERROR(VLOOKUP(CONCATENATE($A495,"_",F$2),'Reference data SID'!$B:$M,12,FALSE)),"",VLOOKUP(CONCATENATE($A495,"_",F$2),'Reference data SID'!$B:$M,12,FALSE))</f>
        <v/>
      </c>
      <c r="G495" s="13" t="str">
        <f>IF(ISERROR(VLOOKUP(CONCATENATE($A495,"_",G$2),'Reference data SID'!$B:$M,12,FALSE)),"",VLOOKUP(CONCATENATE($A495,"_",G$2),'Reference data SID'!$B:$M,12,FALSE))</f>
        <v/>
      </c>
      <c r="H495" s="13" t="str">
        <f>IF(ISERROR(VLOOKUP(CONCATENATE($A495,"_",H$2),'Reference data SID'!$B:$M,12,FALSE)),"",VLOOKUP(CONCATENATE($A495,"_",H$2),'Reference data SID'!$B:$M,12,FALSE))</f>
        <v/>
      </c>
      <c r="I495" s="13" t="str">
        <f>IF(ISERROR(VLOOKUP(CONCATENATE($A495,"_",I$2),'Reference data SID'!$B:$M,12,FALSE)),"",VLOOKUP(CONCATENATE($A495,"_",I$2),'Reference data SID'!$B:$M,12,FALSE))</f>
        <v/>
      </c>
      <c r="J495" s="13" t="str">
        <f>IF(ISERROR(VLOOKUP(CONCATENATE($A495,"_",J$2),'Reference data SID'!$B:$M,12,FALSE)),"",VLOOKUP(CONCATENATE($A495,"_",J$2),'Reference data SID'!$B:$M,12,FALSE))</f>
        <v/>
      </c>
      <c r="K495" s="13" t="str">
        <f>IF(ISERROR(VLOOKUP(CONCATENATE($A495,"_",K$2),'Reference data SID'!$B:$M,12,FALSE)),"",VLOOKUP(CONCATENATE($A495,"_",K$2),'Reference data SID'!$B:$M,12,FALSE))</f>
        <v/>
      </c>
      <c r="L495" s="13" t="str">
        <f>IF(ISERROR(VLOOKUP(CONCATENATE($A495,"_",L$2),'Reference data SID'!$B:$M,12,FALSE)),"",VLOOKUP(CONCATENATE($A495,"_",L$2),'Reference data SID'!$B:$M,12,FALSE))</f>
        <v/>
      </c>
      <c r="M495" s="13" t="str">
        <f>IF(ISERROR(VLOOKUP(CONCATENATE($A495,"_",M$2),'Reference data SID'!$B:$M,12,FALSE)),"",VLOOKUP(CONCATENATE($A495,"_",M$2),'Reference data SID'!$B:$M,12,FALSE))</f>
        <v/>
      </c>
      <c r="N495" s="13" t="str">
        <f>IF(ISERROR(VLOOKUP(CONCATENATE($A495,"_",N$2),'Reference data SID'!$B:$M,12,FALSE)),"",VLOOKUP(CONCATENATE($A495,"_",N$2),'Reference data SID'!$B:$M,12,FALSE))</f>
        <v/>
      </c>
      <c r="O495" s="13" t="str">
        <f>IF(ISERROR(VLOOKUP(CONCATENATE($A495,"_",O$2),'Reference data SID'!$B:$M,12,FALSE)),"",VLOOKUP(CONCATENATE($A495,"_",O$2),'Reference data SID'!$B:$M,12,FALSE))</f>
        <v/>
      </c>
      <c r="P495" s="13" t="str">
        <f>IF(ISERROR(VLOOKUP(CONCATENATE($A495,"_",P$2),'Reference data SID'!$B:$M,12,FALSE)),"",VLOOKUP(CONCATENATE($A495,"_",P$2),'Reference data SID'!$B:$M,12,FALSE))</f>
        <v/>
      </c>
      <c r="Q495" s="13" t="str">
        <f>IF(ISERROR(VLOOKUP(CONCATENATE($A495,"_",Q$2),'Reference data SID'!$B:$M,12,FALSE)),"",VLOOKUP(CONCATENATE($A495,"_",Q$2),'Reference data SID'!$B:$M,12,FALSE))</f>
        <v/>
      </c>
      <c r="R495" s="13" t="str">
        <f>IF(ISERROR(VLOOKUP(CONCATENATE($A495,"_",R$2),'Reference data SID'!$B:$M,12,FALSE)),"",VLOOKUP(CONCATENATE($A495,"_",R$2),'Reference data SID'!$B:$M,12,FALSE))</f>
        <v/>
      </c>
      <c r="S495" s="13" t="str">
        <f>IF(ISERROR(VLOOKUP(CONCATENATE($A495,"_",S$2),'Reference data SID'!$B:$M,12,FALSE)),"",VLOOKUP(CONCATENATE($A495,"_",S$2),'Reference data SID'!$B:$M,12,FALSE))</f>
        <v/>
      </c>
      <c r="T495" s="13" t="str">
        <f>IF(ISERROR(VLOOKUP(CONCATENATE($A495,"_",T$2),'Reference data SID'!$B:$M,12,FALSE)),"",VLOOKUP(CONCATENATE($A495,"_",T$2),'Reference data SID'!$B:$M,12,FALSE))</f>
        <v/>
      </c>
      <c r="U495" s="13" t="str">
        <f>IF(ISERROR(VLOOKUP(CONCATENATE($A495,"_",U$2),'Reference data SID'!$B:$M,12,FALSE)),"",VLOOKUP(CONCATENATE($A495,"_",U$2),'Reference data SID'!$B:$M,12,FALSE))</f>
        <v/>
      </c>
      <c r="V495" s="13" t="str">
        <f>IF(ISERROR(VLOOKUP(CONCATENATE($A495,"_",V$2),'Reference data SID'!$B:$M,12,FALSE)),"",VLOOKUP(CONCATENATE($A495,"_",V$2),'Reference data SID'!$B:$M,12,FALSE))</f>
        <v/>
      </c>
      <c r="W495" s="13" t="str">
        <f>IF(ISERROR(VLOOKUP(CONCATENATE($A495,"_",W$2),'Reference data SID'!$B:$M,12,FALSE)),"",VLOOKUP(CONCATENATE($A495,"_",W$2),'Reference data SID'!$B:$M,12,FALSE))</f>
        <v/>
      </c>
      <c r="X495" s="13" t="str">
        <f>IF(ISERROR(VLOOKUP(CONCATENATE($A495,"_",X$2),'Reference data SID'!$B:$M,12,FALSE)),"",VLOOKUP(CONCATENATE($A495,"_",X$2),'Reference data SID'!$B:$M,12,FALSE))</f>
        <v/>
      </c>
      <c r="Y495" s="13" t="str">
        <f>IF(ISERROR(VLOOKUP(CONCATENATE($A495,"_",Y$2),'Reference data SID'!$B:$M,12,FALSE)),"",VLOOKUP(CONCATENATE($A495,"_",Y$2),'Reference data SID'!$B:$M,12,FALSE))</f>
        <v/>
      </c>
      <c r="Z495" s="13" t="str">
        <f>IF(ISERROR(VLOOKUP(CONCATENATE($A495,"_",Z$2),'Reference data SID'!$B:$M,12,FALSE)),"",VLOOKUP(CONCATENATE($A495,"_",Z$2),'Reference data SID'!$B:$M,12,FALSE))</f>
        <v/>
      </c>
      <c r="AA495" s="13" t="str">
        <f>IF(ISERROR(VLOOKUP(CONCATENATE($A495,"_",AA$2),'Reference data SID'!$B:$M,12,FALSE)),"",VLOOKUP(CONCATENATE($A495,"_",AA$2),'Reference data SID'!$B:$M,12,FALSE))</f>
        <v/>
      </c>
      <c r="AB495" s="13" t="str">
        <f>IF(ISERROR(VLOOKUP(CONCATENATE($A495,"_",AB$2),'Reference data SID'!$B:$M,12,FALSE)),"",VLOOKUP(CONCATENATE($A495,"_",AB$2),'Reference data SID'!$B:$M,12,FALSE))</f>
        <v/>
      </c>
      <c r="AC495" s="13" t="str">
        <f>IF(ISERROR(VLOOKUP(CONCATENATE($A495,"_",AC$2),'Reference data SID'!$B:$M,12,FALSE)),"",VLOOKUP(CONCATENATE($A495,"_",AC$2),'Reference data SID'!$B:$M,12,FALSE))</f>
        <v/>
      </c>
      <c r="AD495" s="13" t="str">
        <f>IF(ISERROR(VLOOKUP(CONCATENATE($A495,"_",AD$2),'Reference data SID'!$B:$M,12,FALSE)),"",VLOOKUP(CONCATENATE($A495,"_",AD$2),'Reference data SID'!$B:$M,12,FALSE))</f>
        <v/>
      </c>
      <c r="AE495" s="13" t="str">
        <f>IF(ISERROR(VLOOKUP(CONCATENATE($A495,"_",AE$2),'Reference data SID'!$B:$M,12,FALSE)),"",VLOOKUP(CONCATENATE($A495,"_",AE$2),'Reference data SID'!$B:$M,12,FALSE))</f>
        <v/>
      </c>
      <c r="AF495" s="13" t="str">
        <f>IF(ISERROR(VLOOKUP(CONCATENATE($A495,"_",AF$2),'Reference data SID'!$B:$M,12,FALSE)),"",VLOOKUP(CONCATENATE($A495,"_",AF$2),'Reference data SID'!$B:$M,12,FALSE))</f>
        <v/>
      </c>
      <c r="AG495" s="13" t="str">
        <f>IF(ISERROR(VLOOKUP(CONCATENATE($A495,"_",AG$2),'Reference data SID'!$B:$M,12,FALSE)),"",VLOOKUP(CONCATENATE($A495,"_",AG$2),'Reference data SID'!$B:$M,12,FALSE))</f>
        <v/>
      </c>
      <c r="AH495" s="13" t="str">
        <f>IF(ISERROR(VLOOKUP(CONCATENATE($A495,"_",AH$2),'Reference data SID'!$B:$M,12,FALSE)),"",VLOOKUP(CONCATENATE($A495,"_",AH$2),'Reference data SID'!$B:$M,12,FALSE))</f>
        <v/>
      </c>
      <c r="AI495" s="13" t="str">
        <f>IF(ISERROR(VLOOKUP(CONCATENATE($A495,"_",AI$2),'Reference data SID'!$B:$M,12,FALSE)),"",VLOOKUP(CONCATENATE($A495,"_",AI$2),'Reference data SID'!$B:$M,12,FALSE))</f>
        <v/>
      </c>
      <c r="AJ495" s="13" t="str">
        <f>IF(ISERROR(VLOOKUP(CONCATENATE($A495,"_",AJ$2),'Reference data SID'!$B:$M,12,FALSE)),"",VLOOKUP(CONCATENATE($A495,"_",AJ$2),'Reference data SID'!$B:$M,12,FALSE))</f>
        <v/>
      </c>
      <c r="AK495" s="13" t="str">
        <f>IF(ISERROR(VLOOKUP(CONCATENATE($A495,"_",AK$2),'Reference data SID'!$B:$M,12,FALSE)),"",VLOOKUP(CONCATENATE($A495,"_",AK$2),'Reference data SID'!$B:$M,12,FALSE))</f>
        <v/>
      </c>
      <c r="AL495" s="13" t="str">
        <f>IF(ISERROR(VLOOKUP(CONCATENATE($A495,"_",AL$2),'Reference data SID'!$B:$M,12,FALSE)),"",VLOOKUP(CONCATENATE($A495,"_",AL$2),'Reference data SID'!$B:$M,12,FALSE))</f>
        <v/>
      </c>
      <c r="AM495" s="13" t="str">
        <f>IF(ISERROR(VLOOKUP(CONCATENATE($A495,"_",AM$2),'Reference data SID'!$B:$M,12,FALSE)),"",VLOOKUP(CONCATENATE($A495,"_",AM$2),'Reference data SID'!$B:$M,12,FALSE))</f>
        <v/>
      </c>
      <c r="AN495" s="13" t="str">
        <f>IF(ISERROR(VLOOKUP(CONCATENATE($A495,"_",AN$2),'Reference data SID'!$B:$M,12,FALSE)),"",VLOOKUP(CONCATENATE($A495,"_",AN$2),'Reference data SID'!$B:$M,12,FALSE))</f>
        <v/>
      </c>
      <c r="AO495" s="13" t="str">
        <f>IF(ISERROR(VLOOKUP(CONCATENATE($A495,"_",AO$2),'Reference data SID'!$B:$M,12,FALSE)),"",VLOOKUP(CONCATENATE($A495,"_",AO$2),'Reference data SID'!$B:$M,12,FALSE))</f>
        <v/>
      </c>
      <c r="AP495" s="13" t="str">
        <f>IF(ISERROR(VLOOKUP(CONCATENATE($A495,"_",AP$2),'Reference data SID'!$B:$M,12,FALSE)),"",VLOOKUP(CONCATENATE($A495,"_",AP$2),'Reference data SID'!$B:$M,12,FALSE))</f>
        <v/>
      </c>
      <c r="AQ495" s="13" t="str">
        <f>IF(ISERROR(VLOOKUP(CONCATENATE($A495,"_",AQ$2),'Reference data SID'!$B:$M,12,FALSE)),"",VLOOKUP(CONCATENATE($A495,"_",AQ$2),'Reference data SID'!$B:$M,12,FALSE))</f>
        <v/>
      </c>
      <c r="AR495" s="13" t="str">
        <f>IF(ISERROR(VLOOKUP(CONCATENATE($A495,"_",AR$2),'Reference data SID'!$B:$M,12,FALSE)),"",VLOOKUP(CONCATENATE($A495,"_",AR$2),'Reference data SID'!$B:$M,12,FALSE))</f>
        <v/>
      </c>
      <c r="AS495" s="13" t="str">
        <f>IF(ISERROR(VLOOKUP(CONCATENATE($A495,"_",AS$2),'Reference data SID'!$B:$M,12,FALSE)),"",VLOOKUP(CONCATENATE($A495,"_",AS$2),'Reference data SID'!$B:$M,12,FALSE))</f>
        <v/>
      </c>
      <c r="AT495" s="13" t="str">
        <f>IF(ISERROR(VLOOKUP(CONCATENATE($A495,"_",AT$2),'Reference data SID'!$B:$M,12,FALSE)),"",VLOOKUP(CONCATENATE($A495,"_",AT$2),'Reference data SID'!$B:$M,12,FALSE))</f>
        <v/>
      </c>
    </row>
    <row r="496" spans="1:46" x14ac:dyDescent="0.25">
      <c r="A496">
        <v>492</v>
      </c>
      <c r="B496" s="13" t="str">
        <f>IF(ISERROR(VLOOKUP(CONCATENATE($A496,"_",B$2),'Reference data SID'!$B:$M,12,FALSE)),"",VLOOKUP(CONCATENATE($A496,"_",B$2),'Reference data SID'!$B:$M,12,FALSE))</f>
        <v/>
      </c>
      <c r="C496" s="13" t="str">
        <f>IF(ISERROR(VLOOKUP(CONCATENATE($A496,"_",C$2),'Reference data SID'!$B:$M,12,FALSE)),"",VLOOKUP(CONCATENATE($A496,"_",C$2),'Reference data SID'!$B:$M,12,FALSE))</f>
        <v/>
      </c>
      <c r="D496" s="13" t="str">
        <f>IF(ISERROR(VLOOKUP(CONCATENATE($A496,"_",D$2),'Reference data SID'!$B:$M,12,FALSE)),"",VLOOKUP(CONCATENATE($A496,"_",D$2),'Reference data SID'!$B:$M,12,FALSE))</f>
        <v/>
      </c>
      <c r="E496" s="13" t="str">
        <f>IF(ISERROR(VLOOKUP(CONCATENATE($A496,"_",E$2),'Reference data SID'!$B:$M,12,FALSE)),"",VLOOKUP(CONCATENATE($A496,"_",E$2),'Reference data SID'!$B:$M,12,FALSE))</f>
        <v/>
      </c>
      <c r="F496" s="13" t="str">
        <f>IF(ISERROR(VLOOKUP(CONCATENATE($A496,"_",F$2),'Reference data SID'!$B:$M,12,FALSE)),"",VLOOKUP(CONCATENATE($A496,"_",F$2),'Reference data SID'!$B:$M,12,FALSE))</f>
        <v/>
      </c>
      <c r="G496" s="13" t="str">
        <f>IF(ISERROR(VLOOKUP(CONCATENATE($A496,"_",G$2),'Reference data SID'!$B:$M,12,FALSE)),"",VLOOKUP(CONCATENATE($A496,"_",G$2),'Reference data SID'!$B:$M,12,FALSE))</f>
        <v/>
      </c>
      <c r="H496" s="13" t="str">
        <f>IF(ISERROR(VLOOKUP(CONCATENATE($A496,"_",H$2),'Reference data SID'!$B:$M,12,FALSE)),"",VLOOKUP(CONCATENATE($A496,"_",H$2),'Reference data SID'!$B:$M,12,FALSE))</f>
        <v/>
      </c>
      <c r="I496" s="13" t="str">
        <f>IF(ISERROR(VLOOKUP(CONCATENATE($A496,"_",I$2),'Reference data SID'!$B:$M,12,FALSE)),"",VLOOKUP(CONCATENATE($A496,"_",I$2),'Reference data SID'!$B:$M,12,FALSE))</f>
        <v/>
      </c>
      <c r="J496" s="13" t="str">
        <f>IF(ISERROR(VLOOKUP(CONCATENATE($A496,"_",J$2),'Reference data SID'!$B:$M,12,FALSE)),"",VLOOKUP(CONCATENATE($A496,"_",J$2),'Reference data SID'!$B:$M,12,FALSE))</f>
        <v/>
      </c>
      <c r="K496" s="13" t="str">
        <f>IF(ISERROR(VLOOKUP(CONCATENATE($A496,"_",K$2),'Reference data SID'!$B:$M,12,FALSE)),"",VLOOKUP(CONCATENATE($A496,"_",K$2),'Reference data SID'!$B:$M,12,FALSE))</f>
        <v/>
      </c>
      <c r="L496" s="13" t="str">
        <f>IF(ISERROR(VLOOKUP(CONCATENATE($A496,"_",L$2),'Reference data SID'!$B:$M,12,FALSE)),"",VLOOKUP(CONCATENATE($A496,"_",L$2),'Reference data SID'!$B:$M,12,FALSE))</f>
        <v/>
      </c>
      <c r="M496" s="13" t="str">
        <f>IF(ISERROR(VLOOKUP(CONCATENATE($A496,"_",M$2),'Reference data SID'!$B:$M,12,FALSE)),"",VLOOKUP(CONCATENATE($A496,"_",M$2),'Reference data SID'!$B:$M,12,FALSE))</f>
        <v/>
      </c>
      <c r="N496" s="13" t="str">
        <f>IF(ISERROR(VLOOKUP(CONCATENATE($A496,"_",N$2),'Reference data SID'!$B:$M,12,FALSE)),"",VLOOKUP(CONCATENATE($A496,"_",N$2),'Reference data SID'!$B:$M,12,FALSE))</f>
        <v/>
      </c>
      <c r="O496" s="13" t="str">
        <f>IF(ISERROR(VLOOKUP(CONCATENATE($A496,"_",O$2),'Reference data SID'!$B:$M,12,FALSE)),"",VLOOKUP(CONCATENATE($A496,"_",O$2),'Reference data SID'!$B:$M,12,FALSE))</f>
        <v/>
      </c>
      <c r="P496" s="13" t="str">
        <f>IF(ISERROR(VLOOKUP(CONCATENATE($A496,"_",P$2),'Reference data SID'!$B:$M,12,FALSE)),"",VLOOKUP(CONCATENATE($A496,"_",P$2),'Reference data SID'!$B:$M,12,FALSE))</f>
        <v/>
      </c>
      <c r="Q496" s="13" t="str">
        <f>IF(ISERROR(VLOOKUP(CONCATENATE($A496,"_",Q$2),'Reference data SID'!$B:$M,12,FALSE)),"",VLOOKUP(CONCATENATE($A496,"_",Q$2),'Reference data SID'!$B:$M,12,FALSE))</f>
        <v/>
      </c>
      <c r="R496" s="13" t="str">
        <f>IF(ISERROR(VLOOKUP(CONCATENATE($A496,"_",R$2),'Reference data SID'!$B:$M,12,FALSE)),"",VLOOKUP(CONCATENATE($A496,"_",R$2),'Reference data SID'!$B:$M,12,FALSE))</f>
        <v/>
      </c>
      <c r="S496" s="13" t="str">
        <f>IF(ISERROR(VLOOKUP(CONCATENATE($A496,"_",S$2),'Reference data SID'!$B:$M,12,FALSE)),"",VLOOKUP(CONCATENATE($A496,"_",S$2),'Reference data SID'!$B:$M,12,FALSE))</f>
        <v/>
      </c>
      <c r="T496" s="13" t="str">
        <f>IF(ISERROR(VLOOKUP(CONCATENATE($A496,"_",T$2),'Reference data SID'!$B:$M,12,FALSE)),"",VLOOKUP(CONCATENATE($A496,"_",T$2),'Reference data SID'!$B:$M,12,FALSE))</f>
        <v/>
      </c>
      <c r="U496" s="13" t="str">
        <f>IF(ISERROR(VLOOKUP(CONCATENATE($A496,"_",U$2),'Reference data SID'!$B:$M,12,FALSE)),"",VLOOKUP(CONCATENATE($A496,"_",U$2),'Reference data SID'!$B:$M,12,FALSE))</f>
        <v/>
      </c>
      <c r="V496" s="13" t="str">
        <f>IF(ISERROR(VLOOKUP(CONCATENATE($A496,"_",V$2),'Reference data SID'!$B:$M,12,FALSE)),"",VLOOKUP(CONCATENATE($A496,"_",V$2),'Reference data SID'!$B:$M,12,FALSE))</f>
        <v/>
      </c>
      <c r="W496" s="13" t="str">
        <f>IF(ISERROR(VLOOKUP(CONCATENATE($A496,"_",W$2),'Reference data SID'!$B:$M,12,FALSE)),"",VLOOKUP(CONCATENATE($A496,"_",W$2),'Reference data SID'!$B:$M,12,FALSE))</f>
        <v/>
      </c>
      <c r="X496" s="13" t="str">
        <f>IF(ISERROR(VLOOKUP(CONCATENATE($A496,"_",X$2),'Reference data SID'!$B:$M,12,FALSE)),"",VLOOKUP(CONCATENATE($A496,"_",X$2),'Reference data SID'!$B:$M,12,FALSE))</f>
        <v/>
      </c>
      <c r="Y496" s="13" t="str">
        <f>IF(ISERROR(VLOOKUP(CONCATENATE($A496,"_",Y$2),'Reference data SID'!$B:$M,12,FALSE)),"",VLOOKUP(CONCATENATE($A496,"_",Y$2),'Reference data SID'!$B:$M,12,FALSE))</f>
        <v/>
      </c>
      <c r="Z496" s="13" t="str">
        <f>IF(ISERROR(VLOOKUP(CONCATENATE($A496,"_",Z$2),'Reference data SID'!$B:$M,12,FALSE)),"",VLOOKUP(CONCATENATE($A496,"_",Z$2),'Reference data SID'!$B:$M,12,FALSE))</f>
        <v/>
      </c>
      <c r="AA496" s="13" t="str">
        <f>IF(ISERROR(VLOOKUP(CONCATENATE($A496,"_",AA$2),'Reference data SID'!$B:$M,12,FALSE)),"",VLOOKUP(CONCATENATE($A496,"_",AA$2),'Reference data SID'!$B:$M,12,FALSE))</f>
        <v/>
      </c>
      <c r="AB496" s="13" t="str">
        <f>IF(ISERROR(VLOOKUP(CONCATENATE($A496,"_",AB$2),'Reference data SID'!$B:$M,12,FALSE)),"",VLOOKUP(CONCATENATE($A496,"_",AB$2),'Reference data SID'!$B:$M,12,FALSE))</f>
        <v/>
      </c>
      <c r="AC496" s="13" t="str">
        <f>IF(ISERROR(VLOOKUP(CONCATENATE($A496,"_",AC$2),'Reference data SID'!$B:$M,12,FALSE)),"",VLOOKUP(CONCATENATE($A496,"_",AC$2),'Reference data SID'!$B:$M,12,FALSE))</f>
        <v/>
      </c>
      <c r="AD496" s="13" t="str">
        <f>IF(ISERROR(VLOOKUP(CONCATENATE($A496,"_",AD$2),'Reference data SID'!$B:$M,12,FALSE)),"",VLOOKUP(CONCATENATE($A496,"_",AD$2),'Reference data SID'!$B:$M,12,FALSE))</f>
        <v/>
      </c>
      <c r="AE496" s="13" t="str">
        <f>IF(ISERROR(VLOOKUP(CONCATENATE($A496,"_",AE$2),'Reference data SID'!$B:$M,12,FALSE)),"",VLOOKUP(CONCATENATE($A496,"_",AE$2),'Reference data SID'!$B:$M,12,FALSE))</f>
        <v/>
      </c>
      <c r="AF496" s="13" t="str">
        <f>IF(ISERROR(VLOOKUP(CONCATENATE($A496,"_",AF$2),'Reference data SID'!$B:$M,12,FALSE)),"",VLOOKUP(CONCATENATE($A496,"_",AF$2),'Reference data SID'!$B:$M,12,FALSE))</f>
        <v/>
      </c>
      <c r="AG496" s="13" t="str">
        <f>IF(ISERROR(VLOOKUP(CONCATENATE($A496,"_",AG$2),'Reference data SID'!$B:$M,12,FALSE)),"",VLOOKUP(CONCATENATE($A496,"_",AG$2),'Reference data SID'!$B:$M,12,FALSE))</f>
        <v/>
      </c>
      <c r="AH496" s="13" t="str">
        <f>IF(ISERROR(VLOOKUP(CONCATENATE($A496,"_",AH$2),'Reference data SID'!$B:$M,12,FALSE)),"",VLOOKUP(CONCATENATE($A496,"_",AH$2),'Reference data SID'!$B:$M,12,FALSE))</f>
        <v/>
      </c>
      <c r="AI496" s="13" t="str">
        <f>IF(ISERROR(VLOOKUP(CONCATENATE($A496,"_",AI$2),'Reference data SID'!$B:$M,12,FALSE)),"",VLOOKUP(CONCATENATE($A496,"_",AI$2),'Reference data SID'!$B:$M,12,FALSE))</f>
        <v/>
      </c>
      <c r="AJ496" s="13" t="str">
        <f>IF(ISERROR(VLOOKUP(CONCATENATE($A496,"_",AJ$2),'Reference data SID'!$B:$M,12,FALSE)),"",VLOOKUP(CONCATENATE($A496,"_",AJ$2),'Reference data SID'!$B:$M,12,FALSE))</f>
        <v/>
      </c>
      <c r="AK496" s="13" t="str">
        <f>IF(ISERROR(VLOOKUP(CONCATENATE($A496,"_",AK$2),'Reference data SID'!$B:$M,12,FALSE)),"",VLOOKUP(CONCATENATE($A496,"_",AK$2),'Reference data SID'!$B:$M,12,FALSE))</f>
        <v/>
      </c>
      <c r="AL496" s="13" t="str">
        <f>IF(ISERROR(VLOOKUP(CONCATENATE($A496,"_",AL$2),'Reference data SID'!$B:$M,12,FALSE)),"",VLOOKUP(CONCATENATE($A496,"_",AL$2),'Reference data SID'!$B:$M,12,FALSE))</f>
        <v/>
      </c>
      <c r="AM496" s="13" t="str">
        <f>IF(ISERROR(VLOOKUP(CONCATENATE($A496,"_",AM$2),'Reference data SID'!$B:$M,12,FALSE)),"",VLOOKUP(CONCATENATE($A496,"_",AM$2),'Reference data SID'!$B:$M,12,FALSE))</f>
        <v/>
      </c>
      <c r="AN496" s="13" t="str">
        <f>IF(ISERROR(VLOOKUP(CONCATENATE($A496,"_",AN$2),'Reference data SID'!$B:$M,12,FALSE)),"",VLOOKUP(CONCATENATE($A496,"_",AN$2),'Reference data SID'!$B:$M,12,FALSE))</f>
        <v/>
      </c>
      <c r="AO496" s="13" t="str">
        <f>IF(ISERROR(VLOOKUP(CONCATENATE($A496,"_",AO$2),'Reference data SID'!$B:$M,12,FALSE)),"",VLOOKUP(CONCATENATE($A496,"_",AO$2),'Reference data SID'!$B:$M,12,FALSE))</f>
        <v/>
      </c>
      <c r="AP496" s="13" t="str">
        <f>IF(ISERROR(VLOOKUP(CONCATENATE($A496,"_",AP$2),'Reference data SID'!$B:$M,12,FALSE)),"",VLOOKUP(CONCATENATE($A496,"_",AP$2),'Reference data SID'!$B:$M,12,FALSE))</f>
        <v/>
      </c>
      <c r="AQ496" s="13" t="str">
        <f>IF(ISERROR(VLOOKUP(CONCATENATE($A496,"_",AQ$2),'Reference data SID'!$B:$M,12,FALSE)),"",VLOOKUP(CONCATENATE($A496,"_",AQ$2),'Reference data SID'!$B:$M,12,FALSE))</f>
        <v/>
      </c>
      <c r="AR496" s="13" t="str">
        <f>IF(ISERROR(VLOOKUP(CONCATENATE($A496,"_",AR$2),'Reference data SID'!$B:$M,12,FALSE)),"",VLOOKUP(CONCATENATE($A496,"_",AR$2),'Reference data SID'!$B:$M,12,FALSE))</f>
        <v/>
      </c>
      <c r="AS496" s="13" t="str">
        <f>IF(ISERROR(VLOOKUP(CONCATENATE($A496,"_",AS$2),'Reference data SID'!$B:$M,12,FALSE)),"",VLOOKUP(CONCATENATE($A496,"_",AS$2),'Reference data SID'!$B:$M,12,FALSE))</f>
        <v/>
      </c>
      <c r="AT496" s="13" t="str">
        <f>IF(ISERROR(VLOOKUP(CONCATENATE($A496,"_",AT$2),'Reference data SID'!$B:$M,12,FALSE)),"",VLOOKUP(CONCATENATE($A496,"_",AT$2),'Reference data SID'!$B:$M,12,FALSE))</f>
        <v/>
      </c>
    </row>
    <row r="497" spans="1:46" x14ac:dyDescent="0.25">
      <c r="A497">
        <v>493</v>
      </c>
      <c r="B497" s="13" t="str">
        <f>IF(ISERROR(VLOOKUP(CONCATENATE($A497,"_",B$2),'Reference data SID'!$B:$M,12,FALSE)),"",VLOOKUP(CONCATENATE($A497,"_",B$2),'Reference data SID'!$B:$M,12,FALSE))</f>
        <v/>
      </c>
      <c r="C497" s="13" t="str">
        <f>IF(ISERROR(VLOOKUP(CONCATENATE($A497,"_",C$2),'Reference data SID'!$B:$M,12,FALSE)),"",VLOOKUP(CONCATENATE($A497,"_",C$2),'Reference data SID'!$B:$M,12,FALSE))</f>
        <v/>
      </c>
      <c r="D497" s="13" t="str">
        <f>IF(ISERROR(VLOOKUP(CONCATENATE($A497,"_",D$2),'Reference data SID'!$B:$M,12,FALSE)),"",VLOOKUP(CONCATENATE($A497,"_",D$2),'Reference data SID'!$B:$M,12,FALSE))</f>
        <v/>
      </c>
      <c r="E497" s="13" t="str">
        <f>IF(ISERROR(VLOOKUP(CONCATENATE($A497,"_",E$2),'Reference data SID'!$B:$M,12,FALSE)),"",VLOOKUP(CONCATENATE($A497,"_",E$2),'Reference data SID'!$B:$M,12,FALSE))</f>
        <v/>
      </c>
      <c r="F497" s="13" t="str">
        <f>IF(ISERROR(VLOOKUP(CONCATENATE($A497,"_",F$2),'Reference data SID'!$B:$M,12,FALSE)),"",VLOOKUP(CONCATENATE($A497,"_",F$2),'Reference data SID'!$B:$M,12,FALSE))</f>
        <v/>
      </c>
      <c r="G497" s="13" t="str">
        <f>IF(ISERROR(VLOOKUP(CONCATENATE($A497,"_",G$2),'Reference data SID'!$B:$M,12,FALSE)),"",VLOOKUP(CONCATENATE($A497,"_",G$2),'Reference data SID'!$B:$M,12,FALSE))</f>
        <v/>
      </c>
      <c r="H497" s="13" t="str">
        <f>IF(ISERROR(VLOOKUP(CONCATENATE($A497,"_",H$2),'Reference data SID'!$B:$M,12,FALSE)),"",VLOOKUP(CONCATENATE($A497,"_",H$2),'Reference data SID'!$B:$M,12,FALSE))</f>
        <v/>
      </c>
      <c r="I497" s="13" t="str">
        <f>IF(ISERROR(VLOOKUP(CONCATENATE($A497,"_",I$2),'Reference data SID'!$B:$M,12,FALSE)),"",VLOOKUP(CONCATENATE($A497,"_",I$2),'Reference data SID'!$B:$M,12,FALSE))</f>
        <v/>
      </c>
      <c r="J497" s="13" t="str">
        <f>IF(ISERROR(VLOOKUP(CONCATENATE($A497,"_",J$2),'Reference data SID'!$B:$M,12,FALSE)),"",VLOOKUP(CONCATENATE($A497,"_",J$2),'Reference data SID'!$B:$M,12,FALSE))</f>
        <v/>
      </c>
      <c r="K497" s="13" t="str">
        <f>IF(ISERROR(VLOOKUP(CONCATENATE($A497,"_",K$2),'Reference data SID'!$B:$M,12,FALSE)),"",VLOOKUP(CONCATENATE($A497,"_",K$2),'Reference data SID'!$B:$M,12,FALSE))</f>
        <v/>
      </c>
      <c r="L497" s="13" t="str">
        <f>IF(ISERROR(VLOOKUP(CONCATENATE($A497,"_",L$2),'Reference data SID'!$B:$M,12,FALSE)),"",VLOOKUP(CONCATENATE($A497,"_",L$2),'Reference data SID'!$B:$M,12,FALSE))</f>
        <v/>
      </c>
      <c r="M497" s="13" t="str">
        <f>IF(ISERROR(VLOOKUP(CONCATENATE($A497,"_",M$2),'Reference data SID'!$B:$M,12,FALSE)),"",VLOOKUP(CONCATENATE($A497,"_",M$2),'Reference data SID'!$B:$M,12,FALSE))</f>
        <v/>
      </c>
      <c r="N497" s="13" t="str">
        <f>IF(ISERROR(VLOOKUP(CONCATENATE($A497,"_",N$2),'Reference data SID'!$B:$M,12,FALSE)),"",VLOOKUP(CONCATENATE($A497,"_",N$2),'Reference data SID'!$B:$M,12,FALSE))</f>
        <v/>
      </c>
      <c r="O497" s="13" t="str">
        <f>IF(ISERROR(VLOOKUP(CONCATENATE($A497,"_",O$2),'Reference data SID'!$B:$M,12,FALSE)),"",VLOOKUP(CONCATENATE($A497,"_",O$2),'Reference data SID'!$B:$M,12,FALSE))</f>
        <v/>
      </c>
      <c r="P497" s="13" t="str">
        <f>IF(ISERROR(VLOOKUP(CONCATENATE($A497,"_",P$2),'Reference data SID'!$B:$M,12,FALSE)),"",VLOOKUP(CONCATENATE($A497,"_",P$2),'Reference data SID'!$B:$M,12,FALSE))</f>
        <v/>
      </c>
      <c r="Q497" s="13" t="str">
        <f>IF(ISERROR(VLOOKUP(CONCATENATE($A497,"_",Q$2),'Reference data SID'!$B:$M,12,FALSE)),"",VLOOKUP(CONCATENATE($A497,"_",Q$2),'Reference data SID'!$B:$M,12,FALSE))</f>
        <v/>
      </c>
      <c r="R497" s="13" t="str">
        <f>IF(ISERROR(VLOOKUP(CONCATENATE($A497,"_",R$2),'Reference data SID'!$B:$M,12,FALSE)),"",VLOOKUP(CONCATENATE($A497,"_",R$2),'Reference data SID'!$B:$M,12,FALSE))</f>
        <v/>
      </c>
      <c r="S497" s="13" t="str">
        <f>IF(ISERROR(VLOOKUP(CONCATENATE($A497,"_",S$2),'Reference data SID'!$B:$M,12,FALSE)),"",VLOOKUP(CONCATENATE($A497,"_",S$2),'Reference data SID'!$B:$M,12,FALSE))</f>
        <v/>
      </c>
      <c r="T497" s="13" t="str">
        <f>IF(ISERROR(VLOOKUP(CONCATENATE($A497,"_",T$2),'Reference data SID'!$B:$M,12,FALSE)),"",VLOOKUP(CONCATENATE($A497,"_",T$2),'Reference data SID'!$B:$M,12,FALSE))</f>
        <v/>
      </c>
      <c r="U497" s="13" t="str">
        <f>IF(ISERROR(VLOOKUP(CONCATENATE($A497,"_",U$2),'Reference data SID'!$B:$M,12,FALSE)),"",VLOOKUP(CONCATENATE($A497,"_",U$2),'Reference data SID'!$B:$M,12,FALSE))</f>
        <v/>
      </c>
      <c r="V497" s="13" t="str">
        <f>IF(ISERROR(VLOOKUP(CONCATENATE($A497,"_",V$2),'Reference data SID'!$B:$M,12,FALSE)),"",VLOOKUP(CONCATENATE($A497,"_",V$2),'Reference data SID'!$B:$M,12,FALSE))</f>
        <v/>
      </c>
      <c r="W497" s="13" t="str">
        <f>IF(ISERROR(VLOOKUP(CONCATENATE($A497,"_",W$2),'Reference data SID'!$B:$M,12,FALSE)),"",VLOOKUP(CONCATENATE($A497,"_",W$2),'Reference data SID'!$B:$M,12,FALSE))</f>
        <v/>
      </c>
      <c r="X497" s="13" t="str">
        <f>IF(ISERROR(VLOOKUP(CONCATENATE($A497,"_",X$2),'Reference data SID'!$B:$M,12,FALSE)),"",VLOOKUP(CONCATENATE($A497,"_",X$2),'Reference data SID'!$B:$M,12,FALSE))</f>
        <v/>
      </c>
      <c r="Y497" s="13" t="str">
        <f>IF(ISERROR(VLOOKUP(CONCATENATE($A497,"_",Y$2),'Reference data SID'!$B:$M,12,FALSE)),"",VLOOKUP(CONCATENATE($A497,"_",Y$2),'Reference data SID'!$B:$M,12,FALSE))</f>
        <v/>
      </c>
      <c r="Z497" s="13" t="str">
        <f>IF(ISERROR(VLOOKUP(CONCATENATE($A497,"_",Z$2),'Reference data SID'!$B:$M,12,FALSE)),"",VLOOKUP(CONCATENATE($A497,"_",Z$2),'Reference data SID'!$B:$M,12,FALSE))</f>
        <v/>
      </c>
      <c r="AA497" s="13" t="str">
        <f>IF(ISERROR(VLOOKUP(CONCATENATE($A497,"_",AA$2),'Reference data SID'!$B:$M,12,FALSE)),"",VLOOKUP(CONCATENATE($A497,"_",AA$2),'Reference data SID'!$B:$M,12,FALSE))</f>
        <v/>
      </c>
      <c r="AB497" s="13" t="str">
        <f>IF(ISERROR(VLOOKUP(CONCATENATE($A497,"_",AB$2),'Reference data SID'!$B:$M,12,FALSE)),"",VLOOKUP(CONCATENATE($A497,"_",AB$2),'Reference data SID'!$B:$M,12,FALSE))</f>
        <v/>
      </c>
      <c r="AC497" s="13" t="str">
        <f>IF(ISERROR(VLOOKUP(CONCATENATE($A497,"_",AC$2),'Reference data SID'!$B:$M,12,FALSE)),"",VLOOKUP(CONCATENATE($A497,"_",AC$2),'Reference data SID'!$B:$M,12,FALSE))</f>
        <v/>
      </c>
      <c r="AD497" s="13" t="str">
        <f>IF(ISERROR(VLOOKUP(CONCATENATE($A497,"_",AD$2),'Reference data SID'!$B:$M,12,FALSE)),"",VLOOKUP(CONCATENATE($A497,"_",AD$2),'Reference data SID'!$B:$M,12,FALSE))</f>
        <v/>
      </c>
      <c r="AE497" s="13" t="str">
        <f>IF(ISERROR(VLOOKUP(CONCATENATE($A497,"_",AE$2),'Reference data SID'!$B:$M,12,FALSE)),"",VLOOKUP(CONCATENATE($A497,"_",AE$2),'Reference data SID'!$B:$M,12,FALSE))</f>
        <v/>
      </c>
      <c r="AF497" s="13" t="str">
        <f>IF(ISERROR(VLOOKUP(CONCATENATE($A497,"_",AF$2),'Reference data SID'!$B:$M,12,FALSE)),"",VLOOKUP(CONCATENATE($A497,"_",AF$2),'Reference data SID'!$B:$M,12,FALSE))</f>
        <v/>
      </c>
      <c r="AG497" s="13" t="str">
        <f>IF(ISERROR(VLOOKUP(CONCATENATE($A497,"_",AG$2),'Reference data SID'!$B:$M,12,FALSE)),"",VLOOKUP(CONCATENATE($A497,"_",AG$2),'Reference data SID'!$B:$M,12,FALSE))</f>
        <v/>
      </c>
      <c r="AH497" s="13" t="str">
        <f>IF(ISERROR(VLOOKUP(CONCATENATE($A497,"_",AH$2),'Reference data SID'!$B:$M,12,FALSE)),"",VLOOKUP(CONCATENATE($A497,"_",AH$2),'Reference data SID'!$B:$M,12,FALSE))</f>
        <v/>
      </c>
      <c r="AI497" s="13" t="str">
        <f>IF(ISERROR(VLOOKUP(CONCATENATE($A497,"_",AI$2),'Reference data SID'!$B:$M,12,FALSE)),"",VLOOKUP(CONCATENATE($A497,"_",AI$2),'Reference data SID'!$B:$M,12,FALSE))</f>
        <v/>
      </c>
      <c r="AJ497" s="13" t="str">
        <f>IF(ISERROR(VLOOKUP(CONCATENATE($A497,"_",AJ$2),'Reference data SID'!$B:$M,12,FALSE)),"",VLOOKUP(CONCATENATE($A497,"_",AJ$2),'Reference data SID'!$B:$M,12,FALSE))</f>
        <v/>
      </c>
      <c r="AK497" s="13" t="str">
        <f>IF(ISERROR(VLOOKUP(CONCATENATE($A497,"_",AK$2),'Reference data SID'!$B:$M,12,FALSE)),"",VLOOKUP(CONCATENATE($A497,"_",AK$2),'Reference data SID'!$B:$M,12,FALSE))</f>
        <v/>
      </c>
      <c r="AL497" s="13" t="str">
        <f>IF(ISERROR(VLOOKUP(CONCATENATE($A497,"_",AL$2),'Reference data SID'!$B:$M,12,FALSE)),"",VLOOKUP(CONCATENATE($A497,"_",AL$2),'Reference data SID'!$B:$M,12,FALSE))</f>
        <v/>
      </c>
      <c r="AM497" s="13" t="str">
        <f>IF(ISERROR(VLOOKUP(CONCATENATE($A497,"_",AM$2),'Reference data SID'!$B:$M,12,FALSE)),"",VLOOKUP(CONCATENATE($A497,"_",AM$2),'Reference data SID'!$B:$M,12,FALSE))</f>
        <v/>
      </c>
      <c r="AN497" s="13" t="str">
        <f>IF(ISERROR(VLOOKUP(CONCATENATE($A497,"_",AN$2),'Reference data SID'!$B:$M,12,FALSE)),"",VLOOKUP(CONCATENATE($A497,"_",AN$2),'Reference data SID'!$B:$M,12,FALSE))</f>
        <v/>
      </c>
      <c r="AO497" s="13" t="str">
        <f>IF(ISERROR(VLOOKUP(CONCATENATE($A497,"_",AO$2),'Reference data SID'!$B:$M,12,FALSE)),"",VLOOKUP(CONCATENATE($A497,"_",AO$2),'Reference data SID'!$B:$M,12,FALSE))</f>
        <v/>
      </c>
      <c r="AP497" s="13" t="str">
        <f>IF(ISERROR(VLOOKUP(CONCATENATE($A497,"_",AP$2),'Reference data SID'!$B:$M,12,FALSE)),"",VLOOKUP(CONCATENATE($A497,"_",AP$2),'Reference data SID'!$B:$M,12,FALSE))</f>
        <v/>
      </c>
      <c r="AQ497" s="13" t="str">
        <f>IF(ISERROR(VLOOKUP(CONCATENATE($A497,"_",AQ$2),'Reference data SID'!$B:$M,12,FALSE)),"",VLOOKUP(CONCATENATE($A497,"_",AQ$2),'Reference data SID'!$B:$M,12,FALSE))</f>
        <v/>
      </c>
      <c r="AR497" s="13" t="str">
        <f>IF(ISERROR(VLOOKUP(CONCATENATE($A497,"_",AR$2),'Reference data SID'!$B:$M,12,FALSE)),"",VLOOKUP(CONCATENATE($A497,"_",AR$2),'Reference data SID'!$B:$M,12,FALSE))</f>
        <v/>
      </c>
      <c r="AS497" s="13" t="str">
        <f>IF(ISERROR(VLOOKUP(CONCATENATE($A497,"_",AS$2),'Reference data SID'!$B:$M,12,FALSE)),"",VLOOKUP(CONCATENATE($A497,"_",AS$2),'Reference data SID'!$B:$M,12,FALSE))</f>
        <v/>
      </c>
      <c r="AT497" s="13" t="str">
        <f>IF(ISERROR(VLOOKUP(CONCATENATE($A497,"_",AT$2),'Reference data SID'!$B:$M,12,FALSE)),"",VLOOKUP(CONCATENATE($A497,"_",AT$2),'Reference data SID'!$B:$M,12,FALSE))</f>
        <v/>
      </c>
    </row>
    <row r="498" spans="1:46" x14ac:dyDescent="0.25">
      <c r="A498">
        <v>494</v>
      </c>
      <c r="B498" s="13" t="str">
        <f>IF(ISERROR(VLOOKUP(CONCATENATE($A498,"_",B$2),'Reference data SID'!$B:$M,12,FALSE)),"",VLOOKUP(CONCATENATE($A498,"_",B$2),'Reference data SID'!$B:$M,12,FALSE))</f>
        <v/>
      </c>
      <c r="C498" s="13" t="str">
        <f>IF(ISERROR(VLOOKUP(CONCATENATE($A498,"_",C$2),'Reference data SID'!$B:$M,12,FALSE)),"",VLOOKUP(CONCATENATE($A498,"_",C$2),'Reference data SID'!$B:$M,12,FALSE))</f>
        <v/>
      </c>
      <c r="D498" s="13" t="str">
        <f>IF(ISERROR(VLOOKUP(CONCATENATE($A498,"_",D$2),'Reference data SID'!$B:$M,12,FALSE)),"",VLOOKUP(CONCATENATE($A498,"_",D$2),'Reference data SID'!$B:$M,12,FALSE))</f>
        <v/>
      </c>
      <c r="E498" s="13" t="str">
        <f>IF(ISERROR(VLOOKUP(CONCATENATE($A498,"_",E$2),'Reference data SID'!$B:$M,12,FALSE)),"",VLOOKUP(CONCATENATE($A498,"_",E$2),'Reference data SID'!$B:$M,12,FALSE))</f>
        <v/>
      </c>
      <c r="F498" s="13" t="str">
        <f>IF(ISERROR(VLOOKUP(CONCATENATE($A498,"_",F$2),'Reference data SID'!$B:$M,12,FALSE)),"",VLOOKUP(CONCATENATE($A498,"_",F$2),'Reference data SID'!$B:$M,12,FALSE))</f>
        <v/>
      </c>
      <c r="G498" s="13" t="str">
        <f>IF(ISERROR(VLOOKUP(CONCATENATE($A498,"_",G$2),'Reference data SID'!$B:$M,12,FALSE)),"",VLOOKUP(CONCATENATE($A498,"_",G$2),'Reference data SID'!$B:$M,12,FALSE))</f>
        <v/>
      </c>
      <c r="H498" s="13" t="str">
        <f>IF(ISERROR(VLOOKUP(CONCATENATE($A498,"_",H$2),'Reference data SID'!$B:$M,12,FALSE)),"",VLOOKUP(CONCATENATE($A498,"_",H$2),'Reference data SID'!$B:$M,12,FALSE))</f>
        <v/>
      </c>
      <c r="I498" s="13" t="str">
        <f>IF(ISERROR(VLOOKUP(CONCATENATE($A498,"_",I$2),'Reference data SID'!$B:$M,12,FALSE)),"",VLOOKUP(CONCATENATE($A498,"_",I$2),'Reference data SID'!$B:$M,12,FALSE))</f>
        <v/>
      </c>
      <c r="J498" s="13" t="str">
        <f>IF(ISERROR(VLOOKUP(CONCATENATE($A498,"_",J$2),'Reference data SID'!$B:$M,12,FALSE)),"",VLOOKUP(CONCATENATE($A498,"_",J$2),'Reference data SID'!$B:$M,12,FALSE))</f>
        <v/>
      </c>
      <c r="K498" s="13" t="str">
        <f>IF(ISERROR(VLOOKUP(CONCATENATE($A498,"_",K$2),'Reference data SID'!$B:$M,12,FALSE)),"",VLOOKUP(CONCATENATE($A498,"_",K$2),'Reference data SID'!$B:$M,12,FALSE))</f>
        <v/>
      </c>
      <c r="L498" s="13" t="str">
        <f>IF(ISERROR(VLOOKUP(CONCATENATE($A498,"_",L$2),'Reference data SID'!$B:$M,12,FALSE)),"",VLOOKUP(CONCATENATE($A498,"_",L$2),'Reference data SID'!$B:$M,12,FALSE))</f>
        <v/>
      </c>
      <c r="M498" s="13" t="str">
        <f>IF(ISERROR(VLOOKUP(CONCATENATE($A498,"_",M$2),'Reference data SID'!$B:$M,12,FALSE)),"",VLOOKUP(CONCATENATE($A498,"_",M$2),'Reference data SID'!$B:$M,12,FALSE))</f>
        <v/>
      </c>
      <c r="N498" s="13" t="str">
        <f>IF(ISERROR(VLOOKUP(CONCATENATE($A498,"_",N$2),'Reference data SID'!$B:$M,12,FALSE)),"",VLOOKUP(CONCATENATE($A498,"_",N$2),'Reference data SID'!$B:$M,12,FALSE))</f>
        <v/>
      </c>
      <c r="O498" s="13" t="str">
        <f>IF(ISERROR(VLOOKUP(CONCATENATE($A498,"_",O$2),'Reference data SID'!$B:$M,12,FALSE)),"",VLOOKUP(CONCATENATE($A498,"_",O$2),'Reference data SID'!$B:$M,12,FALSE))</f>
        <v/>
      </c>
      <c r="P498" s="13" t="str">
        <f>IF(ISERROR(VLOOKUP(CONCATENATE($A498,"_",P$2),'Reference data SID'!$B:$M,12,FALSE)),"",VLOOKUP(CONCATENATE($A498,"_",P$2),'Reference data SID'!$B:$M,12,FALSE))</f>
        <v/>
      </c>
      <c r="Q498" s="13" t="str">
        <f>IF(ISERROR(VLOOKUP(CONCATENATE($A498,"_",Q$2),'Reference data SID'!$B:$M,12,FALSE)),"",VLOOKUP(CONCATENATE($A498,"_",Q$2),'Reference data SID'!$B:$M,12,FALSE))</f>
        <v/>
      </c>
      <c r="R498" s="13" t="str">
        <f>IF(ISERROR(VLOOKUP(CONCATENATE($A498,"_",R$2),'Reference data SID'!$B:$M,12,FALSE)),"",VLOOKUP(CONCATENATE($A498,"_",R$2),'Reference data SID'!$B:$M,12,FALSE))</f>
        <v/>
      </c>
      <c r="S498" s="13" t="str">
        <f>IF(ISERROR(VLOOKUP(CONCATENATE($A498,"_",S$2),'Reference data SID'!$B:$M,12,FALSE)),"",VLOOKUP(CONCATENATE($A498,"_",S$2),'Reference data SID'!$B:$M,12,FALSE))</f>
        <v/>
      </c>
      <c r="T498" s="13" t="str">
        <f>IF(ISERROR(VLOOKUP(CONCATENATE($A498,"_",T$2),'Reference data SID'!$B:$M,12,FALSE)),"",VLOOKUP(CONCATENATE($A498,"_",T$2),'Reference data SID'!$B:$M,12,FALSE))</f>
        <v/>
      </c>
      <c r="U498" s="13" t="str">
        <f>IF(ISERROR(VLOOKUP(CONCATENATE($A498,"_",U$2),'Reference data SID'!$B:$M,12,FALSE)),"",VLOOKUP(CONCATENATE($A498,"_",U$2),'Reference data SID'!$B:$M,12,FALSE))</f>
        <v/>
      </c>
      <c r="V498" s="13" t="str">
        <f>IF(ISERROR(VLOOKUP(CONCATENATE($A498,"_",V$2),'Reference data SID'!$B:$M,12,FALSE)),"",VLOOKUP(CONCATENATE($A498,"_",V$2),'Reference data SID'!$B:$M,12,FALSE))</f>
        <v/>
      </c>
      <c r="W498" s="13" t="str">
        <f>IF(ISERROR(VLOOKUP(CONCATENATE($A498,"_",W$2),'Reference data SID'!$B:$M,12,FALSE)),"",VLOOKUP(CONCATENATE($A498,"_",W$2),'Reference data SID'!$B:$M,12,FALSE))</f>
        <v/>
      </c>
      <c r="X498" s="13" t="str">
        <f>IF(ISERROR(VLOOKUP(CONCATENATE($A498,"_",X$2),'Reference data SID'!$B:$M,12,FALSE)),"",VLOOKUP(CONCATENATE($A498,"_",X$2),'Reference data SID'!$B:$M,12,FALSE))</f>
        <v/>
      </c>
      <c r="Y498" s="13" t="str">
        <f>IF(ISERROR(VLOOKUP(CONCATENATE($A498,"_",Y$2),'Reference data SID'!$B:$M,12,FALSE)),"",VLOOKUP(CONCATENATE($A498,"_",Y$2),'Reference data SID'!$B:$M,12,FALSE))</f>
        <v/>
      </c>
      <c r="Z498" s="13" t="str">
        <f>IF(ISERROR(VLOOKUP(CONCATENATE($A498,"_",Z$2),'Reference data SID'!$B:$M,12,FALSE)),"",VLOOKUP(CONCATENATE($A498,"_",Z$2),'Reference data SID'!$B:$M,12,FALSE))</f>
        <v/>
      </c>
      <c r="AA498" s="13" t="str">
        <f>IF(ISERROR(VLOOKUP(CONCATENATE($A498,"_",AA$2),'Reference data SID'!$B:$M,12,FALSE)),"",VLOOKUP(CONCATENATE($A498,"_",AA$2),'Reference data SID'!$B:$M,12,FALSE))</f>
        <v/>
      </c>
      <c r="AB498" s="13" t="str">
        <f>IF(ISERROR(VLOOKUP(CONCATENATE($A498,"_",AB$2),'Reference data SID'!$B:$M,12,FALSE)),"",VLOOKUP(CONCATENATE($A498,"_",AB$2),'Reference data SID'!$B:$M,12,FALSE))</f>
        <v/>
      </c>
      <c r="AC498" s="13" t="str">
        <f>IF(ISERROR(VLOOKUP(CONCATENATE($A498,"_",AC$2),'Reference data SID'!$B:$M,12,FALSE)),"",VLOOKUP(CONCATENATE($A498,"_",AC$2),'Reference data SID'!$B:$M,12,FALSE))</f>
        <v/>
      </c>
      <c r="AD498" s="13" t="str">
        <f>IF(ISERROR(VLOOKUP(CONCATENATE($A498,"_",AD$2),'Reference data SID'!$B:$M,12,FALSE)),"",VLOOKUP(CONCATENATE($A498,"_",AD$2),'Reference data SID'!$B:$M,12,FALSE))</f>
        <v/>
      </c>
      <c r="AE498" s="13" t="str">
        <f>IF(ISERROR(VLOOKUP(CONCATENATE($A498,"_",AE$2),'Reference data SID'!$B:$M,12,FALSE)),"",VLOOKUP(CONCATENATE($A498,"_",AE$2),'Reference data SID'!$B:$M,12,FALSE))</f>
        <v/>
      </c>
      <c r="AF498" s="13" t="str">
        <f>IF(ISERROR(VLOOKUP(CONCATENATE($A498,"_",AF$2),'Reference data SID'!$B:$M,12,FALSE)),"",VLOOKUP(CONCATENATE($A498,"_",AF$2),'Reference data SID'!$B:$M,12,FALSE))</f>
        <v/>
      </c>
      <c r="AG498" s="13" t="str">
        <f>IF(ISERROR(VLOOKUP(CONCATENATE($A498,"_",AG$2),'Reference data SID'!$B:$M,12,FALSE)),"",VLOOKUP(CONCATENATE($A498,"_",AG$2),'Reference data SID'!$B:$M,12,FALSE))</f>
        <v/>
      </c>
      <c r="AH498" s="13" t="str">
        <f>IF(ISERROR(VLOOKUP(CONCATENATE($A498,"_",AH$2),'Reference data SID'!$B:$M,12,FALSE)),"",VLOOKUP(CONCATENATE($A498,"_",AH$2),'Reference data SID'!$B:$M,12,FALSE))</f>
        <v/>
      </c>
      <c r="AI498" s="13" t="str">
        <f>IF(ISERROR(VLOOKUP(CONCATENATE($A498,"_",AI$2),'Reference data SID'!$B:$M,12,FALSE)),"",VLOOKUP(CONCATENATE($A498,"_",AI$2),'Reference data SID'!$B:$M,12,FALSE))</f>
        <v/>
      </c>
      <c r="AJ498" s="13" t="str">
        <f>IF(ISERROR(VLOOKUP(CONCATENATE($A498,"_",AJ$2),'Reference data SID'!$B:$M,12,FALSE)),"",VLOOKUP(CONCATENATE($A498,"_",AJ$2),'Reference data SID'!$B:$M,12,FALSE))</f>
        <v/>
      </c>
      <c r="AK498" s="13" t="str">
        <f>IF(ISERROR(VLOOKUP(CONCATENATE($A498,"_",AK$2),'Reference data SID'!$B:$M,12,FALSE)),"",VLOOKUP(CONCATENATE($A498,"_",AK$2),'Reference data SID'!$B:$M,12,FALSE))</f>
        <v/>
      </c>
      <c r="AL498" s="13" t="str">
        <f>IF(ISERROR(VLOOKUP(CONCATENATE($A498,"_",AL$2),'Reference data SID'!$B:$M,12,FALSE)),"",VLOOKUP(CONCATENATE($A498,"_",AL$2),'Reference data SID'!$B:$M,12,FALSE))</f>
        <v/>
      </c>
      <c r="AM498" s="13" t="str">
        <f>IF(ISERROR(VLOOKUP(CONCATENATE($A498,"_",AM$2),'Reference data SID'!$B:$M,12,FALSE)),"",VLOOKUP(CONCATENATE($A498,"_",AM$2),'Reference data SID'!$B:$M,12,FALSE))</f>
        <v/>
      </c>
      <c r="AN498" s="13" t="str">
        <f>IF(ISERROR(VLOOKUP(CONCATENATE($A498,"_",AN$2),'Reference data SID'!$B:$M,12,FALSE)),"",VLOOKUP(CONCATENATE($A498,"_",AN$2),'Reference data SID'!$B:$M,12,FALSE))</f>
        <v/>
      </c>
      <c r="AO498" s="13" t="str">
        <f>IF(ISERROR(VLOOKUP(CONCATENATE($A498,"_",AO$2),'Reference data SID'!$B:$M,12,FALSE)),"",VLOOKUP(CONCATENATE($A498,"_",AO$2),'Reference data SID'!$B:$M,12,FALSE))</f>
        <v/>
      </c>
      <c r="AP498" s="13" t="str">
        <f>IF(ISERROR(VLOOKUP(CONCATENATE($A498,"_",AP$2),'Reference data SID'!$B:$M,12,FALSE)),"",VLOOKUP(CONCATENATE($A498,"_",AP$2),'Reference data SID'!$B:$M,12,FALSE))</f>
        <v/>
      </c>
      <c r="AQ498" s="13" t="str">
        <f>IF(ISERROR(VLOOKUP(CONCATENATE($A498,"_",AQ$2),'Reference data SID'!$B:$M,12,FALSE)),"",VLOOKUP(CONCATENATE($A498,"_",AQ$2),'Reference data SID'!$B:$M,12,FALSE))</f>
        <v/>
      </c>
      <c r="AR498" s="13" t="str">
        <f>IF(ISERROR(VLOOKUP(CONCATENATE($A498,"_",AR$2),'Reference data SID'!$B:$M,12,FALSE)),"",VLOOKUP(CONCATENATE($A498,"_",AR$2),'Reference data SID'!$B:$M,12,FALSE))</f>
        <v/>
      </c>
      <c r="AS498" s="13" t="str">
        <f>IF(ISERROR(VLOOKUP(CONCATENATE($A498,"_",AS$2),'Reference data SID'!$B:$M,12,FALSE)),"",VLOOKUP(CONCATENATE($A498,"_",AS$2),'Reference data SID'!$B:$M,12,FALSE))</f>
        <v/>
      </c>
      <c r="AT498" s="13" t="str">
        <f>IF(ISERROR(VLOOKUP(CONCATENATE($A498,"_",AT$2),'Reference data SID'!$B:$M,12,FALSE)),"",VLOOKUP(CONCATENATE($A498,"_",AT$2),'Reference data SID'!$B:$M,12,FALSE))</f>
        <v/>
      </c>
    </row>
    <row r="499" spans="1:46" x14ac:dyDescent="0.25">
      <c r="A499">
        <v>495</v>
      </c>
      <c r="B499" s="13" t="str">
        <f>IF(ISERROR(VLOOKUP(CONCATENATE($A499,"_",B$2),'Reference data SID'!$B:$M,12,FALSE)),"",VLOOKUP(CONCATENATE($A499,"_",B$2),'Reference data SID'!$B:$M,12,FALSE))</f>
        <v/>
      </c>
      <c r="C499" s="13" t="str">
        <f>IF(ISERROR(VLOOKUP(CONCATENATE($A499,"_",C$2),'Reference data SID'!$B:$M,12,FALSE)),"",VLOOKUP(CONCATENATE($A499,"_",C$2),'Reference data SID'!$B:$M,12,FALSE))</f>
        <v/>
      </c>
      <c r="D499" s="13" t="str">
        <f>IF(ISERROR(VLOOKUP(CONCATENATE($A499,"_",D$2),'Reference data SID'!$B:$M,12,FALSE)),"",VLOOKUP(CONCATENATE($A499,"_",D$2),'Reference data SID'!$B:$M,12,FALSE))</f>
        <v/>
      </c>
      <c r="E499" s="13" t="str">
        <f>IF(ISERROR(VLOOKUP(CONCATENATE($A499,"_",E$2),'Reference data SID'!$B:$M,12,FALSE)),"",VLOOKUP(CONCATENATE($A499,"_",E$2),'Reference data SID'!$B:$M,12,FALSE))</f>
        <v/>
      </c>
      <c r="F499" s="13" t="str">
        <f>IF(ISERROR(VLOOKUP(CONCATENATE($A499,"_",F$2),'Reference data SID'!$B:$M,12,FALSE)),"",VLOOKUP(CONCATENATE($A499,"_",F$2),'Reference data SID'!$B:$M,12,FALSE))</f>
        <v/>
      </c>
      <c r="G499" s="13" t="str">
        <f>IF(ISERROR(VLOOKUP(CONCATENATE($A499,"_",G$2),'Reference data SID'!$B:$M,12,FALSE)),"",VLOOKUP(CONCATENATE($A499,"_",G$2),'Reference data SID'!$B:$M,12,FALSE))</f>
        <v/>
      </c>
      <c r="H499" s="13" t="str">
        <f>IF(ISERROR(VLOOKUP(CONCATENATE($A499,"_",H$2),'Reference data SID'!$B:$M,12,FALSE)),"",VLOOKUP(CONCATENATE($A499,"_",H$2),'Reference data SID'!$B:$M,12,FALSE))</f>
        <v/>
      </c>
      <c r="I499" s="13" t="str">
        <f>IF(ISERROR(VLOOKUP(CONCATENATE($A499,"_",I$2),'Reference data SID'!$B:$M,12,FALSE)),"",VLOOKUP(CONCATENATE($A499,"_",I$2),'Reference data SID'!$B:$M,12,FALSE))</f>
        <v/>
      </c>
      <c r="J499" s="13" t="str">
        <f>IF(ISERROR(VLOOKUP(CONCATENATE($A499,"_",J$2),'Reference data SID'!$B:$M,12,FALSE)),"",VLOOKUP(CONCATENATE($A499,"_",J$2),'Reference data SID'!$B:$M,12,FALSE))</f>
        <v/>
      </c>
      <c r="K499" s="13" t="str">
        <f>IF(ISERROR(VLOOKUP(CONCATENATE($A499,"_",K$2),'Reference data SID'!$B:$M,12,FALSE)),"",VLOOKUP(CONCATENATE($A499,"_",K$2),'Reference data SID'!$B:$M,12,FALSE))</f>
        <v/>
      </c>
      <c r="L499" s="13" t="str">
        <f>IF(ISERROR(VLOOKUP(CONCATENATE($A499,"_",L$2),'Reference data SID'!$B:$M,12,FALSE)),"",VLOOKUP(CONCATENATE($A499,"_",L$2),'Reference data SID'!$B:$M,12,FALSE))</f>
        <v/>
      </c>
      <c r="M499" s="13" t="str">
        <f>IF(ISERROR(VLOOKUP(CONCATENATE($A499,"_",M$2),'Reference data SID'!$B:$M,12,FALSE)),"",VLOOKUP(CONCATENATE($A499,"_",M$2),'Reference data SID'!$B:$M,12,FALSE))</f>
        <v/>
      </c>
      <c r="N499" s="13" t="str">
        <f>IF(ISERROR(VLOOKUP(CONCATENATE($A499,"_",N$2),'Reference data SID'!$B:$M,12,FALSE)),"",VLOOKUP(CONCATENATE($A499,"_",N$2),'Reference data SID'!$B:$M,12,FALSE))</f>
        <v/>
      </c>
      <c r="O499" s="13" t="str">
        <f>IF(ISERROR(VLOOKUP(CONCATENATE($A499,"_",O$2),'Reference data SID'!$B:$M,12,FALSE)),"",VLOOKUP(CONCATENATE($A499,"_",O$2),'Reference data SID'!$B:$M,12,FALSE))</f>
        <v/>
      </c>
      <c r="P499" s="13" t="str">
        <f>IF(ISERROR(VLOOKUP(CONCATENATE($A499,"_",P$2),'Reference data SID'!$B:$M,12,FALSE)),"",VLOOKUP(CONCATENATE($A499,"_",P$2),'Reference data SID'!$B:$M,12,FALSE))</f>
        <v/>
      </c>
      <c r="Q499" s="13" t="str">
        <f>IF(ISERROR(VLOOKUP(CONCATENATE($A499,"_",Q$2),'Reference data SID'!$B:$M,12,FALSE)),"",VLOOKUP(CONCATENATE($A499,"_",Q$2),'Reference data SID'!$B:$M,12,FALSE))</f>
        <v/>
      </c>
      <c r="R499" s="13" t="str">
        <f>IF(ISERROR(VLOOKUP(CONCATENATE($A499,"_",R$2),'Reference data SID'!$B:$M,12,FALSE)),"",VLOOKUP(CONCATENATE($A499,"_",R$2),'Reference data SID'!$B:$M,12,FALSE))</f>
        <v/>
      </c>
      <c r="S499" s="13" t="str">
        <f>IF(ISERROR(VLOOKUP(CONCATENATE($A499,"_",S$2),'Reference data SID'!$B:$M,12,FALSE)),"",VLOOKUP(CONCATENATE($A499,"_",S$2),'Reference data SID'!$B:$M,12,FALSE))</f>
        <v/>
      </c>
      <c r="T499" s="13" t="str">
        <f>IF(ISERROR(VLOOKUP(CONCATENATE($A499,"_",T$2),'Reference data SID'!$B:$M,12,FALSE)),"",VLOOKUP(CONCATENATE($A499,"_",T$2),'Reference data SID'!$B:$M,12,FALSE))</f>
        <v/>
      </c>
      <c r="U499" s="13" t="str">
        <f>IF(ISERROR(VLOOKUP(CONCATENATE($A499,"_",U$2),'Reference data SID'!$B:$M,12,FALSE)),"",VLOOKUP(CONCATENATE($A499,"_",U$2),'Reference data SID'!$B:$M,12,FALSE))</f>
        <v/>
      </c>
      <c r="V499" s="13" t="str">
        <f>IF(ISERROR(VLOOKUP(CONCATENATE($A499,"_",V$2),'Reference data SID'!$B:$M,12,FALSE)),"",VLOOKUP(CONCATENATE($A499,"_",V$2),'Reference data SID'!$B:$M,12,FALSE))</f>
        <v/>
      </c>
      <c r="W499" s="13" t="str">
        <f>IF(ISERROR(VLOOKUP(CONCATENATE($A499,"_",W$2),'Reference data SID'!$B:$M,12,FALSE)),"",VLOOKUP(CONCATENATE($A499,"_",W$2),'Reference data SID'!$B:$M,12,FALSE))</f>
        <v/>
      </c>
      <c r="X499" s="13" t="str">
        <f>IF(ISERROR(VLOOKUP(CONCATENATE($A499,"_",X$2),'Reference data SID'!$B:$M,12,FALSE)),"",VLOOKUP(CONCATENATE($A499,"_",X$2),'Reference data SID'!$B:$M,12,FALSE))</f>
        <v/>
      </c>
      <c r="Y499" s="13" t="str">
        <f>IF(ISERROR(VLOOKUP(CONCATENATE($A499,"_",Y$2),'Reference data SID'!$B:$M,12,FALSE)),"",VLOOKUP(CONCATENATE($A499,"_",Y$2),'Reference data SID'!$B:$M,12,FALSE))</f>
        <v/>
      </c>
      <c r="Z499" s="13" t="str">
        <f>IF(ISERROR(VLOOKUP(CONCATENATE($A499,"_",Z$2),'Reference data SID'!$B:$M,12,FALSE)),"",VLOOKUP(CONCATENATE($A499,"_",Z$2),'Reference data SID'!$B:$M,12,FALSE))</f>
        <v/>
      </c>
      <c r="AA499" s="13" t="str">
        <f>IF(ISERROR(VLOOKUP(CONCATENATE($A499,"_",AA$2),'Reference data SID'!$B:$M,12,FALSE)),"",VLOOKUP(CONCATENATE($A499,"_",AA$2),'Reference data SID'!$B:$M,12,FALSE))</f>
        <v/>
      </c>
      <c r="AB499" s="13" t="str">
        <f>IF(ISERROR(VLOOKUP(CONCATENATE($A499,"_",AB$2),'Reference data SID'!$B:$M,12,FALSE)),"",VLOOKUP(CONCATENATE($A499,"_",AB$2),'Reference data SID'!$B:$M,12,FALSE))</f>
        <v/>
      </c>
      <c r="AC499" s="13" t="str">
        <f>IF(ISERROR(VLOOKUP(CONCATENATE($A499,"_",AC$2),'Reference data SID'!$B:$M,12,FALSE)),"",VLOOKUP(CONCATENATE($A499,"_",AC$2),'Reference data SID'!$B:$M,12,FALSE))</f>
        <v/>
      </c>
      <c r="AD499" s="13" t="str">
        <f>IF(ISERROR(VLOOKUP(CONCATENATE($A499,"_",AD$2),'Reference data SID'!$B:$M,12,FALSE)),"",VLOOKUP(CONCATENATE($A499,"_",AD$2),'Reference data SID'!$B:$M,12,FALSE))</f>
        <v/>
      </c>
      <c r="AE499" s="13" t="str">
        <f>IF(ISERROR(VLOOKUP(CONCATENATE($A499,"_",AE$2),'Reference data SID'!$B:$M,12,FALSE)),"",VLOOKUP(CONCATENATE($A499,"_",AE$2),'Reference data SID'!$B:$M,12,FALSE))</f>
        <v/>
      </c>
      <c r="AF499" s="13" t="str">
        <f>IF(ISERROR(VLOOKUP(CONCATENATE($A499,"_",AF$2),'Reference data SID'!$B:$M,12,FALSE)),"",VLOOKUP(CONCATENATE($A499,"_",AF$2),'Reference data SID'!$B:$M,12,FALSE))</f>
        <v/>
      </c>
      <c r="AG499" s="13" t="str">
        <f>IF(ISERROR(VLOOKUP(CONCATENATE($A499,"_",AG$2),'Reference data SID'!$B:$M,12,FALSE)),"",VLOOKUP(CONCATENATE($A499,"_",AG$2),'Reference data SID'!$B:$M,12,FALSE))</f>
        <v/>
      </c>
      <c r="AH499" s="13" t="str">
        <f>IF(ISERROR(VLOOKUP(CONCATENATE($A499,"_",AH$2),'Reference data SID'!$B:$M,12,FALSE)),"",VLOOKUP(CONCATENATE($A499,"_",AH$2),'Reference data SID'!$B:$M,12,FALSE))</f>
        <v/>
      </c>
      <c r="AI499" s="13" t="str">
        <f>IF(ISERROR(VLOOKUP(CONCATENATE($A499,"_",AI$2),'Reference data SID'!$B:$M,12,FALSE)),"",VLOOKUP(CONCATENATE($A499,"_",AI$2),'Reference data SID'!$B:$M,12,FALSE))</f>
        <v/>
      </c>
      <c r="AJ499" s="13" t="str">
        <f>IF(ISERROR(VLOOKUP(CONCATENATE($A499,"_",AJ$2),'Reference data SID'!$B:$M,12,FALSE)),"",VLOOKUP(CONCATENATE($A499,"_",AJ$2),'Reference data SID'!$B:$M,12,FALSE))</f>
        <v/>
      </c>
      <c r="AK499" s="13" t="str">
        <f>IF(ISERROR(VLOOKUP(CONCATENATE($A499,"_",AK$2),'Reference data SID'!$B:$M,12,FALSE)),"",VLOOKUP(CONCATENATE($A499,"_",AK$2),'Reference data SID'!$B:$M,12,FALSE))</f>
        <v/>
      </c>
      <c r="AL499" s="13" t="str">
        <f>IF(ISERROR(VLOOKUP(CONCATENATE($A499,"_",AL$2),'Reference data SID'!$B:$M,12,FALSE)),"",VLOOKUP(CONCATENATE($A499,"_",AL$2),'Reference data SID'!$B:$M,12,FALSE))</f>
        <v/>
      </c>
      <c r="AM499" s="13" t="str">
        <f>IF(ISERROR(VLOOKUP(CONCATENATE($A499,"_",AM$2),'Reference data SID'!$B:$M,12,FALSE)),"",VLOOKUP(CONCATENATE($A499,"_",AM$2),'Reference data SID'!$B:$M,12,FALSE))</f>
        <v/>
      </c>
      <c r="AN499" s="13" t="str">
        <f>IF(ISERROR(VLOOKUP(CONCATENATE($A499,"_",AN$2),'Reference data SID'!$B:$M,12,FALSE)),"",VLOOKUP(CONCATENATE($A499,"_",AN$2),'Reference data SID'!$B:$M,12,FALSE))</f>
        <v/>
      </c>
      <c r="AO499" s="13" t="str">
        <f>IF(ISERROR(VLOOKUP(CONCATENATE($A499,"_",AO$2),'Reference data SID'!$B:$M,12,FALSE)),"",VLOOKUP(CONCATENATE($A499,"_",AO$2),'Reference data SID'!$B:$M,12,FALSE))</f>
        <v/>
      </c>
      <c r="AP499" s="13" t="str">
        <f>IF(ISERROR(VLOOKUP(CONCATENATE($A499,"_",AP$2),'Reference data SID'!$B:$M,12,FALSE)),"",VLOOKUP(CONCATENATE($A499,"_",AP$2),'Reference data SID'!$B:$M,12,FALSE))</f>
        <v/>
      </c>
      <c r="AQ499" s="13" t="str">
        <f>IF(ISERROR(VLOOKUP(CONCATENATE($A499,"_",AQ$2),'Reference data SID'!$B:$M,12,FALSE)),"",VLOOKUP(CONCATENATE($A499,"_",AQ$2),'Reference data SID'!$B:$M,12,FALSE))</f>
        <v/>
      </c>
      <c r="AR499" s="13" t="str">
        <f>IF(ISERROR(VLOOKUP(CONCATENATE($A499,"_",AR$2),'Reference data SID'!$B:$M,12,FALSE)),"",VLOOKUP(CONCATENATE($A499,"_",AR$2),'Reference data SID'!$B:$M,12,FALSE))</f>
        <v/>
      </c>
      <c r="AS499" s="13" t="str">
        <f>IF(ISERROR(VLOOKUP(CONCATENATE($A499,"_",AS$2),'Reference data SID'!$B:$M,12,FALSE)),"",VLOOKUP(CONCATENATE($A499,"_",AS$2),'Reference data SID'!$B:$M,12,FALSE))</f>
        <v/>
      </c>
      <c r="AT499" s="13" t="str">
        <f>IF(ISERROR(VLOOKUP(CONCATENATE($A499,"_",AT$2),'Reference data SID'!$B:$M,12,FALSE)),"",VLOOKUP(CONCATENATE($A499,"_",AT$2),'Reference data SID'!$B:$M,12,FALSE))</f>
        <v/>
      </c>
    </row>
    <row r="500" spans="1:46" x14ac:dyDescent="0.25">
      <c r="A500">
        <v>496</v>
      </c>
      <c r="B500" s="13" t="str">
        <f>IF(ISERROR(VLOOKUP(CONCATENATE($A500,"_",B$2),'Reference data SID'!$B:$M,12,FALSE)),"",VLOOKUP(CONCATENATE($A500,"_",B$2),'Reference data SID'!$B:$M,12,FALSE))</f>
        <v/>
      </c>
      <c r="C500" s="13" t="str">
        <f>IF(ISERROR(VLOOKUP(CONCATENATE($A500,"_",C$2),'Reference data SID'!$B:$M,12,FALSE)),"",VLOOKUP(CONCATENATE($A500,"_",C$2),'Reference data SID'!$B:$M,12,FALSE))</f>
        <v/>
      </c>
      <c r="D500" s="13" t="str">
        <f>IF(ISERROR(VLOOKUP(CONCATENATE($A500,"_",D$2),'Reference data SID'!$B:$M,12,FALSE)),"",VLOOKUP(CONCATENATE($A500,"_",D$2),'Reference data SID'!$B:$M,12,FALSE))</f>
        <v/>
      </c>
      <c r="E500" s="13" t="str">
        <f>IF(ISERROR(VLOOKUP(CONCATENATE($A500,"_",E$2),'Reference data SID'!$B:$M,12,FALSE)),"",VLOOKUP(CONCATENATE($A500,"_",E$2),'Reference data SID'!$B:$M,12,FALSE))</f>
        <v/>
      </c>
      <c r="F500" s="13" t="str">
        <f>IF(ISERROR(VLOOKUP(CONCATENATE($A500,"_",F$2),'Reference data SID'!$B:$M,12,FALSE)),"",VLOOKUP(CONCATENATE($A500,"_",F$2),'Reference data SID'!$B:$M,12,FALSE))</f>
        <v/>
      </c>
      <c r="G500" s="13" t="str">
        <f>IF(ISERROR(VLOOKUP(CONCATENATE($A500,"_",G$2),'Reference data SID'!$B:$M,12,FALSE)),"",VLOOKUP(CONCATENATE($A500,"_",G$2),'Reference data SID'!$B:$M,12,FALSE))</f>
        <v/>
      </c>
      <c r="H500" s="13" t="str">
        <f>IF(ISERROR(VLOOKUP(CONCATENATE($A500,"_",H$2),'Reference data SID'!$B:$M,12,FALSE)),"",VLOOKUP(CONCATENATE($A500,"_",H$2),'Reference data SID'!$B:$M,12,FALSE))</f>
        <v/>
      </c>
      <c r="I500" s="13" t="str">
        <f>IF(ISERROR(VLOOKUP(CONCATENATE($A500,"_",I$2),'Reference data SID'!$B:$M,12,FALSE)),"",VLOOKUP(CONCATENATE($A500,"_",I$2),'Reference data SID'!$B:$M,12,FALSE))</f>
        <v/>
      </c>
      <c r="J500" s="13" t="str">
        <f>IF(ISERROR(VLOOKUP(CONCATENATE($A500,"_",J$2),'Reference data SID'!$B:$M,12,FALSE)),"",VLOOKUP(CONCATENATE($A500,"_",J$2),'Reference data SID'!$B:$M,12,FALSE))</f>
        <v/>
      </c>
      <c r="K500" s="13" t="str">
        <f>IF(ISERROR(VLOOKUP(CONCATENATE($A500,"_",K$2),'Reference data SID'!$B:$M,12,FALSE)),"",VLOOKUP(CONCATENATE($A500,"_",K$2),'Reference data SID'!$B:$M,12,FALSE))</f>
        <v/>
      </c>
      <c r="L500" s="13" t="str">
        <f>IF(ISERROR(VLOOKUP(CONCATENATE($A500,"_",L$2),'Reference data SID'!$B:$M,12,FALSE)),"",VLOOKUP(CONCATENATE($A500,"_",L$2),'Reference data SID'!$B:$M,12,FALSE))</f>
        <v/>
      </c>
      <c r="M500" s="13" t="str">
        <f>IF(ISERROR(VLOOKUP(CONCATENATE($A500,"_",M$2),'Reference data SID'!$B:$M,12,FALSE)),"",VLOOKUP(CONCATENATE($A500,"_",M$2),'Reference data SID'!$B:$M,12,FALSE))</f>
        <v/>
      </c>
      <c r="N500" s="13" t="str">
        <f>IF(ISERROR(VLOOKUP(CONCATENATE($A500,"_",N$2),'Reference data SID'!$B:$M,12,FALSE)),"",VLOOKUP(CONCATENATE($A500,"_",N$2),'Reference data SID'!$B:$M,12,FALSE))</f>
        <v/>
      </c>
      <c r="O500" s="13" t="str">
        <f>IF(ISERROR(VLOOKUP(CONCATENATE($A500,"_",O$2),'Reference data SID'!$B:$M,12,FALSE)),"",VLOOKUP(CONCATENATE($A500,"_",O$2),'Reference data SID'!$B:$M,12,FALSE))</f>
        <v/>
      </c>
      <c r="P500" s="13" t="str">
        <f>IF(ISERROR(VLOOKUP(CONCATENATE($A500,"_",P$2),'Reference data SID'!$B:$M,12,FALSE)),"",VLOOKUP(CONCATENATE($A500,"_",P$2),'Reference data SID'!$B:$M,12,FALSE))</f>
        <v/>
      </c>
      <c r="Q500" s="13" t="str">
        <f>IF(ISERROR(VLOOKUP(CONCATENATE($A500,"_",Q$2),'Reference data SID'!$B:$M,12,FALSE)),"",VLOOKUP(CONCATENATE($A500,"_",Q$2),'Reference data SID'!$B:$M,12,FALSE))</f>
        <v/>
      </c>
      <c r="R500" s="13" t="str">
        <f>IF(ISERROR(VLOOKUP(CONCATENATE($A500,"_",R$2),'Reference data SID'!$B:$M,12,FALSE)),"",VLOOKUP(CONCATENATE($A500,"_",R$2),'Reference data SID'!$B:$M,12,FALSE))</f>
        <v/>
      </c>
      <c r="S500" s="13" t="str">
        <f>IF(ISERROR(VLOOKUP(CONCATENATE($A500,"_",S$2),'Reference data SID'!$B:$M,12,FALSE)),"",VLOOKUP(CONCATENATE($A500,"_",S$2),'Reference data SID'!$B:$M,12,FALSE))</f>
        <v/>
      </c>
      <c r="T500" s="13" t="str">
        <f>IF(ISERROR(VLOOKUP(CONCATENATE($A500,"_",T$2),'Reference data SID'!$B:$M,12,FALSE)),"",VLOOKUP(CONCATENATE($A500,"_",T$2),'Reference data SID'!$B:$M,12,FALSE))</f>
        <v/>
      </c>
      <c r="U500" s="13" t="str">
        <f>IF(ISERROR(VLOOKUP(CONCATENATE($A500,"_",U$2),'Reference data SID'!$B:$M,12,FALSE)),"",VLOOKUP(CONCATENATE($A500,"_",U$2),'Reference data SID'!$B:$M,12,FALSE))</f>
        <v/>
      </c>
      <c r="V500" s="13" t="str">
        <f>IF(ISERROR(VLOOKUP(CONCATENATE($A500,"_",V$2),'Reference data SID'!$B:$M,12,FALSE)),"",VLOOKUP(CONCATENATE($A500,"_",V$2),'Reference data SID'!$B:$M,12,FALSE))</f>
        <v/>
      </c>
      <c r="W500" s="13" t="str">
        <f>IF(ISERROR(VLOOKUP(CONCATENATE($A500,"_",W$2),'Reference data SID'!$B:$M,12,FALSE)),"",VLOOKUP(CONCATENATE($A500,"_",W$2),'Reference data SID'!$B:$M,12,FALSE))</f>
        <v/>
      </c>
      <c r="X500" s="13" t="str">
        <f>IF(ISERROR(VLOOKUP(CONCATENATE($A500,"_",X$2),'Reference data SID'!$B:$M,12,FALSE)),"",VLOOKUP(CONCATENATE($A500,"_",X$2),'Reference data SID'!$B:$M,12,FALSE))</f>
        <v/>
      </c>
      <c r="Y500" s="13" t="str">
        <f>IF(ISERROR(VLOOKUP(CONCATENATE($A500,"_",Y$2),'Reference data SID'!$B:$M,12,FALSE)),"",VLOOKUP(CONCATENATE($A500,"_",Y$2),'Reference data SID'!$B:$M,12,FALSE))</f>
        <v/>
      </c>
      <c r="Z500" s="13" t="str">
        <f>IF(ISERROR(VLOOKUP(CONCATENATE($A500,"_",Z$2),'Reference data SID'!$B:$M,12,FALSE)),"",VLOOKUP(CONCATENATE($A500,"_",Z$2),'Reference data SID'!$B:$M,12,FALSE))</f>
        <v/>
      </c>
      <c r="AA500" s="13" t="str">
        <f>IF(ISERROR(VLOOKUP(CONCATENATE($A500,"_",AA$2),'Reference data SID'!$B:$M,12,FALSE)),"",VLOOKUP(CONCATENATE($A500,"_",AA$2),'Reference data SID'!$B:$M,12,FALSE))</f>
        <v/>
      </c>
      <c r="AB500" s="13" t="str">
        <f>IF(ISERROR(VLOOKUP(CONCATENATE($A500,"_",AB$2),'Reference data SID'!$B:$M,12,FALSE)),"",VLOOKUP(CONCATENATE($A500,"_",AB$2),'Reference data SID'!$B:$M,12,FALSE))</f>
        <v/>
      </c>
      <c r="AC500" s="13" t="str">
        <f>IF(ISERROR(VLOOKUP(CONCATENATE($A500,"_",AC$2),'Reference data SID'!$B:$M,12,FALSE)),"",VLOOKUP(CONCATENATE($A500,"_",AC$2),'Reference data SID'!$B:$M,12,FALSE))</f>
        <v/>
      </c>
      <c r="AD500" s="13" t="str">
        <f>IF(ISERROR(VLOOKUP(CONCATENATE($A500,"_",AD$2),'Reference data SID'!$B:$M,12,FALSE)),"",VLOOKUP(CONCATENATE($A500,"_",AD$2),'Reference data SID'!$B:$M,12,FALSE))</f>
        <v/>
      </c>
      <c r="AE500" s="13" t="str">
        <f>IF(ISERROR(VLOOKUP(CONCATENATE($A500,"_",AE$2),'Reference data SID'!$B:$M,12,FALSE)),"",VLOOKUP(CONCATENATE($A500,"_",AE$2),'Reference data SID'!$B:$M,12,FALSE))</f>
        <v/>
      </c>
      <c r="AF500" s="13" t="str">
        <f>IF(ISERROR(VLOOKUP(CONCATENATE($A500,"_",AF$2),'Reference data SID'!$B:$M,12,FALSE)),"",VLOOKUP(CONCATENATE($A500,"_",AF$2),'Reference data SID'!$B:$M,12,FALSE))</f>
        <v/>
      </c>
      <c r="AG500" s="13" t="str">
        <f>IF(ISERROR(VLOOKUP(CONCATENATE($A500,"_",AG$2),'Reference data SID'!$B:$M,12,FALSE)),"",VLOOKUP(CONCATENATE($A500,"_",AG$2),'Reference data SID'!$B:$M,12,FALSE))</f>
        <v/>
      </c>
      <c r="AH500" s="13" t="str">
        <f>IF(ISERROR(VLOOKUP(CONCATENATE($A500,"_",AH$2),'Reference data SID'!$B:$M,12,FALSE)),"",VLOOKUP(CONCATENATE($A500,"_",AH$2),'Reference data SID'!$B:$M,12,FALSE))</f>
        <v/>
      </c>
      <c r="AI500" s="13" t="str">
        <f>IF(ISERROR(VLOOKUP(CONCATENATE($A500,"_",AI$2),'Reference data SID'!$B:$M,12,FALSE)),"",VLOOKUP(CONCATENATE($A500,"_",AI$2),'Reference data SID'!$B:$M,12,FALSE))</f>
        <v/>
      </c>
      <c r="AJ500" s="13" t="str">
        <f>IF(ISERROR(VLOOKUP(CONCATENATE($A500,"_",AJ$2),'Reference data SID'!$B:$M,12,FALSE)),"",VLOOKUP(CONCATENATE($A500,"_",AJ$2),'Reference data SID'!$B:$M,12,FALSE))</f>
        <v/>
      </c>
      <c r="AK500" s="13" t="str">
        <f>IF(ISERROR(VLOOKUP(CONCATENATE($A500,"_",AK$2),'Reference data SID'!$B:$M,12,FALSE)),"",VLOOKUP(CONCATENATE($A500,"_",AK$2),'Reference data SID'!$B:$M,12,FALSE))</f>
        <v/>
      </c>
      <c r="AL500" s="13" t="str">
        <f>IF(ISERROR(VLOOKUP(CONCATENATE($A500,"_",AL$2),'Reference data SID'!$B:$M,12,FALSE)),"",VLOOKUP(CONCATENATE($A500,"_",AL$2),'Reference data SID'!$B:$M,12,FALSE))</f>
        <v/>
      </c>
      <c r="AM500" s="13" t="str">
        <f>IF(ISERROR(VLOOKUP(CONCATENATE($A500,"_",AM$2),'Reference data SID'!$B:$M,12,FALSE)),"",VLOOKUP(CONCATENATE($A500,"_",AM$2),'Reference data SID'!$B:$M,12,FALSE))</f>
        <v/>
      </c>
      <c r="AN500" s="13" t="str">
        <f>IF(ISERROR(VLOOKUP(CONCATENATE($A500,"_",AN$2),'Reference data SID'!$B:$M,12,FALSE)),"",VLOOKUP(CONCATENATE($A500,"_",AN$2),'Reference data SID'!$B:$M,12,FALSE))</f>
        <v/>
      </c>
      <c r="AO500" s="13" t="str">
        <f>IF(ISERROR(VLOOKUP(CONCATENATE($A500,"_",AO$2),'Reference data SID'!$B:$M,12,FALSE)),"",VLOOKUP(CONCATENATE($A500,"_",AO$2),'Reference data SID'!$B:$M,12,FALSE))</f>
        <v/>
      </c>
      <c r="AP500" s="13" t="str">
        <f>IF(ISERROR(VLOOKUP(CONCATENATE($A500,"_",AP$2),'Reference data SID'!$B:$M,12,FALSE)),"",VLOOKUP(CONCATENATE($A500,"_",AP$2),'Reference data SID'!$B:$M,12,FALSE))</f>
        <v/>
      </c>
      <c r="AQ500" s="13" t="str">
        <f>IF(ISERROR(VLOOKUP(CONCATENATE($A500,"_",AQ$2),'Reference data SID'!$B:$M,12,FALSE)),"",VLOOKUP(CONCATENATE($A500,"_",AQ$2),'Reference data SID'!$B:$M,12,FALSE))</f>
        <v/>
      </c>
      <c r="AR500" s="13" t="str">
        <f>IF(ISERROR(VLOOKUP(CONCATENATE($A500,"_",AR$2),'Reference data SID'!$B:$M,12,FALSE)),"",VLOOKUP(CONCATENATE($A500,"_",AR$2),'Reference data SID'!$B:$M,12,FALSE))</f>
        <v/>
      </c>
      <c r="AS500" s="13" t="str">
        <f>IF(ISERROR(VLOOKUP(CONCATENATE($A500,"_",AS$2),'Reference data SID'!$B:$M,12,FALSE)),"",VLOOKUP(CONCATENATE($A500,"_",AS$2),'Reference data SID'!$B:$M,12,FALSE))</f>
        <v/>
      </c>
      <c r="AT500" s="13" t="str">
        <f>IF(ISERROR(VLOOKUP(CONCATENATE($A500,"_",AT$2),'Reference data SID'!$B:$M,12,FALSE)),"",VLOOKUP(CONCATENATE($A500,"_",AT$2),'Reference data SID'!$B:$M,12,FALSE))</f>
        <v/>
      </c>
    </row>
  </sheetData>
  <sheetProtection formatCells="0" formatColumns="0" formatRows="0" insertHyperlinks="0"/>
  <mergeCells count="1">
    <mergeCell ref="B1:AT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FFFF00"/>
  </sheetPr>
  <dimension ref="A1:AT500"/>
  <sheetViews>
    <sheetView topLeftCell="AB1" zoomScale="85" zoomScaleNormal="85" workbookViewId="0">
      <selection activeCell="AH4" activeCellId="1" sqref="AG4:AG7 AH4:AI5"/>
    </sheetView>
  </sheetViews>
  <sheetFormatPr defaultColWidth="18.7109375" defaultRowHeight="15" x14ac:dyDescent="0.25"/>
  <sheetData>
    <row r="1" spans="1:46" ht="59.25" customHeight="1" x14ac:dyDescent="0.25">
      <c r="B1" s="120" t="s">
        <v>495</v>
      </c>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row>
    <row r="2" spans="1:46" ht="25.5" customHeight="1" x14ac:dyDescent="0.25">
      <c r="B2" s="11" t="str" cm="1">
        <f t="array" ref="B2">INDEX('Reference data SID'!$C$3:$C$673,MATCH(0,COUNTIF($A$2:A2,'Reference data SID'!$C$3:$C$673),0))</f>
        <v>100.005.652</v>
      </c>
      <c r="C2" s="11" t="str" cm="1">
        <f t="array" ref="C2">INDEX('Reference data SID'!$C$3:$C$673,MATCH(0,COUNTIF($A$2:B2,'Reference data SID'!$C$3:$C$673),0))</f>
        <v>100.079.496</v>
      </c>
      <c r="D2" s="11" t="str" cm="1">
        <f t="array" ref="D2">INDEX('Reference data SID'!$C$3:$C$673,MATCH(0,COUNTIF($A$2:C2,'Reference data SID'!$C$3:$C$673),0))</f>
        <v>100.013.277</v>
      </c>
      <c r="E2" s="11" t="str" cm="1">
        <f t="array" ref="E2">INDEX('Reference data SID'!$C$3:$C$673,MATCH(0,COUNTIF($A$2:D2,'Reference data SID'!$C$3:$C$673),0))</f>
        <v>100.000.317</v>
      </c>
      <c r="F2" s="11" t="str" cm="1">
        <f t="array" ref="F2">INDEX('Reference data SID'!$C$3:$C$673,MATCH(0,COUNTIF($A$2:E2,'Reference data SID'!$C$3:$C$673),0))</f>
        <v>100.005.093</v>
      </c>
      <c r="G2" s="11" t="str" cm="1">
        <f t="array" ref="G2">INDEX('Reference data SID'!$C$3:$C$673,MATCH(0,COUNTIF($A$2:F2,'Reference data SID'!$C$3:$C$673),0))</f>
        <v>100.000.023</v>
      </c>
      <c r="H2" s="11" t="str" cm="1">
        <f t="array" ref="H2">INDEX('Reference data SID'!$C$3:$C$673,MATCH(0,COUNTIF($A$2:G2,'Reference data SID'!$C$3:$C$673),0))</f>
        <v>100.003.711</v>
      </c>
      <c r="I2" s="11" t="str" cm="1">
        <f t="array" ref="I2">INDEX('Reference data SID'!$C$3:$C$673,MATCH(0,COUNTIF($A$2:H2,'Reference data SID'!$C$3:$C$673),0))</f>
        <v>100.000.440</v>
      </c>
      <c r="J2" s="11" t="str" cm="1">
        <f t="array" ref="J2">INDEX('Reference data SID'!$C$3:$C$673,MATCH(0,COUNTIF($A$2:I2,'Reference data SID'!$C$3:$C$673),0))</f>
        <v>100.003.709</v>
      </c>
      <c r="K2" s="11" t="str" cm="1">
        <f t="array" ref="K2">INDEX('Reference data SID'!$C$3:$C$673,MATCH(0,COUNTIF($A$2:J2,'Reference data SID'!$C$3:$C$673),0))</f>
        <v>100.000.705</v>
      </c>
      <c r="L2" s="11" t="str" cm="1">
        <f t="array" ref="L2">INDEX('Reference data SID'!$C$3:$C$673,MATCH(0,COUNTIF($A$2:K2,'Reference data SID'!$C$3:$C$673),0))</f>
        <v>100.276.816</v>
      </c>
      <c r="M2" s="11" t="str" cm="1">
        <f t="array" ref="M2">INDEX('Reference data SID'!$C$3:$C$673,MATCH(0,COUNTIF($A$2:L2,'Reference data SID'!$C$3:$C$673),0))</f>
        <v>100.000.876</v>
      </c>
      <c r="N2" s="11" t="str" cm="1">
        <f t="array" ref="N2">INDEX('Reference data SID'!$C$3:$C$673,MATCH(0,COUNTIF($A$2:M2,'Reference data SID'!$C$3:$C$673),0))</f>
        <v>100.048.162</v>
      </c>
      <c r="O2" s="11" t="str" cm="1">
        <f t="array" ref="O2">INDEX('Reference data SID'!$C$3:$C$673,MATCH(0,COUNTIF($A$2:N2,'Reference data SID'!$C$3:$C$673),0))</f>
        <v>100.239.157</v>
      </c>
      <c r="P2" s="11" t="str" cm="1">
        <f t="array" ref="P2">INDEX('Reference data SID'!$C$3:$C$673,MATCH(0,COUNTIF($A$2:O2,'Reference data SID'!$C$3:$C$673),0))</f>
        <v>100.276.817</v>
      </c>
      <c r="Q2" s="11" t="str" cm="1">
        <f t="array" ref="Q2">INDEX('Reference data SID'!$C$3:$C$673,MATCH(0,COUNTIF($A$2:P2,'Reference data SID'!$C$3:$C$673),0))</f>
        <v>100.003.886</v>
      </c>
      <c r="R2" s="11" t="str" cm="1">
        <f t="array" ref="R2">INDEX('Reference data SID'!$C$3:$C$673,MATCH(0,COUNTIF($A$2:Q2,'Reference data SID'!$C$3:$C$673),0))</f>
        <v>100.001.605</v>
      </c>
      <c r="S2" s="11" t="str" cm="1">
        <f t="array" ref="S2">INDEX('Reference data SID'!$C$3:$C$673,MATCH(0,COUNTIF($A$2:R2,'Reference data SID'!$C$3:$C$673),0))</f>
        <v>100.276.818</v>
      </c>
      <c r="T2" s="11" t="str" cm="1">
        <f t="array" ref="T2">INDEX('Reference data SID'!$C$3:$C$673,MATCH(0,COUNTIF($A$2:S2,'Reference data SID'!$C$3:$C$673),0))</f>
        <v>100.017.452</v>
      </c>
      <c r="U2" s="11" t="str" cm="1">
        <f t="array" ref="U2">INDEX('Reference data SID'!$C$3:$C$673,MATCH(0,COUNTIF($A$2:T2,'Reference data SID'!$C$3:$C$673),0))</f>
        <v>100.276.819</v>
      </c>
      <c r="V2" s="11" t="str" cm="1">
        <f t="array" ref="V2">INDEX('Reference data SID'!$C$3:$C$673,MATCH(0,COUNTIF($A$2:U2,'Reference data SID'!$C$3:$C$673),0))</f>
        <v>100.009.248</v>
      </c>
      <c r="W2" s="11" t="str" cm="1">
        <f t="array" ref="W2">INDEX('Reference data SID'!$C$3:$C$673,MATCH(0,COUNTIF($A$2:V2,'Reference data SID'!$C$3:$C$673),0))</f>
        <v>100.239.202</v>
      </c>
      <c r="X2" s="11" t="str" cm="1">
        <f t="array" ref="X2">INDEX('Reference data SID'!$C$3:$C$673,MATCH(0,COUNTIF($A$2:W2,'Reference data SID'!$C$3:$C$673),0))</f>
        <v>100.240.868</v>
      </c>
      <c r="Y2" s="11" t="str" cm="1">
        <f t="array" ref="Y2">INDEX('Reference data SID'!$C$3:$C$673,MATCH(0,COUNTIF($A$2:X2,'Reference data SID'!$C$3:$C$673),0))</f>
        <v>100.251.389</v>
      </c>
      <c r="Z2" s="11" t="str" cm="1">
        <f t="array" ref="Z2">INDEX('Reference data SID'!$C$3:$C$673,MATCH(0,COUNTIF($A$2:Y2,'Reference data SID'!$C$3:$C$673),0))</f>
        <v>100.240.854</v>
      </c>
      <c r="AA2" s="11" t="str" cm="1">
        <f t="array" ref="AA2">INDEX('Reference data SID'!$C$3:$C$673,MATCH(0,COUNTIF($A$2:Z2,'Reference data SID'!$C$3:$C$673),0))</f>
        <v>100.276.820</v>
      </c>
      <c r="AB2" s="11" t="str" cm="1">
        <f t="array" ref="AB2">INDEX('Reference data SID'!$C$3:$C$673,MATCH(0,COUNTIF($A$2:AA2,'Reference data SID'!$C$3:$C$673),0))</f>
        <v>100.255.717</v>
      </c>
      <c r="AC2" s="11" t="str" cm="1">
        <f t="array" ref="AC2">INDEX('Reference data SID'!$C$3:$C$673,MATCH(0,COUNTIF($A$2:AB2,'Reference data SID'!$C$3:$C$673),0))</f>
        <v>100.278.037</v>
      </c>
      <c r="AD2" s="11" t="str" cm="1">
        <f t="array" ref="AD2">INDEX('Reference data SID'!$C$3:$C$673,MATCH(0,COUNTIF($A$2:AC2,'Reference data SID'!$C$3:$C$673),0))</f>
        <v>100.276.821</v>
      </c>
      <c r="AE2" s="11" t="str" cm="1">
        <f t="array" ref="AE2">INDEX('Reference data SID'!$C$3:$C$673,MATCH(0,COUNTIF($A$2:AD2,'Reference data SID'!$C$3:$C$673),0))</f>
        <v>100.029.348</v>
      </c>
      <c r="AF2" s="11" t="str" cm="1">
        <f t="array" ref="AF2">INDEX('Reference data SID'!$C$3:$C$673,MATCH(0,COUNTIF($A$2:AE2,'Reference data SID'!$C$3:$C$673),0))</f>
        <v>100.259.368</v>
      </c>
      <c r="AG2" s="11" t="str" cm="1">
        <f t="array" ref="AG2">INDEX('Reference data SID'!$C$3:$C$673,MATCH(0,COUNTIF($A$2:AF2,'Reference data SID'!$C$3:$C$673),0))</f>
        <v>100.253.516</v>
      </c>
      <c r="AH2" s="11" t="str" cm="1">
        <f t="array" ref="AH2">INDEX('Reference data SID'!$C$3:$C$673,MATCH(0,COUNTIF($A$2:AG2,'Reference data SID'!$C$3:$C$673),0))</f>
        <v>100.043.062</v>
      </c>
      <c r="AI2" s="11" t="str" cm="1">
        <f t="array" ref="AI2">INDEX('Reference data SID'!$C$3:$C$673,MATCH(0,COUNTIF($A$2:AH2,'Reference data SID'!$C$3:$C$673),0))</f>
        <v>100.000.709</v>
      </c>
      <c r="AJ2" s="11" cm="1">
        <f t="array" ref="AJ2">INDEX('Reference data SID'!$C$3:$C$673,MATCH(0,COUNTIF($A$2:AI2,'Reference data SID'!$C$3:$C$673),0))</f>
        <v>0</v>
      </c>
      <c r="AK2" s="11" t="e" cm="1">
        <f t="array" ref="AK2">INDEX('Reference data SID'!$C$3:$C$673,MATCH(0,COUNTIF($A$2:AJ2,'Reference data SID'!$C$3:$C$673),0))</f>
        <v>#N/A</v>
      </c>
      <c r="AL2" s="11" t="e" cm="1">
        <f t="array" ref="AL2">INDEX('Reference data SID'!$C$3:$C$673,MATCH(0,COUNTIF($A$2:AK2,'Reference data SID'!$C$3:$C$673),0))</f>
        <v>#N/A</v>
      </c>
      <c r="AM2" s="11" t="e" cm="1">
        <f t="array" ref="AM2">INDEX('Reference data SID'!$C$3:$C$673,MATCH(0,COUNTIF($A$2:AL2,'Reference data SID'!$C$3:$C$673),0))</f>
        <v>#N/A</v>
      </c>
      <c r="AN2" s="11" t="e" cm="1">
        <f t="array" ref="AN2">INDEX('Reference data SID'!$C$3:$C$673,MATCH(0,COUNTIF($A$2:AM2,'Reference data SID'!$C$3:$C$673),0))</f>
        <v>#N/A</v>
      </c>
      <c r="AO2" s="11" t="e" cm="1">
        <f t="array" ref="AO2">INDEX('Reference data SID'!$C$3:$C$673,MATCH(0,COUNTIF($A$2:AN2,'Reference data SID'!$C$3:$C$673),0))</f>
        <v>#N/A</v>
      </c>
      <c r="AP2" s="11" t="e" cm="1">
        <f t="array" ref="AP2">INDEX('Reference data SID'!$C$3:$C$673,MATCH(0,COUNTIF($A$2:AO2,'Reference data SID'!$C$3:$C$673),0))</f>
        <v>#N/A</v>
      </c>
      <c r="AQ2" s="11" t="e" cm="1">
        <f t="array" ref="AQ2">INDEX('Reference data SID'!$C$3:$C$673,MATCH(0,COUNTIF($A$2:AP2,'Reference data SID'!$C$3:$C$673),0))</f>
        <v>#N/A</v>
      </c>
      <c r="AR2" s="11" t="e" cm="1">
        <f t="array" ref="AR2">INDEX('Reference data SID'!$C$3:$C$673,MATCH(0,COUNTIF($A$2:AQ2,'Reference data SID'!$C$3:$C$673),0))</f>
        <v>#N/A</v>
      </c>
      <c r="AS2" s="11" t="e" cm="1">
        <f t="array" ref="AS2">INDEX('Reference data SID'!$C$3:$C$673,MATCH(0,COUNTIF($A$2:AR2,'Reference data SID'!$C$3:$C$673),0))</f>
        <v>#N/A</v>
      </c>
      <c r="AT2" s="11" t="e" cm="1">
        <f t="array" ref="AT2">INDEX('Reference data SID'!$C$3:$C$673,MATCH(0,COUNTIF($A$2:AS2,'Reference data SID'!$C$3:$C$673),0))</f>
        <v>#N/A</v>
      </c>
    </row>
    <row r="3" spans="1:46" s="1" customFormat="1" ht="58.5" customHeight="1" x14ac:dyDescent="0.25">
      <c r="B3" s="12" t="str">
        <f>_xlfn.IFNA(VLOOKUP(B2,'Reference data SID'!$C:$D,2,FALSE),"")</f>
        <v>Aldrin</v>
      </c>
      <c r="C3" s="12" t="str">
        <f>_xlfn.IFNA(VLOOKUP(C2,'Reference data SID'!$C:$D,2,FALSE),"")</f>
        <v>Alkanes C10-C13, chloro (short-chain chlorinated paraffins) (SCCPs)</v>
      </c>
      <c r="D3" s="12" t="str">
        <f>_xlfn.IFNA(VLOOKUP(D2,'Reference data SID'!$C:$D,2,FALSE),"")</f>
        <v>Bis(pentabromophenyl)ether; (decabromodiphenyl ether; decaBDE)</v>
      </c>
      <c r="E3" s="12" t="str">
        <f>_xlfn.IFNA(VLOOKUP(E2,'Reference data SID'!$C:$D,2,FALSE),"")</f>
        <v>Chlordane</v>
      </c>
      <c r="F3" s="12" t="str">
        <f>_xlfn.IFNA(VLOOKUP(F2,'Reference data SID'!$C:$D,2,FALSE),"")</f>
        <v>Chlordecone</v>
      </c>
      <c r="G3" s="12" t="str">
        <f>_xlfn.IFNA(VLOOKUP(G2,'Reference data SID'!$C:$D,2,FALSE),"")</f>
        <v>DDT (1,1,1-trichloro-2,2-bis(4-chlorophenyl)ethane)</v>
      </c>
      <c r="H3" s="12" t="str">
        <f>_xlfn.IFNA(VLOOKUP(H2,'Reference data SID'!$C:$D,2,FALSE),"")</f>
        <v>Dicofol</v>
      </c>
      <c r="I3" s="12" t="str">
        <f>_xlfn.IFNA(VLOOKUP(I2,'Reference data SID'!$C:$D,2,FALSE),"")</f>
        <v>Dieldrin</v>
      </c>
      <c r="J3" s="12" t="str">
        <f>_xlfn.IFNA(VLOOKUP(J2,'Reference data SID'!$C:$D,2,FALSE),"")</f>
        <v>Endosulfan</v>
      </c>
      <c r="K3" s="12" t="str">
        <f>_xlfn.IFNA(VLOOKUP(K2,'Reference data SID'!$C:$D,2,FALSE),"")</f>
        <v>Endrin</v>
      </c>
      <c r="L3" s="12" t="str">
        <f>_xlfn.IFNA(VLOOKUP(L2,'Reference data SID'!$C:$D,2,FALSE),"")</f>
        <v>Heptabromodiphenyl ether</v>
      </c>
      <c r="M3" s="12" t="str">
        <f>_xlfn.IFNA(VLOOKUP(M2,'Reference data SID'!$C:$D,2,FALSE),"")</f>
        <v>Heptachlor</v>
      </c>
      <c r="N3" s="12" t="str">
        <f>_xlfn.IFNA(VLOOKUP(N2,'Reference data SID'!$C:$D,2,FALSE),"")</f>
        <v>Hexabromobiphenyl</v>
      </c>
      <c r="O3" s="12" t="str">
        <f>_xlfn.IFNA(VLOOKUP(O2,'Reference data SID'!$C:$D,2,FALSE),"")</f>
        <v>Hexabromocyclododecane</v>
      </c>
      <c r="P3" s="12" t="str">
        <f>_xlfn.IFNA(VLOOKUP(P2,'Reference data SID'!$C:$D,2,FALSE),"")</f>
        <v>Hexabromodiphenyl ether</v>
      </c>
      <c r="Q3" s="12" t="str">
        <f>_xlfn.IFNA(VLOOKUP(Q2,'Reference data SID'!$C:$D,2,FALSE),"")</f>
        <v>Hexachlorobenzene</v>
      </c>
      <c r="R3" s="12" t="str">
        <f>_xlfn.IFNA(VLOOKUP(R2,'Reference data SID'!$C:$D,2,FALSE),"")</f>
        <v>Hexachlorobutadiene</v>
      </c>
      <c r="S3" s="12" t="str">
        <f>_xlfn.IFNA(VLOOKUP(S2,'Reference data SID'!$C:$D,2,FALSE),"")</f>
        <v>Hexachlorocyclohexanes, including lindane</v>
      </c>
      <c r="T3" s="12" t="str">
        <f>_xlfn.IFNA(VLOOKUP(T2,'Reference data SID'!$C:$D,2,FALSE),"")</f>
        <v>Mirex</v>
      </c>
      <c r="U3" s="12" t="str">
        <f>_xlfn.IFNA(VLOOKUP(U2,'Reference data SID'!$C:$D,2,FALSE),"")</f>
        <v>Pentabromodiphenyl ether</v>
      </c>
      <c r="V3" s="12" t="str">
        <f>_xlfn.IFNA(VLOOKUP(V2,'Reference data SID'!$C:$D,2,FALSE),"")</f>
        <v>Pentachlorobenzene</v>
      </c>
      <c r="W3" s="12" t="str">
        <f>_xlfn.IFNA(VLOOKUP(W2,'Reference data SID'!$C:$D,2,FALSE),"")</f>
        <v>Pentachlorophenol and its salts and esters</v>
      </c>
      <c r="X3" s="12" t="str">
        <f>_xlfn.IFNA(VLOOKUP(X2,'Reference data SID'!$C:$D,2,FALSE),"")</f>
        <v>Perfluorooctane sulfonic acid and its derivatives (PFOS)</v>
      </c>
      <c r="Y3" s="12" t="str">
        <f>_xlfn.IFNA(VLOOKUP(Y2,'Reference data SID'!$C:$D,2,FALSE),"")</f>
        <v>Perfluorooctanoic acid (PFOA), its salts and PFOA-related compounds</v>
      </c>
      <c r="Z3" s="12" t="str">
        <f>_xlfn.IFNA(VLOOKUP(Z2,'Reference data SID'!$C:$D,2,FALSE),"")</f>
        <v>Polychlorinated Biphenyls (PCB)</v>
      </c>
      <c r="AA3" s="12" t="str">
        <f>_xlfn.IFNA(VLOOKUP(AA2,'Reference data SID'!$C:$D,2,FALSE),"")</f>
        <v>Polychlorinated dibenzo-p-dioxins and dibenzofurans (PCDD/PCDF)</v>
      </c>
      <c r="AB3" s="12" t="str">
        <f>_xlfn.IFNA(VLOOKUP(AB2,'Reference data SID'!$C:$D,2,FALSE),"")</f>
        <v>Polychlorinated naphthalenes</v>
      </c>
      <c r="AC3" s="12" t="str">
        <f>_xlfn.IFNA(VLOOKUP(AC2,'Reference data SID'!$C:$D,2,FALSE),"")</f>
        <v>Polycyclic aromatic hydrocarbons (PAHs)</v>
      </c>
      <c r="AD3" s="12" t="str">
        <f>_xlfn.IFNA(VLOOKUP(AD2,'Reference data SID'!$C:$D,2,FALSE),"")</f>
        <v>Tetrabromodiphenyl ether</v>
      </c>
      <c r="AE3" s="12" t="str">
        <f>_xlfn.IFNA(VLOOKUP(AE2,'Reference data SID'!$C:$D,2,FALSE),"")</f>
        <v>Toxaphene</v>
      </c>
      <c r="AF3" s="3" t="str">
        <f>_xlfn.IFNA(VLOOKUP(AF2,'Reference data SID'!$C:$D,2,FALSE),"")</f>
        <v>Perfluorohexane sulfonic acid (PFHxS), its salts and PFHxS-related compounds</v>
      </c>
      <c r="AG3" s="3" t="str">
        <f>_xlfn.IFNA(VLOOKUP(AG2,'Reference data SID'!$C:$D,2,FALSE),"")</f>
        <v>Dechlorane Plus</v>
      </c>
      <c r="AH3" s="3" t="str">
        <f>_xlfn.IFNA(VLOOKUP(AH2,'Reference data SID'!$C:$D,2,FALSE),"")</f>
        <v>UV-328</v>
      </c>
      <c r="AI3" s="3" t="str">
        <f>_xlfn.IFNA(VLOOKUP(AI2,'Reference data SID'!$C:$D,2,FALSE),"")</f>
        <v>Methoxychlor</v>
      </c>
      <c r="AJ3" s="3" t="str">
        <f>_xlfn.IFNA(VLOOKUP(AJ2,'Reference data SID'!$C:$D,2,FALSE),"")</f>
        <v/>
      </c>
      <c r="AK3" s="3" t="str">
        <f>_xlfn.IFNA(VLOOKUP(AK2,'Reference data SID'!$C:$D,2,FALSE),"")</f>
        <v/>
      </c>
      <c r="AL3" s="3" t="str">
        <f>_xlfn.IFNA(VLOOKUP(AL2,'Reference data SID'!$C:$D,2,FALSE),"")</f>
        <v/>
      </c>
      <c r="AM3" s="3" t="str">
        <f>_xlfn.IFNA(VLOOKUP(AM2,'Reference data SID'!$C:$D,2,FALSE),"")</f>
        <v/>
      </c>
      <c r="AN3" s="3" t="str">
        <f>_xlfn.IFNA(VLOOKUP(AN2,'Reference data SID'!$C:$D,2,FALSE),"")</f>
        <v/>
      </c>
      <c r="AO3" s="3" t="str">
        <f>_xlfn.IFNA(VLOOKUP(AO2,'Reference data SID'!$C:$D,2,FALSE),"")</f>
        <v/>
      </c>
      <c r="AP3" s="3" t="str">
        <f>_xlfn.IFNA(VLOOKUP(AP2,'Reference data SID'!$C:$D,2,FALSE),"")</f>
        <v/>
      </c>
      <c r="AQ3" s="3" t="str">
        <f>_xlfn.IFNA(VLOOKUP(AQ2,'Reference data SID'!$C:$D,2,FALSE),"")</f>
        <v/>
      </c>
      <c r="AR3" s="3" t="str">
        <f>_xlfn.IFNA(VLOOKUP(AR2,'Reference data SID'!$C:$D,2,FALSE),"")</f>
        <v/>
      </c>
      <c r="AS3" s="3" t="str">
        <f>_xlfn.IFNA(VLOOKUP(AS2,'Reference data SID'!$C:$D,2,FALSE),"")</f>
        <v/>
      </c>
      <c r="AT3" s="3" t="str">
        <f>_xlfn.IFNA(VLOOKUP(AT2,'Reference data SID'!$C:$D,2,FALSE),"")</f>
        <v/>
      </c>
    </row>
    <row r="4" spans="1:46" s="1" customFormat="1" ht="46.5" customHeight="1" x14ac:dyDescent="0.25">
      <c r="B4" s="12" t="str">
        <f>IF(LEN(B3)&gt;0,CONCATENATE(B3,"_CAS"),"")</f>
        <v>Aldrin_CAS</v>
      </c>
      <c r="C4" s="12" t="str">
        <f t="shared" ref="C4:AT4" si="0">IF(LEN(C3)&gt;0,CONCATENATE(C3,"_CAS"),"")</f>
        <v>Alkanes C10-C13, chloro (short-chain chlorinated paraffins) (SCCPs)_CAS</v>
      </c>
      <c r="D4" s="12" t="str">
        <f t="shared" si="0"/>
        <v>Bis(pentabromophenyl)ether; (decabromodiphenyl ether; decaBDE)_CAS</v>
      </c>
      <c r="E4" s="12" t="str">
        <f t="shared" si="0"/>
        <v>Chlordane_CAS</v>
      </c>
      <c r="F4" s="12" t="str">
        <f t="shared" si="0"/>
        <v>Chlordecone_CAS</v>
      </c>
      <c r="G4" s="12" t="str">
        <f t="shared" si="0"/>
        <v>DDT (1,1,1-trichloro-2,2-bis(4-chlorophenyl)ethane)_CAS</v>
      </c>
      <c r="H4" s="12" t="str">
        <f t="shared" si="0"/>
        <v>Dicofol_CAS</v>
      </c>
      <c r="I4" s="12" t="str">
        <f t="shared" si="0"/>
        <v>Dieldrin_CAS</v>
      </c>
      <c r="J4" s="12" t="str">
        <f t="shared" si="0"/>
        <v>Endosulfan_CAS</v>
      </c>
      <c r="K4" s="12" t="str">
        <f t="shared" si="0"/>
        <v>Endrin_CAS</v>
      </c>
      <c r="L4" s="12" t="str">
        <f t="shared" si="0"/>
        <v>Heptabromodiphenyl ether_CAS</v>
      </c>
      <c r="M4" s="12" t="str">
        <f t="shared" si="0"/>
        <v>Heptachlor_CAS</v>
      </c>
      <c r="N4" s="12" t="str">
        <f t="shared" si="0"/>
        <v>Hexabromobiphenyl_CAS</v>
      </c>
      <c r="O4" s="12" t="str">
        <f t="shared" si="0"/>
        <v>Hexabromocyclododecane_CAS</v>
      </c>
      <c r="P4" s="12" t="str">
        <f t="shared" si="0"/>
        <v>Hexabromodiphenyl ether_CAS</v>
      </c>
      <c r="Q4" s="12" t="str">
        <f t="shared" si="0"/>
        <v>Hexachlorobenzene_CAS</v>
      </c>
      <c r="R4" s="12" t="str">
        <f t="shared" si="0"/>
        <v>Hexachlorobutadiene_CAS</v>
      </c>
      <c r="S4" s="12" t="str">
        <f t="shared" si="0"/>
        <v>Hexachlorocyclohexanes, including lindane_CAS</v>
      </c>
      <c r="T4" s="12" t="str">
        <f>IF(LEN(T3)&gt;0,CONCATENATE(T3,"_CAS"),"")</f>
        <v>Mirex_CAS</v>
      </c>
      <c r="U4" s="12" t="str">
        <f t="shared" si="0"/>
        <v>Pentabromodiphenyl ether_CAS</v>
      </c>
      <c r="V4" s="12" t="str">
        <f t="shared" si="0"/>
        <v>Pentachlorobenzene_CAS</v>
      </c>
      <c r="W4" s="12" t="str">
        <f t="shared" si="0"/>
        <v>Pentachlorophenol and its salts and esters_CAS</v>
      </c>
      <c r="X4" s="12" t="str">
        <f t="shared" si="0"/>
        <v>Perfluorooctane sulfonic acid and its derivatives (PFOS)_CAS</v>
      </c>
      <c r="Y4" s="12" t="str">
        <f t="shared" si="0"/>
        <v>Perfluorooctanoic acid (PFOA), its salts and PFOA-related compounds_CAS</v>
      </c>
      <c r="Z4" s="12" t="str">
        <f t="shared" si="0"/>
        <v>Polychlorinated Biphenyls (PCB)_CAS</v>
      </c>
      <c r="AA4" s="12" t="str">
        <f t="shared" si="0"/>
        <v>Polychlorinated dibenzo-p-dioxins and dibenzofurans (PCDD/PCDF)_CAS</v>
      </c>
      <c r="AB4" s="12" t="str">
        <f t="shared" si="0"/>
        <v>Polychlorinated naphthalenes_CAS</v>
      </c>
      <c r="AC4" s="12" t="str">
        <f t="shared" si="0"/>
        <v>Polycyclic aromatic hydrocarbons (PAHs)_CAS</v>
      </c>
      <c r="AD4" s="12" t="str">
        <f t="shared" si="0"/>
        <v>Tetrabromodiphenyl ether_CAS</v>
      </c>
      <c r="AE4" s="12" t="str">
        <f t="shared" si="0"/>
        <v>Toxaphene_CAS</v>
      </c>
      <c r="AF4" s="3" t="str">
        <f t="shared" si="0"/>
        <v>Perfluorohexane sulfonic acid (PFHxS), its salts and PFHxS-related compounds_CAS</v>
      </c>
      <c r="AG4" s="3" t="str">
        <f t="shared" si="0"/>
        <v>Dechlorane Plus_CAS</v>
      </c>
      <c r="AH4" s="3" t="str">
        <f t="shared" si="0"/>
        <v>UV-328_CAS</v>
      </c>
      <c r="AI4" s="3" t="str">
        <f t="shared" si="0"/>
        <v>Methoxychlor_CAS</v>
      </c>
      <c r="AJ4" s="3" t="str">
        <f t="shared" si="0"/>
        <v/>
      </c>
      <c r="AK4" s="3" t="str">
        <f t="shared" si="0"/>
        <v/>
      </c>
      <c r="AL4" s="3" t="str">
        <f t="shared" si="0"/>
        <v/>
      </c>
      <c r="AM4" s="3" t="str">
        <f t="shared" si="0"/>
        <v/>
      </c>
      <c r="AN4" s="3" t="str">
        <f t="shared" si="0"/>
        <v/>
      </c>
      <c r="AO4" s="3" t="str">
        <f t="shared" si="0"/>
        <v/>
      </c>
      <c r="AP4" s="3" t="str">
        <f t="shared" si="0"/>
        <v/>
      </c>
      <c r="AQ4" s="3" t="str">
        <f t="shared" si="0"/>
        <v/>
      </c>
      <c r="AR4" s="3" t="str">
        <f t="shared" si="0"/>
        <v/>
      </c>
      <c r="AS4" s="3" t="str">
        <f t="shared" si="0"/>
        <v/>
      </c>
      <c r="AT4" s="3" t="str">
        <f t="shared" si="0"/>
        <v/>
      </c>
    </row>
    <row r="5" spans="1:46" x14ac:dyDescent="0.25">
      <c r="A5">
        <v>1</v>
      </c>
      <c r="B5" s="14" t="str">
        <f>IF(ISERROR(VLOOKUP(CONCATENATE($A5,"_",B$2),'Reference data SID'!$B:$N,13,FALSE)),"",VLOOKUP(CONCATENATE($A5,"_",B$2),'Reference data SID'!$B:$N,13,FALSE))</f>
        <v>309-00-2</v>
      </c>
      <c r="C5" s="14" t="str">
        <f>IF(ISERROR(VLOOKUP(CONCATENATE($A5,"_",C$2),'Reference data SID'!$B:$N,13,FALSE)),"",VLOOKUP(CONCATENATE($A5,"_",C$2),'Reference data SID'!$B:$N,13,FALSE))</f>
        <v>85535-84-8</v>
      </c>
      <c r="D5" s="14" t="str">
        <f>IF(ISERROR(VLOOKUP(CONCATENATE($A5,"_",D$2),'Reference data SID'!$B:$N,13,FALSE)),"",VLOOKUP(CONCATENATE($A5,"_",D$2),'Reference data SID'!$B:$N,13,FALSE))</f>
        <v>1163-19-5</v>
      </c>
      <c r="E5" s="14" t="str">
        <f>IF(ISERROR(VLOOKUP(CONCATENATE($A5,"_",E$2),'Reference data SID'!$B:$N,13,FALSE)),"",VLOOKUP(CONCATENATE($A5,"_",E$2),'Reference data SID'!$B:$N,13,FALSE))</f>
        <v>57-74-9</v>
      </c>
      <c r="F5" s="14" t="str">
        <f>IF(ISERROR(VLOOKUP(CONCATENATE($A5,"_",F$2),'Reference data SID'!$B:$N,13,FALSE)),"",VLOOKUP(CONCATENATE($A5,"_",F$2),'Reference data SID'!$B:$N,13,FALSE))</f>
        <v>143-50-0</v>
      </c>
      <c r="G5" s="14" t="str">
        <f>IF(ISERROR(VLOOKUP(CONCATENATE($A5,"_",G$2),'Reference data SID'!$B:$N,13,FALSE)),"",VLOOKUP(CONCATENATE($A5,"_",G$2),'Reference data SID'!$B:$N,13,FALSE))</f>
        <v>50-29-3</v>
      </c>
      <c r="H5" s="14" t="str">
        <f>IF(ISERROR(VLOOKUP(CONCATENATE($A5,"_",H$2),'Reference data SID'!$B:$N,13,FALSE)),"",VLOOKUP(CONCATENATE($A5,"_",H$2),'Reference data SID'!$B:$N,13,FALSE))</f>
        <v>115-32-2</v>
      </c>
      <c r="I5" s="14" t="str">
        <f>IF(ISERROR(VLOOKUP(CONCATENATE($A5,"_",I$2),'Reference data SID'!$B:$N,13,FALSE)),"",VLOOKUP(CONCATENATE($A5,"_",I$2),'Reference data SID'!$B:$N,13,FALSE))</f>
        <v>60-57-1</v>
      </c>
      <c r="J5" s="14" t="str">
        <f>IF(ISERROR(VLOOKUP(CONCATENATE($A5,"_",J$2),'Reference data SID'!$B:$N,13,FALSE)),"",VLOOKUP(CONCATENATE($A5,"_",J$2),'Reference data SID'!$B:$N,13,FALSE))</f>
        <v>33213-65-9</v>
      </c>
      <c r="K5" s="14" t="str">
        <f>IF(ISERROR(VLOOKUP(CONCATENATE($A5,"_",K$2),'Reference data SID'!$B:$N,13,FALSE)),"",VLOOKUP(CONCATENATE($A5,"_",K$2),'Reference data SID'!$B:$N,13,FALSE))</f>
        <v>72-20-8</v>
      </c>
      <c r="L5" s="14" t="str">
        <f>IF(ISERROR(VLOOKUP(CONCATENATE($A5,"_",L$2),'Reference data SID'!$B:$N,13,FALSE)),"",VLOOKUP(CONCATENATE($A5,"_",L$2),'Reference data SID'!$B:$N,13,FALSE))</f>
        <v>68928-80-3</v>
      </c>
      <c r="M5" s="14" t="str">
        <f>IF(ISERROR(VLOOKUP(CONCATENATE($A5,"_",M$2),'Reference data SID'!$B:$N,13,FALSE)),"",VLOOKUP(CONCATENATE($A5,"_",M$2),'Reference data SID'!$B:$N,13,FALSE))</f>
        <v>76-44-8</v>
      </c>
      <c r="N5" s="14" t="str">
        <f>IF(ISERROR(VLOOKUP(CONCATENATE($A5,"_",N$2),'Reference data SID'!$B:$N,13,FALSE)),"",VLOOKUP(CONCATENATE($A5,"_",N$2),'Reference data SID'!$B:$N,13,FALSE))</f>
        <v>36355-01-8</v>
      </c>
      <c r="O5" s="14" t="str">
        <f>IF(ISERROR(VLOOKUP(CONCATENATE($A5,"_",O$2),'Reference data SID'!$B:$N,13,FALSE)),"",VLOOKUP(CONCATENATE($A5,"_",O$2),'Reference data SID'!$B:$N,13,FALSE))</f>
        <v>134237-52-8</v>
      </c>
      <c r="P5" s="14" t="str">
        <f>IF(ISERROR(VLOOKUP(CONCATENATE($A5,"_",P$2),'Reference data SID'!$B:$N,13,FALSE)),"",VLOOKUP(CONCATENATE($A5,"_",P$2),'Reference data SID'!$B:$N,13,FALSE))</f>
        <v>36483-60-0</v>
      </c>
      <c r="Q5" s="14" t="str">
        <f>IF(ISERROR(VLOOKUP(CONCATENATE($A5,"_",Q$2),'Reference data SID'!$B:$N,13,FALSE)),"",VLOOKUP(CONCATENATE($A5,"_",Q$2),'Reference data SID'!$B:$N,13,FALSE))</f>
        <v>118-74-1</v>
      </c>
      <c r="R5" s="14" t="str">
        <f>IF(ISERROR(VLOOKUP(CONCATENATE($A5,"_",R$2),'Reference data SID'!$B:$N,13,FALSE)),"",VLOOKUP(CONCATENATE($A5,"_",R$2),'Reference data SID'!$B:$N,13,FALSE))</f>
        <v>87-68-3</v>
      </c>
      <c r="S5" s="14" t="str">
        <f>IF(ISERROR(VLOOKUP(CONCATENATE($A5,"_",S$2),'Reference data SID'!$B:$N,13,FALSE)),"",VLOOKUP(CONCATENATE($A5,"_",S$2),'Reference data SID'!$B:$N,13,FALSE))</f>
        <v>608-73-1</v>
      </c>
      <c r="T5" s="14" t="str">
        <f>IF(ISERROR(VLOOKUP(CONCATENATE($A5,"_",T$2),'Reference data SID'!$B:$N,13,FALSE)),"",VLOOKUP(CONCATENATE($A5,"_",T$2),'Reference data SID'!$B:$N,13,FALSE))</f>
        <v>2385-85-5</v>
      </c>
      <c r="U5" s="14" t="str">
        <f>IF(ISERROR(VLOOKUP(CONCATENATE($A5,"_",U$2),'Reference data SID'!$B:$N,13,FALSE)),"",VLOOKUP(CONCATENATE($A5,"_",U$2),'Reference data SID'!$B:$N,13,FALSE))</f>
        <v>32534-81-9</v>
      </c>
      <c r="V5" s="14" t="str">
        <f>IF(ISERROR(VLOOKUP(CONCATENATE($A5,"_",V$2),'Reference data SID'!$B:$N,13,FALSE)),"",VLOOKUP(CONCATENATE($A5,"_",V$2),'Reference data SID'!$B:$N,13,FALSE))</f>
        <v>608-93-5</v>
      </c>
      <c r="W5" s="14" t="str">
        <f>IF(ISERROR(VLOOKUP(CONCATENATE($A5,"_",W$2),'Reference data SID'!$B:$N,13,FALSE)),"",VLOOKUP(CONCATENATE($A5,"_",W$2),'Reference data SID'!$B:$N,13,FALSE))</f>
        <v>28990-85-4</v>
      </c>
      <c r="X5" s="14" t="str">
        <f>IF(ISERROR(VLOOKUP(CONCATENATE($A5,"_",X$2),'Reference data SID'!$B:$N,13,FALSE)),"",VLOOKUP(CONCATENATE($A5,"_",X$2),'Reference data SID'!$B:$N,13,FALSE))</f>
        <v>70225-14-8</v>
      </c>
      <c r="Y5" s="14" t="str">
        <f>IF(ISERROR(VLOOKUP(CONCATENATE($A5,"_",Y$2),'Reference data SID'!$B:$N,13,FALSE)),"",VLOOKUP(CONCATENATE($A5,"_",Y$2),'Reference data SID'!$B:$N,13,FALSE))</f>
        <v>3102-79-2</v>
      </c>
      <c r="Z5" s="14" t="str">
        <f>IF(ISERROR(VLOOKUP(CONCATENATE($A5,"_",Z$2),'Reference data SID'!$B:$N,13,FALSE)),"",VLOOKUP(CONCATENATE($A5,"_",Z$2),'Reference data SID'!$B:$N,13,FALSE))</f>
        <v>1336-36-3</v>
      </c>
      <c r="AA5" s="14" t="str">
        <f>IF(ISERROR(VLOOKUP(CONCATENATE($A5,"_",AA$2),'Reference data SID'!$B:$N,13,FALSE)),"",VLOOKUP(CONCATENATE($A5,"_",AA$2),'Reference data SID'!$B:$N,13,FALSE))</f>
        <v>-</v>
      </c>
      <c r="AB5" s="14" t="str">
        <f>IF(ISERROR(VLOOKUP(CONCATENATE($A5,"_",AB$2),'Reference data SID'!$B:$N,13,FALSE)),"",VLOOKUP(CONCATENATE($A5,"_",AB$2),'Reference data SID'!$B:$N,13,FALSE))</f>
        <v>70776-03-3</v>
      </c>
      <c r="AC5" s="14" t="str">
        <f>IF(ISERROR(VLOOKUP(CONCATENATE($A5,"_",AC$2),'Reference data SID'!$B:$N,13,FALSE)),"",VLOOKUP(CONCATENATE($A5,"_",AC$2),'Reference data SID'!$B:$N,13,FALSE))</f>
        <v>207-08-9</v>
      </c>
      <c r="AD5" s="14" t="str">
        <f>IF(ISERROR(VLOOKUP(CONCATENATE($A5,"_",AD$2),'Reference data SID'!$B:$N,13,FALSE)),"",VLOOKUP(CONCATENATE($A5,"_",AD$2),'Reference data SID'!$B:$N,13,FALSE))</f>
        <v>93703-48-1</v>
      </c>
      <c r="AE5" s="14" t="str">
        <f>IF(ISERROR(VLOOKUP(CONCATENATE($A5,"_",AE$2),'Reference data SID'!$B:$N,13,FALSE)),"",VLOOKUP(CONCATENATE($A5,"_",AE$2),'Reference data SID'!$B:$N,13,FALSE))</f>
        <v>8001-35-2</v>
      </c>
      <c r="AF5" s="13" t="str">
        <f>IF(ISERROR(VLOOKUP(CONCATENATE($A5,"_",AF$2),'Reference data SID'!$B:$N,13,FALSE)),"",VLOOKUP(CONCATENATE($A5,"_",AF$2),'Reference data SID'!$B:$N,13,FALSE))</f>
        <v>202189-84-2</v>
      </c>
      <c r="AG5" s="13" t="str">
        <f>IF(ISERROR(VLOOKUP(CONCATENATE($A5,"_",AG$2),'Reference data SID'!$B:$N,13,FALSE)),"",VLOOKUP(CONCATENATE($A5,"_",AG$2),'Reference data SID'!$B:$N,13,FALSE))</f>
        <v>135821-03-3</v>
      </c>
      <c r="AH5" s="13" t="str">
        <f>IF(ISERROR(VLOOKUP(CONCATENATE($A5,"_",AH$2),'Reference data SID'!$B:$N,13,FALSE)),"",VLOOKUP(CONCATENATE($A5,"_",AH$2),'Reference data SID'!$B:$N,13,FALSE))</f>
        <v>25973-55-1</v>
      </c>
      <c r="AI5" s="13" t="str">
        <f>IF(ISERROR(VLOOKUP(CONCATENATE($A5,"_",AI$2),'Reference data SID'!$B:$N,13,FALSE)),"",VLOOKUP(CONCATENATE($A5,"_",AI$2),'Reference data SID'!$B:$N,13,FALSE))</f>
        <v>72-43-5</v>
      </c>
      <c r="AJ5" s="13" t="str">
        <f>IF(ISERROR(VLOOKUP(CONCATENATE($A5,"_",AJ$2),'Reference data SID'!$B:$N,13,FALSE)),"",VLOOKUP(CONCATENATE($A5,"_",AJ$2),'Reference data SID'!$B:$N,13,FALSE))</f>
        <v/>
      </c>
      <c r="AK5" s="13" t="str">
        <f>IF(ISERROR(VLOOKUP(CONCATENATE($A5,"_",AK$2),'Reference data SID'!$B:$N,13,FALSE)),"",VLOOKUP(CONCATENATE($A5,"_",AK$2),'Reference data SID'!$B:$N,13,FALSE))</f>
        <v/>
      </c>
      <c r="AL5" s="13" t="str">
        <f>IF(ISERROR(VLOOKUP(CONCATENATE($A5,"_",AL$2),'Reference data SID'!$B:$N,13,FALSE)),"",VLOOKUP(CONCATENATE($A5,"_",AL$2),'Reference data SID'!$B:$N,13,FALSE))</f>
        <v/>
      </c>
      <c r="AM5" s="13" t="str">
        <f>IF(ISERROR(VLOOKUP(CONCATENATE($A5,"_",AM$2),'Reference data SID'!$B:$N,13,FALSE)),"",VLOOKUP(CONCATENATE($A5,"_",AM$2),'Reference data SID'!$B:$N,13,FALSE))</f>
        <v/>
      </c>
      <c r="AN5" s="13" t="str">
        <f>IF(ISERROR(VLOOKUP(CONCATENATE($A5,"_",AN$2),'Reference data SID'!$B:$N,13,FALSE)),"",VLOOKUP(CONCATENATE($A5,"_",AN$2),'Reference data SID'!$B:$N,13,FALSE))</f>
        <v/>
      </c>
      <c r="AO5" s="13" t="str">
        <f>IF(ISERROR(VLOOKUP(CONCATENATE($A5,"_",AO$2),'Reference data SID'!$B:$N,13,FALSE)),"",VLOOKUP(CONCATENATE($A5,"_",AO$2),'Reference data SID'!$B:$N,13,FALSE))</f>
        <v/>
      </c>
      <c r="AP5" s="13" t="str">
        <f>IF(ISERROR(VLOOKUP(CONCATENATE($A5,"_",AP$2),'Reference data SID'!$B:$N,13,FALSE)),"",VLOOKUP(CONCATENATE($A5,"_",AP$2),'Reference data SID'!$B:$N,13,FALSE))</f>
        <v/>
      </c>
      <c r="AQ5" s="13" t="str">
        <f>IF(ISERROR(VLOOKUP(CONCATENATE($A5,"_",AQ$2),'Reference data SID'!$B:$N,13,FALSE)),"",VLOOKUP(CONCATENATE($A5,"_",AQ$2),'Reference data SID'!$B:$N,13,FALSE))</f>
        <v/>
      </c>
      <c r="AR5" s="13" t="str">
        <f>IF(ISERROR(VLOOKUP(CONCATENATE($A5,"_",AR$2),'Reference data SID'!$B:$N,13,FALSE)),"",VLOOKUP(CONCATENATE($A5,"_",AR$2),'Reference data SID'!$B:$N,13,FALSE))</f>
        <v/>
      </c>
      <c r="AS5" s="13" t="str">
        <f>IF(ISERROR(VLOOKUP(CONCATENATE($A5,"_",AS$2),'Reference data SID'!$B:$N,13,FALSE)),"",VLOOKUP(CONCATENATE($A5,"_",AS$2),'Reference data SID'!$B:$N,13,FALSE))</f>
        <v/>
      </c>
      <c r="AT5" s="13" t="str">
        <f>IF(ISERROR(VLOOKUP(CONCATENATE($A5,"_",AT$2),'Reference data SID'!$B:$N,13,FALSE)),"",VLOOKUP(CONCATENATE($A5,"_",AT$2),'Reference data SID'!$B:$N,13,FALSE))</f>
        <v/>
      </c>
    </row>
    <row r="6" spans="1:46" x14ac:dyDescent="0.25">
      <c r="A6">
        <v>2</v>
      </c>
      <c r="B6" s="13" t="str">
        <f>IF(ISERROR(VLOOKUP(CONCATENATE($A6,"_",B$2),'Reference data SID'!$B:$N,13,FALSE)),"",VLOOKUP(CONCATENATE($A6,"_",B$2),'Reference data SID'!$B:$N,13,FALSE))</f>
        <v/>
      </c>
      <c r="C6" s="13" t="str">
        <f>IF(ISERROR(VLOOKUP(CONCATENATE($A6,"_",C$2),'Reference data SID'!$B:$N,13,FALSE)),"",VLOOKUP(CONCATENATE($A6,"_",C$2),'Reference data SID'!$B:$N,13,FALSE))</f>
        <v/>
      </c>
      <c r="D6" s="13" t="str">
        <f>IF(ISERROR(VLOOKUP(CONCATENATE($A6,"_",D$2),'Reference data SID'!$B:$N,13,FALSE)),"",VLOOKUP(CONCATENATE($A6,"_",D$2),'Reference data SID'!$B:$N,13,FALSE))</f>
        <v/>
      </c>
      <c r="E6" s="13" t="str">
        <f>IF(ISERROR(VLOOKUP(CONCATENATE($A6,"_",E$2),'Reference data SID'!$B:$N,13,FALSE)),"",VLOOKUP(CONCATENATE($A6,"_",E$2),'Reference data SID'!$B:$N,13,FALSE))</f>
        <v/>
      </c>
      <c r="F6" s="13" t="str">
        <f>IF(ISERROR(VLOOKUP(CONCATENATE($A6,"_",F$2),'Reference data SID'!$B:$N,13,FALSE)),"",VLOOKUP(CONCATENATE($A6,"_",F$2),'Reference data SID'!$B:$N,13,FALSE))</f>
        <v/>
      </c>
      <c r="G6" s="13" t="str">
        <f>IF(ISERROR(VLOOKUP(CONCATENATE($A6,"_",G$2),'Reference data SID'!$B:$N,13,FALSE)),"",VLOOKUP(CONCATENATE($A6,"_",G$2),'Reference data SID'!$B:$N,13,FALSE))</f>
        <v/>
      </c>
      <c r="H6" s="13" t="str">
        <f>IF(ISERROR(VLOOKUP(CONCATENATE($A6,"_",H$2),'Reference data SID'!$B:$N,13,FALSE)),"",VLOOKUP(CONCATENATE($A6,"_",H$2),'Reference data SID'!$B:$N,13,FALSE))</f>
        <v/>
      </c>
      <c r="I6" s="13" t="str">
        <f>IF(ISERROR(VLOOKUP(CONCATENATE($A6,"_",I$2),'Reference data SID'!$B:$N,13,FALSE)),"",VLOOKUP(CONCATENATE($A6,"_",I$2),'Reference data SID'!$B:$N,13,FALSE))</f>
        <v/>
      </c>
      <c r="J6" s="14" t="str">
        <f>IF(ISERROR(VLOOKUP(CONCATENATE($A6,"_",J$2),'Reference data SID'!$B:$N,13,FALSE)),"",VLOOKUP(CONCATENATE($A6,"_",J$2),'Reference data SID'!$B:$N,13,FALSE))</f>
        <v>959-98-8</v>
      </c>
      <c r="K6" s="13" t="str">
        <f>IF(ISERROR(VLOOKUP(CONCATENATE($A6,"_",K$2),'Reference data SID'!$B:$N,13,FALSE)),"",VLOOKUP(CONCATENATE($A6,"_",K$2),'Reference data SID'!$B:$N,13,FALSE))</f>
        <v/>
      </c>
      <c r="L6" s="13" t="str">
        <f>IF(ISERROR(VLOOKUP(CONCATENATE($A6,"_",L$2),'Reference data SID'!$B:$N,13,FALSE)),"",VLOOKUP(CONCATENATE($A6,"_",L$2),'Reference data SID'!$B:$N,13,FALSE))</f>
        <v/>
      </c>
      <c r="M6" s="13" t="str">
        <f>IF(ISERROR(VLOOKUP(CONCATENATE($A6,"_",M$2),'Reference data SID'!$B:$N,13,FALSE)),"",VLOOKUP(CONCATENATE($A6,"_",M$2),'Reference data SID'!$B:$N,13,FALSE))</f>
        <v/>
      </c>
      <c r="N6" s="13" t="str">
        <f>IF(ISERROR(VLOOKUP(CONCATENATE($A6,"_",N$2),'Reference data SID'!$B:$N,13,FALSE)),"",VLOOKUP(CONCATENATE($A6,"_",N$2),'Reference data SID'!$B:$N,13,FALSE))</f>
        <v/>
      </c>
      <c r="O6" s="14" t="str">
        <f>IF(ISERROR(VLOOKUP(CONCATENATE($A6,"_",O$2),'Reference data SID'!$B:$N,13,FALSE)),"",VLOOKUP(CONCATENATE($A6,"_",O$2),'Reference data SID'!$B:$N,13,FALSE))</f>
        <v>134237-51-7</v>
      </c>
      <c r="P6" s="13" t="str">
        <f>IF(ISERROR(VLOOKUP(CONCATENATE($A6,"_",P$2),'Reference data SID'!$B:$N,13,FALSE)),"",VLOOKUP(CONCATENATE($A6,"_",P$2),'Reference data SID'!$B:$N,13,FALSE))</f>
        <v/>
      </c>
      <c r="Q6" s="13" t="str">
        <f>IF(ISERROR(VLOOKUP(CONCATENATE($A6,"_",Q$2),'Reference data SID'!$B:$N,13,FALSE)),"",VLOOKUP(CONCATENATE($A6,"_",Q$2),'Reference data SID'!$B:$N,13,FALSE))</f>
        <v/>
      </c>
      <c r="R6" s="13" t="str">
        <f>IF(ISERROR(VLOOKUP(CONCATENATE($A6,"_",R$2),'Reference data SID'!$B:$N,13,FALSE)),"",VLOOKUP(CONCATENATE($A6,"_",R$2),'Reference data SID'!$B:$N,13,FALSE))</f>
        <v/>
      </c>
      <c r="S6" s="14" t="str">
        <f>IF(ISERROR(VLOOKUP(CONCATENATE($A6,"_",S$2),'Reference data SID'!$B:$N,13,FALSE)),"",VLOOKUP(CONCATENATE($A6,"_",S$2),'Reference data SID'!$B:$N,13,FALSE))</f>
        <v>319-85-7</v>
      </c>
      <c r="T6" s="13" t="str">
        <f>IF(ISERROR(VLOOKUP(CONCATENATE($A6,"_",T$2),'Reference data SID'!$B:$N,13,FALSE)),"",VLOOKUP(CONCATENATE($A6,"_",T$2),'Reference data SID'!$B:$N,13,FALSE))</f>
        <v/>
      </c>
      <c r="U6" s="13" t="str">
        <f>IF(ISERROR(VLOOKUP(CONCATENATE($A6,"_",U$2),'Reference data SID'!$B:$N,13,FALSE)),"",VLOOKUP(CONCATENATE($A6,"_",U$2),'Reference data SID'!$B:$N,13,FALSE))</f>
        <v/>
      </c>
      <c r="V6" s="13" t="str">
        <f>IF(ISERROR(VLOOKUP(CONCATENATE($A6,"_",V$2),'Reference data SID'!$B:$N,13,FALSE)),"",VLOOKUP(CONCATENATE($A6,"_",V$2),'Reference data SID'!$B:$N,13,FALSE))</f>
        <v/>
      </c>
      <c r="W6" s="14" t="str">
        <f>IF(ISERROR(VLOOKUP(CONCATENATE($A6,"_",W$2),'Reference data SID'!$B:$N,13,FALSE)),"",VLOOKUP(CONCATENATE($A6,"_",W$2),'Reference data SID'!$B:$N,13,FALSE))</f>
        <v>23234-97-1</v>
      </c>
      <c r="X6" s="14" t="str">
        <f>IF(ISERROR(VLOOKUP(CONCATENATE($A6,"_",X$2),'Reference data SID'!$B:$N,13,FALSE)),"",VLOOKUP(CONCATENATE($A6,"_",X$2),'Reference data SID'!$B:$N,13,FALSE))</f>
        <v>56773-42-3</v>
      </c>
      <c r="Y6" s="14" t="str">
        <f>IF(ISERROR(VLOOKUP(CONCATENATE($A6,"_",Y$2),'Reference data SID'!$B:$N,13,FALSE)),"",VLOOKUP(CONCATENATE($A6,"_",Y$2),'Reference data SID'!$B:$N,13,FALSE))</f>
        <v>74612-30-9</v>
      </c>
      <c r="Z6" s="13" t="str">
        <f>IF(ISERROR(VLOOKUP(CONCATENATE($A6,"_",Z$2),'Reference data SID'!$B:$N,13,FALSE)),"",VLOOKUP(CONCATENATE($A6,"_",Z$2),'Reference data SID'!$B:$N,13,FALSE))</f>
        <v/>
      </c>
      <c r="AA6" s="13" t="str">
        <f>IF(ISERROR(VLOOKUP(CONCATENATE($A6,"_",AA$2),'Reference data SID'!$B:$N,13,FALSE)),"",VLOOKUP(CONCATENATE($A6,"_",AA$2),'Reference data SID'!$B:$N,13,FALSE))</f>
        <v/>
      </c>
      <c r="AB6" s="13" t="str">
        <f>IF(ISERROR(VLOOKUP(CONCATENATE($A6,"_",AB$2),'Reference data SID'!$B:$N,13,FALSE)),"",VLOOKUP(CONCATENATE($A6,"_",AB$2),'Reference data SID'!$B:$N,13,FALSE))</f>
        <v/>
      </c>
      <c r="AC6" s="14" t="str">
        <f>IF(ISERROR(VLOOKUP(CONCATENATE($A6,"_",AC$2),'Reference data SID'!$B:$N,13,FALSE)),"",VLOOKUP(CONCATENATE($A6,"_",AC$2),'Reference data SID'!$B:$N,13,FALSE))</f>
        <v>205-99-2</v>
      </c>
      <c r="AD6" s="14" t="str">
        <f>IF(ISERROR(VLOOKUP(CONCATENATE($A6,"_",AD$2),'Reference data SID'!$B:$N,13,FALSE)),"",VLOOKUP(CONCATENATE($A6,"_",AD$2),'Reference data SID'!$B:$N,13,FALSE))</f>
        <v>189084-61-5</v>
      </c>
      <c r="AE6" s="13" t="str">
        <f>IF(ISERROR(VLOOKUP(CONCATENATE($A6,"_",AE$2),'Reference data SID'!$B:$N,13,FALSE)),"",VLOOKUP(CONCATENATE($A6,"_",AE$2),'Reference data SID'!$B:$N,13,FALSE))</f>
        <v/>
      </c>
      <c r="AF6" s="13" t="str">
        <f>IF(ISERROR(VLOOKUP(CONCATENATE($A6,"_",AF$2),'Reference data SID'!$B:$N,13,FALSE)),"",VLOOKUP(CONCATENATE($A6,"_",AF$2),'Reference data SID'!$B:$N,13,FALSE))</f>
        <v>68259-08-5</v>
      </c>
      <c r="AG6" s="13" t="str">
        <f>IF(ISERROR(VLOOKUP(CONCATENATE($A6,"_",AG$2),'Reference data SID'!$B:$N,13,FALSE)),"",VLOOKUP(CONCATENATE($A6,"_",AG$2),'Reference data SID'!$B:$N,13,FALSE))</f>
        <v>13560-89-9</v>
      </c>
      <c r="AH6" s="13" t="str">
        <f>IF(ISERROR(VLOOKUP(CONCATENATE($A6,"_",AH$2),'Reference data SID'!$B:$N,13,FALSE)),"",VLOOKUP(CONCATENATE($A6,"_",AH$2),'Reference data SID'!$B:$N,13,FALSE))</f>
        <v/>
      </c>
      <c r="AI6" s="13" t="str">
        <f>IF(ISERROR(VLOOKUP(CONCATENATE($A6,"_",AI$2),'Reference data SID'!$B:$N,13,FALSE)),"",VLOOKUP(CONCATENATE($A6,"_",AI$2),'Reference data SID'!$B:$N,13,FALSE))</f>
        <v/>
      </c>
      <c r="AJ6" s="13" t="str">
        <f>IF(ISERROR(VLOOKUP(CONCATENATE($A6,"_",AJ$2),'Reference data SID'!$B:$N,13,FALSE)),"",VLOOKUP(CONCATENATE($A6,"_",AJ$2),'Reference data SID'!$B:$N,13,FALSE))</f>
        <v/>
      </c>
      <c r="AK6" s="13" t="str">
        <f>IF(ISERROR(VLOOKUP(CONCATENATE($A6,"_",AK$2),'Reference data SID'!$B:$N,13,FALSE)),"",VLOOKUP(CONCATENATE($A6,"_",AK$2),'Reference data SID'!$B:$N,13,FALSE))</f>
        <v/>
      </c>
      <c r="AL6" s="13" t="str">
        <f>IF(ISERROR(VLOOKUP(CONCATENATE($A6,"_",AL$2),'Reference data SID'!$B:$N,13,FALSE)),"",VLOOKUP(CONCATENATE($A6,"_",AL$2),'Reference data SID'!$B:$N,13,FALSE))</f>
        <v/>
      </c>
      <c r="AM6" s="13" t="str">
        <f>IF(ISERROR(VLOOKUP(CONCATENATE($A6,"_",AM$2),'Reference data SID'!$B:$N,13,FALSE)),"",VLOOKUP(CONCATENATE($A6,"_",AM$2),'Reference data SID'!$B:$N,13,FALSE))</f>
        <v/>
      </c>
      <c r="AN6" s="13" t="str">
        <f>IF(ISERROR(VLOOKUP(CONCATENATE($A6,"_",AN$2),'Reference data SID'!$B:$N,13,FALSE)),"",VLOOKUP(CONCATENATE($A6,"_",AN$2),'Reference data SID'!$B:$N,13,FALSE))</f>
        <v/>
      </c>
      <c r="AO6" s="13" t="str">
        <f>IF(ISERROR(VLOOKUP(CONCATENATE($A6,"_",AO$2),'Reference data SID'!$B:$N,13,FALSE)),"",VLOOKUP(CONCATENATE($A6,"_",AO$2),'Reference data SID'!$B:$N,13,FALSE))</f>
        <v/>
      </c>
      <c r="AP6" s="13" t="str">
        <f>IF(ISERROR(VLOOKUP(CONCATENATE($A6,"_",AP$2),'Reference data SID'!$B:$N,13,FALSE)),"",VLOOKUP(CONCATENATE($A6,"_",AP$2),'Reference data SID'!$B:$N,13,FALSE))</f>
        <v/>
      </c>
      <c r="AQ6" s="13" t="str">
        <f>IF(ISERROR(VLOOKUP(CONCATENATE($A6,"_",AQ$2),'Reference data SID'!$B:$N,13,FALSE)),"",VLOOKUP(CONCATENATE($A6,"_",AQ$2),'Reference data SID'!$B:$N,13,FALSE))</f>
        <v/>
      </c>
      <c r="AR6" s="13" t="str">
        <f>IF(ISERROR(VLOOKUP(CONCATENATE($A6,"_",AR$2),'Reference data SID'!$B:$N,13,FALSE)),"",VLOOKUP(CONCATENATE($A6,"_",AR$2),'Reference data SID'!$B:$N,13,FALSE))</f>
        <v/>
      </c>
      <c r="AS6" s="13" t="str">
        <f>IF(ISERROR(VLOOKUP(CONCATENATE($A6,"_",AS$2),'Reference data SID'!$B:$N,13,FALSE)),"",VLOOKUP(CONCATENATE($A6,"_",AS$2),'Reference data SID'!$B:$N,13,FALSE))</f>
        <v/>
      </c>
      <c r="AT6" s="13" t="str">
        <f>IF(ISERROR(VLOOKUP(CONCATENATE($A6,"_",AT$2),'Reference data SID'!$B:$N,13,FALSE)),"",VLOOKUP(CONCATENATE($A6,"_",AT$2),'Reference data SID'!$B:$N,13,FALSE))</f>
        <v/>
      </c>
    </row>
    <row r="7" spans="1:46" x14ac:dyDescent="0.25">
      <c r="A7">
        <v>3</v>
      </c>
      <c r="B7" s="13" t="str">
        <f>IF(ISERROR(VLOOKUP(CONCATENATE($A7,"_",B$2),'Reference data SID'!$B:$N,13,FALSE)),"",VLOOKUP(CONCATENATE($A7,"_",B$2),'Reference data SID'!$B:$N,13,FALSE))</f>
        <v/>
      </c>
      <c r="C7" s="13" t="str">
        <f>IF(ISERROR(VLOOKUP(CONCATENATE($A7,"_",C$2),'Reference data SID'!$B:$N,13,FALSE)),"",VLOOKUP(CONCATENATE($A7,"_",C$2),'Reference data SID'!$B:$N,13,FALSE))</f>
        <v/>
      </c>
      <c r="D7" s="13" t="str">
        <f>IF(ISERROR(VLOOKUP(CONCATENATE($A7,"_",D$2),'Reference data SID'!$B:$N,13,FALSE)),"",VLOOKUP(CONCATENATE($A7,"_",D$2),'Reference data SID'!$B:$N,13,FALSE))</f>
        <v/>
      </c>
      <c r="E7" s="13" t="str">
        <f>IF(ISERROR(VLOOKUP(CONCATENATE($A7,"_",E$2),'Reference data SID'!$B:$N,13,FALSE)),"",VLOOKUP(CONCATENATE($A7,"_",E$2),'Reference data SID'!$B:$N,13,FALSE))</f>
        <v/>
      </c>
      <c r="F7" s="13" t="str">
        <f>IF(ISERROR(VLOOKUP(CONCATENATE($A7,"_",F$2),'Reference data SID'!$B:$N,13,FALSE)),"",VLOOKUP(CONCATENATE($A7,"_",F$2),'Reference data SID'!$B:$N,13,FALSE))</f>
        <v/>
      </c>
      <c r="G7" s="13" t="str">
        <f>IF(ISERROR(VLOOKUP(CONCATENATE($A7,"_",G$2),'Reference data SID'!$B:$N,13,FALSE)),"",VLOOKUP(CONCATENATE($A7,"_",G$2),'Reference data SID'!$B:$N,13,FALSE))</f>
        <v/>
      </c>
      <c r="H7" s="13" t="str">
        <f>IF(ISERROR(VLOOKUP(CONCATENATE($A7,"_",H$2),'Reference data SID'!$B:$N,13,FALSE)),"",VLOOKUP(CONCATENATE($A7,"_",H$2),'Reference data SID'!$B:$N,13,FALSE))</f>
        <v/>
      </c>
      <c r="I7" s="13" t="str">
        <f>IF(ISERROR(VLOOKUP(CONCATENATE($A7,"_",I$2),'Reference data SID'!$B:$N,13,FALSE)),"",VLOOKUP(CONCATENATE($A7,"_",I$2),'Reference data SID'!$B:$N,13,FALSE))</f>
        <v/>
      </c>
      <c r="J7" s="14" t="str">
        <f>IF(ISERROR(VLOOKUP(CONCATENATE($A7,"_",J$2),'Reference data SID'!$B:$N,13,FALSE)),"",VLOOKUP(CONCATENATE($A7,"_",J$2),'Reference data SID'!$B:$N,13,FALSE))</f>
        <v>115-29-7</v>
      </c>
      <c r="K7" s="13" t="str">
        <f>IF(ISERROR(VLOOKUP(CONCATENATE($A7,"_",K$2),'Reference data SID'!$B:$N,13,FALSE)),"",VLOOKUP(CONCATENATE($A7,"_",K$2),'Reference data SID'!$B:$N,13,FALSE))</f>
        <v/>
      </c>
      <c r="L7" s="13" t="str">
        <f>IF(ISERROR(VLOOKUP(CONCATENATE($A7,"_",L$2),'Reference data SID'!$B:$N,13,FALSE)),"",VLOOKUP(CONCATENATE($A7,"_",L$2),'Reference data SID'!$B:$N,13,FALSE))</f>
        <v/>
      </c>
      <c r="M7" s="13" t="str">
        <f>IF(ISERROR(VLOOKUP(CONCATENATE($A7,"_",M$2),'Reference data SID'!$B:$N,13,FALSE)),"",VLOOKUP(CONCATENATE($A7,"_",M$2),'Reference data SID'!$B:$N,13,FALSE))</f>
        <v/>
      </c>
      <c r="N7" s="13" t="str">
        <f>IF(ISERROR(VLOOKUP(CONCATENATE($A7,"_",N$2),'Reference data SID'!$B:$N,13,FALSE)),"",VLOOKUP(CONCATENATE($A7,"_",N$2),'Reference data SID'!$B:$N,13,FALSE))</f>
        <v/>
      </c>
      <c r="O7" s="14" t="str">
        <f>IF(ISERROR(VLOOKUP(CONCATENATE($A7,"_",O$2),'Reference data SID'!$B:$N,13,FALSE)),"",VLOOKUP(CONCATENATE($A7,"_",O$2),'Reference data SID'!$B:$N,13,FALSE))</f>
        <v>134237-50-6</v>
      </c>
      <c r="P7" s="13" t="str">
        <f>IF(ISERROR(VLOOKUP(CONCATENATE($A7,"_",P$2),'Reference data SID'!$B:$N,13,FALSE)),"",VLOOKUP(CONCATENATE($A7,"_",P$2),'Reference data SID'!$B:$N,13,FALSE))</f>
        <v/>
      </c>
      <c r="Q7" s="13" t="str">
        <f>IF(ISERROR(VLOOKUP(CONCATENATE($A7,"_",Q$2),'Reference data SID'!$B:$N,13,FALSE)),"",VLOOKUP(CONCATENATE($A7,"_",Q$2),'Reference data SID'!$B:$N,13,FALSE))</f>
        <v/>
      </c>
      <c r="R7" s="13" t="str">
        <f>IF(ISERROR(VLOOKUP(CONCATENATE($A7,"_",R$2),'Reference data SID'!$B:$N,13,FALSE)),"",VLOOKUP(CONCATENATE($A7,"_",R$2),'Reference data SID'!$B:$N,13,FALSE))</f>
        <v/>
      </c>
      <c r="S7" s="14" t="str">
        <f>IF(ISERROR(VLOOKUP(CONCATENATE($A7,"_",S$2),'Reference data SID'!$B:$N,13,FALSE)),"",VLOOKUP(CONCATENATE($A7,"_",S$2),'Reference data SID'!$B:$N,13,FALSE))</f>
        <v>319-84-6</v>
      </c>
      <c r="T7" s="13" t="str">
        <f>IF(ISERROR(VLOOKUP(CONCATENATE($A7,"_",T$2),'Reference data SID'!$B:$N,13,FALSE)),"",VLOOKUP(CONCATENATE($A7,"_",T$2),'Reference data SID'!$B:$N,13,FALSE))</f>
        <v/>
      </c>
      <c r="U7" s="13" t="str">
        <f>IF(ISERROR(VLOOKUP(CONCATENATE($A7,"_",U$2),'Reference data SID'!$B:$N,13,FALSE)),"",VLOOKUP(CONCATENATE($A7,"_",U$2),'Reference data SID'!$B:$N,13,FALSE))</f>
        <v/>
      </c>
      <c r="V7" s="13" t="str">
        <f>IF(ISERROR(VLOOKUP(CONCATENATE($A7,"_",V$2),'Reference data SID'!$B:$N,13,FALSE)),"",VLOOKUP(CONCATENATE($A7,"_",V$2),'Reference data SID'!$B:$N,13,FALSE))</f>
        <v/>
      </c>
      <c r="W7" s="14" t="str">
        <f>IF(ISERROR(VLOOKUP(CONCATENATE($A7,"_",W$2),'Reference data SID'!$B:$N,13,FALSE)),"",VLOOKUP(CONCATENATE($A7,"_",W$2),'Reference data SID'!$B:$N,13,FALSE))</f>
        <v>13673-54-6</v>
      </c>
      <c r="X7" s="14" t="str">
        <f>IF(ISERROR(VLOOKUP(CONCATENATE($A7,"_",X$2),'Reference data SID'!$B:$N,13,FALSE)),"",VLOOKUP(CONCATENATE($A7,"_",X$2),'Reference data SID'!$B:$N,13,FALSE))</f>
        <v>31506-32-8</v>
      </c>
      <c r="Y7" s="14" t="str">
        <f>IF(ISERROR(VLOOKUP(CONCATENATE($A7,"_",Y$2),'Reference data SID'!$B:$N,13,FALSE)),"",VLOOKUP(CONCATENATE($A7,"_",Y$2),'Reference data SID'!$B:$N,13,FALSE))</f>
        <v>83048-65-1</v>
      </c>
      <c r="Z7" s="13" t="str">
        <f>IF(ISERROR(VLOOKUP(CONCATENATE($A7,"_",Z$2),'Reference data SID'!$B:$N,13,FALSE)),"",VLOOKUP(CONCATENATE($A7,"_",Z$2),'Reference data SID'!$B:$N,13,FALSE))</f>
        <v/>
      </c>
      <c r="AA7" s="13" t="str">
        <f>IF(ISERROR(VLOOKUP(CONCATENATE($A7,"_",AA$2),'Reference data SID'!$B:$N,13,FALSE)),"",VLOOKUP(CONCATENATE($A7,"_",AA$2),'Reference data SID'!$B:$N,13,FALSE))</f>
        <v/>
      </c>
      <c r="AB7" s="13" t="str">
        <f>IF(ISERROR(VLOOKUP(CONCATENATE($A7,"_",AB$2),'Reference data SID'!$B:$N,13,FALSE)),"",VLOOKUP(CONCATENATE($A7,"_",AB$2),'Reference data SID'!$B:$N,13,FALSE))</f>
        <v/>
      </c>
      <c r="AC7" s="14" t="str">
        <f>IF(ISERROR(VLOOKUP(CONCATENATE($A7,"_",AC$2),'Reference data SID'!$B:$N,13,FALSE)),"",VLOOKUP(CONCATENATE($A7,"_",AC$2),'Reference data SID'!$B:$N,13,FALSE))</f>
        <v>193-39-5</v>
      </c>
      <c r="AD7" s="14" t="str">
        <f>IF(ISERROR(VLOOKUP(CONCATENATE($A7,"_",AD$2),'Reference data SID'!$B:$N,13,FALSE)),"",VLOOKUP(CONCATENATE($A7,"_",AD$2),'Reference data SID'!$B:$N,13,FALSE))</f>
        <v>189084-63-7</v>
      </c>
      <c r="AE7" s="13" t="str">
        <f>IF(ISERROR(VLOOKUP(CONCATENATE($A7,"_",AE$2),'Reference data SID'!$B:$N,13,FALSE)),"",VLOOKUP(CONCATENATE($A7,"_",AE$2),'Reference data SID'!$B:$N,13,FALSE))</f>
        <v/>
      </c>
      <c r="AF7" s="13" t="str">
        <f>IF(ISERROR(VLOOKUP(CONCATENATE($A7,"_",AF$2),'Reference data SID'!$B:$N,13,FALSE)),"",VLOOKUP(CONCATENATE($A7,"_",AF$2),'Reference data SID'!$B:$N,13,FALSE))</f>
        <v>341035-71-0</v>
      </c>
      <c r="AG7" s="13" t="str">
        <f>IF(ISERROR(VLOOKUP(CONCATENATE($A7,"_",AG$2),'Reference data SID'!$B:$N,13,FALSE)),"",VLOOKUP(CONCATENATE($A7,"_",AG$2),'Reference data SID'!$B:$N,13,FALSE))</f>
        <v>135821-74-8</v>
      </c>
      <c r="AH7" s="13" t="str">
        <f>IF(ISERROR(VLOOKUP(CONCATENATE($A7,"_",AH$2),'Reference data SID'!$B:$N,13,FALSE)),"",VLOOKUP(CONCATENATE($A7,"_",AH$2),'Reference data SID'!$B:$N,13,FALSE))</f>
        <v/>
      </c>
      <c r="AI7" s="13" t="str">
        <f>IF(ISERROR(VLOOKUP(CONCATENATE($A7,"_",AI$2),'Reference data SID'!$B:$N,13,FALSE)),"",VLOOKUP(CONCATENATE($A7,"_",AI$2),'Reference data SID'!$B:$N,13,FALSE))</f>
        <v/>
      </c>
      <c r="AJ7" s="13" t="str">
        <f>IF(ISERROR(VLOOKUP(CONCATENATE($A7,"_",AJ$2),'Reference data SID'!$B:$N,13,FALSE)),"",VLOOKUP(CONCATENATE($A7,"_",AJ$2),'Reference data SID'!$B:$N,13,FALSE))</f>
        <v/>
      </c>
      <c r="AK7" s="13" t="str">
        <f>IF(ISERROR(VLOOKUP(CONCATENATE($A7,"_",AK$2),'Reference data SID'!$B:$N,13,FALSE)),"",VLOOKUP(CONCATENATE($A7,"_",AK$2),'Reference data SID'!$B:$N,13,FALSE))</f>
        <v/>
      </c>
      <c r="AL7" s="13" t="str">
        <f>IF(ISERROR(VLOOKUP(CONCATENATE($A7,"_",AL$2),'Reference data SID'!$B:$N,13,FALSE)),"",VLOOKUP(CONCATENATE($A7,"_",AL$2),'Reference data SID'!$B:$N,13,FALSE))</f>
        <v/>
      </c>
      <c r="AM7" s="13" t="str">
        <f>IF(ISERROR(VLOOKUP(CONCATENATE($A7,"_",AM$2),'Reference data SID'!$B:$N,13,FALSE)),"",VLOOKUP(CONCATENATE($A7,"_",AM$2),'Reference data SID'!$B:$N,13,FALSE))</f>
        <v/>
      </c>
      <c r="AN7" s="13" t="str">
        <f>IF(ISERROR(VLOOKUP(CONCATENATE($A7,"_",AN$2),'Reference data SID'!$B:$N,13,FALSE)),"",VLOOKUP(CONCATENATE($A7,"_",AN$2),'Reference data SID'!$B:$N,13,FALSE))</f>
        <v/>
      </c>
      <c r="AO7" s="13" t="str">
        <f>IF(ISERROR(VLOOKUP(CONCATENATE($A7,"_",AO$2),'Reference data SID'!$B:$N,13,FALSE)),"",VLOOKUP(CONCATENATE($A7,"_",AO$2),'Reference data SID'!$B:$N,13,FALSE))</f>
        <v/>
      </c>
      <c r="AP7" s="13" t="str">
        <f>IF(ISERROR(VLOOKUP(CONCATENATE($A7,"_",AP$2),'Reference data SID'!$B:$N,13,FALSE)),"",VLOOKUP(CONCATENATE($A7,"_",AP$2),'Reference data SID'!$B:$N,13,FALSE))</f>
        <v/>
      </c>
      <c r="AQ7" s="13" t="str">
        <f>IF(ISERROR(VLOOKUP(CONCATENATE($A7,"_",AQ$2),'Reference data SID'!$B:$N,13,FALSE)),"",VLOOKUP(CONCATENATE($A7,"_",AQ$2),'Reference data SID'!$B:$N,13,FALSE))</f>
        <v/>
      </c>
      <c r="AR7" s="13" t="str">
        <f>IF(ISERROR(VLOOKUP(CONCATENATE($A7,"_",AR$2),'Reference data SID'!$B:$N,13,FALSE)),"",VLOOKUP(CONCATENATE($A7,"_",AR$2),'Reference data SID'!$B:$N,13,FALSE))</f>
        <v/>
      </c>
      <c r="AS7" s="13" t="str">
        <f>IF(ISERROR(VLOOKUP(CONCATENATE($A7,"_",AS$2),'Reference data SID'!$B:$N,13,FALSE)),"",VLOOKUP(CONCATENATE($A7,"_",AS$2),'Reference data SID'!$B:$N,13,FALSE))</f>
        <v/>
      </c>
      <c r="AT7" s="13" t="str">
        <f>IF(ISERROR(VLOOKUP(CONCATENATE($A7,"_",AT$2),'Reference data SID'!$B:$N,13,FALSE)),"",VLOOKUP(CONCATENATE($A7,"_",AT$2),'Reference data SID'!$B:$N,13,FALSE))</f>
        <v/>
      </c>
    </row>
    <row r="8" spans="1:46" x14ac:dyDescent="0.25">
      <c r="A8">
        <v>4</v>
      </c>
      <c r="B8" s="13" t="str">
        <f>IF(ISERROR(VLOOKUP(CONCATENATE($A8,"_",B$2),'Reference data SID'!$B:$N,13,FALSE)),"",VLOOKUP(CONCATENATE($A8,"_",B$2),'Reference data SID'!$B:$N,13,FALSE))</f>
        <v/>
      </c>
      <c r="C8" s="13" t="str">
        <f>IF(ISERROR(VLOOKUP(CONCATENATE($A8,"_",C$2),'Reference data SID'!$B:$N,13,FALSE)),"",VLOOKUP(CONCATENATE($A8,"_",C$2),'Reference data SID'!$B:$N,13,FALSE))</f>
        <v/>
      </c>
      <c r="D8" s="13" t="str">
        <f>IF(ISERROR(VLOOKUP(CONCATENATE($A8,"_",D$2),'Reference data SID'!$B:$N,13,FALSE)),"",VLOOKUP(CONCATENATE($A8,"_",D$2),'Reference data SID'!$B:$N,13,FALSE))</f>
        <v/>
      </c>
      <c r="E8" s="13" t="str">
        <f>IF(ISERROR(VLOOKUP(CONCATENATE($A8,"_",E$2),'Reference data SID'!$B:$N,13,FALSE)),"",VLOOKUP(CONCATENATE($A8,"_",E$2),'Reference data SID'!$B:$N,13,FALSE))</f>
        <v/>
      </c>
      <c r="F8" s="13" t="str">
        <f>IF(ISERROR(VLOOKUP(CONCATENATE($A8,"_",F$2),'Reference data SID'!$B:$N,13,FALSE)),"",VLOOKUP(CONCATENATE($A8,"_",F$2),'Reference data SID'!$B:$N,13,FALSE))</f>
        <v/>
      </c>
      <c r="G8" s="13" t="str">
        <f>IF(ISERROR(VLOOKUP(CONCATENATE($A8,"_",G$2),'Reference data SID'!$B:$N,13,FALSE)),"",VLOOKUP(CONCATENATE($A8,"_",G$2),'Reference data SID'!$B:$N,13,FALSE))</f>
        <v/>
      </c>
      <c r="H8" s="13" t="str">
        <f>IF(ISERROR(VLOOKUP(CONCATENATE($A8,"_",H$2),'Reference data SID'!$B:$N,13,FALSE)),"",VLOOKUP(CONCATENATE($A8,"_",H$2),'Reference data SID'!$B:$N,13,FALSE))</f>
        <v/>
      </c>
      <c r="I8" s="13" t="str">
        <f>IF(ISERROR(VLOOKUP(CONCATENATE($A8,"_",I$2),'Reference data SID'!$B:$N,13,FALSE)),"",VLOOKUP(CONCATENATE($A8,"_",I$2),'Reference data SID'!$B:$N,13,FALSE))</f>
        <v/>
      </c>
      <c r="J8" s="13" t="str">
        <f>IF(ISERROR(VLOOKUP(CONCATENATE($A8,"_",J$2),'Reference data SID'!$B:$N,13,FALSE)),"",VLOOKUP(CONCATENATE($A8,"_",J$2),'Reference data SID'!$B:$N,13,FALSE))</f>
        <v/>
      </c>
      <c r="K8" s="13" t="str">
        <f>IF(ISERROR(VLOOKUP(CONCATENATE($A8,"_",K$2),'Reference data SID'!$B:$N,13,FALSE)),"",VLOOKUP(CONCATENATE($A8,"_",K$2),'Reference data SID'!$B:$N,13,FALSE))</f>
        <v/>
      </c>
      <c r="L8" s="13" t="str">
        <f>IF(ISERROR(VLOOKUP(CONCATENATE($A8,"_",L$2),'Reference data SID'!$B:$N,13,FALSE)),"",VLOOKUP(CONCATENATE($A8,"_",L$2),'Reference data SID'!$B:$N,13,FALSE))</f>
        <v/>
      </c>
      <c r="M8" s="13" t="str">
        <f>IF(ISERROR(VLOOKUP(CONCATENATE($A8,"_",M$2),'Reference data SID'!$B:$N,13,FALSE)),"",VLOOKUP(CONCATENATE($A8,"_",M$2),'Reference data SID'!$B:$N,13,FALSE))</f>
        <v/>
      </c>
      <c r="N8" s="13" t="str">
        <f>IF(ISERROR(VLOOKUP(CONCATENATE($A8,"_",N$2),'Reference data SID'!$B:$N,13,FALSE)),"",VLOOKUP(CONCATENATE($A8,"_",N$2),'Reference data SID'!$B:$N,13,FALSE))</f>
        <v/>
      </c>
      <c r="O8" s="14" t="str">
        <f>IF(ISERROR(VLOOKUP(CONCATENATE($A8,"_",O$2),'Reference data SID'!$B:$N,13,FALSE)),"",VLOOKUP(CONCATENATE($A8,"_",O$2),'Reference data SID'!$B:$N,13,FALSE))</f>
        <v>25637-99-4</v>
      </c>
      <c r="P8" s="13" t="str">
        <f>IF(ISERROR(VLOOKUP(CONCATENATE($A8,"_",P$2),'Reference data SID'!$B:$N,13,FALSE)),"",VLOOKUP(CONCATENATE($A8,"_",P$2),'Reference data SID'!$B:$N,13,FALSE))</f>
        <v/>
      </c>
      <c r="Q8" s="13" t="str">
        <f>IF(ISERROR(VLOOKUP(CONCATENATE($A8,"_",Q$2),'Reference data SID'!$B:$N,13,FALSE)),"",VLOOKUP(CONCATENATE($A8,"_",Q$2),'Reference data SID'!$B:$N,13,FALSE))</f>
        <v/>
      </c>
      <c r="R8" s="13" t="str">
        <f>IF(ISERROR(VLOOKUP(CONCATENATE($A8,"_",R$2),'Reference data SID'!$B:$N,13,FALSE)),"",VLOOKUP(CONCATENATE($A8,"_",R$2),'Reference data SID'!$B:$N,13,FALSE))</f>
        <v/>
      </c>
      <c r="S8" s="14" t="str">
        <f>IF(ISERROR(VLOOKUP(CONCATENATE($A8,"_",S$2),'Reference data SID'!$B:$N,13,FALSE)),"",VLOOKUP(CONCATENATE($A8,"_",S$2),'Reference data SID'!$B:$N,13,FALSE))</f>
        <v>58-89-9</v>
      </c>
      <c r="T8" s="13" t="str">
        <f>IF(ISERROR(VLOOKUP(CONCATENATE($A8,"_",T$2),'Reference data SID'!$B:$N,13,FALSE)),"",VLOOKUP(CONCATENATE($A8,"_",T$2),'Reference data SID'!$B:$N,13,FALSE))</f>
        <v/>
      </c>
      <c r="U8" s="13" t="str">
        <f>IF(ISERROR(VLOOKUP(CONCATENATE($A8,"_",U$2),'Reference data SID'!$B:$N,13,FALSE)),"",VLOOKUP(CONCATENATE($A8,"_",U$2),'Reference data SID'!$B:$N,13,FALSE))</f>
        <v/>
      </c>
      <c r="V8" s="13" t="str">
        <f>IF(ISERROR(VLOOKUP(CONCATENATE($A8,"_",V$2),'Reference data SID'!$B:$N,13,FALSE)),"",VLOOKUP(CONCATENATE($A8,"_",V$2),'Reference data SID'!$B:$N,13,FALSE))</f>
        <v/>
      </c>
      <c r="W8" s="14" t="str">
        <f>IF(ISERROR(VLOOKUP(CONCATENATE($A8,"_",W$2),'Reference data SID'!$B:$N,13,FALSE)),"",VLOOKUP(CONCATENATE($A8,"_",W$2),'Reference data SID'!$B:$N,13,FALSE))</f>
        <v>13673-53-5</v>
      </c>
      <c r="X8" s="14" t="str">
        <f>IF(ISERROR(VLOOKUP(CONCATENATE($A8,"_",X$2),'Reference data SID'!$B:$N,13,FALSE)),"",VLOOKUP(CONCATENATE($A8,"_",X$2),'Reference data SID'!$B:$N,13,FALSE))</f>
        <v>29457-72-5</v>
      </c>
      <c r="Y8" s="14" t="str">
        <f>IF(ISERROR(VLOOKUP(CONCATENATE($A8,"_",Y$2),'Reference data SID'!$B:$N,13,FALSE)),"",VLOOKUP(CONCATENATE($A8,"_",Y$2),'Reference data SID'!$B:$N,13,FALSE))</f>
        <v>78560-44-8</v>
      </c>
      <c r="Z8" s="13" t="str">
        <f>IF(ISERROR(VLOOKUP(CONCATENATE($A8,"_",Z$2),'Reference data SID'!$B:$N,13,FALSE)),"",VLOOKUP(CONCATENATE($A8,"_",Z$2),'Reference data SID'!$B:$N,13,FALSE))</f>
        <v/>
      </c>
      <c r="AA8" s="13" t="str">
        <f>IF(ISERROR(VLOOKUP(CONCATENATE($A8,"_",AA$2),'Reference data SID'!$B:$N,13,FALSE)),"",VLOOKUP(CONCATENATE($A8,"_",AA$2),'Reference data SID'!$B:$N,13,FALSE))</f>
        <v/>
      </c>
      <c r="AB8" s="13" t="str">
        <f>IF(ISERROR(VLOOKUP(CONCATENATE($A8,"_",AB$2),'Reference data SID'!$B:$N,13,FALSE)),"",VLOOKUP(CONCATENATE($A8,"_",AB$2),'Reference data SID'!$B:$N,13,FALSE))</f>
        <v/>
      </c>
      <c r="AC8" s="14" t="str">
        <f>IF(ISERROR(VLOOKUP(CONCATENATE($A8,"_",AC$2),'Reference data SID'!$B:$N,13,FALSE)),"",VLOOKUP(CONCATENATE($A8,"_",AC$2),'Reference data SID'!$B:$N,13,FALSE))</f>
        <v>50-32-8</v>
      </c>
      <c r="AD8" s="14" t="str">
        <f>IF(ISERROR(VLOOKUP(CONCATENATE($A8,"_",AD$2),'Reference data SID'!$B:$N,13,FALSE)),"",VLOOKUP(CONCATENATE($A8,"_",AD$2),'Reference data SID'!$B:$N,13,FALSE))</f>
        <v>189084-62-6</v>
      </c>
      <c r="AE8" s="13" t="str">
        <f>IF(ISERROR(VLOOKUP(CONCATENATE($A8,"_",AE$2),'Reference data SID'!$B:$N,13,FALSE)),"",VLOOKUP(CONCATENATE($A8,"_",AE$2),'Reference data SID'!$B:$N,13,FALSE))</f>
        <v/>
      </c>
      <c r="AF8" s="13" t="str">
        <f>IF(ISERROR(VLOOKUP(CONCATENATE($A8,"_",AF$2),'Reference data SID'!$B:$N,13,FALSE)),"",VLOOKUP(CONCATENATE($A8,"_",AF$2),'Reference data SID'!$B:$N,13,FALSE))</f>
        <v>341548-85-4</v>
      </c>
      <c r="AG8" s="13" t="str">
        <f>IF(ISERROR(VLOOKUP(CONCATENATE($A8,"_",AG$2),'Reference data SID'!$B:$N,13,FALSE)),"",VLOOKUP(CONCATENATE($A8,"_",AG$2),'Reference data SID'!$B:$N,13,FALSE))</f>
        <v/>
      </c>
      <c r="AH8" s="13" t="str">
        <f>IF(ISERROR(VLOOKUP(CONCATENATE($A8,"_",AH$2),'Reference data SID'!$B:$N,13,FALSE)),"",VLOOKUP(CONCATENATE($A8,"_",AH$2),'Reference data SID'!$B:$N,13,FALSE))</f>
        <v/>
      </c>
      <c r="AI8" s="13" t="str">
        <f>IF(ISERROR(VLOOKUP(CONCATENATE($A8,"_",AI$2),'Reference data SID'!$B:$N,13,FALSE)),"",VLOOKUP(CONCATENATE($A8,"_",AI$2),'Reference data SID'!$B:$N,13,FALSE))</f>
        <v/>
      </c>
      <c r="AJ8" s="13" t="str">
        <f>IF(ISERROR(VLOOKUP(CONCATENATE($A8,"_",AJ$2),'Reference data SID'!$B:$N,13,FALSE)),"",VLOOKUP(CONCATENATE($A8,"_",AJ$2),'Reference data SID'!$B:$N,13,FALSE))</f>
        <v/>
      </c>
      <c r="AK8" s="13" t="str">
        <f>IF(ISERROR(VLOOKUP(CONCATENATE($A8,"_",AK$2),'Reference data SID'!$B:$N,13,FALSE)),"",VLOOKUP(CONCATENATE($A8,"_",AK$2),'Reference data SID'!$B:$N,13,FALSE))</f>
        <v/>
      </c>
      <c r="AL8" s="13" t="str">
        <f>IF(ISERROR(VLOOKUP(CONCATENATE($A8,"_",AL$2),'Reference data SID'!$B:$N,13,FALSE)),"",VLOOKUP(CONCATENATE($A8,"_",AL$2),'Reference data SID'!$B:$N,13,FALSE))</f>
        <v/>
      </c>
      <c r="AM8" s="13" t="str">
        <f>IF(ISERROR(VLOOKUP(CONCATENATE($A8,"_",AM$2),'Reference data SID'!$B:$N,13,FALSE)),"",VLOOKUP(CONCATENATE($A8,"_",AM$2),'Reference data SID'!$B:$N,13,FALSE))</f>
        <v/>
      </c>
      <c r="AN8" s="13" t="str">
        <f>IF(ISERROR(VLOOKUP(CONCATENATE($A8,"_",AN$2),'Reference data SID'!$B:$N,13,FALSE)),"",VLOOKUP(CONCATENATE($A8,"_",AN$2),'Reference data SID'!$B:$N,13,FALSE))</f>
        <v/>
      </c>
      <c r="AO8" s="13" t="str">
        <f>IF(ISERROR(VLOOKUP(CONCATENATE($A8,"_",AO$2),'Reference data SID'!$B:$N,13,FALSE)),"",VLOOKUP(CONCATENATE($A8,"_",AO$2),'Reference data SID'!$B:$N,13,FALSE))</f>
        <v/>
      </c>
      <c r="AP8" s="13" t="str">
        <f>IF(ISERROR(VLOOKUP(CONCATENATE($A8,"_",AP$2),'Reference data SID'!$B:$N,13,FALSE)),"",VLOOKUP(CONCATENATE($A8,"_",AP$2),'Reference data SID'!$B:$N,13,FALSE))</f>
        <v/>
      </c>
      <c r="AQ8" s="13" t="str">
        <f>IF(ISERROR(VLOOKUP(CONCATENATE($A8,"_",AQ$2),'Reference data SID'!$B:$N,13,FALSE)),"",VLOOKUP(CONCATENATE($A8,"_",AQ$2),'Reference data SID'!$B:$N,13,FALSE))</f>
        <v/>
      </c>
      <c r="AR8" s="13" t="str">
        <f>IF(ISERROR(VLOOKUP(CONCATENATE($A8,"_",AR$2),'Reference data SID'!$B:$N,13,FALSE)),"",VLOOKUP(CONCATENATE($A8,"_",AR$2),'Reference data SID'!$B:$N,13,FALSE))</f>
        <v/>
      </c>
      <c r="AS8" s="13" t="str">
        <f>IF(ISERROR(VLOOKUP(CONCATENATE($A8,"_",AS$2),'Reference data SID'!$B:$N,13,FALSE)),"",VLOOKUP(CONCATENATE($A8,"_",AS$2),'Reference data SID'!$B:$N,13,FALSE))</f>
        <v/>
      </c>
      <c r="AT8" s="13" t="str">
        <f>IF(ISERROR(VLOOKUP(CONCATENATE($A8,"_",AT$2),'Reference data SID'!$B:$N,13,FALSE)),"",VLOOKUP(CONCATENATE($A8,"_",AT$2),'Reference data SID'!$B:$N,13,FALSE))</f>
        <v/>
      </c>
    </row>
    <row r="9" spans="1:46" x14ac:dyDescent="0.25">
      <c r="A9">
        <v>5</v>
      </c>
      <c r="B9" s="13" t="str">
        <f>IF(ISERROR(VLOOKUP(CONCATENATE($A9,"_",B$2),'Reference data SID'!$B:$N,13,FALSE)),"",VLOOKUP(CONCATENATE($A9,"_",B$2),'Reference data SID'!$B:$N,13,FALSE))</f>
        <v/>
      </c>
      <c r="C9" s="13" t="str">
        <f>IF(ISERROR(VLOOKUP(CONCATENATE($A9,"_",C$2),'Reference data SID'!$B:$N,13,FALSE)),"",VLOOKUP(CONCATENATE($A9,"_",C$2),'Reference data SID'!$B:$N,13,FALSE))</f>
        <v/>
      </c>
      <c r="D9" s="13" t="str">
        <f>IF(ISERROR(VLOOKUP(CONCATENATE($A9,"_",D$2),'Reference data SID'!$B:$N,13,FALSE)),"",VLOOKUP(CONCATENATE($A9,"_",D$2),'Reference data SID'!$B:$N,13,FALSE))</f>
        <v/>
      </c>
      <c r="E9" s="13" t="str">
        <f>IF(ISERROR(VLOOKUP(CONCATENATE($A9,"_",E$2),'Reference data SID'!$B:$N,13,FALSE)),"",VLOOKUP(CONCATENATE($A9,"_",E$2),'Reference data SID'!$B:$N,13,FALSE))</f>
        <v/>
      </c>
      <c r="F9" s="13" t="str">
        <f>IF(ISERROR(VLOOKUP(CONCATENATE($A9,"_",F$2),'Reference data SID'!$B:$N,13,FALSE)),"",VLOOKUP(CONCATENATE($A9,"_",F$2),'Reference data SID'!$B:$N,13,FALSE))</f>
        <v/>
      </c>
      <c r="G9" s="13" t="str">
        <f>IF(ISERROR(VLOOKUP(CONCATENATE($A9,"_",G$2),'Reference data SID'!$B:$N,13,FALSE)),"",VLOOKUP(CONCATENATE($A9,"_",G$2),'Reference data SID'!$B:$N,13,FALSE))</f>
        <v/>
      </c>
      <c r="H9" s="13" t="str">
        <f>IF(ISERROR(VLOOKUP(CONCATENATE($A9,"_",H$2),'Reference data SID'!$B:$N,13,FALSE)),"",VLOOKUP(CONCATENATE($A9,"_",H$2),'Reference data SID'!$B:$N,13,FALSE))</f>
        <v/>
      </c>
      <c r="I9" s="13" t="str">
        <f>IF(ISERROR(VLOOKUP(CONCATENATE($A9,"_",I$2),'Reference data SID'!$B:$N,13,FALSE)),"",VLOOKUP(CONCATENATE($A9,"_",I$2),'Reference data SID'!$B:$N,13,FALSE))</f>
        <v/>
      </c>
      <c r="J9" s="13" t="str">
        <f>IF(ISERROR(VLOOKUP(CONCATENATE($A9,"_",J$2),'Reference data SID'!$B:$N,13,FALSE)),"",VLOOKUP(CONCATENATE($A9,"_",J$2),'Reference data SID'!$B:$N,13,FALSE))</f>
        <v/>
      </c>
      <c r="K9" s="13" t="str">
        <f>IF(ISERROR(VLOOKUP(CONCATENATE($A9,"_",K$2),'Reference data SID'!$B:$N,13,FALSE)),"",VLOOKUP(CONCATENATE($A9,"_",K$2),'Reference data SID'!$B:$N,13,FALSE))</f>
        <v/>
      </c>
      <c r="L9" s="13" t="str">
        <f>IF(ISERROR(VLOOKUP(CONCATENATE($A9,"_",L$2),'Reference data SID'!$B:$N,13,FALSE)),"",VLOOKUP(CONCATENATE($A9,"_",L$2),'Reference data SID'!$B:$N,13,FALSE))</f>
        <v/>
      </c>
      <c r="M9" s="13" t="str">
        <f>IF(ISERROR(VLOOKUP(CONCATENATE($A9,"_",M$2),'Reference data SID'!$B:$N,13,FALSE)),"",VLOOKUP(CONCATENATE($A9,"_",M$2),'Reference data SID'!$B:$N,13,FALSE))</f>
        <v/>
      </c>
      <c r="N9" s="13" t="str">
        <f>IF(ISERROR(VLOOKUP(CONCATENATE($A9,"_",N$2),'Reference data SID'!$B:$N,13,FALSE)),"",VLOOKUP(CONCATENATE($A9,"_",N$2),'Reference data SID'!$B:$N,13,FALSE))</f>
        <v/>
      </c>
      <c r="O9" s="14" t="str">
        <f>IF(ISERROR(VLOOKUP(CONCATENATE($A9,"_",O$2),'Reference data SID'!$B:$N,13,FALSE)),"",VLOOKUP(CONCATENATE($A9,"_",O$2),'Reference data SID'!$B:$N,13,FALSE))</f>
        <v>3194-55-6</v>
      </c>
      <c r="P9" s="13" t="str">
        <f>IF(ISERROR(VLOOKUP(CONCATENATE($A9,"_",P$2),'Reference data SID'!$B:$N,13,FALSE)),"",VLOOKUP(CONCATENATE($A9,"_",P$2),'Reference data SID'!$B:$N,13,FALSE))</f>
        <v/>
      </c>
      <c r="Q9" s="13" t="str">
        <f>IF(ISERROR(VLOOKUP(CONCATENATE($A9,"_",Q$2),'Reference data SID'!$B:$N,13,FALSE)),"",VLOOKUP(CONCATENATE($A9,"_",Q$2),'Reference data SID'!$B:$N,13,FALSE))</f>
        <v/>
      </c>
      <c r="R9" s="13" t="str">
        <f>IF(ISERROR(VLOOKUP(CONCATENATE($A9,"_",R$2),'Reference data SID'!$B:$N,13,FALSE)),"",VLOOKUP(CONCATENATE($A9,"_",R$2),'Reference data SID'!$B:$N,13,FALSE))</f>
        <v/>
      </c>
      <c r="S9" s="13" t="str">
        <f>IF(ISERROR(VLOOKUP(CONCATENATE($A9,"_",S$2),'Reference data SID'!$B:$N,13,FALSE)),"",VLOOKUP(CONCATENATE($A9,"_",S$2),'Reference data SID'!$B:$N,13,FALSE))</f>
        <v/>
      </c>
      <c r="T9" s="13" t="str">
        <f>IF(ISERROR(VLOOKUP(CONCATENATE($A9,"_",T$2),'Reference data SID'!$B:$N,13,FALSE)),"",VLOOKUP(CONCATENATE($A9,"_",T$2),'Reference data SID'!$B:$N,13,FALSE))</f>
        <v/>
      </c>
      <c r="U9" s="13" t="str">
        <f>IF(ISERROR(VLOOKUP(CONCATENATE($A9,"_",U$2),'Reference data SID'!$B:$N,13,FALSE)),"",VLOOKUP(CONCATENATE($A9,"_",U$2),'Reference data SID'!$B:$N,13,FALSE))</f>
        <v/>
      </c>
      <c r="V9" s="13" t="str">
        <f>IF(ISERROR(VLOOKUP(CONCATENATE($A9,"_",V$2),'Reference data SID'!$B:$N,13,FALSE)),"",VLOOKUP(CONCATENATE($A9,"_",V$2),'Reference data SID'!$B:$N,13,FALSE))</f>
        <v/>
      </c>
      <c r="W9" s="14" t="str">
        <f>IF(ISERROR(VLOOKUP(CONCATENATE($A9,"_",W$2),'Reference data SID'!$B:$N,13,FALSE)),"",VLOOKUP(CONCATENATE($A9,"_",W$2),'Reference data SID'!$B:$N,13,FALSE))</f>
        <v>13673-51-3</v>
      </c>
      <c r="X9" s="14" t="str">
        <f>IF(ISERROR(VLOOKUP(CONCATENATE($A9,"_",X$2),'Reference data SID'!$B:$N,13,FALSE)),"",VLOOKUP(CONCATENATE($A9,"_",X$2),'Reference data SID'!$B:$N,13,FALSE))</f>
        <v>29081-56-9</v>
      </c>
      <c r="Y9" s="14" t="str">
        <f>IF(ISERROR(VLOOKUP(CONCATENATE($A9,"_",Y$2),'Reference data SID'!$B:$N,13,FALSE)),"",VLOOKUP(CONCATENATE($A9,"_",Y$2),'Reference data SID'!$B:$N,13,FALSE))</f>
        <v>101947-16-4</v>
      </c>
      <c r="Z9" s="13" t="str">
        <f>IF(ISERROR(VLOOKUP(CONCATENATE($A9,"_",Z$2),'Reference data SID'!$B:$N,13,FALSE)),"",VLOOKUP(CONCATENATE($A9,"_",Z$2),'Reference data SID'!$B:$N,13,FALSE))</f>
        <v/>
      </c>
      <c r="AA9" s="13" t="str">
        <f>IF(ISERROR(VLOOKUP(CONCATENATE($A9,"_",AA$2),'Reference data SID'!$B:$N,13,FALSE)),"",VLOOKUP(CONCATENATE($A9,"_",AA$2),'Reference data SID'!$B:$N,13,FALSE))</f>
        <v/>
      </c>
      <c r="AB9" s="13" t="str">
        <f>IF(ISERROR(VLOOKUP(CONCATENATE($A9,"_",AB$2),'Reference data SID'!$B:$N,13,FALSE)),"",VLOOKUP(CONCATENATE($A9,"_",AB$2),'Reference data SID'!$B:$N,13,FALSE))</f>
        <v/>
      </c>
      <c r="AC9" s="13" t="str">
        <f>IF(ISERROR(VLOOKUP(CONCATENATE($A9,"_",AC$2),'Reference data SID'!$B:$N,13,FALSE)),"",VLOOKUP(CONCATENATE($A9,"_",AC$2),'Reference data SID'!$B:$N,13,FALSE))</f>
        <v/>
      </c>
      <c r="AD9" s="14" t="str">
        <f>IF(ISERROR(VLOOKUP(CONCATENATE($A9,"_",AD$2),'Reference data SID'!$B:$N,13,FALSE)),"",VLOOKUP(CONCATENATE($A9,"_",AD$2),'Reference data SID'!$B:$N,13,FALSE))</f>
        <v>40088-47-9</v>
      </c>
      <c r="AE9" s="13" t="str">
        <f>IF(ISERROR(VLOOKUP(CONCATENATE($A9,"_",AE$2),'Reference data SID'!$B:$N,13,FALSE)),"",VLOOKUP(CONCATENATE($A9,"_",AE$2),'Reference data SID'!$B:$N,13,FALSE))</f>
        <v/>
      </c>
      <c r="AF9" s="13" t="str">
        <f>IF(ISERROR(VLOOKUP(CONCATENATE($A9,"_",AF$2),'Reference data SID'!$B:$N,13,FALSE)),"",VLOOKUP(CONCATENATE($A9,"_",AF$2),'Reference data SID'!$B:$N,13,FALSE))</f>
        <v>350836-93-0</v>
      </c>
      <c r="AG9" s="13" t="str">
        <f>IF(ISERROR(VLOOKUP(CONCATENATE($A9,"_",AG$2),'Reference data SID'!$B:$N,13,FALSE)),"",VLOOKUP(CONCATENATE($A9,"_",AG$2),'Reference data SID'!$B:$N,13,FALSE))</f>
        <v/>
      </c>
      <c r="AH9" s="13" t="str">
        <f>IF(ISERROR(VLOOKUP(CONCATENATE($A9,"_",AH$2),'Reference data SID'!$B:$N,13,FALSE)),"",VLOOKUP(CONCATENATE($A9,"_",AH$2),'Reference data SID'!$B:$N,13,FALSE))</f>
        <v/>
      </c>
      <c r="AI9" s="13" t="str">
        <f>IF(ISERROR(VLOOKUP(CONCATENATE($A9,"_",AI$2),'Reference data SID'!$B:$N,13,FALSE)),"",VLOOKUP(CONCATENATE($A9,"_",AI$2),'Reference data SID'!$B:$N,13,FALSE))</f>
        <v/>
      </c>
      <c r="AJ9" s="13" t="str">
        <f>IF(ISERROR(VLOOKUP(CONCATENATE($A9,"_",AJ$2),'Reference data SID'!$B:$N,13,FALSE)),"",VLOOKUP(CONCATENATE($A9,"_",AJ$2),'Reference data SID'!$B:$N,13,FALSE))</f>
        <v/>
      </c>
      <c r="AK9" s="13" t="str">
        <f>IF(ISERROR(VLOOKUP(CONCATENATE($A9,"_",AK$2),'Reference data SID'!$B:$N,13,FALSE)),"",VLOOKUP(CONCATENATE($A9,"_",AK$2),'Reference data SID'!$B:$N,13,FALSE))</f>
        <v/>
      </c>
      <c r="AL9" s="13" t="str">
        <f>IF(ISERROR(VLOOKUP(CONCATENATE($A9,"_",AL$2),'Reference data SID'!$B:$N,13,FALSE)),"",VLOOKUP(CONCATENATE($A9,"_",AL$2),'Reference data SID'!$B:$N,13,FALSE))</f>
        <v/>
      </c>
      <c r="AM9" s="13" t="str">
        <f>IF(ISERROR(VLOOKUP(CONCATENATE($A9,"_",AM$2),'Reference data SID'!$B:$N,13,FALSE)),"",VLOOKUP(CONCATENATE($A9,"_",AM$2),'Reference data SID'!$B:$N,13,FALSE))</f>
        <v/>
      </c>
      <c r="AN9" s="13" t="str">
        <f>IF(ISERROR(VLOOKUP(CONCATENATE($A9,"_",AN$2),'Reference data SID'!$B:$N,13,FALSE)),"",VLOOKUP(CONCATENATE($A9,"_",AN$2),'Reference data SID'!$B:$N,13,FALSE))</f>
        <v/>
      </c>
      <c r="AO9" s="13" t="str">
        <f>IF(ISERROR(VLOOKUP(CONCATENATE($A9,"_",AO$2),'Reference data SID'!$B:$N,13,FALSE)),"",VLOOKUP(CONCATENATE($A9,"_",AO$2),'Reference data SID'!$B:$N,13,FALSE))</f>
        <v/>
      </c>
      <c r="AP9" s="13" t="str">
        <f>IF(ISERROR(VLOOKUP(CONCATENATE($A9,"_",AP$2),'Reference data SID'!$B:$N,13,FALSE)),"",VLOOKUP(CONCATENATE($A9,"_",AP$2),'Reference data SID'!$B:$N,13,FALSE))</f>
        <v/>
      </c>
      <c r="AQ9" s="13" t="str">
        <f>IF(ISERROR(VLOOKUP(CONCATENATE($A9,"_",AQ$2),'Reference data SID'!$B:$N,13,FALSE)),"",VLOOKUP(CONCATENATE($A9,"_",AQ$2),'Reference data SID'!$B:$N,13,FALSE))</f>
        <v/>
      </c>
      <c r="AR9" s="13" t="str">
        <f>IF(ISERROR(VLOOKUP(CONCATENATE($A9,"_",AR$2),'Reference data SID'!$B:$N,13,FALSE)),"",VLOOKUP(CONCATENATE($A9,"_",AR$2),'Reference data SID'!$B:$N,13,FALSE))</f>
        <v/>
      </c>
      <c r="AS9" s="13" t="str">
        <f>IF(ISERROR(VLOOKUP(CONCATENATE($A9,"_",AS$2),'Reference data SID'!$B:$N,13,FALSE)),"",VLOOKUP(CONCATENATE($A9,"_",AS$2),'Reference data SID'!$B:$N,13,FALSE))</f>
        <v/>
      </c>
      <c r="AT9" s="13" t="str">
        <f>IF(ISERROR(VLOOKUP(CONCATENATE($A9,"_",AT$2),'Reference data SID'!$B:$N,13,FALSE)),"",VLOOKUP(CONCATENATE($A9,"_",AT$2),'Reference data SID'!$B:$N,13,FALSE))</f>
        <v/>
      </c>
    </row>
    <row r="10" spans="1:46" x14ac:dyDescent="0.25">
      <c r="A10">
        <v>6</v>
      </c>
      <c r="B10" s="13" t="str">
        <f>IF(ISERROR(VLOOKUP(CONCATENATE($A10,"_",B$2),'Reference data SID'!$B:$N,13,FALSE)),"",VLOOKUP(CONCATENATE($A10,"_",B$2),'Reference data SID'!$B:$N,13,FALSE))</f>
        <v/>
      </c>
      <c r="C10" s="13" t="str">
        <f>IF(ISERROR(VLOOKUP(CONCATENATE($A10,"_",C$2),'Reference data SID'!$B:$N,13,FALSE)),"",VLOOKUP(CONCATENATE($A10,"_",C$2),'Reference data SID'!$B:$N,13,FALSE))</f>
        <v/>
      </c>
      <c r="D10" s="13" t="str">
        <f>IF(ISERROR(VLOOKUP(CONCATENATE($A10,"_",D$2),'Reference data SID'!$B:$N,13,FALSE)),"",VLOOKUP(CONCATENATE($A10,"_",D$2),'Reference data SID'!$B:$N,13,FALSE))</f>
        <v/>
      </c>
      <c r="E10" s="13" t="str">
        <f>IF(ISERROR(VLOOKUP(CONCATENATE($A10,"_",E$2),'Reference data SID'!$B:$N,13,FALSE)),"",VLOOKUP(CONCATENATE($A10,"_",E$2),'Reference data SID'!$B:$N,13,FALSE))</f>
        <v/>
      </c>
      <c r="F10" s="13" t="str">
        <f>IF(ISERROR(VLOOKUP(CONCATENATE($A10,"_",F$2),'Reference data SID'!$B:$N,13,FALSE)),"",VLOOKUP(CONCATENATE($A10,"_",F$2),'Reference data SID'!$B:$N,13,FALSE))</f>
        <v/>
      </c>
      <c r="G10" s="13" t="str">
        <f>IF(ISERROR(VLOOKUP(CONCATENATE($A10,"_",G$2),'Reference data SID'!$B:$N,13,FALSE)),"",VLOOKUP(CONCATENATE($A10,"_",G$2),'Reference data SID'!$B:$N,13,FALSE))</f>
        <v/>
      </c>
      <c r="H10" s="13" t="str">
        <f>IF(ISERROR(VLOOKUP(CONCATENATE($A10,"_",H$2),'Reference data SID'!$B:$N,13,FALSE)),"",VLOOKUP(CONCATENATE($A10,"_",H$2),'Reference data SID'!$B:$N,13,FALSE))</f>
        <v/>
      </c>
      <c r="I10" s="13" t="str">
        <f>IF(ISERROR(VLOOKUP(CONCATENATE($A10,"_",I$2),'Reference data SID'!$B:$N,13,FALSE)),"",VLOOKUP(CONCATENATE($A10,"_",I$2),'Reference data SID'!$B:$N,13,FALSE))</f>
        <v/>
      </c>
      <c r="J10" s="13" t="str">
        <f>IF(ISERROR(VLOOKUP(CONCATENATE($A10,"_",J$2),'Reference data SID'!$B:$N,13,FALSE)),"",VLOOKUP(CONCATENATE($A10,"_",J$2),'Reference data SID'!$B:$N,13,FALSE))</f>
        <v/>
      </c>
      <c r="K10" s="13" t="str">
        <f>IF(ISERROR(VLOOKUP(CONCATENATE($A10,"_",K$2),'Reference data SID'!$B:$N,13,FALSE)),"",VLOOKUP(CONCATENATE($A10,"_",K$2),'Reference data SID'!$B:$N,13,FALSE))</f>
        <v/>
      </c>
      <c r="L10" s="13" t="str">
        <f>IF(ISERROR(VLOOKUP(CONCATENATE($A10,"_",L$2),'Reference data SID'!$B:$N,13,FALSE)),"",VLOOKUP(CONCATENATE($A10,"_",L$2),'Reference data SID'!$B:$N,13,FALSE))</f>
        <v/>
      </c>
      <c r="M10" s="13" t="str">
        <f>IF(ISERROR(VLOOKUP(CONCATENATE($A10,"_",M$2),'Reference data SID'!$B:$N,13,FALSE)),"",VLOOKUP(CONCATENATE($A10,"_",M$2),'Reference data SID'!$B:$N,13,FALSE))</f>
        <v/>
      </c>
      <c r="N10" s="13" t="str">
        <f>IF(ISERROR(VLOOKUP(CONCATENATE($A10,"_",N$2),'Reference data SID'!$B:$N,13,FALSE)),"",VLOOKUP(CONCATENATE($A10,"_",N$2),'Reference data SID'!$B:$N,13,FALSE))</f>
        <v/>
      </c>
      <c r="O10" s="13" t="str">
        <f>IF(ISERROR(VLOOKUP(CONCATENATE($A10,"_",O$2),'Reference data SID'!$B:$N,13,FALSE)),"",VLOOKUP(CONCATENATE($A10,"_",O$2),'Reference data SID'!$B:$N,13,FALSE))</f>
        <v/>
      </c>
      <c r="P10" s="13" t="str">
        <f>IF(ISERROR(VLOOKUP(CONCATENATE($A10,"_",P$2),'Reference data SID'!$B:$N,13,FALSE)),"",VLOOKUP(CONCATENATE($A10,"_",P$2),'Reference data SID'!$B:$N,13,FALSE))</f>
        <v/>
      </c>
      <c r="Q10" s="13" t="str">
        <f>IF(ISERROR(VLOOKUP(CONCATENATE($A10,"_",Q$2),'Reference data SID'!$B:$N,13,FALSE)),"",VLOOKUP(CONCATENATE($A10,"_",Q$2),'Reference data SID'!$B:$N,13,FALSE))</f>
        <v/>
      </c>
      <c r="R10" s="13" t="str">
        <f>IF(ISERROR(VLOOKUP(CONCATENATE($A10,"_",R$2),'Reference data SID'!$B:$N,13,FALSE)),"",VLOOKUP(CONCATENATE($A10,"_",R$2),'Reference data SID'!$B:$N,13,FALSE))</f>
        <v/>
      </c>
      <c r="S10" s="13" t="str">
        <f>IF(ISERROR(VLOOKUP(CONCATENATE($A10,"_",S$2),'Reference data SID'!$B:$N,13,FALSE)),"",VLOOKUP(CONCATENATE($A10,"_",S$2),'Reference data SID'!$B:$N,13,FALSE))</f>
        <v/>
      </c>
      <c r="T10" s="13" t="str">
        <f>IF(ISERROR(VLOOKUP(CONCATENATE($A10,"_",T$2),'Reference data SID'!$B:$N,13,FALSE)),"",VLOOKUP(CONCATENATE($A10,"_",T$2),'Reference data SID'!$B:$N,13,FALSE))</f>
        <v/>
      </c>
      <c r="U10" s="13" t="str">
        <f>IF(ISERROR(VLOOKUP(CONCATENATE($A10,"_",U$2),'Reference data SID'!$B:$N,13,FALSE)),"",VLOOKUP(CONCATENATE($A10,"_",U$2),'Reference data SID'!$B:$N,13,FALSE))</f>
        <v/>
      </c>
      <c r="V10" s="13" t="str">
        <f>IF(ISERROR(VLOOKUP(CONCATENATE($A10,"_",V$2),'Reference data SID'!$B:$N,13,FALSE)),"",VLOOKUP(CONCATENATE($A10,"_",V$2),'Reference data SID'!$B:$N,13,FALSE))</f>
        <v/>
      </c>
      <c r="W10" s="14" t="str">
        <f>IF(ISERROR(VLOOKUP(CONCATENATE($A10,"_",W$2),'Reference data SID'!$B:$N,13,FALSE)),"",VLOOKUP(CONCATENATE($A10,"_",W$2),'Reference data SID'!$B:$N,13,FALSE))</f>
        <v>7778-73-6</v>
      </c>
      <c r="X10" s="14" t="str">
        <f>IF(ISERROR(VLOOKUP(CONCATENATE($A10,"_",X$2),'Reference data SID'!$B:$N,13,FALSE)),"",VLOOKUP(CONCATENATE($A10,"_",X$2),'Reference data SID'!$B:$N,13,FALSE))</f>
        <v>24448-09-7</v>
      </c>
      <c r="Y10" s="14" t="str">
        <f>IF(ISERROR(VLOOKUP(CONCATENATE($A10,"_",Y$2),'Reference data SID'!$B:$N,13,FALSE)),"",VLOOKUP(CONCATENATE($A10,"_",Y$2),'Reference data SID'!$B:$N,13,FALSE))</f>
        <v>95370-51-7</v>
      </c>
      <c r="Z10" s="13" t="str">
        <f>IF(ISERROR(VLOOKUP(CONCATENATE($A10,"_",Z$2),'Reference data SID'!$B:$N,13,FALSE)),"",VLOOKUP(CONCATENATE($A10,"_",Z$2),'Reference data SID'!$B:$N,13,FALSE))</f>
        <v/>
      </c>
      <c r="AA10" s="13" t="str">
        <f>IF(ISERROR(VLOOKUP(CONCATENATE($A10,"_",AA$2),'Reference data SID'!$B:$N,13,FALSE)),"",VLOOKUP(CONCATENATE($A10,"_",AA$2),'Reference data SID'!$B:$N,13,FALSE))</f>
        <v/>
      </c>
      <c r="AB10" s="13" t="str">
        <f>IF(ISERROR(VLOOKUP(CONCATENATE($A10,"_",AB$2),'Reference data SID'!$B:$N,13,FALSE)),"",VLOOKUP(CONCATENATE($A10,"_",AB$2),'Reference data SID'!$B:$N,13,FALSE))</f>
        <v/>
      </c>
      <c r="AC10" s="13" t="str">
        <f>IF(ISERROR(VLOOKUP(CONCATENATE($A10,"_",AC$2),'Reference data SID'!$B:$N,13,FALSE)),"",VLOOKUP(CONCATENATE($A10,"_",AC$2),'Reference data SID'!$B:$N,13,FALSE))</f>
        <v/>
      </c>
      <c r="AD10" s="13" t="str">
        <f>IF(ISERROR(VLOOKUP(CONCATENATE($A10,"_",AD$2),'Reference data SID'!$B:$N,13,FALSE)),"",VLOOKUP(CONCATENATE($A10,"_",AD$2),'Reference data SID'!$B:$N,13,FALSE))</f>
        <v/>
      </c>
      <c r="AE10" s="13" t="str">
        <f>IF(ISERROR(VLOOKUP(CONCATENATE($A10,"_",AE$2),'Reference data SID'!$B:$N,13,FALSE)),"",VLOOKUP(CONCATENATE($A10,"_",AE$2),'Reference data SID'!$B:$N,13,FALSE))</f>
        <v/>
      </c>
      <c r="AF10" s="13" t="str">
        <f>IF(ISERROR(VLOOKUP(CONCATENATE($A10,"_",AF$2),'Reference data SID'!$B:$N,13,FALSE)),"",VLOOKUP(CONCATENATE($A10,"_",AF$2),'Reference data SID'!$B:$N,13,FALSE))</f>
        <v>41184-65-0</v>
      </c>
      <c r="AG10" s="13" t="str">
        <f>IF(ISERROR(VLOOKUP(CONCATENATE($A10,"_",AG$2),'Reference data SID'!$B:$N,13,FALSE)),"",VLOOKUP(CONCATENATE($A10,"_",AG$2),'Reference data SID'!$B:$N,13,FALSE))</f>
        <v/>
      </c>
      <c r="AH10" s="13" t="str">
        <f>IF(ISERROR(VLOOKUP(CONCATENATE($A10,"_",AH$2),'Reference data SID'!$B:$N,13,FALSE)),"",VLOOKUP(CONCATENATE($A10,"_",AH$2),'Reference data SID'!$B:$N,13,FALSE))</f>
        <v/>
      </c>
      <c r="AI10" s="13" t="str">
        <f>IF(ISERROR(VLOOKUP(CONCATENATE($A10,"_",AI$2),'Reference data SID'!$B:$N,13,FALSE)),"",VLOOKUP(CONCATENATE($A10,"_",AI$2),'Reference data SID'!$B:$N,13,FALSE))</f>
        <v/>
      </c>
      <c r="AJ10" s="13" t="str">
        <f>IF(ISERROR(VLOOKUP(CONCATENATE($A10,"_",AJ$2),'Reference data SID'!$B:$N,13,FALSE)),"",VLOOKUP(CONCATENATE($A10,"_",AJ$2),'Reference data SID'!$B:$N,13,FALSE))</f>
        <v/>
      </c>
      <c r="AK10" s="13" t="str">
        <f>IF(ISERROR(VLOOKUP(CONCATENATE($A10,"_",AK$2),'Reference data SID'!$B:$N,13,FALSE)),"",VLOOKUP(CONCATENATE($A10,"_",AK$2),'Reference data SID'!$B:$N,13,FALSE))</f>
        <v/>
      </c>
      <c r="AL10" s="13" t="str">
        <f>IF(ISERROR(VLOOKUP(CONCATENATE($A10,"_",AL$2),'Reference data SID'!$B:$N,13,FALSE)),"",VLOOKUP(CONCATENATE($A10,"_",AL$2),'Reference data SID'!$B:$N,13,FALSE))</f>
        <v/>
      </c>
      <c r="AM10" s="13" t="str">
        <f>IF(ISERROR(VLOOKUP(CONCATENATE($A10,"_",AM$2),'Reference data SID'!$B:$N,13,FALSE)),"",VLOOKUP(CONCATENATE($A10,"_",AM$2),'Reference data SID'!$B:$N,13,FALSE))</f>
        <v/>
      </c>
      <c r="AN10" s="13" t="str">
        <f>IF(ISERROR(VLOOKUP(CONCATENATE($A10,"_",AN$2),'Reference data SID'!$B:$N,13,FALSE)),"",VLOOKUP(CONCATENATE($A10,"_",AN$2),'Reference data SID'!$B:$N,13,FALSE))</f>
        <v/>
      </c>
      <c r="AO10" s="13" t="str">
        <f>IF(ISERROR(VLOOKUP(CONCATENATE($A10,"_",AO$2),'Reference data SID'!$B:$N,13,FALSE)),"",VLOOKUP(CONCATENATE($A10,"_",AO$2),'Reference data SID'!$B:$N,13,FALSE))</f>
        <v/>
      </c>
      <c r="AP10" s="13" t="str">
        <f>IF(ISERROR(VLOOKUP(CONCATENATE($A10,"_",AP$2),'Reference data SID'!$B:$N,13,FALSE)),"",VLOOKUP(CONCATENATE($A10,"_",AP$2),'Reference data SID'!$B:$N,13,FALSE))</f>
        <v/>
      </c>
      <c r="AQ10" s="13" t="str">
        <f>IF(ISERROR(VLOOKUP(CONCATENATE($A10,"_",AQ$2),'Reference data SID'!$B:$N,13,FALSE)),"",VLOOKUP(CONCATENATE($A10,"_",AQ$2),'Reference data SID'!$B:$N,13,FALSE))</f>
        <v/>
      </c>
      <c r="AR10" s="13" t="str">
        <f>IF(ISERROR(VLOOKUP(CONCATENATE($A10,"_",AR$2),'Reference data SID'!$B:$N,13,FALSE)),"",VLOOKUP(CONCATENATE($A10,"_",AR$2),'Reference data SID'!$B:$N,13,FALSE))</f>
        <v/>
      </c>
      <c r="AS10" s="13" t="str">
        <f>IF(ISERROR(VLOOKUP(CONCATENATE($A10,"_",AS$2),'Reference data SID'!$B:$N,13,FALSE)),"",VLOOKUP(CONCATENATE($A10,"_",AS$2),'Reference data SID'!$B:$N,13,FALSE))</f>
        <v/>
      </c>
      <c r="AT10" s="13" t="str">
        <f>IF(ISERROR(VLOOKUP(CONCATENATE($A10,"_",AT$2),'Reference data SID'!$B:$N,13,FALSE)),"",VLOOKUP(CONCATENATE($A10,"_",AT$2),'Reference data SID'!$B:$N,13,FALSE))</f>
        <v/>
      </c>
    </row>
    <row r="11" spans="1:46" x14ac:dyDescent="0.25">
      <c r="A11">
        <v>7</v>
      </c>
      <c r="B11" s="13" t="str">
        <f>IF(ISERROR(VLOOKUP(CONCATENATE($A11,"_",B$2),'Reference data SID'!$B:$N,13,FALSE)),"",VLOOKUP(CONCATENATE($A11,"_",B$2),'Reference data SID'!$B:$N,13,FALSE))</f>
        <v/>
      </c>
      <c r="C11" s="13" t="str">
        <f>IF(ISERROR(VLOOKUP(CONCATENATE($A11,"_",C$2),'Reference data SID'!$B:$N,13,FALSE)),"",VLOOKUP(CONCATENATE($A11,"_",C$2),'Reference data SID'!$B:$N,13,FALSE))</f>
        <v/>
      </c>
      <c r="D11" s="13" t="str">
        <f>IF(ISERROR(VLOOKUP(CONCATENATE($A11,"_",D$2),'Reference data SID'!$B:$N,13,FALSE)),"",VLOOKUP(CONCATENATE($A11,"_",D$2),'Reference data SID'!$B:$N,13,FALSE))</f>
        <v/>
      </c>
      <c r="E11" s="13" t="str">
        <f>IF(ISERROR(VLOOKUP(CONCATENATE($A11,"_",E$2),'Reference data SID'!$B:$N,13,FALSE)),"",VLOOKUP(CONCATENATE($A11,"_",E$2),'Reference data SID'!$B:$N,13,FALSE))</f>
        <v/>
      </c>
      <c r="F11" s="13" t="str">
        <f>IF(ISERROR(VLOOKUP(CONCATENATE($A11,"_",F$2),'Reference data SID'!$B:$N,13,FALSE)),"",VLOOKUP(CONCATENATE($A11,"_",F$2),'Reference data SID'!$B:$N,13,FALSE))</f>
        <v/>
      </c>
      <c r="G11" s="13" t="str">
        <f>IF(ISERROR(VLOOKUP(CONCATENATE($A11,"_",G$2),'Reference data SID'!$B:$N,13,FALSE)),"",VLOOKUP(CONCATENATE($A11,"_",G$2),'Reference data SID'!$B:$N,13,FALSE))</f>
        <v/>
      </c>
      <c r="H11" s="13" t="str">
        <f>IF(ISERROR(VLOOKUP(CONCATENATE($A11,"_",H$2),'Reference data SID'!$B:$N,13,FALSE)),"",VLOOKUP(CONCATENATE($A11,"_",H$2),'Reference data SID'!$B:$N,13,FALSE))</f>
        <v/>
      </c>
      <c r="I11" s="13" t="str">
        <f>IF(ISERROR(VLOOKUP(CONCATENATE($A11,"_",I$2),'Reference data SID'!$B:$N,13,FALSE)),"",VLOOKUP(CONCATENATE($A11,"_",I$2),'Reference data SID'!$B:$N,13,FALSE))</f>
        <v/>
      </c>
      <c r="J11" s="13" t="str">
        <f>IF(ISERROR(VLOOKUP(CONCATENATE($A11,"_",J$2),'Reference data SID'!$B:$N,13,FALSE)),"",VLOOKUP(CONCATENATE($A11,"_",J$2),'Reference data SID'!$B:$N,13,FALSE))</f>
        <v/>
      </c>
      <c r="K11" s="13" t="str">
        <f>IF(ISERROR(VLOOKUP(CONCATENATE($A11,"_",K$2),'Reference data SID'!$B:$N,13,FALSE)),"",VLOOKUP(CONCATENATE($A11,"_",K$2),'Reference data SID'!$B:$N,13,FALSE))</f>
        <v/>
      </c>
      <c r="L11" s="13" t="str">
        <f>IF(ISERROR(VLOOKUP(CONCATENATE($A11,"_",L$2),'Reference data SID'!$B:$N,13,FALSE)),"",VLOOKUP(CONCATENATE($A11,"_",L$2),'Reference data SID'!$B:$N,13,FALSE))</f>
        <v/>
      </c>
      <c r="M11" s="13" t="str">
        <f>IF(ISERROR(VLOOKUP(CONCATENATE($A11,"_",M$2),'Reference data SID'!$B:$N,13,FALSE)),"",VLOOKUP(CONCATENATE($A11,"_",M$2),'Reference data SID'!$B:$N,13,FALSE))</f>
        <v/>
      </c>
      <c r="N11" s="13" t="str">
        <f>IF(ISERROR(VLOOKUP(CONCATENATE($A11,"_",N$2),'Reference data SID'!$B:$N,13,FALSE)),"",VLOOKUP(CONCATENATE($A11,"_",N$2),'Reference data SID'!$B:$N,13,FALSE))</f>
        <v/>
      </c>
      <c r="O11" s="13" t="str">
        <f>IF(ISERROR(VLOOKUP(CONCATENATE($A11,"_",O$2),'Reference data SID'!$B:$N,13,FALSE)),"",VLOOKUP(CONCATENATE($A11,"_",O$2),'Reference data SID'!$B:$N,13,FALSE))</f>
        <v/>
      </c>
      <c r="P11" s="13" t="str">
        <f>IF(ISERROR(VLOOKUP(CONCATENATE($A11,"_",P$2),'Reference data SID'!$B:$N,13,FALSE)),"",VLOOKUP(CONCATENATE($A11,"_",P$2),'Reference data SID'!$B:$N,13,FALSE))</f>
        <v/>
      </c>
      <c r="Q11" s="13" t="str">
        <f>IF(ISERROR(VLOOKUP(CONCATENATE($A11,"_",Q$2),'Reference data SID'!$B:$N,13,FALSE)),"",VLOOKUP(CONCATENATE($A11,"_",Q$2),'Reference data SID'!$B:$N,13,FALSE))</f>
        <v/>
      </c>
      <c r="R11" s="13" t="str">
        <f>IF(ISERROR(VLOOKUP(CONCATENATE($A11,"_",R$2),'Reference data SID'!$B:$N,13,FALSE)),"",VLOOKUP(CONCATENATE($A11,"_",R$2),'Reference data SID'!$B:$N,13,FALSE))</f>
        <v/>
      </c>
      <c r="S11" s="13" t="str">
        <f>IF(ISERROR(VLOOKUP(CONCATENATE($A11,"_",S$2),'Reference data SID'!$B:$N,13,FALSE)),"",VLOOKUP(CONCATENATE($A11,"_",S$2),'Reference data SID'!$B:$N,13,FALSE))</f>
        <v/>
      </c>
      <c r="T11" s="13" t="str">
        <f>IF(ISERROR(VLOOKUP(CONCATENATE($A11,"_",T$2),'Reference data SID'!$B:$N,13,FALSE)),"",VLOOKUP(CONCATENATE($A11,"_",T$2),'Reference data SID'!$B:$N,13,FALSE))</f>
        <v/>
      </c>
      <c r="U11" s="13" t="str">
        <f>IF(ISERROR(VLOOKUP(CONCATENATE($A11,"_",U$2),'Reference data SID'!$B:$N,13,FALSE)),"",VLOOKUP(CONCATENATE($A11,"_",U$2),'Reference data SID'!$B:$N,13,FALSE))</f>
        <v/>
      </c>
      <c r="V11" s="13" t="str">
        <f>IF(ISERROR(VLOOKUP(CONCATENATE($A11,"_",V$2),'Reference data SID'!$B:$N,13,FALSE)),"",VLOOKUP(CONCATENATE($A11,"_",V$2),'Reference data SID'!$B:$N,13,FALSE))</f>
        <v/>
      </c>
      <c r="W11" s="14" t="str">
        <f>IF(ISERROR(VLOOKUP(CONCATENATE($A11,"_",W$2),'Reference data SID'!$B:$N,13,FALSE)),"",VLOOKUP(CONCATENATE($A11,"_",W$2),'Reference data SID'!$B:$N,13,FALSE))</f>
        <v>3772-94-9</v>
      </c>
      <c r="X11" s="14" t="str">
        <f>IF(ISERROR(VLOOKUP(CONCATENATE($A11,"_",X$2),'Reference data SID'!$B:$N,13,FALSE)),"",VLOOKUP(CONCATENATE($A11,"_",X$2),'Reference data SID'!$B:$N,13,FALSE))</f>
        <v>2795-39-3</v>
      </c>
      <c r="Y11" s="14" t="str">
        <f>IF(ISERROR(VLOOKUP(CONCATENATE($A11,"_",Y$2),'Reference data SID'!$B:$N,13,FALSE)),"",VLOOKUP(CONCATENATE($A11,"_",Y$2),'Reference data SID'!$B:$N,13,FALSE))</f>
        <v>94200-52-9</v>
      </c>
      <c r="Z11" s="13" t="str">
        <f>IF(ISERROR(VLOOKUP(CONCATENATE($A11,"_",Z$2),'Reference data SID'!$B:$N,13,FALSE)),"",VLOOKUP(CONCATENATE($A11,"_",Z$2),'Reference data SID'!$B:$N,13,FALSE))</f>
        <v/>
      </c>
      <c r="AA11" s="13" t="str">
        <f>IF(ISERROR(VLOOKUP(CONCATENATE($A11,"_",AA$2),'Reference data SID'!$B:$N,13,FALSE)),"",VLOOKUP(CONCATENATE($A11,"_",AA$2),'Reference data SID'!$B:$N,13,FALSE))</f>
        <v/>
      </c>
      <c r="AB11" s="13" t="str">
        <f>IF(ISERROR(VLOOKUP(CONCATENATE($A11,"_",AB$2),'Reference data SID'!$B:$N,13,FALSE)),"",VLOOKUP(CONCATENATE($A11,"_",AB$2),'Reference data SID'!$B:$N,13,FALSE))</f>
        <v/>
      </c>
      <c r="AC11" s="13" t="str">
        <f>IF(ISERROR(VLOOKUP(CONCATENATE($A11,"_",AC$2),'Reference data SID'!$B:$N,13,FALSE)),"",VLOOKUP(CONCATENATE($A11,"_",AC$2),'Reference data SID'!$B:$N,13,FALSE))</f>
        <v/>
      </c>
      <c r="AD11" s="13" t="str">
        <f>IF(ISERROR(VLOOKUP(CONCATENATE($A11,"_",AD$2),'Reference data SID'!$B:$N,13,FALSE)),"",VLOOKUP(CONCATENATE($A11,"_",AD$2),'Reference data SID'!$B:$N,13,FALSE))</f>
        <v/>
      </c>
      <c r="AE11" s="13" t="str">
        <f>IF(ISERROR(VLOOKUP(CONCATENATE($A11,"_",AE$2),'Reference data SID'!$B:$N,13,FALSE)),"",VLOOKUP(CONCATENATE($A11,"_",AE$2),'Reference data SID'!$B:$N,13,FALSE))</f>
        <v/>
      </c>
      <c r="AF11" s="13" t="str">
        <f>IF(ISERROR(VLOOKUP(CONCATENATE($A11,"_",AF$2),'Reference data SID'!$B:$N,13,FALSE)),"",VLOOKUP(CONCATENATE($A11,"_",AF$2),'Reference data SID'!$B:$N,13,FALSE))</f>
        <v>41242-12-0</v>
      </c>
      <c r="AG11" s="13" t="str">
        <f>IF(ISERROR(VLOOKUP(CONCATENATE($A11,"_",AG$2),'Reference data SID'!$B:$N,13,FALSE)),"",VLOOKUP(CONCATENATE($A11,"_",AG$2),'Reference data SID'!$B:$N,13,FALSE))</f>
        <v/>
      </c>
      <c r="AH11" s="13" t="str">
        <f>IF(ISERROR(VLOOKUP(CONCATENATE($A11,"_",AH$2),'Reference data SID'!$B:$N,13,FALSE)),"",VLOOKUP(CONCATENATE($A11,"_",AH$2),'Reference data SID'!$B:$N,13,FALSE))</f>
        <v/>
      </c>
      <c r="AI11" s="13" t="str">
        <f>IF(ISERROR(VLOOKUP(CONCATENATE($A11,"_",AI$2),'Reference data SID'!$B:$N,13,FALSE)),"",VLOOKUP(CONCATENATE($A11,"_",AI$2),'Reference data SID'!$B:$N,13,FALSE))</f>
        <v/>
      </c>
      <c r="AJ11" s="13" t="str">
        <f>IF(ISERROR(VLOOKUP(CONCATENATE($A11,"_",AJ$2),'Reference data SID'!$B:$N,13,FALSE)),"",VLOOKUP(CONCATENATE($A11,"_",AJ$2),'Reference data SID'!$B:$N,13,FALSE))</f>
        <v/>
      </c>
      <c r="AK11" s="13" t="str">
        <f>IF(ISERROR(VLOOKUP(CONCATENATE($A11,"_",AK$2),'Reference data SID'!$B:$N,13,FALSE)),"",VLOOKUP(CONCATENATE($A11,"_",AK$2),'Reference data SID'!$B:$N,13,FALSE))</f>
        <v/>
      </c>
      <c r="AL11" s="13" t="str">
        <f>IF(ISERROR(VLOOKUP(CONCATENATE($A11,"_",AL$2),'Reference data SID'!$B:$N,13,FALSE)),"",VLOOKUP(CONCATENATE($A11,"_",AL$2),'Reference data SID'!$B:$N,13,FALSE))</f>
        <v/>
      </c>
      <c r="AM11" s="13" t="str">
        <f>IF(ISERROR(VLOOKUP(CONCATENATE($A11,"_",AM$2),'Reference data SID'!$B:$N,13,FALSE)),"",VLOOKUP(CONCATENATE($A11,"_",AM$2),'Reference data SID'!$B:$N,13,FALSE))</f>
        <v/>
      </c>
      <c r="AN11" s="13" t="str">
        <f>IF(ISERROR(VLOOKUP(CONCATENATE($A11,"_",AN$2),'Reference data SID'!$B:$N,13,FALSE)),"",VLOOKUP(CONCATENATE($A11,"_",AN$2),'Reference data SID'!$B:$N,13,FALSE))</f>
        <v/>
      </c>
      <c r="AO11" s="13" t="str">
        <f>IF(ISERROR(VLOOKUP(CONCATENATE($A11,"_",AO$2),'Reference data SID'!$B:$N,13,FALSE)),"",VLOOKUP(CONCATENATE($A11,"_",AO$2),'Reference data SID'!$B:$N,13,FALSE))</f>
        <v/>
      </c>
      <c r="AP11" s="13" t="str">
        <f>IF(ISERROR(VLOOKUP(CONCATENATE($A11,"_",AP$2),'Reference data SID'!$B:$N,13,FALSE)),"",VLOOKUP(CONCATENATE($A11,"_",AP$2),'Reference data SID'!$B:$N,13,FALSE))</f>
        <v/>
      </c>
      <c r="AQ11" s="13" t="str">
        <f>IF(ISERROR(VLOOKUP(CONCATENATE($A11,"_",AQ$2),'Reference data SID'!$B:$N,13,FALSE)),"",VLOOKUP(CONCATENATE($A11,"_",AQ$2),'Reference data SID'!$B:$N,13,FALSE))</f>
        <v/>
      </c>
      <c r="AR11" s="13" t="str">
        <f>IF(ISERROR(VLOOKUP(CONCATENATE($A11,"_",AR$2),'Reference data SID'!$B:$N,13,FALSE)),"",VLOOKUP(CONCATENATE($A11,"_",AR$2),'Reference data SID'!$B:$N,13,FALSE))</f>
        <v/>
      </c>
      <c r="AS11" s="13" t="str">
        <f>IF(ISERROR(VLOOKUP(CONCATENATE($A11,"_",AS$2),'Reference data SID'!$B:$N,13,FALSE)),"",VLOOKUP(CONCATENATE($A11,"_",AS$2),'Reference data SID'!$B:$N,13,FALSE))</f>
        <v/>
      </c>
      <c r="AT11" s="13" t="str">
        <f>IF(ISERROR(VLOOKUP(CONCATENATE($A11,"_",AT$2),'Reference data SID'!$B:$N,13,FALSE)),"",VLOOKUP(CONCATENATE($A11,"_",AT$2),'Reference data SID'!$B:$N,13,FALSE))</f>
        <v/>
      </c>
    </row>
    <row r="12" spans="1:46" x14ac:dyDescent="0.25">
      <c r="A12">
        <v>8</v>
      </c>
      <c r="B12" s="13" t="str">
        <f>IF(ISERROR(VLOOKUP(CONCATENATE($A12,"_",B$2),'Reference data SID'!$B:$N,13,FALSE)),"",VLOOKUP(CONCATENATE($A12,"_",B$2),'Reference data SID'!$B:$N,13,FALSE))</f>
        <v/>
      </c>
      <c r="C12" s="13" t="str">
        <f>IF(ISERROR(VLOOKUP(CONCATENATE($A12,"_",C$2),'Reference data SID'!$B:$N,13,FALSE)),"",VLOOKUP(CONCATENATE($A12,"_",C$2),'Reference data SID'!$B:$N,13,FALSE))</f>
        <v/>
      </c>
      <c r="D12" s="13" t="str">
        <f>IF(ISERROR(VLOOKUP(CONCATENATE($A12,"_",D$2),'Reference data SID'!$B:$N,13,FALSE)),"",VLOOKUP(CONCATENATE($A12,"_",D$2),'Reference data SID'!$B:$N,13,FALSE))</f>
        <v/>
      </c>
      <c r="E12" s="13" t="str">
        <f>IF(ISERROR(VLOOKUP(CONCATENATE($A12,"_",E$2),'Reference data SID'!$B:$N,13,FALSE)),"",VLOOKUP(CONCATENATE($A12,"_",E$2),'Reference data SID'!$B:$N,13,FALSE))</f>
        <v/>
      </c>
      <c r="F12" s="13" t="str">
        <f>IF(ISERROR(VLOOKUP(CONCATENATE($A12,"_",F$2),'Reference data SID'!$B:$N,13,FALSE)),"",VLOOKUP(CONCATENATE($A12,"_",F$2),'Reference data SID'!$B:$N,13,FALSE))</f>
        <v/>
      </c>
      <c r="G12" s="13" t="str">
        <f>IF(ISERROR(VLOOKUP(CONCATENATE($A12,"_",G$2),'Reference data SID'!$B:$N,13,FALSE)),"",VLOOKUP(CONCATENATE($A12,"_",G$2),'Reference data SID'!$B:$N,13,FALSE))</f>
        <v/>
      </c>
      <c r="H12" s="13" t="str">
        <f>IF(ISERROR(VLOOKUP(CONCATENATE($A12,"_",H$2),'Reference data SID'!$B:$N,13,FALSE)),"",VLOOKUP(CONCATENATE($A12,"_",H$2),'Reference data SID'!$B:$N,13,FALSE))</f>
        <v/>
      </c>
      <c r="I12" s="13" t="str">
        <f>IF(ISERROR(VLOOKUP(CONCATENATE($A12,"_",I$2),'Reference data SID'!$B:$N,13,FALSE)),"",VLOOKUP(CONCATENATE($A12,"_",I$2),'Reference data SID'!$B:$N,13,FALSE))</f>
        <v/>
      </c>
      <c r="J12" s="13" t="str">
        <f>IF(ISERROR(VLOOKUP(CONCATENATE($A12,"_",J$2),'Reference data SID'!$B:$N,13,FALSE)),"",VLOOKUP(CONCATENATE($A12,"_",J$2),'Reference data SID'!$B:$N,13,FALSE))</f>
        <v/>
      </c>
      <c r="K12" s="13" t="str">
        <f>IF(ISERROR(VLOOKUP(CONCATENATE($A12,"_",K$2),'Reference data SID'!$B:$N,13,FALSE)),"",VLOOKUP(CONCATENATE($A12,"_",K$2),'Reference data SID'!$B:$N,13,FALSE))</f>
        <v/>
      </c>
      <c r="L12" s="13" t="str">
        <f>IF(ISERROR(VLOOKUP(CONCATENATE($A12,"_",L$2),'Reference data SID'!$B:$N,13,FALSE)),"",VLOOKUP(CONCATENATE($A12,"_",L$2),'Reference data SID'!$B:$N,13,FALSE))</f>
        <v/>
      </c>
      <c r="M12" s="13" t="str">
        <f>IF(ISERROR(VLOOKUP(CONCATENATE($A12,"_",M$2),'Reference data SID'!$B:$N,13,FALSE)),"",VLOOKUP(CONCATENATE($A12,"_",M$2),'Reference data SID'!$B:$N,13,FALSE))</f>
        <v/>
      </c>
      <c r="N12" s="13" t="str">
        <f>IF(ISERROR(VLOOKUP(CONCATENATE($A12,"_",N$2),'Reference data SID'!$B:$N,13,FALSE)),"",VLOOKUP(CONCATENATE($A12,"_",N$2),'Reference data SID'!$B:$N,13,FALSE))</f>
        <v/>
      </c>
      <c r="O12" s="13" t="str">
        <f>IF(ISERROR(VLOOKUP(CONCATENATE($A12,"_",O$2),'Reference data SID'!$B:$N,13,FALSE)),"",VLOOKUP(CONCATENATE($A12,"_",O$2),'Reference data SID'!$B:$N,13,FALSE))</f>
        <v/>
      </c>
      <c r="P12" s="13" t="str">
        <f>IF(ISERROR(VLOOKUP(CONCATENATE($A12,"_",P$2),'Reference data SID'!$B:$N,13,FALSE)),"",VLOOKUP(CONCATENATE($A12,"_",P$2),'Reference data SID'!$B:$N,13,FALSE))</f>
        <v/>
      </c>
      <c r="Q12" s="13" t="str">
        <f>IF(ISERROR(VLOOKUP(CONCATENATE($A12,"_",Q$2),'Reference data SID'!$B:$N,13,FALSE)),"",VLOOKUP(CONCATENATE($A12,"_",Q$2),'Reference data SID'!$B:$N,13,FALSE))</f>
        <v/>
      </c>
      <c r="R12" s="13" t="str">
        <f>IF(ISERROR(VLOOKUP(CONCATENATE($A12,"_",R$2),'Reference data SID'!$B:$N,13,FALSE)),"",VLOOKUP(CONCATENATE($A12,"_",R$2),'Reference data SID'!$B:$N,13,FALSE))</f>
        <v/>
      </c>
      <c r="S12" s="13" t="str">
        <f>IF(ISERROR(VLOOKUP(CONCATENATE($A12,"_",S$2),'Reference data SID'!$B:$N,13,FALSE)),"",VLOOKUP(CONCATENATE($A12,"_",S$2),'Reference data SID'!$B:$N,13,FALSE))</f>
        <v/>
      </c>
      <c r="T12" s="13" t="str">
        <f>IF(ISERROR(VLOOKUP(CONCATENATE($A12,"_",T$2),'Reference data SID'!$B:$N,13,FALSE)),"",VLOOKUP(CONCATENATE($A12,"_",T$2),'Reference data SID'!$B:$N,13,FALSE))</f>
        <v/>
      </c>
      <c r="U12" s="13" t="str">
        <f>IF(ISERROR(VLOOKUP(CONCATENATE($A12,"_",U$2),'Reference data SID'!$B:$N,13,FALSE)),"",VLOOKUP(CONCATENATE($A12,"_",U$2),'Reference data SID'!$B:$N,13,FALSE))</f>
        <v/>
      </c>
      <c r="V12" s="13" t="str">
        <f>IF(ISERROR(VLOOKUP(CONCATENATE($A12,"_",V$2),'Reference data SID'!$B:$N,13,FALSE)),"",VLOOKUP(CONCATENATE($A12,"_",V$2),'Reference data SID'!$B:$N,13,FALSE))</f>
        <v/>
      </c>
      <c r="W12" s="14" t="str">
        <f>IF(ISERROR(VLOOKUP(CONCATENATE($A12,"_",W$2),'Reference data SID'!$B:$N,13,FALSE)),"",VLOOKUP(CONCATENATE($A12,"_",W$2),'Reference data SID'!$B:$N,13,FALSE))</f>
        <v>2917-32-0</v>
      </c>
      <c r="X12" s="14" t="str">
        <f>IF(ISERROR(VLOOKUP(CONCATENATE($A12,"_",X$2),'Reference data SID'!$B:$N,13,FALSE)),"",VLOOKUP(CONCATENATE($A12,"_",X$2),'Reference data SID'!$B:$N,13,FALSE))</f>
        <v>1763-23-1</v>
      </c>
      <c r="Y12" s="14" t="str">
        <f>IF(ISERROR(VLOOKUP(CONCATENATE($A12,"_",Y$2),'Reference data SID'!$B:$N,13,FALSE)),"",VLOOKUP(CONCATENATE($A12,"_",Y$2),'Reference data SID'!$B:$N,13,FALSE))</f>
        <v>94200-51-8</v>
      </c>
      <c r="Z12" s="13" t="str">
        <f>IF(ISERROR(VLOOKUP(CONCATENATE($A12,"_",Z$2),'Reference data SID'!$B:$N,13,FALSE)),"",VLOOKUP(CONCATENATE($A12,"_",Z$2),'Reference data SID'!$B:$N,13,FALSE))</f>
        <v/>
      </c>
      <c r="AA12" s="13" t="str">
        <f>IF(ISERROR(VLOOKUP(CONCATENATE($A12,"_",AA$2),'Reference data SID'!$B:$N,13,FALSE)),"",VLOOKUP(CONCATENATE($A12,"_",AA$2),'Reference data SID'!$B:$N,13,FALSE))</f>
        <v/>
      </c>
      <c r="AB12" s="13" t="str">
        <f>IF(ISERROR(VLOOKUP(CONCATENATE($A12,"_",AB$2),'Reference data SID'!$B:$N,13,FALSE)),"",VLOOKUP(CONCATENATE($A12,"_",AB$2),'Reference data SID'!$B:$N,13,FALSE))</f>
        <v/>
      </c>
      <c r="AC12" s="13" t="str">
        <f>IF(ISERROR(VLOOKUP(CONCATENATE($A12,"_",AC$2),'Reference data SID'!$B:$N,13,FALSE)),"",VLOOKUP(CONCATENATE($A12,"_",AC$2),'Reference data SID'!$B:$N,13,FALSE))</f>
        <v/>
      </c>
      <c r="AD12" s="13" t="str">
        <f>IF(ISERROR(VLOOKUP(CONCATENATE($A12,"_",AD$2),'Reference data SID'!$B:$N,13,FALSE)),"",VLOOKUP(CONCATENATE($A12,"_",AD$2),'Reference data SID'!$B:$N,13,FALSE))</f>
        <v/>
      </c>
      <c r="AE12" s="13" t="str">
        <f>IF(ISERROR(VLOOKUP(CONCATENATE($A12,"_",AE$2),'Reference data SID'!$B:$N,13,FALSE)),"",VLOOKUP(CONCATENATE($A12,"_",AE$2),'Reference data SID'!$B:$N,13,FALSE))</f>
        <v/>
      </c>
      <c r="AF12" s="13" t="str">
        <f>IF(ISERROR(VLOOKUP(CONCATENATE($A12,"_",AF$2),'Reference data SID'!$B:$N,13,FALSE)),"",VLOOKUP(CONCATENATE($A12,"_",AF$2),'Reference data SID'!$B:$N,13,FALSE))</f>
        <v>421555-73-9</v>
      </c>
      <c r="AG12" s="13" t="str">
        <f>IF(ISERROR(VLOOKUP(CONCATENATE($A12,"_",AG$2),'Reference data SID'!$B:$N,13,FALSE)),"",VLOOKUP(CONCATENATE($A12,"_",AG$2),'Reference data SID'!$B:$N,13,FALSE))</f>
        <v/>
      </c>
      <c r="AH12" s="13" t="str">
        <f>IF(ISERROR(VLOOKUP(CONCATENATE($A12,"_",AH$2),'Reference data SID'!$B:$N,13,FALSE)),"",VLOOKUP(CONCATENATE($A12,"_",AH$2),'Reference data SID'!$B:$N,13,FALSE))</f>
        <v/>
      </c>
      <c r="AI12" s="13" t="str">
        <f>IF(ISERROR(VLOOKUP(CONCATENATE($A12,"_",AI$2),'Reference data SID'!$B:$N,13,FALSE)),"",VLOOKUP(CONCATENATE($A12,"_",AI$2),'Reference data SID'!$B:$N,13,FALSE))</f>
        <v/>
      </c>
      <c r="AJ12" s="13" t="str">
        <f>IF(ISERROR(VLOOKUP(CONCATENATE($A12,"_",AJ$2),'Reference data SID'!$B:$N,13,FALSE)),"",VLOOKUP(CONCATENATE($A12,"_",AJ$2),'Reference data SID'!$B:$N,13,FALSE))</f>
        <v/>
      </c>
      <c r="AK12" s="13" t="str">
        <f>IF(ISERROR(VLOOKUP(CONCATENATE($A12,"_",AK$2),'Reference data SID'!$B:$N,13,FALSE)),"",VLOOKUP(CONCATENATE($A12,"_",AK$2),'Reference data SID'!$B:$N,13,FALSE))</f>
        <v/>
      </c>
      <c r="AL12" s="13" t="str">
        <f>IF(ISERROR(VLOOKUP(CONCATENATE($A12,"_",AL$2),'Reference data SID'!$B:$N,13,FALSE)),"",VLOOKUP(CONCATENATE($A12,"_",AL$2),'Reference data SID'!$B:$N,13,FALSE))</f>
        <v/>
      </c>
      <c r="AM12" s="13" t="str">
        <f>IF(ISERROR(VLOOKUP(CONCATENATE($A12,"_",AM$2),'Reference data SID'!$B:$N,13,FALSE)),"",VLOOKUP(CONCATENATE($A12,"_",AM$2),'Reference data SID'!$B:$N,13,FALSE))</f>
        <v/>
      </c>
      <c r="AN12" s="13" t="str">
        <f>IF(ISERROR(VLOOKUP(CONCATENATE($A12,"_",AN$2),'Reference data SID'!$B:$N,13,FALSE)),"",VLOOKUP(CONCATENATE($A12,"_",AN$2),'Reference data SID'!$B:$N,13,FALSE))</f>
        <v/>
      </c>
      <c r="AO12" s="13" t="str">
        <f>IF(ISERROR(VLOOKUP(CONCATENATE($A12,"_",AO$2),'Reference data SID'!$B:$N,13,FALSE)),"",VLOOKUP(CONCATENATE($A12,"_",AO$2),'Reference data SID'!$B:$N,13,FALSE))</f>
        <v/>
      </c>
      <c r="AP12" s="13" t="str">
        <f>IF(ISERROR(VLOOKUP(CONCATENATE($A12,"_",AP$2),'Reference data SID'!$B:$N,13,FALSE)),"",VLOOKUP(CONCATENATE($A12,"_",AP$2),'Reference data SID'!$B:$N,13,FALSE))</f>
        <v/>
      </c>
      <c r="AQ12" s="13" t="str">
        <f>IF(ISERROR(VLOOKUP(CONCATENATE($A12,"_",AQ$2),'Reference data SID'!$B:$N,13,FALSE)),"",VLOOKUP(CONCATENATE($A12,"_",AQ$2),'Reference data SID'!$B:$N,13,FALSE))</f>
        <v/>
      </c>
      <c r="AR12" s="13" t="str">
        <f>IF(ISERROR(VLOOKUP(CONCATENATE($A12,"_",AR$2),'Reference data SID'!$B:$N,13,FALSE)),"",VLOOKUP(CONCATENATE($A12,"_",AR$2),'Reference data SID'!$B:$N,13,FALSE))</f>
        <v/>
      </c>
      <c r="AS12" s="13" t="str">
        <f>IF(ISERROR(VLOOKUP(CONCATENATE($A12,"_",AS$2),'Reference data SID'!$B:$N,13,FALSE)),"",VLOOKUP(CONCATENATE($A12,"_",AS$2),'Reference data SID'!$B:$N,13,FALSE))</f>
        <v/>
      </c>
      <c r="AT12" s="13" t="str">
        <f>IF(ISERROR(VLOOKUP(CONCATENATE($A12,"_",AT$2),'Reference data SID'!$B:$N,13,FALSE)),"",VLOOKUP(CONCATENATE($A12,"_",AT$2),'Reference data SID'!$B:$N,13,FALSE))</f>
        <v/>
      </c>
    </row>
    <row r="13" spans="1:46" x14ac:dyDescent="0.25">
      <c r="A13">
        <v>9</v>
      </c>
      <c r="B13" s="13" t="str">
        <f>IF(ISERROR(VLOOKUP(CONCATENATE($A13,"_",B$2),'Reference data SID'!$B:$N,13,FALSE)),"",VLOOKUP(CONCATENATE($A13,"_",B$2),'Reference data SID'!$B:$N,13,FALSE))</f>
        <v/>
      </c>
      <c r="C13" s="13" t="str">
        <f>IF(ISERROR(VLOOKUP(CONCATENATE($A13,"_",C$2),'Reference data SID'!$B:$N,13,FALSE)),"",VLOOKUP(CONCATENATE($A13,"_",C$2),'Reference data SID'!$B:$N,13,FALSE))</f>
        <v/>
      </c>
      <c r="D13" s="13" t="str">
        <f>IF(ISERROR(VLOOKUP(CONCATENATE($A13,"_",D$2),'Reference data SID'!$B:$N,13,FALSE)),"",VLOOKUP(CONCATENATE($A13,"_",D$2),'Reference data SID'!$B:$N,13,FALSE))</f>
        <v/>
      </c>
      <c r="E13" s="13" t="str">
        <f>IF(ISERROR(VLOOKUP(CONCATENATE($A13,"_",E$2),'Reference data SID'!$B:$N,13,FALSE)),"",VLOOKUP(CONCATENATE($A13,"_",E$2),'Reference data SID'!$B:$N,13,FALSE))</f>
        <v/>
      </c>
      <c r="F13" s="13" t="str">
        <f>IF(ISERROR(VLOOKUP(CONCATENATE($A13,"_",F$2),'Reference data SID'!$B:$N,13,FALSE)),"",VLOOKUP(CONCATENATE($A13,"_",F$2),'Reference data SID'!$B:$N,13,FALSE))</f>
        <v/>
      </c>
      <c r="G13" s="13" t="str">
        <f>IF(ISERROR(VLOOKUP(CONCATENATE($A13,"_",G$2),'Reference data SID'!$B:$N,13,FALSE)),"",VLOOKUP(CONCATENATE($A13,"_",G$2),'Reference data SID'!$B:$N,13,FALSE))</f>
        <v/>
      </c>
      <c r="H13" s="13" t="str">
        <f>IF(ISERROR(VLOOKUP(CONCATENATE($A13,"_",H$2),'Reference data SID'!$B:$N,13,FALSE)),"",VLOOKUP(CONCATENATE($A13,"_",H$2),'Reference data SID'!$B:$N,13,FALSE))</f>
        <v/>
      </c>
      <c r="I13" s="13" t="str">
        <f>IF(ISERROR(VLOOKUP(CONCATENATE($A13,"_",I$2),'Reference data SID'!$B:$N,13,FALSE)),"",VLOOKUP(CONCATENATE($A13,"_",I$2),'Reference data SID'!$B:$N,13,FALSE))</f>
        <v/>
      </c>
      <c r="J13" s="13" t="str">
        <f>IF(ISERROR(VLOOKUP(CONCATENATE($A13,"_",J$2),'Reference data SID'!$B:$N,13,FALSE)),"",VLOOKUP(CONCATENATE($A13,"_",J$2),'Reference data SID'!$B:$N,13,FALSE))</f>
        <v/>
      </c>
      <c r="K13" s="13" t="str">
        <f>IF(ISERROR(VLOOKUP(CONCATENATE($A13,"_",K$2),'Reference data SID'!$B:$N,13,FALSE)),"",VLOOKUP(CONCATENATE($A13,"_",K$2),'Reference data SID'!$B:$N,13,FALSE))</f>
        <v/>
      </c>
      <c r="L13" s="13" t="str">
        <f>IF(ISERROR(VLOOKUP(CONCATENATE($A13,"_",L$2),'Reference data SID'!$B:$N,13,FALSE)),"",VLOOKUP(CONCATENATE($A13,"_",L$2),'Reference data SID'!$B:$N,13,FALSE))</f>
        <v/>
      </c>
      <c r="M13" s="13" t="str">
        <f>IF(ISERROR(VLOOKUP(CONCATENATE($A13,"_",M$2),'Reference data SID'!$B:$N,13,FALSE)),"",VLOOKUP(CONCATENATE($A13,"_",M$2),'Reference data SID'!$B:$N,13,FALSE))</f>
        <v/>
      </c>
      <c r="N13" s="13" t="str">
        <f>IF(ISERROR(VLOOKUP(CONCATENATE($A13,"_",N$2),'Reference data SID'!$B:$N,13,FALSE)),"",VLOOKUP(CONCATENATE($A13,"_",N$2),'Reference data SID'!$B:$N,13,FALSE))</f>
        <v/>
      </c>
      <c r="O13" s="13" t="str">
        <f>IF(ISERROR(VLOOKUP(CONCATENATE($A13,"_",O$2),'Reference data SID'!$B:$N,13,FALSE)),"",VLOOKUP(CONCATENATE($A13,"_",O$2),'Reference data SID'!$B:$N,13,FALSE))</f>
        <v/>
      </c>
      <c r="P13" s="13" t="str">
        <f>IF(ISERROR(VLOOKUP(CONCATENATE($A13,"_",P$2),'Reference data SID'!$B:$N,13,FALSE)),"",VLOOKUP(CONCATENATE($A13,"_",P$2),'Reference data SID'!$B:$N,13,FALSE))</f>
        <v/>
      </c>
      <c r="Q13" s="13" t="str">
        <f>IF(ISERROR(VLOOKUP(CONCATENATE($A13,"_",Q$2),'Reference data SID'!$B:$N,13,FALSE)),"",VLOOKUP(CONCATENATE($A13,"_",Q$2),'Reference data SID'!$B:$N,13,FALSE))</f>
        <v/>
      </c>
      <c r="R13" s="13" t="str">
        <f>IF(ISERROR(VLOOKUP(CONCATENATE($A13,"_",R$2),'Reference data SID'!$B:$N,13,FALSE)),"",VLOOKUP(CONCATENATE($A13,"_",R$2),'Reference data SID'!$B:$N,13,FALSE))</f>
        <v/>
      </c>
      <c r="S13" s="13" t="str">
        <f>IF(ISERROR(VLOOKUP(CONCATENATE($A13,"_",S$2),'Reference data SID'!$B:$N,13,FALSE)),"",VLOOKUP(CONCATENATE($A13,"_",S$2),'Reference data SID'!$B:$N,13,FALSE))</f>
        <v/>
      </c>
      <c r="T13" s="13" t="str">
        <f>IF(ISERROR(VLOOKUP(CONCATENATE($A13,"_",T$2),'Reference data SID'!$B:$N,13,FALSE)),"",VLOOKUP(CONCATENATE($A13,"_",T$2),'Reference data SID'!$B:$N,13,FALSE))</f>
        <v/>
      </c>
      <c r="U13" s="13" t="str">
        <f>IF(ISERROR(VLOOKUP(CONCATENATE($A13,"_",U$2),'Reference data SID'!$B:$N,13,FALSE)),"",VLOOKUP(CONCATENATE($A13,"_",U$2),'Reference data SID'!$B:$N,13,FALSE))</f>
        <v/>
      </c>
      <c r="V13" s="13" t="str">
        <f>IF(ISERROR(VLOOKUP(CONCATENATE($A13,"_",V$2),'Reference data SID'!$B:$N,13,FALSE)),"",VLOOKUP(CONCATENATE($A13,"_",V$2),'Reference data SID'!$B:$N,13,FALSE))</f>
        <v/>
      </c>
      <c r="W13" s="14" t="str">
        <f>IF(ISERROR(VLOOKUP(CONCATENATE($A13,"_",W$2),'Reference data SID'!$B:$N,13,FALSE)),"",VLOOKUP(CONCATENATE($A13,"_",W$2),'Reference data SID'!$B:$N,13,FALSE))</f>
        <v>131-52-2</v>
      </c>
      <c r="X13" s="14" t="str">
        <f>IF(ISERROR(VLOOKUP(CONCATENATE($A13,"_",X$2),'Reference data SID'!$B:$N,13,FALSE)),"",VLOOKUP(CONCATENATE($A13,"_",X$2),'Reference data SID'!$B:$N,13,FALSE))</f>
        <v>307-35-7</v>
      </c>
      <c r="Y13" s="14" t="str">
        <f>IF(ISERROR(VLOOKUP(CONCATENATE($A13,"_",Y$2),'Reference data SID'!$B:$N,13,FALSE)),"",VLOOKUP(CONCATENATE($A13,"_",Y$2),'Reference data SID'!$B:$N,13,FALSE))</f>
        <v>94200-50-7</v>
      </c>
      <c r="Z13" s="13" t="str">
        <f>IF(ISERROR(VLOOKUP(CONCATENATE($A13,"_",Z$2),'Reference data SID'!$B:$N,13,FALSE)),"",VLOOKUP(CONCATENATE($A13,"_",Z$2),'Reference data SID'!$B:$N,13,FALSE))</f>
        <v/>
      </c>
      <c r="AA13" s="13" t="str">
        <f>IF(ISERROR(VLOOKUP(CONCATENATE($A13,"_",AA$2),'Reference data SID'!$B:$N,13,FALSE)),"",VLOOKUP(CONCATENATE($A13,"_",AA$2),'Reference data SID'!$B:$N,13,FALSE))</f>
        <v/>
      </c>
      <c r="AB13" s="13" t="str">
        <f>IF(ISERROR(VLOOKUP(CONCATENATE($A13,"_",AB$2),'Reference data SID'!$B:$N,13,FALSE)),"",VLOOKUP(CONCATENATE($A13,"_",AB$2),'Reference data SID'!$B:$N,13,FALSE))</f>
        <v/>
      </c>
      <c r="AC13" s="13" t="str">
        <f>IF(ISERROR(VLOOKUP(CONCATENATE($A13,"_",AC$2),'Reference data SID'!$B:$N,13,FALSE)),"",VLOOKUP(CONCATENATE($A13,"_",AC$2),'Reference data SID'!$B:$N,13,FALSE))</f>
        <v/>
      </c>
      <c r="AD13" s="13" t="str">
        <f>IF(ISERROR(VLOOKUP(CONCATENATE($A13,"_",AD$2),'Reference data SID'!$B:$N,13,FALSE)),"",VLOOKUP(CONCATENATE($A13,"_",AD$2),'Reference data SID'!$B:$N,13,FALSE))</f>
        <v/>
      </c>
      <c r="AE13" s="13" t="str">
        <f>IF(ISERROR(VLOOKUP(CONCATENATE($A13,"_",AE$2),'Reference data SID'!$B:$N,13,FALSE)),"",VLOOKUP(CONCATENATE($A13,"_",AE$2),'Reference data SID'!$B:$N,13,FALSE))</f>
        <v/>
      </c>
      <c r="AF13" s="13" t="str">
        <f>IF(ISERROR(VLOOKUP(CONCATENATE($A13,"_",AF$2),'Reference data SID'!$B:$N,13,FALSE)),"",VLOOKUP(CONCATENATE($A13,"_",AF$2),'Reference data SID'!$B:$N,13,FALSE))</f>
        <v>421555-74-0</v>
      </c>
      <c r="AG13" s="13" t="str">
        <f>IF(ISERROR(VLOOKUP(CONCATENATE($A13,"_",AG$2),'Reference data SID'!$B:$N,13,FALSE)),"",VLOOKUP(CONCATENATE($A13,"_",AG$2),'Reference data SID'!$B:$N,13,FALSE))</f>
        <v/>
      </c>
      <c r="AH13" s="13" t="str">
        <f>IF(ISERROR(VLOOKUP(CONCATENATE($A13,"_",AH$2),'Reference data SID'!$B:$N,13,FALSE)),"",VLOOKUP(CONCATENATE($A13,"_",AH$2),'Reference data SID'!$B:$N,13,FALSE))</f>
        <v/>
      </c>
      <c r="AI13" s="13" t="str">
        <f>IF(ISERROR(VLOOKUP(CONCATENATE($A13,"_",AI$2),'Reference data SID'!$B:$N,13,FALSE)),"",VLOOKUP(CONCATENATE($A13,"_",AI$2),'Reference data SID'!$B:$N,13,FALSE))</f>
        <v/>
      </c>
      <c r="AJ13" s="13" t="str">
        <f>IF(ISERROR(VLOOKUP(CONCATENATE($A13,"_",AJ$2),'Reference data SID'!$B:$N,13,FALSE)),"",VLOOKUP(CONCATENATE($A13,"_",AJ$2),'Reference data SID'!$B:$N,13,FALSE))</f>
        <v/>
      </c>
      <c r="AK13" s="13" t="str">
        <f>IF(ISERROR(VLOOKUP(CONCATENATE($A13,"_",AK$2),'Reference data SID'!$B:$N,13,FALSE)),"",VLOOKUP(CONCATENATE($A13,"_",AK$2),'Reference data SID'!$B:$N,13,FALSE))</f>
        <v/>
      </c>
      <c r="AL13" s="13" t="str">
        <f>IF(ISERROR(VLOOKUP(CONCATENATE($A13,"_",AL$2),'Reference data SID'!$B:$N,13,FALSE)),"",VLOOKUP(CONCATENATE($A13,"_",AL$2),'Reference data SID'!$B:$N,13,FALSE))</f>
        <v/>
      </c>
      <c r="AM13" s="13" t="str">
        <f>IF(ISERROR(VLOOKUP(CONCATENATE($A13,"_",AM$2),'Reference data SID'!$B:$N,13,FALSE)),"",VLOOKUP(CONCATENATE($A13,"_",AM$2),'Reference data SID'!$B:$N,13,FALSE))</f>
        <v/>
      </c>
      <c r="AN13" s="13" t="str">
        <f>IF(ISERROR(VLOOKUP(CONCATENATE($A13,"_",AN$2),'Reference data SID'!$B:$N,13,FALSE)),"",VLOOKUP(CONCATENATE($A13,"_",AN$2),'Reference data SID'!$B:$N,13,FALSE))</f>
        <v/>
      </c>
      <c r="AO13" s="13" t="str">
        <f>IF(ISERROR(VLOOKUP(CONCATENATE($A13,"_",AO$2),'Reference data SID'!$B:$N,13,FALSE)),"",VLOOKUP(CONCATENATE($A13,"_",AO$2),'Reference data SID'!$B:$N,13,FALSE))</f>
        <v/>
      </c>
      <c r="AP13" s="13" t="str">
        <f>IF(ISERROR(VLOOKUP(CONCATENATE($A13,"_",AP$2),'Reference data SID'!$B:$N,13,FALSE)),"",VLOOKUP(CONCATENATE($A13,"_",AP$2),'Reference data SID'!$B:$N,13,FALSE))</f>
        <v/>
      </c>
      <c r="AQ13" s="13" t="str">
        <f>IF(ISERROR(VLOOKUP(CONCATENATE($A13,"_",AQ$2),'Reference data SID'!$B:$N,13,FALSE)),"",VLOOKUP(CONCATENATE($A13,"_",AQ$2),'Reference data SID'!$B:$N,13,FALSE))</f>
        <v/>
      </c>
      <c r="AR13" s="13" t="str">
        <f>IF(ISERROR(VLOOKUP(CONCATENATE($A13,"_",AR$2),'Reference data SID'!$B:$N,13,FALSE)),"",VLOOKUP(CONCATENATE($A13,"_",AR$2),'Reference data SID'!$B:$N,13,FALSE))</f>
        <v/>
      </c>
      <c r="AS13" s="13" t="str">
        <f>IF(ISERROR(VLOOKUP(CONCATENATE($A13,"_",AS$2),'Reference data SID'!$B:$N,13,FALSE)),"",VLOOKUP(CONCATENATE($A13,"_",AS$2),'Reference data SID'!$B:$N,13,FALSE))</f>
        <v/>
      </c>
      <c r="AT13" s="13" t="str">
        <f>IF(ISERROR(VLOOKUP(CONCATENATE($A13,"_",AT$2),'Reference data SID'!$B:$N,13,FALSE)),"",VLOOKUP(CONCATENATE($A13,"_",AT$2),'Reference data SID'!$B:$N,13,FALSE))</f>
        <v/>
      </c>
    </row>
    <row r="14" spans="1:46" x14ac:dyDescent="0.25">
      <c r="A14">
        <v>10</v>
      </c>
      <c r="B14" s="13" t="str">
        <f>IF(ISERROR(VLOOKUP(CONCATENATE($A14,"_",B$2),'Reference data SID'!$B:$N,13,FALSE)),"",VLOOKUP(CONCATENATE($A14,"_",B$2),'Reference data SID'!$B:$N,13,FALSE))</f>
        <v/>
      </c>
      <c r="C14" s="13" t="str">
        <f>IF(ISERROR(VLOOKUP(CONCATENATE($A14,"_",C$2),'Reference data SID'!$B:$N,13,FALSE)),"",VLOOKUP(CONCATENATE($A14,"_",C$2),'Reference data SID'!$B:$N,13,FALSE))</f>
        <v/>
      </c>
      <c r="D14" s="13" t="str">
        <f>IF(ISERROR(VLOOKUP(CONCATENATE($A14,"_",D$2),'Reference data SID'!$B:$N,13,FALSE)),"",VLOOKUP(CONCATENATE($A14,"_",D$2),'Reference data SID'!$B:$N,13,FALSE))</f>
        <v/>
      </c>
      <c r="E14" s="13" t="str">
        <f>IF(ISERROR(VLOOKUP(CONCATENATE($A14,"_",E$2),'Reference data SID'!$B:$N,13,FALSE)),"",VLOOKUP(CONCATENATE($A14,"_",E$2),'Reference data SID'!$B:$N,13,FALSE))</f>
        <v/>
      </c>
      <c r="F14" s="13" t="str">
        <f>IF(ISERROR(VLOOKUP(CONCATENATE($A14,"_",F$2),'Reference data SID'!$B:$N,13,FALSE)),"",VLOOKUP(CONCATENATE($A14,"_",F$2),'Reference data SID'!$B:$N,13,FALSE))</f>
        <v/>
      </c>
      <c r="G14" s="13" t="str">
        <f>IF(ISERROR(VLOOKUP(CONCATENATE($A14,"_",G$2),'Reference data SID'!$B:$N,13,FALSE)),"",VLOOKUP(CONCATENATE($A14,"_",G$2),'Reference data SID'!$B:$N,13,FALSE))</f>
        <v/>
      </c>
      <c r="H14" s="13" t="str">
        <f>IF(ISERROR(VLOOKUP(CONCATENATE($A14,"_",H$2),'Reference data SID'!$B:$N,13,FALSE)),"",VLOOKUP(CONCATENATE($A14,"_",H$2),'Reference data SID'!$B:$N,13,FALSE))</f>
        <v/>
      </c>
      <c r="I14" s="13" t="str">
        <f>IF(ISERROR(VLOOKUP(CONCATENATE($A14,"_",I$2),'Reference data SID'!$B:$N,13,FALSE)),"",VLOOKUP(CONCATENATE($A14,"_",I$2),'Reference data SID'!$B:$N,13,FALSE))</f>
        <v/>
      </c>
      <c r="J14" s="13" t="str">
        <f>IF(ISERROR(VLOOKUP(CONCATENATE($A14,"_",J$2),'Reference data SID'!$B:$N,13,FALSE)),"",VLOOKUP(CONCATENATE($A14,"_",J$2),'Reference data SID'!$B:$N,13,FALSE))</f>
        <v/>
      </c>
      <c r="K14" s="13" t="str">
        <f>IF(ISERROR(VLOOKUP(CONCATENATE($A14,"_",K$2),'Reference data SID'!$B:$N,13,FALSE)),"",VLOOKUP(CONCATENATE($A14,"_",K$2),'Reference data SID'!$B:$N,13,FALSE))</f>
        <v/>
      </c>
      <c r="L14" s="13" t="str">
        <f>IF(ISERROR(VLOOKUP(CONCATENATE($A14,"_",L$2),'Reference data SID'!$B:$N,13,FALSE)),"",VLOOKUP(CONCATENATE($A14,"_",L$2),'Reference data SID'!$B:$N,13,FALSE))</f>
        <v/>
      </c>
      <c r="M14" s="13" t="str">
        <f>IF(ISERROR(VLOOKUP(CONCATENATE($A14,"_",M$2),'Reference data SID'!$B:$N,13,FALSE)),"",VLOOKUP(CONCATENATE($A14,"_",M$2),'Reference data SID'!$B:$N,13,FALSE))</f>
        <v/>
      </c>
      <c r="N14" s="13" t="str">
        <f>IF(ISERROR(VLOOKUP(CONCATENATE($A14,"_",N$2),'Reference data SID'!$B:$N,13,FALSE)),"",VLOOKUP(CONCATENATE($A14,"_",N$2),'Reference data SID'!$B:$N,13,FALSE))</f>
        <v/>
      </c>
      <c r="O14" s="13" t="str">
        <f>IF(ISERROR(VLOOKUP(CONCATENATE($A14,"_",O$2),'Reference data SID'!$B:$N,13,FALSE)),"",VLOOKUP(CONCATENATE($A14,"_",O$2),'Reference data SID'!$B:$N,13,FALSE))</f>
        <v/>
      </c>
      <c r="P14" s="13" t="str">
        <f>IF(ISERROR(VLOOKUP(CONCATENATE($A14,"_",P$2),'Reference data SID'!$B:$N,13,FALSE)),"",VLOOKUP(CONCATENATE($A14,"_",P$2),'Reference data SID'!$B:$N,13,FALSE))</f>
        <v/>
      </c>
      <c r="Q14" s="13" t="str">
        <f>IF(ISERROR(VLOOKUP(CONCATENATE($A14,"_",Q$2),'Reference data SID'!$B:$N,13,FALSE)),"",VLOOKUP(CONCATENATE($A14,"_",Q$2),'Reference data SID'!$B:$N,13,FALSE))</f>
        <v/>
      </c>
      <c r="R14" s="13" t="str">
        <f>IF(ISERROR(VLOOKUP(CONCATENATE($A14,"_",R$2),'Reference data SID'!$B:$N,13,FALSE)),"",VLOOKUP(CONCATENATE($A14,"_",R$2),'Reference data SID'!$B:$N,13,FALSE))</f>
        <v/>
      </c>
      <c r="S14" s="13" t="str">
        <f>IF(ISERROR(VLOOKUP(CONCATENATE($A14,"_",S$2),'Reference data SID'!$B:$N,13,FALSE)),"",VLOOKUP(CONCATENATE($A14,"_",S$2),'Reference data SID'!$B:$N,13,FALSE))</f>
        <v/>
      </c>
      <c r="T14" s="13" t="str">
        <f>IF(ISERROR(VLOOKUP(CONCATENATE($A14,"_",T$2),'Reference data SID'!$B:$N,13,FALSE)),"",VLOOKUP(CONCATENATE($A14,"_",T$2),'Reference data SID'!$B:$N,13,FALSE))</f>
        <v/>
      </c>
      <c r="U14" s="13" t="str">
        <f>IF(ISERROR(VLOOKUP(CONCATENATE($A14,"_",U$2),'Reference data SID'!$B:$N,13,FALSE)),"",VLOOKUP(CONCATENATE($A14,"_",U$2),'Reference data SID'!$B:$N,13,FALSE))</f>
        <v/>
      </c>
      <c r="V14" s="13" t="str">
        <f>IF(ISERROR(VLOOKUP(CONCATENATE($A14,"_",V$2),'Reference data SID'!$B:$N,13,FALSE)),"",VLOOKUP(CONCATENATE($A14,"_",V$2),'Reference data SID'!$B:$N,13,FALSE))</f>
        <v/>
      </c>
      <c r="W14" s="14" t="str">
        <f>IF(ISERROR(VLOOKUP(CONCATENATE($A14,"_",W$2),'Reference data SID'!$B:$N,13,FALSE)),"",VLOOKUP(CONCATENATE($A14,"_",W$2),'Reference data SID'!$B:$N,13,FALSE))</f>
        <v>87-86-5</v>
      </c>
      <c r="X14" s="14" t="str">
        <f>IF(ISERROR(VLOOKUP(CONCATENATE($A14,"_",X$2),'Reference data SID'!$B:$N,13,FALSE)),"",VLOOKUP(CONCATENATE($A14,"_",X$2),'Reference data SID'!$B:$N,13,FALSE))</f>
        <v>251099-16-8</v>
      </c>
      <c r="Y14" s="14" t="str">
        <f>IF(ISERROR(VLOOKUP(CONCATENATE($A14,"_",Y$2),'Reference data SID'!$B:$N,13,FALSE)),"",VLOOKUP(CONCATENATE($A14,"_",Y$2),'Reference data SID'!$B:$N,13,FALSE))</f>
        <v>94200-48-3</v>
      </c>
      <c r="Z14" s="13" t="str">
        <f>IF(ISERROR(VLOOKUP(CONCATENATE($A14,"_",Z$2),'Reference data SID'!$B:$N,13,FALSE)),"",VLOOKUP(CONCATENATE($A14,"_",Z$2),'Reference data SID'!$B:$N,13,FALSE))</f>
        <v/>
      </c>
      <c r="AA14" s="13" t="str">
        <f>IF(ISERROR(VLOOKUP(CONCATENATE($A14,"_",AA$2),'Reference data SID'!$B:$N,13,FALSE)),"",VLOOKUP(CONCATENATE($A14,"_",AA$2),'Reference data SID'!$B:$N,13,FALSE))</f>
        <v/>
      </c>
      <c r="AB14" s="13" t="str">
        <f>IF(ISERROR(VLOOKUP(CONCATENATE($A14,"_",AB$2),'Reference data SID'!$B:$N,13,FALSE)),"",VLOOKUP(CONCATENATE($A14,"_",AB$2),'Reference data SID'!$B:$N,13,FALSE))</f>
        <v/>
      </c>
      <c r="AC14" s="13" t="str">
        <f>IF(ISERROR(VLOOKUP(CONCATENATE($A14,"_",AC$2),'Reference data SID'!$B:$N,13,FALSE)),"",VLOOKUP(CONCATENATE($A14,"_",AC$2),'Reference data SID'!$B:$N,13,FALSE))</f>
        <v/>
      </c>
      <c r="AD14" s="13" t="str">
        <f>IF(ISERROR(VLOOKUP(CONCATENATE($A14,"_",AD$2),'Reference data SID'!$B:$N,13,FALSE)),"",VLOOKUP(CONCATENATE($A14,"_",AD$2),'Reference data SID'!$B:$N,13,FALSE))</f>
        <v/>
      </c>
      <c r="AE14" s="13" t="str">
        <f>IF(ISERROR(VLOOKUP(CONCATENATE($A14,"_",AE$2),'Reference data SID'!$B:$N,13,FALSE)),"",VLOOKUP(CONCATENATE($A14,"_",AE$2),'Reference data SID'!$B:$N,13,FALSE))</f>
        <v/>
      </c>
      <c r="AF14" s="13" t="str">
        <f>IF(ISERROR(VLOOKUP(CONCATENATE($A14,"_",AF$2),'Reference data SID'!$B:$N,13,FALSE)),"",VLOOKUP(CONCATENATE($A14,"_",AF$2),'Reference data SID'!$B:$N,13,FALSE))</f>
        <v>425670-70-8</v>
      </c>
      <c r="AG14" s="13" t="str">
        <f>IF(ISERROR(VLOOKUP(CONCATENATE($A14,"_",AG$2),'Reference data SID'!$B:$N,13,FALSE)),"",VLOOKUP(CONCATENATE($A14,"_",AG$2),'Reference data SID'!$B:$N,13,FALSE))</f>
        <v/>
      </c>
      <c r="AH14" s="13" t="str">
        <f>IF(ISERROR(VLOOKUP(CONCATENATE($A14,"_",AH$2),'Reference data SID'!$B:$N,13,FALSE)),"",VLOOKUP(CONCATENATE($A14,"_",AH$2),'Reference data SID'!$B:$N,13,FALSE))</f>
        <v/>
      </c>
      <c r="AI14" s="13" t="str">
        <f>IF(ISERROR(VLOOKUP(CONCATENATE($A14,"_",AI$2),'Reference data SID'!$B:$N,13,FALSE)),"",VLOOKUP(CONCATENATE($A14,"_",AI$2),'Reference data SID'!$B:$N,13,FALSE))</f>
        <v/>
      </c>
      <c r="AJ14" s="13" t="str">
        <f>IF(ISERROR(VLOOKUP(CONCATENATE($A14,"_",AJ$2),'Reference data SID'!$B:$N,13,FALSE)),"",VLOOKUP(CONCATENATE($A14,"_",AJ$2),'Reference data SID'!$B:$N,13,FALSE))</f>
        <v/>
      </c>
      <c r="AK14" s="13" t="str">
        <f>IF(ISERROR(VLOOKUP(CONCATENATE($A14,"_",AK$2),'Reference data SID'!$B:$N,13,FALSE)),"",VLOOKUP(CONCATENATE($A14,"_",AK$2),'Reference data SID'!$B:$N,13,FALSE))</f>
        <v/>
      </c>
      <c r="AL14" s="13" t="str">
        <f>IF(ISERROR(VLOOKUP(CONCATENATE($A14,"_",AL$2),'Reference data SID'!$B:$N,13,FALSE)),"",VLOOKUP(CONCATENATE($A14,"_",AL$2),'Reference data SID'!$B:$N,13,FALSE))</f>
        <v/>
      </c>
      <c r="AM14" s="13" t="str">
        <f>IF(ISERROR(VLOOKUP(CONCATENATE($A14,"_",AM$2),'Reference data SID'!$B:$N,13,FALSE)),"",VLOOKUP(CONCATENATE($A14,"_",AM$2),'Reference data SID'!$B:$N,13,FALSE))</f>
        <v/>
      </c>
      <c r="AN14" s="13" t="str">
        <f>IF(ISERROR(VLOOKUP(CONCATENATE($A14,"_",AN$2),'Reference data SID'!$B:$N,13,FALSE)),"",VLOOKUP(CONCATENATE($A14,"_",AN$2),'Reference data SID'!$B:$N,13,FALSE))</f>
        <v/>
      </c>
      <c r="AO14" s="13" t="str">
        <f>IF(ISERROR(VLOOKUP(CONCATENATE($A14,"_",AO$2),'Reference data SID'!$B:$N,13,FALSE)),"",VLOOKUP(CONCATENATE($A14,"_",AO$2),'Reference data SID'!$B:$N,13,FALSE))</f>
        <v/>
      </c>
      <c r="AP14" s="13" t="str">
        <f>IF(ISERROR(VLOOKUP(CONCATENATE($A14,"_",AP$2),'Reference data SID'!$B:$N,13,FALSE)),"",VLOOKUP(CONCATENATE($A14,"_",AP$2),'Reference data SID'!$B:$N,13,FALSE))</f>
        <v/>
      </c>
      <c r="AQ14" s="13" t="str">
        <f>IF(ISERROR(VLOOKUP(CONCATENATE($A14,"_",AQ$2),'Reference data SID'!$B:$N,13,FALSE)),"",VLOOKUP(CONCATENATE($A14,"_",AQ$2),'Reference data SID'!$B:$N,13,FALSE))</f>
        <v/>
      </c>
      <c r="AR14" s="13" t="str">
        <f>IF(ISERROR(VLOOKUP(CONCATENATE($A14,"_",AR$2),'Reference data SID'!$B:$N,13,FALSE)),"",VLOOKUP(CONCATENATE($A14,"_",AR$2),'Reference data SID'!$B:$N,13,FALSE))</f>
        <v/>
      </c>
      <c r="AS14" s="13" t="str">
        <f>IF(ISERROR(VLOOKUP(CONCATENATE($A14,"_",AS$2),'Reference data SID'!$B:$N,13,FALSE)),"",VLOOKUP(CONCATENATE($A14,"_",AS$2),'Reference data SID'!$B:$N,13,FALSE))</f>
        <v/>
      </c>
      <c r="AT14" s="13" t="str">
        <f>IF(ISERROR(VLOOKUP(CONCATENATE($A14,"_",AT$2),'Reference data SID'!$B:$N,13,FALSE)),"",VLOOKUP(CONCATENATE($A14,"_",AT$2),'Reference data SID'!$B:$N,13,FALSE))</f>
        <v/>
      </c>
    </row>
    <row r="15" spans="1:46" x14ac:dyDescent="0.25">
      <c r="A15">
        <v>11</v>
      </c>
      <c r="B15" s="13" t="str">
        <f>IF(ISERROR(VLOOKUP(CONCATENATE($A15,"_",B$2),'Reference data SID'!$B:$N,13,FALSE)),"",VLOOKUP(CONCATENATE($A15,"_",B$2),'Reference data SID'!$B:$N,13,FALSE))</f>
        <v/>
      </c>
      <c r="C15" s="13" t="str">
        <f>IF(ISERROR(VLOOKUP(CONCATENATE($A15,"_",C$2),'Reference data SID'!$B:$N,13,FALSE)),"",VLOOKUP(CONCATENATE($A15,"_",C$2),'Reference data SID'!$B:$N,13,FALSE))</f>
        <v/>
      </c>
      <c r="D15" s="13" t="str">
        <f>IF(ISERROR(VLOOKUP(CONCATENATE($A15,"_",D$2),'Reference data SID'!$B:$N,13,FALSE)),"",VLOOKUP(CONCATENATE($A15,"_",D$2),'Reference data SID'!$B:$N,13,FALSE))</f>
        <v/>
      </c>
      <c r="E15" s="13" t="str">
        <f>IF(ISERROR(VLOOKUP(CONCATENATE($A15,"_",E$2),'Reference data SID'!$B:$N,13,FALSE)),"",VLOOKUP(CONCATENATE($A15,"_",E$2),'Reference data SID'!$B:$N,13,FALSE))</f>
        <v/>
      </c>
      <c r="F15" s="13" t="str">
        <f>IF(ISERROR(VLOOKUP(CONCATENATE($A15,"_",F$2),'Reference data SID'!$B:$N,13,FALSE)),"",VLOOKUP(CONCATENATE($A15,"_",F$2),'Reference data SID'!$B:$N,13,FALSE))</f>
        <v/>
      </c>
      <c r="G15" s="13" t="str">
        <f>IF(ISERROR(VLOOKUP(CONCATENATE($A15,"_",G$2),'Reference data SID'!$B:$N,13,FALSE)),"",VLOOKUP(CONCATENATE($A15,"_",G$2),'Reference data SID'!$B:$N,13,FALSE))</f>
        <v/>
      </c>
      <c r="H15" s="13" t="str">
        <f>IF(ISERROR(VLOOKUP(CONCATENATE($A15,"_",H$2),'Reference data SID'!$B:$N,13,FALSE)),"",VLOOKUP(CONCATENATE($A15,"_",H$2),'Reference data SID'!$B:$N,13,FALSE))</f>
        <v/>
      </c>
      <c r="I15" s="13" t="str">
        <f>IF(ISERROR(VLOOKUP(CONCATENATE($A15,"_",I$2),'Reference data SID'!$B:$N,13,FALSE)),"",VLOOKUP(CONCATENATE($A15,"_",I$2),'Reference data SID'!$B:$N,13,FALSE))</f>
        <v/>
      </c>
      <c r="J15" s="13" t="str">
        <f>IF(ISERROR(VLOOKUP(CONCATENATE($A15,"_",J$2),'Reference data SID'!$B:$N,13,FALSE)),"",VLOOKUP(CONCATENATE($A15,"_",J$2),'Reference data SID'!$B:$N,13,FALSE))</f>
        <v/>
      </c>
      <c r="K15" s="13" t="str">
        <f>IF(ISERROR(VLOOKUP(CONCATENATE($A15,"_",K$2),'Reference data SID'!$B:$N,13,FALSE)),"",VLOOKUP(CONCATENATE($A15,"_",K$2),'Reference data SID'!$B:$N,13,FALSE))</f>
        <v/>
      </c>
      <c r="L15" s="13" t="str">
        <f>IF(ISERROR(VLOOKUP(CONCATENATE($A15,"_",L$2),'Reference data SID'!$B:$N,13,FALSE)),"",VLOOKUP(CONCATENATE($A15,"_",L$2),'Reference data SID'!$B:$N,13,FALSE))</f>
        <v/>
      </c>
      <c r="M15" s="13" t="str">
        <f>IF(ISERROR(VLOOKUP(CONCATENATE($A15,"_",M$2),'Reference data SID'!$B:$N,13,FALSE)),"",VLOOKUP(CONCATENATE($A15,"_",M$2),'Reference data SID'!$B:$N,13,FALSE))</f>
        <v/>
      </c>
      <c r="N15" s="13" t="str">
        <f>IF(ISERROR(VLOOKUP(CONCATENATE($A15,"_",N$2),'Reference data SID'!$B:$N,13,FALSE)),"",VLOOKUP(CONCATENATE($A15,"_",N$2),'Reference data SID'!$B:$N,13,FALSE))</f>
        <v/>
      </c>
      <c r="O15" s="13" t="str">
        <f>IF(ISERROR(VLOOKUP(CONCATENATE($A15,"_",O$2),'Reference data SID'!$B:$N,13,FALSE)),"",VLOOKUP(CONCATENATE($A15,"_",O$2),'Reference data SID'!$B:$N,13,FALSE))</f>
        <v/>
      </c>
      <c r="P15" s="13" t="str">
        <f>IF(ISERROR(VLOOKUP(CONCATENATE($A15,"_",P$2),'Reference data SID'!$B:$N,13,FALSE)),"",VLOOKUP(CONCATENATE($A15,"_",P$2),'Reference data SID'!$B:$N,13,FALSE))</f>
        <v/>
      </c>
      <c r="Q15" s="13" t="str">
        <f>IF(ISERROR(VLOOKUP(CONCATENATE($A15,"_",Q$2),'Reference data SID'!$B:$N,13,FALSE)),"",VLOOKUP(CONCATENATE($A15,"_",Q$2),'Reference data SID'!$B:$N,13,FALSE))</f>
        <v/>
      </c>
      <c r="R15" s="13" t="str">
        <f>IF(ISERROR(VLOOKUP(CONCATENATE($A15,"_",R$2),'Reference data SID'!$B:$N,13,FALSE)),"",VLOOKUP(CONCATENATE($A15,"_",R$2),'Reference data SID'!$B:$N,13,FALSE))</f>
        <v/>
      </c>
      <c r="S15" s="13" t="str">
        <f>IF(ISERROR(VLOOKUP(CONCATENATE($A15,"_",S$2),'Reference data SID'!$B:$N,13,FALSE)),"",VLOOKUP(CONCATENATE($A15,"_",S$2),'Reference data SID'!$B:$N,13,FALSE))</f>
        <v/>
      </c>
      <c r="T15" s="13" t="str">
        <f>IF(ISERROR(VLOOKUP(CONCATENATE($A15,"_",T$2),'Reference data SID'!$B:$N,13,FALSE)),"",VLOOKUP(CONCATENATE($A15,"_",T$2),'Reference data SID'!$B:$N,13,FALSE))</f>
        <v/>
      </c>
      <c r="U15" s="13" t="str">
        <f>IF(ISERROR(VLOOKUP(CONCATENATE($A15,"_",U$2),'Reference data SID'!$B:$N,13,FALSE)),"",VLOOKUP(CONCATENATE($A15,"_",U$2),'Reference data SID'!$B:$N,13,FALSE))</f>
        <v/>
      </c>
      <c r="V15" s="13" t="str">
        <f>IF(ISERROR(VLOOKUP(CONCATENATE($A15,"_",V$2),'Reference data SID'!$B:$N,13,FALSE)),"",VLOOKUP(CONCATENATE($A15,"_",V$2),'Reference data SID'!$B:$N,13,FALSE))</f>
        <v/>
      </c>
      <c r="W15" s="13" t="str">
        <f>IF(ISERROR(VLOOKUP(CONCATENATE($A15,"_",W$2),'Reference data SID'!$B:$N,13,FALSE)),"",VLOOKUP(CONCATENATE($A15,"_",W$2),'Reference data SID'!$B:$N,13,FALSE))</f>
        <v/>
      </c>
      <c r="X15" s="14" t="str">
        <f>IF(ISERROR(VLOOKUP(CONCATENATE($A15,"_",X$2),'Reference data SID'!$B:$N,13,FALSE)),"",VLOOKUP(CONCATENATE($A15,"_",X$2),'Reference data SID'!$B:$N,13,FALSE))</f>
        <v/>
      </c>
      <c r="Y15" s="14" t="str">
        <f>IF(ISERROR(VLOOKUP(CONCATENATE($A15,"_",Y$2),'Reference data SID'!$B:$N,13,FALSE)),"",VLOOKUP(CONCATENATE($A15,"_",Y$2),'Reference data SID'!$B:$N,13,FALSE))</f>
        <v>94200-47-2</v>
      </c>
      <c r="Z15" s="13" t="str">
        <f>IF(ISERROR(VLOOKUP(CONCATENATE($A15,"_",Z$2),'Reference data SID'!$B:$N,13,FALSE)),"",VLOOKUP(CONCATENATE($A15,"_",Z$2),'Reference data SID'!$B:$N,13,FALSE))</f>
        <v/>
      </c>
      <c r="AA15" s="13" t="str">
        <f>IF(ISERROR(VLOOKUP(CONCATENATE($A15,"_",AA$2),'Reference data SID'!$B:$N,13,FALSE)),"",VLOOKUP(CONCATENATE($A15,"_",AA$2),'Reference data SID'!$B:$N,13,FALSE))</f>
        <v/>
      </c>
      <c r="AB15" s="13" t="str">
        <f>IF(ISERROR(VLOOKUP(CONCATENATE($A15,"_",AB$2),'Reference data SID'!$B:$N,13,FALSE)),"",VLOOKUP(CONCATENATE($A15,"_",AB$2),'Reference data SID'!$B:$N,13,FALSE))</f>
        <v/>
      </c>
      <c r="AC15" s="13" t="str">
        <f>IF(ISERROR(VLOOKUP(CONCATENATE($A15,"_",AC$2),'Reference data SID'!$B:$N,13,FALSE)),"",VLOOKUP(CONCATENATE($A15,"_",AC$2),'Reference data SID'!$B:$N,13,FALSE))</f>
        <v/>
      </c>
      <c r="AD15" s="13" t="str">
        <f>IF(ISERROR(VLOOKUP(CONCATENATE($A15,"_",AD$2),'Reference data SID'!$B:$N,13,FALSE)),"",VLOOKUP(CONCATENATE($A15,"_",AD$2),'Reference data SID'!$B:$N,13,FALSE))</f>
        <v/>
      </c>
      <c r="AE15" s="13" t="str">
        <f>IF(ISERROR(VLOOKUP(CONCATENATE($A15,"_",AE$2),'Reference data SID'!$B:$N,13,FALSE)),"",VLOOKUP(CONCATENATE($A15,"_",AE$2),'Reference data SID'!$B:$N,13,FALSE))</f>
        <v/>
      </c>
      <c r="AF15" s="13" t="str">
        <f>IF(ISERROR(VLOOKUP(CONCATENATE($A15,"_",AF$2),'Reference data SID'!$B:$N,13,FALSE)),"",VLOOKUP(CONCATENATE($A15,"_",AF$2),'Reference data SID'!$B:$N,13,FALSE))</f>
        <v>1000597-52-3</v>
      </c>
      <c r="AG15" s="13" t="str">
        <f>IF(ISERROR(VLOOKUP(CONCATENATE($A15,"_",AG$2),'Reference data SID'!$B:$N,13,FALSE)),"",VLOOKUP(CONCATENATE($A15,"_",AG$2),'Reference data SID'!$B:$N,13,FALSE))</f>
        <v/>
      </c>
      <c r="AH15" s="13" t="str">
        <f>IF(ISERROR(VLOOKUP(CONCATENATE($A15,"_",AH$2),'Reference data SID'!$B:$N,13,FALSE)),"",VLOOKUP(CONCATENATE($A15,"_",AH$2),'Reference data SID'!$B:$N,13,FALSE))</f>
        <v/>
      </c>
      <c r="AI15" s="13" t="str">
        <f>IF(ISERROR(VLOOKUP(CONCATENATE($A15,"_",AI$2),'Reference data SID'!$B:$N,13,FALSE)),"",VLOOKUP(CONCATENATE($A15,"_",AI$2),'Reference data SID'!$B:$N,13,FALSE))</f>
        <v/>
      </c>
      <c r="AJ15" s="13" t="str">
        <f>IF(ISERROR(VLOOKUP(CONCATENATE($A15,"_",AJ$2),'Reference data SID'!$B:$N,13,FALSE)),"",VLOOKUP(CONCATENATE($A15,"_",AJ$2),'Reference data SID'!$B:$N,13,FALSE))</f>
        <v/>
      </c>
      <c r="AK15" s="13" t="str">
        <f>IF(ISERROR(VLOOKUP(CONCATENATE($A15,"_",AK$2),'Reference data SID'!$B:$N,13,FALSE)),"",VLOOKUP(CONCATENATE($A15,"_",AK$2),'Reference data SID'!$B:$N,13,FALSE))</f>
        <v/>
      </c>
      <c r="AL15" s="13" t="str">
        <f>IF(ISERROR(VLOOKUP(CONCATENATE($A15,"_",AL$2),'Reference data SID'!$B:$N,13,FALSE)),"",VLOOKUP(CONCATENATE($A15,"_",AL$2),'Reference data SID'!$B:$N,13,FALSE))</f>
        <v/>
      </c>
      <c r="AM15" s="13" t="str">
        <f>IF(ISERROR(VLOOKUP(CONCATENATE($A15,"_",AM$2),'Reference data SID'!$B:$N,13,FALSE)),"",VLOOKUP(CONCATENATE($A15,"_",AM$2),'Reference data SID'!$B:$N,13,FALSE))</f>
        <v/>
      </c>
      <c r="AN15" s="13" t="str">
        <f>IF(ISERROR(VLOOKUP(CONCATENATE($A15,"_",AN$2),'Reference data SID'!$B:$N,13,FALSE)),"",VLOOKUP(CONCATENATE($A15,"_",AN$2),'Reference data SID'!$B:$N,13,FALSE))</f>
        <v/>
      </c>
      <c r="AO15" s="13" t="str">
        <f>IF(ISERROR(VLOOKUP(CONCATENATE($A15,"_",AO$2),'Reference data SID'!$B:$N,13,FALSE)),"",VLOOKUP(CONCATENATE($A15,"_",AO$2),'Reference data SID'!$B:$N,13,FALSE))</f>
        <v/>
      </c>
      <c r="AP15" s="13" t="str">
        <f>IF(ISERROR(VLOOKUP(CONCATENATE($A15,"_",AP$2),'Reference data SID'!$B:$N,13,FALSE)),"",VLOOKUP(CONCATENATE($A15,"_",AP$2),'Reference data SID'!$B:$N,13,FALSE))</f>
        <v/>
      </c>
      <c r="AQ15" s="13" t="str">
        <f>IF(ISERROR(VLOOKUP(CONCATENATE($A15,"_",AQ$2),'Reference data SID'!$B:$N,13,FALSE)),"",VLOOKUP(CONCATENATE($A15,"_",AQ$2),'Reference data SID'!$B:$N,13,FALSE))</f>
        <v/>
      </c>
      <c r="AR15" s="13" t="str">
        <f>IF(ISERROR(VLOOKUP(CONCATENATE($A15,"_",AR$2),'Reference data SID'!$B:$N,13,FALSE)),"",VLOOKUP(CONCATENATE($A15,"_",AR$2),'Reference data SID'!$B:$N,13,FALSE))</f>
        <v/>
      </c>
      <c r="AS15" s="13" t="str">
        <f>IF(ISERROR(VLOOKUP(CONCATENATE($A15,"_",AS$2),'Reference data SID'!$B:$N,13,FALSE)),"",VLOOKUP(CONCATENATE($A15,"_",AS$2),'Reference data SID'!$B:$N,13,FALSE))</f>
        <v/>
      </c>
      <c r="AT15" s="13" t="str">
        <f>IF(ISERROR(VLOOKUP(CONCATENATE($A15,"_",AT$2),'Reference data SID'!$B:$N,13,FALSE)),"",VLOOKUP(CONCATENATE($A15,"_",AT$2),'Reference data SID'!$B:$N,13,FALSE))</f>
        <v/>
      </c>
    </row>
    <row r="16" spans="1:46" x14ac:dyDescent="0.25">
      <c r="A16">
        <v>12</v>
      </c>
      <c r="B16" s="13" t="str">
        <f>IF(ISERROR(VLOOKUP(CONCATENATE($A16,"_",B$2),'Reference data SID'!$B:$N,13,FALSE)),"",VLOOKUP(CONCATENATE($A16,"_",B$2),'Reference data SID'!$B:$N,13,FALSE))</f>
        <v/>
      </c>
      <c r="C16" s="13" t="str">
        <f>IF(ISERROR(VLOOKUP(CONCATENATE($A16,"_",C$2),'Reference data SID'!$B:$N,13,FALSE)),"",VLOOKUP(CONCATENATE($A16,"_",C$2),'Reference data SID'!$B:$N,13,FALSE))</f>
        <v/>
      </c>
      <c r="D16" s="13" t="str">
        <f>IF(ISERROR(VLOOKUP(CONCATENATE($A16,"_",D$2),'Reference data SID'!$B:$N,13,FALSE)),"",VLOOKUP(CONCATENATE($A16,"_",D$2),'Reference data SID'!$B:$N,13,FALSE))</f>
        <v/>
      </c>
      <c r="E16" s="13" t="str">
        <f>IF(ISERROR(VLOOKUP(CONCATENATE($A16,"_",E$2),'Reference data SID'!$B:$N,13,FALSE)),"",VLOOKUP(CONCATENATE($A16,"_",E$2),'Reference data SID'!$B:$N,13,FALSE))</f>
        <v/>
      </c>
      <c r="F16" s="13" t="str">
        <f>IF(ISERROR(VLOOKUP(CONCATENATE($A16,"_",F$2),'Reference data SID'!$B:$N,13,FALSE)),"",VLOOKUP(CONCATENATE($A16,"_",F$2),'Reference data SID'!$B:$N,13,FALSE))</f>
        <v/>
      </c>
      <c r="G16" s="13" t="str">
        <f>IF(ISERROR(VLOOKUP(CONCATENATE($A16,"_",G$2),'Reference data SID'!$B:$N,13,FALSE)),"",VLOOKUP(CONCATENATE($A16,"_",G$2),'Reference data SID'!$B:$N,13,FALSE))</f>
        <v/>
      </c>
      <c r="H16" s="13" t="str">
        <f>IF(ISERROR(VLOOKUP(CONCATENATE($A16,"_",H$2),'Reference data SID'!$B:$N,13,FALSE)),"",VLOOKUP(CONCATENATE($A16,"_",H$2),'Reference data SID'!$B:$N,13,FALSE))</f>
        <v/>
      </c>
      <c r="I16" s="13" t="str">
        <f>IF(ISERROR(VLOOKUP(CONCATENATE($A16,"_",I$2),'Reference data SID'!$B:$N,13,FALSE)),"",VLOOKUP(CONCATENATE($A16,"_",I$2),'Reference data SID'!$B:$N,13,FALSE))</f>
        <v/>
      </c>
      <c r="J16" s="13" t="str">
        <f>IF(ISERROR(VLOOKUP(CONCATENATE($A16,"_",J$2),'Reference data SID'!$B:$N,13,FALSE)),"",VLOOKUP(CONCATENATE($A16,"_",J$2),'Reference data SID'!$B:$N,13,FALSE))</f>
        <v/>
      </c>
      <c r="K16" s="13" t="str">
        <f>IF(ISERROR(VLOOKUP(CONCATENATE($A16,"_",K$2),'Reference data SID'!$B:$N,13,FALSE)),"",VLOOKUP(CONCATENATE($A16,"_",K$2),'Reference data SID'!$B:$N,13,FALSE))</f>
        <v/>
      </c>
      <c r="L16" s="13" t="str">
        <f>IF(ISERROR(VLOOKUP(CONCATENATE($A16,"_",L$2),'Reference data SID'!$B:$N,13,FALSE)),"",VLOOKUP(CONCATENATE($A16,"_",L$2),'Reference data SID'!$B:$N,13,FALSE))</f>
        <v/>
      </c>
      <c r="M16" s="13" t="str">
        <f>IF(ISERROR(VLOOKUP(CONCATENATE($A16,"_",M$2),'Reference data SID'!$B:$N,13,FALSE)),"",VLOOKUP(CONCATENATE($A16,"_",M$2),'Reference data SID'!$B:$N,13,FALSE))</f>
        <v/>
      </c>
      <c r="N16" s="13" t="str">
        <f>IF(ISERROR(VLOOKUP(CONCATENATE($A16,"_",N$2),'Reference data SID'!$B:$N,13,FALSE)),"",VLOOKUP(CONCATENATE($A16,"_",N$2),'Reference data SID'!$B:$N,13,FALSE))</f>
        <v/>
      </c>
      <c r="O16" s="13" t="str">
        <f>IF(ISERROR(VLOOKUP(CONCATENATE($A16,"_",O$2),'Reference data SID'!$B:$N,13,FALSE)),"",VLOOKUP(CONCATENATE($A16,"_",O$2),'Reference data SID'!$B:$N,13,FALSE))</f>
        <v/>
      </c>
      <c r="P16" s="13" t="str">
        <f>IF(ISERROR(VLOOKUP(CONCATENATE($A16,"_",P$2),'Reference data SID'!$B:$N,13,FALSE)),"",VLOOKUP(CONCATENATE($A16,"_",P$2),'Reference data SID'!$B:$N,13,FALSE))</f>
        <v/>
      </c>
      <c r="Q16" s="13" t="str">
        <f>IF(ISERROR(VLOOKUP(CONCATENATE($A16,"_",Q$2),'Reference data SID'!$B:$N,13,FALSE)),"",VLOOKUP(CONCATENATE($A16,"_",Q$2),'Reference data SID'!$B:$N,13,FALSE))</f>
        <v/>
      </c>
      <c r="R16" s="13" t="str">
        <f>IF(ISERROR(VLOOKUP(CONCATENATE($A16,"_",R$2),'Reference data SID'!$B:$N,13,FALSE)),"",VLOOKUP(CONCATENATE($A16,"_",R$2),'Reference data SID'!$B:$N,13,FALSE))</f>
        <v/>
      </c>
      <c r="S16" s="13" t="str">
        <f>IF(ISERROR(VLOOKUP(CONCATENATE($A16,"_",S$2),'Reference data SID'!$B:$N,13,FALSE)),"",VLOOKUP(CONCATENATE($A16,"_",S$2),'Reference data SID'!$B:$N,13,FALSE))</f>
        <v/>
      </c>
      <c r="T16" s="13" t="str">
        <f>IF(ISERROR(VLOOKUP(CONCATENATE($A16,"_",T$2),'Reference data SID'!$B:$N,13,FALSE)),"",VLOOKUP(CONCATENATE($A16,"_",T$2),'Reference data SID'!$B:$N,13,FALSE))</f>
        <v/>
      </c>
      <c r="U16" s="13" t="str">
        <f>IF(ISERROR(VLOOKUP(CONCATENATE($A16,"_",U$2),'Reference data SID'!$B:$N,13,FALSE)),"",VLOOKUP(CONCATENATE($A16,"_",U$2),'Reference data SID'!$B:$N,13,FALSE))</f>
        <v/>
      </c>
      <c r="V16" s="13" t="str">
        <f>IF(ISERROR(VLOOKUP(CONCATENATE($A16,"_",V$2),'Reference data SID'!$B:$N,13,FALSE)),"",VLOOKUP(CONCATENATE($A16,"_",V$2),'Reference data SID'!$B:$N,13,FALSE))</f>
        <v/>
      </c>
      <c r="W16" s="13" t="str">
        <f>IF(ISERROR(VLOOKUP(CONCATENATE($A16,"_",W$2),'Reference data SID'!$B:$N,13,FALSE)),"",VLOOKUP(CONCATENATE($A16,"_",W$2),'Reference data SID'!$B:$N,13,FALSE))</f>
        <v/>
      </c>
      <c r="X16" s="13" t="str">
        <f>IF(ISERROR(VLOOKUP(CONCATENATE($A16,"_",X$2),'Reference data SID'!$B:$N,13,FALSE)),"",VLOOKUP(CONCATENATE($A16,"_",X$2),'Reference data SID'!$B:$N,13,FALSE))</f>
        <v/>
      </c>
      <c r="Y16" s="14" t="str">
        <f>IF(ISERROR(VLOOKUP(CONCATENATE($A16,"_",Y$2),'Reference data SID'!$B:$N,13,FALSE)),"",VLOOKUP(CONCATENATE($A16,"_",Y$2),'Reference data SID'!$B:$N,13,FALSE))</f>
        <v>94200-46-1</v>
      </c>
      <c r="Z16" s="13" t="str">
        <f>IF(ISERROR(VLOOKUP(CONCATENATE($A16,"_",Z$2),'Reference data SID'!$B:$N,13,FALSE)),"",VLOOKUP(CONCATENATE($A16,"_",Z$2),'Reference data SID'!$B:$N,13,FALSE))</f>
        <v/>
      </c>
      <c r="AA16" s="13" t="str">
        <f>IF(ISERROR(VLOOKUP(CONCATENATE($A16,"_",AA$2),'Reference data SID'!$B:$N,13,FALSE)),"",VLOOKUP(CONCATENATE($A16,"_",AA$2),'Reference data SID'!$B:$N,13,FALSE))</f>
        <v/>
      </c>
      <c r="AB16" s="13" t="str">
        <f>IF(ISERROR(VLOOKUP(CONCATENATE($A16,"_",AB$2),'Reference data SID'!$B:$N,13,FALSE)),"",VLOOKUP(CONCATENATE($A16,"_",AB$2),'Reference data SID'!$B:$N,13,FALSE))</f>
        <v/>
      </c>
      <c r="AC16" s="13" t="str">
        <f>IF(ISERROR(VLOOKUP(CONCATENATE($A16,"_",AC$2),'Reference data SID'!$B:$N,13,FALSE)),"",VLOOKUP(CONCATENATE($A16,"_",AC$2),'Reference data SID'!$B:$N,13,FALSE))</f>
        <v/>
      </c>
      <c r="AD16" s="13" t="str">
        <f>IF(ISERROR(VLOOKUP(CONCATENATE($A16,"_",AD$2),'Reference data SID'!$B:$N,13,FALSE)),"",VLOOKUP(CONCATENATE($A16,"_",AD$2),'Reference data SID'!$B:$N,13,FALSE))</f>
        <v/>
      </c>
      <c r="AE16" s="13" t="str">
        <f>IF(ISERROR(VLOOKUP(CONCATENATE($A16,"_",AE$2),'Reference data SID'!$B:$N,13,FALSE)),"",VLOOKUP(CONCATENATE($A16,"_",AE$2),'Reference data SID'!$B:$N,13,FALSE))</f>
        <v/>
      </c>
      <c r="AF16" s="13" t="str">
        <f>IF(ISERROR(VLOOKUP(CONCATENATE($A16,"_",AF$2),'Reference data SID'!$B:$N,13,FALSE)),"",VLOOKUP(CONCATENATE($A16,"_",AF$2),'Reference data SID'!$B:$N,13,FALSE))</f>
        <v>108427-54-9</v>
      </c>
      <c r="AG16" s="13" t="str">
        <f>IF(ISERROR(VLOOKUP(CONCATENATE($A16,"_",AG$2),'Reference data SID'!$B:$N,13,FALSE)),"",VLOOKUP(CONCATENATE($A16,"_",AG$2),'Reference data SID'!$B:$N,13,FALSE))</f>
        <v/>
      </c>
      <c r="AH16" s="13" t="str">
        <f>IF(ISERROR(VLOOKUP(CONCATENATE($A16,"_",AH$2),'Reference data SID'!$B:$N,13,FALSE)),"",VLOOKUP(CONCATENATE($A16,"_",AH$2),'Reference data SID'!$B:$N,13,FALSE))</f>
        <v/>
      </c>
      <c r="AI16" s="13" t="str">
        <f>IF(ISERROR(VLOOKUP(CONCATENATE($A16,"_",AI$2),'Reference data SID'!$B:$N,13,FALSE)),"",VLOOKUP(CONCATENATE($A16,"_",AI$2),'Reference data SID'!$B:$N,13,FALSE))</f>
        <v/>
      </c>
      <c r="AJ16" s="13" t="str">
        <f>IF(ISERROR(VLOOKUP(CONCATENATE($A16,"_",AJ$2),'Reference data SID'!$B:$N,13,FALSE)),"",VLOOKUP(CONCATENATE($A16,"_",AJ$2),'Reference data SID'!$B:$N,13,FALSE))</f>
        <v/>
      </c>
      <c r="AK16" s="13" t="str">
        <f>IF(ISERROR(VLOOKUP(CONCATENATE($A16,"_",AK$2),'Reference data SID'!$B:$N,13,FALSE)),"",VLOOKUP(CONCATENATE($A16,"_",AK$2),'Reference data SID'!$B:$N,13,FALSE))</f>
        <v/>
      </c>
      <c r="AL16" s="13" t="str">
        <f>IF(ISERROR(VLOOKUP(CONCATENATE($A16,"_",AL$2),'Reference data SID'!$B:$N,13,FALSE)),"",VLOOKUP(CONCATENATE($A16,"_",AL$2),'Reference data SID'!$B:$N,13,FALSE))</f>
        <v/>
      </c>
      <c r="AM16" s="13" t="str">
        <f>IF(ISERROR(VLOOKUP(CONCATENATE($A16,"_",AM$2),'Reference data SID'!$B:$N,13,FALSE)),"",VLOOKUP(CONCATENATE($A16,"_",AM$2),'Reference data SID'!$B:$N,13,FALSE))</f>
        <v/>
      </c>
      <c r="AN16" s="13" t="str">
        <f>IF(ISERROR(VLOOKUP(CONCATENATE($A16,"_",AN$2),'Reference data SID'!$B:$N,13,FALSE)),"",VLOOKUP(CONCATENATE($A16,"_",AN$2),'Reference data SID'!$B:$N,13,FALSE))</f>
        <v/>
      </c>
      <c r="AO16" s="13" t="str">
        <f>IF(ISERROR(VLOOKUP(CONCATENATE($A16,"_",AO$2),'Reference data SID'!$B:$N,13,FALSE)),"",VLOOKUP(CONCATENATE($A16,"_",AO$2),'Reference data SID'!$B:$N,13,FALSE))</f>
        <v/>
      </c>
      <c r="AP16" s="13" t="str">
        <f>IF(ISERROR(VLOOKUP(CONCATENATE($A16,"_",AP$2),'Reference data SID'!$B:$N,13,FALSE)),"",VLOOKUP(CONCATENATE($A16,"_",AP$2),'Reference data SID'!$B:$N,13,FALSE))</f>
        <v/>
      </c>
      <c r="AQ16" s="13" t="str">
        <f>IF(ISERROR(VLOOKUP(CONCATENATE($A16,"_",AQ$2),'Reference data SID'!$B:$N,13,FALSE)),"",VLOOKUP(CONCATENATE($A16,"_",AQ$2),'Reference data SID'!$B:$N,13,FALSE))</f>
        <v/>
      </c>
      <c r="AR16" s="13" t="str">
        <f>IF(ISERROR(VLOOKUP(CONCATENATE($A16,"_",AR$2),'Reference data SID'!$B:$N,13,FALSE)),"",VLOOKUP(CONCATENATE($A16,"_",AR$2),'Reference data SID'!$B:$N,13,FALSE))</f>
        <v/>
      </c>
      <c r="AS16" s="13" t="str">
        <f>IF(ISERROR(VLOOKUP(CONCATENATE($A16,"_",AS$2),'Reference data SID'!$B:$N,13,FALSE)),"",VLOOKUP(CONCATENATE($A16,"_",AS$2),'Reference data SID'!$B:$N,13,FALSE))</f>
        <v/>
      </c>
      <c r="AT16" s="13" t="str">
        <f>IF(ISERROR(VLOOKUP(CONCATENATE($A16,"_",AT$2),'Reference data SID'!$B:$N,13,FALSE)),"",VLOOKUP(CONCATENATE($A16,"_",AT$2),'Reference data SID'!$B:$N,13,FALSE))</f>
        <v/>
      </c>
    </row>
    <row r="17" spans="1:46" x14ac:dyDescent="0.25">
      <c r="A17">
        <v>13</v>
      </c>
      <c r="B17" s="13" t="str">
        <f>IF(ISERROR(VLOOKUP(CONCATENATE($A17,"_",B$2),'Reference data SID'!$B:$N,13,FALSE)),"",VLOOKUP(CONCATENATE($A17,"_",B$2),'Reference data SID'!$B:$N,13,FALSE))</f>
        <v/>
      </c>
      <c r="C17" s="13" t="str">
        <f>IF(ISERROR(VLOOKUP(CONCATENATE($A17,"_",C$2),'Reference data SID'!$B:$N,13,FALSE)),"",VLOOKUP(CONCATENATE($A17,"_",C$2),'Reference data SID'!$B:$N,13,FALSE))</f>
        <v/>
      </c>
      <c r="D17" s="13" t="str">
        <f>IF(ISERROR(VLOOKUP(CONCATENATE($A17,"_",D$2),'Reference data SID'!$B:$N,13,FALSE)),"",VLOOKUP(CONCATENATE($A17,"_",D$2),'Reference data SID'!$B:$N,13,FALSE))</f>
        <v/>
      </c>
      <c r="E17" s="13" t="str">
        <f>IF(ISERROR(VLOOKUP(CONCATENATE($A17,"_",E$2),'Reference data SID'!$B:$N,13,FALSE)),"",VLOOKUP(CONCATENATE($A17,"_",E$2),'Reference data SID'!$B:$N,13,FALSE))</f>
        <v/>
      </c>
      <c r="F17" s="13" t="str">
        <f>IF(ISERROR(VLOOKUP(CONCATENATE($A17,"_",F$2),'Reference data SID'!$B:$N,13,FALSE)),"",VLOOKUP(CONCATENATE($A17,"_",F$2),'Reference data SID'!$B:$N,13,FALSE))</f>
        <v/>
      </c>
      <c r="G17" s="13" t="str">
        <f>IF(ISERROR(VLOOKUP(CONCATENATE($A17,"_",G$2),'Reference data SID'!$B:$N,13,FALSE)),"",VLOOKUP(CONCATENATE($A17,"_",G$2),'Reference data SID'!$B:$N,13,FALSE))</f>
        <v/>
      </c>
      <c r="H17" s="13" t="str">
        <f>IF(ISERROR(VLOOKUP(CONCATENATE($A17,"_",H$2),'Reference data SID'!$B:$N,13,FALSE)),"",VLOOKUP(CONCATENATE($A17,"_",H$2),'Reference data SID'!$B:$N,13,FALSE))</f>
        <v/>
      </c>
      <c r="I17" s="13" t="str">
        <f>IF(ISERROR(VLOOKUP(CONCATENATE($A17,"_",I$2),'Reference data SID'!$B:$N,13,FALSE)),"",VLOOKUP(CONCATENATE($A17,"_",I$2),'Reference data SID'!$B:$N,13,FALSE))</f>
        <v/>
      </c>
      <c r="J17" s="13" t="str">
        <f>IF(ISERROR(VLOOKUP(CONCATENATE($A17,"_",J$2),'Reference data SID'!$B:$N,13,FALSE)),"",VLOOKUP(CONCATENATE($A17,"_",J$2),'Reference data SID'!$B:$N,13,FALSE))</f>
        <v/>
      </c>
      <c r="K17" s="13" t="str">
        <f>IF(ISERROR(VLOOKUP(CONCATENATE($A17,"_",K$2),'Reference data SID'!$B:$N,13,FALSE)),"",VLOOKUP(CONCATENATE($A17,"_",K$2),'Reference data SID'!$B:$N,13,FALSE))</f>
        <v/>
      </c>
      <c r="L17" s="13" t="str">
        <f>IF(ISERROR(VLOOKUP(CONCATENATE($A17,"_",L$2),'Reference data SID'!$B:$N,13,FALSE)),"",VLOOKUP(CONCATENATE($A17,"_",L$2),'Reference data SID'!$B:$N,13,FALSE))</f>
        <v/>
      </c>
      <c r="M17" s="13" t="str">
        <f>IF(ISERROR(VLOOKUP(CONCATENATE($A17,"_",M$2),'Reference data SID'!$B:$N,13,FALSE)),"",VLOOKUP(CONCATENATE($A17,"_",M$2),'Reference data SID'!$B:$N,13,FALSE))</f>
        <v/>
      </c>
      <c r="N17" s="13" t="str">
        <f>IF(ISERROR(VLOOKUP(CONCATENATE($A17,"_",N$2),'Reference data SID'!$B:$N,13,FALSE)),"",VLOOKUP(CONCATENATE($A17,"_",N$2),'Reference data SID'!$B:$N,13,FALSE))</f>
        <v/>
      </c>
      <c r="O17" s="13" t="str">
        <f>IF(ISERROR(VLOOKUP(CONCATENATE($A17,"_",O$2),'Reference data SID'!$B:$N,13,FALSE)),"",VLOOKUP(CONCATENATE($A17,"_",O$2),'Reference data SID'!$B:$N,13,FALSE))</f>
        <v/>
      </c>
      <c r="P17" s="13" t="str">
        <f>IF(ISERROR(VLOOKUP(CONCATENATE($A17,"_",P$2),'Reference data SID'!$B:$N,13,FALSE)),"",VLOOKUP(CONCATENATE($A17,"_",P$2),'Reference data SID'!$B:$N,13,FALSE))</f>
        <v/>
      </c>
      <c r="Q17" s="13" t="str">
        <f>IF(ISERROR(VLOOKUP(CONCATENATE($A17,"_",Q$2),'Reference data SID'!$B:$N,13,FALSE)),"",VLOOKUP(CONCATENATE($A17,"_",Q$2),'Reference data SID'!$B:$N,13,FALSE))</f>
        <v/>
      </c>
      <c r="R17" s="13" t="str">
        <f>IF(ISERROR(VLOOKUP(CONCATENATE($A17,"_",R$2),'Reference data SID'!$B:$N,13,FALSE)),"",VLOOKUP(CONCATENATE($A17,"_",R$2),'Reference data SID'!$B:$N,13,FALSE))</f>
        <v/>
      </c>
      <c r="S17" s="13" t="str">
        <f>IF(ISERROR(VLOOKUP(CONCATENATE($A17,"_",S$2),'Reference data SID'!$B:$N,13,FALSE)),"",VLOOKUP(CONCATENATE($A17,"_",S$2),'Reference data SID'!$B:$N,13,FALSE))</f>
        <v/>
      </c>
      <c r="T17" s="13" t="str">
        <f>IF(ISERROR(VLOOKUP(CONCATENATE($A17,"_",T$2),'Reference data SID'!$B:$N,13,FALSE)),"",VLOOKUP(CONCATENATE($A17,"_",T$2),'Reference data SID'!$B:$N,13,FALSE))</f>
        <v/>
      </c>
      <c r="U17" s="13" t="str">
        <f>IF(ISERROR(VLOOKUP(CONCATENATE($A17,"_",U$2),'Reference data SID'!$B:$N,13,FALSE)),"",VLOOKUP(CONCATENATE($A17,"_",U$2),'Reference data SID'!$B:$N,13,FALSE))</f>
        <v/>
      </c>
      <c r="V17" s="13" t="str">
        <f>IF(ISERROR(VLOOKUP(CONCATENATE($A17,"_",V$2),'Reference data SID'!$B:$N,13,FALSE)),"",VLOOKUP(CONCATENATE($A17,"_",V$2),'Reference data SID'!$B:$N,13,FALSE))</f>
        <v/>
      </c>
      <c r="W17" s="13" t="str">
        <f>IF(ISERROR(VLOOKUP(CONCATENATE($A17,"_",W$2),'Reference data SID'!$B:$N,13,FALSE)),"",VLOOKUP(CONCATENATE($A17,"_",W$2),'Reference data SID'!$B:$N,13,FALSE))</f>
        <v/>
      </c>
      <c r="X17" s="13" t="str">
        <f>IF(ISERROR(VLOOKUP(CONCATENATE($A17,"_",X$2),'Reference data SID'!$B:$N,13,FALSE)),"",VLOOKUP(CONCATENATE($A17,"_",X$2),'Reference data SID'!$B:$N,13,FALSE))</f>
        <v/>
      </c>
      <c r="Y17" s="14" t="str">
        <f>IF(ISERROR(VLOOKUP(CONCATENATE($A17,"_",Y$2),'Reference data SID'!$B:$N,13,FALSE)),"",VLOOKUP(CONCATENATE($A17,"_",Y$2),'Reference data SID'!$B:$N,13,FALSE))</f>
        <v>94200-45-0</v>
      </c>
      <c r="Z17" s="13" t="str">
        <f>IF(ISERROR(VLOOKUP(CONCATENATE($A17,"_",Z$2),'Reference data SID'!$B:$N,13,FALSE)),"",VLOOKUP(CONCATENATE($A17,"_",Z$2),'Reference data SID'!$B:$N,13,FALSE))</f>
        <v/>
      </c>
      <c r="AA17" s="13" t="str">
        <f>IF(ISERROR(VLOOKUP(CONCATENATE($A17,"_",AA$2),'Reference data SID'!$B:$N,13,FALSE)),"",VLOOKUP(CONCATENATE($A17,"_",AA$2),'Reference data SID'!$B:$N,13,FALSE))</f>
        <v/>
      </c>
      <c r="AB17" s="13" t="str">
        <f>IF(ISERROR(VLOOKUP(CONCATENATE($A17,"_",AB$2),'Reference data SID'!$B:$N,13,FALSE)),"",VLOOKUP(CONCATENATE($A17,"_",AB$2),'Reference data SID'!$B:$N,13,FALSE))</f>
        <v/>
      </c>
      <c r="AC17" s="13" t="str">
        <f>IF(ISERROR(VLOOKUP(CONCATENATE($A17,"_",AC$2),'Reference data SID'!$B:$N,13,FALSE)),"",VLOOKUP(CONCATENATE($A17,"_",AC$2),'Reference data SID'!$B:$N,13,FALSE))</f>
        <v/>
      </c>
      <c r="AD17" s="13" t="str">
        <f>IF(ISERROR(VLOOKUP(CONCATENATE($A17,"_",AD$2),'Reference data SID'!$B:$N,13,FALSE)),"",VLOOKUP(CONCATENATE($A17,"_",AD$2),'Reference data SID'!$B:$N,13,FALSE))</f>
        <v/>
      </c>
      <c r="AE17" s="13" t="str">
        <f>IF(ISERROR(VLOOKUP(CONCATENATE($A17,"_",AE$2),'Reference data SID'!$B:$N,13,FALSE)),"",VLOOKUP(CONCATENATE($A17,"_",AE$2),'Reference data SID'!$B:$N,13,FALSE))</f>
        <v/>
      </c>
      <c r="AF17" s="13" t="str">
        <f>IF(ISERROR(VLOOKUP(CONCATENATE($A17,"_",AF$2),'Reference data SID'!$B:$N,13,FALSE)),"",VLOOKUP(CONCATENATE($A17,"_",AF$2),'Reference data SID'!$B:$N,13,FALSE))</f>
        <v>108427-55-0</v>
      </c>
      <c r="AG17" s="13" t="str">
        <f>IF(ISERROR(VLOOKUP(CONCATENATE($A17,"_",AG$2),'Reference data SID'!$B:$N,13,FALSE)),"",VLOOKUP(CONCATENATE($A17,"_",AG$2),'Reference data SID'!$B:$N,13,FALSE))</f>
        <v/>
      </c>
      <c r="AH17" s="13" t="str">
        <f>IF(ISERROR(VLOOKUP(CONCATENATE($A17,"_",AH$2),'Reference data SID'!$B:$N,13,FALSE)),"",VLOOKUP(CONCATENATE($A17,"_",AH$2),'Reference data SID'!$B:$N,13,FALSE))</f>
        <v/>
      </c>
      <c r="AI17" s="13" t="str">
        <f>IF(ISERROR(VLOOKUP(CONCATENATE($A17,"_",AI$2),'Reference data SID'!$B:$N,13,FALSE)),"",VLOOKUP(CONCATENATE($A17,"_",AI$2),'Reference data SID'!$B:$N,13,FALSE))</f>
        <v/>
      </c>
      <c r="AJ17" s="13" t="str">
        <f>IF(ISERROR(VLOOKUP(CONCATENATE($A17,"_",AJ$2),'Reference data SID'!$B:$N,13,FALSE)),"",VLOOKUP(CONCATENATE($A17,"_",AJ$2),'Reference data SID'!$B:$N,13,FALSE))</f>
        <v/>
      </c>
      <c r="AK17" s="13" t="str">
        <f>IF(ISERROR(VLOOKUP(CONCATENATE($A17,"_",AK$2),'Reference data SID'!$B:$N,13,FALSE)),"",VLOOKUP(CONCATENATE($A17,"_",AK$2),'Reference data SID'!$B:$N,13,FALSE))</f>
        <v/>
      </c>
      <c r="AL17" s="13" t="str">
        <f>IF(ISERROR(VLOOKUP(CONCATENATE($A17,"_",AL$2),'Reference data SID'!$B:$N,13,FALSE)),"",VLOOKUP(CONCATENATE($A17,"_",AL$2),'Reference data SID'!$B:$N,13,FALSE))</f>
        <v/>
      </c>
      <c r="AM17" s="13" t="str">
        <f>IF(ISERROR(VLOOKUP(CONCATENATE($A17,"_",AM$2),'Reference data SID'!$B:$N,13,FALSE)),"",VLOOKUP(CONCATENATE($A17,"_",AM$2),'Reference data SID'!$B:$N,13,FALSE))</f>
        <v/>
      </c>
      <c r="AN17" s="13" t="str">
        <f>IF(ISERROR(VLOOKUP(CONCATENATE($A17,"_",AN$2),'Reference data SID'!$B:$N,13,FALSE)),"",VLOOKUP(CONCATENATE($A17,"_",AN$2),'Reference data SID'!$B:$N,13,FALSE))</f>
        <v/>
      </c>
      <c r="AO17" s="13" t="str">
        <f>IF(ISERROR(VLOOKUP(CONCATENATE($A17,"_",AO$2),'Reference data SID'!$B:$N,13,FALSE)),"",VLOOKUP(CONCATENATE($A17,"_",AO$2),'Reference data SID'!$B:$N,13,FALSE))</f>
        <v/>
      </c>
      <c r="AP17" s="13" t="str">
        <f>IF(ISERROR(VLOOKUP(CONCATENATE($A17,"_",AP$2),'Reference data SID'!$B:$N,13,FALSE)),"",VLOOKUP(CONCATENATE($A17,"_",AP$2),'Reference data SID'!$B:$N,13,FALSE))</f>
        <v/>
      </c>
      <c r="AQ17" s="13" t="str">
        <f>IF(ISERROR(VLOOKUP(CONCATENATE($A17,"_",AQ$2),'Reference data SID'!$B:$N,13,FALSE)),"",VLOOKUP(CONCATENATE($A17,"_",AQ$2),'Reference data SID'!$B:$N,13,FALSE))</f>
        <v/>
      </c>
      <c r="AR17" s="13" t="str">
        <f>IF(ISERROR(VLOOKUP(CONCATENATE($A17,"_",AR$2),'Reference data SID'!$B:$N,13,FALSE)),"",VLOOKUP(CONCATENATE($A17,"_",AR$2),'Reference data SID'!$B:$N,13,FALSE))</f>
        <v/>
      </c>
      <c r="AS17" s="13" t="str">
        <f>IF(ISERROR(VLOOKUP(CONCATENATE($A17,"_",AS$2),'Reference data SID'!$B:$N,13,FALSE)),"",VLOOKUP(CONCATENATE($A17,"_",AS$2),'Reference data SID'!$B:$N,13,FALSE))</f>
        <v/>
      </c>
      <c r="AT17" s="13" t="str">
        <f>IF(ISERROR(VLOOKUP(CONCATENATE($A17,"_",AT$2),'Reference data SID'!$B:$N,13,FALSE)),"",VLOOKUP(CONCATENATE($A17,"_",AT$2),'Reference data SID'!$B:$N,13,FALSE))</f>
        <v/>
      </c>
    </row>
    <row r="18" spans="1:46" x14ac:dyDescent="0.25">
      <c r="A18">
        <v>14</v>
      </c>
      <c r="B18" s="13" t="str">
        <f>IF(ISERROR(VLOOKUP(CONCATENATE($A18,"_",B$2),'Reference data SID'!$B:$N,13,FALSE)),"",VLOOKUP(CONCATENATE($A18,"_",B$2),'Reference data SID'!$B:$N,13,FALSE))</f>
        <v/>
      </c>
      <c r="C18" s="13" t="str">
        <f>IF(ISERROR(VLOOKUP(CONCATENATE($A18,"_",C$2),'Reference data SID'!$B:$N,13,FALSE)),"",VLOOKUP(CONCATENATE($A18,"_",C$2),'Reference data SID'!$B:$N,13,FALSE))</f>
        <v/>
      </c>
      <c r="D18" s="13" t="str">
        <f>IF(ISERROR(VLOOKUP(CONCATENATE($A18,"_",D$2),'Reference data SID'!$B:$N,13,FALSE)),"",VLOOKUP(CONCATENATE($A18,"_",D$2),'Reference data SID'!$B:$N,13,FALSE))</f>
        <v/>
      </c>
      <c r="E18" s="13" t="str">
        <f>IF(ISERROR(VLOOKUP(CONCATENATE($A18,"_",E$2),'Reference data SID'!$B:$N,13,FALSE)),"",VLOOKUP(CONCATENATE($A18,"_",E$2),'Reference data SID'!$B:$N,13,FALSE))</f>
        <v/>
      </c>
      <c r="F18" s="13" t="str">
        <f>IF(ISERROR(VLOOKUP(CONCATENATE($A18,"_",F$2),'Reference data SID'!$B:$N,13,FALSE)),"",VLOOKUP(CONCATENATE($A18,"_",F$2),'Reference data SID'!$B:$N,13,FALSE))</f>
        <v/>
      </c>
      <c r="G18" s="13" t="str">
        <f>IF(ISERROR(VLOOKUP(CONCATENATE($A18,"_",G$2),'Reference data SID'!$B:$N,13,FALSE)),"",VLOOKUP(CONCATENATE($A18,"_",G$2),'Reference data SID'!$B:$N,13,FALSE))</f>
        <v/>
      </c>
      <c r="H18" s="13" t="str">
        <f>IF(ISERROR(VLOOKUP(CONCATENATE($A18,"_",H$2),'Reference data SID'!$B:$N,13,FALSE)),"",VLOOKUP(CONCATENATE($A18,"_",H$2),'Reference data SID'!$B:$N,13,FALSE))</f>
        <v/>
      </c>
      <c r="I18" s="13" t="str">
        <f>IF(ISERROR(VLOOKUP(CONCATENATE($A18,"_",I$2),'Reference data SID'!$B:$N,13,FALSE)),"",VLOOKUP(CONCATENATE($A18,"_",I$2),'Reference data SID'!$B:$N,13,FALSE))</f>
        <v/>
      </c>
      <c r="J18" s="13" t="str">
        <f>IF(ISERROR(VLOOKUP(CONCATENATE($A18,"_",J$2),'Reference data SID'!$B:$N,13,FALSE)),"",VLOOKUP(CONCATENATE($A18,"_",J$2),'Reference data SID'!$B:$N,13,FALSE))</f>
        <v/>
      </c>
      <c r="K18" s="13" t="str">
        <f>IF(ISERROR(VLOOKUP(CONCATENATE($A18,"_",K$2),'Reference data SID'!$B:$N,13,FALSE)),"",VLOOKUP(CONCATENATE($A18,"_",K$2),'Reference data SID'!$B:$N,13,FALSE))</f>
        <v/>
      </c>
      <c r="L18" s="13" t="str">
        <f>IF(ISERROR(VLOOKUP(CONCATENATE($A18,"_",L$2),'Reference data SID'!$B:$N,13,FALSE)),"",VLOOKUP(CONCATENATE($A18,"_",L$2),'Reference data SID'!$B:$N,13,FALSE))</f>
        <v/>
      </c>
      <c r="M18" s="13" t="str">
        <f>IF(ISERROR(VLOOKUP(CONCATENATE($A18,"_",M$2),'Reference data SID'!$B:$N,13,FALSE)),"",VLOOKUP(CONCATENATE($A18,"_",M$2),'Reference data SID'!$B:$N,13,FALSE))</f>
        <v/>
      </c>
      <c r="N18" s="13" t="str">
        <f>IF(ISERROR(VLOOKUP(CONCATENATE($A18,"_",N$2),'Reference data SID'!$B:$N,13,FALSE)),"",VLOOKUP(CONCATENATE($A18,"_",N$2),'Reference data SID'!$B:$N,13,FALSE))</f>
        <v/>
      </c>
      <c r="O18" s="13" t="str">
        <f>IF(ISERROR(VLOOKUP(CONCATENATE($A18,"_",O$2),'Reference data SID'!$B:$N,13,FALSE)),"",VLOOKUP(CONCATENATE($A18,"_",O$2),'Reference data SID'!$B:$N,13,FALSE))</f>
        <v/>
      </c>
      <c r="P18" s="13" t="str">
        <f>IF(ISERROR(VLOOKUP(CONCATENATE($A18,"_",P$2),'Reference data SID'!$B:$N,13,FALSE)),"",VLOOKUP(CONCATENATE($A18,"_",P$2),'Reference data SID'!$B:$N,13,FALSE))</f>
        <v/>
      </c>
      <c r="Q18" s="13" t="str">
        <f>IF(ISERROR(VLOOKUP(CONCATENATE($A18,"_",Q$2),'Reference data SID'!$B:$N,13,FALSE)),"",VLOOKUP(CONCATENATE($A18,"_",Q$2),'Reference data SID'!$B:$N,13,FALSE))</f>
        <v/>
      </c>
      <c r="R18" s="13" t="str">
        <f>IF(ISERROR(VLOOKUP(CONCATENATE($A18,"_",R$2),'Reference data SID'!$B:$N,13,FALSE)),"",VLOOKUP(CONCATENATE($A18,"_",R$2),'Reference data SID'!$B:$N,13,FALSE))</f>
        <v/>
      </c>
      <c r="S18" s="13" t="str">
        <f>IF(ISERROR(VLOOKUP(CONCATENATE($A18,"_",S$2),'Reference data SID'!$B:$N,13,FALSE)),"",VLOOKUP(CONCATENATE($A18,"_",S$2),'Reference data SID'!$B:$N,13,FALSE))</f>
        <v/>
      </c>
      <c r="T18" s="13" t="str">
        <f>IF(ISERROR(VLOOKUP(CONCATENATE($A18,"_",T$2),'Reference data SID'!$B:$N,13,FALSE)),"",VLOOKUP(CONCATENATE($A18,"_",T$2),'Reference data SID'!$B:$N,13,FALSE))</f>
        <v/>
      </c>
      <c r="U18" s="13" t="str">
        <f>IF(ISERROR(VLOOKUP(CONCATENATE($A18,"_",U$2),'Reference data SID'!$B:$N,13,FALSE)),"",VLOOKUP(CONCATENATE($A18,"_",U$2),'Reference data SID'!$B:$N,13,FALSE))</f>
        <v/>
      </c>
      <c r="V18" s="13" t="str">
        <f>IF(ISERROR(VLOOKUP(CONCATENATE($A18,"_",V$2),'Reference data SID'!$B:$N,13,FALSE)),"",VLOOKUP(CONCATENATE($A18,"_",V$2),'Reference data SID'!$B:$N,13,FALSE))</f>
        <v/>
      </c>
      <c r="W18" s="13" t="str">
        <f>IF(ISERROR(VLOOKUP(CONCATENATE($A18,"_",W$2),'Reference data SID'!$B:$N,13,FALSE)),"",VLOOKUP(CONCATENATE($A18,"_",W$2),'Reference data SID'!$B:$N,13,FALSE))</f>
        <v/>
      </c>
      <c r="X18" s="13" t="str">
        <f>IF(ISERROR(VLOOKUP(CONCATENATE($A18,"_",X$2),'Reference data SID'!$B:$N,13,FALSE)),"",VLOOKUP(CONCATENATE($A18,"_",X$2),'Reference data SID'!$B:$N,13,FALSE))</f>
        <v/>
      </c>
      <c r="Y18" s="14" t="str">
        <f>IF(ISERROR(VLOOKUP(CONCATENATE($A18,"_",Y$2),'Reference data SID'!$B:$N,13,FALSE)),"",VLOOKUP(CONCATENATE($A18,"_",Y$2),'Reference data SID'!$B:$N,13,FALSE))</f>
        <v>94159-83-8</v>
      </c>
      <c r="Z18" s="13" t="str">
        <f>IF(ISERROR(VLOOKUP(CONCATENATE($A18,"_",Z$2),'Reference data SID'!$B:$N,13,FALSE)),"",VLOOKUP(CONCATENATE($A18,"_",Z$2),'Reference data SID'!$B:$N,13,FALSE))</f>
        <v/>
      </c>
      <c r="AA18" s="13" t="str">
        <f>IF(ISERROR(VLOOKUP(CONCATENATE($A18,"_",AA$2),'Reference data SID'!$B:$N,13,FALSE)),"",VLOOKUP(CONCATENATE($A18,"_",AA$2),'Reference data SID'!$B:$N,13,FALSE))</f>
        <v/>
      </c>
      <c r="AB18" s="13" t="str">
        <f>IF(ISERROR(VLOOKUP(CONCATENATE($A18,"_",AB$2),'Reference data SID'!$B:$N,13,FALSE)),"",VLOOKUP(CONCATENATE($A18,"_",AB$2),'Reference data SID'!$B:$N,13,FALSE))</f>
        <v/>
      </c>
      <c r="AC18" s="13" t="str">
        <f>IF(ISERROR(VLOOKUP(CONCATENATE($A18,"_",AC$2),'Reference data SID'!$B:$N,13,FALSE)),"",VLOOKUP(CONCATENATE($A18,"_",AC$2),'Reference data SID'!$B:$N,13,FALSE))</f>
        <v/>
      </c>
      <c r="AD18" s="13" t="str">
        <f>IF(ISERROR(VLOOKUP(CONCATENATE($A18,"_",AD$2),'Reference data SID'!$B:$N,13,FALSE)),"",VLOOKUP(CONCATENATE($A18,"_",AD$2),'Reference data SID'!$B:$N,13,FALSE))</f>
        <v/>
      </c>
      <c r="AE18" s="13" t="str">
        <f>IF(ISERROR(VLOOKUP(CONCATENATE($A18,"_",AE$2),'Reference data SID'!$B:$N,13,FALSE)),"",VLOOKUP(CONCATENATE($A18,"_",AE$2),'Reference data SID'!$B:$N,13,FALSE))</f>
        <v/>
      </c>
      <c r="AF18" s="13" t="str">
        <f>IF(ISERROR(VLOOKUP(CONCATENATE($A18,"_",AF$2),'Reference data SID'!$B:$N,13,FALSE)),"",VLOOKUP(CONCATENATE($A18,"_",AF$2),'Reference data SID'!$B:$N,13,FALSE))</f>
        <v>1187817-57-7</v>
      </c>
      <c r="AG18" s="13" t="str">
        <f>IF(ISERROR(VLOOKUP(CONCATENATE($A18,"_",AG$2),'Reference data SID'!$B:$N,13,FALSE)),"",VLOOKUP(CONCATENATE($A18,"_",AG$2),'Reference data SID'!$B:$N,13,FALSE))</f>
        <v/>
      </c>
      <c r="AH18" s="13" t="str">
        <f>IF(ISERROR(VLOOKUP(CONCATENATE($A18,"_",AH$2),'Reference data SID'!$B:$N,13,FALSE)),"",VLOOKUP(CONCATENATE($A18,"_",AH$2),'Reference data SID'!$B:$N,13,FALSE))</f>
        <v/>
      </c>
      <c r="AI18" s="13" t="str">
        <f>IF(ISERROR(VLOOKUP(CONCATENATE($A18,"_",AI$2),'Reference data SID'!$B:$N,13,FALSE)),"",VLOOKUP(CONCATENATE($A18,"_",AI$2),'Reference data SID'!$B:$N,13,FALSE))</f>
        <v/>
      </c>
      <c r="AJ18" s="13" t="str">
        <f>IF(ISERROR(VLOOKUP(CONCATENATE($A18,"_",AJ$2),'Reference data SID'!$B:$N,13,FALSE)),"",VLOOKUP(CONCATENATE($A18,"_",AJ$2),'Reference data SID'!$B:$N,13,FALSE))</f>
        <v/>
      </c>
      <c r="AK18" s="13" t="str">
        <f>IF(ISERROR(VLOOKUP(CONCATENATE($A18,"_",AK$2),'Reference data SID'!$B:$N,13,FALSE)),"",VLOOKUP(CONCATENATE($A18,"_",AK$2),'Reference data SID'!$B:$N,13,FALSE))</f>
        <v/>
      </c>
      <c r="AL18" s="13" t="str">
        <f>IF(ISERROR(VLOOKUP(CONCATENATE($A18,"_",AL$2),'Reference data SID'!$B:$N,13,FALSE)),"",VLOOKUP(CONCATENATE($A18,"_",AL$2),'Reference data SID'!$B:$N,13,FALSE))</f>
        <v/>
      </c>
      <c r="AM18" s="13" t="str">
        <f>IF(ISERROR(VLOOKUP(CONCATENATE($A18,"_",AM$2),'Reference data SID'!$B:$N,13,FALSE)),"",VLOOKUP(CONCATENATE($A18,"_",AM$2),'Reference data SID'!$B:$N,13,FALSE))</f>
        <v/>
      </c>
      <c r="AN18" s="13" t="str">
        <f>IF(ISERROR(VLOOKUP(CONCATENATE($A18,"_",AN$2),'Reference data SID'!$B:$N,13,FALSE)),"",VLOOKUP(CONCATENATE($A18,"_",AN$2),'Reference data SID'!$B:$N,13,FALSE))</f>
        <v/>
      </c>
      <c r="AO18" s="13" t="str">
        <f>IF(ISERROR(VLOOKUP(CONCATENATE($A18,"_",AO$2),'Reference data SID'!$B:$N,13,FALSE)),"",VLOOKUP(CONCATENATE($A18,"_",AO$2),'Reference data SID'!$B:$N,13,FALSE))</f>
        <v/>
      </c>
      <c r="AP18" s="13" t="str">
        <f>IF(ISERROR(VLOOKUP(CONCATENATE($A18,"_",AP$2),'Reference data SID'!$B:$N,13,FALSE)),"",VLOOKUP(CONCATENATE($A18,"_",AP$2),'Reference data SID'!$B:$N,13,FALSE))</f>
        <v/>
      </c>
      <c r="AQ18" s="13" t="str">
        <f>IF(ISERROR(VLOOKUP(CONCATENATE($A18,"_",AQ$2),'Reference data SID'!$B:$N,13,FALSE)),"",VLOOKUP(CONCATENATE($A18,"_",AQ$2),'Reference data SID'!$B:$N,13,FALSE))</f>
        <v/>
      </c>
      <c r="AR18" s="13" t="str">
        <f>IF(ISERROR(VLOOKUP(CONCATENATE($A18,"_",AR$2),'Reference data SID'!$B:$N,13,FALSE)),"",VLOOKUP(CONCATENATE($A18,"_",AR$2),'Reference data SID'!$B:$N,13,FALSE))</f>
        <v/>
      </c>
      <c r="AS18" s="13" t="str">
        <f>IF(ISERROR(VLOOKUP(CONCATENATE($A18,"_",AS$2),'Reference data SID'!$B:$N,13,FALSE)),"",VLOOKUP(CONCATENATE($A18,"_",AS$2),'Reference data SID'!$B:$N,13,FALSE))</f>
        <v/>
      </c>
      <c r="AT18" s="13" t="str">
        <f>IF(ISERROR(VLOOKUP(CONCATENATE($A18,"_",AT$2),'Reference data SID'!$B:$N,13,FALSE)),"",VLOOKUP(CONCATENATE($A18,"_",AT$2),'Reference data SID'!$B:$N,13,FALSE))</f>
        <v/>
      </c>
    </row>
    <row r="19" spans="1:46" x14ac:dyDescent="0.25">
      <c r="A19">
        <v>15</v>
      </c>
      <c r="B19" s="13" t="str">
        <f>IF(ISERROR(VLOOKUP(CONCATENATE($A19,"_",B$2),'Reference data SID'!$B:$N,13,FALSE)),"",VLOOKUP(CONCATENATE($A19,"_",B$2),'Reference data SID'!$B:$N,13,FALSE))</f>
        <v/>
      </c>
      <c r="C19" s="13" t="str">
        <f>IF(ISERROR(VLOOKUP(CONCATENATE($A19,"_",C$2),'Reference data SID'!$B:$N,13,FALSE)),"",VLOOKUP(CONCATENATE($A19,"_",C$2),'Reference data SID'!$B:$N,13,FALSE))</f>
        <v/>
      </c>
      <c r="D19" s="13" t="str">
        <f>IF(ISERROR(VLOOKUP(CONCATENATE($A19,"_",D$2),'Reference data SID'!$B:$N,13,FALSE)),"",VLOOKUP(CONCATENATE($A19,"_",D$2),'Reference data SID'!$B:$N,13,FALSE))</f>
        <v/>
      </c>
      <c r="E19" s="13" t="str">
        <f>IF(ISERROR(VLOOKUP(CONCATENATE($A19,"_",E$2),'Reference data SID'!$B:$N,13,FALSE)),"",VLOOKUP(CONCATENATE($A19,"_",E$2),'Reference data SID'!$B:$N,13,FALSE))</f>
        <v/>
      </c>
      <c r="F19" s="13" t="str">
        <f>IF(ISERROR(VLOOKUP(CONCATENATE($A19,"_",F$2),'Reference data SID'!$B:$N,13,FALSE)),"",VLOOKUP(CONCATENATE($A19,"_",F$2),'Reference data SID'!$B:$N,13,FALSE))</f>
        <v/>
      </c>
      <c r="G19" s="13" t="str">
        <f>IF(ISERROR(VLOOKUP(CONCATENATE($A19,"_",G$2),'Reference data SID'!$B:$N,13,FALSE)),"",VLOOKUP(CONCATENATE($A19,"_",G$2),'Reference data SID'!$B:$N,13,FALSE))</f>
        <v/>
      </c>
      <c r="H19" s="13" t="str">
        <f>IF(ISERROR(VLOOKUP(CONCATENATE($A19,"_",H$2),'Reference data SID'!$B:$N,13,FALSE)),"",VLOOKUP(CONCATENATE($A19,"_",H$2),'Reference data SID'!$B:$N,13,FALSE))</f>
        <v/>
      </c>
      <c r="I19" s="13" t="str">
        <f>IF(ISERROR(VLOOKUP(CONCATENATE($A19,"_",I$2),'Reference data SID'!$B:$N,13,FALSE)),"",VLOOKUP(CONCATENATE($A19,"_",I$2),'Reference data SID'!$B:$N,13,FALSE))</f>
        <v/>
      </c>
      <c r="J19" s="13" t="str">
        <f>IF(ISERROR(VLOOKUP(CONCATENATE($A19,"_",J$2),'Reference data SID'!$B:$N,13,FALSE)),"",VLOOKUP(CONCATENATE($A19,"_",J$2),'Reference data SID'!$B:$N,13,FALSE))</f>
        <v/>
      </c>
      <c r="K19" s="13" t="str">
        <f>IF(ISERROR(VLOOKUP(CONCATENATE($A19,"_",K$2),'Reference data SID'!$B:$N,13,FALSE)),"",VLOOKUP(CONCATENATE($A19,"_",K$2),'Reference data SID'!$B:$N,13,FALSE))</f>
        <v/>
      </c>
      <c r="L19" s="13" t="str">
        <f>IF(ISERROR(VLOOKUP(CONCATENATE($A19,"_",L$2),'Reference data SID'!$B:$N,13,FALSE)),"",VLOOKUP(CONCATENATE($A19,"_",L$2),'Reference data SID'!$B:$N,13,FALSE))</f>
        <v/>
      </c>
      <c r="M19" s="13" t="str">
        <f>IF(ISERROR(VLOOKUP(CONCATENATE($A19,"_",M$2),'Reference data SID'!$B:$N,13,FALSE)),"",VLOOKUP(CONCATENATE($A19,"_",M$2),'Reference data SID'!$B:$N,13,FALSE))</f>
        <v/>
      </c>
      <c r="N19" s="13" t="str">
        <f>IF(ISERROR(VLOOKUP(CONCATENATE($A19,"_",N$2),'Reference data SID'!$B:$N,13,FALSE)),"",VLOOKUP(CONCATENATE($A19,"_",N$2),'Reference data SID'!$B:$N,13,FALSE))</f>
        <v/>
      </c>
      <c r="O19" s="13" t="str">
        <f>IF(ISERROR(VLOOKUP(CONCATENATE($A19,"_",O$2),'Reference data SID'!$B:$N,13,FALSE)),"",VLOOKUP(CONCATENATE($A19,"_",O$2),'Reference data SID'!$B:$N,13,FALSE))</f>
        <v/>
      </c>
      <c r="P19" s="13" t="str">
        <f>IF(ISERROR(VLOOKUP(CONCATENATE($A19,"_",P$2),'Reference data SID'!$B:$N,13,FALSE)),"",VLOOKUP(CONCATENATE($A19,"_",P$2),'Reference data SID'!$B:$N,13,FALSE))</f>
        <v/>
      </c>
      <c r="Q19" s="13" t="str">
        <f>IF(ISERROR(VLOOKUP(CONCATENATE($A19,"_",Q$2),'Reference data SID'!$B:$N,13,FALSE)),"",VLOOKUP(CONCATENATE($A19,"_",Q$2),'Reference data SID'!$B:$N,13,FALSE))</f>
        <v/>
      </c>
      <c r="R19" s="13" t="str">
        <f>IF(ISERROR(VLOOKUP(CONCATENATE($A19,"_",R$2),'Reference data SID'!$B:$N,13,FALSE)),"",VLOOKUP(CONCATENATE($A19,"_",R$2),'Reference data SID'!$B:$N,13,FALSE))</f>
        <v/>
      </c>
      <c r="S19" s="13" t="str">
        <f>IF(ISERROR(VLOOKUP(CONCATENATE($A19,"_",S$2),'Reference data SID'!$B:$N,13,FALSE)),"",VLOOKUP(CONCATENATE($A19,"_",S$2),'Reference data SID'!$B:$N,13,FALSE))</f>
        <v/>
      </c>
      <c r="T19" s="13" t="str">
        <f>IF(ISERROR(VLOOKUP(CONCATENATE($A19,"_",T$2),'Reference data SID'!$B:$N,13,FALSE)),"",VLOOKUP(CONCATENATE($A19,"_",T$2),'Reference data SID'!$B:$N,13,FALSE))</f>
        <v/>
      </c>
      <c r="U19" s="13" t="str">
        <f>IF(ISERROR(VLOOKUP(CONCATENATE($A19,"_",U$2),'Reference data SID'!$B:$N,13,FALSE)),"",VLOOKUP(CONCATENATE($A19,"_",U$2),'Reference data SID'!$B:$N,13,FALSE))</f>
        <v/>
      </c>
      <c r="V19" s="13" t="str">
        <f>IF(ISERROR(VLOOKUP(CONCATENATE($A19,"_",V$2),'Reference data SID'!$B:$N,13,FALSE)),"",VLOOKUP(CONCATENATE($A19,"_",V$2),'Reference data SID'!$B:$N,13,FALSE))</f>
        <v/>
      </c>
      <c r="W19" s="13" t="str">
        <f>IF(ISERROR(VLOOKUP(CONCATENATE($A19,"_",W$2),'Reference data SID'!$B:$N,13,FALSE)),"",VLOOKUP(CONCATENATE($A19,"_",W$2),'Reference data SID'!$B:$N,13,FALSE))</f>
        <v/>
      </c>
      <c r="X19" s="13" t="str">
        <f>IF(ISERROR(VLOOKUP(CONCATENATE($A19,"_",X$2),'Reference data SID'!$B:$N,13,FALSE)),"",VLOOKUP(CONCATENATE($A19,"_",X$2),'Reference data SID'!$B:$N,13,FALSE))</f>
        <v/>
      </c>
      <c r="Y19" s="14" t="str">
        <f>IF(ISERROR(VLOOKUP(CONCATENATE($A19,"_",Y$2),'Reference data SID'!$B:$N,13,FALSE)),"",VLOOKUP(CONCATENATE($A19,"_",Y$2),'Reference data SID'!$B:$N,13,FALSE))</f>
        <v>94159-82-7</v>
      </c>
      <c r="Z19" s="13" t="str">
        <f>IF(ISERROR(VLOOKUP(CONCATENATE($A19,"_",Z$2),'Reference data SID'!$B:$N,13,FALSE)),"",VLOOKUP(CONCATENATE($A19,"_",Z$2),'Reference data SID'!$B:$N,13,FALSE))</f>
        <v/>
      </c>
      <c r="AA19" s="13" t="str">
        <f>IF(ISERROR(VLOOKUP(CONCATENATE($A19,"_",AA$2),'Reference data SID'!$B:$N,13,FALSE)),"",VLOOKUP(CONCATENATE($A19,"_",AA$2),'Reference data SID'!$B:$N,13,FALSE))</f>
        <v/>
      </c>
      <c r="AB19" s="13" t="str">
        <f>IF(ISERROR(VLOOKUP(CONCATENATE($A19,"_",AB$2),'Reference data SID'!$B:$N,13,FALSE)),"",VLOOKUP(CONCATENATE($A19,"_",AB$2),'Reference data SID'!$B:$N,13,FALSE))</f>
        <v/>
      </c>
      <c r="AC19" s="13" t="str">
        <f>IF(ISERROR(VLOOKUP(CONCATENATE($A19,"_",AC$2),'Reference data SID'!$B:$N,13,FALSE)),"",VLOOKUP(CONCATENATE($A19,"_",AC$2),'Reference data SID'!$B:$N,13,FALSE))</f>
        <v/>
      </c>
      <c r="AD19" s="13" t="str">
        <f>IF(ISERROR(VLOOKUP(CONCATENATE($A19,"_",AD$2),'Reference data SID'!$B:$N,13,FALSE)),"",VLOOKUP(CONCATENATE($A19,"_",AD$2),'Reference data SID'!$B:$N,13,FALSE))</f>
        <v/>
      </c>
      <c r="AE19" s="13" t="str">
        <f>IF(ISERROR(VLOOKUP(CONCATENATE($A19,"_",AE$2),'Reference data SID'!$B:$N,13,FALSE)),"",VLOOKUP(CONCATENATE($A19,"_",AE$2),'Reference data SID'!$B:$N,13,FALSE))</f>
        <v/>
      </c>
      <c r="AF19" s="13" t="str">
        <f>IF(ISERROR(VLOOKUP(CONCATENATE($A19,"_",AF$2),'Reference data SID'!$B:$N,13,FALSE)),"",VLOOKUP(CONCATENATE($A19,"_",AF$2),'Reference data SID'!$B:$N,13,FALSE))</f>
        <v>1310480-24-0</v>
      </c>
      <c r="AG19" s="13" t="str">
        <f>IF(ISERROR(VLOOKUP(CONCATENATE($A19,"_",AG$2),'Reference data SID'!$B:$N,13,FALSE)),"",VLOOKUP(CONCATENATE($A19,"_",AG$2),'Reference data SID'!$B:$N,13,FALSE))</f>
        <v/>
      </c>
      <c r="AH19" s="13" t="str">
        <f>IF(ISERROR(VLOOKUP(CONCATENATE($A19,"_",AH$2),'Reference data SID'!$B:$N,13,FALSE)),"",VLOOKUP(CONCATENATE($A19,"_",AH$2),'Reference data SID'!$B:$N,13,FALSE))</f>
        <v/>
      </c>
      <c r="AI19" s="13" t="str">
        <f>IF(ISERROR(VLOOKUP(CONCATENATE($A19,"_",AI$2),'Reference data SID'!$B:$N,13,FALSE)),"",VLOOKUP(CONCATENATE($A19,"_",AI$2),'Reference data SID'!$B:$N,13,FALSE))</f>
        <v/>
      </c>
      <c r="AJ19" s="13" t="str">
        <f>IF(ISERROR(VLOOKUP(CONCATENATE($A19,"_",AJ$2),'Reference data SID'!$B:$N,13,FALSE)),"",VLOOKUP(CONCATENATE($A19,"_",AJ$2),'Reference data SID'!$B:$N,13,FALSE))</f>
        <v/>
      </c>
      <c r="AK19" s="13" t="str">
        <f>IF(ISERROR(VLOOKUP(CONCATENATE($A19,"_",AK$2),'Reference data SID'!$B:$N,13,FALSE)),"",VLOOKUP(CONCATENATE($A19,"_",AK$2),'Reference data SID'!$B:$N,13,FALSE))</f>
        <v/>
      </c>
      <c r="AL19" s="13" t="str">
        <f>IF(ISERROR(VLOOKUP(CONCATENATE($A19,"_",AL$2),'Reference data SID'!$B:$N,13,FALSE)),"",VLOOKUP(CONCATENATE($A19,"_",AL$2),'Reference data SID'!$B:$N,13,FALSE))</f>
        <v/>
      </c>
      <c r="AM19" s="13" t="str">
        <f>IF(ISERROR(VLOOKUP(CONCATENATE($A19,"_",AM$2),'Reference data SID'!$B:$N,13,FALSE)),"",VLOOKUP(CONCATENATE($A19,"_",AM$2),'Reference data SID'!$B:$N,13,FALSE))</f>
        <v/>
      </c>
      <c r="AN19" s="13" t="str">
        <f>IF(ISERROR(VLOOKUP(CONCATENATE($A19,"_",AN$2),'Reference data SID'!$B:$N,13,FALSE)),"",VLOOKUP(CONCATENATE($A19,"_",AN$2),'Reference data SID'!$B:$N,13,FALSE))</f>
        <v/>
      </c>
      <c r="AO19" s="13" t="str">
        <f>IF(ISERROR(VLOOKUP(CONCATENATE($A19,"_",AO$2),'Reference data SID'!$B:$N,13,FALSE)),"",VLOOKUP(CONCATENATE($A19,"_",AO$2),'Reference data SID'!$B:$N,13,FALSE))</f>
        <v/>
      </c>
      <c r="AP19" s="13" t="str">
        <f>IF(ISERROR(VLOOKUP(CONCATENATE($A19,"_",AP$2),'Reference data SID'!$B:$N,13,FALSE)),"",VLOOKUP(CONCATENATE($A19,"_",AP$2),'Reference data SID'!$B:$N,13,FALSE))</f>
        <v/>
      </c>
      <c r="AQ19" s="13" t="str">
        <f>IF(ISERROR(VLOOKUP(CONCATENATE($A19,"_",AQ$2),'Reference data SID'!$B:$N,13,FALSE)),"",VLOOKUP(CONCATENATE($A19,"_",AQ$2),'Reference data SID'!$B:$N,13,FALSE))</f>
        <v/>
      </c>
      <c r="AR19" s="13" t="str">
        <f>IF(ISERROR(VLOOKUP(CONCATENATE($A19,"_",AR$2),'Reference data SID'!$B:$N,13,FALSE)),"",VLOOKUP(CONCATENATE($A19,"_",AR$2),'Reference data SID'!$B:$N,13,FALSE))</f>
        <v/>
      </c>
      <c r="AS19" s="13" t="str">
        <f>IF(ISERROR(VLOOKUP(CONCATENATE($A19,"_",AS$2),'Reference data SID'!$B:$N,13,FALSE)),"",VLOOKUP(CONCATENATE($A19,"_",AS$2),'Reference data SID'!$B:$N,13,FALSE))</f>
        <v/>
      </c>
      <c r="AT19" s="13" t="str">
        <f>IF(ISERROR(VLOOKUP(CONCATENATE($A19,"_",AT$2),'Reference data SID'!$B:$N,13,FALSE)),"",VLOOKUP(CONCATENATE($A19,"_",AT$2),'Reference data SID'!$B:$N,13,FALSE))</f>
        <v/>
      </c>
    </row>
    <row r="20" spans="1:46" x14ac:dyDescent="0.25">
      <c r="A20">
        <v>16</v>
      </c>
      <c r="B20" s="13" t="str">
        <f>IF(ISERROR(VLOOKUP(CONCATENATE($A20,"_",B$2),'Reference data SID'!$B:$N,13,FALSE)),"",VLOOKUP(CONCATENATE($A20,"_",B$2),'Reference data SID'!$B:$N,13,FALSE))</f>
        <v/>
      </c>
      <c r="C20" s="13" t="str">
        <f>IF(ISERROR(VLOOKUP(CONCATENATE($A20,"_",C$2),'Reference data SID'!$B:$N,13,FALSE)),"",VLOOKUP(CONCATENATE($A20,"_",C$2),'Reference data SID'!$B:$N,13,FALSE))</f>
        <v/>
      </c>
      <c r="D20" s="13" t="str">
        <f>IF(ISERROR(VLOOKUP(CONCATENATE($A20,"_",D$2),'Reference data SID'!$B:$N,13,FALSE)),"",VLOOKUP(CONCATENATE($A20,"_",D$2),'Reference data SID'!$B:$N,13,FALSE))</f>
        <v/>
      </c>
      <c r="E20" s="13" t="str">
        <f>IF(ISERROR(VLOOKUP(CONCATENATE($A20,"_",E$2),'Reference data SID'!$B:$N,13,FALSE)),"",VLOOKUP(CONCATENATE($A20,"_",E$2),'Reference data SID'!$B:$N,13,FALSE))</f>
        <v/>
      </c>
      <c r="F20" s="13" t="str">
        <f>IF(ISERROR(VLOOKUP(CONCATENATE($A20,"_",F$2),'Reference data SID'!$B:$N,13,FALSE)),"",VLOOKUP(CONCATENATE($A20,"_",F$2),'Reference data SID'!$B:$N,13,FALSE))</f>
        <v/>
      </c>
      <c r="G20" s="13" t="str">
        <f>IF(ISERROR(VLOOKUP(CONCATENATE($A20,"_",G$2),'Reference data SID'!$B:$N,13,FALSE)),"",VLOOKUP(CONCATENATE($A20,"_",G$2),'Reference data SID'!$B:$N,13,FALSE))</f>
        <v/>
      </c>
      <c r="H20" s="13" t="str">
        <f>IF(ISERROR(VLOOKUP(CONCATENATE($A20,"_",H$2),'Reference data SID'!$B:$N,13,FALSE)),"",VLOOKUP(CONCATENATE($A20,"_",H$2),'Reference data SID'!$B:$N,13,FALSE))</f>
        <v/>
      </c>
      <c r="I20" s="13" t="str">
        <f>IF(ISERROR(VLOOKUP(CONCATENATE($A20,"_",I$2),'Reference data SID'!$B:$N,13,FALSE)),"",VLOOKUP(CONCATENATE($A20,"_",I$2),'Reference data SID'!$B:$N,13,FALSE))</f>
        <v/>
      </c>
      <c r="J20" s="13" t="str">
        <f>IF(ISERROR(VLOOKUP(CONCATENATE($A20,"_",J$2),'Reference data SID'!$B:$N,13,FALSE)),"",VLOOKUP(CONCATENATE($A20,"_",J$2),'Reference data SID'!$B:$N,13,FALSE))</f>
        <v/>
      </c>
      <c r="K20" s="13" t="str">
        <f>IF(ISERROR(VLOOKUP(CONCATENATE($A20,"_",K$2),'Reference data SID'!$B:$N,13,FALSE)),"",VLOOKUP(CONCATENATE($A20,"_",K$2),'Reference data SID'!$B:$N,13,FALSE))</f>
        <v/>
      </c>
      <c r="L20" s="13" t="str">
        <f>IF(ISERROR(VLOOKUP(CONCATENATE($A20,"_",L$2),'Reference data SID'!$B:$N,13,FALSE)),"",VLOOKUP(CONCATENATE($A20,"_",L$2),'Reference data SID'!$B:$N,13,FALSE))</f>
        <v/>
      </c>
      <c r="M20" s="13" t="str">
        <f>IF(ISERROR(VLOOKUP(CONCATENATE($A20,"_",M$2),'Reference data SID'!$B:$N,13,FALSE)),"",VLOOKUP(CONCATENATE($A20,"_",M$2),'Reference data SID'!$B:$N,13,FALSE))</f>
        <v/>
      </c>
      <c r="N20" s="13" t="str">
        <f>IF(ISERROR(VLOOKUP(CONCATENATE($A20,"_",N$2),'Reference data SID'!$B:$N,13,FALSE)),"",VLOOKUP(CONCATENATE($A20,"_",N$2),'Reference data SID'!$B:$N,13,FALSE))</f>
        <v/>
      </c>
      <c r="O20" s="13" t="str">
        <f>IF(ISERROR(VLOOKUP(CONCATENATE($A20,"_",O$2),'Reference data SID'!$B:$N,13,FALSE)),"",VLOOKUP(CONCATENATE($A20,"_",O$2),'Reference data SID'!$B:$N,13,FALSE))</f>
        <v/>
      </c>
      <c r="P20" s="13" t="str">
        <f>IF(ISERROR(VLOOKUP(CONCATENATE($A20,"_",P$2),'Reference data SID'!$B:$N,13,FALSE)),"",VLOOKUP(CONCATENATE($A20,"_",P$2),'Reference data SID'!$B:$N,13,FALSE))</f>
        <v/>
      </c>
      <c r="Q20" s="13" t="str">
        <f>IF(ISERROR(VLOOKUP(CONCATENATE($A20,"_",Q$2),'Reference data SID'!$B:$N,13,FALSE)),"",VLOOKUP(CONCATENATE($A20,"_",Q$2),'Reference data SID'!$B:$N,13,FALSE))</f>
        <v/>
      </c>
      <c r="R20" s="13" t="str">
        <f>IF(ISERROR(VLOOKUP(CONCATENATE($A20,"_",R$2),'Reference data SID'!$B:$N,13,FALSE)),"",VLOOKUP(CONCATENATE($A20,"_",R$2),'Reference data SID'!$B:$N,13,FALSE))</f>
        <v/>
      </c>
      <c r="S20" s="13" t="str">
        <f>IF(ISERROR(VLOOKUP(CONCATENATE($A20,"_",S$2),'Reference data SID'!$B:$N,13,FALSE)),"",VLOOKUP(CONCATENATE($A20,"_",S$2),'Reference data SID'!$B:$N,13,FALSE))</f>
        <v/>
      </c>
      <c r="T20" s="13" t="str">
        <f>IF(ISERROR(VLOOKUP(CONCATENATE($A20,"_",T$2),'Reference data SID'!$B:$N,13,FALSE)),"",VLOOKUP(CONCATENATE($A20,"_",T$2),'Reference data SID'!$B:$N,13,FALSE))</f>
        <v/>
      </c>
      <c r="U20" s="13" t="str">
        <f>IF(ISERROR(VLOOKUP(CONCATENATE($A20,"_",U$2),'Reference data SID'!$B:$N,13,FALSE)),"",VLOOKUP(CONCATENATE($A20,"_",U$2),'Reference data SID'!$B:$N,13,FALSE))</f>
        <v/>
      </c>
      <c r="V20" s="13" t="str">
        <f>IF(ISERROR(VLOOKUP(CONCATENATE($A20,"_",V$2),'Reference data SID'!$B:$N,13,FALSE)),"",VLOOKUP(CONCATENATE($A20,"_",V$2),'Reference data SID'!$B:$N,13,FALSE))</f>
        <v/>
      </c>
      <c r="W20" s="13" t="str">
        <f>IF(ISERROR(VLOOKUP(CONCATENATE($A20,"_",W$2),'Reference data SID'!$B:$N,13,FALSE)),"",VLOOKUP(CONCATENATE($A20,"_",W$2),'Reference data SID'!$B:$N,13,FALSE))</f>
        <v/>
      </c>
      <c r="X20" s="13" t="str">
        <f>IF(ISERROR(VLOOKUP(CONCATENATE($A20,"_",X$2),'Reference data SID'!$B:$N,13,FALSE)),"",VLOOKUP(CONCATENATE($A20,"_",X$2),'Reference data SID'!$B:$N,13,FALSE))</f>
        <v/>
      </c>
      <c r="Y20" s="14" t="str">
        <f>IF(ISERROR(VLOOKUP(CONCATENATE($A20,"_",Y$2),'Reference data SID'!$B:$N,13,FALSE)),"",VLOOKUP(CONCATENATE($A20,"_",Y$2),'Reference data SID'!$B:$N,13,FALSE))</f>
        <v>94159-80-5</v>
      </c>
      <c r="Z20" s="13" t="str">
        <f>IF(ISERROR(VLOOKUP(CONCATENATE($A20,"_",Z$2),'Reference data SID'!$B:$N,13,FALSE)),"",VLOOKUP(CONCATENATE($A20,"_",Z$2),'Reference data SID'!$B:$N,13,FALSE))</f>
        <v/>
      </c>
      <c r="AA20" s="13" t="str">
        <f>IF(ISERROR(VLOOKUP(CONCATENATE($A20,"_",AA$2),'Reference data SID'!$B:$N,13,FALSE)),"",VLOOKUP(CONCATENATE($A20,"_",AA$2),'Reference data SID'!$B:$N,13,FALSE))</f>
        <v/>
      </c>
      <c r="AB20" s="13" t="str">
        <f>IF(ISERROR(VLOOKUP(CONCATENATE($A20,"_",AB$2),'Reference data SID'!$B:$N,13,FALSE)),"",VLOOKUP(CONCATENATE($A20,"_",AB$2),'Reference data SID'!$B:$N,13,FALSE))</f>
        <v/>
      </c>
      <c r="AC20" s="13" t="str">
        <f>IF(ISERROR(VLOOKUP(CONCATENATE($A20,"_",AC$2),'Reference data SID'!$B:$N,13,FALSE)),"",VLOOKUP(CONCATENATE($A20,"_",AC$2),'Reference data SID'!$B:$N,13,FALSE))</f>
        <v/>
      </c>
      <c r="AD20" s="13" t="str">
        <f>IF(ISERROR(VLOOKUP(CONCATENATE($A20,"_",AD$2),'Reference data SID'!$B:$N,13,FALSE)),"",VLOOKUP(CONCATENATE($A20,"_",AD$2),'Reference data SID'!$B:$N,13,FALSE))</f>
        <v/>
      </c>
      <c r="AE20" s="13" t="str">
        <f>IF(ISERROR(VLOOKUP(CONCATENATE($A20,"_",AE$2),'Reference data SID'!$B:$N,13,FALSE)),"",VLOOKUP(CONCATENATE($A20,"_",AE$2),'Reference data SID'!$B:$N,13,FALSE))</f>
        <v/>
      </c>
      <c r="AF20" s="13" t="str">
        <f>IF(ISERROR(VLOOKUP(CONCATENATE($A20,"_",AF$2),'Reference data SID'!$B:$N,13,FALSE)),"",VLOOKUP(CONCATENATE($A20,"_",AF$2),'Reference data SID'!$B:$N,13,FALSE))</f>
        <v>1310480-27-3</v>
      </c>
      <c r="AG20" s="13" t="str">
        <f>IF(ISERROR(VLOOKUP(CONCATENATE($A20,"_",AG$2),'Reference data SID'!$B:$N,13,FALSE)),"",VLOOKUP(CONCATENATE($A20,"_",AG$2),'Reference data SID'!$B:$N,13,FALSE))</f>
        <v/>
      </c>
      <c r="AH20" s="13" t="str">
        <f>IF(ISERROR(VLOOKUP(CONCATENATE($A20,"_",AH$2),'Reference data SID'!$B:$N,13,FALSE)),"",VLOOKUP(CONCATENATE($A20,"_",AH$2),'Reference data SID'!$B:$N,13,FALSE))</f>
        <v/>
      </c>
      <c r="AI20" s="13" t="str">
        <f>IF(ISERROR(VLOOKUP(CONCATENATE($A20,"_",AI$2),'Reference data SID'!$B:$N,13,FALSE)),"",VLOOKUP(CONCATENATE($A20,"_",AI$2),'Reference data SID'!$B:$N,13,FALSE))</f>
        <v/>
      </c>
      <c r="AJ20" s="13" t="str">
        <f>IF(ISERROR(VLOOKUP(CONCATENATE($A20,"_",AJ$2),'Reference data SID'!$B:$N,13,FALSE)),"",VLOOKUP(CONCATENATE($A20,"_",AJ$2),'Reference data SID'!$B:$N,13,FALSE))</f>
        <v/>
      </c>
      <c r="AK20" s="13" t="str">
        <f>IF(ISERROR(VLOOKUP(CONCATENATE($A20,"_",AK$2),'Reference data SID'!$B:$N,13,FALSE)),"",VLOOKUP(CONCATENATE($A20,"_",AK$2),'Reference data SID'!$B:$N,13,FALSE))</f>
        <v/>
      </c>
      <c r="AL20" s="13" t="str">
        <f>IF(ISERROR(VLOOKUP(CONCATENATE($A20,"_",AL$2),'Reference data SID'!$B:$N,13,FALSE)),"",VLOOKUP(CONCATENATE($A20,"_",AL$2),'Reference data SID'!$B:$N,13,FALSE))</f>
        <v/>
      </c>
      <c r="AM20" s="13" t="str">
        <f>IF(ISERROR(VLOOKUP(CONCATENATE($A20,"_",AM$2),'Reference data SID'!$B:$N,13,FALSE)),"",VLOOKUP(CONCATENATE($A20,"_",AM$2),'Reference data SID'!$B:$N,13,FALSE))</f>
        <v/>
      </c>
      <c r="AN20" s="13" t="str">
        <f>IF(ISERROR(VLOOKUP(CONCATENATE($A20,"_",AN$2),'Reference data SID'!$B:$N,13,FALSE)),"",VLOOKUP(CONCATENATE($A20,"_",AN$2),'Reference data SID'!$B:$N,13,FALSE))</f>
        <v/>
      </c>
      <c r="AO20" s="13" t="str">
        <f>IF(ISERROR(VLOOKUP(CONCATENATE($A20,"_",AO$2),'Reference data SID'!$B:$N,13,FALSE)),"",VLOOKUP(CONCATENATE($A20,"_",AO$2),'Reference data SID'!$B:$N,13,FALSE))</f>
        <v/>
      </c>
      <c r="AP20" s="13" t="str">
        <f>IF(ISERROR(VLOOKUP(CONCATENATE($A20,"_",AP$2),'Reference data SID'!$B:$N,13,FALSE)),"",VLOOKUP(CONCATENATE($A20,"_",AP$2),'Reference data SID'!$B:$N,13,FALSE))</f>
        <v/>
      </c>
      <c r="AQ20" s="13" t="str">
        <f>IF(ISERROR(VLOOKUP(CONCATENATE($A20,"_",AQ$2),'Reference data SID'!$B:$N,13,FALSE)),"",VLOOKUP(CONCATENATE($A20,"_",AQ$2),'Reference data SID'!$B:$N,13,FALSE))</f>
        <v/>
      </c>
      <c r="AR20" s="13" t="str">
        <f>IF(ISERROR(VLOOKUP(CONCATENATE($A20,"_",AR$2),'Reference data SID'!$B:$N,13,FALSE)),"",VLOOKUP(CONCATENATE($A20,"_",AR$2),'Reference data SID'!$B:$N,13,FALSE))</f>
        <v/>
      </c>
      <c r="AS20" s="13" t="str">
        <f>IF(ISERROR(VLOOKUP(CONCATENATE($A20,"_",AS$2),'Reference data SID'!$B:$N,13,FALSE)),"",VLOOKUP(CONCATENATE($A20,"_",AS$2),'Reference data SID'!$B:$N,13,FALSE))</f>
        <v/>
      </c>
      <c r="AT20" s="13" t="str">
        <f>IF(ISERROR(VLOOKUP(CONCATENATE($A20,"_",AT$2),'Reference data SID'!$B:$N,13,FALSE)),"",VLOOKUP(CONCATENATE($A20,"_",AT$2),'Reference data SID'!$B:$N,13,FALSE))</f>
        <v/>
      </c>
    </row>
    <row r="21" spans="1:46" x14ac:dyDescent="0.25">
      <c r="A21">
        <v>17</v>
      </c>
      <c r="B21" s="13" t="str">
        <f>IF(ISERROR(VLOOKUP(CONCATENATE($A21,"_",B$2),'Reference data SID'!$B:$N,13,FALSE)),"",VLOOKUP(CONCATENATE($A21,"_",B$2),'Reference data SID'!$B:$N,13,FALSE))</f>
        <v/>
      </c>
      <c r="C21" s="13" t="str">
        <f>IF(ISERROR(VLOOKUP(CONCATENATE($A21,"_",C$2),'Reference data SID'!$B:$N,13,FALSE)),"",VLOOKUP(CONCATENATE($A21,"_",C$2),'Reference data SID'!$B:$N,13,FALSE))</f>
        <v/>
      </c>
      <c r="D21" s="13" t="str">
        <f>IF(ISERROR(VLOOKUP(CONCATENATE($A21,"_",D$2),'Reference data SID'!$B:$N,13,FALSE)),"",VLOOKUP(CONCATENATE($A21,"_",D$2),'Reference data SID'!$B:$N,13,FALSE))</f>
        <v/>
      </c>
      <c r="E21" s="13" t="str">
        <f>IF(ISERROR(VLOOKUP(CONCATENATE($A21,"_",E$2),'Reference data SID'!$B:$N,13,FALSE)),"",VLOOKUP(CONCATENATE($A21,"_",E$2),'Reference data SID'!$B:$N,13,FALSE))</f>
        <v/>
      </c>
      <c r="F21" s="13" t="str">
        <f>IF(ISERROR(VLOOKUP(CONCATENATE($A21,"_",F$2),'Reference data SID'!$B:$N,13,FALSE)),"",VLOOKUP(CONCATENATE($A21,"_",F$2),'Reference data SID'!$B:$N,13,FALSE))</f>
        <v/>
      </c>
      <c r="G21" s="13" t="str">
        <f>IF(ISERROR(VLOOKUP(CONCATENATE($A21,"_",G$2),'Reference data SID'!$B:$N,13,FALSE)),"",VLOOKUP(CONCATENATE($A21,"_",G$2),'Reference data SID'!$B:$N,13,FALSE))</f>
        <v/>
      </c>
      <c r="H21" s="13" t="str">
        <f>IF(ISERROR(VLOOKUP(CONCATENATE($A21,"_",H$2),'Reference data SID'!$B:$N,13,FALSE)),"",VLOOKUP(CONCATENATE($A21,"_",H$2),'Reference data SID'!$B:$N,13,FALSE))</f>
        <v/>
      </c>
      <c r="I21" s="13" t="str">
        <f>IF(ISERROR(VLOOKUP(CONCATENATE($A21,"_",I$2),'Reference data SID'!$B:$N,13,FALSE)),"",VLOOKUP(CONCATENATE($A21,"_",I$2),'Reference data SID'!$B:$N,13,FALSE))</f>
        <v/>
      </c>
      <c r="J21" s="13" t="str">
        <f>IF(ISERROR(VLOOKUP(CONCATENATE($A21,"_",J$2),'Reference data SID'!$B:$N,13,FALSE)),"",VLOOKUP(CONCATENATE($A21,"_",J$2),'Reference data SID'!$B:$N,13,FALSE))</f>
        <v/>
      </c>
      <c r="K21" s="13" t="str">
        <f>IF(ISERROR(VLOOKUP(CONCATENATE($A21,"_",K$2),'Reference data SID'!$B:$N,13,FALSE)),"",VLOOKUP(CONCATENATE($A21,"_",K$2),'Reference data SID'!$B:$N,13,FALSE))</f>
        <v/>
      </c>
      <c r="L21" s="13" t="str">
        <f>IF(ISERROR(VLOOKUP(CONCATENATE($A21,"_",L$2),'Reference data SID'!$B:$N,13,FALSE)),"",VLOOKUP(CONCATENATE($A21,"_",L$2),'Reference data SID'!$B:$N,13,FALSE))</f>
        <v/>
      </c>
      <c r="M21" s="13" t="str">
        <f>IF(ISERROR(VLOOKUP(CONCATENATE($A21,"_",M$2),'Reference data SID'!$B:$N,13,FALSE)),"",VLOOKUP(CONCATENATE($A21,"_",M$2),'Reference data SID'!$B:$N,13,FALSE))</f>
        <v/>
      </c>
      <c r="N21" s="13" t="str">
        <f>IF(ISERROR(VLOOKUP(CONCATENATE($A21,"_",N$2),'Reference data SID'!$B:$N,13,FALSE)),"",VLOOKUP(CONCATENATE($A21,"_",N$2),'Reference data SID'!$B:$N,13,FALSE))</f>
        <v/>
      </c>
      <c r="O21" s="13" t="str">
        <f>IF(ISERROR(VLOOKUP(CONCATENATE($A21,"_",O$2),'Reference data SID'!$B:$N,13,FALSE)),"",VLOOKUP(CONCATENATE($A21,"_",O$2),'Reference data SID'!$B:$N,13,FALSE))</f>
        <v/>
      </c>
      <c r="P21" s="13" t="str">
        <f>IF(ISERROR(VLOOKUP(CONCATENATE($A21,"_",P$2),'Reference data SID'!$B:$N,13,FALSE)),"",VLOOKUP(CONCATENATE($A21,"_",P$2),'Reference data SID'!$B:$N,13,FALSE))</f>
        <v/>
      </c>
      <c r="Q21" s="13" t="str">
        <f>IF(ISERROR(VLOOKUP(CONCATENATE($A21,"_",Q$2),'Reference data SID'!$B:$N,13,FALSE)),"",VLOOKUP(CONCATENATE($A21,"_",Q$2),'Reference data SID'!$B:$N,13,FALSE))</f>
        <v/>
      </c>
      <c r="R21" s="13" t="str">
        <f>IF(ISERROR(VLOOKUP(CONCATENATE($A21,"_",R$2),'Reference data SID'!$B:$N,13,FALSE)),"",VLOOKUP(CONCATENATE($A21,"_",R$2),'Reference data SID'!$B:$N,13,FALSE))</f>
        <v/>
      </c>
      <c r="S21" s="13" t="str">
        <f>IF(ISERROR(VLOOKUP(CONCATENATE($A21,"_",S$2),'Reference data SID'!$B:$N,13,FALSE)),"",VLOOKUP(CONCATENATE($A21,"_",S$2),'Reference data SID'!$B:$N,13,FALSE))</f>
        <v/>
      </c>
      <c r="T21" s="13" t="str">
        <f>IF(ISERROR(VLOOKUP(CONCATENATE($A21,"_",T$2),'Reference data SID'!$B:$N,13,FALSE)),"",VLOOKUP(CONCATENATE($A21,"_",T$2),'Reference data SID'!$B:$N,13,FALSE))</f>
        <v/>
      </c>
      <c r="U21" s="13" t="str">
        <f>IF(ISERROR(VLOOKUP(CONCATENATE($A21,"_",U$2),'Reference data SID'!$B:$N,13,FALSE)),"",VLOOKUP(CONCATENATE($A21,"_",U$2),'Reference data SID'!$B:$N,13,FALSE))</f>
        <v/>
      </c>
      <c r="V21" s="13" t="str">
        <f>IF(ISERROR(VLOOKUP(CONCATENATE($A21,"_",V$2),'Reference data SID'!$B:$N,13,FALSE)),"",VLOOKUP(CONCATENATE($A21,"_",V$2),'Reference data SID'!$B:$N,13,FALSE))</f>
        <v/>
      </c>
      <c r="W21" s="13" t="str">
        <f>IF(ISERROR(VLOOKUP(CONCATENATE($A21,"_",W$2),'Reference data SID'!$B:$N,13,FALSE)),"",VLOOKUP(CONCATENATE($A21,"_",W$2),'Reference data SID'!$B:$N,13,FALSE))</f>
        <v/>
      </c>
      <c r="X21" s="13" t="str">
        <f>IF(ISERROR(VLOOKUP(CONCATENATE($A21,"_",X$2),'Reference data SID'!$B:$N,13,FALSE)),"",VLOOKUP(CONCATENATE($A21,"_",X$2),'Reference data SID'!$B:$N,13,FALSE))</f>
        <v/>
      </c>
      <c r="Y21" s="14" t="str">
        <f>IF(ISERROR(VLOOKUP(CONCATENATE($A21,"_",Y$2),'Reference data SID'!$B:$N,13,FALSE)),"",VLOOKUP(CONCATENATE($A21,"_",Y$2),'Reference data SID'!$B:$N,13,FALSE))</f>
        <v>94159-79-2</v>
      </c>
      <c r="Z21" s="13" t="str">
        <f>IF(ISERROR(VLOOKUP(CONCATENATE($A21,"_",Z$2),'Reference data SID'!$B:$N,13,FALSE)),"",VLOOKUP(CONCATENATE($A21,"_",Z$2),'Reference data SID'!$B:$N,13,FALSE))</f>
        <v/>
      </c>
      <c r="AA21" s="13" t="str">
        <f>IF(ISERROR(VLOOKUP(CONCATENATE($A21,"_",AA$2),'Reference data SID'!$B:$N,13,FALSE)),"",VLOOKUP(CONCATENATE($A21,"_",AA$2),'Reference data SID'!$B:$N,13,FALSE))</f>
        <v/>
      </c>
      <c r="AB21" s="13" t="str">
        <f>IF(ISERROR(VLOOKUP(CONCATENATE($A21,"_",AB$2),'Reference data SID'!$B:$N,13,FALSE)),"",VLOOKUP(CONCATENATE($A21,"_",AB$2),'Reference data SID'!$B:$N,13,FALSE))</f>
        <v/>
      </c>
      <c r="AC21" s="13" t="str">
        <f>IF(ISERROR(VLOOKUP(CONCATENATE($A21,"_",AC$2),'Reference data SID'!$B:$N,13,FALSE)),"",VLOOKUP(CONCATENATE($A21,"_",AC$2),'Reference data SID'!$B:$N,13,FALSE))</f>
        <v/>
      </c>
      <c r="AD21" s="13" t="str">
        <f>IF(ISERROR(VLOOKUP(CONCATENATE($A21,"_",AD$2),'Reference data SID'!$B:$N,13,FALSE)),"",VLOOKUP(CONCATENATE($A21,"_",AD$2),'Reference data SID'!$B:$N,13,FALSE))</f>
        <v/>
      </c>
      <c r="AE21" s="13" t="str">
        <f>IF(ISERROR(VLOOKUP(CONCATENATE($A21,"_",AE$2),'Reference data SID'!$B:$N,13,FALSE)),"",VLOOKUP(CONCATENATE($A21,"_",AE$2),'Reference data SID'!$B:$N,13,FALSE))</f>
        <v/>
      </c>
      <c r="AF21" s="13" t="str">
        <f>IF(ISERROR(VLOOKUP(CONCATENATE($A21,"_",AF$2),'Reference data SID'!$B:$N,13,FALSE)),"",VLOOKUP(CONCATENATE($A21,"_",AF$2),'Reference data SID'!$B:$N,13,FALSE))</f>
        <v>1310480-28-4</v>
      </c>
      <c r="AG21" s="13" t="str">
        <f>IF(ISERROR(VLOOKUP(CONCATENATE($A21,"_",AG$2),'Reference data SID'!$B:$N,13,FALSE)),"",VLOOKUP(CONCATENATE($A21,"_",AG$2),'Reference data SID'!$B:$N,13,FALSE))</f>
        <v/>
      </c>
      <c r="AH21" s="13" t="str">
        <f>IF(ISERROR(VLOOKUP(CONCATENATE($A21,"_",AH$2),'Reference data SID'!$B:$N,13,FALSE)),"",VLOOKUP(CONCATENATE($A21,"_",AH$2),'Reference data SID'!$B:$N,13,FALSE))</f>
        <v/>
      </c>
      <c r="AI21" s="13" t="str">
        <f>IF(ISERROR(VLOOKUP(CONCATENATE($A21,"_",AI$2),'Reference data SID'!$B:$N,13,FALSE)),"",VLOOKUP(CONCATENATE($A21,"_",AI$2),'Reference data SID'!$B:$N,13,FALSE))</f>
        <v/>
      </c>
      <c r="AJ21" s="13" t="str">
        <f>IF(ISERROR(VLOOKUP(CONCATENATE($A21,"_",AJ$2),'Reference data SID'!$B:$N,13,FALSE)),"",VLOOKUP(CONCATENATE($A21,"_",AJ$2),'Reference data SID'!$B:$N,13,FALSE))</f>
        <v/>
      </c>
      <c r="AK21" s="13" t="str">
        <f>IF(ISERROR(VLOOKUP(CONCATENATE($A21,"_",AK$2),'Reference data SID'!$B:$N,13,FALSE)),"",VLOOKUP(CONCATENATE($A21,"_",AK$2),'Reference data SID'!$B:$N,13,FALSE))</f>
        <v/>
      </c>
      <c r="AL21" s="13" t="str">
        <f>IF(ISERROR(VLOOKUP(CONCATENATE($A21,"_",AL$2),'Reference data SID'!$B:$N,13,FALSE)),"",VLOOKUP(CONCATENATE($A21,"_",AL$2),'Reference data SID'!$B:$N,13,FALSE))</f>
        <v/>
      </c>
      <c r="AM21" s="13" t="str">
        <f>IF(ISERROR(VLOOKUP(CONCATENATE($A21,"_",AM$2),'Reference data SID'!$B:$N,13,FALSE)),"",VLOOKUP(CONCATENATE($A21,"_",AM$2),'Reference data SID'!$B:$N,13,FALSE))</f>
        <v/>
      </c>
      <c r="AN21" s="13" t="str">
        <f>IF(ISERROR(VLOOKUP(CONCATENATE($A21,"_",AN$2),'Reference data SID'!$B:$N,13,FALSE)),"",VLOOKUP(CONCATENATE($A21,"_",AN$2),'Reference data SID'!$B:$N,13,FALSE))</f>
        <v/>
      </c>
      <c r="AO21" s="13" t="str">
        <f>IF(ISERROR(VLOOKUP(CONCATENATE($A21,"_",AO$2),'Reference data SID'!$B:$N,13,FALSE)),"",VLOOKUP(CONCATENATE($A21,"_",AO$2),'Reference data SID'!$B:$N,13,FALSE))</f>
        <v/>
      </c>
      <c r="AP21" s="13" t="str">
        <f>IF(ISERROR(VLOOKUP(CONCATENATE($A21,"_",AP$2),'Reference data SID'!$B:$N,13,FALSE)),"",VLOOKUP(CONCATENATE($A21,"_",AP$2),'Reference data SID'!$B:$N,13,FALSE))</f>
        <v/>
      </c>
      <c r="AQ21" s="13" t="str">
        <f>IF(ISERROR(VLOOKUP(CONCATENATE($A21,"_",AQ$2),'Reference data SID'!$B:$N,13,FALSE)),"",VLOOKUP(CONCATENATE($A21,"_",AQ$2),'Reference data SID'!$B:$N,13,FALSE))</f>
        <v/>
      </c>
      <c r="AR21" s="13" t="str">
        <f>IF(ISERROR(VLOOKUP(CONCATENATE($A21,"_",AR$2),'Reference data SID'!$B:$N,13,FALSE)),"",VLOOKUP(CONCATENATE($A21,"_",AR$2),'Reference data SID'!$B:$N,13,FALSE))</f>
        <v/>
      </c>
      <c r="AS21" s="13" t="str">
        <f>IF(ISERROR(VLOOKUP(CONCATENATE($A21,"_",AS$2),'Reference data SID'!$B:$N,13,FALSE)),"",VLOOKUP(CONCATENATE($A21,"_",AS$2),'Reference data SID'!$B:$N,13,FALSE))</f>
        <v/>
      </c>
      <c r="AT21" s="13" t="str">
        <f>IF(ISERROR(VLOOKUP(CONCATENATE($A21,"_",AT$2),'Reference data SID'!$B:$N,13,FALSE)),"",VLOOKUP(CONCATENATE($A21,"_",AT$2),'Reference data SID'!$B:$N,13,FALSE))</f>
        <v/>
      </c>
    </row>
    <row r="22" spans="1:46" x14ac:dyDescent="0.25">
      <c r="A22">
        <v>18</v>
      </c>
      <c r="B22" s="13" t="str">
        <f>IF(ISERROR(VLOOKUP(CONCATENATE($A22,"_",B$2),'Reference data SID'!$B:$N,13,FALSE)),"",VLOOKUP(CONCATENATE($A22,"_",B$2),'Reference data SID'!$B:$N,13,FALSE))</f>
        <v/>
      </c>
      <c r="C22" s="13" t="str">
        <f>IF(ISERROR(VLOOKUP(CONCATENATE($A22,"_",C$2),'Reference data SID'!$B:$N,13,FALSE)),"",VLOOKUP(CONCATENATE($A22,"_",C$2),'Reference data SID'!$B:$N,13,FALSE))</f>
        <v/>
      </c>
      <c r="D22" s="13" t="str">
        <f>IF(ISERROR(VLOOKUP(CONCATENATE($A22,"_",D$2),'Reference data SID'!$B:$N,13,FALSE)),"",VLOOKUP(CONCATENATE($A22,"_",D$2),'Reference data SID'!$B:$N,13,FALSE))</f>
        <v/>
      </c>
      <c r="E22" s="13" t="str">
        <f>IF(ISERROR(VLOOKUP(CONCATENATE($A22,"_",E$2),'Reference data SID'!$B:$N,13,FALSE)),"",VLOOKUP(CONCATENATE($A22,"_",E$2),'Reference data SID'!$B:$N,13,FALSE))</f>
        <v/>
      </c>
      <c r="F22" s="13" t="str">
        <f>IF(ISERROR(VLOOKUP(CONCATENATE($A22,"_",F$2),'Reference data SID'!$B:$N,13,FALSE)),"",VLOOKUP(CONCATENATE($A22,"_",F$2),'Reference data SID'!$B:$N,13,FALSE))</f>
        <v/>
      </c>
      <c r="G22" s="13" t="str">
        <f>IF(ISERROR(VLOOKUP(CONCATENATE($A22,"_",G$2),'Reference data SID'!$B:$N,13,FALSE)),"",VLOOKUP(CONCATENATE($A22,"_",G$2),'Reference data SID'!$B:$N,13,FALSE))</f>
        <v/>
      </c>
      <c r="H22" s="13" t="str">
        <f>IF(ISERROR(VLOOKUP(CONCATENATE($A22,"_",H$2),'Reference data SID'!$B:$N,13,FALSE)),"",VLOOKUP(CONCATENATE($A22,"_",H$2),'Reference data SID'!$B:$N,13,FALSE))</f>
        <v/>
      </c>
      <c r="I22" s="13" t="str">
        <f>IF(ISERROR(VLOOKUP(CONCATENATE($A22,"_",I$2),'Reference data SID'!$B:$N,13,FALSE)),"",VLOOKUP(CONCATENATE($A22,"_",I$2),'Reference data SID'!$B:$N,13,FALSE))</f>
        <v/>
      </c>
      <c r="J22" s="13" t="str">
        <f>IF(ISERROR(VLOOKUP(CONCATENATE($A22,"_",J$2),'Reference data SID'!$B:$N,13,FALSE)),"",VLOOKUP(CONCATENATE($A22,"_",J$2),'Reference data SID'!$B:$N,13,FALSE))</f>
        <v/>
      </c>
      <c r="K22" s="13" t="str">
        <f>IF(ISERROR(VLOOKUP(CONCATENATE($A22,"_",K$2),'Reference data SID'!$B:$N,13,FALSE)),"",VLOOKUP(CONCATENATE($A22,"_",K$2),'Reference data SID'!$B:$N,13,FALSE))</f>
        <v/>
      </c>
      <c r="L22" s="13" t="str">
        <f>IF(ISERROR(VLOOKUP(CONCATENATE($A22,"_",L$2),'Reference data SID'!$B:$N,13,FALSE)),"",VLOOKUP(CONCATENATE($A22,"_",L$2),'Reference data SID'!$B:$N,13,FALSE))</f>
        <v/>
      </c>
      <c r="M22" s="13" t="str">
        <f>IF(ISERROR(VLOOKUP(CONCATENATE($A22,"_",M$2),'Reference data SID'!$B:$N,13,FALSE)),"",VLOOKUP(CONCATENATE($A22,"_",M$2),'Reference data SID'!$B:$N,13,FALSE))</f>
        <v/>
      </c>
      <c r="N22" s="13" t="str">
        <f>IF(ISERROR(VLOOKUP(CONCATENATE($A22,"_",N$2),'Reference data SID'!$B:$N,13,FALSE)),"",VLOOKUP(CONCATENATE($A22,"_",N$2),'Reference data SID'!$B:$N,13,FALSE))</f>
        <v/>
      </c>
      <c r="O22" s="13" t="str">
        <f>IF(ISERROR(VLOOKUP(CONCATENATE($A22,"_",O$2),'Reference data SID'!$B:$N,13,FALSE)),"",VLOOKUP(CONCATENATE($A22,"_",O$2),'Reference data SID'!$B:$N,13,FALSE))</f>
        <v/>
      </c>
      <c r="P22" s="13" t="str">
        <f>IF(ISERROR(VLOOKUP(CONCATENATE($A22,"_",P$2),'Reference data SID'!$B:$N,13,FALSE)),"",VLOOKUP(CONCATENATE($A22,"_",P$2),'Reference data SID'!$B:$N,13,FALSE))</f>
        <v/>
      </c>
      <c r="Q22" s="13" t="str">
        <f>IF(ISERROR(VLOOKUP(CONCATENATE($A22,"_",Q$2),'Reference data SID'!$B:$N,13,FALSE)),"",VLOOKUP(CONCATENATE($A22,"_",Q$2),'Reference data SID'!$B:$N,13,FALSE))</f>
        <v/>
      </c>
      <c r="R22" s="13" t="str">
        <f>IF(ISERROR(VLOOKUP(CONCATENATE($A22,"_",R$2),'Reference data SID'!$B:$N,13,FALSE)),"",VLOOKUP(CONCATENATE($A22,"_",R$2),'Reference data SID'!$B:$N,13,FALSE))</f>
        <v/>
      </c>
      <c r="S22" s="13" t="str">
        <f>IF(ISERROR(VLOOKUP(CONCATENATE($A22,"_",S$2),'Reference data SID'!$B:$N,13,FALSE)),"",VLOOKUP(CONCATENATE($A22,"_",S$2),'Reference data SID'!$B:$N,13,FALSE))</f>
        <v/>
      </c>
      <c r="T22" s="13" t="str">
        <f>IF(ISERROR(VLOOKUP(CONCATENATE($A22,"_",T$2),'Reference data SID'!$B:$N,13,FALSE)),"",VLOOKUP(CONCATENATE($A22,"_",T$2),'Reference data SID'!$B:$N,13,FALSE))</f>
        <v/>
      </c>
      <c r="U22" s="13" t="str">
        <f>IF(ISERROR(VLOOKUP(CONCATENATE($A22,"_",U$2),'Reference data SID'!$B:$N,13,FALSE)),"",VLOOKUP(CONCATENATE($A22,"_",U$2),'Reference data SID'!$B:$N,13,FALSE))</f>
        <v/>
      </c>
      <c r="V22" s="13" t="str">
        <f>IF(ISERROR(VLOOKUP(CONCATENATE($A22,"_",V$2),'Reference data SID'!$B:$N,13,FALSE)),"",VLOOKUP(CONCATENATE($A22,"_",V$2),'Reference data SID'!$B:$N,13,FALSE))</f>
        <v/>
      </c>
      <c r="W22" s="13" t="str">
        <f>IF(ISERROR(VLOOKUP(CONCATENATE($A22,"_",W$2),'Reference data SID'!$B:$N,13,FALSE)),"",VLOOKUP(CONCATENATE($A22,"_",W$2),'Reference data SID'!$B:$N,13,FALSE))</f>
        <v/>
      </c>
      <c r="X22" s="13" t="str">
        <f>IF(ISERROR(VLOOKUP(CONCATENATE($A22,"_",X$2),'Reference data SID'!$B:$N,13,FALSE)),"",VLOOKUP(CONCATENATE($A22,"_",X$2),'Reference data SID'!$B:$N,13,FALSE))</f>
        <v/>
      </c>
      <c r="Y22" s="14" t="str">
        <f>IF(ISERROR(VLOOKUP(CONCATENATE($A22,"_",Y$2),'Reference data SID'!$B:$N,13,FALSE)),"",VLOOKUP(CONCATENATE($A22,"_",Y$2),'Reference data SID'!$B:$N,13,FALSE))</f>
        <v>94158-70-0</v>
      </c>
      <c r="Z22" s="13" t="str">
        <f>IF(ISERROR(VLOOKUP(CONCATENATE($A22,"_",Z$2),'Reference data SID'!$B:$N,13,FALSE)),"",VLOOKUP(CONCATENATE($A22,"_",Z$2),'Reference data SID'!$B:$N,13,FALSE))</f>
        <v/>
      </c>
      <c r="AA22" s="13" t="str">
        <f>IF(ISERROR(VLOOKUP(CONCATENATE($A22,"_",AA$2),'Reference data SID'!$B:$N,13,FALSE)),"",VLOOKUP(CONCATENATE($A22,"_",AA$2),'Reference data SID'!$B:$N,13,FALSE))</f>
        <v/>
      </c>
      <c r="AB22" s="13" t="str">
        <f>IF(ISERROR(VLOOKUP(CONCATENATE($A22,"_",AB$2),'Reference data SID'!$B:$N,13,FALSE)),"",VLOOKUP(CONCATENATE($A22,"_",AB$2),'Reference data SID'!$B:$N,13,FALSE))</f>
        <v/>
      </c>
      <c r="AC22" s="13" t="str">
        <f>IF(ISERROR(VLOOKUP(CONCATENATE($A22,"_",AC$2),'Reference data SID'!$B:$N,13,FALSE)),"",VLOOKUP(CONCATENATE($A22,"_",AC$2),'Reference data SID'!$B:$N,13,FALSE))</f>
        <v/>
      </c>
      <c r="AD22" s="13" t="str">
        <f>IF(ISERROR(VLOOKUP(CONCATENATE($A22,"_",AD$2),'Reference data SID'!$B:$N,13,FALSE)),"",VLOOKUP(CONCATENATE($A22,"_",AD$2),'Reference data SID'!$B:$N,13,FALSE))</f>
        <v/>
      </c>
      <c r="AE22" s="13" t="str">
        <f>IF(ISERROR(VLOOKUP(CONCATENATE($A22,"_",AE$2),'Reference data SID'!$B:$N,13,FALSE)),"",VLOOKUP(CONCATENATE($A22,"_",AE$2),'Reference data SID'!$B:$N,13,FALSE))</f>
        <v/>
      </c>
      <c r="AF22" s="13" t="str">
        <f>IF(ISERROR(VLOOKUP(CONCATENATE($A22,"_",AF$2),'Reference data SID'!$B:$N,13,FALSE)),"",VLOOKUP(CONCATENATE($A22,"_",AF$2),'Reference data SID'!$B:$N,13,FALSE))</f>
        <v>1329995-45-0</v>
      </c>
      <c r="AG22" s="13" t="str">
        <f>IF(ISERROR(VLOOKUP(CONCATENATE($A22,"_",AG$2),'Reference data SID'!$B:$N,13,FALSE)),"",VLOOKUP(CONCATENATE($A22,"_",AG$2),'Reference data SID'!$B:$N,13,FALSE))</f>
        <v/>
      </c>
      <c r="AH22" s="13" t="str">
        <f>IF(ISERROR(VLOOKUP(CONCATENATE($A22,"_",AH$2),'Reference data SID'!$B:$N,13,FALSE)),"",VLOOKUP(CONCATENATE($A22,"_",AH$2),'Reference data SID'!$B:$N,13,FALSE))</f>
        <v/>
      </c>
      <c r="AI22" s="13" t="str">
        <f>IF(ISERROR(VLOOKUP(CONCATENATE($A22,"_",AI$2),'Reference data SID'!$B:$N,13,FALSE)),"",VLOOKUP(CONCATENATE($A22,"_",AI$2),'Reference data SID'!$B:$N,13,FALSE))</f>
        <v/>
      </c>
      <c r="AJ22" s="13" t="str">
        <f>IF(ISERROR(VLOOKUP(CONCATENATE($A22,"_",AJ$2),'Reference data SID'!$B:$N,13,FALSE)),"",VLOOKUP(CONCATENATE($A22,"_",AJ$2),'Reference data SID'!$B:$N,13,FALSE))</f>
        <v/>
      </c>
      <c r="AK22" s="13" t="str">
        <f>IF(ISERROR(VLOOKUP(CONCATENATE($A22,"_",AK$2),'Reference data SID'!$B:$N,13,FALSE)),"",VLOOKUP(CONCATENATE($A22,"_",AK$2),'Reference data SID'!$B:$N,13,FALSE))</f>
        <v/>
      </c>
      <c r="AL22" s="13" t="str">
        <f>IF(ISERROR(VLOOKUP(CONCATENATE($A22,"_",AL$2),'Reference data SID'!$B:$N,13,FALSE)),"",VLOOKUP(CONCATENATE($A22,"_",AL$2),'Reference data SID'!$B:$N,13,FALSE))</f>
        <v/>
      </c>
      <c r="AM22" s="13" t="str">
        <f>IF(ISERROR(VLOOKUP(CONCATENATE($A22,"_",AM$2),'Reference data SID'!$B:$N,13,FALSE)),"",VLOOKUP(CONCATENATE($A22,"_",AM$2),'Reference data SID'!$B:$N,13,FALSE))</f>
        <v/>
      </c>
      <c r="AN22" s="13" t="str">
        <f>IF(ISERROR(VLOOKUP(CONCATENATE($A22,"_",AN$2),'Reference data SID'!$B:$N,13,FALSE)),"",VLOOKUP(CONCATENATE($A22,"_",AN$2),'Reference data SID'!$B:$N,13,FALSE))</f>
        <v/>
      </c>
      <c r="AO22" s="13" t="str">
        <f>IF(ISERROR(VLOOKUP(CONCATENATE($A22,"_",AO$2),'Reference data SID'!$B:$N,13,FALSE)),"",VLOOKUP(CONCATENATE($A22,"_",AO$2),'Reference data SID'!$B:$N,13,FALSE))</f>
        <v/>
      </c>
      <c r="AP22" s="13" t="str">
        <f>IF(ISERROR(VLOOKUP(CONCATENATE($A22,"_",AP$2),'Reference data SID'!$B:$N,13,FALSE)),"",VLOOKUP(CONCATENATE($A22,"_",AP$2),'Reference data SID'!$B:$N,13,FALSE))</f>
        <v/>
      </c>
      <c r="AQ22" s="13" t="str">
        <f>IF(ISERROR(VLOOKUP(CONCATENATE($A22,"_",AQ$2),'Reference data SID'!$B:$N,13,FALSE)),"",VLOOKUP(CONCATENATE($A22,"_",AQ$2),'Reference data SID'!$B:$N,13,FALSE))</f>
        <v/>
      </c>
      <c r="AR22" s="13" t="str">
        <f>IF(ISERROR(VLOOKUP(CONCATENATE($A22,"_",AR$2),'Reference data SID'!$B:$N,13,FALSE)),"",VLOOKUP(CONCATENATE($A22,"_",AR$2),'Reference data SID'!$B:$N,13,FALSE))</f>
        <v/>
      </c>
      <c r="AS22" s="13" t="str">
        <f>IF(ISERROR(VLOOKUP(CONCATENATE($A22,"_",AS$2),'Reference data SID'!$B:$N,13,FALSE)),"",VLOOKUP(CONCATENATE($A22,"_",AS$2),'Reference data SID'!$B:$N,13,FALSE))</f>
        <v/>
      </c>
      <c r="AT22" s="13" t="str">
        <f>IF(ISERROR(VLOOKUP(CONCATENATE($A22,"_",AT$2),'Reference data SID'!$B:$N,13,FALSE)),"",VLOOKUP(CONCATENATE($A22,"_",AT$2),'Reference data SID'!$B:$N,13,FALSE))</f>
        <v/>
      </c>
    </row>
    <row r="23" spans="1:46" x14ac:dyDescent="0.25">
      <c r="A23">
        <v>19</v>
      </c>
      <c r="B23" s="13" t="str">
        <f>IF(ISERROR(VLOOKUP(CONCATENATE($A23,"_",B$2),'Reference data SID'!$B:$N,13,FALSE)),"",VLOOKUP(CONCATENATE($A23,"_",B$2),'Reference data SID'!$B:$N,13,FALSE))</f>
        <v/>
      </c>
      <c r="C23" s="13" t="str">
        <f>IF(ISERROR(VLOOKUP(CONCATENATE($A23,"_",C$2),'Reference data SID'!$B:$N,13,FALSE)),"",VLOOKUP(CONCATENATE($A23,"_",C$2),'Reference data SID'!$B:$N,13,FALSE))</f>
        <v/>
      </c>
      <c r="D23" s="13" t="str">
        <f>IF(ISERROR(VLOOKUP(CONCATENATE($A23,"_",D$2),'Reference data SID'!$B:$N,13,FALSE)),"",VLOOKUP(CONCATENATE($A23,"_",D$2),'Reference data SID'!$B:$N,13,FALSE))</f>
        <v/>
      </c>
      <c r="E23" s="13" t="str">
        <f>IF(ISERROR(VLOOKUP(CONCATENATE($A23,"_",E$2),'Reference data SID'!$B:$N,13,FALSE)),"",VLOOKUP(CONCATENATE($A23,"_",E$2),'Reference data SID'!$B:$N,13,FALSE))</f>
        <v/>
      </c>
      <c r="F23" s="13" t="str">
        <f>IF(ISERROR(VLOOKUP(CONCATENATE($A23,"_",F$2),'Reference data SID'!$B:$N,13,FALSE)),"",VLOOKUP(CONCATENATE($A23,"_",F$2),'Reference data SID'!$B:$N,13,FALSE))</f>
        <v/>
      </c>
      <c r="G23" s="13" t="str">
        <f>IF(ISERROR(VLOOKUP(CONCATENATE($A23,"_",G$2),'Reference data SID'!$B:$N,13,FALSE)),"",VLOOKUP(CONCATENATE($A23,"_",G$2),'Reference data SID'!$B:$N,13,FALSE))</f>
        <v/>
      </c>
      <c r="H23" s="13" t="str">
        <f>IF(ISERROR(VLOOKUP(CONCATENATE($A23,"_",H$2),'Reference data SID'!$B:$N,13,FALSE)),"",VLOOKUP(CONCATENATE($A23,"_",H$2),'Reference data SID'!$B:$N,13,FALSE))</f>
        <v/>
      </c>
      <c r="I23" s="13" t="str">
        <f>IF(ISERROR(VLOOKUP(CONCATENATE($A23,"_",I$2),'Reference data SID'!$B:$N,13,FALSE)),"",VLOOKUP(CONCATENATE($A23,"_",I$2),'Reference data SID'!$B:$N,13,FALSE))</f>
        <v/>
      </c>
      <c r="J23" s="13" t="str">
        <f>IF(ISERROR(VLOOKUP(CONCATENATE($A23,"_",J$2),'Reference data SID'!$B:$N,13,FALSE)),"",VLOOKUP(CONCATENATE($A23,"_",J$2),'Reference data SID'!$B:$N,13,FALSE))</f>
        <v/>
      </c>
      <c r="K23" s="13" t="str">
        <f>IF(ISERROR(VLOOKUP(CONCATENATE($A23,"_",K$2),'Reference data SID'!$B:$N,13,FALSE)),"",VLOOKUP(CONCATENATE($A23,"_",K$2),'Reference data SID'!$B:$N,13,FALSE))</f>
        <v/>
      </c>
      <c r="L23" s="13" t="str">
        <f>IF(ISERROR(VLOOKUP(CONCATENATE($A23,"_",L$2),'Reference data SID'!$B:$N,13,FALSE)),"",VLOOKUP(CONCATENATE($A23,"_",L$2),'Reference data SID'!$B:$N,13,FALSE))</f>
        <v/>
      </c>
      <c r="M23" s="13" t="str">
        <f>IF(ISERROR(VLOOKUP(CONCATENATE($A23,"_",M$2),'Reference data SID'!$B:$N,13,FALSE)),"",VLOOKUP(CONCATENATE($A23,"_",M$2),'Reference data SID'!$B:$N,13,FALSE))</f>
        <v/>
      </c>
      <c r="N23" s="13" t="str">
        <f>IF(ISERROR(VLOOKUP(CONCATENATE($A23,"_",N$2),'Reference data SID'!$B:$N,13,FALSE)),"",VLOOKUP(CONCATENATE($A23,"_",N$2),'Reference data SID'!$B:$N,13,FALSE))</f>
        <v/>
      </c>
      <c r="O23" s="13" t="str">
        <f>IF(ISERROR(VLOOKUP(CONCATENATE($A23,"_",O$2),'Reference data SID'!$B:$N,13,FALSE)),"",VLOOKUP(CONCATENATE($A23,"_",O$2),'Reference data SID'!$B:$N,13,FALSE))</f>
        <v/>
      </c>
      <c r="P23" s="13" t="str">
        <f>IF(ISERROR(VLOOKUP(CONCATENATE($A23,"_",P$2),'Reference data SID'!$B:$N,13,FALSE)),"",VLOOKUP(CONCATENATE($A23,"_",P$2),'Reference data SID'!$B:$N,13,FALSE))</f>
        <v/>
      </c>
      <c r="Q23" s="13" t="str">
        <f>IF(ISERROR(VLOOKUP(CONCATENATE($A23,"_",Q$2),'Reference data SID'!$B:$N,13,FALSE)),"",VLOOKUP(CONCATENATE($A23,"_",Q$2),'Reference data SID'!$B:$N,13,FALSE))</f>
        <v/>
      </c>
      <c r="R23" s="13" t="str">
        <f>IF(ISERROR(VLOOKUP(CONCATENATE($A23,"_",R$2),'Reference data SID'!$B:$N,13,FALSE)),"",VLOOKUP(CONCATENATE($A23,"_",R$2),'Reference data SID'!$B:$N,13,FALSE))</f>
        <v/>
      </c>
      <c r="S23" s="13" t="str">
        <f>IF(ISERROR(VLOOKUP(CONCATENATE($A23,"_",S$2),'Reference data SID'!$B:$N,13,FALSE)),"",VLOOKUP(CONCATENATE($A23,"_",S$2),'Reference data SID'!$B:$N,13,FALSE))</f>
        <v/>
      </c>
      <c r="T23" s="13" t="str">
        <f>IF(ISERROR(VLOOKUP(CONCATENATE($A23,"_",T$2),'Reference data SID'!$B:$N,13,FALSE)),"",VLOOKUP(CONCATENATE($A23,"_",T$2),'Reference data SID'!$B:$N,13,FALSE))</f>
        <v/>
      </c>
      <c r="U23" s="13" t="str">
        <f>IF(ISERROR(VLOOKUP(CONCATENATE($A23,"_",U$2),'Reference data SID'!$B:$N,13,FALSE)),"",VLOOKUP(CONCATENATE($A23,"_",U$2),'Reference data SID'!$B:$N,13,FALSE))</f>
        <v/>
      </c>
      <c r="V23" s="13" t="str">
        <f>IF(ISERROR(VLOOKUP(CONCATENATE($A23,"_",V$2),'Reference data SID'!$B:$N,13,FALSE)),"",VLOOKUP(CONCATENATE($A23,"_",V$2),'Reference data SID'!$B:$N,13,FALSE))</f>
        <v/>
      </c>
      <c r="W23" s="13" t="str">
        <f>IF(ISERROR(VLOOKUP(CONCATENATE($A23,"_",W$2),'Reference data SID'!$B:$N,13,FALSE)),"",VLOOKUP(CONCATENATE($A23,"_",W$2),'Reference data SID'!$B:$N,13,FALSE))</f>
        <v/>
      </c>
      <c r="X23" s="13" t="str">
        <f>IF(ISERROR(VLOOKUP(CONCATENATE($A23,"_",X$2),'Reference data SID'!$B:$N,13,FALSE)),"",VLOOKUP(CONCATENATE($A23,"_",X$2),'Reference data SID'!$B:$N,13,FALSE))</f>
        <v/>
      </c>
      <c r="Y23" s="14" t="str">
        <f>IF(ISERROR(VLOOKUP(CONCATENATE($A23,"_",Y$2),'Reference data SID'!$B:$N,13,FALSE)),"",VLOOKUP(CONCATENATE($A23,"_",Y$2),'Reference data SID'!$B:$N,13,FALSE))</f>
        <v>94158-65-3</v>
      </c>
      <c r="Z23" s="13" t="str">
        <f>IF(ISERROR(VLOOKUP(CONCATENATE($A23,"_",Z$2),'Reference data SID'!$B:$N,13,FALSE)),"",VLOOKUP(CONCATENATE($A23,"_",Z$2),'Reference data SID'!$B:$N,13,FALSE))</f>
        <v/>
      </c>
      <c r="AA23" s="13" t="str">
        <f>IF(ISERROR(VLOOKUP(CONCATENATE($A23,"_",AA$2),'Reference data SID'!$B:$N,13,FALSE)),"",VLOOKUP(CONCATENATE($A23,"_",AA$2),'Reference data SID'!$B:$N,13,FALSE))</f>
        <v/>
      </c>
      <c r="AB23" s="13" t="str">
        <f>IF(ISERROR(VLOOKUP(CONCATENATE($A23,"_",AB$2),'Reference data SID'!$B:$N,13,FALSE)),"",VLOOKUP(CONCATENATE($A23,"_",AB$2),'Reference data SID'!$B:$N,13,FALSE))</f>
        <v/>
      </c>
      <c r="AC23" s="13" t="str">
        <f>IF(ISERROR(VLOOKUP(CONCATENATE($A23,"_",AC$2),'Reference data SID'!$B:$N,13,FALSE)),"",VLOOKUP(CONCATENATE($A23,"_",AC$2),'Reference data SID'!$B:$N,13,FALSE))</f>
        <v/>
      </c>
      <c r="AD23" s="13" t="str">
        <f>IF(ISERROR(VLOOKUP(CONCATENATE($A23,"_",AD$2),'Reference data SID'!$B:$N,13,FALSE)),"",VLOOKUP(CONCATENATE($A23,"_",AD$2),'Reference data SID'!$B:$N,13,FALSE))</f>
        <v/>
      </c>
      <c r="AE23" s="13" t="str">
        <f>IF(ISERROR(VLOOKUP(CONCATENATE($A23,"_",AE$2),'Reference data SID'!$B:$N,13,FALSE)),"",VLOOKUP(CONCATENATE($A23,"_",AE$2),'Reference data SID'!$B:$N,13,FALSE))</f>
        <v/>
      </c>
      <c r="AF23" s="13" t="str">
        <f>IF(ISERROR(VLOOKUP(CONCATENATE($A23,"_",AF$2),'Reference data SID'!$B:$N,13,FALSE)),"",VLOOKUP(CONCATENATE($A23,"_",AF$2),'Reference data SID'!$B:$N,13,FALSE))</f>
        <v>1329995-69-8</v>
      </c>
      <c r="AG23" s="13" t="str">
        <f>IF(ISERROR(VLOOKUP(CONCATENATE($A23,"_",AG$2),'Reference data SID'!$B:$N,13,FALSE)),"",VLOOKUP(CONCATENATE($A23,"_",AG$2),'Reference data SID'!$B:$N,13,FALSE))</f>
        <v/>
      </c>
      <c r="AH23" s="13" t="str">
        <f>IF(ISERROR(VLOOKUP(CONCATENATE($A23,"_",AH$2),'Reference data SID'!$B:$N,13,FALSE)),"",VLOOKUP(CONCATENATE($A23,"_",AH$2),'Reference data SID'!$B:$N,13,FALSE))</f>
        <v/>
      </c>
      <c r="AI23" s="13" t="str">
        <f>IF(ISERROR(VLOOKUP(CONCATENATE($A23,"_",AI$2),'Reference data SID'!$B:$N,13,FALSE)),"",VLOOKUP(CONCATENATE($A23,"_",AI$2),'Reference data SID'!$B:$N,13,FALSE))</f>
        <v/>
      </c>
      <c r="AJ23" s="13" t="str">
        <f>IF(ISERROR(VLOOKUP(CONCATENATE($A23,"_",AJ$2),'Reference data SID'!$B:$N,13,FALSE)),"",VLOOKUP(CONCATENATE($A23,"_",AJ$2),'Reference data SID'!$B:$N,13,FALSE))</f>
        <v/>
      </c>
      <c r="AK23" s="13" t="str">
        <f>IF(ISERROR(VLOOKUP(CONCATENATE($A23,"_",AK$2),'Reference data SID'!$B:$N,13,FALSE)),"",VLOOKUP(CONCATENATE($A23,"_",AK$2),'Reference data SID'!$B:$N,13,FALSE))</f>
        <v/>
      </c>
      <c r="AL23" s="13" t="str">
        <f>IF(ISERROR(VLOOKUP(CONCATENATE($A23,"_",AL$2),'Reference data SID'!$B:$N,13,FALSE)),"",VLOOKUP(CONCATENATE($A23,"_",AL$2),'Reference data SID'!$B:$N,13,FALSE))</f>
        <v/>
      </c>
      <c r="AM23" s="13" t="str">
        <f>IF(ISERROR(VLOOKUP(CONCATENATE($A23,"_",AM$2),'Reference data SID'!$B:$N,13,FALSE)),"",VLOOKUP(CONCATENATE($A23,"_",AM$2),'Reference data SID'!$B:$N,13,FALSE))</f>
        <v/>
      </c>
      <c r="AN23" s="13" t="str">
        <f>IF(ISERROR(VLOOKUP(CONCATENATE($A23,"_",AN$2),'Reference data SID'!$B:$N,13,FALSE)),"",VLOOKUP(CONCATENATE($A23,"_",AN$2),'Reference data SID'!$B:$N,13,FALSE))</f>
        <v/>
      </c>
      <c r="AO23" s="13" t="str">
        <f>IF(ISERROR(VLOOKUP(CONCATENATE($A23,"_",AO$2),'Reference data SID'!$B:$N,13,FALSE)),"",VLOOKUP(CONCATENATE($A23,"_",AO$2),'Reference data SID'!$B:$N,13,FALSE))</f>
        <v/>
      </c>
      <c r="AP23" s="13" t="str">
        <f>IF(ISERROR(VLOOKUP(CONCATENATE($A23,"_",AP$2),'Reference data SID'!$B:$N,13,FALSE)),"",VLOOKUP(CONCATENATE($A23,"_",AP$2),'Reference data SID'!$B:$N,13,FALSE))</f>
        <v/>
      </c>
      <c r="AQ23" s="13" t="str">
        <f>IF(ISERROR(VLOOKUP(CONCATENATE($A23,"_",AQ$2),'Reference data SID'!$B:$N,13,FALSE)),"",VLOOKUP(CONCATENATE($A23,"_",AQ$2),'Reference data SID'!$B:$N,13,FALSE))</f>
        <v/>
      </c>
      <c r="AR23" s="13" t="str">
        <f>IF(ISERROR(VLOOKUP(CONCATENATE($A23,"_",AR$2),'Reference data SID'!$B:$N,13,FALSE)),"",VLOOKUP(CONCATENATE($A23,"_",AR$2),'Reference data SID'!$B:$N,13,FALSE))</f>
        <v/>
      </c>
      <c r="AS23" s="13" t="str">
        <f>IF(ISERROR(VLOOKUP(CONCATENATE($A23,"_",AS$2),'Reference data SID'!$B:$N,13,FALSE)),"",VLOOKUP(CONCATENATE($A23,"_",AS$2),'Reference data SID'!$B:$N,13,FALSE))</f>
        <v/>
      </c>
      <c r="AT23" s="13" t="str">
        <f>IF(ISERROR(VLOOKUP(CONCATENATE($A23,"_",AT$2),'Reference data SID'!$B:$N,13,FALSE)),"",VLOOKUP(CONCATENATE($A23,"_",AT$2),'Reference data SID'!$B:$N,13,FALSE))</f>
        <v/>
      </c>
    </row>
    <row r="24" spans="1:46" x14ac:dyDescent="0.25">
      <c r="A24">
        <v>20</v>
      </c>
      <c r="B24" s="13" t="str">
        <f>IF(ISERROR(VLOOKUP(CONCATENATE($A24,"_",B$2),'Reference data SID'!$B:$N,13,FALSE)),"",VLOOKUP(CONCATENATE($A24,"_",B$2),'Reference data SID'!$B:$N,13,FALSE))</f>
        <v/>
      </c>
      <c r="C24" s="13" t="str">
        <f>IF(ISERROR(VLOOKUP(CONCATENATE($A24,"_",C$2),'Reference data SID'!$B:$N,13,FALSE)),"",VLOOKUP(CONCATENATE($A24,"_",C$2),'Reference data SID'!$B:$N,13,FALSE))</f>
        <v/>
      </c>
      <c r="D24" s="13" t="str">
        <f>IF(ISERROR(VLOOKUP(CONCATENATE($A24,"_",D$2),'Reference data SID'!$B:$N,13,FALSE)),"",VLOOKUP(CONCATENATE($A24,"_",D$2),'Reference data SID'!$B:$N,13,FALSE))</f>
        <v/>
      </c>
      <c r="E24" s="13" t="str">
        <f>IF(ISERROR(VLOOKUP(CONCATENATE($A24,"_",E$2),'Reference data SID'!$B:$N,13,FALSE)),"",VLOOKUP(CONCATENATE($A24,"_",E$2),'Reference data SID'!$B:$N,13,FALSE))</f>
        <v/>
      </c>
      <c r="F24" s="13" t="str">
        <f>IF(ISERROR(VLOOKUP(CONCATENATE($A24,"_",F$2),'Reference data SID'!$B:$N,13,FALSE)),"",VLOOKUP(CONCATENATE($A24,"_",F$2),'Reference data SID'!$B:$N,13,FALSE))</f>
        <v/>
      </c>
      <c r="G24" s="13" t="str">
        <f>IF(ISERROR(VLOOKUP(CONCATENATE($A24,"_",G$2),'Reference data SID'!$B:$N,13,FALSE)),"",VLOOKUP(CONCATENATE($A24,"_",G$2),'Reference data SID'!$B:$N,13,FALSE))</f>
        <v/>
      </c>
      <c r="H24" s="13" t="str">
        <f>IF(ISERROR(VLOOKUP(CONCATENATE($A24,"_",H$2),'Reference data SID'!$B:$N,13,FALSE)),"",VLOOKUP(CONCATENATE($A24,"_",H$2),'Reference data SID'!$B:$N,13,FALSE))</f>
        <v/>
      </c>
      <c r="I24" s="13" t="str">
        <f>IF(ISERROR(VLOOKUP(CONCATENATE($A24,"_",I$2),'Reference data SID'!$B:$N,13,FALSE)),"",VLOOKUP(CONCATENATE($A24,"_",I$2),'Reference data SID'!$B:$N,13,FALSE))</f>
        <v/>
      </c>
      <c r="J24" s="13" t="str">
        <f>IF(ISERROR(VLOOKUP(CONCATENATE($A24,"_",J$2),'Reference data SID'!$B:$N,13,FALSE)),"",VLOOKUP(CONCATENATE($A24,"_",J$2),'Reference data SID'!$B:$N,13,FALSE))</f>
        <v/>
      </c>
      <c r="K24" s="13" t="str">
        <f>IF(ISERROR(VLOOKUP(CONCATENATE($A24,"_",K$2),'Reference data SID'!$B:$N,13,FALSE)),"",VLOOKUP(CONCATENATE($A24,"_",K$2),'Reference data SID'!$B:$N,13,FALSE))</f>
        <v/>
      </c>
      <c r="L24" s="13" t="str">
        <f>IF(ISERROR(VLOOKUP(CONCATENATE($A24,"_",L$2),'Reference data SID'!$B:$N,13,FALSE)),"",VLOOKUP(CONCATENATE($A24,"_",L$2),'Reference data SID'!$B:$N,13,FALSE))</f>
        <v/>
      </c>
      <c r="M24" s="13" t="str">
        <f>IF(ISERROR(VLOOKUP(CONCATENATE($A24,"_",M$2),'Reference data SID'!$B:$N,13,FALSE)),"",VLOOKUP(CONCATENATE($A24,"_",M$2),'Reference data SID'!$B:$N,13,FALSE))</f>
        <v/>
      </c>
      <c r="N24" s="13" t="str">
        <f>IF(ISERROR(VLOOKUP(CONCATENATE($A24,"_",N$2),'Reference data SID'!$B:$N,13,FALSE)),"",VLOOKUP(CONCATENATE($A24,"_",N$2),'Reference data SID'!$B:$N,13,FALSE))</f>
        <v/>
      </c>
      <c r="O24" s="13" t="str">
        <f>IF(ISERROR(VLOOKUP(CONCATENATE($A24,"_",O$2),'Reference data SID'!$B:$N,13,FALSE)),"",VLOOKUP(CONCATENATE($A24,"_",O$2),'Reference data SID'!$B:$N,13,FALSE))</f>
        <v/>
      </c>
      <c r="P24" s="13" t="str">
        <f>IF(ISERROR(VLOOKUP(CONCATENATE($A24,"_",P$2),'Reference data SID'!$B:$N,13,FALSE)),"",VLOOKUP(CONCATENATE($A24,"_",P$2),'Reference data SID'!$B:$N,13,FALSE))</f>
        <v/>
      </c>
      <c r="Q24" s="13" t="str">
        <f>IF(ISERROR(VLOOKUP(CONCATENATE($A24,"_",Q$2),'Reference data SID'!$B:$N,13,FALSE)),"",VLOOKUP(CONCATENATE($A24,"_",Q$2),'Reference data SID'!$B:$N,13,FALSE))</f>
        <v/>
      </c>
      <c r="R24" s="13" t="str">
        <f>IF(ISERROR(VLOOKUP(CONCATENATE($A24,"_",R$2),'Reference data SID'!$B:$N,13,FALSE)),"",VLOOKUP(CONCATENATE($A24,"_",R$2),'Reference data SID'!$B:$N,13,FALSE))</f>
        <v/>
      </c>
      <c r="S24" s="13" t="str">
        <f>IF(ISERROR(VLOOKUP(CONCATENATE($A24,"_",S$2),'Reference data SID'!$B:$N,13,FALSE)),"",VLOOKUP(CONCATENATE($A24,"_",S$2),'Reference data SID'!$B:$N,13,FALSE))</f>
        <v/>
      </c>
      <c r="T24" s="13" t="str">
        <f>IF(ISERROR(VLOOKUP(CONCATENATE($A24,"_",T$2),'Reference data SID'!$B:$N,13,FALSE)),"",VLOOKUP(CONCATENATE($A24,"_",T$2),'Reference data SID'!$B:$N,13,FALSE))</f>
        <v/>
      </c>
      <c r="U24" s="13" t="str">
        <f>IF(ISERROR(VLOOKUP(CONCATENATE($A24,"_",U$2),'Reference data SID'!$B:$N,13,FALSE)),"",VLOOKUP(CONCATENATE($A24,"_",U$2),'Reference data SID'!$B:$N,13,FALSE))</f>
        <v/>
      </c>
      <c r="V24" s="13" t="str">
        <f>IF(ISERROR(VLOOKUP(CONCATENATE($A24,"_",V$2),'Reference data SID'!$B:$N,13,FALSE)),"",VLOOKUP(CONCATENATE($A24,"_",V$2),'Reference data SID'!$B:$N,13,FALSE))</f>
        <v/>
      </c>
      <c r="W24" s="13" t="str">
        <f>IF(ISERROR(VLOOKUP(CONCATENATE($A24,"_",W$2),'Reference data SID'!$B:$N,13,FALSE)),"",VLOOKUP(CONCATENATE($A24,"_",W$2),'Reference data SID'!$B:$N,13,FALSE))</f>
        <v/>
      </c>
      <c r="X24" s="13" t="str">
        <f>IF(ISERROR(VLOOKUP(CONCATENATE($A24,"_",X$2),'Reference data SID'!$B:$N,13,FALSE)),"",VLOOKUP(CONCATENATE($A24,"_",X$2),'Reference data SID'!$B:$N,13,FALSE))</f>
        <v/>
      </c>
      <c r="Y24" s="14" t="str">
        <f>IF(ISERROR(VLOOKUP(CONCATENATE($A24,"_",Y$2),'Reference data SID'!$B:$N,13,FALSE)),"",VLOOKUP(CONCATENATE($A24,"_",Y$2),'Reference data SID'!$B:$N,13,FALSE))</f>
        <v>94158-64-2</v>
      </c>
      <c r="Z24" s="13" t="str">
        <f>IF(ISERROR(VLOOKUP(CONCATENATE($A24,"_",Z$2),'Reference data SID'!$B:$N,13,FALSE)),"",VLOOKUP(CONCATENATE($A24,"_",Z$2),'Reference data SID'!$B:$N,13,FALSE))</f>
        <v/>
      </c>
      <c r="AA24" s="13" t="str">
        <f>IF(ISERROR(VLOOKUP(CONCATENATE($A24,"_",AA$2),'Reference data SID'!$B:$N,13,FALSE)),"",VLOOKUP(CONCATENATE($A24,"_",AA$2),'Reference data SID'!$B:$N,13,FALSE))</f>
        <v/>
      </c>
      <c r="AB24" s="13" t="str">
        <f>IF(ISERROR(VLOOKUP(CONCATENATE($A24,"_",AB$2),'Reference data SID'!$B:$N,13,FALSE)),"",VLOOKUP(CONCATENATE($A24,"_",AB$2),'Reference data SID'!$B:$N,13,FALSE))</f>
        <v/>
      </c>
      <c r="AC24" s="13" t="str">
        <f>IF(ISERROR(VLOOKUP(CONCATENATE($A24,"_",AC$2),'Reference data SID'!$B:$N,13,FALSE)),"",VLOOKUP(CONCATENATE($A24,"_",AC$2),'Reference data SID'!$B:$N,13,FALSE))</f>
        <v/>
      </c>
      <c r="AD24" s="13" t="str">
        <f>IF(ISERROR(VLOOKUP(CONCATENATE($A24,"_",AD$2),'Reference data SID'!$B:$N,13,FALSE)),"",VLOOKUP(CONCATENATE($A24,"_",AD$2),'Reference data SID'!$B:$N,13,FALSE))</f>
        <v/>
      </c>
      <c r="AE24" s="13" t="str">
        <f>IF(ISERROR(VLOOKUP(CONCATENATE($A24,"_",AE$2),'Reference data SID'!$B:$N,13,FALSE)),"",VLOOKUP(CONCATENATE($A24,"_",AE$2),'Reference data SID'!$B:$N,13,FALSE))</f>
        <v/>
      </c>
      <c r="AF24" s="13" t="str">
        <f>IF(ISERROR(VLOOKUP(CONCATENATE($A24,"_",AF$2),'Reference data SID'!$B:$N,13,FALSE)),"",VLOOKUP(CONCATENATE($A24,"_",AF$2),'Reference data SID'!$B:$N,13,FALSE))</f>
        <v>144116-10-9</v>
      </c>
      <c r="AG24" s="13" t="str">
        <f>IF(ISERROR(VLOOKUP(CONCATENATE($A24,"_",AG$2),'Reference data SID'!$B:$N,13,FALSE)),"",VLOOKUP(CONCATENATE($A24,"_",AG$2),'Reference data SID'!$B:$N,13,FALSE))</f>
        <v/>
      </c>
      <c r="AH24" s="13" t="str">
        <f>IF(ISERROR(VLOOKUP(CONCATENATE($A24,"_",AH$2),'Reference data SID'!$B:$N,13,FALSE)),"",VLOOKUP(CONCATENATE($A24,"_",AH$2),'Reference data SID'!$B:$N,13,FALSE))</f>
        <v/>
      </c>
      <c r="AI24" s="13" t="str">
        <f>IF(ISERROR(VLOOKUP(CONCATENATE($A24,"_",AI$2),'Reference data SID'!$B:$N,13,FALSE)),"",VLOOKUP(CONCATENATE($A24,"_",AI$2),'Reference data SID'!$B:$N,13,FALSE))</f>
        <v/>
      </c>
      <c r="AJ24" s="13" t="str">
        <f>IF(ISERROR(VLOOKUP(CONCATENATE($A24,"_",AJ$2),'Reference data SID'!$B:$N,13,FALSE)),"",VLOOKUP(CONCATENATE($A24,"_",AJ$2),'Reference data SID'!$B:$N,13,FALSE))</f>
        <v/>
      </c>
      <c r="AK24" s="13" t="str">
        <f>IF(ISERROR(VLOOKUP(CONCATENATE($A24,"_",AK$2),'Reference data SID'!$B:$N,13,FALSE)),"",VLOOKUP(CONCATENATE($A24,"_",AK$2),'Reference data SID'!$B:$N,13,FALSE))</f>
        <v/>
      </c>
      <c r="AL24" s="13" t="str">
        <f>IF(ISERROR(VLOOKUP(CONCATENATE($A24,"_",AL$2),'Reference data SID'!$B:$N,13,FALSE)),"",VLOOKUP(CONCATENATE($A24,"_",AL$2),'Reference data SID'!$B:$N,13,FALSE))</f>
        <v/>
      </c>
      <c r="AM24" s="13" t="str">
        <f>IF(ISERROR(VLOOKUP(CONCATENATE($A24,"_",AM$2),'Reference data SID'!$B:$N,13,FALSE)),"",VLOOKUP(CONCATENATE($A24,"_",AM$2),'Reference data SID'!$B:$N,13,FALSE))</f>
        <v/>
      </c>
      <c r="AN24" s="13" t="str">
        <f>IF(ISERROR(VLOOKUP(CONCATENATE($A24,"_",AN$2),'Reference data SID'!$B:$N,13,FALSE)),"",VLOOKUP(CONCATENATE($A24,"_",AN$2),'Reference data SID'!$B:$N,13,FALSE))</f>
        <v/>
      </c>
      <c r="AO24" s="13" t="str">
        <f>IF(ISERROR(VLOOKUP(CONCATENATE($A24,"_",AO$2),'Reference data SID'!$B:$N,13,FALSE)),"",VLOOKUP(CONCATENATE($A24,"_",AO$2),'Reference data SID'!$B:$N,13,FALSE))</f>
        <v/>
      </c>
      <c r="AP24" s="13" t="str">
        <f>IF(ISERROR(VLOOKUP(CONCATENATE($A24,"_",AP$2),'Reference data SID'!$B:$N,13,FALSE)),"",VLOOKUP(CONCATENATE($A24,"_",AP$2),'Reference data SID'!$B:$N,13,FALSE))</f>
        <v/>
      </c>
      <c r="AQ24" s="13" t="str">
        <f>IF(ISERROR(VLOOKUP(CONCATENATE($A24,"_",AQ$2),'Reference data SID'!$B:$N,13,FALSE)),"",VLOOKUP(CONCATENATE($A24,"_",AQ$2),'Reference data SID'!$B:$N,13,FALSE))</f>
        <v/>
      </c>
      <c r="AR24" s="13" t="str">
        <f>IF(ISERROR(VLOOKUP(CONCATENATE($A24,"_",AR$2),'Reference data SID'!$B:$N,13,FALSE)),"",VLOOKUP(CONCATENATE($A24,"_",AR$2),'Reference data SID'!$B:$N,13,FALSE))</f>
        <v/>
      </c>
      <c r="AS24" s="13" t="str">
        <f>IF(ISERROR(VLOOKUP(CONCATENATE($A24,"_",AS$2),'Reference data SID'!$B:$N,13,FALSE)),"",VLOOKUP(CONCATENATE($A24,"_",AS$2),'Reference data SID'!$B:$N,13,FALSE))</f>
        <v/>
      </c>
      <c r="AT24" s="13" t="str">
        <f>IF(ISERROR(VLOOKUP(CONCATENATE($A24,"_",AT$2),'Reference data SID'!$B:$N,13,FALSE)),"",VLOOKUP(CONCATENATE($A24,"_",AT$2),'Reference data SID'!$B:$N,13,FALSE))</f>
        <v/>
      </c>
    </row>
    <row r="25" spans="1:46" x14ac:dyDescent="0.25">
      <c r="A25">
        <v>21</v>
      </c>
      <c r="B25" s="13" t="str">
        <f>IF(ISERROR(VLOOKUP(CONCATENATE($A25,"_",B$2),'Reference data SID'!$B:$N,13,FALSE)),"",VLOOKUP(CONCATENATE($A25,"_",B$2),'Reference data SID'!$B:$N,13,FALSE))</f>
        <v/>
      </c>
      <c r="C25" s="13" t="str">
        <f>IF(ISERROR(VLOOKUP(CONCATENATE($A25,"_",C$2),'Reference data SID'!$B:$N,13,FALSE)),"",VLOOKUP(CONCATENATE($A25,"_",C$2),'Reference data SID'!$B:$N,13,FALSE))</f>
        <v/>
      </c>
      <c r="D25" s="13" t="str">
        <f>IF(ISERROR(VLOOKUP(CONCATENATE($A25,"_",D$2),'Reference data SID'!$B:$N,13,FALSE)),"",VLOOKUP(CONCATENATE($A25,"_",D$2),'Reference data SID'!$B:$N,13,FALSE))</f>
        <v/>
      </c>
      <c r="E25" s="13" t="str">
        <f>IF(ISERROR(VLOOKUP(CONCATENATE($A25,"_",E$2),'Reference data SID'!$B:$N,13,FALSE)),"",VLOOKUP(CONCATENATE($A25,"_",E$2),'Reference data SID'!$B:$N,13,FALSE))</f>
        <v/>
      </c>
      <c r="F25" s="13" t="str">
        <f>IF(ISERROR(VLOOKUP(CONCATENATE($A25,"_",F$2),'Reference data SID'!$B:$N,13,FALSE)),"",VLOOKUP(CONCATENATE($A25,"_",F$2),'Reference data SID'!$B:$N,13,FALSE))</f>
        <v/>
      </c>
      <c r="G25" s="13" t="str">
        <f>IF(ISERROR(VLOOKUP(CONCATENATE($A25,"_",G$2),'Reference data SID'!$B:$N,13,FALSE)),"",VLOOKUP(CONCATENATE($A25,"_",G$2),'Reference data SID'!$B:$N,13,FALSE))</f>
        <v/>
      </c>
      <c r="H25" s="13" t="str">
        <f>IF(ISERROR(VLOOKUP(CONCATENATE($A25,"_",H$2),'Reference data SID'!$B:$N,13,FALSE)),"",VLOOKUP(CONCATENATE($A25,"_",H$2),'Reference data SID'!$B:$N,13,FALSE))</f>
        <v/>
      </c>
      <c r="I25" s="13" t="str">
        <f>IF(ISERROR(VLOOKUP(CONCATENATE($A25,"_",I$2),'Reference data SID'!$B:$N,13,FALSE)),"",VLOOKUP(CONCATENATE($A25,"_",I$2),'Reference data SID'!$B:$N,13,FALSE))</f>
        <v/>
      </c>
      <c r="J25" s="13" t="str">
        <f>IF(ISERROR(VLOOKUP(CONCATENATE($A25,"_",J$2),'Reference data SID'!$B:$N,13,FALSE)),"",VLOOKUP(CONCATENATE($A25,"_",J$2),'Reference data SID'!$B:$N,13,FALSE))</f>
        <v/>
      </c>
      <c r="K25" s="13" t="str">
        <f>IF(ISERROR(VLOOKUP(CONCATENATE($A25,"_",K$2),'Reference data SID'!$B:$N,13,FALSE)),"",VLOOKUP(CONCATENATE($A25,"_",K$2),'Reference data SID'!$B:$N,13,FALSE))</f>
        <v/>
      </c>
      <c r="L25" s="13" t="str">
        <f>IF(ISERROR(VLOOKUP(CONCATENATE($A25,"_",L$2),'Reference data SID'!$B:$N,13,FALSE)),"",VLOOKUP(CONCATENATE($A25,"_",L$2),'Reference data SID'!$B:$N,13,FALSE))</f>
        <v/>
      </c>
      <c r="M25" s="13" t="str">
        <f>IF(ISERROR(VLOOKUP(CONCATENATE($A25,"_",M$2),'Reference data SID'!$B:$N,13,FALSE)),"",VLOOKUP(CONCATENATE($A25,"_",M$2),'Reference data SID'!$B:$N,13,FALSE))</f>
        <v/>
      </c>
      <c r="N25" s="13" t="str">
        <f>IF(ISERROR(VLOOKUP(CONCATENATE($A25,"_",N$2),'Reference data SID'!$B:$N,13,FALSE)),"",VLOOKUP(CONCATENATE($A25,"_",N$2),'Reference data SID'!$B:$N,13,FALSE))</f>
        <v/>
      </c>
      <c r="O25" s="13" t="str">
        <f>IF(ISERROR(VLOOKUP(CONCATENATE($A25,"_",O$2),'Reference data SID'!$B:$N,13,FALSE)),"",VLOOKUP(CONCATENATE($A25,"_",O$2),'Reference data SID'!$B:$N,13,FALSE))</f>
        <v/>
      </c>
      <c r="P25" s="13" t="str">
        <f>IF(ISERROR(VLOOKUP(CONCATENATE($A25,"_",P$2),'Reference data SID'!$B:$N,13,FALSE)),"",VLOOKUP(CONCATENATE($A25,"_",P$2),'Reference data SID'!$B:$N,13,FALSE))</f>
        <v/>
      </c>
      <c r="Q25" s="13" t="str">
        <f>IF(ISERROR(VLOOKUP(CONCATENATE($A25,"_",Q$2),'Reference data SID'!$B:$N,13,FALSE)),"",VLOOKUP(CONCATENATE($A25,"_",Q$2),'Reference data SID'!$B:$N,13,FALSE))</f>
        <v/>
      </c>
      <c r="R25" s="13" t="str">
        <f>IF(ISERROR(VLOOKUP(CONCATENATE($A25,"_",R$2),'Reference data SID'!$B:$N,13,FALSE)),"",VLOOKUP(CONCATENATE($A25,"_",R$2),'Reference data SID'!$B:$N,13,FALSE))</f>
        <v/>
      </c>
      <c r="S25" s="13" t="str">
        <f>IF(ISERROR(VLOOKUP(CONCATENATE($A25,"_",S$2),'Reference data SID'!$B:$N,13,FALSE)),"",VLOOKUP(CONCATENATE($A25,"_",S$2),'Reference data SID'!$B:$N,13,FALSE))</f>
        <v/>
      </c>
      <c r="T25" s="13" t="str">
        <f>IF(ISERROR(VLOOKUP(CONCATENATE($A25,"_",T$2),'Reference data SID'!$B:$N,13,FALSE)),"",VLOOKUP(CONCATENATE($A25,"_",T$2),'Reference data SID'!$B:$N,13,FALSE))</f>
        <v/>
      </c>
      <c r="U25" s="13" t="str">
        <f>IF(ISERROR(VLOOKUP(CONCATENATE($A25,"_",U$2),'Reference data SID'!$B:$N,13,FALSE)),"",VLOOKUP(CONCATENATE($A25,"_",U$2),'Reference data SID'!$B:$N,13,FALSE))</f>
        <v/>
      </c>
      <c r="V25" s="13" t="str">
        <f>IF(ISERROR(VLOOKUP(CONCATENATE($A25,"_",V$2),'Reference data SID'!$B:$N,13,FALSE)),"",VLOOKUP(CONCATENATE($A25,"_",V$2),'Reference data SID'!$B:$N,13,FALSE))</f>
        <v/>
      </c>
      <c r="W25" s="13" t="str">
        <f>IF(ISERROR(VLOOKUP(CONCATENATE($A25,"_",W$2),'Reference data SID'!$B:$N,13,FALSE)),"",VLOOKUP(CONCATENATE($A25,"_",W$2),'Reference data SID'!$B:$N,13,FALSE))</f>
        <v/>
      </c>
      <c r="X25" s="13" t="str">
        <f>IF(ISERROR(VLOOKUP(CONCATENATE($A25,"_",X$2),'Reference data SID'!$B:$N,13,FALSE)),"",VLOOKUP(CONCATENATE($A25,"_",X$2),'Reference data SID'!$B:$N,13,FALSE))</f>
        <v/>
      </c>
      <c r="Y25" s="14" t="str">
        <f>IF(ISERROR(VLOOKUP(CONCATENATE($A25,"_",Y$2),'Reference data SID'!$B:$N,13,FALSE)),"",VLOOKUP(CONCATENATE($A25,"_",Y$2),'Reference data SID'!$B:$N,13,FALSE))</f>
        <v>94158-63-1</v>
      </c>
      <c r="Z25" s="13" t="str">
        <f>IF(ISERROR(VLOOKUP(CONCATENATE($A25,"_",Z$2),'Reference data SID'!$B:$N,13,FALSE)),"",VLOOKUP(CONCATENATE($A25,"_",Z$2),'Reference data SID'!$B:$N,13,FALSE))</f>
        <v/>
      </c>
      <c r="AA25" s="13" t="str">
        <f>IF(ISERROR(VLOOKUP(CONCATENATE($A25,"_",AA$2),'Reference data SID'!$B:$N,13,FALSE)),"",VLOOKUP(CONCATENATE($A25,"_",AA$2),'Reference data SID'!$B:$N,13,FALSE))</f>
        <v/>
      </c>
      <c r="AB25" s="13" t="str">
        <f>IF(ISERROR(VLOOKUP(CONCATENATE($A25,"_",AB$2),'Reference data SID'!$B:$N,13,FALSE)),"",VLOOKUP(CONCATENATE($A25,"_",AB$2),'Reference data SID'!$B:$N,13,FALSE))</f>
        <v/>
      </c>
      <c r="AC25" s="13" t="str">
        <f>IF(ISERROR(VLOOKUP(CONCATENATE($A25,"_",AC$2),'Reference data SID'!$B:$N,13,FALSE)),"",VLOOKUP(CONCATENATE($A25,"_",AC$2),'Reference data SID'!$B:$N,13,FALSE))</f>
        <v/>
      </c>
      <c r="AD25" s="13" t="str">
        <f>IF(ISERROR(VLOOKUP(CONCATENATE($A25,"_",AD$2),'Reference data SID'!$B:$N,13,FALSE)),"",VLOOKUP(CONCATENATE($A25,"_",AD$2),'Reference data SID'!$B:$N,13,FALSE))</f>
        <v/>
      </c>
      <c r="AE25" s="13" t="str">
        <f>IF(ISERROR(VLOOKUP(CONCATENATE($A25,"_",AE$2),'Reference data SID'!$B:$N,13,FALSE)),"",VLOOKUP(CONCATENATE($A25,"_",AE$2),'Reference data SID'!$B:$N,13,FALSE))</f>
        <v/>
      </c>
      <c r="AF25" s="13" t="str">
        <f>IF(ISERROR(VLOOKUP(CONCATENATE($A25,"_",AF$2),'Reference data SID'!$B:$N,13,FALSE)),"",VLOOKUP(CONCATENATE($A25,"_",AF$2),'Reference data SID'!$B:$N,13,FALSE))</f>
        <v>1462414-59-0</v>
      </c>
      <c r="AG25" s="13" t="str">
        <f>IF(ISERROR(VLOOKUP(CONCATENATE($A25,"_",AG$2),'Reference data SID'!$B:$N,13,FALSE)),"",VLOOKUP(CONCATENATE($A25,"_",AG$2),'Reference data SID'!$B:$N,13,FALSE))</f>
        <v/>
      </c>
      <c r="AH25" s="13" t="str">
        <f>IF(ISERROR(VLOOKUP(CONCATENATE($A25,"_",AH$2),'Reference data SID'!$B:$N,13,FALSE)),"",VLOOKUP(CONCATENATE($A25,"_",AH$2),'Reference data SID'!$B:$N,13,FALSE))</f>
        <v/>
      </c>
      <c r="AI25" s="13" t="str">
        <f>IF(ISERROR(VLOOKUP(CONCATENATE($A25,"_",AI$2),'Reference data SID'!$B:$N,13,FALSE)),"",VLOOKUP(CONCATENATE($A25,"_",AI$2),'Reference data SID'!$B:$N,13,FALSE))</f>
        <v/>
      </c>
      <c r="AJ25" s="13" t="str">
        <f>IF(ISERROR(VLOOKUP(CONCATENATE($A25,"_",AJ$2),'Reference data SID'!$B:$N,13,FALSE)),"",VLOOKUP(CONCATENATE($A25,"_",AJ$2),'Reference data SID'!$B:$N,13,FALSE))</f>
        <v/>
      </c>
      <c r="AK25" s="13" t="str">
        <f>IF(ISERROR(VLOOKUP(CONCATENATE($A25,"_",AK$2),'Reference data SID'!$B:$N,13,FALSE)),"",VLOOKUP(CONCATENATE($A25,"_",AK$2),'Reference data SID'!$B:$N,13,FALSE))</f>
        <v/>
      </c>
      <c r="AL25" s="13" t="str">
        <f>IF(ISERROR(VLOOKUP(CONCATENATE($A25,"_",AL$2),'Reference data SID'!$B:$N,13,FALSE)),"",VLOOKUP(CONCATENATE($A25,"_",AL$2),'Reference data SID'!$B:$N,13,FALSE))</f>
        <v/>
      </c>
      <c r="AM25" s="13" t="str">
        <f>IF(ISERROR(VLOOKUP(CONCATENATE($A25,"_",AM$2),'Reference data SID'!$B:$N,13,FALSE)),"",VLOOKUP(CONCATENATE($A25,"_",AM$2),'Reference data SID'!$B:$N,13,FALSE))</f>
        <v/>
      </c>
      <c r="AN25" s="13" t="str">
        <f>IF(ISERROR(VLOOKUP(CONCATENATE($A25,"_",AN$2),'Reference data SID'!$B:$N,13,FALSE)),"",VLOOKUP(CONCATENATE($A25,"_",AN$2),'Reference data SID'!$B:$N,13,FALSE))</f>
        <v/>
      </c>
      <c r="AO25" s="13" t="str">
        <f>IF(ISERROR(VLOOKUP(CONCATENATE($A25,"_",AO$2),'Reference data SID'!$B:$N,13,FALSE)),"",VLOOKUP(CONCATENATE($A25,"_",AO$2),'Reference data SID'!$B:$N,13,FALSE))</f>
        <v/>
      </c>
      <c r="AP25" s="13" t="str">
        <f>IF(ISERROR(VLOOKUP(CONCATENATE($A25,"_",AP$2),'Reference data SID'!$B:$N,13,FALSE)),"",VLOOKUP(CONCATENATE($A25,"_",AP$2),'Reference data SID'!$B:$N,13,FALSE))</f>
        <v/>
      </c>
      <c r="AQ25" s="13" t="str">
        <f>IF(ISERROR(VLOOKUP(CONCATENATE($A25,"_",AQ$2),'Reference data SID'!$B:$N,13,FALSE)),"",VLOOKUP(CONCATENATE($A25,"_",AQ$2),'Reference data SID'!$B:$N,13,FALSE))</f>
        <v/>
      </c>
      <c r="AR25" s="13" t="str">
        <f>IF(ISERROR(VLOOKUP(CONCATENATE($A25,"_",AR$2),'Reference data SID'!$B:$N,13,FALSE)),"",VLOOKUP(CONCATENATE($A25,"_",AR$2),'Reference data SID'!$B:$N,13,FALSE))</f>
        <v/>
      </c>
      <c r="AS25" s="13" t="str">
        <f>IF(ISERROR(VLOOKUP(CONCATENATE($A25,"_",AS$2),'Reference data SID'!$B:$N,13,FALSE)),"",VLOOKUP(CONCATENATE($A25,"_",AS$2),'Reference data SID'!$B:$N,13,FALSE))</f>
        <v/>
      </c>
      <c r="AT25" s="13" t="str">
        <f>IF(ISERROR(VLOOKUP(CONCATENATE($A25,"_",AT$2),'Reference data SID'!$B:$N,13,FALSE)),"",VLOOKUP(CONCATENATE($A25,"_",AT$2),'Reference data SID'!$B:$N,13,FALSE))</f>
        <v/>
      </c>
    </row>
    <row r="26" spans="1:46" x14ac:dyDescent="0.25">
      <c r="A26">
        <v>22</v>
      </c>
      <c r="B26" s="13" t="str">
        <f>IF(ISERROR(VLOOKUP(CONCATENATE($A26,"_",B$2),'Reference data SID'!$B:$N,13,FALSE)),"",VLOOKUP(CONCATENATE($A26,"_",B$2),'Reference data SID'!$B:$N,13,FALSE))</f>
        <v/>
      </c>
      <c r="C26" s="13" t="str">
        <f>IF(ISERROR(VLOOKUP(CONCATENATE($A26,"_",C$2),'Reference data SID'!$B:$N,13,FALSE)),"",VLOOKUP(CONCATENATE($A26,"_",C$2),'Reference data SID'!$B:$N,13,FALSE))</f>
        <v/>
      </c>
      <c r="D26" s="13" t="str">
        <f>IF(ISERROR(VLOOKUP(CONCATENATE($A26,"_",D$2),'Reference data SID'!$B:$N,13,FALSE)),"",VLOOKUP(CONCATENATE($A26,"_",D$2),'Reference data SID'!$B:$N,13,FALSE))</f>
        <v/>
      </c>
      <c r="E26" s="13" t="str">
        <f>IF(ISERROR(VLOOKUP(CONCATENATE($A26,"_",E$2),'Reference data SID'!$B:$N,13,FALSE)),"",VLOOKUP(CONCATENATE($A26,"_",E$2),'Reference data SID'!$B:$N,13,FALSE))</f>
        <v/>
      </c>
      <c r="F26" s="13" t="str">
        <f>IF(ISERROR(VLOOKUP(CONCATENATE($A26,"_",F$2),'Reference data SID'!$B:$N,13,FALSE)),"",VLOOKUP(CONCATENATE($A26,"_",F$2),'Reference data SID'!$B:$N,13,FALSE))</f>
        <v/>
      </c>
      <c r="G26" s="13" t="str">
        <f>IF(ISERROR(VLOOKUP(CONCATENATE($A26,"_",G$2),'Reference data SID'!$B:$N,13,FALSE)),"",VLOOKUP(CONCATENATE($A26,"_",G$2),'Reference data SID'!$B:$N,13,FALSE))</f>
        <v/>
      </c>
      <c r="H26" s="13" t="str">
        <f>IF(ISERROR(VLOOKUP(CONCATENATE($A26,"_",H$2),'Reference data SID'!$B:$N,13,FALSE)),"",VLOOKUP(CONCATENATE($A26,"_",H$2),'Reference data SID'!$B:$N,13,FALSE))</f>
        <v/>
      </c>
      <c r="I26" s="13" t="str">
        <f>IF(ISERROR(VLOOKUP(CONCATENATE($A26,"_",I$2),'Reference data SID'!$B:$N,13,FALSE)),"",VLOOKUP(CONCATENATE($A26,"_",I$2),'Reference data SID'!$B:$N,13,FALSE))</f>
        <v/>
      </c>
      <c r="J26" s="13" t="str">
        <f>IF(ISERROR(VLOOKUP(CONCATENATE($A26,"_",J$2),'Reference data SID'!$B:$N,13,FALSE)),"",VLOOKUP(CONCATENATE($A26,"_",J$2),'Reference data SID'!$B:$N,13,FALSE))</f>
        <v/>
      </c>
      <c r="K26" s="13" t="str">
        <f>IF(ISERROR(VLOOKUP(CONCATENATE($A26,"_",K$2),'Reference data SID'!$B:$N,13,FALSE)),"",VLOOKUP(CONCATENATE($A26,"_",K$2),'Reference data SID'!$B:$N,13,FALSE))</f>
        <v/>
      </c>
      <c r="L26" s="13" t="str">
        <f>IF(ISERROR(VLOOKUP(CONCATENATE($A26,"_",L$2),'Reference data SID'!$B:$N,13,FALSE)),"",VLOOKUP(CONCATENATE($A26,"_",L$2),'Reference data SID'!$B:$N,13,FALSE))</f>
        <v/>
      </c>
      <c r="M26" s="13" t="str">
        <f>IF(ISERROR(VLOOKUP(CONCATENATE($A26,"_",M$2),'Reference data SID'!$B:$N,13,FALSE)),"",VLOOKUP(CONCATENATE($A26,"_",M$2),'Reference data SID'!$B:$N,13,FALSE))</f>
        <v/>
      </c>
      <c r="N26" s="13" t="str">
        <f>IF(ISERROR(VLOOKUP(CONCATENATE($A26,"_",N$2),'Reference data SID'!$B:$N,13,FALSE)),"",VLOOKUP(CONCATENATE($A26,"_",N$2),'Reference data SID'!$B:$N,13,FALSE))</f>
        <v/>
      </c>
      <c r="O26" s="13" t="str">
        <f>IF(ISERROR(VLOOKUP(CONCATENATE($A26,"_",O$2),'Reference data SID'!$B:$N,13,FALSE)),"",VLOOKUP(CONCATENATE($A26,"_",O$2),'Reference data SID'!$B:$N,13,FALSE))</f>
        <v/>
      </c>
      <c r="P26" s="13" t="str">
        <f>IF(ISERROR(VLOOKUP(CONCATENATE($A26,"_",P$2),'Reference data SID'!$B:$N,13,FALSE)),"",VLOOKUP(CONCATENATE($A26,"_",P$2),'Reference data SID'!$B:$N,13,FALSE))</f>
        <v/>
      </c>
      <c r="Q26" s="13" t="str">
        <f>IF(ISERROR(VLOOKUP(CONCATENATE($A26,"_",Q$2),'Reference data SID'!$B:$N,13,FALSE)),"",VLOOKUP(CONCATENATE($A26,"_",Q$2),'Reference data SID'!$B:$N,13,FALSE))</f>
        <v/>
      </c>
      <c r="R26" s="13" t="str">
        <f>IF(ISERROR(VLOOKUP(CONCATENATE($A26,"_",R$2),'Reference data SID'!$B:$N,13,FALSE)),"",VLOOKUP(CONCATENATE($A26,"_",R$2),'Reference data SID'!$B:$N,13,FALSE))</f>
        <v/>
      </c>
      <c r="S26" s="13" t="str">
        <f>IF(ISERROR(VLOOKUP(CONCATENATE($A26,"_",S$2),'Reference data SID'!$B:$N,13,FALSE)),"",VLOOKUP(CONCATENATE($A26,"_",S$2),'Reference data SID'!$B:$N,13,FALSE))</f>
        <v/>
      </c>
      <c r="T26" s="13" t="str">
        <f>IF(ISERROR(VLOOKUP(CONCATENATE($A26,"_",T$2),'Reference data SID'!$B:$N,13,FALSE)),"",VLOOKUP(CONCATENATE($A26,"_",T$2),'Reference data SID'!$B:$N,13,FALSE))</f>
        <v/>
      </c>
      <c r="U26" s="13" t="str">
        <f>IF(ISERROR(VLOOKUP(CONCATENATE($A26,"_",U$2),'Reference data SID'!$B:$N,13,FALSE)),"",VLOOKUP(CONCATENATE($A26,"_",U$2),'Reference data SID'!$B:$N,13,FALSE))</f>
        <v/>
      </c>
      <c r="V26" s="13" t="str">
        <f>IF(ISERROR(VLOOKUP(CONCATENATE($A26,"_",V$2),'Reference data SID'!$B:$N,13,FALSE)),"",VLOOKUP(CONCATENATE($A26,"_",V$2),'Reference data SID'!$B:$N,13,FALSE))</f>
        <v/>
      </c>
      <c r="W26" s="13" t="str">
        <f>IF(ISERROR(VLOOKUP(CONCATENATE($A26,"_",W$2),'Reference data SID'!$B:$N,13,FALSE)),"",VLOOKUP(CONCATENATE($A26,"_",W$2),'Reference data SID'!$B:$N,13,FALSE))</f>
        <v/>
      </c>
      <c r="X26" s="13" t="str">
        <f>IF(ISERROR(VLOOKUP(CONCATENATE($A26,"_",X$2),'Reference data SID'!$B:$N,13,FALSE)),"",VLOOKUP(CONCATENATE($A26,"_",X$2),'Reference data SID'!$B:$N,13,FALSE))</f>
        <v/>
      </c>
      <c r="Y26" s="14" t="str">
        <f>IF(ISERROR(VLOOKUP(CONCATENATE($A26,"_",Y$2),'Reference data SID'!$B:$N,13,FALSE)),"",VLOOKUP(CONCATENATE($A26,"_",Y$2),'Reference data SID'!$B:$N,13,FALSE))</f>
        <v>93857-44-4</v>
      </c>
      <c r="Z26" s="13" t="str">
        <f>IF(ISERROR(VLOOKUP(CONCATENATE($A26,"_",Z$2),'Reference data SID'!$B:$N,13,FALSE)),"",VLOOKUP(CONCATENATE($A26,"_",Z$2),'Reference data SID'!$B:$N,13,FALSE))</f>
        <v/>
      </c>
      <c r="AA26" s="13" t="str">
        <f>IF(ISERROR(VLOOKUP(CONCATENATE($A26,"_",AA$2),'Reference data SID'!$B:$N,13,FALSE)),"",VLOOKUP(CONCATENATE($A26,"_",AA$2),'Reference data SID'!$B:$N,13,FALSE))</f>
        <v/>
      </c>
      <c r="AB26" s="13" t="str">
        <f>IF(ISERROR(VLOOKUP(CONCATENATE($A26,"_",AB$2),'Reference data SID'!$B:$N,13,FALSE)),"",VLOOKUP(CONCATENATE($A26,"_",AB$2),'Reference data SID'!$B:$N,13,FALSE))</f>
        <v/>
      </c>
      <c r="AC26" s="13" t="str">
        <f>IF(ISERROR(VLOOKUP(CONCATENATE($A26,"_",AC$2),'Reference data SID'!$B:$N,13,FALSE)),"",VLOOKUP(CONCATENATE($A26,"_",AC$2),'Reference data SID'!$B:$N,13,FALSE))</f>
        <v/>
      </c>
      <c r="AD26" s="13" t="str">
        <f>IF(ISERROR(VLOOKUP(CONCATENATE($A26,"_",AD$2),'Reference data SID'!$B:$N,13,FALSE)),"",VLOOKUP(CONCATENATE($A26,"_",AD$2),'Reference data SID'!$B:$N,13,FALSE))</f>
        <v/>
      </c>
      <c r="AE26" s="13" t="str">
        <f>IF(ISERROR(VLOOKUP(CONCATENATE($A26,"_",AE$2),'Reference data SID'!$B:$N,13,FALSE)),"",VLOOKUP(CONCATENATE($A26,"_",AE$2),'Reference data SID'!$B:$N,13,FALSE))</f>
        <v/>
      </c>
      <c r="AF26" s="13" t="str">
        <f>IF(ISERROR(VLOOKUP(CONCATENATE($A26,"_",AF$2),'Reference data SID'!$B:$N,13,FALSE)),"",VLOOKUP(CONCATENATE($A26,"_",AF$2),'Reference data SID'!$B:$N,13,FALSE))</f>
        <v>153443-35-7</v>
      </c>
      <c r="AG26" s="13" t="str">
        <f>IF(ISERROR(VLOOKUP(CONCATENATE($A26,"_",AG$2),'Reference data SID'!$B:$N,13,FALSE)),"",VLOOKUP(CONCATENATE($A26,"_",AG$2),'Reference data SID'!$B:$N,13,FALSE))</f>
        <v/>
      </c>
      <c r="AH26" s="13" t="str">
        <f>IF(ISERROR(VLOOKUP(CONCATENATE($A26,"_",AH$2),'Reference data SID'!$B:$N,13,FALSE)),"",VLOOKUP(CONCATENATE($A26,"_",AH$2),'Reference data SID'!$B:$N,13,FALSE))</f>
        <v/>
      </c>
      <c r="AI26" s="13" t="str">
        <f>IF(ISERROR(VLOOKUP(CONCATENATE($A26,"_",AI$2),'Reference data SID'!$B:$N,13,FALSE)),"",VLOOKUP(CONCATENATE($A26,"_",AI$2),'Reference data SID'!$B:$N,13,FALSE))</f>
        <v/>
      </c>
      <c r="AJ26" s="13" t="str">
        <f>IF(ISERROR(VLOOKUP(CONCATENATE($A26,"_",AJ$2),'Reference data SID'!$B:$N,13,FALSE)),"",VLOOKUP(CONCATENATE($A26,"_",AJ$2),'Reference data SID'!$B:$N,13,FALSE))</f>
        <v/>
      </c>
      <c r="AK26" s="13" t="str">
        <f>IF(ISERROR(VLOOKUP(CONCATENATE($A26,"_",AK$2),'Reference data SID'!$B:$N,13,FALSE)),"",VLOOKUP(CONCATENATE($A26,"_",AK$2),'Reference data SID'!$B:$N,13,FALSE))</f>
        <v/>
      </c>
      <c r="AL26" s="13" t="str">
        <f>IF(ISERROR(VLOOKUP(CONCATENATE($A26,"_",AL$2),'Reference data SID'!$B:$N,13,FALSE)),"",VLOOKUP(CONCATENATE($A26,"_",AL$2),'Reference data SID'!$B:$N,13,FALSE))</f>
        <v/>
      </c>
      <c r="AM26" s="13" t="str">
        <f>IF(ISERROR(VLOOKUP(CONCATENATE($A26,"_",AM$2),'Reference data SID'!$B:$N,13,FALSE)),"",VLOOKUP(CONCATENATE($A26,"_",AM$2),'Reference data SID'!$B:$N,13,FALSE))</f>
        <v/>
      </c>
      <c r="AN26" s="13" t="str">
        <f>IF(ISERROR(VLOOKUP(CONCATENATE($A26,"_",AN$2),'Reference data SID'!$B:$N,13,FALSE)),"",VLOOKUP(CONCATENATE($A26,"_",AN$2),'Reference data SID'!$B:$N,13,FALSE))</f>
        <v/>
      </c>
      <c r="AO26" s="13" t="str">
        <f>IF(ISERROR(VLOOKUP(CONCATENATE($A26,"_",AO$2),'Reference data SID'!$B:$N,13,FALSE)),"",VLOOKUP(CONCATENATE($A26,"_",AO$2),'Reference data SID'!$B:$N,13,FALSE))</f>
        <v/>
      </c>
      <c r="AP26" s="13" t="str">
        <f>IF(ISERROR(VLOOKUP(CONCATENATE($A26,"_",AP$2),'Reference data SID'!$B:$N,13,FALSE)),"",VLOOKUP(CONCATENATE($A26,"_",AP$2),'Reference data SID'!$B:$N,13,FALSE))</f>
        <v/>
      </c>
      <c r="AQ26" s="13" t="str">
        <f>IF(ISERROR(VLOOKUP(CONCATENATE($A26,"_",AQ$2),'Reference data SID'!$B:$N,13,FALSE)),"",VLOOKUP(CONCATENATE($A26,"_",AQ$2),'Reference data SID'!$B:$N,13,FALSE))</f>
        <v/>
      </c>
      <c r="AR26" s="13" t="str">
        <f>IF(ISERROR(VLOOKUP(CONCATENATE($A26,"_",AR$2),'Reference data SID'!$B:$N,13,FALSE)),"",VLOOKUP(CONCATENATE($A26,"_",AR$2),'Reference data SID'!$B:$N,13,FALSE))</f>
        <v/>
      </c>
      <c r="AS26" s="13" t="str">
        <f>IF(ISERROR(VLOOKUP(CONCATENATE($A26,"_",AS$2),'Reference data SID'!$B:$N,13,FALSE)),"",VLOOKUP(CONCATENATE($A26,"_",AS$2),'Reference data SID'!$B:$N,13,FALSE))</f>
        <v/>
      </c>
      <c r="AT26" s="13" t="str">
        <f>IF(ISERROR(VLOOKUP(CONCATENATE($A26,"_",AT$2),'Reference data SID'!$B:$N,13,FALSE)),"",VLOOKUP(CONCATENATE($A26,"_",AT$2),'Reference data SID'!$B:$N,13,FALSE))</f>
        <v/>
      </c>
    </row>
    <row r="27" spans="1:46" x14ac:dyDescent="0.25">
      <c r="A27">
        <v>23</v>
      </c>
      <c r="B27" s="13" t="str">
        <f>IF(ISERROR(VLOOKUP(CONCATENATE($A27,"_",B$2),'Reference data SID'!$B:$N,13,FALSE)),"",VLOOKUP(CONCATENATE($A27,"_",B$2),'Reference data SID'!$B:$N,13,FALSE))</f>
        <v/>
      </c>
      <c r="C27" s="13" t="str">
        <f>IF(ISERROR(VLOOKUP(CONCATENATE($A27,"_",C$2),'Reference data SID'!$B:$N,13,FALSE)),"",VLOOKUP(CONCATENATE($A27,"_",C$2),'Reference data SID'!$B:$N,13,FALSE))</f>
        <v/>
      </c>
      <c r="D27" s="13" t="str">
        <f>IF(ISERROR(VLOOKUP(CONCATENATE($A27,"_",D$2),'Reference data SID'!$B:$N,13,FALSE)),"",VLOOKUP(CONCATENATE($A27,"_",D$2),'Reference data SID'!$B:$N,13,FALSE))</f>
        <v/>
      </c>
      <c r="E27" s="13" t="str">
        <f>IF(ISERROR(VLOOKUP(CONCATENATE($A27,"_",E$2),'Reference data SID'!$B:$N,13,FALSE)),"",VLOOKUP(CONCATENATE($A27,"_",E$2),'Reference data SID'!$B:$N,13,FALSE))</f>
        <v/>
      </c>
      <c r="F27" s="13" t="str">
        <f>IF(ISERROR(VLOOKUP(CONCATENATE($A27,"_",F$2),'Reference data SID'!$B:$N,13,FALSE)),"",VLOOKUP(CONCATENATE($A27,"_",F$2),'Reference data SID'!$B:$N,13,FALSE))</f>
        <v/>
      </c>
      <c r="G27" s="13" t="str">
        <f>IF(ISERROR(VLOOKUP(CONCATENATE($A27,"_",G$2),'Reference data SID'!$B:$N,13,FALSE)),"",VLOOKUP(CONCATENATE($A27,"_",G$2),'Reference data SID'!$B:$N,13,FALSE))</f>
        <v/>
      </c>
      <c r="H27" s="13" t="str">
        <f>IF(ISERROR(VLOOKUP(CONCATENATE($A27,"_",H$2),'Reference data SID'!$B:$N,13,FALSE)),"",VLOOKUP(CONCATENATE($A27,"_",H$2),'Reference data SID'!$B:$N,13,FALSE))</f>
        <v/>
      </c>
      <c r="I27" s="13" t="str">
        <f>IF(ISERROR(VLOOKUP(CONCATENATE($A27,"_",I$2),'Reference data SID'!$B:$N,13,FALSE)),"",VLOOKUP(CONCATENATE($A27,"_",I$2),'Reference data SID'!$B:$N,13,FALSE))</f>
        <v/>
      </c>
      <c r="J27" s="13" t="str">
        <f>IF(ISERROR(VLOOKUP(CONCATENATE($A27,"_",J$2),'Reference data SID'!$B:$N,13,FALSE)),"",VLOOKUP(CONCATENATE($A27,"_",J$2),'Reference data SID'!$B:$N,13,FALSE))</f>
        <v/>
      </c>
      <c r="K27" s="13" t="str">
        <f>IF(ISERROR(VLOOKUP(CONCATENATE($A27,"_",K$2),'Reference data SID'!$B:$N,13,FALSE)),"",VLOOKUP(CONCATENATE($A27,"_",K$2),'Reference data SID'!$B:$N,13,FALSE))</f>
        <v/>
      </c>
      <c r="L27" s="13" t="str">
        <f>IF(ISERROR(VLOOKUP(CONCATENATE($A27,"_",L$2),'Reference data SID'!$B:$N,13,FALSE)),"",VLOOKUP(CONCATENATE($A27,"_",L$2),'Reference data SID'!$B:$N,13,FALSE))</f>
        <v/>
      </c>
      <c r="M27" s="13" t="str">
        <f>IF(ISERROR(VLOOKUP(CONCATENATE($A27,"_",M$2),'Reference data SID'!$B:$N,13,FALSE)),"",VLOOKUP(CONCATENATE($A27,"_",M$2),'Reference data SID'!$B:$N,13,FALSE))</f>
        <v/>
      </c>
      <c r="N27" s="13" t="str">
        <f>IF(ISERROR(VLOOKUP(CONCATENATE($A27,"_",N$2),'Reference data SID'!$B:$N,13,FALSE)),"",VLOOKUP(CONCATENATE($A27,"_",N$2),'Reference data SID'!$B:$N,13,FALSE))</f>
        <v/>
      </c>
      <c r="O27" s="13" t="str">
        <f>IF(ISERROR(VLOOKUP(CONCATENATE($A27,"_",O$2),'Reference data SID'!$B:$N,13,FALSE)),"",VLOOKUP(CONCATENATE($A27,"_",O$2),'Reference data SID'!$B:$N,13,FALSE))</f>
        <v/>
      </c>
      <c r="P27" s="13" t="str">
        <f>IF(ISERROR(VLOOKUP(CONCATENATE($A27,"_",P$2),'Reference data SID'!$B:$N,13,FALSE)),"",VLOOKUP(CONCATENATE($A27,"_",P$2),'Reference data SID'!$B:$N,13,FALSE))</f>
        <v/>
      </c>
      <c r="Q27" s="13" t="str">
        <f>IF(ISERROR(VLOOKUP(CONCATENATE($A27,"_",Q$2),'Reference data SID'!$B:$N,13,FALSE)),"",VLOOKUP(CONCATENATE($A27,"_",Q$2),'Reference data SID'!$B:$N,13,FALSE))</f>
        <v/>
      </c>
      <c r="R27" s="13" t="str">
        <f>IF(ISERROR(VLOOKUP(CONCATENATE($A27,"_",R$2),'Reference data SID'!$B:$N,13,FALSE)),"",VLOOKUP(CONCATENATE($A27,"_",R$2),'Reference data SID'!$B:$N,13,FALSE))</f>
        <v/>
      </c>
      <c r="S27" s="13" t="str">
        <f>IF(ISERROR(VLOOKUP(CONCATENATE($A27,"_",S$2),'Reference data SID'!$B:$N,13,FALSE)),"",VLOOKUP(CONCATENATE($A27,"_",S$2),'Reference data SID'!$B:$N,13,FALSE))</f>
        <v/>
      </c>
      <c r="T27" s="13" t="str">
        <f>IF(ISERROR(VLOOKUP(CONCATENATE($A27,"_",T$2),'Reference data SID'!$B:$N,13,FALSE)),"",VLOOKUP(CONCATENATE($A27,"_",T$2),'Reference data SID'!$B:$N,13,FALSE))</f>
        <v/>
      </c>
      <c r="U27" s="13" t="str">
        <f>IF(ISERROR(VLOOKUP(CONCATENATE($A27,"_",U$2),'Reference data SID'!$B:$N,13,FALSE)),"",VLOOKUP(CONCATENATE($A27,"_",U$2),'Reference data SID'!$B:$N,13,FALSE))</f>
        <v/>
      </c>
      <c r="V27" s="13" t="str">
        <f>IF(ISERROR(VLOOKUP(CONCATENATE($A27,"_",V$2),'Reference data SID'!$B:$N,13,FALSE)),"",VLOOKUP(CONCATENATE($A27,"_",V$2),'Reference data SID'!$B:$N,13,FALSE))</f>
        <v/>
      </c>
      <c r="W27" s="13" t="str">
        <f>IF(ISERROR(VLOOKUP(CONCATENATE($A27,"_",W$2),'Reference data SID'!$B:$N,13,FALSE)),"",VLOOKUP(CONCATENATE($A27,"_",W$2),'Reference data SID'!$B:$N,13,FALSE))</f>
        <v/>
      </c>
      <c r="X27" s="13" t="str">
        <f>IF(ISERROR(VLOOKUP(CONCATENATE($A27,"_",X$2),'Reference data SID'!$B:$N,13,FALSE)),"",VLOOKUP(CONCATENATE($A27,"_",X$2),'Reference data SID'!$B:$N,13,FALSE))</f>
        <v/>
      </c>
      <c r="Y27" s="14" t="str">
        <f>IF(ISERROR(VLOOKUP(CONCATENATE($A27,"_",Y$2),'Reference data SID'!$B:$N,13,FALSE)),"",VLOOKUP(CONCATENATE($A27,"_",Y$2),'Reference data SID'!$B:$N,13,FALSE))</f>
        <v>93776-15-9</v>
      </c>
      <c r="Z27" s="13" t="str">
        <f>IF(ISERROR(VLOOKUP(CONCATENATE($A27,"_",Z$2),'Reference data SID'!$B:$N,13,FALSE)),"",VLOOKUP(CONCATENATE($A27,"_",Z$2),'Reference data SID'!$B:$N,13,FALSE))</f>
        <v/>
      </c>
      <c r="AA27" s="13" t="str">
        <f>IF(ISERROR(VLOOKUP(CONCATENATE($A27,"_",AA$2),'Reference data SID'!$B:$N,13,FALSE)),"",VLOOKUP(CONCATENATE($A27,"_",AA$2),'Reference data SID'!$B:$N,13,FALSE))</f>
        <v/>
      </c>
      <c r="AB27" s="13" t="str">
        <f>IF(ISERROR(VLOOKUP(CONCATENATE($A27,"_",AB$2),'Reference data SID'!$B:$N,13,FALSE)),"",VLOOKUP(CONCATENATE($A27,"_",AB$2),'Reference data SID'!$B:$N,13,FALSE))</f>
        <v/>
      </c>
      <c r="AC27" s="13" t="str">
        <f>IF(ISERROR(VLOOKUP(CONCATENATE($A27,"_",AC$2),'Reference data SID'!$B:$N,13,FALSE)),"",VLOOKUP(CONCATENATE($A27,"_",AC$2),'Reference data SID'!$B:$N,13,FALSE))</f>
        <v/>
      </c>
      <c r="AD27" s="13" t="str">
        <f>IF(ISERROR(VLOOKUP(CONCATENATE($A27,"_",AD$2),'Reference data SID'!$B:$N,13,FALSE)),"",VLOOKUP(CONCATENATE($A27,"_",AD$2),'Reference data SID'!$B:$N,13,FALSE))</f>
        <v/>
      </c>
      <c r="AE27" s="13" t="str">
        <f>IF(ISERROR(VLOOKUP(CONCATENATE($A27,"_",AE$2),'Reference data SID'!$B:$N,13,FALSE)),"",VLOOKUP(CONCATENATE($A27,"_",AE$2),'Reference data SID'!$B:$N,13,FALSE))</f>
        <v/>
      </c>
      <c r="AF27" s="13" t="str">
        <f>IF(ISERROR(VLOOKUP(CONCATENATE($A27,"_",AF$2),'Reference data SID'!$B:$N,13,FALSE)),"",VLOOKUP(CONCATENATE($A27,"_",AF$2),'Reference data SID'!$B:$N,13,FALSE))</f>
        <v>189274-31-5</v>
      </c>
      <c r="AG27" s="13" t="str">
        <f>IF(ISERROR(VLOOKUP(CONCATENATE($A27,"_",AG$2),'Reference data SID'!$B:$N,13,FALSE)),"",VLOOKUP(CONCATENATE($A27,"_",AG$2),'Reference data SID'!$B:$N,13,FALSE))</f>
        <v/>
      </c>
      <c r="AH27" s="13" t="str">
        <f>IF(ISERROR(VLOOKUP(CONCATENATE($A27,"_",AH$2),'Reference data SID'!$B:$N,13,FALSE)),"",VLOOKUP(CONCATENATE($A27,"_",AH$2),'Reference data SID'!$B:$N,13,FALSE))</f>
        <v/>
      </c>
      <c r="AI27" s="13" t="str">
        <f>IF(ISERROR(VLOOKUP(CONCATENATE($A27,"_",AI$2),'Reference data SID'!$B:$N,13,FALSE)),"",VLOOKUP(CONCATENATE($A27,"_",AI$2),'Reference data SID'!$B:$N,13,FALSE))</f>
        <v/>
      </c>
      <c r="AJ27" s="13" t="str">
        <f>IF(ISERROR(VLOOKUP(CONCATENATE($A27,"_",AJ$2),'Reference data SID'!$B:$N,13,FALSE)),"",VLOOKUP(CONCATENATE($A27,"_",AJ$2),'Reference data SID'!$B:$N,13,FALSE))</f>
        <v/>
      </c>
      <c r="AK27" s="13" t="str">
        <f>IF(ISERROR(VLOOKUP(CONCATENATE($A27,"_",AK$2),'Reference data SID'!$B:$N,13,FALSE)),"",VLOOKUP(CONCATENATE($A27,"_",AK$2),'Reference data SID'!$B:$N,13,FALSE))</f>
        <v/>
      </c>
      <c r="AL27" s="13" t="str">
        <f>IF(ISERROR(VLOOKUP(CONCATENATE($A27,"_",AL$2),'Reference data SID'!$B:$N,13,FALSE)),"",VLOOKUP(CONCATENATE($A27,"_",AL$2),'Reference data SID'!$B:$N,13,FALSE))</f>
        <v/>
      </c>
      <c r="AM27" s="13" t="str">
        <f>IF(ISERROR(VLOOKUP(CONCATENATE($A27,"_",AM$2),'Reference data SID'!$B:$N,13,FALSE)),"",VLOOKUP(CONCATENATE($A27,"_",AM$2),'Reference data SID'!$B:$N,13,FALSE))</f>
        <v/>
      </c>
      <c r="AN27" s="13" t="str">
        <f>IF(ISERROR(VLOOKUP(CONCATENATE($A27,"_",AN$2),'Reference data SID'!$B:$N,13,FALSE)),"",VLOOKUP(CONCATENATE($A27,"_",AN$2),'Reference data SID'!$B:$N,13,FALSE))</f>
        <v/>
      </c>
      <c r="AO27" s="13" t="str">
        <f>IF(ISERROR(VLOOKUP(CONCATENATE($A27,"_",AO$2),'Reference data SID'!$B:$N,13,FALSE)),"",VLOOKUP(CONCATENATE($A27,"_",AO$2),'Reference data SID'!$B:$N,13,FALSE))</f>
        <v/>
      </c>
      <c r="AP27" s="13" t="str">
        <f>IF(ISERROR(VLOOKUP(CONCATENATE($A27,"_",AP$2),'Reference data SID'!$B:$N,13,FALSE)),"",VLOOKUP(CONCATENATE($A27,"_",AP$2),'Reference data SID'!$B:$N,13,FALSE))</f>
        <v/>
      </c>
      <c r="AQ27" s="13" t="str">
        <f>IF(ISERROR(VLOOKUP(CONCATENATE($A27,"_",AQ$2),'Reference data SID'!$B:$N,13,FALSE)),"",VLOOKUP(CONCATENATE($A27,"_",AQ$2),'Reference data SID'!$B:$N,13,FALSE))</f>
        <v/>
      </c>
      <c r="AR27" s="13" t="str">
        <f>IF(ISERROR(VLOOKUP(CONCATENATE($A27,"_",AR$2),'Reference data SID'!$B:$N,13,FALSE)),"",VLOOKUP(CONCATENATE($A27,"_",AR$2),'Reference data SID'!$B:$N,13,FALSE))</f>
        <v/>
      </c>
      <c r="AS27" s="13" t="str">
        <f>IF(ISERROR(VLOOKUP(CONCATENATE($A27,"_",AS$2),'Reference data SID'!$B:$N,13,FALSE)),"",VLOOKUP(CONCATENATE($A27,"_",AS$2),'Reference data SID'!$B:$N,13,FALSE))</f>
        <v/>
      </c>
      <c r="AT27" s="13" t="str">
        <f>IF(ISERROR(VLOOKUP(CONCATENATE($A27,"_",AT$2),'Reference data SID'!$B:$N,13,FALSE)),"",VLOOKUP(CONCATENATE($A27,"_",AT$2),'Reference data SID'!$B:$N,13,FALSE))</f>
        <v/>
      </c>
    </row>
    <row r="28" spans="1:46" x14ac:dyDescent="0.25">
      <c r="A28">
        <v>24</v>
      </c>
      <c r="B28" s="13" t="str">
        <f>IF(ISERROR(VLOOKUP(CONCATENATE($A28,"_",B$2),'Reference data SID'!$B:$N,13,FALSE)),"",VLOOKUP(CONCATENATE($A28,"_",B$2),'Reference data SID'!$B:$N,13,FALSE))</f>
        <v/>
      </c>
      <c r="C28" s="13" t="str">
        <f>IF(ISERROR(VLOOKUP(CONCATENATE($A28,"_",C$2),'Reference data SID'!$B:$N,13,FALSE)),"",VLOOKUP(CONCATENATE($A28,"_",C$2),'Reference data SID'!$B:$N,13,FALSE))</f>
        <v/>
      </c>
      <c r="D28" s="13" t="str">
        <f>IF(ISERROR(VLOOKUP(CONCATENATE($A28,"_",D$2),'Reference data SID'!$B:$N,13,FALSE)),"",VLOOKUP(CONCATENATE($A28,"_",D$2),'Reference data SID'!$B:$N,13,FALSE))</f>
        <v/>
      </c>
      <c r="E28" s="13" t="str">
        <f>IF(ISERROR(VLOOKUP(CONCATENATE($A28,"_",E$2),'Reference data SID'!$B:$N,13,FALSE)),"",VLOOKUP(CONCATENATE($A28,"_",E$2),'Reference data SID'!$B:$N,13,FALSE))</f>
        <v/>
      </c>
      <c r="F28" s="13" t="str">
        <f>IF(ISERROR(VLOOKUP(CONCATENATE($A28,"_",F$2),'Reference data SID'!$B:$N,13,FALSE)),"",VLOOKUP(CONCATENATE($A28,"_",F$2),'Reference data SID'!$B:$N,13,FALSE))</f>
        <v/>
      </c>
      <c r="G28" s="13" t="str">
        <f>IF(ISERROR(VLOOKUP(CONCATENATE($A28,"_",G$2),'Reference data SID'!$B:$N,13,FALSE)),"",VLOOKUP(CONCATENATE($A28,"_",G$2),'Reference data SID'!$B:$N,13,FALSE))</f>
        <v/>
      </c>
      <c r="H28" s="13" t="str">
        <f>IF(ISERROR(VLOOKUP(CONCATENATE($A28,"_",H$2),'Reference data SID'!$B:$N,13,FALSE)),"",VLOOKUP(CONCATENATE($A28,"_",H$2),'Reference data SID'!$B:$N,13,FALSE))</f>
        <v/>
      </c>
      <c r="I28" s="13" t="str">
        <f>IF(ISERROR(VLOOKUP(CONCATENATE($A28,"_",I$2),'Reference data SID'!$B:$N,13,FALSE)),"",VLOOKUP(CONCATENATE($A28,"_",I$2),'Reference data SID'!$B:$N,13,FALSE))</f>
        <v/>
      </c>
      <c r="J28" s="13" t="str">
        <f>IF(ISERROR(VLOOKUP(CONCATENATE($A28,"_",J$2),'Reference data SID'!$B:$N,13,FALSE)),"",VLOOKUP(CONCATENATE($A28,"_",J$2),'Reference data SID'!$B:$N,13,FALSE))</f>
        <v/>
      </c>
      <c r="K28" s="13" t="str">
        <f>IF(ISERROR(VLOOKUP(CONCATENATE($A28,"_",K$2),'Reference data SID'!$B:$N,13,FALSE)),"",VLOOKUP(CONCATENATE($A28,"_",K$2),'Reference data SID'!$B:$N,13,FALSE))</f>
        <v/>
      </c>
      <c r="L28" s="13" t="str">
        <f>IF(ISERROR(VLOOKUP(CONCATENATE($A28,"_",L$2),'Reference data SID'!$B:$N,13,FALSE)),"",VLOOKUP(CONCATENATE($A28,"_",L$2),'Reference data SID'!$B:$N,13,FALSE))</f>
        <v/>
      </c>
      <c r="M28" s="13" t="str">
        <f>IF(ISERROR(VLOOKUP(CONCATENATE($A28,"_",M$2),'Reference data SID'!$B:$N,13,FALSE)),"",VLOOKUP(CONCATENATE($A28,"_",M$2),'Reference data SID'!$B:$N,13,FALSE))</f>
        <v/>
      </c>
      <c r="N28" s="13" t="str">
        <f>IF(ISERROR(VLOOKUP(CONCATENATE($A28,"_",N$2),'Reference data SID'!$B:$N,13,FALSE)),"",VLOOKUP(CONCATENATE($A28,"_",N$2),'Reference data SID'!$B:$N,13,FALSE))</f>
        <v/>
      </c>
      <c r="O28" s="13" t="str">
        <f>IF(ISERROR(VLOOKUP(CONCATENATE($A28,"_",O$2),'Reference data SID'!$B:$N,13,FALSE)),"",VLOOKUP(CONCATENATE($A28,"_",O$2),'Reference data SID'!$B:$N,13,FALSE))</f>
        <v/>
      </c>
      <c r="P28" s="13" t="str">
        <f>IF(ISERROR(VLOOKUP(CONCATENATE($A28,"_",P$2),'Reference data SID'!$B:$N,13,FALSE)),"",VLOOKUP(CONCATENATE($A28,"_",P$2),'Reference data SID'!$B:$N,13,FALSE))</f>
        <v/>
      </c>
      <c r="Q28" s="13" t="str">
        <f>IF(ISERROR(VLOOKUP(CONCATENATE($A28,"_",Q$2),'Reference data SID'!$B:$N,13,FALSE)),"",VLOOKUP(CONCATENATE($A28,"_",Q$2),'Reference data SID'!$B:$N,13,FALSE))</f>
        <v/>
      </c>
      <c r="R28" s="13" t="str">
        <f>IF(ISERROR(VLOOKUP(CONCATENATE($A28,"_",R$2),'Reference data SID'!$B:$N,13,FALSE)),"",VLOOKUP(CONCATENATE($A28,"_",R$2),'Reference data SID'!$B:$N,13,FALSE))</f>
        <v/>
      </c>
      <c r="S28" s="13" t="str">
        <f>IF(ISERROR(VLOOKUP(CONCATENATE($A28,"_",S$2),'Reference data SID'!$B:$N,13,FALSE)),"",VLOOKUP(CONCATENATE($A28,"_",S$2),'Reference data SID'!$B:$N,13,FALSE))</f>
        <v/>
      </c>
      <c r="T28" s="13" t="str">
        <f>IF(ISERROR(VLOOKUP(CONCATENATE($A28,"_",T$2),'Reference data SID'!$B:$N,13,FALSE)),"",VLOOKUP(CONCATENATE($A28,"_",T$2),'Reference data SID'!$B:$N,13,FALSE))</f>
        <v/>
      </c>
      <c r="U28" s="13" t="str">
        <f>IF(ISERROR(VLOOKUP(CONCATENATE($A28,"_",U$2),'Reference data SID'!$B:$N,13,FALSE)),"",VLOOKUP(CONCATENATE($A28,"_",U$2),'Reference data SID'!$B:$N,13,FALSE))</f>
        <v/>
      </c>
      <c r="V28" s="13" t="str">
        <f>IF(ISERROR(VLOOKUP(CONCATENATE($A28,"_",V$2),'Reference data SID'!$B:$N,13,FALSE)),"",VLOOKUP(CONCATENATE($A28,"_",V$2),'Reference data SID'!$B:$N,13,FALSE))</f>
        <v/>
      </c>
      <c r="W28" s="13" t="str">
        <f>IF(ISERROR(VLOOKUP(CONCATENATE($A28,"_",W$2),'Reference data SID'!$B:$N,13,FALSE)),"",VLOOKUP(CONCATENATE($A28,"_",W$2),'Reference data SID'!$B:$N,13,FALSE))</f>
        <v/>
      </c>
      <c r="X28" s="13" t="str">
        <f>IF(ISERROR(VLOOKUP(CONCATENATE($A28,"_",X$2),'Reference data SID'!$B:$N,13,FALSE)),"",VLOOKUP(CONCATENATE($A28,"_",X$2),'Reference data SID'!$B:$N,13,FALSE))</f>
        <v/>
      </c>
      <c r="Y28" s="14" t="str">
        <f>IF(ISERROR(VLOOKUP(CONCATENATE($A28,"_",Y$2),'Reference data SID'!$B:$N,13,FALSE)),"",VLOOKUP(CONCATENATE($A28,"_",Y$2),'Reference data SID'!$B:$N,13,FALSE))</f>
        <v>93776-13-7</v>
      </c>
      <c r="Z28" s="13" t="str">
        <f>IF(ISERROR(VLOOKUP(CONCATENATE($A28,"_",Z$2),'Reference data SID'!$B:$N,13,FALSE)),"",VLOOKUP(CONCATENATE($A28,"_",Z$2),'Reference data SID'!$B:$N,13,FALSE))</f>
        <v/>
      </c>
      <c r="AA28" s="13" t="str">
        <f>IF(ISERROR(VLOOKUP(CONCATENATE($A28,"_",AA$2),'Reference data SID'!$B:$N,13,FALSE)),"",VLOOKUP(CONCATENATE($A28,"_",AA$2),'Reference data SID'!$B:$N,13,FALSE))</f>
        <v/>
      </c>
      <c r="AB28" s="13" t="str">
        <f>IF(ISERROR(VLOOKUP(CONCATENATE($A28,"_",AB$2),'Reference data SID'!$B:$N,13,FALSE)),"",VLOOKUP(CONCATENATE($A28,"_",AB$2),'Reference data SID'!$B:$N,13,FALSE))</f>
        <v/>
      </c>
      <c r="AC28" s="13" t="str">
        <f>IF(ISERROR(VLOOKUP(CONCATENATE($A28,"_",AC$2),'Reference data SID'!$B:$N,13,FALSE)),"",VLOOKUP(CONCATENATE($A28,"_",AC$2),'Reference data SID'!$B:$N,13,FALSE))</f>
        <v/>
      </c>
      <c r="AD28" s="13" t="str">
        <f>IF(ISERROR(VLOOKUP(CONCATENATE($A28,"_",AD$2),'Reference data SID'!$B:$N,13,FALSE)),"",VLOOKUP(CONCATENATE($A28,"_",AD$2),'Reference data SID'!$B:$N,13,FALSE))</f>
        <v/>
      </c>
      <c r="AE28" s="13" t="str">
        <f>IF(ISERROR(VLOOKUP(CONCATENATE($A28,"_",AE$2),'Reference data SID'!$B:$N,13,FALSE)),"",VLOOKUP(CONCATENATE($A28,"_",AE$2),'Reference data SID'!$B:$N,13,FALSE))</f>
        <v/>
      </c>
      <c r="AF28" s="13" t="str">
        <f>IF(ISERROR(VLOOKUP(CONCATENATE($A28,"_",AF$2),'Reference data SID'!$B:$N,13,FALSE)),"",VLOOKUP(CONCATENATE($A28,"_",AF$2),'Reference data SID'!$B:$N,13,FALSE))</f>
        <v>55120-77-9</v>
      </c>
      <c r="AG28" s="13" t="str">
        <f>IF(ISERROR(VLOOKUP(CONCATENATE($A28,"_",AG$2),'Reference data SID'!$B:$N,13,FALSE)),"",VLOOKUP(CONCATENATE($A28,"_",AG$2),'Reference data SID'!$B:$N,13,FALSE))</f>
        <v/>
      </c>
      <c r="AH28" s="13" t="str">
        <f>IF(ISERROR(VLOOKUP(CONCATENATE($A28,"_",AH$2),'Reference data SID'!$B:$N,13,FALSE)),"",VLOOKUP(CONCATENATE($A28,"_",AH$2),'Reference data SID'!$B:$N,13,FALSE))</f>
        <v/>
      </c>
      <c r="AI28" s="13" t="str">
        <f>IF(ISERROR(VLOOKUP(CONCATENATE($A28,"_",AI$2),'Reference data SID'!$B:$N,13,FALSE)),"",VLOOKUP(CONCATENATE($A28,"_",AI$2),'Reference data SID'!$B:$N,13,FALSE))</f>
        <v/>
      </c>
      <c r="AJ28" s="13" t="str">
        <f>IF(ISERROR(VLOOKUP(CONCATENATE($A28,"_",AJ$2),'Reference data SID'!$B:$N,13,FALSE)),"",VLOOKUP(CONCATENATE($A28,"_",AJ$2),'Reference data SID'!$B:$N,13,FALSE))</f>
        <v/>
      </c>
      <c r="AK28" s="13" t="str">
        <f>IF(ISERROR(VLOOKUP(CONCATENATE($A28,"_",AK$2),'Reference data SID'!$B:$N,13,FALSE)),"",VLOOKUP(CONCATENATE($A28,"_",AK$2),'Reference data SID'!$B:$N,13,FALSE))</f>
        <v/>
      </c>
      <c r="AL28" s="13" t="str">
        <f>IF(ISERROR(VLOOKUP(CONCATENATE($A28,"_",AL$2),'Reference data SID'!$B:$N,13,FALSE)),"",VLOOKUP(CONCATENATE($A28,"_",AL$2),'Reference data SID'!$B:$N,13,FALSE))</f>
        <v/>
      </c>
      <c r="AM28" s="13" t="str">
        <f>IF(ISERROR(VLOOKUP(CONCATENATE($A28,"_",AM$2),'Reference data SID'!$B:$N,13,FALSE)),"",VLOOKUP(CONCATENATE($A28,"_",AM$2),'Reference data SID'!$B:$N,13,FALSE))</f>
        <v/>
      </c>
      <c r="AN28" s="13" t="str">
        <f>IF(ISERROR(VLOOKUP(CONCATENATE($A28,"_",AN$2),'Reference data SID'!$B:$N,13,FALSE)),"",VLOOKUP(CONCATENATE($A28,"_",AN$2),'Reference data SID'!$B:$N,13,FALSE))</f>
        <v/>
      </c>
      <c r="AO28" s="13" t="str">
        <f>IF(ISERROR(VLOOKUP(CONCATENATE($A28,"_",AO$2),'Reference data SID'!$B:$N,13,FALSE)),"",VLOOKUP(CONCATENATE($A28,"_",AO$2),'Reference data SID'!$B:$N,13,FALSE))</f>
        <v/>
      </c>
      <c r="AP28" s="13" t="str">
        <f>IF(ISERROR(VLOOKUP(CONCATENATE($A28,"_",AP$2),'Reference data SID'!$B:$N,13,FALSE)),"",VLOOKUP(CONCATENATE($A28,"_",AP$2),'Reference data SID'!$B:$N,13,FALSE))</f>
        <v/>
      </c>
      <c r="AQ28" s="13" t="str">
        <f>IF(ISERROR(VLOOKUP(CONCATENATE($A28,"_",AQ$2),'Reference data SID'!$B:$N,13,FALSE)),"",VLOOKUP(CONCATENATE($A28,"_",AQ$2),'Reference data SID'!$B:$N,13,FALSE))</f>
        <v/>
      </c>
      <c r="AR28" s="13" t="str">
        <f>IF(ISERROR(VLOOKUP(CONCATENATE($A28,"_",AR$2),'Reference data SID'!$B:$N,13,FALSE)),"",VLOOKUP(CONCATENATE($A28,"_",AR$2),'Reference data SID'!$B:$N,13,FALSE))</f>
        <v/>
      </c>
      <c r="AS28" s="13" t="str">
        <f>IF(ISERROR(VLOOKUP(CONCATENATE($A28,"_",AS$2),'Reference data SID'!$B:$N,13,FALSE)),"",VLOOKUP(CONCATENATE($A28,"_",AS$2),'Reference data SID'!$B:$N,13,FALSE))</f>
        <v/>
      </c>
      <c r="AT28" s="13" t="str">
        <f>IF(ISERROR(VLOOKUP(CONCATENATE($A28,"_",AT$2),'Reference data SID'!$B:$N,13,FALSE)),"",VLOOKUP(CONCATENATE($A28,"_",AT$2),'Reference data SID'!$B:$N,13,FALSE))</f>
        <v/>
      </c>
    </row>
    <row r="29" spans="1:46" x14ac:dyDescent="0.25">
      <c r="A29">
        <v>25</v>
      </c>
      <c r="B29" s="13" t="str">
        <f>IF(ISERROR(VLOOKUP(CONCATENATE($A29,"_",B$2),'Reference data SID'!$B:$N,13,FALSE)),"",VLOOKUP(CONCATENATE($A29,"_",B$2),'Reference data SID'!$B:$N,13,FALSE))</f>
        <v/>
      </c>
      <c r="C29" s="13" t="str">
        <f>IF(ISERROR(VLOOKUP(CONCATENATE($A29,"_",C$2),'Reference data SID'!$B:$N,13,FALSE)),"",VLOOKUP(CONCATENATE($A29,"_",C$2),'Reference data SID'!$B:$N,13,FALSE))</f>
        <v/>
      </c>
      <c r="D29" s="13" t="str">
        <f>IF(ISERROR(VLOOKUP(CONCATENATE($A29,"_",D$2),'Reference data SID'!$B:$N,13,FALSE)),"",VLOOKUP(CONCATENATE($A29,"_",D$2),'Reference data SID'!$B:$N,13,FALSE))</f>
        <v/>
      </c>
      <c r="E29" s="13" t="str">
        <f>IF(ISERROR(VLOOKUP(CONCATENATE($A29,"_",E$2),'Reference data SID'!$B:$N,13,FALSE)),"",VLOOKUP(CONCATENATE($A29,"_",E$2),'Reference data SID'!$B:$N,13,FALSE))</f>
        <v/>
      </c>
      <c r="F29" s="13" t="str">
        <f>IF(ISERROR(VLOOKUP(CONCATENATE($A29,"_",F$2),'Reference data SID'!$B:$N,13,FALSE)),"",VLOOKUP(CONCATENATE($A29,"_",F$2),'Reference data SID'!$B:$N,13,FALSE))</f>
        <v/>
      </c>
      <c r="G29" s="13" t="str">
        <f>IF(ISERROR(VLOOKUP(CONCATENATE($A29,"_",G$2),'Reference data SID'!$B:$N,13,FALSE)),"",VLOOKUP(CONCATENATE($A29,"_",G$2),'Reference data SID'!$B:$N,13,FALSE))</f>
        <v/>
      </c>
      <c r="H29" s="13" t="str">
        <f>IF(ISERROR(VLOOKUP(CONCATENATE($A29,"_",H$2),'Reference data SID'!$B:$N,13,FALSE)),"",VLOOKUP(CONCATENATE($A29,"_",H$2),'Reference data SID'!$B:$N,13,FALSE))</f>
        <v/>
      </c>
      <c r="I29" s="13" t="str">
        <f>IF(ISERROR(VLOOKUP(CONCATENATE($A29,"_",I$2),'Reference data SID'!$B:$N,13,FALSE)),"",VLOOKUP(CONCATENATE($A29,"_",I$2),'Reference data SID'!$B:$N,13,FALSE))</f>
        <v/>
      </c>
      <c r="J29" s="13" t="str">
        <f>IF(ISERROR(VLOOKUP(CONCATENATE($A29,"_",J$2),'Reference data SID'!$B:$N,13,FALSE)),"",VLOOKUP(CONCATENATE($A29,"_",J$2),'Reference data SID'!$B:$N,13,FALSE))</f>
        <v/>
      </c>
      <c r="K29" s="13" t="str">
        <f>IF(ISERROR(VLOOKUP(CONCATENATE($A29,"_",K$2),'Reference data SID'!$B:$N,13,FALSE)),"",VLOOKUP(CONCATENATE($A29,"_",K$2),'Reference data SID'!$B:$N,13,FALSE))</f>
        <v/>
      </c>
      <c r="L29" s="13" t="str">
        <f>IF(ISERROR(VLOOKUP(CONCATENATE($A29,"_",L$2),'Reference data SID'!$B:$N,13,FALSE)),"",VLOOKUP(CONCATENATE($A29,"_",L$2),'Reference data SID'!$B:$N,13,FALSE))</f>
        <v/>
      </c>
      <c r="M29" s="13" t="str">
        <f>IF(ISERROR(VLOOKUP(CONCATENATE($A29,"_",M$2),'Reference data SID'!$B:$N,13,FALSE)),"",VLOOKUP(CONCATENATE($A29,"_",M$2),'Reference data SID'!$B:$N,13,FALSE))</f>
        <v/>
      </c>
      <c r="N29" s="13" t="str">
        <f>IF(ISERROR(VLOOKUP(CONCATENATE($A29,"_",N$2),'Reference data SID'!$B:$N,13,FALSE)),"",VLOOKUP(CONCATENATE($A29,"_",N$2),'Reference data SID'!$B:$N,13,FALSE))</f>
        <v/>
      </c>
      <c r="O29" s="13" t="str">
        <f>IF(ISERROR(VLOOKUP(CONCATENATE($A29,"_",O$2),'Reference data SID'!$B:$N,13,FALSE)),"",VLOOKUP(CONCATENATE($A29,"_",O$2),'Reference data SID'!$B:$N,13,FALSE))</f>
        <v/>
      </c>
      <c r="P29" s="13" t="str">
        <f>IF(ISERROR(VLOOKUP(CONCATENATE($A29,"_",P$2),'Reference data SID'!$B:$N,13,FALSE)),"",VLOOKUP(CONCATENATE($A29,"_",P$2),'Reference data SID'!$B:$N,13,FALSE))</f>
        <v/>
      </c>
      <c r="Q29" s="13" t="str">
        <f>IF(ISERROR(VLOOKUP(CONCATENATE($A29,"_",Q$2),'Reference data SID'!$B:$N,13,FALSE)),"",VLOOKUP(CONCATENATE($A29,"_",Q$2),'Reference data SID'!$B:$N,13,FALSE))</f>
        <v/>
      </c>
      <c r="R29" s="13" t="str">
        <f>IF(ISERROR(VLOOKUP(CONCATENATE($A29,"_",R$2),'Reference data SID'!$B:$N,13,FALSE)),"",VLOOKUP(CONCATENATE($A29,"_",R$2),'Reference data SID'!$B:$N,13,FALSE))</f>
        <v/>
      </c>
      <c r="S29" s="13" t="str">
        <f>IF(ISERROR(VLOOKUP(CONCATENATE($A29,"_",S$2),'Reference data SID'!$B:$N,13,FALSE)),"",VLOOKUP(CONCATENATE($A29,"_",S$2),'Reference data SID'!$B:$N,13,FALSE))</f>
        <v/>
      </c>
      <c r="T29" s="13" t="str">
        <f>IF(ISERROR(VLOOKUP(CONCATENATE($A29,"_",T$2),'Reference data SID'!$B:$N,13,FALSE)),"",VLOOKUP(CONCATENATE($A29,"_",T$2),'Reference data SID'!$B:$N,13,FALSE))</f>
        <v/>
      </c>
      <c r="U29" s="13" t="str">
        <f>IF(ISERROR(VLOOKUP(CONCATENATE($A29,"_",U$2),'Reference data SID'!$B:$N,13,FALSE)),"",VLOOKUP(CONCATENATE($A29,"_",U$2),'Reference data SID'!$B:$N,13,FALSE))</f>
        <v/>
      </c>
      <c r="V29" s="13" t="str">
        <f>IF(ISERROR(VLOOKUP(CONCATENATE($A29,"_",V$2),'Reference data SID'!$B:$N,13,FALSE)),"",VLOOKUP(CONCATENATE($A29,"_",V$2),'Reference data SID'!$B:$N,13,FALSE))</f>
        <v/>
      </c>
      <c r="W29" s="13" t="str">
        <f>IF(ISERROR(VLOOKUP(CONCATENATE($A29,"_",W$2),'Reference data SID'!$B:$N,13,FALSE)),"",VLOOKUP(CONCATENATE($A29,"_",W$2),'Reference data SID'!$B:$N,13,FALSE))</f>
        <v/>
      </c>
      <c r="X29" s="13" t="str">
        <f>IF(ISERROR(VLOOKUP(CONCATENATE($A29,"_",X$2),'Reference data SID'!$B:$N,13,FALSE)),"",VLOOKUP(CONCATENATE($A29,"_",X$2),'Reference data SID'!$B:$N,13,FALSE))</f>
        <v/>
      </c>
      <c r="Y29" s="14" t="str">
        <f>IF(ISERROR(VLOOKUP(CONCATENATE($A29,"_",Y$2),'Reference data SID'!$B:$N,13,FALSE)),"",VLOOKUP(CONCATENATE($A29,"_",Y$2),'Reference data SID'!$B:$N,13,FALSE))</f>
        <v>93776-12-6</v>
      </c>
      <c r="Z29" s="13" t="str">
        <f>IF(ISERROR(VLOOKUP(CONCATENATE($A29,"_",Z$2),'Reference data SID'!$B:$N,13,FALSE)),"",VLOOKUP(CONCATENATE($A29,"_",Z$2),'Reference data SID'!$B:$N,13,FALSE))</f>
        <v/>
      </c>
      <c r="AA29" s="13" t="str">
        <f>IF(ISERROR(VLOOKUP(CONCATENATE($A29,"_",AA$2),'Reference data SID'!$B:$N,13,FALSE)),"",VLOOKUP(CONCATENATE($A29,"_",AA$2),'Reference data SID'!$B:$N,13,FALSE))</f>
        <v/>
      </c>
      <c r="AB29" s="13" t="str">
        <f>IF(ISERROR(VLOOKUP(CONCATENATE($A29,"_",AB$2),'Reference data SID'!$B:$N,13,FALSE)),"",VLOOKUP(CONCATENATE($A29,"_",AB$2),'Reference data SID'!$B:$N,13,FALSE))</f>
        <v/>
      </c>
      <c r="AC29" s="13" t="str">
        <f>IF(ISERROR(VLOOKUP(CONCATENATE($A29,"_",AC$2),'Reference data SID'!$B:$N,13,FALSE)),"",VLOOKUP(CONCATENATE($A29,"_",AC$2),'Reference data SID'!$B:$N,13,FALSE))</f>
        <v/>
      </c>
      <c r="AD29" s="13" t="str">
        <f>IF(ISERROR(VLOOKUP(CONCATENATE($A29,"_",AD$2),'Reference data SID'!$B:$N,13,FALSE)),"",VLOOKUP(CONCATENATE($A29,"_",AD$2),'Reference data SID'!$B:$N,13,FALSE))</f>
        <v/>
      </c>
      <c r="AE29" s="13" t="str">
        <f>IF(ISERROR(VLOOKUP(CONCATENATE($A29,"_",AE$2),'Reference data SID'!$B:$N,13,FALSE)),"",VLOOKUP(CONCATENATE($A29,"_",AE$2),'Reference data SID'!$B:$N,13,FALSE))</f>
        <v/>
      </c>
      <c r="AF29" s="13" t="str">
        <f>IF(ISERROR(VLOOKUP(CONCATENATE($A29,"_",AF$2),'Reference data SID'!$B:$N,13,FALSE)),"",VLOOKUP(CONCATENATE($A29,"_",AF$2),'Reference data SID'!$B:$N,13,FALSE))</f>
        <v>70136-72-0</v>
      </c>
      <c r="AG29" s="13" t="str">
        <f>IF(ISERROR(VLOOKUP(CONCATENATE($A29,"_",AG$2),'Reference data SID'!$B:$N,13,FALSE)),"",VLOOKUP(CONCATENATE($A29,"_",AG$2),'Reference data SID'!$B:$N,13,FALSE))</f>
        <v/>
      </c>
      <c r="AH29" s="13" t="str">
        <f>IF(ISERROR(VLOOKUP(CONCATENATE($A29,"_",AH$2),'Reference data SID'!$B:$N,13,FALSE)),"",VLOOKUP(CONCATENATE($A29,"_",AH$2),'Reference data SID'!$B:$N,13,FALSE))</f>
        <v/>
      </c>
      <c r="AI29" s="13" t="str">
        <f>IF(ISERROR(VLOOKUP(CONCATENATE($A29,"_",AI$2),'Reference data SID'!$B:$N,13,FALSE)),"",VLOOKUP(CONCATENATE($A29,"_",AI$2),'Reference data SID'!$B:$N,13,FALSE))</f>
        <v/>
      </c>
      <c r="AJ29" s="13" t="str">
        <f>IF(ISERROR(VLOOKUP(CONCATENATE($A29,"_",AJ$2),'Reference data SID'!$B:$N,13,FALSE)),"",VLOOKUP(CONCATENATE($A29,"_",AJ$2),'Reference data SID'!$B:$N,13,FALSE))</f>
        <v/>
      </c>
      <c r="AK29" s="13" t="str">
        <f>IF(ISERROR(VLOOKUP(CONCATENATE($A29,"_",AK$2),'Reference data SID'!$B:$N,13,FALSE)),"",VLOOKUP(CONCATENATE($A29,"_",AK$2),'Reference data SID'!$B:$N,13,FALSE))</f>
        <v/>
      </c>
      <c r="AL29" s="13" t="str">
        <f>IF(ISERROR(VLOOKUP(CONCATENATE($A29,"_",AL$2),'Reference data SID'!$B:$N,13,FALSE)),"",VLOOKUP(CONCATENATE($A29,"_",AL$2),'Reference data SID'!$B:$N,13,FALSE))</f>
        <v/>
      </c>
      <c r="AM29" s="13" t="str">
        <f>IF(ISERROR(VLOOKUP(CONCATENATE($A29,"_",AM$2),'Reference data SID'!$B:$N,13,FALSE)),"",VLOOKUP(CONCATENATE($A29,"_",AM$2),'Reference data SID'!$B:$N,13,FALSE))</f>
        <v/>
      </c>
      <c r="AN29" s="13" t="str">
        <f>IF(ISERROR(VLOOKUP(CONCATENATE($A29,"_",AN$2),'Reference data SID'!$B:$N,13,FALSE)),"",VLOOKUP(CONCATENATE($A29,"_",AN$2),'Reference data SID'!$B:$N,13,FALSE))</f>
        <v/>
      </c>
      <c r="AO29" s="13" t="str">
        <f>IF(ISERROR(VLOOKUP(CONCATENATE($A29,"_",AO$2),'Reference data SID'!$B:$N,13,FALSE)),"",VLOOKUP(CONCATENATE($A29,"_",AO$2),'Reference data SID'!$B:$N,13,FALSE))</f>
        <v/>
      </c>
      <c r="AP29" s="13" t="str">
        <f>IF(ISERROR(VLOOKUP(CONCATENATE($A29,"_",AP$2),'Reference data SID'!$B:$N,13,FALSE)),"",VLOOKUP(CONCATENATE($A29,"_",AP$2),'Reference data SID'!$B:$N,13,FALSE))</f>
        <v/>
      </c>
      <c r="AQ29" s="13" t="str">
        <f>IF(ISERROR(VLOOKUP(CONCATENATE($A29,"_",AQ$2),'Reference data SID'!$B:$N,13,FALSE)),"",VLOOKUP(CONCATENATE($A29,"_",AQ$2),'Reference data SID'!$B:$N,13,FALSE))</f>
        <v/>
      </c>
      <c r="AR29" s="13" t="str">
        <f>IF(ISERROR(VLOOKUP(CONCATENATE($A29,"_",AR$2),'Reference data SID'!$B:$N,13,FALSE)),"",VLOOKUP(CONCATENATE($A29,"_",AR$2),'Reference data SID'!$B:$N,13,FALSE))</f>
        <v/>
      </c>
      <c r="AS29" s="13" t="str">
        <f>IF(ISERROR(VLOOKUP(CONCATENATE($A29,"_",AS$2),'Reference data SID'!$B:$N,13,FALSE)),"",VLOOKUP(CONCATENATE($A29,"_",AS$2),'Reference data SID'!$B:$N,13,FALSE))</f>
        <v/>
      </c>
      <c r="AT29" s="13" t="str">
        <f>IF(ISERROR(VLOOKUP(CONCATENATE($A29,"_",AT$2),'Reference data SID'!$B:$N,13,FALSE)),"",VLOOKUP(CONCATENATE($A29,"_",AT$2),'Reference data SID'!$B:$N,13,FALSE))</f>
        <v/>
      </c>
    </row>
    <row r="30" spans="1:46" x14ac:dyDescent="0.25">
      <c r="A30">
        <v>26</v>
      </c>
      <c r="B30" s="13" t="str">
        <f>IF(ISERROR(VLOOKUP(CONCATENATE($A30,"_",B$2),'Reference data SID'!$B:$N,13,FALSE)),"",VLOOKUP(CONCATENATE($A30,"_",B$2),'Reference data SID'!$B:$N,13,FALSE))</f>
        <v/>
      </c>
      <c r="C30" s="13" t="str">
        <f>IF(ISERROR(VLOOKUP(CONCATENATE($A30,"_",C$2),'Reference data SID'!$B:$N,13,FALSE)),"",VLOOKUP(CONCATENATE($A30,"_",C$2),'Reference data SID'!$B:$N,13,FALSE))</f>
        <v/>
      </c>
      <c r="D30" s="13" t="str">
        <f>IF(ISERROR(VLOOKUP(CONCATENATE($A30,"_",D$2),'Reference data SID'!$B:$N,13,FALSE)),"",VLOOKUP(CONCATENATE($A30,"_",D$2),'Reference data SID'!$B:$N,13,FALSE))</f>
        <v/>
      </c>
      <c r="E30" s="13" t="str">
        <f>IF(ISERROR(VLOOKUP(CONCATENATE($A30,"_",E$2),'Reference data SID'!$B:$N,13,FALSE)),"",VLOOKUP(CONCATENATE($A30,"_",E$2),'Reference data SID'!$B:$N,13,FALSE))</f>
        <v/>
      </c>
      <c r="F30" s="13" t="str">
        <f>IF(ISERROR(VLOOKUP(CONCATENATE($A30,"_",F$2),'Reference data SID'!$B:$N,13,FALSE)),"",VLOOKUP(CONCATENATE($A30,"_",F$2),'Reference data SID'!$B:$N,13,FALSE))</f>
        <v/>
      </c>
      <c r="G30" s="13" t="str">
        <f>IF(ISERROR(VLOOKUP(CONCATENATE($A30,"_",G$2),'Reference data SID'!$B:$N,13,FALSE)),"",VLOOKUP(CONCATENATE($A30,"_",G$2),'Reference data SID'!$B:$N,13,FALSE))</f>
        <v/>
      </c>
      <c r="H30" s="13" t="str">
        <f>IF(ISERROR(VLOOKUP(CONCATENATE($A30,"_",H$2),'Reference data SID'!$B:$N,13,FALSE)),"",VLOOKUP(CONCATENATE($A30,"_",H$2),'Reference data SID'!$B:$N,13,FALSE))</f>
        <v/>
      </c>
      <c r="I30" s="13" t="str">
        <f>IF(ISERROR(VLOOKUP(CONCATENATE($A30,"_",I$2),'Reference data SID'!$B:$N,13,FALSE)),"",VLOOKUP(CONCATENATE($A30,"_",I$2),'Reference data SID'!$B:$N,13,FALSE))</f>
        <v/>
      </c>
      <c r="J30" s="13" t="str">
        <f>IF(ISERROR(VLOOKUP(CONCATENATE($A30,"_",J$2),'Reference data SID'!$B:$N,13,FALSE)),"",VLOOKUP(CONCATENATE($A30,"_",J$2),'Reference data SID'!$B:$N,13,FALSE))</f>
        <v/>
      </c>
      <c r="K30" s="13" t="str">
        <f>IF(ISERROR(VLOOKUP(CONCATENATE($A30,"_",K$2),'Reference data SID'!$B:$N,13,FALSE)),"",VLOOKUP(CONCATENATE($A30,"_",K$2),'Reference data SID'!$B:$N,13,FALSE))</f>
        <v/>
      </c>
      <c r="L30" s="13" t="str">
        <f>IF(ISERROR(VLOOKUP(CONCATENATE($A30,"_",L$2),'Reference data SID'!$B:$N,13,FALSE)),"",VLOOKUP(CONCATENATE($A30,"_",L$2),'Reference data SID'!$B:$N,13,FALSE))</f>
        <v/>
      </c>
      <c r="M30" s="13" t="str">
        <f>IF(ISERROR(VLOOKUP(CONCATENATE($A30,"_",M$2),'Reference data SID'!$B:$N,13,FALSE)),"",VLOOKUP(CONCATENATE($A30,"_",M$2),'Reference data SID'!$B:$N,13,FALSE))</f>
        <v/>
      </c>
      <c r="N30" s="13" t="str">
        <f>IF(ISERROR(VLOOKUP(CONCATENATE($A30,"_",N$2),'Reference data SID'!$B:$N,13,FALSE)),"",VLOOKUP(CONCATENATE($A30,"_",N$2),'Reference data SID'!$B:$N,13,FALSE))</f>
        <v/>
      </c>
      <c r="O30" s="13" t="str">
        <f>IF(ISERROR(VLOOKUP(CONCATENATE($A30,"_",O$2),'Reference data SID'!$B:$N,13,FALSE)),"",VLOOKUP(CONCATENATE($A30,"_",O$2),'Reference data SID'!$B:$N,13,FALSE))</f>
        <v/>
      </c>
      <c r="P30" s="13" t="str">
        <f>IF(ISERROR(VLOOKUP(CONCATENATE($A30,"_",P$2),'Reference data SID'!$B:$N,13,FALSE)),"",VLOOKUP(CONCATENATE($A30,"_",P$2),'Reference data SID'!$B:$N,13,FALSE))</f>
        <v/>
      </c>
      <c r="Q30" s="13" t="str">
        <f>IF(ISERROR(VLOOKUP(CONCATENATE($A30,"_",Q$2),'Reference data SID'!$B:$N,13,FALSE)),"",VLOOKUP(CONCATENATE($A30,"_",Q$2),'Reference data SID'!$B:$N,13,FALSE))</f>
        <v/>
      </c>
      <c r="R30" s="13" t="str">
        <f>IF(ISERROR(VLOOKUP(CONCATENATE($A30,"_",R$2),'Reference data SID'!$B:$N,13,FALSE)),"",VLOOKUP(CONCATENATE($A30,"_",R$2),'Reference data SID'!$B:$N,13,FALSE))</f>
        <v/>
      </c>
      <c r="S30" s="13" t="str">
        <f>IF(ISERROR(VLOOKUP(CONCATENATE($A30,"_",S$2),'Reference data SID'!$B:$N,13,FALSE)),"",VLOOKUP(CONCATENATE($A30,"_",S$2),'Reference data SID'!$B:$N,13,FALSE))</f>
        <v/>
      </c>
      <c r="T30" s="13" t="str">
        <f>IF(ISERROR(VLOOKUP(CONCATENATE($A30,"_",T$2),'Reference data SID'!$B:$N,13,FALSE)),"",VLOOKUP(CONCATENATE($A30,"_",T$2),'Reference data SID'!$B:$N,13,FALSE))</f>
        <v/>
      </c>
      <c r="U30" s="13" t="str">
        <f>IF(ISERROR(VLOOKUP(CONCATENATE($A30,"_",U$2),'Reference data SID'!$B:$N,13,FALSE)),"",VLOOKUP(CONCATENATE($A30,"_",U$2),'Reference data SID'!$B:$N,13,FALSE))</f>
        <v/>
      </c>
      <c r="V30" s="13" t="str">
        <f>IF(ISERROR(VLOOKUP(CONCATENATE($A30,"_",V$2),'Reference data SID'!$B:$N,13,FALSE)),"",VLOOKUP(CONCATENATE($A30,"_",V$2),'Reference data SID'!$B:$N,13,FALSE))</f>
        <v/>
      </c>
      <c r="W30" s="13" t="str">
        <f>IF(ISERROR(VLOOKUP(CONCATENATE($A30,"_",W$2),'Reference data SID'!$B:$N,13,FALSE)),"",VLOOKUP(CONCATENATE($A30,"_",W$2),'Reference data SID'!$B:$N,13,FALSE))</f>
        <v/>
      </c>
      <c r="X30" s="13" t="str">
        <f>IF(ISERROR(VLOOKUP(CONCATENATE($A30,"_",X$2),'Reference data SID'!$B:$N,13,FALSE)),"",VLOOKUP(CONCATENATE($A30,"_",X$2),'Reference data SID'!$B:$N,13,FALSE))</f>
        <v/>
      </c>
      <c r="Y30" s="14" t="str">
        <f>IF(ISERROR(VLOOKUP(CONCATENATE($A30,"_",Y$2),'Reference data SID'!$B:$N,13,FALSE)),"",VLOOKUP(CONCATENATE($A30,"_",Y$2),'Reference data SID'!$B:$N,13,FALSE))</f>
        <v>93776-00-2</v>
      </c>
      <c r="Z30" s="13" t="str">
        <f>IF(ISERROR(VLOOKUP(CONCATENATE($A30,"_",Z$2),'Reference data SID'!$B:$N,13,FALSE)),"",VLOOKUP(CONCATENATE($A30,"_",Z$2),'Reference data SID'!$B:$N,13,FALSE))</f>
        <v/>
      </c>
      <c r="AA30" s="13" t="str">
        <f>IF(ISERROR(VLOOKUP(CONCATENATE($A30,"_",AA$2),'Reference data SID'!$B:$N,13,FALSE)),"",VLOOKUP(CONCATENATE($A30,"_",AA$2),'Reference data SID'!$B:$N,13,FALSE))</f>
        <v/>
      </c>
      <c r="AB30" s="13" t="str">
        <f>IF(ISERROR(VLOOKUP(CONCATENATE($A30,"_",AB$2),'Reference data SID'!$B:$N,13,FALSE)),"",VLOOKUP(CONCATENATE($A30,"_",AB$2),'Reference data SID'!$B:$N,13,FALSE))</f>
        <v/>
      </c>
      <c r="AC30" s="13" t="str">
        <f>IF(ISERROR(VLOOKUP(CONCATENATE($A30,"_",AC$2),'Reference data SID'!$B:$N,13,FALSE)),"",VLOOKUP(CONCATENATE($A30,"_",AC$2),'Reference data SID'!$B:$N,13,FALSE))</f>
        <v/>
      </c>
      <c r="AD30" s="13" t="str">
        <f>IF(ISERROR(VLOOKUP(CONCATENATE($A30,"_",AD$2),'Reference data SID'!$B:$N,13,FALSE)),"",VLOOKUP(CONCATENATE($A30,"_",AD$2),'Reference data SID'!$B:$N,13,FALSE))</f>
        <v/>
      </c>
      <c r="AE30" s="13" t="str">
        <f>IF(ISERROR(VLOOKUP(CONCATENATE($A30,"_",AE$2),'Reference data SID'!$B:$N,13,FALSE)),"",VLOOKUP(CONCATENATE($A30,"_",AE$2),'Reference data SID'!$B:$N,13,FALSE))</f>
        <v/>
      </c>
      <c r="AF30" s="13" t="str">
        <f>IF(ISERROR(VLOOKUP(CONCATENATE($A30,"_",AF$2),'Reference data SID'!$B:$N,13,FALSE)),"",VLOOKUP(CONCATENATE($A30,"_",AF$2),'Reference data SID'!$B:$N,13,FALSE))</f>
        <v>72033-41-1</v>
      </c>
      <c r="AG30" s="13" t="str">
        <f>IF(ISERROR(VLOOKUP(CONCATENATE($A30,"_",AG$2),'Reference data SID'!$B:$N,13,FALSE)),"",VLOOKUP(CONCATENATE($A30,"_",AG$2),'Reference data SID'!$B:$N,13,FALSE))</f>
        <v/>
      </c>
      <c r="AH30" s="13" t="str">
        <f>IF(ISERROR(VLOOKUP(CONCATENATE($A30,"_",AH$2),'Reference data SID'!$B:$N,13,FALSE)),"",VLOOKUP(CONCATENATE($A30,"_",AH$2),'Reference data SID'!$B:$N,13,FALSE))</f>
        <v/>
      </c>
      <c r="AI30" s="13" t="str">
        <f>IF(ISERROR(VLOOKUP(CONCATENATE($A30,"_",AI$2),'Reference data SID'!$B:$N,13,FALSE)),"",VLOOKUP(CONCATENATE($A30,"_",AI$2),'Reference data SID'!$B:$N,13,FALSE))</f>
        <v/>
      </c>
      <c r="AJ30" s="13" t="str">
        <f>IF(ISERROR(VLOOKUP(CONCATENATE($A30,"_",AJ$2),'Reference data SID'!$B:$N,13,FALSE)),"",VLOOKUP(CONCATENATE($A30,"_",AJ$2),'Reference data SID'!$B:$N,13,FALSE))</f>
        <v/>
      </c>
      <c r="AK30" s="13" t="str">
        <f>IF(ISERROR(VLOOKUP(CONCATENATE($A30,"_",AK$2),'Reference data SID'!$B:$N,13,FALSE)),"",VLOOKUP(CONCATENATE($A30,"_",AK$2),'Reference data SID'!$B:$N,13,FALSE))</f>
        <v/>
      </c>
      <c r="AL30" s="13" t="str">
        <f>IF(ISERROR(VLOOKUP(CONCATENATE($A30,"_",AL$2),'Reference data SID'!$B:$N,13,FALSE)),"",VLOOKUP(CONCATENATE($A30,"_",AL$2),'Reference data SID'!$B:$N,13,FALSE))</f>
        <v/>
      </c>
      <c r="AM30" s="13" t="str">
        <f>IF(ISERROR(VLOOKUP(CONCATENATE($A30,"_",AM$2),'Reference data SID'!$B:$N,13,FALSE)),"",VLOOKUP(CONCATENATE($A30,"_",AM$2),'Reference data SID'!$B:$N,13,FALSE))</f>
        <v/>
      </c>
      <c r="AN30" s="13" t="str">
        <f>IF(ISERROR(VLOOKUP(CONCATENATE($A30,"_",AN$2),'Reference data SID'!$B:$N,13,FALSE)),"",VLOOKUP(CONCATENATE($A30,"_",AN$2),'Reference data SID'!$B:$N,13,FALSE))</f>
        <v/>
      </c>
      <c r="AO30" s="13" t="str">
        <f>IF(ISERROR(VLOOKUP(CONCATENATE($A30,"_",AO$2),'Reference data SID'!$B:$N,13,FALSE)),"",VLOOKUP(CONCATENATE($A30,"_",AO$2),'Reference data SID'!$B:$N,13,FALSE))</f>
        <v/>
      </c>
      <c r="AP30" s="13" t="str">
        <f>IF(ISERROR(VLOOKUP(CONCATENATE($A30,"_",AP$2),'Reference data SID'!$B:$N,13,FALSE)),"",VLOOKUP(CONCATENATE($A30,"_",AP$2),'Reference data SID'!$B:$N,13,FALSE))</f>
        <v/>
      </c>
      <c r="AQ30" s="13" t="str">
        <f>IF(ISERROR(VLOOKUP(CONCATENATE($A30,"_",AQ$2),'Reference data SID'!$B:$N,13,FALSE)),"",VLOOKUP(CONCATENATE($A30,"_",AQ$2),'Reference data SID'!$B:$N,13,FALSE))</f>
        <v/>
      </c>
      <c r="AR30" s="13" t="str">
        <f>IF(ISERROR(VLOOKUP(CONCATENATE($A30,"_",AR$2),'Reference data SID'!$B:$N,13,FALSE)),"",VLOOKUP(CONCATENATE($A30,"_",AR$2),'Reference data SID'!$B:$N,13,FALSE))</f>
        <v/>
      </c>
      <c r="AS30" s="13" t="str">
        <f>IF(ISERROR(VLOOKUP(CONCATENATE($A30,"_",AS$2),'Reference data SID'!$B:$N,13,FALSE)),"",VLOOKUP(CONCATENATE($A30,"_",AS$2),'Reference data SID'!$B:$N,13,FALSE))</f>
        <v/>
      </c>
      <c r="AT30" s="13" t="str">
        <f>IF(ISERROR(VLOOKUP(CONCATENATE($A30,"_",AT$2),'Reference data SID'!$B:$N,13,FALSE)),"",VLOOKUP(CONCATENATE($A30,"_",AT$2),'Reference data SID'!$B:$N,13,FALSE))</f>
        <v/>
      </c>
    </row>
    <row r="31" spans="1:46" x14ac:dyDescent="0.25">
      <c r="A31">
        <v>27</v>
      </c>
      <c r="B31" s="13" t="str">
        <f>IF(ISERROR(VLOOKUP(CONCATENATE($A31,"_",B$2),'Reference data SID'!$B:$N,13,FALSE)),"",VLOOKUP(CONCATENATE($A31,"_",B$2),'Reference data SID'!$B:$N,13,FALSE))</f>
        <v/>
      </c>
      <c r="C31" s="13" t="str">
        <f>IF(ISERROR(VLOOKUP(CONCATENATE($A31,"_",C$2),'Reference data SID'!$B:$N,13,FALSE)),"",VLOOKUP(CONCATENATE($A31,"_",C$2),'Reference data SID'!$B:$N,13,FALSE))</f>
        <v/>
      </c>
      <c r="D31" s="13" t="str">
        <f>IF(ISERROR(VLOOKUP(CONCATENATE($A31,"_",D$2),'Reference data SID'!$B:$N,13,FALSE)),"",VLOOKUP(CONCATENATE($A31,"_",D$2),'Reference data SID'!$B:$N,13,FALSE))</f>
        <v/>
      </c>
      <c r="E31" s="13" t="str">
        <f>IF(ISERROR(VLOOKUP(CONCATENATE($A31,"_",E$2),'Reference data SID'!$B:$N,13,FALSE)),"",VLOOKUP(CONCATENATE($A31,"_",E$2),'Reference data SID'!$B:$N,13,FALSE))</f>
        <v/>
      </c>
      <c r="F31" s="13" t="str">
        <f>IF(ISERROR(VLOOKUP(CONCATENATE($A31,"_",F$2),'Reference data SID'!$B:$N,13,FALSE)),"",VLOOKUP(CONCATENATE($A31,"_",F$2),'Reference data SID'!$B:$N,13,FALSE))</f>
        <v/>
      </c>
      <c r="G31" s="13" t="str">
        <f>IF(ISERROR(VLOOKUP(CONCATENATE($A31,"_",G$2),'Reference data SID'!$B:$N,13,FALSE)),"",VLOOKUP(CONCATENATE($A31,"_",G$2),'Reference data SID'!$B:$N,13,FALSE))</f>
        <v/>
      </c>
      <c r="H31" s="13" t="str">
        <f>IF(ISERROR(VLOOKUP(CONCATENATE($A31,"_",H$2),'Reference data SID'!$B:$N,13,FALSE)),"",VLOOKUP(CONCATENATE($A31,"_",H$2),'Reference data SID'!$B:$N,13,FALSE))</f>
        <v/>
      </c>
      <c r="I31" s="13" t="str">
        <f>IF(ISERROR(VLOOKUP(CONCATENATE($A31,"_",I$2),'Reference data SID'!$B:$N,13,FALSE)),"",VLOOKUP(CONCATENATE($A31,"_",I$2),'Reference data SID'!$B:$N,13,FALSE))</f>
        <v/>
      </c>
      <c r="J31" s="13" t="str">
        <f>IF(ISERROR(VLOOKUP(CONCATENATE($A31,"_",J$2),'Reference data SID'!$B:$N,13,FALSE)),"",VLOOKUP(CONCATENATE($A31,"_",J$2),'Reference data SID'!$B:$N,13,FALSE))</f>
        <v/>
      </c>
      <c r="K31" s="13" t="str">
        <f>IF(ISERROR(VLOOKUP(CONCATENATE($A31,"_",K$2),'Reference data SID'!$B:$N,13,FALSE)),"",VLOOKUP(CONCATENATE($A31,"_",K$2),'Reference data SID'!$B:$N,13,FALSE))</f>
        <v/>
      </c>
      <c r="L31" s="13" t="str">
        <f>IF(ISERROR(VLOOKUP(CONCATENATE($A31,"_",L$2),'Reference data SID'!$B:$N,13,FALSE)),"",VLOOKUP(CONCATENATE($A31,"_",L$2),'Reference data SID'!$B:$N,13,FALSE))</f>
        <v/>
      </c>
      <c r="M31" s="13" t="str">
        <f>IF(ISERROR(VLOOKUP(CONCATENATE($A31,"_",M$2),'Reference data SID'!$B:$N,13,FALSE)),"",VLOOKUP(CONCATENATE($A31,"_",M$2),'Reference data SID'!$B:$N,13,FALSE))</f>
        <v/>
      </c>
      <c r="N31" s="13" t="str">
        <f>IF(ISERROR(VLOOKUP(CONCATENATE($A31,"_",N$2),'Reference data SID'!$B:$N,13,FALSE)),"",VLOOKUP(CONCATENATE($A31,"_",N$2),'Reference data SID'!$B:$N,13,FALSE))</f>
        <v/>
      </c>
      <c r="O31" s="13" t="str">
        <f>IF(ISERROR(VLOOKUP(CONCATENATE($A31,"_",O$2),'Reference data SID'!$B:$N,13,FALSE)),"",VLOOKUP(CONCATENATE($A31,"_",O$2),'Reference data SID'!$B:$N,13,FALSE))</f>
        <v/>
      </c>
      <c r="P31" s="13" t="str">
        <f>IF(ISERROR(VLOOKUP(CONCATENATE($A31,"_",P$2),'Reference data SID'!$B:$N,13,FALSE)),"",VLOOKUP(CONCATENATE($A31,"_",P$2),'Reference data SID'!$B:$N,13,FALSE))</f>
        <v/>
      </c>
      <c r="Q31" s="13" t="str">
        <f>IF(ISERROR(VLOOKUP(CONCATENATE($A31,"_",Q$2),'Reference data SID'!$B:$N,13,FALSE)),"",VLOOKUP(CONCATENATE($A31,"_",Q$2),'Reference data SID'!$B:$N,13,FALSE))</f>
        <v/>
      </c>
      <c r="R31" s="13" t="str">
        <f>IF(ISERROR(VLOOKUP(CONCATENATE($A31,"_",R$2),'Reference data SID'!$B:$N,13,FALSE)),"",VLOOKUP(CONCATENATE($A31,"_",R$2),'Reference data SID'!$B:$N,13,FALSE))</f>
        <v/>
      </c>
      <c r="S31" s="13" t="str">
        <f>IF(ISERROR(VLOOKUP(CONCATENATE($A31,"_",S$2),'Reference data SID'!$B:$N,13,FALSE)),"",VLOOKUP(CONCATENATE($A31,"_",S$2),'Reference data SID'!$B:$N,13,FALSE))</f>
        <v/>
      </c>
      <c r="T31" s="13" t="str">
        <f>IF(ISERROR(VLOOKUP(CONCATENATE($A31,"_",T$2),'Reference data SID'!$B:$N,13,FALSE)),"",VLOOKUP(CONCATENATE($A31,"_",T$2),'Reference data SID'!$B:$N,13,FALSE))</f>
        <v/>
      </c>
      <c r="U31" s="13" t="str">
        <f>IF(ISERROR(VLOOKUP(CONCATENATE($A31,"_",U$2),'Reference data SID'!$B:$N,13,FALSE)),"",VLOOKUP(CONCATENATE($A31,"_",U$2),'Reference data SID'!$B:$N,13,FALSE))</f>
        <v/>
      </c>
      <c r="V31" s="13" t="str">
        <f>IF(ISERROR(VLOOKUP(CONCATENATE($A31,"_",V$2),'Reference data SID'!$B:$N,13,FALSE)),"",VLOOKUP(CONCATENATE($A31,"_",V$2),'Reference data SID'!$B:$N,13,FALSE))</f>
        <v/>
      </c>
      <c r="W31" s="13" t="str">
        <f>IF(ISERROR(VLOOKUP(CONCATENATE($A31,"_",W$2),'Reference data SID'!$B:$N,13,FALSE)),"",VLOOKUP(CONCATENATE($A31,"_",W$2),'Reference data SID'!$B:$N,13,FALSE))</f>
        <v/>
      </c>
      <c r="X31" s="13" t="str">
        <f>IF(ISERROR(VLOOKUP(CONCATENATE($A31,"_",X$2),'Reference data SID'!$B:$N,13,FALSE)),"",VLOOKUP(CONCATENATE($A31,"_",X$2),'Reference data SID'!$B:$N,13,FALSE))</f>
        <v/>
      </c>
      <c r="Y31" s="14" t="str">
        <f>IF(ISERROR(VLOOKUP(CONCATENATE($A31,"_",Y$2),'Reference data SID'!$B:$N,13,FALSE)),"",VLOOKUP(CONCATENATE($A31,"_",Y$2),'Reference data SID'!$B:$N,13,FALSE))</f>
        <v>93062-53-4</v>
      </c>
      <c r="Z31" s="13" t="str">
        <f>IF(ISERROR(VLOOKUP(CONCATENATE($A31,"_",Z$2),'Reference data SID'!$B:$N,13,FALSE)),"",VLOOKUP(CONCATENATE($A31,"_",Z$2),'Reference data SID'!$B:$N,13,FALSE))</f>
        <v/>
      </c>
      <c r="AA31" s="13" t="str">
        <f>IF(ISERROR(VLOOKUP(CONCATENATE($A31,"_",AA$2),'Reference data SID'!$B:$N,13,FALSE)),"",VLOOKUP(CONCATENATE($A31,"_",AA$2),'Reference data SID'!$B:$N,13,FALSE))</f>
        <v/>
      </c>
      <c r="AB31" s="13" t="str">
        <f>IF(ISERROR(VLOOKUP(CONCATENATE($A31,"_",AB$2),'Reference data SID'!$B:$N,13,FALSE)),"",VLOOKUP(CONCATENATE($A31,"_",AB$2),'Reference data SID'!$B:$N,13,FALSE))</f>
        <v/>
      </c>
      <c r="AC31" s="13" t="str">
        <f>IF(ISERROR(VLOOKUP(CONCATENATE($A31,"_",AC$2),'Reference data SID'!$B:$N,13,FALSE)),"",VLOOKUP(CONCATENATE($A31,"_",AC$2),'Reference data SID'!$B:$N,13,FALSE))</f>
        <v/>
      </c>
      <c r="AD31" s="13" t="str">
        <f>IF(ISERROR(VLOOKUP(CONCATENATE($A31,"_",AD$2),'Reference data SID'!$B:$N,13,FALSE)),"",VLOOKUP(CONCATENATE($A31,"_",AD$2),'Reference data SID'!$B:$N,13,FALSE))</f>
        <v/>
      </c>
      <c r="AE31" s="13" t="str">
        <f>IF(ISERROR(VLOOKUP(CONCATENATE($A31,"_",AE$2),'Reference data SID'!$B:$N,13,FALSE)),"",VLOOKUP(CONCATENATE($A31,"_",AE$2),'Reference data SID'!$B:$N,13,FALSE))</f>
        <v/>
      </c>
      <c r="AF31" s="13" t="str">
        <f>IF(ISERROR(VLOOKUP(CONCATENATE($A31,"_",AF$2),'Reference data SID'!$B:$N,13,FALSE)),"",VLOOKUP(CONCATENATE($A31,"_",AF$2),'Reference data SID'!$B:$N,13,FALSE))</f>
        <v>82382-12-5</v>
      </c>
      <c r="AG31" s="13" t="str">
        <f>IF(ISERROR(VLOOKUP(CONCATENATE($A31,"_",AG$2),'Reference data SID'!$B:$N,13,FALSE)),"",VLOOKUP(CONCATENATE($A31,"_",AG$2),'Reference data SID'!$B:$N,13,FALSE))</f>
        <v/>
      </c>
      <c r="AH31" s="13" t="str">
        <f>IF(ISERROR(VLOOKUP(CONCATENATE($A31,"_",AH$2),'Reference data SID'!$B:$N,13,FALSE)),"",VLOOKUP(CONCATENATE($A31,"_",AH$2),'Reference data SID'!$B:$N,13,FALSE))</f>
        <v/>
      </c>
      <c r="AI31" s="13" t="str">
        <f>IF(ISERROR(VLOOKUP(CONCATENATE($A31,"_",AI$2),'Reference data SID'!$B:$N,13,FALSE)),"",VLOOKUP(CONCATENATE($A31,"_",AI$2),'Reference data SID'!$B:$N,13,FALSE))</f>
        <v/>
      </c>
      <c r="AJ31" s="13" t="str">
        <f>IF(ISERROR(VLOOKUP(CONCATENATE($A31,"_",AJ$2),'Reference data SID'!$B:$N,13,FALSE)),"",VLOOKUP(CONCATENATE($A31,"_",AJ$2),'Reference data SID'!$B:$N,13,FALSE))</f>
        <v/>
      </c>
      <c r="AK31" s="13" t="str">
        <f>IF(ISERROR(VLOOKUP(CONCATENATE($A31,"_",AK$2),'Reference data SID'!$B:$N,13,FALSE)),"",VLOOKUP(CONCATENATE($A31,"_",AK$2),'Reference data SID'!$B:$N,13,FALSE))</f>
        <v/>
      </c>
      <c r="AL31" s="13" t="str">
        <f>IF(ISERROR(VLOOKUP(CONCATENATE($A31,"_",AL$2),'Reference data SID'!$B:$N,13,FALSE)),"",VLOOKUP(CONCATENATE($A31,"_",AL$2),'Reference data SID'!$B:$N,13,FALSE))</f>
        <v/>
      </c>
      <c r="AM31" s="13" t="str">
        <f>IF(ISERROR(VLOOKUP(CONCATENATE($A31,"_",AM$2),'Reference data SID'!$B:$N,13,FALSE)),"",VLOOKUP(CONCATENATE($A31,"_",AM$2),'Reference data SID'!$B:$N,13,FALSE))</f>
        <v/>
      </c>
      <c r="AN31" s="13" t="str">
        <f>IF(ISERROR(VLOOKUP(CONCATENATE($A31,"_",AN$2),'Reference data SID'!$B:$N,13,FALSE)),"",VLOOKUP(CONCATENATE($A31,"_",AN$2),'Reference data SID'!$B:$N,13,FALSE))</f>
        <v/>
      </c>
      <c r="AO31" s="13" t="str">
        <f>IF(ISERROR(VLOOKUP(CONCATENATE($A31,"_",AO$2),'Reference data SID'!$B:$N,13,FALSE)),"",VLOOKUP(CONCATENATE($A31,"_",AO$2),'Reference data SID'!$B:$N,13,FALSE))</f>
        <v/>
      </c>
      <c r="AP31" s="13" t="str">
        <f>IF(ISERROR(VLOOKUP(CONCATENATE($A31,"_",AP$2),'Reference data SID'!$B:$N,13,FALSE)),"",VLOOKUP(CONCATENATE($A31,"_",AP$2),'Reference data SID'!$B:$N,13,FALSE))</f>
        <v/>
      </c>
      <c r="AQ31" s="13" t="str">
        <f>IF(ISERROR(VLOOKUP(CONCATENATE($A31,"_",AQ$2),'Reference data SID'!$B:$N,13,FALSE)),"",VLOOKUP(CONCATENATE($A31,"_",AQ$2),'Reference data SID'!$B:$N,13,FALSE))</f>
        <v/>
      </c>
      <c r="AR31" s="13" t="str">
        <f>IF(ISERROR(VLOOKUP(CONCATENATE($A31,"_",AR$2),'Reference data SID'!$B:$N,13,FALSE)),"",VLOOKUP(CONCATENATE($A31,"_",AR$2),'Reference data SID'!$B:$N,13,FALSE))</f>
        <v/>
      </c>
      <c r="AS31" s="13" t="str">
        <f>IF(ISERROR(VLOOKUP(CONCATENATE($A31,"_",AS$2),'Reference data SID'!$B:$N,13,FALSE)),"",VLOOKUP(CONCATENATE($A31,"_",AS$2),'Reference data SID'!$B:$N,13,FALSE))</f>
        <v/>
      </c>
      <c r="AT31" s="13" t="str">
        <f>IF(ISERROR(VLOOKUP(CONCATENATE($A31,"_",AT$2),'Reference data SID'!$B:$N,13,FALSE)),"",VLOOKUP(CONCATENATE($A31,"_",AT$2),'Reference data SID'!$B:$N,13,FALSE))</f>
        <v/>
      </c>
    </row>
    <row r="32" spans="1:46" x14ac:dyDescent="0.25">
      <c r="A32">
        <v>28</v>
      </c>
      <c r="B32" s="13" t="str">
        <f>IF(ISERROR(VLOOKUP(CONCATENATE($A32,"_",B$2),'Reference data SID'!$B:$N,13,FALSE)),"",VLOOKUP(CONCATENATE($A32,"_",B$2),'Reference data SID'!$B:$N,13,FALSE))</f>
        <v/>
      </c>
      <c r="C32" s="13" t="str">
        <f>IF(ISERROR(VLOOKUP(CONCATENATE($A32,"_",C$2),'Reference data SID'!$B:$N,13,FALSE)),"",VLOOKUP(CONCATENATE($A32,"_",C$2),'Reference data SID'!$B:$N,13,FALSE))</f>
        <v/>
      </c>
      <c r="D32" s="13" t="str">
        <f>IF(ISERROR(VLOOKUP(CONCATENATE($A32,"_",D$2),'Reference data SID'!$B:$N,13,FALSE)),"",VLOOKUP(CONCATENATE($A32,"_",D$2),'Reference data SID'!$B:$N,13,FALSE))</f>
        <v/>
      </c>
      <c r="E32" s="13" t="str">
        <f>IF(ISERROR(VLOOKUP(CONCATENATE($A32,"_",E$2),'Reference data SID'!$B:$N,13,FALSE)),"",VLOOKUP(CONCATENATE($A32,"_",E$2),'Reference data SID'!$B:$N,13,FALSE))</f>
        <v/>
      </c>
      <c r="F32" s="13" t="str">
        <f>IF(ISERROR(VLOOKUP(CONCATENATE($A32,"_",F$2),'Reference data SID'!$B:$N,13,FALSE)),"",VLOOKUP(CONCATENATE($A32,"_",F$2),'Reference data SID'!$B:$N,13,FALSE))</f>
        <v/>
      </c>
      <c r="G32" s="13" t="str">
        <f>IF(ISERROR(VLOOKUP(CONCATENATE($A32,"_",G$2),'Reference data SID'!$B:$N,13,FALSE)),"",VLOOKUP(CONCATENATE($A32,"_",G$2),'Reference data SID'!$B:$N,13,FALSE))</f>
        <v/>
      </c>
      <c r="H32" s="13" t="str">
        <f>IF(ISERROR(VLOOKUP(CONCATENATE($A32,"_",H$2),'Reference data SID'!$B:$N,13,FALSE)),"",VLOOKUP(CONCATENATE($A32,"_",H$2),'Reference data SID'!$B:$N,13,FALSE))</f>
        <v/>
      </c>
      <c r="I32" s="13" t="str">
        <f>IF(ISERROR(VLOOKUP(CONCATENATE($A32,"_",I$2),'Reference data SID'!$B:$N,13,FALSE)),"",VLOOKUP(CONCATENATE($A32,"_",I$2),'Reference data SID'!$B:$N,13,FALSE))</f>
        <v/>
      </c>
      <c r="J32" s="13" t="str">
        <f>IF(ISERROR(VLOOKUP(CONCATENATE($A32,"_",J$2),'Reference data SID'!$B:$N,13,FALSE)),"",VLOOKUP(CONCATENATE($A32,"_",J$2),'Reference data SID'!$B:$N,13,FALSE))</f>
        <v/>
      </c>
      <c r="K32" s="13" t="str">
        <f>IF(ISERROR(VLOOKUP(CONCATENATE($A32,"_",K$2),'Reference data SID'!$B:$N,13,FALSE)),"",VLOOKUP(CONCATENATE($A32,"_",K$2),'Reference data SID'!$B:$N,13,FALSE))</f>
        <v/>
      </c>
      <c r="L32" s="13" t="str">
        <f>IF(ISERROR(VLOOKUP(CONCATENATE($A32,"_",L$2),'Reference data SID'!$B:$N,13,FALSE)),"",VLOOKUP(CONCATENATE($A32,"_",L$2),'Reference data SID'!$B:$N,13,FALSE))</f>
        <v/>
      </c>
      <c r="M32" s="13" t="str">
        <f>IF(ISERROR(VLOOKUP(CONCATENATE($A32,"_",M$2),'Reference data SID'!$B:$N,13,FALSE)),"",VLOOKUP(CONCATENATE($A32,"_",M$2),'Reference data SID'!$B:$N,13,FALSE))</f>
        <v/>
      </c>
      <c r="N32" s="13" t="str">
        <f>IF(ISERROR(VLOOKUP(CONCATENATE($A32,"_",N$2),'Reference data SID'!$B:$N,13,FALSE)),"",VLOOKUP(CONCATENATE($A32,"_",N$2),'Reference data SID'!$B:$N,13,FALSE))</f>
        <v/>
      </c>
      <c r="O32" s="13" t="str">
        <f>IF(ISERROR(VLOOKUP(CONCATENATE($A32,"_",O$2),'Reference data SID'!$B:$N,13,FALSE)),"",VLOOKUP(CONCATENATE($A32,"_",O$2),'Reference data SID'!$B:$N,13,FALSE))</f>
        <v/>
      </c>
      <c r="P32" s="13" t="str">
        <f>IF(ISERROR(VLOOKUP(CONCATENATE($A32,"_",P$2),'Reference data SID'!$B:$N,13,FALSE)),"",VLOOKUP(CONCATENATE($A32,"_",P$2),'Reference data SID'!$B:$N,13,FALSE))</f>
        <v/>
      </c>
      <c r="Q32" s="13" t="str">
        <f>IF(ISERROR(VLOOKUP(CONCATENATE($A32,"_",Q$2),'Reference data SID'!$B:$N,13,FALSE)),"",VLOOKUP(CONCATENATE($A32,"_",Q$2),'Reference data SID'!$B:$N,13,FALSE))</f>
        <v/>
      </c>
      <c r="R32" s="13" t="str">
        <f>IF(ISERROR(VLOOKUP(CONCATENATE($A32,"_",R$2),'Reference data SID'!$B:$N,13,FALSE)),"",VLOOKUP(CONCATENATE($A32,"_",R$2),'Reference data SID'!$B:$N,13,FALSE))</f>
        <v/>
      </c>
      <c r="S32" s="13" t="str">
        <f>IF(ISERROR(VLOOKUP(CONCATENATE($A32,"_",S$2),'Reference data SID'!$B:$N,13,FALSE)),"",VLOOKUP(CONCATENATE($A32,"_",S$2),'Reference data SID'!$B:$N,13,FALSE))</f>
        <v/>
      </c>
      <c r="T32" s="13" t="str">
        <f>IF(ISERROR(VLOOKUP(CONCATENATE($A32,"_",T$2),'Reference data SID'!$B:$N,13,FALSE)),"",VLOOKUP(CONCATENATE($A32,"_",T$2),'Reference data SID'!$B:$N,13,FALSE))</f>
        <v/>
      </c>
      <c r="U32" s="13" t="str">
        <f>IF(ISERROR(VLOOKUP(CONCATENATE($A32,"_",U$2),'Reference data SID'!$B:$N,13,FALSE)),"",VLOOKUP(CONCATENATE($A32,"_",U$2),'Reference data SID'!$B:$N,13,FALSE))</f>
        <v/>
      </c>
      <c r="V32" s="13" t="str">
        <f>IF(ISERROR(VLOOKUP(CONCATENATE($A32,"_",V$2),'Reference data SID'!$B:$N,13,FALSE)),"",VLOOKUP(CONCATENATE($A32,"_",V$2),'Reference data SID'!$B:$N,13,FALSE))</f>
        <v/>
      </c>
      <c r="W32" s="13" t="str">
        <f>IF(ISERROR(VLOOKUP(CONCATENATE($A32,"_",W$2),'Reference data SID'!$B:$N,13,FALSE)),"",VLOOKUP(CONCATENATE($A32,"_",W$2),'Reference data SID'!$B:$N,13,FALSE))</f>
        <v/>
      </c>
      <c r="X32" s="13" t="str">
        <f>IF(ISERROR(VLOOKUP(CONCATENATE($A32,"_",X$2),'Reference data SID'!$B:$N,13,FALSE)),"",VLOOKUP(CONCATENATE($A32,"_",X$2),'Reference data SID'!$B:$N,13,FALSE))</f>
        <v/>
      </c>
      <c r="Y32" s="14" t="str">
        <f>IF(ISERROR(VLOOKUP(CONCATENATE($A32,"_",Y$2),'Reference data SID'!$B:$N,13,FALSE)),"",VLOOKUP(CONCATENATE($A32,"_",Y$2),'Reference data SID'!$B:$N,13,FALSE))</f>
        <v>91615-22-4</v>
      </c>
      <c r="Z32" s="13" t="str">
        <f>IF(ISERROR(VLOOKUP(CONCATENATE($A32,"_",Z$2),'Reference data SID'!$B:$N,13,FALSE)),"",VLOOKUP(CONCATENATE($A32,"_",Z$2),'Reference data SID'!$B:$N,13,FALSE))</f>
        <v/>
      </c>
      <c r="AA32" s="13" t="str">
        <f>IF(ISERROR(VLOOKUP(CONCATENATE($A32,"_",AA$2),'Reference data SID'!$B:$N,13,FALSE)),"",VLOOKUP(CONCATENATE($A32,"_",AA$2),'Reference data SID'!$B:$N,13,FALSE))</f>
        <v/>
      </c>
      <c r="AB32" s="13" t="str">
        <f>IF(ISERROR(VLOOKUP(CONCATENATE($A32,"_",AB$2),'Reference data SID'!$B:$N,13,FALSE)),"",VLOOKUP(CONCATENATE($A32,"_",AB$2),'Reference data SID'!$B:$N,13,FALSE))</f>
        <v/>
      </c>
      <c r="AC32" s="13" t="str">
        <f>IF(ISERROR(VLOOKUP(CONCATENATE($A32,"_",AC$2),'Reference data SID'!$B:$N,13,FALSE)),"",VLOOKUP(CONCATENATE($A32,"_",AC$2),'Reference data SID'!$B:$N,13,FALSE))</f>
        <v/>
      </c>
      <c r="AD32" s="13" t="str">
        <f>IF(ISERROR(VLOOKUP(CONCATENATE($A32,"_",AD$2),'Reference data SID'!$B:$N,13,FALSE)),"",VLOOKUP(CONCATENATE($A32,"_",AD$2),'Reference data SID'!$B:$N,13,FALSE))</f>
        <v/>
      </c>
      <c r="AE32" s="13" t="str">
        <f>IF(ISERROR(VLOOKUP(CONCATENATE($A32,"_",AE$2),'Reference data SID'!$B:$N,13,FALSE)),"",VLOOKUP(CONCATENATE($A32,"_",AE$2),'Reference data SID'!$B:$N,13,FALSE))</f>
        <v/>
      </c>
      <c r="AF32" s="13" t="str">
        <f>IF(ISERROR(VLOOKUP(CONCATENATE($A32,"_",AF$2),'Reference data SID'!$B:$N,13,FALSE)),"",VLOOKUP(CONCATENATE($A32,"_",AF$2),'Reference data SID'!$B:$N,13,FALSE))</f>
        <v>866621-50-3</v>
      </c>
      <c r="AG32" s="13" t="str">
        <f>IF(ISERROR(VLOOKUP(CONCATENATE($A32,"_",AG$2),'Reference data SID'!$B:$N,13,FALSE)),"",VLOOKUP(CONCATENATE($A32,"_",AG$2),'Reference data SID'!$B:$N,13,FALSE))</f>
        <v/>
      </c>
      <c r="AH32" s="13" t="str">
        <f>IF(ISERROR(VLOOKUP(CONCATENATE($A32,"_",AH$2),'Reference data SID'!$B:$N,13,FALSE)),"",VLOOKUP(CONCATENATE($A32,"_",AH$2),'Reference data SID'!$B:$N,13,FALSE))</f>
        <v/>
      </c>
      <c r="AI32" s="13" t="str">
        <f>IF(ISERROR(VLOOKUP(CONCATENATE($A32,"_",AI$2),'Reference data SID'!$B:$N,13,FALSE)),"",VLOOKUP(CONCATENATE($A32,"_",AI$2),'Reference data SID'!$B:$N,13,FALSE))</f>
        <v/>
      </c>
      <c r="AJ32" s="13" t="str">
        <f>IF(ISERROR(VLOOKUP(CONCATENATE($A32,"_",AJ$2),'Reference data SID'!$B:$N,13,FALSE)),"",VLOOKUP(CONCATENATE($A32,"_",AJ$2),'Reference data SID'!$B:$N,13,FALSE))</f>
        <v/>
      </c>
      <c r="AK32" s="13" t="str">
        <f>IF(ISERROR(VLOOKUP(CONCATENATE($A32,"_",AK$2),'Reference data SID'!$B:$N,13,FALSE)),"",VLOOKUP(CONCATENATE($A32,"_",AK$2),'Reference data SID'!$B:$N,13,FALSE))</f>
        <v/>
      </c>
      <c r="AL32" s="13" t="str">
        <f>IF(ISERROR(VLOOKUP(CONCATENATE($A32,"_",AL$2),'Reference data SID'!$B:$N,13,FALSE)),"",VLOOKUP(CONCATENATE($A32,"_",AL$2),'Reference data SID'!$B:$N,13,FALSE))</f>
        <v/>
      </c>
      <c r="AM32" s="13" t="str">
        <f>IF(ISERROR(VLOOKUP(CONCATENATE($A32,"_",AM$2),'Reference data SID'!$B:$N,13,FALSE)),"",VLOOKUP(CONCATENATE($A32,"_",AM$2),'Reference data SID'!$B:$N,13,FALSE))</f>
        <v/>
      </c>
      <c r="AN32" s="13" t="str">
        <f>IF(ISERROR(VLOOKUP(CONCATENATE($A32,"_",AN$2),'Reference data SID'!$B:$N,13,FALSE)),"",VLOOKUP(CONCATENATE($A32,"_",AN$2),'Reference data SID'!$B:$N,13,FALSE))</f>
        <v/>
      </c>
      <c r="AO32" s="13" t="str">
        <f>IF(ISERROR(VLOOKUP(CONCATENATE($A32,"_",AO$2),'Reference data SID'!$B:$N,13,FALSE)),"",VLOOKUP(CONCATENATE($A32,"_",AO$2),'Reference data SID'!$B:$N,13,FALSE))</f>
        <v/>
      </c>
      <c r="AP32" s="13" t="str">
        <f>IF(ISERROR(VLOOKUP(CONCATENATE($A32,"_",AP$2),'Reference data SID'!$B:$N,13,FALSE)),"",VLOOKUP(CONCATENATE($A32,"_",AP$2),'Reference data SID'!$B:$N,13,FALSE))</f>
        <v/>
      </c>
      <c r="AQ32" s="13" t="str">
        <f>IF(ISERROR(VLOOKUP(CONCATENATE($A32,"_",AQ$2),'Reference data SID'!$B:$N,13,FALSE)),"",VLOOKUP(CONCATENATE($A32,"_",AQ$2),'Reference data SID'!$B:$N,13,FALSE))</f>
        <v/>
      </c>
      <c r="AR32" s="13" t="str">
        <f>IF(ISERROR(VLOOKUP(CONCATENATE($A32,"_",AR$2),'Reference data SID'!$B:$N,13,FALSE)),"",VLOOKUP(CONCATENATE($A32,"_",AR$2),'Reference data SID'!$B:$N,13,FALSE))</f>
        <v/>
      </c>
      <c r="AS32" s="13" t="str">
        <f>IF(ISERROR(VLOOKUP(CONCATENATE($A32,"_",AS$2),'Reference data SID'!$B:$N,13,FALSE)),"",VLOOKUP(CONCATENATE($A32,"_",AS$2),'Reference data SID'!$B:$N,13,FALSE))</f>
        <v/>
      </c>
      <c r="AT32" s="13" t="str">
        <f>IF(ISERROR(VLOOKUP(CONCATENATE($A32,"_",AT$2),'Reference data SID'!$B:$N,13,FALSE)),"",VLOOKUP(CONCATENATE($A32,"_",AT$2),'Reference data SID'!$B:$N,13,FALSE))</f>
        <v/>
      </c>
    </row>
    <row r="33" spans="1:46" x14ac:dyDescent="0.25">
      <c r="A33">
        <v>29</v>
      </c>
      <c r="B33" s="13" t="str">
        <f>IF(ISERROR(VLOOKUP(CONCATENATE($A33,"_",B$2),'Reference data SID'!$B:$N,13,FALSE)),"",VLOOKUP(CONCATENATE($A33,"_",B$2),'Reference data SID'!$B:$N,13,FALSE))</f>
        <v/>
      </c>
      <c r="C33" s="13" t="str">
        <f>IF(ISERROR(VLOOKUP(CONCATENATE($A33,"_",C$2),'Reference data SID'!$B:$N,13,FALSE)),"",VLOOKUP(CONCATENATE($A33,"_",C$2),'Reference data SID'!$B:$N,13,FALSE))</f>
        <v/>
      </c>
      <c r="D33" s="13" t="str">
        <f>IF(ISERROR(VLOOKUP(CONCATENATE($A33,"_",D$2),'Reference data SID'!$B:$N,13,FALSE)),"",VLOOKUP(CONCATENATE($A33,"_",D$2),'Reference data SID'!$B:$N,13,FALSE))</f>
        <v/>
      </c>
      <c r="E33" s="13" t="str">
        <f>IF(ISERROR(VLOOKUP(CONCATENATE($A33,"_",E$2),'Reference data SID'!$B:$N,13,FALSE)),"",VLOOKUP(CONCATENATE($A33,"_",E$2),'Reference data SID'!$B:$N,13,FALSE))</f>
        <v/>
      </c>
      <c r="F33" s="13" t="str">
        <f>IF(ISERROR(VLOOKUP(CONCATENATE($A33,"_",F$2),'Reference data SID'!$B:$N,13,FALSE)),"",VLOOKUP(CONCATENATE($A33,"_",F$2),'Reference data SID'!$B:$N,13,FALSE))</f>
        <v/>
      </c>
      <c r="G33" s="13" t="str">
        <f>IF(ISERROR(VLOOKUP(CONCATENATE($A33,"_",G$2),'Reference data SID'!$B:$N,13,FALSE)),"",VLOOKUP(CONCATENATE($A33,"_",G$2),'Reference data SID'!$B:$N,13,FALSE))</f>
        <v/>
      </c>
      <c r="H33" s="13" t="str">
        <f>IF(ISERROR(VLOOKUP(CONCATENATE($A33,"_",H$2),'Reference data SID'!$B:$N,13,FALSE)),"",VLOOKUP(CONCATENATE($A33,"_",H$2),'Reference data SID'!$B:$N,13,FALSE))</f>
        <v/>
      </c>
      <c r="I33" s="13" t="str">
        <f>IF(ISERROR(VLOOKUP(CONCATENATE($A33,"_",I$2),'Reference data SID'!$B:$N,13,FALSE)),"",VLOOKUP(CONCATENATE($A33,"_",I$2),'Reference data SID'!$B:$N,13,FALSE))</f>
        <v/>
      </c>
      <c r="J33" s="13" t="str">
        <f>IF(ISERROR(VLOOKUP(CONCATENATE($A33,"_",J$2),'Reference data SID'!$B:$N,13,FALSE)),"",VLOOKUP(CONCATENATE($A33,"_",J$2),'Reference data SID'!$B:$N,13,FALSE))</f>
        <v/>
      </c>
      <c r="K33" s="13" t="str">
        <f>IF(ISERROR(VLOOKUP(CONCATENATE($A33,"_",K$2),'Reference data SID'!$B:$N,13,FALSE)),"",VLOOKUP(CONCATENATE($A33,"_",K$2),'Reference data SID'!$B:$N,13,FALSE))</f>
        <v/>
      </c>
      <c r="L33" s="13" t="str">
        <f>IF(ISERROR(VLOOKUP(CONCATENATE($A33,"_",L$2),'Reference data SID'!$B:$N,13,FALSE)),"",VLOOKUP(CONCATENATE($A33,"_",L$2),'Reference data SID'!$B:$N,13,FALSE))</f>
        <v/>
      </c>
      <c r="M33" s="13" t="str">
        <f>IF(ISERROR(VLOOKUP(CONCATENATE($A33,"_",M$2),'Reference data SID'!$B:$N,13,FALSE)),"",VLOOKUP(CONCATENATE($A33,"_",M$2),'Reference data SID'!$B:$N,13,FALSE))</f>
        <v/>
      </c>
      <c r="N33" s="13" t="str">
        <f>IF(ISERROR(VLOOKUP(CONCATENATE($A33,"_",N$2),'Reference data SID'!$B:$N,13,FALSE)),"",VLOOKUP(CONCATENATE($A33,"_",N$2),'Reference data SID'!$B:$N,13,FALSE))</f>
        <v/>
      </c>
      <c r="O33" s="13" t="str">
        <f>IF(ISERROR(VLOOKUP(CONCATENATE($A33,"_",O$2),'Reference data SID'!$B:$N,13,FALSE)),"",VLOOKUP(CONCATENATE($A33,"_",O$2),'Reference data SID'!$B:$N,13,FALSE))</f>
        <v/>
      </c>
      <c r="P33" s="13" t="str">
        <f>IF(ISERROR(VLOOKUP(CONCATENATE($A33,"_",P$2),'Reference data SID'!$B:$N,13,FALSE)),"",VLOOKUP(CONCATENATE($A33,"_",P$2),'Reference data SID'!$B:$N,13,FALSE))</f>
        <v/>
      </c>
      <c r="Q33" s="13" t="str">
        <f>IF(ISERROR(VLOOKUP(CONCATENATE($A33,"_",Q$2),'Reference data SID'!$B:$N,13,FALSE)),"",VLOOKUP(CONCATENATE($A33,"_",Q$2),'Reference data SID'!$B:$N,13,FALSE))</f>
        <v/>
      </c>
      <c r="R33" s="13" t="str">
        <f>IF(ISERROR(VLOOKUP(CONCATENATE($A33,"_",R$2),'Reference data SID'!$B:$N,13,FALSE)),"",VLOOKUP(CONCATENATE($A33,"_",R$2),'Reference data SID'!$B:$N,13,FALSE))</f>
        <v/>
      </c>
      <c r="S33" s="13" t="str">
        <f>IF(ISERROR(VLOOKUP(CONCATENATE($A33,"_",S$2),'Reference data SID'!$B:$N,13,FALSE)),"",VLOOKUP(CONCATENATE($A33,"_",S$2),'Reference data SID'!$B:$N,13,FALSE))</f>
        <v/>
      </c>
      <c r="T33" s="13" t="str">
        <f>IF(ISERROR(VLOOKUP(CONCATENATE($A33,"_",T$2),'Reference data SID'!$B:$N,13,FALSE)),"",VLOOKUP(CONCATENATE($A33,"_",T$2),'Reference data SID'!$B:$N,13,FALSE))</f>
        <v/>
      </c>
      <c r="U33" s="13" t="str">
        <f>IF(ISERROR(VLOOKUP(CONCATENATE($A33,"_",U$2),'Reference data SID'!$B:$N,13,FALSE)),"",VLOOKUP(CONCATENATE($A33,"_",U$2),'Reference data SID'!$B:$N,13,FALSE))</f>
        <v/>
      </c>
      <c r="V33" s="13" t="str">
        <f>IF(ISERROR(VLOOKUP(CONCATENATE($A33,"_",V$2),'Reference data SID'!$B:$N,13,FALSE)),"",VLOOKUP(CONCATENATE($A33,"_",V$2),'Reference data SID'!$B:$N,13,FALSE))</f>
        <v/>
      </c>
      <c r="W33" s="13" t="str">
        <f>IF(ISERROR(VLOOKUP(CONCATENATE($A33,"_",W$2),'Reference data SID'!$B:$N,13,FALSE)),"",VLOOKUP(CONCATENATE($A33,"_",W$2),'Reference data SID'!$B:$N,13,FALSE))</f>
        <v/>
      </c>
      <c r="X33" s="13" t="str">
        <f>IF(ISERROR(VLOOKUP(CONCATENATE($A33,"_",X$2),'Reference data SID'!$B:$N,13,FALSE)),"",VLOOKUP(CONCATENATE($A33,"_",X$2),'Reference data SID'!$B:$N,13,FALSE))</f>
        <v/>
      </c>
      <c r="Y33" s="14" t="str">
        <f>IF(ISERROR(VLOOKUP(CONCATENATE($A33,"_",Y$2),'Reference data SID'!$B:$N,13,FALSE)),"",VLOOKUP(CONCATENATE($A33,"_",Y$2),'Reference data SID'!$B:$N,13,FALSE))</f>
        <v>91032-01-8</v>
      </c>
      <c r="Z33" s="13" t="str">
        <f>IF(ISERROR(VLOOKUP(CONCATENATE($A33,"_",Z$2),'Reference data SID'!$B:$N,13,FALSE)),"",VLOOKUP(CONCATENATE($A33,"_",Z$2),'Reference data SID'!$B:$N,13,FALSE))</f>
        <v/>
      </c>
      <c r="AA33" s="13" t="str">
        <f>IF(ISERROR(VLOOKUP(CONCATENATE($A33,"_",AA$2),'Reference data SID'!$B:$N,13,FALSE)),"",VLOOKUP(CONCATENATE($A33,"_",AA$2),'Reference data SID'!$B:$N,13,FALSE))</f>
        <v/>
      </c>
      <c r="AB33" s="13" t="str">
        <f>IF(ISERROR(VLOOKUP(CONCATENATE($A33,"_",AB$2),'Reference data SID'!$B:$N,13,FALSE)),"",VLOOKUP(CONCATENATE($A33,"_",AB$2),'Reference data SID'!$B:$N,13,FALSE))</f>
        <v/>
      </c>
      <c r="AC33" s="13" t="str">
        <f>IF(ISERROR(VLOOKUP(CONCATENATE($A33,"_",AC$2),'Reference data SID'!$B:$N,13,FALSE)),"",VLOOKUP(CONCATENATE($A33,"_",AC$2),'Reference data SID'!$B:$N,13,FALSE))</f>
        <v/>
      </c>
      <c r="AD33" s="13" t="str">
        <f>IF(ISERROR(VLOOKUP(CONCATENATE($A33,"_",AD$2),'Reference data SID'!$B:$N,13,FALSE)),"",VLOOKUP(CONCATENATE($A33,"_",AD$2),'Reference data SID'!$B:$N,13,FALSE))</f>
        <v/>
      </c>
      <c r="AE33" s="13" t="str">
        <f>IF(ISERROR(VLOOKUP(CONCATENATE($A33,"_",AE$2),'Reference data SID'!$B:$N,13,FALSE)),"",VLOOKUP(CONCATENATE($A33,"_",AE$2),'Reference data SID'!$B:$N,13,FALSE))</f>
        <v/>
      </c>
      <c r="AF33" s="13" t="str">
        <f>IF(ISERROR(VLOOKUP(CONCATENATE($A33,"_",AF$2),'Reference data SID'!$B:$N,13,FALSE)),"",VLOOKUP(CONCATENATE($A33,"_",AF$2),'Reference data SID'!$B:$N,13,FALSE))</f>
        <v>910606-39-2</v>
      </c>
      <c r="AG33" s="13" t="str">
        <f>IF(ISERROR(VLOOKUP(CONCATENATE($A33,"_",AG$2),'Reference data SID'!$B:$N,13,FALSE)),"",VLOOKUP(CONCATENATE($A33,"_",AG$2),'Reference data SID'!$B:$N,13,FALSE))</f>
        <v/>
      </c>
      <c r="AH33" s="13" t="str">
        <f>IF(ISERROR(VLOOKUP(CONCATENATE($A33,"_",AH$2),'Reference data SID'!$B:$N,13,FALSE)),"",VLOOKUP(CONCATENATE($A33,"_",AH$2),'Reference data SID'!$B:$N,13,FALSE))</f>
        <v/>
      </c>
      <c r="AI33" s="13" t="str">
        <f>IF(ISERROR(VLOOKUP(CONCATENATE($A33,"_",AI$2),'Reference data SID'!$B:$N,13,FALSE)),"",VLOOKUP(CONCATENATE($A33,"_",AI$2),'Reference data SID'!$B:$N,13,FALSE))</f>
        <v/>
      </c>
      <c r="AJ33" s="13" t="str">
        <f>IF(ISERROR(VLOOKUP(CONCATENATE($A33,"_",AJ$2),'Reference data SID'!$B:$N,13,FALSE)),"",VLOOKUP(CONCATENATE($A33,"_",AJ$2),'Reference data SID'!$B:$N,13,FALSE))</f>
        <v/>
      </c>
      <c r="AK33" s="13" t="str">
        <f>IF(ISERROR(VLOOKUP(CONCATENATE($A33,"_",AK$2),'Reference data SID'!$B:$N,13,FALSE)),"",VLOOKUP(CONCATENATE($A33,"_",AK$2),'Reference data SID'!$B:$N,13,FALSE))</f>
        <v/>
      </c>
      <c r="AL33" s="13" t="str">
        <f>IF(ISERROR(VLOOKUP(CONCATENATE($A33,"_",AL$2),'Reference data SID'!$B:$N,13,FALSE)),"",VLOOKUP(CONCATENATE($A33,"_",AL$2),'Reference data SID'!$B:$N,13,FALSE))</f>
        <v/>
      </c>
      <c r="AM33" s="13" t="str">
        <f>IF(ISERROR(VLOOKUP(CONCATENATE($A33,"_",AM$2),'Reference data SID'!$B:$N,13,FALSE)),"",VLOOKUP(CONCATENATE($A33,"_",AM$2),'Reference data SID'!$B:$N,13,FALSE))</f>
        <v/>
      </c>
      <c r="AN33" s="13" t="str">
        <f>IF(ISERROR(VLOOKUP(CONCATENATE($A33,"_",AN$2),'Reference data SID'!$B:$N,13,FALSE)),"",VLOOKUP(CONCATENATE($A33,"_",AN$2),'Reference data SID'!$B:$N,13,FALSE))</f>
        <v/>
      </c>
      <c r="AO33" s="13" t="str">
        <f>IF(ISERROR(VLOOKUP(CONCATENATE($A33,"_",AO$2),'Reference data SID'!$B:$N,13,FALSE)),"",VLOOKUP(CONCATENATE($A33,"_",AO$2),'Reference data SID'!$B:$N,13,FALSE))</f>
        <v/>
      </c>
      <c r="AP33" s="13" t="str">
        <f>IF(ISERROR(VLOOKUP(CONCATENATE($A33,"_",AP$2),'Reference data SID'!$B:$N,13,FALSE)),"",VLOOKUP(CONCATENATE($A33,"_",AP$2),'Reference data SID'!$B:$N,13,FALSE))</f>
        <v/>
      </c>
      <c r="AQ33" s="13" t="str">
        <f>IF(ISERROR(VLOOKUP(CONCATENATE($A33,"_",AQ$2),'Reference data SID'!$B:$N,13,FALSE)),"",VLOOKUP(CONCATENATE($A33,"_",AQ$2),'Reference data SID'!$B:$N,13,FALSE))</f>
        <v/>
      </c>
      <c r="AR33" s="13" t="str">
        <f>IF(ISERROR(VLOOKUP(CONCATENATE($A33,"_",AR$2),'Reference data SID'!$B:$N,13,FALSE)),"",VLOOKUP(CONCATENATE($A33,"_",AR$2),'Reference data SID'!$B:$N,13,FALSE))</f>
        <v/>
      </c>
      <c r="AS33" s="13" t="str">
        <f>IF(ISERROR(VLOOKUP(CONCATENATE($A33,"_",AS$2),'Reference data SID'!$B:$N,13,FALSE)),"",VLOOKUP(CONCATENATE($A33,"_",AS$2),'Reference data SID'!$B:$N,13,FALSE))</f>
        <v/>
      </c>
      <c r="AT33" s="13" t="str">
        <f>IF(ISERROR(VLOOKUP(CONCATENATE($A33,"_",AT$2),'Reference data SID'!$B:$N,13,FALSE)),"",VLOOKUP(CONCATENATE($A33,"_",AT$2),'Reference data SID'!$B:$N,13,FALSE))</f>
        <v/>
      </c>
    </row>
    <row r="34" spans="1:46" x14ac:dyDescent="0.25">
      <c r="A34">
        <v>30</v>
      </c>
      <c r="B34" s="13" t="str">
        <f>IF(ISERROR(VLOOKUP(CONCATENATE($A34,"_",B$2),'Reference data SID'!$B:$N,13,FALSE)),"",VLOOKUP(CONCATENATE($A34,"_",B$2),'Reference data SID'!$B:$N,13,FALSE))</f>
        <v/>
      </c>
      <c r="C34" s="13" t="str">
        <f>IF(ISERROR(VLOOKUP(CONCATENATE($A34,"_",C$2),'Reference data SID'!$B:$N,13,FALSE)),"",VLOOKUP(CONCATENATE($A34,"_",C$2),'Reference data SID'!$B:$N,13,FALSE))</f>
        <v/>
      </c>
      <c r="D34" s="13" t="str">
        <f>IF(ISERROR(VLOOKUP(CONCATENATE($A34,"_",D$2),'Reference data SID'!$B:$N,13,FALSE)),"",VLOOKUP(CONCATENATE($A34,"_",D$2),'Reference data SID'!$B:$N,13,FALSE))</f>
        <v/>
      </c>
      <c r="E34" s="13" t="str">
        <f>IF(ISERROR(VLOOKUP(CONCATENATE($A34,"_",E$2),'Reference data SID'!$B:$N,13,FALSE)),"",VLOOKUP(CONCATENATE($A34,"_",E$2),'Reference data SID'!$B:$N,13,FALSE))</f>
        <v/>
      </c>
      <c r="F34" s="13" t="str">
        <f>IF(ISERROR(VLOOKUP(CONCATENATE($A34,"_",F$2),'Reference data SID'!$B:$N,13,FALSE)),"",VLOOKUP(CONCATENATE($A34,"_",F$2),'Reference data SID'!$B:$N,13,FALSE))</f>
        <v/>
      </c>
      <c r="G34" s="13" t="str">
        <f>IF(ISERROR(VLOOKUP(CONCATENATE($A34,"_",G$2),'Reference data SID'!$B:$N,13,FALSE)),"",VLOOKUP(CONCATENATE($A34,"_",G$2),'Reference data SID'!$B:$N,13,FALSE))</f>
        <v/>
      </c>
      <c r="H34" s="13" t="str">
        <f>IF(ISERROR(VLOOKUP(CONCATENATE($A34,"_",H$2),'Reference data SID'!$B:$N,13,FALSE)),"",VLOOKUP(CONCATENATE($A34,"_",H$2),'Reference data SID'!$B:$N,13,FALSE))</f>
        <v/>
      </c>
      <c r="I34" s="13" t="str">
        <f>IF(ISERROR(VLOOKUP(CONCATENATE($A34,"_",I$2),'Reference data SID'!$B:$N,13,FALSE)),"",VLOOKUP(CONCATENATE($A34,"_",I$2),'Reference data SID'!$B:$N,13,FALSE))</f>
        <v/>
      </c>
      <c r="J34" s="13" t="str">
        <f>IF(ISERROR(VLOOKUP(CONCATENATE($A34,"_",J$2),'Reference data SID'!$B:$N,13,FALSE)),"",VLOOKUP(CONCATENATE($A34,"_",J$2),'Reference data SID'!$B:$N,13,FALSE))</f>
        <v/>
      </c>
      <c r="K34" s="13" t="str">
        <f>IF(ISERROR(VLOOKUP(CONCATENATE($A34,"_",K$2),'Reference data SID'!$B:$N,13,FALSE)),"",VLOOKUP(CONCATENATE($A34,"_",K$2),'Reference data SID'!$B:$N,13,FALSE))</f>
        <v/>
      </c>
      <c r="L34" s="13" t="str">
        <f>IF(ISERROR(VLOOKUP(CONCATENATE($A34,"_",L$2),'Reference data SID'!$B:$N,13,FALSE)),"",VLOOKUP(CONCATENATE($A34,"_",L$2),'Reference data SID'!$B:$N,13,FALSE))</f>
        <v/>
      </c>
      <c r="M34" s="13" t="str">
        <f>IF(ISERROR(VLOOKUP(CONCATENATE($A34,"_",M$2),'Reference data SID'!$B:$N,13,FALSE)),"",VLOOKUP(CONCATENATE($A34,"_",M$2),'Reference data SID'!$B:$N,13,FALSE))</f>
        <v/>
      </c>
      <c r="N34" s="13" t="str">
        <f>IF(ISERROR(VLOOKUP(CONCATENATE($A34,"_",N$2),'Reference data SID'!$B:$N,13,FALSE)),"",VLOOKUP(CONCATENATE($A34,"_",N$2),'Reference data SID'!$B:$N,13,FALSE))</f>
        <v/>
      </c>
      <c r="O34" s="13" t="str">
        <f>IF(ISERROR(VLOOKUP(CONCATENATE($A34,"_",O$2),'Reference data SID'!$B:$N,13,FALSE)),"",VLOOKUP(CONCATENATE($A34,"_",O$2),'Reference data SID'!$B:$N,13,FALSE))</f>
        <v/>
      </c>
      <c r="P34" s="13" t="str">
        <f>IF(ISERROR(VLOOKUP(CONCATENATE($A34,"_",P$2),'Reference data SID'!$B:$N,13,FALSE)),"",VLOOKUP(CONCATENATE($A34,"_",P$2),'Reference data SID'!$B:$N,13,FALSE))</f>
        <v/>
      </c>
      <c r="Q34" s="13" t="str">
        <f>IF(ISERROR(VLOOKUP(CONCATENATE($A34,"_",Q$2),'Reference data SID'!$B:$N,13,FALSE)),"",VLOOKUP(CONCATENATE($A34,"_",Q$2),'Reference data SID'!$B:$N,13,FALSE))</f>
        <v/>
      </c>
      <c r="R34" s="13" t="str">
        <f>IF(ISERROR(VLOOKUP(CONCATENATE($A34,"_",R$2),'Reference data SID'!$B:$N,13,FALSE)),"",VLOOKUP(CONCATENATE($A34,"_",R$2),'Reference data SID'!$B:$N,13,FALSE))</f>
        <v/>
      </c>
      <c r="S34" s="13" t="str">
        <f>IF(ISERROR(VLOOKUP(CONCATENATE($A34,"_",S$2),'Reference data SID'!$B:$N,13,FALSE)),"",VLOOKUP(CONCATENATE($A34,"_",S$2),'Reference data SID'!$B:$N,13,FALSE))</f>
        <v/>
      </c>
      <c r="T34" s="13" t="str">
        <f>IF(ISERROR(VLOOKUP(CONCATENATE($A34,"_",T$2),'Reference data SID'!$B:$N,13,FALSE)),"",VLOOKUP(CONCATENATE($A34,"_",T$2),'Reference data SID'!$B:$N,13,FALSE))</f>
        <v/>
      </c>
      <c r="U34" s="13" t="str">
        <f>IF(ISERROR(VLOOKUP(CONCATENATE($A34,"_",U$2),'Reference data SID'!$B:$N,13,FALSE)),"",VLOOKUP(CONCATENATE($A34,"_",U$2),'Reference data SID'!$B:$N,13,FALSE))</f>
        <v/>
      </c>
      <c r="V34" s="13" t="str">
        <f>IF(ISERROR(VLOOKUP(CONCATENATE($A34,"_",V$2),'Reference data SID'!$B:$N,13,FALSE)),"",VLOOKUP(CONCATENATE($A34,"_",V$2),'Reference data SID'!$B:$N,13,FALSE))</f>
        <v/>
      </c>
      <c r="W34" s="13" t="str">
        <f>IF(ISERROR(VLOOKUP(CONCATENATE($A34,"_",W$2),'Reference data SID'!$B:$N,13,FALSE)),"",VLOOKUP(CONCATENATE($A34,"_",W$2),'Reference data SID'!$B:$N,13,FALSE))</f>
        <v/>
      </c>
      <c r="X34" s="13" t="str">
        <f>IF(ISERROR(VLOOKUP(CONCATENATE($A34,"_",X$2),'Reference data SID'!$B:$N,13,FALSE)),"",VLOOKUP(CONCATENATE($A34,"_",X$2),'Reference data SID'!$B:$N,13,FALSE))</f>
        <v/>
      </c>
      <c r="Y34" s="14" t="str">
        <f>IF(ISERROR(VLOOKUP(CONCATENATE($A34,"_",Y$2),'Reference data SID'!$B:$N,13,FALSE)),"",VLOOKUP(CONCATENATE($A34,"_",Y$2),'Reference data SID'!$B:$N,13,FALSE))</f>
        <v>90622-99-4</v>
      </c>
      <c r="Z34" s="13" t="str">
        <f>IF(ISERROR(VLOOKUP(CONCATENATE($A34,"_",Z$2),'Reference data SID'!$B:$N,13,FALSE)),"",VLOOKUP(CONCATENATE($A34,"_",Z$2),'Reference data SID'!$B:$N,13,FALSE))</f>
        <v/>
      </c>
      <c r="AA34" s="13" t="str">
        <f>IF(ISERROR(VLOOKUP(CONCATENATE($A34,"_",AA$2),'Reference data SID'!$B:$N,13,FALSE)),"",VLOOKUP(CONCATENATE($A34,"_",AA$2),'Reference data SID'!$B:$N,13,FALSE))</f>
        <v/>
      </c>
      <c r="AB34" s="13" t="str">
        <f>IF(ISERROR(VLOOKUP(CONCATENATE($A34,"_",AB$2),'Reference data SID'!$B:$N,13,FALSE)),"",VLOOKUP(CONCATENATE($A34,"_",AB$2),'Reference data SID'!$B:$N,13,FALSE))</f>
        <v/>
      </c>
      <c r="AC34" s="13" t="str">
        <f>IF(ISERROR(VLOOKUP(CONCATENATE($A34,"_",AC$2),'Reference data SID'!$B:$N,13,FALSE)),"",VLOOKUP(CONCATENATE($A34,"_",AC$2),'Reference data SID'!$B:$N,13,FALSE))</f>
        <v/>
      </c>
      <c r="AD34" s="13" t="str">
        <f>IF(ISERROR(VLOOKUP(CONCATENATE($A34,"_",AD$2),'Reference data SID'!$B:$N,13,FALSE)),"",VLOOKUP(CONCATENATE($A34,"_",AD$2),'Reference data SID'!$B:$N,13,FALSE))</f>
        <v/>
      </c>
      <c r="AE34" s="13" t="str">
        <f>IF(ISERROR(VLOOKUP(CONCATENATE($A34,"_",AE$2),'Reference data SID'!$B:$N,13,FALSE)),"",VLOOKUP(CONCATENATE($A34,"_",AE$2),'Reference data SID'!$B:$N,13,FALSE))</f>
        <v/>
      </c>
      <c r="AF34" s="13" t="str">
        <f>IF(ISERROR(VLOOKUP(CONCATENATE($A34,"_",AF$2),'Reference data SID'!$B:$N,13,FALSE)),"",VLOOKUP(CONCATENATE($A34,"_",AF$2),'Reference data SID'!$B:$N,13,FALSE))</f>
        <v>911027-68-4</v>
      </c>
      <c r="AG34" s="13" t="str">
        <f>IF(ISERROR(VLOOKUP(CONCATENATE($A34,"_",AG$2),'Reference data SID'!$B:$N,13,FALSE)),"",VLOOKUP(CONCATENATE($A34,"_",AG$2),'Reference data SID'!$B:$N,13,FALSE))</f>
        <v/>
      </c>
      <c r="AH34" s="13" t="str">
        <f>IF(ISERROR(VLOOKUP(CONCATENATE($A34,"_",AH$2),'Reference data SID'!$B:$N,13,FALSE)),"",VLOOKUP(CONCATENATE($A34,"_",AH$2),'Reference data SID'!$B:$N,13,FALSE))</f>
        <v/>
      </c>
      <c r="AI34" s="13" t="str">
        <f>IF(ISERROR(VLOOKUP(CONCATENATE($A34,"_",AI$2),'Reference data SID'!$B:$N,13,FALSE)),"",VLOOKUP(CONCATENATE($A34,"_",AI$2),'Reference data SID'!$B:$N,13,FALSE))</f>
        <v/>
      </c>
      <c r="AJ34" s="13" t="str">
        <f>IF(ISERROR(VLOOKUP(CONCATENATE($A34,"_",AJ$2),'Reference data SID'!$B:$N,13,FALSE)),"",VLOOKUP(CONCATENATE($A34,"_",AJ$2),'Reference data SID'!$B:$N,13,FALSE))</f>
        <v/>
      </c>
      <c r="AK34" s="13" t="str">
        <f>IF(ISERROR(VLOOKUP(CONCATENATE($A34,"_",AK$2),'Reference data SID'!$B:$N,13,FALSE)),"",VLOOKUP(CONCATENATE($A34,"_",AK$2),'Reference data SID'!$B:$N,13,FALSE))</f>
        <v/>
      </c>
      <c r="AL34" s="13" t="str">
        <f>IF(ISERROR(VLOOKUP(CONCATENATE($A34,"_",AL$2),'Reference data SID'!$B:$N,13,FALSE)),"",VLOOKUP(CONCATENATE($A34,"_",AL$2),'Reference data SID'!$B:$N,13,FALSE))</f>
        <v/>
      </c>
      <c r="AM34" s="13" t="str">
        <f>IF(ISERROR(VLOOKUP(CONCATENATE($A34,"_",AM$2),'Reference data SID'!$B:$N,13,FALSE)),"",VLOOKUP(CONCATENATE($A34,"_",AM$2),'Reference data SID'!$B:$N,13,FALSE))</f>
        <v/>
      </c>
      <c r="AN34" s="13" t="str">
        <f>IF(ISERROR(VLOOKUP(CONCATENATE($A34,"_",AN$2),'Reference data SID'!$B:$N,13,FALSE)),"",VLOOKUP(CONCATENATE($A34,"_",AN$2),'Reference data SID'!$B:$N,13,FALSE))</f>
        <v/>
      </c>
      <c r="AO34" s="13" t="str">
        <f>IF(ISERROR(VLOOKUP(CONCATENATE($A34,"_",AO$2),'Reference data SID'!$B:$N,13,FALSE)),"",VLOOKUP(CONCATENATE($A34,"_",AO$2),'Reference data SID'!$B:$N,13,FALSE))</f>
        <v/>
      </c>
      <c r="AP34" s="13" t="str">
        <f>IF(ISERROR(VLOOKUP(CONCATENATE($A34,"_",AP$2),'Reference data SID'!$B:$N,13,FALSE)),"",VLOOKUP(CONCATENATE($A34,"_",AP$2),'Reference data SID'!$B:$N,13,FALSE))</f>
        <v/>
      </c>
      <c r="AQ34" s="13" t="str">
        <f>IF(ISERROR(VLOOKUP(CONCATENATE($A34,"_",AQ$2),'Reference data SID'!$B:$N,13,FALSE)),"",VLOOKUP(CONCATENATE($A34,"_",AQ$2),'Reference data SID'!$B:$N,13,FALSE))</f>
        <v/>
      </c>
      <c r="AR34" s="13" t="str">
        <f>IF(ISERROR(VLOOKUP(CONCATENATE($A34,"_",AR$2),'Reference data SID'!$B:$N,13,FALSE)),"",VLOOKUP(CONCATENATE($A34,"_",AR$2),'Reference data SID'!$B:$N,13,FALSE))</f>
        <v/>
      </c>
      <c r="AS34" s="13" t="str">
        <f>IF(ISERROR(VLOOKUP(CONCATENATE($A34,"_",AS$2),'Reference data SID'!$B:$N,13,FALSE)),"",VLOOKUP(CONCATENATE($A34,"_",AS$2),'Reference data SID'!$B:$N,13,FALSE))</f>
        <v/>
      </c>
      <c r="AT34" s="13" t="str">
        <f>IF(ISERROR(VLOOKUP(CONCATENATE($A34,"_",AT$2),'Reference data SID'!$B:$N,13,FALSE)),"",VLOOKUP(CONCATENATE($A34,"_",AT$2),'Reference data SID'!$B:$N,13,FALSE))</f>
        <v/>
      </c>
    </row>
    <row r="35" spans="1:46" x14ac:dyDescent="0.25">
      <c r="A35">
        <v>31</v>
      </c>
      <c r="B35" s="13" t="str">
        <f>IF(ISERROR(VLOOKUP(CONCATENATE($A35,"_",B$2),'Reference data SID'!$B:$N,13,FALSE)),"",VLOOKUP(CONCATENATE($A35,"_",B$2),'Reference data SID'!$B:$N,13,FALSE))</f>
        <v/>
      </c>
      <c r="C35" s="13" t="str">
        <f>IF(ISERROR(VLOOKUP(CONCATENATE($A35,"_",C$2),'Reference data SID'!$B:$N,13,FALSE)),"",VLOOKUP(CONCATENATE($A35,"_",C$2),'Reference data SID'!$B:$N,13,FALSE))</f>
        <v/>
      </c>
      <c r="D35" s="13" t="str">
        <f>IF(ISERROR(VLOOKUP(CONCATENATE($A35,"_",D$2),'Reference data SID'!$B:$N,13,FALSE)),"",VLOOKUP(CONCATENATE($A35,"_",D$2),'Reference data SID'!$B:$N,13,FALSE))</f>
        <v/>
      </c>
      <c r="E35" s="13" t="str">
        <f>IF(ISERROR(VLOOKUP(CONCATENATE($A35,"_",E$2),'Reference data SID'!$B:$N,13,FALSE)),"",VLOOKUP(CONCATENATE($A35,"_",E$2),'Reference data SID'!$B:$N,13,FALSE))</f>
        <v/>
      </c>
      <c r="F35" s="13" t="str">
        <f>IF(ISERROR(VLOOKUP(CONCATENATE($A35,"_",F$2),'Reference data SID'!$B:$N,13,FALSE)),"",VLOOKUP(CONCATENATE($A35,"_",F$2),'Reference data SID'!$B:$N,13,FALSE))</f>
        <v/>
      </c>
      <c r="G35" s="13" t="str">
        <f>IF(ISERROR(VLOOKUP(CONCATENATE($A35,"_",G$2),'Reference data SID'!$B:$N,13,FALSE)),"",VLOOKUP(CONCATENATE($A35,"_",G$2),'Reference data SID'!$B:$N,13,FALSE))</f>
        <v/>
      </c>
      <c r="H35" s="13" t="str">
        <f>IF(ISERROR(VLOOKUP(CONCATENATE($A35,"_",H$2),'Reference data SID'!$B:$N,13,FALSE)),"",VLOOKUP(CONCATENATE($A35,"_",H$2),'Reference data SID'!$B:$N,13,FALSE))</f>
        <v/>
      </c>
      <c r="I35" s="13" t="str">
        <f>IF(ISERROR(VLOOKUP(CONCATENATE($A35,"_",I$2),'Reference data SID'!$B:$N,13,FALSE)),"",VLOOKUP(CONCATENATE($A35,"_",I$2),'Reference data SID'!$B:$N,13,FALSE))</f>
        <v/>
      </c>
      <c r="J35" s="13" t="str">
        <f>IF(ISERROR(VLOOKUP(CONCATENATE($A35,"_",J$2),'Reference data SID'!$B:$N,13,FALSE)),"",VLOOKUP(CONCATENATE($A35,"_",J$2),'Reference data SID'!$B:$N,13,FALSE))</f>
        <v/>
      </c>
      <c r="K35" s="13" t="str">
        <f>IF(ISERROR(VLOOKUP(CONCATENATE($A35,"_",K$2),'Reference data SID'!$B:$N,13,FALSE)),"",VLOOKUP(CONCATENATE($A35,"_",K$2),'Reference data SID'!$B:$N,13,FALSE))</f>
        <v/>
      </c>
      <c r="L35" s="13" t="str">
        <f>IF(ISERROR(VLOOKUP(CONCATENATE($A35,"_",L$2),'Reference data SID'!$B:$N,13,FALSE)),"",VLOOKUP(CONCATENATE($A35,"_",L$2),'Reference data SID'!$B:$N,13,FALSE))</f>
        <v/>
      </c>
      <c r="M35" s="13" t="str">
        <f>IF(ISERROR(VLOOKUP(CONCATENATE($A35,"_",M$2),'Reference data SID'!$B:$N,13,FALSE)),"",VLOOKUP(CONCATENATE($A35,"_",M$2),'Reference data SID'!$B:$N,13,FALSE))</f>
        <v/>
      </c>
      <c r="N35" s="13" t="str">
        <f>IF(ISERROR(VLOOKUP(CONCATENATE($A35,"_",N$2),'Reference data SID'!$B:$N,13,FALSE)),"",VLOOKUP(CONCATENATE($A35,"_",N$2),'Reference data SID'!$B:$N,13,FALSE))</f>
        <v/>
      </c>
      <c r="O35" s="13" t="str">
        <f>IF(ISERROR(VLOOKUP(CONCATENATE($A35,"_",O$2),'Reference data SID'!$B:$N,13,FALSE)),"",VLOOKUP(CONCATENATE($A35,"_",O$2),'Reference data SID'!$B:$N,13,FALSE))</f>
        <v/>
      </c>
      <c r="P35" s="13" t="str">
        <f>IF(ISERROR(VLOOKUP(CONCATENATE($A35,"_",P$2),'Reference data SID'!$B:$N,13,FALSE)),"",VLOOKUP(CONCATENATE($A35,"_",P$2),'Reference data SID'!$B:$N,13,FALSE))</f>
        <v/>
      </c>
      <c r="Q35" s="13" t="str">
        <f>IF(ISERROR(VLOOKUP(CONCATENATE($A35,"_",Q$2),'Reference data SID'!$B:$N,13,FALSE)),"",VLOOKUP(CONCATENATE($A35,"_",Q$2),'Reference data SID'!$B:$N,13,FALSE))</f>
        <v/>
      </c>
      <c r="R35" s="13" t="str">
        <f>IF(ISERROR(VLOOKUP(CONCATENATE($A35,"_",R$2),'Reference data SID'!$B:$N,13,FALSE)),"",VLOOKUP(CONCATENATE($A35,"_",R$2),'Reference data SID'!$B:$N,13,FALSE))</f>
        <v/>
      </c>
      <c r="S35" s="13" t="str">
        <f>IF(ISERROR(VLOOKUP(CONCATENATE($A35,"_",S$2),'Reference data SID'!$B:$N,13,FALSE)),"",VLOOKUP(CONCATENATE($A35,"_",S$2),'Reference data SID'!$B:$N,13,FALSE))</f>
        <v/>
      </c>
      <c r="T35" s="13" t="str">
        <f>IF(ISERROR(VLOOKUP(CONCATENATE($A35,"_",T$2),'Reference data SID'!$B:$N,13,FALSE)),"",VLOOKUP(CONCATENATE($A35,"_",T$2),'Reference data SID'!$B:$N,13,FALSE))</f>
        <v/>
      </c>
      <c r="U35" s="13" t="str">
        <f>IF(ISERROR(VLOOKUP(CONCATENATE($A35,"_",U$2),'Reference data SID'!$B:$N,13,FALSE)),"",VLOOKUP(CONCATENATE($A35,"_",U$2),'Reference data SID'!$B:$N,13,FALSE))</f>
        <v/>
      </c>
      <c r="V35" s="13" t="str">
        <f>IF(ISERROR(VLOOKUP(CONCATENATE($A35,"_",V$2),'Reference data SID'!$B:$N,13,FALSE)),"",VLOOKUP(CONCATENATE($A35,"_",V$2),'Reference data SID'!$B:$N,13,FALSE))</f>
        <v/>
      </c>
      <c r="W35" s="13" t="str">
        <f>IF(ISERROR(VLOOKUP(CONCATENATE($A35,"_",W$2),'Reference data SID'!$B:$N,13,FALSE)),"",VLOOKUP(CONCATENATE($A35,"_",W$2),'Reference data SID'!$B:$N,13,FALSE))</f>
        <v/>
      </c>
      <c r="X35" s="13" t="str">
        <f>IF(ISERROR(VLOOKUP(CONCATENATE($A35,"_",X$2),'Reference data SID'!$B:$N,13,FALSE)),"",VLOOKUP(CONCATENATE($A35,"_",X$2),'Reference data SID'!$B:$N,13,FALSE))</f>
        <v/>
      </c>
      <c r="Y35" s="14" t="str">
        <f>IF(ISERROR(VLOOKUP(CONCATENATE($A35,"_",Y$2),'Reference data SID'!$B:$N,13,FALSE)),"",VLOOKUP(CONCATENATE($A35,"_",Y$2),'Reference data SID'!$B:$N,13,FALSE))</f>
        <v>90622-71-2</v>
      </c>
      <c r="Z35" s="13" t="str">
        <f>IF(ISERROR(VLOOKUP(CONCATENATE($A35,"_",Z$2),'Reference data SID'!$B:$N,13,FALSE)),"",VLOOKUP(CONCATENATE($A35,"_",Z$2),'Reference data SID'!$B:$N,13,FALSE))</f>
        <v/>
      </c>
      <c r="AA35" s="13" t="str">
        <f>IF(ISERROR(VLOOKUP(CONCATENATE($A35,"_",AA$2),'Reference data SID'!$B:$N,13,FALSE)),"",VLOOKUP(CONCATENATE($A35,"_",AA$2),'Reference data SID'!$B:$N,13,FALSE))</f>
        <v/>
      </c>
      <c r="AB35" s="13" t="str">
        <f>IF(ISERROR(VLOOKUP(CONCATENATE($A35,"_",AB$2),'Reference data SID'!$B:$N,13,FALSE)),"",VLOOKUP(CONCATENATE($A35,"_",AB$2),'Reference data SID'!$B:$N,13,FALSE))</f>
        <v/>
      </c>
      <c r="AC35" s="13" t="str">
        <f>IF(ISERROR(VLOOKUP(CONCATENATE($A35,"_",AC$2),'Reference data SID'!$B:$N,13,FALSE)),"",VLOOKUP(CONCATENATE($A35,"_",AC$2),'Reference data SID'!$B:$N,13,FALSE))</f>
        <v/>
      </c>
      <c r="AD35" s="13" t="str">
        <f>IF(ISERROR(VLOOKUP(CONCATENATE($A35,"_",AD$2),'Reference data SID'!$B:$N,13,FALSE)),"",VLOOKUP(CONCATENATE($A35,"_",AD$2),'Reference data SID'!$B:$N,13,FALSE))</f>
        <v/>
      </c>
      <c r="AE35" s="13" t="str">
        <f>IF(ISERROR(VLOOKUP(CONCATENATE($A35,"_",AE$2),'Reference data SID'!$B:$N,13,FALSE)),"",VLOOKUP(CONCATENATE($A35,"_",AE$2),'Reference data SID'!$B:$N,13,FALSE))</f>
        <v/>
      </c>
      <c r="AF35" s="13" t="str">
        <f>IF(ISERROR(VLOOKUP(CONCATENATE($A35,"_",AF$2),'Reference data SID'!$B:$N,13,FALSE)),"",VLOOKUP(CONCATENATE($A35,"_",AF$2),'Reference data SID'!$B:$N,13,FALSE))</f>
        <v>911027-69-5</v>
      </c>
      <c r="AG35" s="13" t="str">
        <f>IF(ISERROR(VLOOKUP(CONCATENATE($A35,"_",AG$2),'Reference data SID'!$B:$N,13,FALSE)),"",VLOOKUP(CONCATENATE($A35,"_",AG$2),'Reference data SID'!$B:$N,13,FALSE))</f>
        <v/>
      </c>
      <c r="AH35" s="13" t="str">
        <f>IF(ISERROR(VLOOKUP(CONCATENATE($A35,"_",AH$2),'Reference data SID'!$B:$N,13,FALSE)),"",VLOOKUP(CONCATENATE($A35,"_",AH$2),'Reference data SID'!$B:$N,13,FALSE))</f>
        <v/>
      </c>
      <c r="AI35" s="13" t="str">
        <f>IF(ISERROR(VLOOKUP(CONCATENATE($A35,"_",AI$2),'Reference data SID'!$B:$N,13,FALSE)),"",VLOOKUP(CONCATENATE($A35,"_",AI$2),'Reference data SID'!$B:$N,13,FALSE))</f>
        <v/>
      </c>
      <c r="AJ35" s="13" t="str">
        <f>IF(ISERROR(VLOOKUP(CONCATENATE($A35,"_",AJ$2),'Reference data SID'!$B:$N,13,FALSE)),"",VLOOKUP(CONCATENATE($A35,"_",AJ$2),'Reference data SID'!$B:$N,13,FALSE))</f>
        <v/>
      </c>
      <c r="AK35" s="13" t="str">
        <f>IF(ISERROR(VLOOKUP(CONCATENATE($A35,"_",AK$2),'Reference data SID'!$B:$N,13,FALSE)),"",VLOOKUP(CONCATENATE($A35,"_",AK$2),'Reference data SID'!$B:$N,13,FALSE))</f>
        <v/>
      </c>
      <c r="AL35" s="13" t="str">
        <f>IF(ISERROR(VLOOKUP(CONCATENATE($A35,"_",AL$2),'Reference data SID'!$B:$N,13,FALSE)),"",VLOOKUP(CONCATENATE($A35,"_",AL$2),'Reference data SID'!$B:$N,13,FALSE))</f>
        <v/>
      </c>
      <c r="AM35" s="13" t="str">
        <f>IF(ISERROR(VLOOKUP(CONCATENATE($A35,"_",AM$2),'Reference data SID'!$B:$N,13,FALSE)),"",VLOOKUP(CONCATENATE($A35,"_",AM$2),'Reference data SID'!$B:$N,13,FALSE))</f>
        <v/>
      </c>
      <c r="AN35" s="13" t="str">
        <f>IF(ISERROR(VLOOKUP(CONCATENATE($A35,"_",AN$2),'Reference data SID'!$B:$N,13,FALSE)),"",VLOOKUP(CONCATENATE($A35,"_",AN$2),'Reference data SID'!$B:$N,13,FALSE))</f>
        <v/>
      </c>
      <c r="AO35" s="13" t="str">
        <f>IF(ISERROR(VLOOKUP(CONCATENATE($A35,"_",AO$2),'Reference data SID'!$B:$N,13,FALSE)),"",VLOOKUP(CONCATENATE($A35,"_",AO$2),'Reference data SID'!$B:$N,13,FALSE))</f>
        <v/>
      </c>
      <c r="AP35" s="13" t="str">
        <f>IF(ISERROR(VLOOKUP(CONCATENATE($A35,"_",AP$2),'Reference data SID'!$B:$N,13,FALSE)),"",VLOOKUP(CONCATENATE($A35,"_",AP$2),'Reference data SID'!$B:$N,13,FALSE))</f>
        <v/>
      </c>
      <c r="AQ35" s="13" t="str">
        <f>IF(ISERROR(VLOOKUP(CONCATENATE($A35,"_",AQ$2),'Reference data SID'!$B:$N,13,FALSE)),"",VLOOKUP(CONCATENATE($A35,"_",AQ$2),'Reference data SID'!$B:$N,13,FALSE))</f>
        <v/>
      </c>
      <c r="AR35" s="13" t="str">
        <f>IF(ISERROR(VLOOKUP(CONCATENATE($A35,"_",AR$2),'Reference data SID'!$B:$N,13,FALSE)),"",VLOOKUP(CONCATENATE($A35,"_",AR$2),'Reference data SID'!$B:$N,13,FALSE))</f>
        <v/>
      </c>
      <c r="AS35" s="13" t="str">
        <f>IF(ISERROR(VLOOKUP(CONCATENATE($A35,"_",AS$2),'Reference data SID'!$B:$N,13,FALSE)),"",VLOOKUP(CONCATENATE($A35,"_",AS$2),'Reference data SID'!$B:$N,13,FALSE))</f>
        <v/>
      </c>
      <c r="AT35" s="13" t="str">
        <f>IF(ISERROR(VLOOKUP(CONCATENATE($A35,"_",AT$2),'Reference data SID'!$B:$N,13,FALSE)),"",VLOOKUP(CONCATENATE($A35,"_",AT$2),'Reference data SID'!$B:$N,13,FALSE))</f>
        <v/>
      </c>
    </row>
    <row r="36" spans="1:46" x14ac:dyDescent="0.25">
      <c r="A36">
        <v>32</v>
      </c>
      <c r="B36" s="13" t="str">
        <f>IF(ISERROR(VLOOKUP(CONCATENATE($A36,"_",B$2),'Reference data SID'!$B:$N,13,FALSE)),"",VLOOKUP(CONCATENATE($A36,"_",B$2),'Reference data SID'!$B:$N,13,FALSE))</f>
        <v/>
      </c>
      <c r="C36" s="13" t="str">
        <f>IF(ISERROR(VLOOKUP(CONCATENATE($A36,"_",C$2),'Reference data SID'!$B:$N,13,FALSE)),"",VLOOKUP(CONCATENATE($A36,"_",C$2),'Reference data SID'!$B:$N,13,FALSE))</f>
        <v/>
      </c>
      <c r="D36" s="13" t="str">
        <f>IF(ISERROR(VLOOKUP(CONCATENATE($A36,"_",D$2),'Reference data SID'!$B:$N,13,FALSE)),"",VLOOKUP(CONCATENATE($A36,"_",D$2),'Reference data SID'!$B:$N,13,FALSE))</f>
        <v/>
      </c>
      <c r="E36" s="13" t="str">
        <f>IF(ISERROR(VLOOKUP(CONCATENATE($A36,"_",E$2),'Reference data SID'!$B:$N,13,FALSE)),"",VLOOKUP(CONCATENATE($A36,"_",E$2),'Reference data SID'!$B:$N,13,FALSE))</f>
        <v/>
      </c>
      <c r="F36" s="13" t="str">
        <f>IF(ISERROR(VLOOKUP(CONCATENATE($A36,"_",F$2),'Reference data SID'!$B:$N,13,FALSE)),"",VLOOKUP(CONCATENATE($A36,"_",F$2),'Reference data SID'!$B:$N,13,FALSE))</f>
        <v/>
      </c>
      <c r="G36" s="13" t="str">
        <f>IF(ISERROR(VLOOKUP(CONCATENATE($A36,"_",G$2),'Reference data SID'!$B:$N,13,FALSE)),"",VLOOKUP(CONCATENATE($A36,"_",G$2),'Reference data SID'!$B:$N,13,FALSE))</f>
        <v/>
      </c>
      <c r="H36" s="13" t="str">
        <f>IF(ISERROR(VLOOKUP(CONCATENATE($A36,"_",H$2),'Reference data SID'!$B:$N,13,FALSE)),"",VLOOKUP(CONCATENATE($A36,"_",H$2),'Reference data SID'!$B:$N,13,FALSE))</f>
        <v/>
      </c>
      <c r="I36" s="13" t="str">
        <f>IF(ISERROR(VLOOKUP(CONCATENATE($A36,"_",I$2),'Reference data SID'!$B:$N,13,FALSE)),"",VLOOKUP(CONCATENATE($A36,"_",I$2),'Reference data SID'!$B:$N,13,FALSE))</f>
        <v/>
      </c>
      <c r="J36" s="13" t="str">
        <f>IF(ISERROR(VLOOKUP(CONCATENATE($A36,"_",J$2),'Reference data SID'!$B:$N,13,FALSE)),"",VLOOKUP(CONCATENATE($A36,"_",J$2),'Reference data SID'!$B:$N,13,FALSE))</f>
        <v/>
      </c>
      <c r="K36" s="13" t="str">
        <f>IF(ISERROR(VLOOKUP(CONCATENATE($A36,"_",K$2),'Reference data SID'!$B:$N,13,FALSE)),"",VLOOKUP(CONCATENATE($A36,"_",K$2),'Reference data SID'!$B:$N,13,FALSE))</f>
        <v/>
      </c>
      <c r="L36" s="13" t="str">
        <f>IF(ISERROR(VLOOKUP(CONCATENATE($A36,"_",L$2),'Reference data SID'!$B:$N,13,FALSE)),"",VLOOKUP(CONCATENATE($A36,"_",L$2),'Reference data SID'!$B:$N,13,FALSE))</f>
        <v/>
      </c>
      <c r="M36" s="13" t="str">
        <f>IF(ISERROR(VLOOKUP(CONCATENATE($A36,"_",M$2),'Reference data SID'!$B:$N,13,FALSE)),"",VLOOKUP(CONCATENATE($A36,"_",M$2),'Reference data SID'!$B:$N,13,FALSE))</f>
        <v/>
      </c>
      <c r="N36" s="13" t="str">
        <f>IF(ISERROR(VLOOKUP(CONCATENATE($A36,"_",N$2),'Reference data SID'!$B:$N,13,FALSE)),"",VLOOKUP(CONCATENATE($A36,"_",N$2),'Reference data SID'!$B:$N,13,FALSE))</f>
        <v/>
      </c>
      <c r="O36" s="13" t="str">
        <f>IF(ISERROR(VLOOKUP(CONCATENATE($A36,"_",O$2),'Reference data SID'!$B:$N,13,FALSE)),"",VLOOKUP(CONCATENATE($A36,"_",O$2),'Reference data SID'!$B:$N,13,FALSE))</f>
        <v/>
      </c>
      <c r="P36" s="13" t="str">
        <f>IF(ISERROR(VLOOKUP(CONCATENATE($A36,"_",P$2),'Reference data SID'!$B:$N,13,FALSE)),"",VLOOKUP(CONCATENATE($A36,"_",P$2),'Reference data SID'!$B:$N,13,FALSE))</f>
        <v/>
      </c>
      <c r="Q36" s="13" t="str">
        <f>IF(ISERROR(VLOOKUP(CONCATENATE($A36,"_",Q$2),'Reference data SID'!$B:$N,13,FALSE)),"",VLOOKUP(CONCATENATE($A36,"_",Q$2),'Reference data SID'!$B:$N,13,FALSE))</f>
        <v/>
      </c>
      <c r="R36" s="13" t="str">
        <f>IF(ISERROR(VLOOKUP(CONCATENATE($A36,"_",R$2),'Reference data SID'!$B:$N,13,FALSE)),"",VLOOKUP(CONCATENATE($A36,"_",R$2),'Reference data SID'!$B:$N,13,FALSE))</f>
        <v/>
      </c>
      <c r="S36" s="13" t="str">
        <f>IF(ISERROR(VLOOKUP(CONCATENATE($A36,"_",S$2),'Reference data SID'!$B:$N,13,FALSE)),"",VLOOKUP(CONCATENATE($A36,"_",S$2),'Reference data SID'!$B:$N,13,FALSE))</f>
        <v/>
      </c>
      <c r="T36" s="13" t="str">
        <f>IF(ISERROR(VLOOKUP(CONCATENATE($A36,"_",T$2),'Reference data SID'!$B:$N,13,FALSE)),"",VLOOKUP(CONCATENATE($A36,"_",T$2),'Reference data SID'!$B:$N,13,FALSE))</f>
        <v/>
      </c>
      <c r="U36" s="13" t="str">
        <f>IF(ISERROR(VLOOKUP(CONCATENATE($A36,"_",U$2),'Reference data SID'!$B:$N,13,FALSE)),"",VLOOKUP(CONCATENATE($A36,"_",U$2),'Reference data SID'!$B:$N,13,FALSE))</f>
        <v/>
      </c>
      <c r="V36" s="13" t="str">
        <f>IF(ISERROR(VLOOKUP(CONCATENATE($A36,"_",V$2),'Reference data SID'!$B:$N,13,FALSE)),"",VLOOKUP(CONCATENATE($A36,"_",V$2),'Reference data SID'!$B:$N,13,FALSE))</f>
        <v/>
      </c>
      <c r="W36" s="13" t="str">
        <f>IF(ISERROR(VLOOKUP(CONCATENATE($A36,"_",W$2),'Reference data SID'!$B:$N,13,FALSE)),"",VLOOKUP(CONCATENATE($A36,"_",W$2),'Reference data SID'!$B:$N,13,FALSE))</f>
        <v/>
      </c>
      <c r="X36" s="13" t="str">
        <f>IF(ISERROR(VLOOKUP(CONCATENATE($A36,"_",X$2),'Reference data SID'!$B:$N,13,FALSE)),"",VLOOKUP(CONCATENATE($A36,"_",X$2),'Reference data SID'!$B:$N,13,FALSE))</f>
        <v/>
      </c>
      <c r="Y36" s="14" t="str">
        <f>IF(ISERROR(VLOOKUP(CONCATENATE($A36,"_",Y$2),'Reference data SID'!$B:$N,13,FALSE)),"",VLOOKUP(CONCATENATE($A36,"_",Y$2),'Reference data SID'!$B:$N,13,FALSE))</f>
        <v>90480-57-2</v>
      </c>
      <c r="Z36" s="13" t="str">
        <f>IF(ISERROR(VLOOKUP(CONCATENATE($A36,"_",Z$2),'Reference data SID'!$B:$N,13,FALSE)),"",VLOOKUP(CONCATENATE($A36,"_",Z$2),'Reference data SID'!$B:$N,13,FALSE))</f>
        <v/>
      </c>
      <c r="AA36" s="13" t="str">
        <f>IF(ISERROR(VLOOKUP(CONCATENATE($A36,"_",AA$2),'Reference data SID'!$B:$N,13,FALSE)),"",VLOOKUP(CONCATENATE($A36,"_",AA$2),'Reference data SID'!$B:$N,13,FALSE))</f>
        <v/>
      </c>
      <c r="AB36" s="13" t="str">
        <f>IF(ISERROR(VLOOKUP(CONCATENATE($A36,"_",AB$2),'Reference data SID'!$B:$N,13,FALSE)),"",VLOOKUP(CONCATENATE($A36,"_",AB$2),'Reference data SID'!$B:$N,13,FALSE))</f>
        <v/>
      </c>
      <c r="AC36" s="13" t="str">
        <f>IF(ISERROR(VLOOKUP(CONCATENATE($A36,"_",AC$2),'Reference data SID'!$B:$N,13,FALSE)),"",VLOOKUP(CONCATENATE($A36,"_",AC$2),'Reference data SID'!$B:$N,13,FALSE))</f>
        <v/>
      </c>
      <c r="AD36" s="13" t="str">
        <f>IF(ISERROR(VLOOKUP(CONCATENATE($A36,"_",AD$2),'Reference data SID'!$B:$N,13,FALSE)),"",VLOOKUP(CONCATENATE($A36,"_",AD$2),'Reference data SID'!$B:$N,13,FALSE))</f>
        <v/>
      </c>
      <c r="AE36" s="13" t="str">
        <f>IF(ISERROR(VLOOKUP(CONCATENATE($A36,"_",AE$2),'Reference data SID'!$B:$N,13,FALSE)),"",VLOOKUP(CONCATENATE($A36,"_",AE$2),'Reference data SID'!$B:$N,13,FALSE))</f>
        <v/>
      </c>
      <c r="AF36" s="13" t="str">
        <f>IF(ISERROR(VLOOKUP(CONCATENATE($A36,"_",AF$2),'Reference data SID'!$B:$N,13,FALSE)),"",VLOOKUP(CONCATENATE($A36,"_",AF$2),'Reference data SID'!$B:$N,13,FALSE))</f>
        <v>92011-17-1</v>
      </c>
      <c r="AG36" s="13" t="str">
        <f>IF(ISERROR(VLOOKUP(CONCATENATE($A36,"_",AG$2),'Reference data SID'!$B:$N,13,FALSE)),"",VLOOKUP(CONCATENATE($A36,"_",AG$2),'Reference data SID'!$B:$N,13,FALSE))</f>
        <v/>
      </c>
      <c r="AH36" s="13" t="str">
        <f>IF(ISERROR(VLOOKUP(CONCATENATE($A36,"_",AH$2),'Reference data SID'!$B:$N,13,FALSE)),"",VLOOKUP(CONCATENATE($A36,"_",AH$2),'Reference data SID'!$B:$N,13,FALSE))</f>
        <v/>
      </c>
      <c r="AI36" s="13" t="str">
        <f>IF(ISERROR(VLOOKUP(CONCATENATE($A36,"_",AI$2),'Reference data SID'!$B:$N,13,FALSE)),"",VLOOKUP(CONCATENATE($A36,"_",AI$2),'Reference data SID'!$B:$N,13,FALSE))</f>
        <v/>
      </c>
      <c r="AJ36" s="13" t="str">
        <f>IF(ISERROR(VLOOKUP(CONCATENATE($A36,"_",AJ$2),'Reference data SID'!$B:$N,13,FALSE)),"",VLOOKUP(CONCATENATE($A36,"_",AJ$2),'Reference data SID'!$B:$N,13,FALSE))</f>
        <v/>
      </c>
      <c r="AK36" s="13" t="str">
        <f>IF(ISERROR(VLOOKUP(CONCATENATE($A36,"_",AK$2),'Reference data SID'!$B:$N,13,FALSE)),"",VLOOKUP(CONCATENATE($A36,"_",AK$2),'Reference data SID'!$B:$N,13,FALSE))</f>
        <v/>
      </c>
      <c r="AL36" s="13" t="str">
        <f>IF(ISERROR(VLOOKUP(CONCATENATE($A36,"_",AL$2),'Reference data SID'!$B:$N,13,FALSE)),"",VLOOKUP(CONCATENATE($A36,"_",AL$2),'Reference data SID'!$B:$N,13,FALSE))</f>
        <v/>
      </c>
      <c r="AM36" s="13" t="str">
        <f>IF(ISERROR(VLOOKUP(CONCATENATE($A36,"_",AM$2),'Reference data SID'!$B:$N,13,FALSE)),"",VLOOKUP(CONCATENATE($A36,"_",AM$2),'Reference data SID'!$B:$N,13,FALSE))</f>
        <v/>
      </c>
      <c r="AN36" s="13" t="str">
        <f>IF(ISERROR(VLOOKUP(CONCATENATE($A36,"_",AN$2),'Reference data SID'!$B:$N,13,FALSE)),"",VLOOKUP(CONCATENATE($A36,"_",AN$2),'Reference data SID'!$B:$N,13,FALSE))</f>
        <v/>
      </c>
      <c r="AO36" s="13" t="str">
        <f>IF(ISERROR(VLOOKUP(CONCATENATE($A36,"_",AO$2),'Reference data SID'!$B:$N,13,FALSE)),"",VLOOKUP(CONCATENATE($A36,"_",AO$2),'Reference data SID'!$B:$N,13,FALSE))</f>
        <v/>
      </c>
      <c r="AP36" s="13" t="str">
        <f>IF(ISERROR(VLOOKUP(CONCATENATE($A36,"_",AP$2),'Reference data SID'!$B:$N,13,FALSE)),"",VLOOKUP(CONCATENATE($A36,"_",AP$2),'Reference data SID'!$B:$N,13,FALSE))</f>
        <v/>
      </c>
      <c r="AQ36" s="13" t="str">
        <f>IF(ISERROR(VLOOKUP(CONCATENATE($A36,"_",AQ$2),'Reference data SID'!$B:$N,13,FALSE)),"",VLOOKUP(CONCATENATE($A36,"_",AQ$2),'Reference data SID'!$B:$N,13,FALSE))</f>
        <v/>
      </c>
      <c r="AR36" s="13" t="str">
        <f>IF(ISERROR(VLOOKUP(CONCATENATE($A36,"_",AR$2),'Reference data SID'!$B:$N,13,FALSE)),"",VLOOKUP(CONCATENATE($A36,"_",AR$2),'Reference data SID'!$B:$N,13,FALSE))</f>
        <v/>
      </c>
      <c r="AS36" s="13" t="str">
        <f>IF(ISERROR(VLOOKUP(CONCATENATE($A36,"_",AS$2),'Reference data SID'!$B:$N,13,FALSE)),"",VLOOKUP(CONCATENATE($A36,"_",AS$2),'Reference data SID'!$B:$N,13,FALSE))</f>
        <v/>
      </c>
      <c r="AT36" s="13" t="str">
        <f>IF(ISERROR(VLOOKUP(CONCATENATE($A36,"_",AT$2),'Reference data SID'!$B:$N,13,FALSE)),"",VLOOKUP(CONCATENATE($A36,"_",AT$2),'Reference data SID'!$B:$N,13,FALSE))</f>
        <v/>
      </c>
    </row>
    <row r="37" spans="1:46" x14ac:dyDescent="0.25">
      <c r="A37">
        <v>33</v>
      </c>
      <c r="B37" s="13" t="str">
        <f>IF(ISERROR(VLOOKUP(CONCATENATE($A37,"_",B$2),'Reference data SID'!$B:$N,13,FALSE)),"",VLOOKUP(CONCATENATE($A37,"_",B$2),'Reference data SID'!$B:$N,13,FALSE))</f>
        <v/>
      </c>
      <c r="C37" s="13" t="str">
        <f>IF(ISERROR(VLOOKUP(CONCATENATE($A37,"_",C$2),'Reference data SID'!$B:$N,13,FALSE)),"",VLOOKUP(CONCATENATE($A37,"_",C$2),'Reference data SID'!$B:$N,13,FALSE))</f>
        <v/>
      </c>
      <c r="D37" s="13" t="str">
        <f>IF(ISERROR(VLOOKUP(CONCATENATE($A37,"_",D$2),'Reference data SID'!$B:$N,13,FALSE)),"",VLOOKUP(CONCATENATE($A37,"_",D$2),'Reference data SID'!$B:$N,13,FALSE))</f>
        <v/>
      </c>
      <c r="E37" s="13" t="str">
        <f>IF(ISERROR(VLOOKUP(CONCATENATE($A37,"_",E$2),'Reference data SID'!$B:$N,13,FALSE)),"",VLOOKUP(CONCATENATE($A37,"_",E$2),'Reference data SID'!$B:$N,13,FALSE))</f>
        <v/>
      </c>
      <c r="F37" s="13" t="str">
        <f>IF(ISERROR(VLOOKUP(CONCATENATE($A37,"_",F$2),'Reference data SID'!$B:$N,13,FALSE)),"",VLOOKUP(CONCATENATE($A37,"_",F$2),'Reference data SID'!$B:$N,13,FALSE))</f>
        <v/>
      </c>
      <c r="G37" s="13" t="str">
        <f>IF(ISERROR(VLOOKUP(CONCATENATE($A37,"_",G$2),'Reference data SID'!$B:$N,13,FALSE)),"",VLOOKUP(CONCATENATE($A37,"_",G$2),'Reference data SID'!$B:$N,13,FALSE))</f>
        <v/>
      </c>
      <c r="H37" s="13" t="str">
        <f>IF(ISERROR(VLOOKUP(CONCATENATE($A37,"_",H$2),'Reference data SID'!$B:$N,13,FALSE)),"",VLOOKUP(CONCATENATE($A37,"_",H$2),'Reference data SID'!$B:$N,13,FALSE))</f>
        <v/>
      </c>
      <c r="I37" s="13" t="str">
        <f>IF(ISERROR(VLOOKUP(CONCATENATE($A37,"_",I$2),'Reference data SID'!$B:$N,13,FALSE)),"",VLOOKUP(CONCATENATE($A37,"_",I$2),'Reference data SID'!$B:$N,13,FALSE))</f>
        <v/>
      </c>
      <c r="J37" s="13" t="str">
        <f>IF(ISERROR(VLOOKUP(CONCATENATE($A37,"_",J$2),'Reference data SID'!$B:$N,13,FALSE)),"",VLOOKUP(CONCATENATE($A37,"_",J$2),'Reference data SID'!$B:$N,13,FALSE))</f>
        <v/>
      </c>
      <c r="K37" s="13" t="str">
        <f>IF(ISERROR(VLOOKUP(CONCATENATE($A37,"_",K$2),'Reference data SID'!$B:$N,13,FALSE)),"",VLOOKUP(CONCATENATE($A37,"_",K$2),'Reference data SID'!$B:$N,13,FALSE))</f>
        <v/>
      </c>
      <c r="L37" s="13" t="str">
        <f>IF(ISERROR(VLOOKUP(CONCATENATE($A37,"_",L$2),'Reference data SID'!$B:$N,13,FALSE)),"",VLOOKUP(CONCATENATE($A37,"_",L$2),'Reference data SID'!$B:$N,13,FALSE))</f>
        <v/>
      </c>
      <c r="M37" s="13" t="str">
        <f>IF(ISERROR(VLOOKUP(CONCATENATE($A37,"_",M$2),'Reference data SID'!$B:$N,13,FALSE)),"",VLOOKUP(CONCATENATE($A37,"_",M$2),'Reference data SID'!$B:$N,13,FALSE))</f>
        <v/>
      </c>
      <c r="N37" s="13" t="str">
        <f>IF(ISERROR(VLOOKUP(CONCATENATE($A37,"_",N$2),'Reference data SID'!$B:$N,13,FALSE)),"",VLOOKUP(CONCATENATE($A37,"_",N$2),'Reference data SID'!$B:$N,13,FALSE))</f>
        <v/>
      </c>
      <c r="O37" s="13" t="str">
        <f>IF(ISERROR(VLOOKUP(CONCATENATE($A37,"_",O$2),'Reference data SID'!$B:$N,13,FALSE)),"",VLOOKUP(CONCATENATE($A37,"_",O$2),'Reference data SID'!$B:$N,13,FALSE))</f>
        <v/>
      </c>
      <c r="P37" s="13" t="str">
        <f>IF(ISERROR(VLOOKUP(CONCATENATE($A37,"_",P$2),'Reference data SID'!$B:$N,13,FALSE)),"",VLOOKUP(CONCATENATE($A37,"_",P$2),'Reference data SID'!$B:$N,13,FALSE))</f>
        <v/>
      </c>
      <c r="Q37" s="13" t="str">
        <f>IF(ISERROR(VLOOKUP(CONCATENATE($A37,"_",Q$2),'Reference data SID'!$B:$N,13,FALSE)),"",VLOOKUP(CONCATENATE($A37,"_",Q$2),'Reference data SID'!$B:$N,13,FALSE))</f>
        <v/>
      </c>
      <c r="R37" s="13" t="str">
        <f>IF(ISERROR(VLOOKUP(CONCATENATE($A37,"_",R$2),'Reference data SID'!$B:$N,13,FALSE)),"",VLOOKUP(CONCATENATE($A37,"_",R$2),'Reference data SID'!$B:$N,13,FALSE))</f>
        <v/>
      </c>
      <c r="S37" s="13" t="str">
        <f>IF(ISERROR(VLOOKUP(CONCATENATE($A37,"_",S$2),'Reference data SID'!$B:$N,13,FALSE)),"",VLOOKUP(CONCATENATE($A37,"_",S$2),'Reference data SID'!$B:$N,13,FALSE))</f>
        <v/>
      </c>
      <c r="T37" s="13" t="str">
        <f>IF(ISERROR(VLOOKUP(CONCATENATE($A37,"_",T$2),'Reference data SID'!$B:$N,13,FALSE)),"",VLOOKUP(CONCATENATE($A37,"_",T$2),'Reference data SID'!$B:$N,13,FALSE))</f>
        <v/>
      </c>
      <c r="U37" s="13" t="str">
        <f>IF(ISERROR(VLOOKUP(CONCATENATE($A37,"_",U$2),'Reference data SID'!$B:$N,13,FALSE)),"",VLOOKUP(CONCATENATE($A37,"_",U$2),'Reference data SID'!$B:$N,13,FALSE))</f>
        <v/>
      </c>
      <c r="V37" s="13" t="str">
        <f>IF(ISERROR(VLOOKUP(CONCATENATE($A37,"_",V$2),'Reference data SID'!$B:$N,13,FALSE)),"",VLOOKUP(CONCATENATE($A37,"_",V$2),'Reference data SID'!$B:$N,13,FALSE))</f>
        <v/>
      </c>
      <c r="W37" s="13" t="str">
        <f>IF(ISERROR(VLOOKUP(CONCATENATE($A37,"_",W$2),'Reference data SID'!$B:$N,13,FALSE)),"",VLOOKUP(CONCATENATE($A37,"_",W$2),'Reference data SID'!$B:$N,13,FALSE))</f>
        <v/>
      </c>
      <c r="X37" s="13" t="str">
        <f>IF(ISERROR(VLOOKUP(CONCATENATE($A37,"_",X$2),'Reference data SID'!$B:$N,13,FALSE)),"",VLOOKUP(CONCATENATE($A37,"_",X$2),'Reference data SID'!$B:$N,13,FALSE))</f>
        <v/>
      </c>
      <c r="Y37" s="14" t="str">
        <f>IF(ISERROR(VLOOKUP(CONCATENATE($A37,"_",Y$2),'Reference data SID'!$B:$N,13,FALSE)),"",VLOOKUP(CONCATENATE($A37,"_",Y$2),'Reference data SID'!$B:$N,13,FALSE))</f>
        <v>90480-56-1</v>
      </c>
      <c r="Z37" s="13" t="str">
        <f>IF(ISERROR(VLOOKUP(CONCATENATE($A37,"_",Z$2),'Reference data SID'!$B:$N,13,FALSE)),"",VLOOKUP(CONCATENATE($A37,"_",Z$2),'Reference data SID'!$B:$N,13,FALSE))</f>
        <v/>
      </c>
      <c r="AA37" s="13" t="str">
        <f>IF(ISERROR(VLOOKUP(CONCATENATE($A37,"_",AA$2),'Reference data SID'!$B:$N,13,FALSE)),"",VLOOKUP(CONCATENATE($A37,"_",AA$2),'Reference data SID'!$B:$N,13,FALSE))</f>
        <v/>
      </c>
      <c r="AB37" s="13" t="str">
        <f>IF(ISERROR(VLOOKUP(CONCATENATE($A37,"_",AB$2),'Reference data SID'!$B:$N,13,FALSE)),"",VLOOKUP(CONCATENATE($A37,"_",AB$2),'Reference data SID'!$B:$N,13,FALSE))</f>
        <v/>
      </c>
      <c r="AC37" s="13" t="str">
        <f>IF(ISERROR(VLOOKUP(CONCATENATE($A37,"_",AC$2),'Reference data SID'!$B:$N,13,FALSE)),"",VLOOKUP(CONCATENATE($A37,"_",AC$2),'Reference data SID'!$B:$N,13,FALSE))</f>
        <v/>
      </c>
      <c r="AD37" s="13" t="str">
        <f>IF(ISERROR(VLOOKUP(CONCATENATE($A37,"_",AD$2),'Reference data SID'!$B:$N,13,FALSE)),"",VLOOKUP(CONCATENATE($A37,"_",AD$2),'Reference data SID'!$B:$N,13,FALSE))</f>
        <v/>
      </c>
      <c r="AE37" s="13" t="str">
        <f>IF(ISERROR(VLOOKUP(CONCATENATE($A37,"_",AE$2),'Reference data SID'!$B:$N,13,FALSE)),"",VLOOKUP(CONCATENATE($A37,"_",AE$2),'Reference data SID'!$B:$N,13,FALSE))</f>
        <v/>
      </c>
      <c r="AF37" s="13" t="str">
        <f>IF(ISERROR(VLOOKUP(CONCATENATE($A37,"_",AF$2),'Reference data SID'!$B:$N,13,FALSE)),"",VLOOKUP(CONCATENATE($A37,"_",AF$2),'Reference data SID'!$B:$N,13,FALSE))</f>
        <v>928049-42-7</v>
      </c>
      <c r="AG37" s="13" t="str">
        <f>IF(ISERROR(VLOOKUP(CONCATENATE($A37,"_",AG$2),'Reference data SID'!$B:$N,13,FALSE)),"",VLOOKUP(CONCATENATE($A37,"_",AG$2),'Reference data SID'!$B:$N,13,FALSE))</f>
        <v/>
      </c>
      <c r="AH37" s="13" t="str">
        <f>IF(ISERROR(VLOOKUP(CONCATENATE($A37,"_",AH$2),'Reference data SID'!$B:$N,13,FALSE)),"",VLOOKUP(CONCATENATE($A37,"_",AH$2),'Reference data SID'!$B:$N,13,FALSE))</f>
        <v/>
      </c>
      <c r="AI37" s="13" t="str">
        <f>IF(ISERROR(VLOOKUP(CONCATENATE($A37,"_",AI$2),'Reference data SID'!$B:$N,13,FALSE)),"",VLOOKUP(CONCATENATE($A37,"_",AI$2),'Reference data SID'!$B:$N,13,FALSE))</f>
        <v/>
      </c>
      <c r="AJ37" s="13" t="str">
        <f>IF(ISERROR(VLOOKUP(CONCATENATE($A37,"_",AJ$2),'Reference data SID'!$B:$N,13,FALSE)),"",VLOOKUP(CONCATENATE($A37,"_",AJ$2),'Reference data SID'!$B:$N,13,FALSE))</f>
        <v/>
      </c>
      <c r="AK37" s="13" t="str">
        <f>IF(ISERROR(VLOOKUP(CONCATENATE($A37,"_",AK$2),'Reference data SID'!$B:$N,13,FALSE)),"",VLOOKUP(CONCATENATE($A37,"_",AK$2),'Reference data SID'!$B:$N,13,FALSE))</f>
        <v/>
      </c>
      <c r="AL37" s="13" t="str">
        <f>IF(ISERROR(VLOOKUP(CONCATENATE($A37,"_",AL$2),'Reference data SID'!$B:$N,13,FALSE)),"",VLOOKUP(CONCATENATE($A37,"_",AL$2),'Reference data SID'!$B:$N,13,FALSE))</f>
        <v/>
      </c>
      <c r="AM37" s="13" t="str">
        <f>IF(ISERROR(VLOOKUP(CONCATENATE($A37,"_",AM$2),'Reference data SID'!$B:$N,13,FALSE)),"",VLOOKUP(CONCATENATE($A37,"_",AM$2),'Reference data SID'!$B:$N,13,FALSE))</f>
        <v/>
      </c>
      <c r="AN37" s="13" t="str">
        <f>IF(ISERROR(VLOOKUP(CONCATENATE($A37,"_",AN$2),'Reference data SID'!$B:$N,13,FALSE)),"",VLOOKUP(CONCATENATE($A37,"_",AN$2),'Reference data SID'!$B:$N,13,FALSE))</f>
        <v/>
      </c>
      <c r="AO37" s="13" t="str">
        <f>IF(ISERROR(VLOOKUP(CONCATENATE($A37,"_",AO$2),'Reference data SID'!$B:$N,13,FALSE)),"",VLOOKUP(CONCATENATE($A37,"_",AO$2),'Reference data SID'!$B:$N,13,FALSE))</f>
        <v/>
      </c>
      <c r="AP37" s="13" t="str">
        <f>IF(ISERROR(VLOOKUP(CONCATENATE($A37,"_",AP$2),'Reference data SID'!$B:$N,13,FALSE)),"",VLOOKUP(CONCATENATE($A37,"_",AP$2),'Reference data SID'!$B:$N,13,FALSE))</f>
        <v/>
      </c>
      <c r="AQ37" s="13" t="str">
        <f>IF(ISERROR(VLOOKUP(CONCATENATE($A37,"_",AQ$2),'Reference data SID'!$B:$N,13,FALSE)),"",VLOOKUP(CONCATENATE($A37,"_",AQ$2),'Reference data SID'!$B:$N,13,FALSE))</f>
        <v/>
      </c>
      <c r="AR37" s="13" t="str">
        <f>IF(ISERROR(VLOOKUP(CONCATENATE($A37,"_",AR$2),'Reference data SID'!$B:$N,13,FALSE)),"",VLOOKUP(CONCATENATE($A37,"_",AR$2),'Reference data SID'!$B:$N,13,FALSE))</f>
        <v/>
      </c>
      <c r="AS37" s="13" t="str">
        <f>IF(ISERROR(VLOOKUP(CONCATENATE($A37,"_",AS$2),'Reference data SID'!$B:$N,13,FALSE)),"",VLOOKUP(CONCATENATE($A37,"_",AS$2),'Reference data SID'!$B:$N,13,FALSE))</f>
        <v/>
      </c>
      <c r="AT37" s="13" t="str">
        <f>IF(ISERROR(VLOOKUP(CONCATENATE($A37,"_",AT$2),'Reference data SID'!$B:$N,13,FALSE)),"",VLOOKUP(CONCATENATE($A37,"_",AT$2),'Reference data SID'!$B:$N,13,FALSE))</f>
        <v/>
      </c>
    </row>
    <row r="38" spans="1:46" x14ac:dyDescent="0.25">
      <c r="A38">
        <v>34</v>
      </c>
      <c r="B38" s="13" t="str">
        <f>IF(ISERROR(VLOOKUP(CONCATENATE($A38,"_",B$2),'Reference data SID'!$B:$N,13,FALSE)),"",VLOOKUP(CONCATENATE($A38,"_",B$2),'Reference data SID'!$B:$N,13,FALSE))</f>
        <v/>
      </c>
      <c r="C38" s="13" t="str">
        <f>IF(ISERROR(VLOOKUP(CONCATENATE($A38,"_",C$2),'Reference data SID'!$B:$N,13,FALSE)),"",VLOOKUP(CONCATENATE($A38,"_",C$2),'Reference data SID'!$B:$N,13,FALSE))</f>
        <v/>
      </c>
      <c r="D38" s="13" t="str">
        <f>IF(ISERROR(VLOOKUP(CONCATENATE($A38,"_",D$2),'Reference data SID'!$B:$N,13,FALSE)),"",VLOOKUP(CONCATENATE($A38,"_",D$2),'Reference data SID'!$B:$N,13,FALSE))</f>
        <v/>
      </c>
      <c r="E38" s="13" t="str">
        <f>IF(ISERROR(VLOOKUP(CONCATENATE($A38,"_",E$2),'Reference data SID'!$B:$N,13,FALSE)),"",VLOOKUP(CONCATENATE($A38,"_",E$2),'Reference data SID'!$B:$N,13,FALSE))</f>
        <v/>
      </c>
      <c r="F38" s="13" t="str">
        <f>IF(ISERROR(VLOOKUP(CONCATENATE($A38,"_",F$2),'Reference data SID'!$B:$N,13,FALSE)),"",VLOOKUP(CONCATENATE($A38,"_",F$2),'Reference data SID'!$B:$N,13,FALSE))</f>
        <v/>
      </c>
      <c r="G38" s="13" t="str">
        <f>IF(ISERROR(VLOOKUP(CONCATENATE($A38,"_",G$2),'Reference data SID'!$B:$N,13,FALSE)),"",VLOOKUP(CONCATENATE($A38,"_",G$2),'Reference data SID'!$B:$N,13,FALSE))</f>
        <v/>
      </c>
      <c r="H38" s="13" t="str">
        <f>IF(ISERROR(VLOOKUP(CONCATENATE($A38,"_",H$2),'Reference data SID'!$B:$N,13,FALSE)),"",VLOOKUP(CONCATENATE($A38,"_",H$2),'Reference data SID'!$B:$N,13,FALSE))</f>
        <v/>
      </c>
      <c r="I38" s="13" t="str">
        <f>IF(ISERROR(VLOOKUP(CONCATENATE($A38,"_",I$2),'Reference data SID'!$B:$N,13,FALSE)),"",VLOOKUP(CONCATENATE($A38,"_",I$2),'Reference data SID'!$B:$N,13,FALSE))</f>
        <v/>
      </c>
      <c r="J38" s="13" t="str">
        <f>IF(ISERROR(VLOOKUP(CONCATENATE($A38,"_",J$2),'Reference data SID'!$B:$N,13,FALSE)),"",VLOOKUP(CONCATENATE($A38,"_",J$2),'Reference data SID'!$B:$N,13,FALSE))</f>
        <v/>
      </c>
      <c r="K38" s="13" t="str">
        <f>IF(ISERROR(VLOOKUP(CONCATENATE($A38,"_",K$2),'Reference data SID'!$B:$N,13,FALSE)),"",VLOOKUP(CONCATENATE($A38,"_",K$2),'Reference data SID'!$B:$N,13,FALSE))</f>
        <v/>
      </c>
      <c r="L38" s="13" t="str">
        <f>IF(ISERROR(VLOOKUP(CONCATENATE($A38,"_",L$2),'Reference data SID'!$B:$N,13,FALSE)),"",VLOOKUP(CONCATENATE($A38,"_",L$2),'Reference data SID'!$B:$N,13,FALSE))</f>
        <v/>
      </c>
      <c r="M38" s="13" t="str">
        <f>IF(ISERROR(VLOOKUP(CONCATENATE($A38,"_",M$2),'Reference data SID'!$B:$N,13,FALSE)),"",VLOOKUP(CONCATENATE($A38,"_",M$2),'Reference data SID'!$B:$N,13,FALSE))</f>
        <v/>
      </c>
      <c r="N38" s="13" t="str">
        <f>IF(ISERROR(VLOOKUP(CONCATENATE($A38,"_",N$2),'Reference data SID'!$B:$N,13,FALSE)),"",VLOOKUP(CONCATENATE($A38,"_",N$2),'Reference data SID'!$B:$N,13,FALSE))</f>
        <v/>
      </c>
      <c r="O38" s="13" t="str">
        <f>IF(ISERROR(VLOOKUP(CONCATENATE($A38,"_",O$2),'Reference data SID'!$B:$N,13,FALSE)),"",VLOOKUP(CONCATENATE($A38,"_",O$2),'Reference data SID'!$B:$N,13,FALSE))</f>
        <v/>
      </c>
      <c r="P38" s="13" t="str">
        <f>IF(ISERROR(VLOOKUP(CONCATENATE($A38,"_",P$2),'Reference data SID'!$B:$N,13,FALSE)),"",VLOOKUP(CONCATENATE($A38,"_",P$2),'Reference data SID'!$B:$N,13,FALSE))</f>
        <v/>
      </c>
      <c r="Q38" s="13" t="str">
        <f>IF(ISERROR(VLOOKUP(CONCATENATE($A38,"_",Q$2),'Reference data SID'!$B:$N,13,FALSE)),"",VLOOKUP(CONCATENATE($A38,"_",Q$2),'Reference data SID'!$B:$N,13,FALSE))</f>
        <v/>
      </c>
      <c r="R38" s="13" t="str">
        <f>IF(ISERROR(VLOOKUP(CONCATENATE($A38,"_",R$2),'Reference data SID'!$B:$N,13,FALSE)),"",VLOOKUP(CONCATENATE($A38,"_",R$2),'Reference data SID'!$B:$N,13,FALSE))</f>
        <v/>
      </c>
      <c r="S38" s="13" t="str">
        <f>IF(ISERROR(VLOOKUP(CONCATENATE($A38,"_",S$2),'Reference data SID'!$B:$N,13,FALSE)),"",VLOOKUP(CONCATENATE($A38,"_",S$2),'Reference data SID'!$B:$N,13,FALSE))</f>
        <v/>
      </c>
      <c r="T38" s="13" t="str">
        <f>IF(ISERROR(VLOOKUP(CONCATENATE($A38,"_",T$2),'Reference data SID'!$B:$N,13,FALSE)),"",VLOOKUP(CONCATENATE($A38,"_",T$2),'Reference data SID'!$B:$N,13,FALSE))</f>
        <v/>
      </c>
      <c r="U38" s="13" t="str">
        <f>IF(ISERROR(VLOOKUP(CONCATENATE($A38,"_",U$2),'Reference data SID'!$B:$N,13,FALSE)),"",VLOOKUP(CONCATENATE($A38,"_",U$2),'Reference data SID'!$B:$N,13,FALSE))</f>
        <v/>
      </c>
      <c r="V38" s="13" t="str">
        <f>IF(ISERROR(VLOOKUP(CONCATENATE($A38,"_",V$2),'Reference data SID'!$B:$N,13,FALSE)),"",VLOOKUP(CONCATENATE($A38,"_",V$2),'Reference data SID'!$B:$N,13,FALSE))</f>
        <v/>
      </c>
      <c r="W38" s="13" t="str">
        <f>IF(ISERROR(VLOOKUP(CONCATENATE($A38,"_",W$2),'Reference data SID'!$B:$N,13,FALSE)),"",VLOOKUP(CONCATENATE($A38,"_",W$2),'Reference data SID'!$B:$N,13,FALSE))</f>
        <v/>
      </c>
      <c r="X38" s="13" t="str">
        <f>IF(ISERROR(VLOOKUP(CONCATENATE($A38,"_",X$2),'Reference data SID'!$B:$N,13,FALSE)),"",VLOOKUP(CONCATENATE($A38,"_",X$2),'Reference data SID'!$B:$N,13,FALSE))</f>
        <v/>
      </c>
      <c r="Y38" s="14" t="str">
        <f>IF(ISERROR(VLOOKUP(CONCATENATE($A38,"_",Y$2),'Reference data SID'!$B:$N,13,FALSE)),"",VLOOKUP(CONCATENATE($A38,"_",Y$2),'Reference data SID'!$B:$N,13,FALSE))</f>
        <v>90480-55-0</v>
      </c>
      <c r="Z38" s="13" t="str">
        <f>IF(ISERROR(VLOOKUP(CONCATENATE($A38,"_",Z$2),'Reference data SID'!$B:$N,13,FALSE)),"",VLOOKUP(CONCATENATE($A38,"_",Z$2),'Reference data SID'!$B:$N,13,FALSE))</f>
        <v/>
      </c>
      <c r="AA38" s="13" t="str">
        <f>IF(ISERROR(VLOOKUP(CONCATENATE($A38,"_",AA$2),'Reference data SID'!$B:$N,13,FALSE)),"",VLOOKUP(CONCATENATE($A38,"_",AA$2),'Reference data SID'!$B:$N,13,FALSE))</f>
        <v/>
      </c>
      <c r="AB38" s="13" t="str">
        <f>IF(ISERROR(VLOOKUP(CONCATENATE($A38,"_",AB$2),'Reference data SID'!$B:$N,13,FALSE)),"",VLOOKUP(CONCATENATE($A38,"_",AB$2),'Reference data SID'!$B:$N,13,FALSE))</f>
        <v/>
      </c>
      <c r="AC38" s="13" t="str">
        <f>IF(ISERROR(VLOOKUP(CONCATENATE($A38,"_",AC$2),'Reference data SID'!$B:$N,13,FALSE)),"",VLOOKUP(CONCATENATE($A38,"_",AC$2),'Reference data SID'!$B:$N,13,FALSE))</f>
        <v/>
      </c>
      <c r="AD38" s="13" t="str">
        <f>IF(ISERROR(VLOOKUP(CONCATENATE($A38,"_",AD$2),'Reference data SID'!$B:$N,13,FALSE)),"",VLOOKUP(CONCATENATE($A38,"_",AD$2),'Reference data SID'!$B:$N,13,FALSE))</f>
        <v/>
      </c>
      <c r="AE38" s="13" t="str">
        <f>IF(ISERROR(VLOOKUP(CONCATENATE($A38,"_",AE$2),'Reference data SID'!$B:$N,13,FALSE)),"",VLOOKUP(CONCATENATE($A38,"_",AE$2),'Reference data SID'!$B:$N,13,FALSE))</f>
        <v/>
      </c>
      <c r="AF38" s="13" t="str">
        <f>IF(ISERROR(VLOOKUP(CONCATENATE($A38,"_",AF$2),'Reference data SID'!$B:$N,13,FALSE)),"",VLOOKUP(CONCATENATE($A38,"_",AF$2),'Reference data SID'!$B:$N,13,FALSE))</f>
        <v>3871-99-6</v>
      </c>
      <c r="AG38" s="13" t="str">
        <f>IF(ISERROR(VLOOKUP(CONCATENATE($A38,"_",AG$2),'Reference data SID'!$B:$N,13,FALSE)),"",VLOOKUP(CONCATENATE($A38,"_",AG$2),'Reference data SID'!$B:$N,13,FALSE))</f>
        <v/>
      </c>
      <c r="AH38" s="13" t="str">
        <f>IF(ISERROR(VLOOKUP(CONCATENATE($A38,"_",AH$2),'Reference data SID'!$B:$N,13,FALSE)),"",VLOOKUP(CONCATENATE($A38,"_",AH$2),'Reference data SID'!$B:$N,13,FALSE))</f>
        <v/>
      </c>
      <c r="AI38" s="13" t="str">
        <f>IF(ISERROR(VLOOKUP(CONCATENATE($A38,"_",AI$2),'Reference data SID'!$B:$N,13,FALSE)),"",VLOOKUP(CONCATENATE($A38,"_",AI$2),'Reference data SID'!$B:$N,13,FALSE))</f>
        <v/>
      </c>
      <c r="AJ38" s="13" t="str">
        <f>IF(ISERROR(VLOOKUP(CONCATENATE($A38,"_",AJ$2),'Reference data SID'!$B:$N,13,FALSE)),"",VLOOKUP(CONCATENATE($A38,"_",AJ$2),'Reference data SID'!$B:$N,13,FALSE))</f>
        <v/>
      </c>
      <c r="AK38" s="13" t="str">
        <f>IF(ISERROR(VLOOKUP(CONCATENATE($A38,"_",AK$2),'Reference data SID'!$B:$N,13,FALSE)),"",VLOOKUP(CONCATENATE($A38,"_",AK$2),'Reference data SID'!$B:$N,13,FALSE))</f>
        <v/>
      </c>
      <c r="AL38" s="13" t="str">
        <f>IF(ISERROR(VLOOKUP(CONCATENATE($A38,"_",AL$2),'Reference data SID'!$B:$N,13,FALSE)),"",VLOOKUP(CONCATENATE($A38,"_",AL$2),'Reference data SID'!$B:$N,13,FALSE))</f>
        <v/>
      </c>
      <c r="AM38" s="13" t="str">
        <f>IF(ISERROR(VLOOKUP(CONCATENATE($A38,"_",AM$2),'Reference data SID'!$B:$N,13,FALSE)),"",VLOOKUP(CONCATENATE($A38,"_",AM$2),'Reference data SID'!$B:$N,13,FALSE))</f>
        <v/>
      </c>
      <c r="AN38" s="13" t="str">
        <f>IF(ISERROR(VLOOKUP(CONCATENATE($A38,"_",AN$2),'Reference data SID'!$B:$N,13,FALSE)),"",VLOOKUP(CONCATENATE($A38,"_",AN$2),'Reference data SID'!$B:$N,13,FALSE))</f>
        <v/>
      </c>
      <c r="AO38" s="13" t="str">
        <f>IF(ISERROR(VLOOKUP(CONCATENATE($A38,"_",AO$2),'Reference data SID'!$B:$N,13,FALSE)),"",VLOOKUP(CONCATENATE($A38,"_",AO$2),'Reference data SID'!$B:$N,13,FALSE))</f>
        <v/>
      </c>
      <c r="AP38" s="13" t="str">
        <f>IF(ISERROR(VLOOKUP(CONCATENATE($A38,"_",AP$2),'Reference data SID'!$B:$N,13,FALSE)),"",VLOOKUP(CONCATENATE($A38,"_",AP$2),'Reference data SID'!$B:$N,13,FALSE))</f>
        <v/>
      </c>
      <c r="AQ38" s="13" t="str">
        <f>IF(ISERROR(VLOOKUP(CONCATENATE($A38,"_",AQ$2),'Reference data SID'!$B:$N,13,FALSE)),"",VLOOKUP(CONCATENATE($A38,"_",AQ$2),'Reference data SID'!$B:$N,13,FALSE))</f>
        <v/>
      </c>
      <c r="AR38" s="13" t="str">
        <f>IF(ISERROR(VLOOKUP(CONCATENATE($A38,"_",AR$2),'Reference data SID'!$B:$N,13,FALSE)),"",VLOOKUP(CONCATENATE($A38,"_",AR$2),'Reference data SID'!$B:$N,13,FALSE))</f>
        <v/>
      </c>
      <c r="AS38" s="13" t="str">
        <f>IF(ISERROR(VLOOKUP(CONCATENATE($A38,"_",AS$2),'Reference data SID'!$B:$N,13,FALSE)),"",VLOOKUP(CONCATENATE($A38,"_",AS$2),'Reference data SID'!$B:$N,13,FALSE))</f>
        <v/>
      </c>
      <c r="AT38" s="13" t="str">
        <f>IF(ISERROR(VLOOKUP(CONCATENATE($A38,"_",AT$2),'Reference data SID'!$B:$N,13,FALSE)),"",VLOOKUP(CONCATENATE($A38,"_",AT$2),'Reference data SID'!$B:$N,13,FALSE))</f>
        <v/>
      </c>
    </row>
    <row r="39" spans="1:46" x14ac:dyDescent="0.25">
      <c r="A39">
        <v>35</v>
      </c>
      <c r="B39" s="13" t="str">
        <f>IF(ISERROR(VLOOKUP(CONCATENATE($A39,"_",B$2),'Reference data SID'!$B:$N,13,FALSE)),"",VLOOKUP(CONCATENATE($A39,"_",B$2),'Reference data SID'!$B:$N,13,FALSE))</f>
        <v/>
      </c>
      <c r="C39" s="13" t="str">
        <f>IF(ISERROR(VLOOKUP(CONCATENATE($A39,"_",C$2),'Reference data SID'!$B:$N,13,FALSE)),"",VLOOKUP(CONCATENATE($A39,"_",C$2),'Reference data SID'!$B:$N,13,FALSE))</f>
        <v/>
      </c>
      <c r="D39" s="13" t="str">
        <f>IF(ISERROR(VLOOKUP(CONCATENATE($A39,"_",D$2),'Reference data SID'!$B:$N,13,FALSE)),"",VLOOKUP(CONCATENATE($A39,"_",D$2),'Reference data SID'!$B:$N,13,FALSE))</f>
        <v/>
      </c>
      <c r="E39" s="13" t="str">
        <f>IF(ISERROR(VLOOKUP(CONCATENATE($A39,"_",E$2),'Reference data SID'!$B:$N,13,FALSE)),"",VLOOKUP(CONCATENATE($A39,"_",E$2),'Reference data SID'!$B:$N,13,FALSE))</f>
        <v/>
      </c>
      <c r="F39" s="13" t="str">
        <f>IF(ISERROR(VLOOKUP(CONCATENATE($A39,"_",F$2),'Reference data SID'!$B:$N,13,FALSE)),"",VLOOKUP(CONCATENATE($A39,"_",F$2),'Reference data SID'!$B:$N,13,FALSE))</f>
        <v/>
      </c>
      <c r="G39" s="13" t="str">
        <f>IF(ISERROR(VLOOKUP(CONCATENATE($A39,"_",G$2),'Reference data SID'!$B:$N,13,FALSE)),"",VLOOKUP(CONCATENATE($A39,"_",G$2),'Reference data SID'!$B:$N,13,FALSE))</f>
        <v/>
      </c>
      <c r="H39" s="13" t="str">
        <f>IF(ISERROR(VLOOKUP(CONCATENATE($A39,"_",H$2),'Reference data SID'!$B:$N,13,FALSE)),"",VLOOKUP(CONCATENATE($A39,"_",H$2),'Reference data SID'!$B:$N,13,FALSE))</f>
        <v/>
      </c>
      <c r="I39" s="13" t="str">
        <f>IF(ISERROR(VLOOKUP(CONCATENATE($A39,"_",I$2),'Reference data SID'!$B:$N,13,FALSE)),"",VLOOKUP(CONCATENATE($A39,"_",I$2),'Reference data SID'!$B:$N,13,FALSE))</f>
        <v/>
      </c>
      <c r="J39" s="13" t="str">
        <f>IF(ISERROR(VLOOKUP(CONCATENATE($A39,"_",J$2),'Reference data SID'!$B:$N,13,FALSE)),"",VLOOKUP(CONCATENATE($A39,"_",J$2),'Reference data SID'!$B:$N,13,FALSE))</f>
        <v/>
      </c>
      <c r="K39" s="13" t="str">
        <f>IF(ISERROR(VLOOKUP(CONCATENATE($A39,"_",K$2),'Reference data SID'!$B:$N,13,FALSE)),"",VLOOKUP(CONCATENATE($A39,"_",K$2),'Reference data SID'!$B:$N,13,FALSE))</f>
        <v/>
      </c>
      <c r="L39" s="13" t="str">
        <f>IF(ISERROR(VLOOKUP(CONCATENATE($A39,"_",L$2),'Reference data SID'!$B:$N,13,FALSE)),"",VLOOKUP(CONCATENATE($A39,"_",L$2),'Reference data SID'!$B:$N,13,FALSE))</f>
        <v/>
      </c>
      <c r="M39" s="13" t="str">
        <f>IF(ISERROR(VLOOKUP(CONCATENATE($A39,"_",M$2),'Reference data SID'!$B:$N,13,FALSE)),"",VLOOKUP(CONCATENATE($A39,"_",M$2),'Reference data SID'!$B:$N,13,FALSE))</f>
        <v/>
      </c>
      <c r="N39" s="13" t="str">
        <f>IF(ISERROR(VLOOKUP(CONCATENATE($A39,"_",N$2),'Reference data SID'!$B:$N,13,FALSE)),"",VLOOKUP(CONCATENATE($A39,"_",N$2),'Reference data SID'!$B:$N,13,FALSE))</f>
        <v/>
      </c>
      <c r="O39" s="13" t="str">
        <f>IF(ISERROR(VLOOKUP(CONCATENATE($A39,"_",O$2),'Reference data SID'!$B:$N,13,FALSE)),"",VLOOKUP(CONCATENATE($A39,"_",O$2),'Reference data SID'!$B:$N,13,FALSE))</f>
        <v/>
      </c>
      <c r="P39" s="13" t="str">
        <f>IF(ISERROR(VLOOKUP(CONCATENATE($A39,"_",P$2),'Reference data SID'!$B:$N,13,FALSE)),"",VLOOKUP(CONCATENATE($A39,"_",P$2),'Reference data SID'!$B:$N,13,FALSE))</f>
        <v/>
      </c>
      <c r="Q39" s="13" t="str">
        <f>IF(ISERROR(VLOOKUP(CONCATENATE($A39,"_",Q$2),'Reference data SID'!$B:$N,13,FALSE)),"",VLOOKUP(CONCATENATE($A39,"_",Q$2),'Reference data SID'!$B:$N,13,FALSE))</f>
        <v/>
      </c>
      <c r="R39" s="13" t="str">
        <f>IF(ISERROR(VLOOKUP(CONCATENATE($A39,"_",R$2),'Reference data SID'!$B:$N,13,FALSE)),"",VLOOKUP(CONCATENATE($A39,"_",R$2),'Reference data SID'!$B:$N,13,FALSE))</f>
        <v/>
      </c>
      <c r="S39" s="13" t="str">
        <f>IF(ISERROR(VLOOKUP(CONCATENATE($A39,"_",S$2),'Reference data SID'!$B:$N,13,FALSE)),"",VLOOKUP(CONCATENATE($A39,"_",S$2),'Reference data SID'!$B:$N,13,FALSE))</f>
        <v/>
      </c>
      <c r="T39" s="13" t="str">
        <f>IF(ISERROR(VLOOKUP(CONCATENATE($A39,"_",T$2),'Reference data SID'!$B:$N,13,FALSE)),"",VLOOKUP(CONCATENATE($A39,"_",T$2),'Reference data SID'!$B:$N,13,FALSE))</f>
        <v/>
      </c>
      <c r="U39" s="13" t="str">
        <f>IF(ISERROR(VLOOKUP(CONCATENATE($A39,"_",U$2),'Reference data SID'!$B:$N,13,FALSE)),"",VLOOKUP(CONCATENATE($A39,"_",U$2),'Reference data SID'!$B:$N,13,FALSE))</f>
        <v/>
      </c>
      <c r="V39" s="13" t="str">
        <f>IF(ISERROR(VLOOKUP(CONCATENATE($A39,"_",V$2),'Reference data SID'!$B:$N,13,FALSE)),"",VLOOKUP(CONCATENATE($A39,"_",V$2),'Reference data SID'!$B:$N,13,FALSE))</f>
        <v/>
      </c>
      <c r="W39" s="13" t="str">
        <f>IF(ISERROR(VLOOKUP(CONCATENATE($A39,"_",W$2),'Reference data SID'!$B:$N,13,FALSE)),"",VLOOKUP(CONCATENATE($A39,"_",W$2),'Reference data SID'!$B:$N,13,FALSE))</f>
        <v/>
      </c>
      <c r="X39" s="13" t="str">
        <f>IF(ISERROR(VLOOKUP(CONCATENATE($A39,"_",X$2),'Reference data SID'!$B:$N,13,FALSE)),"",VLOOKUP(CONCATENATE($A39,"_",X$2),'Reference data SID'!$B:$N,13,FALSE))</f>
        <v/>
      </c>
      <c r="Y39" s="14" t="str">
        <f>IF(ISERROR(VLOOKUP(CONCATENATE($A39,"_",Y$2),'Reference data SID'!$B:$N,13,FALSE)),"",VLOOKUP(CONCATENATE($A39,"_",Y$2),'Reference data SID'!$B:$N,13,FALSE))</f>
        <v>85938-56-3</v>
      </c>
      <c r="Z39" s="13" t="str">
        <f>IF(ISERROR(VLOOKUP(CONCATENATE($A39,"_",Z$2),'Reference data SID'!$B:$N,13,FALSE)),"",VLOOKUP(CONCATENATE($A39,"_",Z$2),'Reference data SID'!$B:$N,13,FALSE))</f>
        <v/>
      </c>
      <c r="AA39" s="13" t="str">
        <f>IF(ISERROR(VLOOKUP(CONCATENATE($A39,"_",AA$2),'Reference data SID'!$B:$N,13,FALSE)),"",VLOOKUP(CONCATENATE($A39,"_",AA$2),'Reference data SID'!$B:$N,13,FALSE))</f>
        <v/>
      </c>
      <c r="AB39" s="13" t="str">
        <f>IF(ISERROR(VLOOKUP(CONCATENATE($A39,"_",AB$2),'Reference data SID'!$B:$N,13,FALSE)),"",VLOOKUP(CONCATENATE($A39,"_",AB$2),'Reference data SID'!$B:$N,13,FALSE))</f>
        <v/>
      </c>
      <c r="AC39" s="13" t="str">
        <f>IF(ISERROR(VLOOKUP(CONCATENATE($A39,"_",AC$2),'Reference data SID'!$B:$N,13,FALSE)),"",VLOOKUP(CONCATENATE($A39,"_",AC$2),'Reference data SID'!$B:$N,13,FALSE))</f>
        <v/>
      </c>
      <c r="AD39" s="13" t="str">
        <f>IF(ISERROR(VLOOKUP(CONCATENATE($A39,"_",AD$2),'Reference data SID'!$B:$N,13,FALSE)),"",VLOOKUP(CONCATENATE($A39,"_",AD$2),'Reference data SID'!$B:$N,13,FALSE))</f>
        <v/>
      </c>
      <c r="AE39" s="13" t="str">
        <f>IF(ISERROR(VLOOKUP(CONCATENATE($A39,"_",AE$2),'Reference data SID'!$B:$N,13,FALSE)),"",VLOOKUP(CONCATENATE($A39,"_",AE$2),'Reference data SID'!$B:$N,13,FALSE))</f>
        <v/>
      </c>
      <c r="AF39" s="13" t="str">
        <f>IF(ISERROR(VLOOKUP(CONCATENATE($A39,"_",AF$2),'Reference data SID'!$B:$N,13,FALSE)),"",VLOOKUP(CONCATENATE($A39,"_",AF$2),'Reference data SID'!$B:$N,13,FALSE))</f>
        <v>70225-16-0</v>
      </c>
      <c r="AG39" s="13" t="str">
        <f>IF(ISERROR(VLOOKUP(CONCATENATE($A39,"_",AG$2),'Reference data SID'!$B:$N,13,FALSE)),"",VLOOKUP(CONCATENATE($A39,"_",AG$2),'Reference data SID'!$B:$N,13,FALSE))</f>
        <v/>
      </c>
      <c r="AH39" s="13" t="str">
        <f>IF(ISERROR(VLOOKUP(CONCATENATE($A39,"_",AH$2),'Reference data SID'!$B:$N,13,FALSE)),"",VLOOKUP(CONCATENATE($A39,"_",AH$2),'Reference data SID'!$B:$N,13,FALSE))</f>
        <v/>
      </c>
      <c r="AI39" s="13" t="str">
        <f>IF(ISERROR(VLOOKUP(CONCATENATE($A39,"_",AI$2),'Reference data SID'!$B:$N,13,FALSE)),"",VLOOKUP(CONCATENATE($A39,"_",AI$2),'Reference data SID'!$B:$N,13,FALSE))</f>
        <v/>
      </c>
      <c r="AJ39" s="13" t="str">
        <f>IF(ISERROR(VLOOKUP(CONCATENATE($A39,"_",AJ$2),'Reference data SID'!$B:$N,13,FALSE)),"",VLOOKUP(CONCATENATE($A39,"_",AJ$2),'Reference data SID'!$B:$N,13,FALSE))</f>
        <v/>
      </c>
      <c r="AK39" s="13" t="str">
        <f>IF(ISERROR(VLOOKUP(CONCATENATE($A39,"_",AK$2),'Reference data SID'!$B:$N,13,FALSE)),"",VLOOKUP(CONCATENATE($A39,"_",AK$2),'Reference data SID'!$B:$N,13,FALSE))</f>
        <v/>
      </c>
      <c r="AL39" s="13" t="str">
        <f>IF(ISERROR(VLOOKUP(CONCATENATE($A39,"_",AL$2),'Reference data SID'!$B:$N,13,FALSE)),"",VLOOKUP(CONCATENATE($A39,"_",AL$2),'Reference data SID'!$B:$N,13,FALSE))</f>
        <v/>
      </c>
      <c r="AM39" s="13" t="str">
        <f>IF(ISERROR(VLOOKUP(CONCATENATE($A39,"_",AM$2),'Reference data SID'!$B:$N,13,FALSE)),"",VLOOKUP(CONCATENATE($A39,"_",AM$2),'Reference data SID'!$B:$N,13,FALSE))</f>
        <v/>
      </c>
      <c r="AN39" s="13" t="str">
        <f>IF(ISERROR(VLOOKUP(CONCATENATE($A39,"_",AN$2),'Reference data SID'!$B:$N,13,FALSE)),"",VLOOKUP(CONCATENATE($A39,"_",AN$2),'Reference data SID'!$B:$N,13,FALSE))</f>
        <v/>
      </c>
      <c r="AO39" s="13" t="str">
        <f>IF(ISERROR(VLOOKUP(CONCATENATE($A39,"_",AO$2),'Reference data SID'!$B:$N,13,FALSE)),"",VLOOKUP(CONCATENATE($A39,"_",AO$2),'Reference data SID'!$B:$N,13,FALSE))</f>
        <v/>
      </c>
      <c r="AP39" s="13" t="str">
        <f>IF(ISERROR(VLOOKUP(CONCATENATE($A39,"_",AP$2),'Reference data SID'!$B:$N,13,FALSE)),"",VLOOKUP(CONCATENATE($A39,"_",AP$2),'Reference data SID'!$B:$N,13,FALSE))</f>
        <v/>
      </c>
      <c r="AQ39" s="13" t="str">
        <f>IF(ISERROR(VLOOKUP(CONCATENATE($A39,"_",AQ$2),'Reference data SID'!$B:$N,13,FALSE)),"",VLOOKUP(CONCATENATE($A39,"_",AQ$2),'Reference data SID'!$B:$N,13,FALSE))</f>
        <v/>
      </c>
      <c r="AR39" s="13" t="str">
        <f>IF(ISERROR(VLOOKUP(CONCATENATE($A39,"_",AR$2),'Reference data SID'!$B:$N,13,FALSE)),"",VLOOKUP(CONCATENATE($A39,"_",AR$2),'Reference data SID'!$B:$N,13,FALSE))</f>
        <v/>
      </c>
      <c r="AS39" s="13" t="str">
        <f>IF(ISERROR(VLOOKUP(CONCATENATE($A39,"_",AS$2),'Reference data SID'!$B:$N,13,FALSE)),"",VLOOKUP(CONCATENATE($A39,"_",AS$2),'Reference data SID'!$B:$N,13,FALSE))</f>
        <v/>
      </c>
      <c r="AT39" s="13" t="str">
        <f>IF(ISERROR(VLOOKUP(CONCATENATE($A39,"_",AT$2),'Reference data SID'!$B:$N,13,FALSE)),"",VLOOKUP(CONCATENATE($A39,"_",AT$2),'Reference data SID'!$B:$N,13,FALSE))</f>
        <v/>
      </c>
    </row>
    <row r="40" spans="1:46" x14ac:dyDescent="0.25">
      <c r="A40">
        <v>36</v>
      </c>
      <c r="B40" s="13" t="str">
        <f>IF(ISERROR(VLOOKUP(CONCATENATE($A40,"_",B$2),'Reference data SID'!$B:$N,13,FALSE)),"",VLOOKUP(CONCATENATE($A40,"_",B$2),'Reference data SID'!$B:$N,13,FALSE))</f>
        <v/>
      </c>
      <c r="C40" s="13" t="str">
        <f>IF(ISERROR(VLOOKUP(CONCATENATE($A40,"_",C$2),'Reference data SID'!$B:$N,13,FALSE)),"",VLOOKUP(CONCATENATE($A40,"_",C$2),'Reference data SID'!$B:$N,13,FALSE))</f>
        <v/>
      </c>
      <c r="D40" s="13" t="str">
        <f>IF(ISERROR(VLOOKUP(CONCATENATE($A40,"_",D$2),'Reference data SID'!$B:$N,13,FALSE)),"",VLOOKUP(CONCATENATE($A40,"_",D$2),'Reference data SID'!$B:$N,13,FALSE))</f>
        <v/>
      </c>
      <c r="E40" s="13" t="str">
        <f>IF(ISERROR(VLOOKUP(CONCATENATE($A40,"_",E$2),'Reference data SID'!$B:$N,13,FALSE)),"",VLOOKUP(CONCATENATE($A40,"_",E$2),'Reference data SID'!$B:$N,13,FALSE))</f>
        <v/>
      </c>
      <c r="F40" s="13" t="str">
        <f>IF(ISERROR(VLOOKUP(CONCATENATE($A40,"_",F$2),'Reference data SID'!$B:$N,13,FALSE)),"",VLOOKUP(CONCATENATE($A40,"_",F$2),'Reference data SID'!$B:$N,13,FALSE))</f>
        <v/>
      </c>
      <c r="G40" s="13" t="str">
        <f>IF(ISERROR(VLOOKUP(CONCATENATE($A40,"_",G$2),'Reference data SID'!$B:$N,13,FALSE)),"",VLOOKUP(CONCATENATE($A40,"_",G$2),'Reference data SID'!$B:$N,13,FALSE))</f>
        <v/>
      </c>
      <c r="H40" s="13" t="str">
        <f>IF(ISERROR(VLOOKUP(CONCATENATE($A40,"_",H$2),'Reference data SID'!$B:$N,13,FALSE)),"",VLOOKUP(CONCATENATE($A40,"_",H$2),'Reference data SID'!$B:$N,13,FALSE))</f>
        <v/>
      </c>
      <c r="I40" s="13" t="str">
        <f>IF(ISERROR(VLOOKUP(CONCATENATE($A40,"_",I$2),'Reference data SID'!$B:$N,13,FALSE)),"",VLOOKUP(CONCATENATE($A40,"_",I$2),'Reference data SID'!$B:$N,13,FALSE))</f>
        <v/>
      </c>
      <c r="J40" s="13" t="str">
        <f>IF(ISERROR(VLOOKUP(CONCATENATE($A40,"_",J$2),'Reference data SID'!$B:$N,13,FALSE)),"",VLOOKUP(CONCATENATE($A40,"_",J$2),'Reference data SID'!$B:$N,13,FALSE))</f>
        <v/>
      </c>
      <c r="K40" s="13" t="str">
        <f>IF(ISERROR(VLOOKUP(CONCATENATE($A40,"_",K$2),'Reference data SID'!$B:$N,13,FALSE)),"",VLOOKUP(CONCATENATE($A40,"_",K$2),'Reference data SID'!$B:$N,13,FALSE))</f>
        <v/>
      </c>
      <c r="L40" s="13" t="str">
        <f>IF(ISERROR(VLOOKUP(CONCATENATE($A40,"_",L$2),'Reference data SID'!$B:$N,13,FALSE)),"",VLOOKUP(CONCATENATE($A40,"_",L$2),'Reference data SID'!$B:$N,13,FALSE))</f>
        <v/>
      </c>
      <c r="M40" s="13" t="str">
        <f>IF(ISERROR(VLOOKUP(CONCATENATE($A40,"_",M$2),'Reference data SID'!$B:$N,13,FALSE)),"",VLOOKUP(CONCATENATE($A40,"_",M$2),'Reference data SID'!$B:$N,13,FALSE))</f>
        <v/>
      </c>
      <c r="N40" s="13" t="str">
        <f>IF(ISERROR(VLOOKUP(CONCATENATE($A40,"_",N$2),'Reference data SID'!$B:$N,13,FALSE)),"",VLOOKUP(CONCATENATE($A40,"_",N$2),'Reference data SID'!$B:$N,13,FALSE))</f>
        <v/>
      </c>
      <c r="O40" s="13" t="str">
        <f>IF(ISERROR(VLOOKUP(CONCATENATE($A40,"_",O$2),'Reference data SID'!$B:$N,13,FALSE)),"",VLOOKUP(CONCATENATE($A40,"_",O$2),'Reference data SID'!$B:$N,13,FALSE))</f>
        <v/>
      </c>
      <c r="P40" s="13" t="str">
        <f>IF(ISERROR(VLOOKUP(CONCATENATE($A40,"_",P$2),'Reference data SID'!$B:$N,13,FALSE)),"",VLOOKUP(CONCATENATE($A40,"_",P$2),'Reference data SID'!$B:$N,13,FALSE))</f>
        <v/>
      </c>
      <c r="Q40" s="13" t="str">
        <f>IF(ISERROR(VLOOKUP(CONCATENATE($A40,"_",Q$2),'Reference data SID'!$B:$N,13,FALSE)),"",VLOOKUP(CONCATENATE($A40,"_",Q$2),'Reference data SID'!$B:$N,13,FALSE))</f>
        <v/>
      </c>
      <c r="R40" s="13" t="str">
        <f>IF(ISERROR(VLOOKUP(CONCATENATE($A40,"_",R$2),'Reference data SID'!$B:$N,13,FALSE)),"",VLOOKUP(CONCATENATE($A40,"_",R$2),'Reference data SID'!$B:$N,13,FALSE))</f>
        <v/>
      </c>
      <c r="S40" s="13" t="str">
        <f>IF(ISERROR(VLOOKUP(CONCATENATE($A40,"_",S$2),'Reference data SID'!$B:$N,13,FALSE)),"",VLOOKUP(CONCATENATE($A40,"_",S$2),'Reference data SID'!$B:$N,13,FALSE))</f>
        <v/>
      </c>
      <c r="T40" s="13" t="str">
        <f>IF(ISERROR(VLOOKUP(CONCATENATE($A40,"_",T$2),'Reference data SID'!$B:$N,13,FALSE)),"",VLOOKUP(CONCATENATE($A40,"_",T$2),'Reference data SID'!$B:$N,13,FALSE))</f>
        <v/>
      </c>
      <c r="U40" s="13" t="str">
        <f>IF(ISERROR(VLOOKUP(CONCATENATE($A40,"_",U$2),'Reference data SID'!$B:$N,13,FALSE)),"",VLOOKUP(CONCATENATE($A40,"_",U$2),'Reference data SID'!$B:$N,13,FALSE))</f>
        <v/>
      </c>
      <c r="V40" s="13" t="str">
        <f>IF(ISERROR(VLOOKUP(CONCATENATE($A40,"_",V$2),'Reference data SID'!$B:$N,13,FALSE)),"",VLOOKUP(CONCATENATE($A40,"_",V$2),'Reference data SID'!$B:$N,13,FALSE))</f>
        <v/>
      </c>
      <c r="W40" s="13" t="str">
        <f>IF(ISERROR(VLOOKUP(CONCATENATE($A40,"_",W$2),'Reference data SID'!$B:$N,13,FALSE)),"",VLOOKUP(CONCATENATE($A40,"_",W$2),'Reference data SID'!$B:$N,13,FALSE))</f>
        <v/>
      </c>
      <c r="X40" s="13" t="str">
        <f>IF(ISERROR(VLOOKUP(CONCATENATE($A40,"_",X$2),'Reference data SID'!$B:$N,13,FALSE)),"",VLOOKUP(CONCATENATE($A40,"_",X$2),'Reference data SID'!$B:$N,13,FALSE))</f>
        <v/>
      </c>
      <c r="Y40" s="14" t="str">
        <f>IF(ISERROR(VLOOKUP(CONCATENATE($A40,"_",Y$2),'Reference data SID'!$B:$N,13,FALSE)),"",VLOOKUP(CONCATENATE($A40,"_",Y$2),'Reference data SID'!$B:$N,13,FALSE))</f>
        <v>85681-64-7</v>
      </c>
      <c r="Z40" s="13" t="str">
        <f>IF(ISERROR(VLOOKUP(CONCATENATE($A40,"_",Z$2),'Reference data SID'!$B:$N,13,FALSE)),"",VLOOKUP(CONCATENATE($A40,"_",Z$2),'Reference data SID'!$B:$N,13,FALSE))</f>
        <v/>
      </c>
      <c r="AA40" s="13" t="str">
        <f>IF(ISERROR(VLOOKUP(CONCATENATE($A40,"_",AA$2),'Reference data SID'!$B:$N,13,FALSE)),"",VLOOKUP(CONCATENATE($A40,"_",AA$2),'Reference data SID'!$B:$N,13,FALSE))</f>
        <v/>
      </c>
      <c r="AB40" s="13" t="str">
        <f>IF(ISERROR(VLOOKUP(CONCATENATE($A40,"_",AB$2),'Reference data SID'!$B:$N,13,FALSE)),"",VLOOKUP(CONCATENATE($A40,"_",AB$2),'Reference data SID'!$B:$N,13,FALSE))</f>
        <v/>
      </c>
      <c r="AC40" s="13" t="str">
        <f>IF(ISERROR(VLOOKUP(CONCATENATE($A40,"_",AC$2),'Reference data SID'!$B:$N,13,FALSE)),"",VLOOKUP(CONCATENATE($A40,"_",AC$2),'Reference data SID'!$B:$N,13,FALSE))</f>
        <v/>
      </c>
      <c r="AD40" s="13" t="str">
        <f>IF(ISERROR(VLOOKUP(CONCATENATE($A40,"_",AD$2),'Reference data SID'!$B:$N,13,FALSE)),"",VLOOKUP(CONCATENATE($A40,"_",AD$2),'Reference data SID'!$B:$N,13,FALSE))</f>
        <v/>
      </c>
      <c r="AE40" s="13" t="str">
        <f>IF(ISERROR(VLOOKUP(CONCATENATE($A40,"_",AE$2),'Reference data SID'!$B:$N,13,FALSE)),"",VLOOKUP(CONCATENATE($A40,"_",AE$2),'Reference data SID'!$B:$N,13,FALSE))</f>
        <v/>
      </c>
      <c r="AF40" s="13" t="str">
        <f>IF(ISERROR(VLOOKUP(CONCATENATE($A40,"_",AF$2),'Reference data SID'!$B:$N,13,FALSE)),"",VLOOKUP(CONCATENATE($A40,"_",AF$2),'Reference data SID'!$B:$N,13,FALSE))</f>
        <v>213740-81-9</v>
      </c>
      <c r="AG40" s="13" t="str">
        <f>IF(ISERROR(VLOOKUP(CONCATENATE($A40,"_",AG$2),'Reference data SID'!$B:$N,13,FALSE)),"",VLOOKUP(CONCATENATE($A40,"_",AG$2),'Reference data SID'!$B:$N,13,FALSE))</f>
        <v/>
      </c>
      <c r="AH40" s="13" t="str">
        <f>IF(ISERROR(VLOOKUP(CONCATENATE($A40,"_",AH$2),'Reference data SID'!$B:$N,13,FALSE)),"",VLOOKUP(CONCATENATE($A40,"_",AH$2),'Reference data SID'!$B:$N,13,FALSE))</f>
        <v/>
      </c>
      <c r="AI40" s="13" t="str">
        <f>IF(ISERROR(VLOOKUP(CONCATENATE($A40,"_",AI$2),'Reference data SID'!$B:$N,13,FALSE)),"",VLOOKUP(CONCATENATE($A40,"_",AI$2),'Reference data SID'!$B:$N,13,FALSE))</f>
        <v/>
      </c>
      <c r="AJ40" s="13" t="str">
        <f>IF(ISERROR(VLOOKUP(CONCATENATE($A40,"_",AJ$2),'Reference data SID'!$B:$N,13,FALSE)),"",VLOOKUP(CONCATENATE($A40,"_",AJ$2),'Reference data SID'!$B:$N,13,FALSE))</f>
        <v/>
      </c>
      <c r="AK40" s="13" t="str">
        <f>IF(ISERROR(VLOOKUP(CONCATENATE($A40,"_",AK$2),'Reference data SID'!$B:$N,13,FALSE)),"",VLOOKUP(CONCATENATE($A40,"_",AK$2),'Reference data SID'!$B:$N,13,FALSE))</f>
        <v/>
      </c>
      <c r="AL40" s="13" t="str">
        <f>IF(ISERROR(VLOOKUP(CONCATENATE($A40,"_",AL$2),'Reference data SID'!$B:$N,13,FALSE)),"",VLOOKUP(CONCATENATE($A40,"_",AL$2),'Reference data SID'!$B:$N,13,FALSE))</f>
        <v/>
      </c>
      <c r="AM40" s="13" t="str">
        <f>IF(ISERROR(VLOOKUP(CONCATENATE($A40,"_",AM$2),'Reference data SID'!$B:$N,13,FALSE)),"",VLOOKUP(CONCATENATE($A40,"_",AM$2),'Reference data SID'!$B:$N,13,FALSE))</f>
        <v/>
      </c>
      <c r="AN40" s="13" t="str">
        <f>IF(ISERROR(VLOOKUP(CONCATENATE($A40,"_",AN$2),'Reference data SID'!$B:$N,13,FALSE)),"",VLOOKUP(CONCATENATE($A40,"_",AN$2),'Reference data SID'!$B:$N,13,FALSE))</f>
        <v/>
      </c>
      <c r="AO40" s="13" t="str">
        <f>IF(ISERROR(VLOOKUP(CONCATENATE($A40,"_",AO$2),'Reference data SID'!$B:$N,13,FALSE)),"",VLOOKUP(CONCATENATE($A40,"_",AO$2),'Reference data SID'!$B:$N,13,FALSE))</f>
        <v/>
      </c>
      <c r="AP40" s="13" t="str">
        <f>IF(ISERROR(VLOOKUP(CONCATENATE($A40,"_",AP$2),'Reference data SID'!$B:$N,13,FALSE)),"",VLOOKUP(CONCATENATE($A40,"_",AP$2),'Reference data SID'!$B:$N,13,FALSE))</f>
        <v/>
      </c>
      <c r="AQ40" s="13" t="str">
        <f>IF(ISERROR(VLOOKUP(CONCATENATE($A40,"_",AQ$2),'Reference data SID'!$B:$N,13,FALSE)),"",VLOOKUP(CONCATENATE($A40,"_",AQ$2),'Reference data SID'!$B:$N,13,FALSE))</f>
        <v/>
      </c>
      <c r="AR40" s="13" t="str">
        <f>IF(ISERROR(VLOOKUP(CONCATENATE($A40,"_",AR$2),'Reference data SID'!$B:$N,13,FALSE)),"",VLOOKUP(CONCATENATE($A40,"_",AR$2),'Reference data SID'!$B:$N,13,FALSE))</f>
        <v/>
      </c>
      <c r="AS40" s="13" t="str">
        <f>IF(ISERROR(VLOOKUP(CONCATENATE($A40,"_",AS$2),'Reference data SID'!$B:$N,13,FALSE)),"",VLOOKUP(CONCATENATE($A40,"_",AS$2),'Reference data SID'!$B:$N,13,FALSE))</f>
        <v/>
      </c>
      <c r="AT40" s="13" t="str">
        <f>IF(ISERROR(VLOOKUP(CONCATENATE($A40,"_",AT$2),'Reference data SID'!$B:$N,13,FALSE)),"",VLOOKUP(CONCATENATE($A40,"_",AT$2),'Reference data SID'!$B:$N,13,FALSE))</f>
        <v/>
      </c>
    </row>
    <row r="41" spans="1:46" x14ac:dyDescent="0.25">
      <c r="A41">
        <v>37</v>
      </c>
      <c r="B41" s="13" t="str">
        <f>IF(ISERROR(VLOOKUP(CONCATENATE($A41,"_",B$2),'Reference data SID'!$B:$N,13,FALSE)),"",VLOOKUP(CONCATENATE($A41,"_",B$2),'Reference data SID'!$B:$N,13,FALSE))</f>
        <v/>
      </c>
      <c r="C41" s="13" t="str">
        <f>IF(ISERROR(VLOOKUP(CONCATENATE($A41,"_",C$2),'Reference data SID'!$B:$N,13,FALSE)),"",VLOOKUP(CONCATENATE($A41,"_",C$2),'Reference data SID'!$B:$N,13,FALSE))</f>
        <v/>
      </c>
      <c r="D41" s="13" t="str">
        <f>IF(ISERROR(VLOOKUP(CONCATENATE($A41,"_",D$2),'Reference data SID'!$B:$N,13,FALSE)),"",VLOOKUP(CONCATENATE($A41,"_",D$2),'Reference data SID'!$B:$N,13,FALSE))</f>
        <v/>
      </c>
      <c r="E41" s="13" t="str">
        <f>IF(ISERROR(VLOOKUP(CONCATENATE($A41,"_",E$2),'Reference data SID'!$B:$N,13,FALSE)),"",VLOOKUP(CONCATENATE($A41,"_",E$2),'Reference data SID'!$B:$N,13,FALSE))</f>
        <v/>
      </c>
      <c r="F41" s="13" t="str">
        <f>IF(ISERROR(VLOOKUP(CONCATENATE($A41,"_",F$2),'Reference data SID'!$B:$N,13,FALSE)),"",VLOOKUP(CONCATENATE($A41,"_",F$2),'Reference data SID'!$B:$N,13,FALSE))</f>
        <v/>
      </c>
      <c r="G41" s="13" t="str">
        <f>IF(ISERROR(VLOOKUP(CONCATENATE($A41,"_",G$2),'Reference data SID'!$B:$N,13,FALSE)),"",VLOOKUP(CONCATENATE($A41,"_",G$2),'Reference data SID'!$B:$N,13,FALSE))</f>
        <v/>
      </c>
      <c r="H41" s="13" t="str">
        <f>IF(ISERROR(VLOOKUP(CONCATENATE($A41,"_",H$2),'Reference data SID'!$B:$N,13,FALSE)),"",VLOOKUP(CONCATENATE($A41,"_",H$2),'Reference data SID'!$B:$N,13,FALSE))</f>
        <v/>
      </c>
      <c r="I41" s="13" t="str">
        <f>IF(ISERROR(VLOOKUP(CONCATENATE($A41,"_",I$2),'Reference data SID'!$B:$N,13,FALSE)),"",VLOOKUP(CONCATENATE($A41,"_",I$2),'Reference data SID'!$B:$N,13,FALSE))</f>
        <v/>
      </c>
      <c r="J41" s="13" t="str">
        <f>IF(ISERROR(VLOOKUP(CONCATENATE($A41,"_",J$2),'Reference data SID'!$B:$N,13,FALSE)),"",VLOOKUP(CONCATENATE($A41,"_",J$2),'Reference data SID'!$B:$N,13,FALSE))</f>
        <v/>
      </c>
      <c r="K41" s="13" t="str">
        <f>IF(ISERROR(VLOOKUP(CONCATENATE($A41,"_",K$2),'Reference data SID'!$B:$N,13,FALSE)),"",VLOOKUP(CONCATENATE($A41,"_",K$2),'Reference data SID'!$B:$N,13,FALSE))</f>
        <v/>
      </c>
      <c r="L41" s="13" t="str">
        <f>IF(ISERROR(VLOOKUP(CONCATENATE($A41,"_",L$2),'Reference data SID'!$B:$N,13,FALSE)),"",VLOOKUP(CONCATENATE($A41,"_",L$2),'Reference data SID'!$B:$N,13,FALSE))</f>
        <v/>
      </c>
      <c r="M41" s="13" t="str">
        <f>IF(ISERROR(VLOOKUP(CONCATENATE($A41,"_",M$2),'Reference data SID'!$B:$N,13,FALSE)),"",VLOOKUP(CONCATENATE($A41,"_",M$2),'Reference data SID'!$B:$N,13,FALSE))</f>
        <v/>
      </c>
      <c r="N41" s="13" t="str">
        <f>IF(ISERROR(VLOOKUP(CONCATENATE($A41,"_",N$2),'Reference data SID'!$B:$N,13,FALSE)),"",VLOOKUP(CONCATENATE($A41,"_",N$2),'Reference data SID'!$B:$N,13,FALSE))</f>
        <v/>
      </c>
      <c r="O41" s="13" t="str">
        <f>IF(ISERROR(VLOOKUP(CONCATENATE($A41,"_",O$2),'Reference data SID'!$B:$N,13,FALSE)),"",VLOOKUP(CONCATENATE($A41,"_",O$2),'Reference data SID'!$B:$N,13,FALSE))</f>
        <v/>
      </c>
      <c r="P41" s="13" t="str">
        <f>IF(ISERROR(VLOOKUP(CONCATENATE($A41,"_",P$2),'Reference data SID'!$B:$N,13,FALSE)),"",VLOOKUP(CONCATENATE($A41,"_",P$2),'Reference data SID'!$B:$N,13,FALSE))</f>
        <v/>
      </c>
      <c r="Q41" s="13" t="str">
        <f>IF(ISERROR(VLOOKUP(CONCATENATE($A41,"_",Q$2),'Reference data SID'!$B:$N,13,FALSE)),"",VLOOKUP(CONCATENATE($A41,"_",Q$2),'Reference data SID'!$B:$N,13,FALSE))</f>
        <v/>
      </c>
      <c r="R41" s="13" t="str">
        <f>IF(ISERROR(VLOOKUP(CONCATENATE($A41,"_",R$2),'Reference data SID'!$B:$N,13,FALSE)),"",VLOOKUP(CONCATENATE($A41,"_",R$2),'Reference data SID'!$B:$N,13,FALSE))</f>
        <v/>
      </c>
      <c r="S41" s="13" t="str">
        <f>IF(ISERROR(VLOOKUP(CONCATENATE($A41,"_",S$2),'Reference data SID'!$B:$N,13,FALSE)),"",VLOOKUP(CONCATENATE($A41,"_",S$2),'Reference data SID'!$B:$N,13,FALSE))</f>
        <v/>
      </c>
      <c r="T41" s="13" t="str">
        <f>IF(ISERROR(VLOOKUP(CONCATENATE($A41,"_",T$2),'Reference data SID'!$B:$N,13,FALSE)),"",VLOOKUP(CONCATENATE($A41,"_",T$2),'Reference data SID'!$B:$N,13,FALSE))</f>
        <v/>
      </c>
      <c r="U41" s="13" t="str">
        <f>IF(ISERROR(VLOOKUP(CONCATENATE($A41,"_",U$2),'Reference data SID'!$B:$N,13,FALSE)),"",VLOOKUP(CONCATENATE($A41,"_",U$2),'Reference data SID'!$B:$N,13,FALSE))</f>
        <v/>
      </c>
      <c r="V41" s="13" t="str">
        <f>IF(ISERROR(VLOOKUP(CONCATENATE($A41,"_",V$2),'Reference data SID'!$B:$N,13,FALSE)),"",VLOOKUP(CONCATENATE($A41,"_",V$2),'Reference data SID'!$B:$N,13,FALSE))</f>
        <v/>
      </c>
      <c r="W41" s="13" t="str">
        <f>IF(ISERROR(VLOOKUP(CONCATENATE($A41,"_",W$2),'Reference data SID'!$B:$N,13,FALSE)),"",VLOOKUP(CONCATENATE($A41,"_",W$2),'Reference data SID'!$B:$N,13,FALSE))</f>
        <v/>
      </c>
      <c r="X41" s="13" t="str">
        <f>IF(ISERROR(VLOOKUP(CONCATENATE($A41,"_",X$2),'Reference data SID'!$B:$N,13,FALSE)),"",VLOOKUP(CONCATENATE($A41,"_",X$2),'Reference data SID'!$B:$N,13,FALSE))</f>
        <v/>
      </c>
      <c r="Y41" s="14" t="str">
        <f>IF(ISERROR(VLOOKUP(CONCATENATE($A41,"_",Y$2),'Reference data SID'!$B:$N,13,FALSE)),"",VLOOKUP(CONCATENATE($A41,"_",Y$2),'Reference data SID'!$B:$N,13,FALSE))</f>
        <v>85631-54-5</v>
      </c>
      <c r="Z41" s="13" t="str">
        <f>IF(ISERROR(VLOOKUP(CONCATENATE($A41,"_",Z$2),'Reference data SID'!$B:$N,13,FALSE)),"",VLOOKUP(CONCATENATE($A41,"_",Z$2),'Reference data SID'!$B:$N,13,FALSE))</f>
        <v/>
      </c>
      <c r="AA41" s="13" t="str">
        <f>IF(ISERROR(VLOOKUP(CONCATENATE($A41,"_",AA$2),'Reference data SID'!$B:$N,13,FALSE)),"",VLOOKUP(CONCATENATE($A41,"_",AA$2),'Reference data SID'!$B:$N,13,FALSE))</f>
        <v/>
      </c>
      <c r="AB41" s="13" t="str">
        <f>IF(ISERROR(VLOOKUP(CONCATENATE($A41,"_",AB$2),'Reference data SID'!$B:$N,13,FALSE)),"",VLOOKUP(CONCATENATE($A41,"_",AB$2),'Reference data SID'!$B:$N,13,FALSE))</f>
        <v/>
      </c>
      <c r="AC41" s="13" t="str">
        <f>IF(ISERROR(VLOOKUP(CONCATENATE($A41,"_",AC$2),'Reference data SID'!$B:$N,13,FALSE)),"",VLOOKUP(CONCATENATE($A41,"_",AC$2),'Reference data SID'!$B:$N,13,FALSE))</f>
        <v/>
      </c>
      <c r="AD41" s="13" t="str">
        <f>IF(ISERROR(VLOOKUP(CONCATENATE($A41,"_",AD$2),'Reference data SID'!$B:$N,13,FALSE)),"",VLOOKUP(CONCATENATE($A41,"_",AD$2),'Reference data SID'!$B:$N,13,FALSE))</f>
        <v/>
      </c>
      <c r="AE41" s="13" t="str">
        <f>IF(ISERROR(VLOOKUP(CONCATENATE($A41,"_",AE$2),'Reference data SID'!$B:$N,13,FALSE)),"",VLOOKUP(CONCATENATE($A41,"_",AE$2),'Reference data SID'!$B:$N,13,FALSE))</f>
        <v/>
      </c>
      <c r="AF41" s="13" t="str">
        <f>IF(ISERROR(VLOOKUP(CONCATENATE($A41,"_",AF$2),'Reference data SID'!$B:$N,13,FALSE)),"",VLOOKUP(CONCATENATE($A41,"_",AF$2),'Reference data SID'!$B:$N,13,FALSE))</f>
        <v/>
      </c>
      <c r="AG41" s="13" t="str">
        <f>IF(ISERROR(VLOOKUP(CONCATENATE($A41,"_",AG$2),'Reference data SID'!$B:$N,13,FALSE)),"",VLOOKUP(CONCATENATE($A41,"_",AG$2),'Reference data SID'!$B:$N,13,FALSE))</f>
        <v/>
      </c>
      <c r="AH41" s="13" t="str">
        <f>IF(ISERROR(VLOOKUP(CONCATENATE($A41,"_",AH$2),'Reference data SID'!$B:$N,13,FALSE)),"",VLOOKUP(CONCATENATE($A41,"_",AH$2),'Reference data SID'!$B:$N,13,FALSE))</f>
        <v/>
      </c>
      <c r="AI41" s="13" t="str">
        <f>IF(ISERROR(VLOOKUP(CONCATENATE($A41,"_",AI$2),'Reference data SID'!$B:$N,13,FALSE)),"",VLOOKUP(CONCATENATE($A41,"_",AI$2),'Reference data SID'!$B:$N,13,FALSE))</f>
        <v/>
      </c>
      <c r="AJ41" s="13" t="str">
        <f>IF(ISERROR(VLOOKUP(CONCATENATE($A41,"_",AJ$2),'Reference data SID'!$B:$N,13,FALSE)),"",VLOOKUP(CONCATENATE($A41,"_",AJ$2),'Reference data SID'!$B:$N,13,FALSE))</f>
        <v/>
      </c>
      <c r="AK41" s="13" t="str">
        <f>IF(ISERROR(VLOOKUP(CONCATENATE($A41,"_",AK$2),'Reference data SID'!$B:$N,13,FALSE)),"",VLOOKUP(CONCATENATE($A41,"_",AK$2),'Reference data SID'!$B:$N,13,FALSE))</f>
        <v/>
      </c>
      <c r="AL41" s="13" t="str">
        <f>IF(ISERROR(VLOOKUP(CONCATENATE($A41,"_",AL$2),'Reference data SID'!$B:$N,13,FALSE)),"",VLOOKUP(CONCATENATE($A41,"_",AL$2),'Reference data SID'!$B:$N,13,FALSE))</f>
        <v/>
      </c>
      <c r="AM41" s="13" t="str">
        <f>IF(ISERROR(VLOOKUP(CONCATENATE($A41,"_",AM$2),'Reference data SID'!$B:$N,13,FALSE)),"",VLOOKUP(CONCATENATE($A41,"_",AM$2),'Reference data SID'!$B:$N,13,FALSE))</f>
        <v/>
      </c>
      <c r="AN41" s="13" t="str">
        <f>IF(ISERROR(VLOOKUP(CONCATENATE($A41,"_",AN$2),'Reference data SID'!$B:$N,13,FALSE)),"",VLOOKUP(CONCATENATE($A41,"_",AN$2),'Reference data SID'!$B:$N,13,FALSE))</f>
        <v/>
      </c>
      <c r="AO41" s="13" t="str">
        <f>IF(ISERROR(VLOOKUP(CONCATENATE($A41,"_",AO$2),'Reference data SID'!$B:$N,13,FALSE)),"",VLOOKUP(CONCATENATE($A41,"_",AO$2),'Reference data SID'!$B:$N,13,FALSE))</f>
        <v/>
      </c>
      <c r="AP41" s="13" t="str">
        <f>IF(ISERROR(VLOOKUP(CONCATENATE($A41,"_",AP$2),'Reference data SID'!$B:$N,13,FALSE)),"",VLOOKUP(CONCATENATE($A41,"_",AP$2),'Reference data SID'!$B:$N,13,FALSE))</f>
        <v/>
      </c>
      <c r="AQ41" s="13" t="str">
        <f>IF(ISERROR(VLOOKUP(CONCATENATE($A41,"_",AQ$2),'Reference data SID'!$B:$N,13,FALSE)),"",VLOOKUP(CONCATENATE($A41,"_",AQ$2),'Reference data SID'!$B:$N,13,FALSE))</f>
        <v/>
      </c>
      <c r="AR41" s="13" t="str">
        <f>IF(ISERROR(VLOOKUP(CONCATENATE($A41,"_",AR$2),'Reference data SID'!$B:$N,13,FALSE)),"",VLOOKUP(CONCATENATE($A41,"_",AR$2),'Reference data SID'!$B:$N,13,FALSE))</f>
        <v/>
      </c>
      <c r="AS41" s="13" t="str">
        <f>IF(ISERROR(VLOOKUP(CONCATENATE($A41,"_",AS$2),'Reference data SID'!$B:$N,13,FALSE)),"",VLOOKUP(CONCATENATE($A41,"_",AS$2),'Reference data SID'!$B:$N,13,FALSE))</f>
        <v/>
      </c>
      <c r="AT41" s="13" t="str">
        <f>IF(ISERROR(VLOOKUP(CONCATENATE($A41,"_",AT$2),'Reference data SID'!$B:$N,13,FALSE)),"",VLOOKUP(CONCATENATE($A41,"_",AT$2),'Reference data SID'!$B:$N,13,FALSE))</f>
        <v/>
      </c>
    </row>
    <row r="42" spans="1:46" x14ac:dyDescent="0.25">
      <c r="A42">
        <v>38</v>
      </c>
      <c r="B42" s="13" t="str">
        <f>IF(ISERROR(VLOOKUP(CONCATENATE($A42,"_",B$2),'Reference data SID'!$B:$N,13,FALSE)),"",VLOOKUP(CONCATENATE($A42,"_",B$2),'Reference data SID'!$B:$N,13,FALSE))</f>
        <v/>
      </c>
      <c r="C42" s="13" t="str">
        <f>IF(ISERROR(VLOOKUP(CONCATENATE($A42,"_",C$2),'Reference data SID'!$B:$N,13,FALSE)),"",VLOOKUP(CONCATENATE($A42,"_",C$2),'Reference data SID'!$B:$N,13,FALSE))</f>
        <v/>
      </c>
      <c r="D42" s="13" t="str">
        <f>IF(ISERROR(VLOOKUP(CONCATENATE($A42,"_",D$2),'Reference data SID'!$B:$N,13,FALSE)),"",VLOOKUP(CONCATENATE($A42,"_",D$2),'Reference data SID'!$B:$N,13,FALSE))</f>
        <v/>
      </c>
      <c r="E42" s="13" t="str">
        <f>IF(ISERROR(VLOOKUP(CONCATENATE($A42,"_",E$2),'Reference data SID'!$B:$N,13,FALSE)),"",VLOOKUP(CONCATENATE($A42,"_",E$2),'Reference data SID'!$B:$N,13,FALSE))</f>
        <v/>
      </c>
      <c r="F42" s="13" t="str">
        <f>IF(ISERROR(VLOOKUP(CONCATENATE($A42,"_",F$2),'Reference data SID'!$B:$N,13,FALSE)),"",VLOOKUP(CONCATENATE($A42,"_",F$2),'Reference data SID'!$B:$N,13,FALSE))</f>
        <v/>
      </c>
      <c r="G42" s="13" t="str">
        <f>IF(ISERROR(VLOOKUP(CONCATENATE($A42,"_",G$2),'Reference data SID'!$B:$N,13,FALSE)),"",VLOOKUP(CONCATENATE($A42,"_",G$2),'Reference data SID'!$B:$N,13,FALSE))</f>
        <v/>
      </c>
      <c r="H42" s="13" t="str">
        <f>IF(ISERROR(VLOOKUP(CONCATENATE($A42,"_",H$2),'Reference data SID'!$B:$N,13,FALSE)),"",VLOOKUP(CONCATENATE($A42,"_",H$2),'Reference data SID'!$B:$N,13,FALSE))</f>
        <v/>
      </c>
      <c r="I42" s="13" t="str">
        <f>IF(ISERROR(VLOOKUP(CONCATENATE($A42,"_",I$2),'Reference data SID'!$B:$N,13,FALSE)),"",VLOOKUP(CONCATENATE($A42,"_",I$2),'Reference data SID'!$B:$N,13,FALSE))</f>
        <v/>
      </c>
      <c r="J42" s="13" t="str">
        <f>IF(ISERROR(VLOOKUP(CONCATENATE($A42,"_",J$2),'Reference data SID'!$B:$N,13,FALSE)),"",VLOOKUP(CONCATENATE($A42,"_",J$2),'Reference data SID'!$B:$N,13,FALSE))</f>
        <v/>
      </c>
      <c r="K42" s="13" t="str">
        <f>IF(ISERROR(VLOOKUP(CONCATENATE($A42,"_",K$2),'Reference data SID'!$B:$N,13,FALSE)),"",VLOOKUP(CONCATENATE($A42,"_",K$2),'Reference data SID'!$B:$N,13,FALSE))</f>
        <v/>
      </c>
      <c r="L42" s="13" t="str">
        <f>IF(ISERROR(VLOOKUP(CONCATENATE($A42,"_",L$2),'Reference data SID'!$B:$N,13,FALSE)),"",VLOOKUP(CONCATENATE($A42,"_",L$2),'Reference data SID'!$B:$N,13,FALSE))</f>
        <v/>
      </c>
      <c r="M42" s="13" t="str">
        <f>IF(ISERROR(VLOOKUP(CONCATENATE($A42,"_",M$2),'Reference data SID'!$B:$N,13,FALSE)),"",VLOOKUP(CONCATENATE($A42,"_",M$2),'Reference data SID'!$B:$N,13,FALSE))</f>
        <v/>
      </c>
      <c r="N42" s="13" t="str">
        <f>IF(ISERROR(VLOOKUP(CONCATENATE($A42,"_",N$2),'Reference data SID'!$B:$N,13,FALSE)),"",VLOOKUP(CONCATENATE($A42,"_",N$2),'Reference data SID'!$B:$N,13,FALSE))</f>
        <v/>
      </c>
      <c r="O42" s="13" t="str">
        <f>IF(ISERROR(VLOOKUP(CONCATENATE($A42,"_",O$2),'Reference data SID'!$B:$N,13,FALSE)),"",VLOOKUP(CONCATENATE($A42,"_",O$2),'Reference data SID'!$B:$N,13,FALSE))</f>
        <v/>
      </c>
      <c r="P42" s="13" t="str">
        <f>IF(ISERROR(VLOOKUP(CONCATENATE($A42,"_",P$2),'Reference data SID'!$B:$N,13,FALSE)),"",VLOOKUP(CONCATENATE($A42,"_",P$2),'Reference data SID'!$B:$N,13,FALSE))</f>
        <v/>
      </c>
      <c r="Q42" s="13" t="str">
        <f>IF(ISERROR(VLOOKUP(CONCATENATE($A42,"_",Q$2),'Reference data SID'!$B:$N,13,FALSE)),"",VLOOKUP(CONCATENATE($A42,"_",Q$2),'Reference data SID'!$B:$N,13,FALSE))</f>
        <v/>
      </c>
      <c r="R42" s="13" t="str">
        <f>IF(ISERROR(VLOOKUP(CONCATENATE($A42,"_",R$2),'Reference data SID'!$B:$N,13,FALSE)),"",VLOOKUP(CONCATENATE($A42,"_",R$2),'Reference data SID'!$B:$N,13,FALSE))</f>
        <v/>
      </c>
      <c r="S42" s="13" t="str">
        <f>IF(ISERROR(VLOOKUP(CONCATENATE($A42,"_",S$2),'Reference data SID'!$B:$N,13,FALSE)),"",VLOOKUP(CONCATENATE($A42,"_",S$2),'Reference data SID'!$B:$N,13,FALSE))</f>
        <v/>
      </c>
      <c r="T42" s="13" t="str">
        <f>IF(ISERROR(VLOOKUP(CONCATENATE($A42,"_",T$2),'Reference data SID'!$B:$N,13,FALSE)),"",VLOOKUP(CONCATENATE($A42,"_",T$2),'Reference data SID'!$B:$N,13,FALSE))</f>
        <v/>
      </c>
      <c r="U42" s="13" t="str">
        <f>IF(ISERROR(VLOOKUP(CONCATENATE($A42,"_",U$2),'Reference data SID'!$B:$N,13,FALSE)),"",VLOOKUP(CONCATENATE($A42,"_",U$2),'Reference data SID'!$B:$N,13,FALSE))</f>
        <v/>
      </c>
      <c r="V42" s="13" t="str">
        <f>IF(ISERROR(VLOOKUP(CONCATENATE($A42,"_",V$2),'Reference data SID'!$B:$N,13,FALSE)),"",VLOOKUP(CONCATENATE($A42,"_",V$2),'Reference data SID'!$B:$N,13,FALSE))</f>
        <v/>
      </c>
      <c r="W42" s="13" t="str">
        <f>IF(ISERROR(VLOOKUP(CONCATENATE($A42,"_",W$2),'Reference data SID'!$B:$N,13,FALSE)),"",VLOOKUP(CONCATENATE($A42,"_",W$2),'Reference data SID'!$B:$N,13,FALSE))</f>
        <v/>
      </c>
      <c r="X42" s="13" t="str">
        <f>IF(ISERROR(VLOOKUP(CONCATENATE($A42,"_",X$2),'Reference data SID'!$B:$N,13,FALSE)),"",VLOOKUP(CONCATENATE($A42,"_",X$2),'Reference data SID'!$B:$N,13,FALSE))</f>
        <v/>
      </c>
      <c r="Y42" s="14" t="str">
        <f>IF(ISERROR(VLOOKUP(CONCATENATE($A42,"_",Y$2),'Reference data SID'!$B:$N,13,FALSE)),"",VLOOKUP(CONCATENATE($A42,"_",Y$2),'Reference data SID'!$B:$N,13,FALSE))</f>
        <v>84029-60-7</v>
      </c>
      <c r="Z42" s="13" t="str">
        <f>IF(ISERROR(VLOOKUP(CONCATENATE($A42,"_",Z$2),'Reference data SID'!$B:$N,13,FALSE)),"",VLOOKUP(CONCATENATE($A42,"_",Z$2),'Reference data SID'!$B:$N,13,FALSE))</f>
        <v/>
      </c>
      <c r="AA42" s="13" t="str">
        <f>IF(ISERROR(VLOOKUP(CONCATENATE($A42,"_",AA$2),'Reference data SID'!$B:$N,13,FALSE)),"",VLOOKUP(CONCATENATE($A42,"_",AA$2),'Reference data SID'!$B:$N,13,FALSE))</f>
        <v/>
      </c>
      <c r="AB42" s="13" t="str">
        <f>IF(ISERROR(VLOOKUP(CONCATENATE($A42,"_",AB$2),'Reference data SID'!$B:$N,13,FALSE)),"",VLOOKUP(CONCATENATE($A42,"_",AB$2),'Reference data SID'!$B:$N,13,FALSE))</f>
        <v/>
      </c>
      <c r="AC42" s="13" t="str">
        <f>IF(ISERROR(VLOOKUP(CONCATENATE($A42,"_",AC$2),'Reference data SID'!$B:$N,13,FALSE)),"",VLOOKUP(CONCATENATE($A42,"_",AC$2),'Reference data SID'!$B:$N,13,FALSE))</f>
        <v/>
      </c>
      <c r="AD42" s="13" t="str">
        <f>IF(ISERROR(VLOOKUP(CONCATENATE($A42,"_",AD$2),'Reference data SID'!$B:$N,13,FALSE)),"",VLOOKUP(CONCATENATE($A42,"_",AD$2),'Reference data SID'!$B:$N,13,FALSE))</f>
        <v/>
      </c>
      <c r="AE42" s="13" t="str">
        <f>IF(ISERROR(VLOOKUP(CONCATENATE($A42,"_",AE$2),'Reference data SID'!$B:$N,13,FALSE)),"",VLOOKUP(CONCATENATE($A42,"_",AE$2),'Reference data SID'!$B:$N,13,FALSE))</f>
        <v/>
      </c>
      <c r="AF42" s="13" t="str">
        <f>IF(ISERROR(VLOOKUP(CONCATENATE($A42,"_",AF$2),'Reference data SID'!$B:$N,13,FALSE)),"",VLOOKUP(CONCATENATE($A42,"_",AF$2),'Reference data SID'!$B:$N,13,FALSE))</f>
        <v/>
      </c>
      <c r="AG42" s="13" t="str">
        <f>IF(ISERROR(VLOOKUP(CONCATENATE($A42,"_",AG$2),'Reference data SID'!$B:$N,13,FALSE)),"",VLOOKUP(CONCATENATE($A42,"_",AG$2),'Reference data SID'!$B:$N,13,FALSE))</f>
        <v/>
      </c>
      <c r="AH42" s="13" t="str">
        <f>IF(ISERROR(VLOOKUP(CONCATENATE($A42,"_",AH$2),'Reference data SID'!$B:$N,13,FALSE)),"",VLOOKUP(CONCATENATE($A42,"_",AH$2),'Reference data SID'!$B:$N,13,FALSE))</f>
        <v/>
      </c>
      <c r="AI42" s="13" t="str">
        <f>IF(ISERROR(VLOOKUP(CONCATENATE($A42,"_",AI$2),'Reference data SID'!$B:$N,13,FALSE)),"",VLOOKUP(CONCATENATE($A42,"_",AI$2),'Reference data SID'!$B:$N,13,FALSE))</f>
        <v/>
      </c>
      <c r="AJ42" s="13" t="str">
        <f>IF(ISERROR(VLOOKUP(CONCATENATE($A42,"_",AJ$2),'Reference data SID'!$B:$N,13,FALSE)),"",VLOOKUP(CONCATENATE($A42,"_",AJ$2),'Reference data SID'!$B:$N,13,FALSE))</f>
        <v/>
      </c>
      <c r="AK42" s="13" t="str">
        <f>IF(ISERROR(VLOOKUP(CONCATENATE($A42,"_",AK$2),'Reference data SID'!$B:$N,13,FALSE)),"",VLOOKUP(CONCATENATE($A42,"_",AK$2),'Reference data SID'!$B:$N,13,FALSE))</f>
        <v/>
      </c>
      <c r="AL42" s="13" t="str">
        <f>IF(ISERROR(VLOOKUP(CONCATENATE($A42,"_",AL$2),'Reference data SID'!$B:$N,13,FALSE)),"",VLOOKUP(CONCATENATE($A42,"_",AL$2),'Reference data SID'!$B:$N,13,FALSE))</f>
        <v/>
      </c>
      <c r="AM42" s="13" t="str">
        <f>IF(ISERROR(VLOOKUP(CONCATENATE($A42,"_",AM$2),'Reference data SID'!$B:$N,13,FALSE)),"",VLOOKUP(CONCATENATE($A42,"_",AM$2),'Reference data SID'!$B:$N,13,FALSE))</f>
        <v/>
      </c>
      <c r="AN42" s="13" t="str">
        <f>IF(ISERROR(VLOOKUP(CONCATENATE($A42,"_",AN$2),'Reference data SID'!$B:$N,13,FALSE)),"",VLOOKUP(CONCATENATE($A42,"_",AN$2),'Reference data SID'!$B:$N,13,FALSE))</f>
        <v/>
      </c>
      <c r="AO42" s="13" t="str">
        <f>IF(ISERROR(VLOOKUP(CONCATENATE($A42,"_",AO$2),'Reference data SID'!$B:$N,13,FALSE)),"",VLOOKUP(CONCATENATE($A42,"_",AO$2),'Reference data SID'!$B:$N,13,FALSE))</f>
        <v/>
      </c>
      <c r="AP42" s="13" t="str">
        <f>IF(ISERROR(VLOOKUP(CONCATENATE($A42,"_",AP$2),'Reference data SID'!$B:$N,13,FALSE)),"",VLOOKUP(CONCATENATE($A42,"_",AP$2),'Reference data SID'!$B:$N,13,FALSE))</f>
        <v/>
      </c>
      <c r="AQ42" s="13" t="str">
        <f>IF(ISERROR(VLOOKUP(CONCATENATE($A42,"_",AQ$2),'Reference data SID'!$B:$N,13,FALSE)),"",VLOOKUP(CONCATENATE($A42,"_",AQ$2),'Reference data SID'!$B:$N,13,FALSE))</f>
        <v/>
      </c>
      <c r="AR42" s="13" t="str">
        <f>IF(ISERROR(VLOOKUP(CONCATENATE($A42,"_",AR$2),'Reference data SID'!$B:$N,13,FALSE)),"",VLOOKUP(CONCATENATE($A42,"_",AR$2),'Reference data SID'!$B:$N,13,FALSE))</f>
        <v/>
      </c>
      <c r="AS42" s="13" t="str">
        <f>IF(ISERROR(VLOOKUP(CONCATENATE($A42,"_",AS$2),'Reference data SID'!$B:$N,13,FALSE)),"",VLOOKUP(CONCATENATE($A42,"_",AS$2),'Reference data SID'!$B:$N,13,FALSE))</f>
        <v/>
      </c>
      <c r="AT42" s="13" t="str">
        <f>IF(ISERROR(VLOOKUP(CONCATENATE($A42,"_",AT$2),'Reference data SID'!$B:$N,13,FALSE)),"",VLOOKUP(CONCATENATE($A42,"_",AT$2),'Reference data SID'!$B:$N,13,FALSE))</f>
        <v/>
      </c>
    </row>
    <row r="43" spans="1:46" x14ac:dyDescent="0.25">
      <c r="A43">
        <v>39</v>
      </c>
      <c r="B43" s="13" t="str">
        <f>IF(ISERROR(VLOOKUP(CONCATENATE($A43,"_",B$2),'Reference data SID'!$B:$N,13,FALSE)),"",VLOOKUP(CONCATENATE($A43,"_",B$2),'Reference data SID'!$B:$N,13,FALSE))</f>
        <v/>
      </c>
      <c r="C43" s="13" t="str">
        <f>IF(ISERROR(VLOOKUP(CONCATENATE($A43,"_",C$2),'Reference data SID'!$B:$N,13,FALSE)),"",VLOOKUP(CONCATENATE($A43,"_",C$2),'Reference data SID'!$B:$N,13,FALSE))</f>
        <v/>
      </c>
      <c r="D43" s="13" t="str">
        <f>IF(ISERROR(VLOOKUP(CONCATENATE($A43,"_",D$2),'Reference data SID'!$B:$N,13,FALSE)),"",VLOOKUP(CONCATENATE($A43,"_",D$2),'Reference data SID'!$B:$N,13,FALSE))</f>
        <v/>
      </c>
      <c r="E43" s="13" t="str">
        <f>IF(ISERROR(VLOOKUP(CONCATENATE($A43,"_",E$2),'Reference data SID'!$B:$N,13,FALSE)),"",VLOOKUP(CONCATENATE($A43,"_",E$2),'Reference data SID'!$B:$N,13,FALSE))</f>
        <v/>
      </c>
      <c r="F43" s="13" t="str">
        <f>IF(ISERROR(VLOOKUP(CONCATENATE($A43,"_",F$2),'Reference data SID'!$B:$N,13,FALSE)),"",VLOOKUP(CONCATENATE($A43,"_",F$2),'Reference data SID'!$B:$N,13,FALSE))</f>
        <v/>
      </c>
      <c r="G43" s="13" t="str">
        <f>IF(ISERROR(VLOOKUP(CONCATENATE($A43,"_",G$2),'Reference data SID'!$B:$N,13,FALSE)),"",VLOOKUP(CONCATENATE($A43,"_",G$2),'Reference data SID'!$B:$N,13,FALSE))</f>
        <v/>
      </c>
      <c r="H43" s="13" t="str">
        <f>IF(ISERROR(VLOOKUP(CONCATENATE($A43,"_",H$2),'Reference data SID'!$B:$N,13,FALSE)),"",VLOOKUP(CONCATENATE($A43,"_",H$2),'Reference data SID'!$B:$N,13,FALSE))</f>
        <v/>
      </c>
      <c r="I43" s="13" t="str">
        <f>IF(ISERROR(VLOOKUP(CONCATENATE($A43,"_",I$2),'Reference data SID'!$B:$N,13,FALSE)),"",VLOOKUP(CONCATENATE($A43,"_",I$2),'Reference data SID'!$B:$N,13,FALSE))</f>
        <v/>
      </c>
      <c r="J43" s="13" t="str">
        <f>IF(ISERROR(VLOOKUP(CONCATENATE($A43,"_",J$2),'Reference data SID'!$B:$N,13,FALSE)),"",VLOOKUP(CONCATENATE($A43,"_",J$2),'Reference data SID'!$B:$N,13,FALSE))</f>
        <v/>
      </c>
      <c r="K43" s="13" t="str">
        <f>IF(ISERROR(VLOOKUP(CONCATENATE($A43,"_",K$2),'Reference data SID'!$B:$N,13,FALSE)),"",VLOOKUP(CONCATENATE($A43,"_",K$2),'Reference data SID'!$B:$N,13,FALSE))</f>
        <v/>
      </c>
      <c r="L43" s="13" t="str">
        <f>IF(ISERROR(VLOOKUP(CONCATENATE($A43,"_",L$2),'Reference data SID'!$B:$N,13,FALSE)),"",VLOOKUP(CONCATENATE($A43,"_",L$2),'Reference data SID'!$B:$N,13,FALSE))</f>
        <v/>
      </c>
      <c r="M43" s="13" t="str">
        <f>IF(ISERROR(VLOOKUP(CONCATENATE($A43,"_",M$2),'Reference data SID'!$B:$N,13,FALSE)),"",VLOOKUP(CONCATENATE($A43,"_",M$2),'Reference data SID'!$B:$N,13,FALSE))</f>
        <v/>
      </c>
      <c r="N43" s="13" t="str">
        <f>IF(ISERROR(VLOOKUP(CONCATENATE($A43,"_",N$2),'Reference data SID'!$B:$N,13,FALSE)),"",VLOOKUP(CONCATENATE($A43,"_",N$2),'Reference data SID'!$B:$N,13,FALSE))</f>
        <v/>
      </c>
      <c r="O43" s="13" t="str">
        <f>IF(ISERROR(VLOOKUP(CONCATENATE($A43,"_",O$2),'Reference data SID'!$B:$N,13,FALSE)),"",VLOOKUP(CONCATENATE($A43,"_",O$2),'Reference data SID'!$B:$N,13,FALSE))</f>
        <v/>
      </c>
      <c r="P43" s="13" t="str">
        <f>IF(ISERROR(VLOOKUP(CONCATENATE($A43,"_",P$2),'Reference data SID'!$B:$N,13,FALSE)),"",VLOOKUP(CONCATENATE($A43,"_",P$2),'Reference data SID'!$B:$N,13,FALSE))</f>
        <v/>
      </c>
      <c r="Q43" s="13" t="str">
        <f>IF(ISERROR(VLOOKUP(CONCATENATE($A43,"_",Q$2),'Reference data SID'!$B:$N,13,FALSE)),"",VLOOKUP(CONCATENATE($A43,"_",Q$2),'Reference data SID'!$B:$N,13,FALSE))</f>
        <v/>
      </c>
      <c r="R43" s="13" t="str">
        <f>IF(ISERROR(VLOOKUP(CONCATENATE($A43,"_",R$2),'Reference data SID'!$B:$N,13,FALSE)),"",VLOOKUP(CONCATENATE($A43,"_",R$2),'Reference data SID'!$B:$N,13,FALSE))</f>
        <v/>
      </c>
      <c r="S43" s="13" t="str">
        <f>IF(ISERROR(VLOOKUP(CONCATENATE($A43,"_",S$2),'Reference data SID'!$B:$N,13,FALSE)),"",VLOOKUP(CONCATENATE($A43,"_",S$2),'Reference data SID'!$B:$N,13,FALSE))</f>
        <v/>
      </c>
      <c r="T43" s="13" t="str">
        <f>IF(ISERROR(VLOOKUP(CONCATENATE($A43,"_",T$2),'Reference data SID'!$B:$N,13,FALSE)),"",VLOOKUP(CONCATENATE($A43,"_",T$2),'Reference data SID'!$B:$N,13,FALSE))</f>
        <v/>
      </c>
      <c r="U43" s="13" t="str">
        <f>IF(ISERROR(VLOOKUP(CONCATENATE($A43,"_",U$2),'Reference data SID'!$B:$N,13,FALSE)),"",VLOOKUP(CONCATENATE($A43,"_",U$2),'Reference data SID'!$B:$N,13,FALSE))</f>
        <v/>
      </c>
      <c r="V43" s="13" t="str">
        <f>IF(ISERROR(VLOOKUP(CONCATENATE($A43,"_",V$2),'Reference data SID'!$B:$N,13,FALSE)),"",VLOOKUP(CONCATENATE($A43,"_",V$2),'Reference data SID'!$B:$N,13,FALSE))</f>
        <v/>
      </c>
      <c r="W43" s="13" t="str">
        <f>IF(ISERROR(VLOOKUP(CONCATENATE($A43,"_",W$2),'Reference data SID'!$B:$N,13,FALSE)),"",VLOOKUP(CONCATENATE($A43,"_",W$2),'Reference data SID'!$B:$N,13,FALSE))</f>
        <v/>
      </c>
      <c r="X43" s="13" t="str">
        <f>IF(ISERROR(VLOOKUP(CONCATENATE($A43,"_",X$2),'Reference data SID'!$B:$N,13,FALSE)),"",VLOOKUP(CONCATENATE($A43,"_",X$2),'Reference data SID'!$B:$N,13,FALSE))</f>
        <v/>
      </c>
      <c r="Y43" s="14" t="str">
        <f>IF(ISERROR(VLOOKUP(CONCATENATE($A43,"_",Y$2),'Reference data SID'!$B:$N,13,FALSE)),"",VLOOKUP(CONCATENATE($A43,"_",Y$2),'Reference data SID'!$B:$N,13,FALSE))</f>
        <v>74256-15-8</v>
      </c>
      <c r="Z43" s="13" t="str">
        <f>IF(ISERROR(VLOOKUP(CONCATENATE($A43,"_",Z$2),'Reference data SID'!$B:$N,13,FALSE)),"",VLOOKUP(CONCATENATE($A43,"_",Z$2),'Reference data SID'!$B:$N,13,FALSE))</f>
        <v/>
      </c>
      <c r="AA43" s="13" t="str">
        <f>IF(ISERROR(VLOOKUP(CONCATENATE($A43,"_",AA$2),'Reference data SID'!$B:$N,13,FALSE)),"",VLOOKUP(CONCATENATE($A43,"_",AA$2),'Reference data SID'!$B:$N,13,FALSE))</f>
        <v/>
      </c>
      <c r="AB43" s="13" t="str">
        <f>IF(ISERROR(VLOOKUP(CONCATENATE($A43,"_",AB$2),'Reference data SID'!$B:$N,13,FALSE)),"",VLOOKUP(CONCATENATE($A43,"_",AB$2),'Reference data SID'!$B:$N,13,FALSE))</f>
        <v/>
      </c>
      <c r="AC43" s="13" t="str">
        <f>IF(ISERROR(VLOOKUP(CONCATENATE($A43,"_",AC$2),'Reference data SID'!$B:$N,13,FALSE)),"",VLOOKUP(CONCATENATE($A43,"_",AC$2),'Reference data SID'!$B:$N,13,FALSE))</f>
        <v/>
      </c>
      <c r="AD43" s="13" t="str">
        <f>IF(ISERROR(VLOOKUP(CONCATENATE($A43,"_",AD$2),'Reference data SID'!$B:$N,13,FALSE)),"",VLOOKUP(CONCATENATE($A43,"_",AD$2),'Reference data SID'!$B:$N,13,FALSE))</f>
        <v/>
      </c>
      <c r="AE43" s="13" t="str">
        <f>IF(ISERROR(VLOOKUP(CONCATENATE($A43,"_",AE$2),'Reference data SID'!$B:$N,13,FALSE)),"",VLOOKUP(CONCATENATE($A43,"_",AE$2),'Reference data SID'!$B:$N,13,FALSE))</f>
        <v/>
      </c>
      <c r="AF43" s="13" t="str">
        <f>IF(ISERROR(VLOOKUP(CONCATENATE($A43,"_",AF$2),'Reference data SID'!$B:$N,13,FALSE)),"",VLOOKUP(CONCATENATE($A43,"_",AF$2),'Reference data SID'!$B:$N,13,FALSE))</f>
        <v/>
      </c>
      <c r="AG43" s="13" t="str">
        <f>IF(ISERROR(VLOOKUP(CONCATENATE($A43,"_",AG$2),'Reference data SID'!$B:$N,13,FALSE)),"",VLOOKUP(CONCATENATE($A43,"_",AG$2),'Reference data SID'!$B:$N,13,FALSE))</f>
        <v/>
      </c>
      <c r="AH43" s="13" t="str">
        <f>IF(ISERROR(VLOOKUP(CONCATENATE($A43,"_",AH$2),'Reference data SID'!$B:$N,13,FALSE)),"",VLOOKUP(CONCATENATE($A43,"_",AH$2),'Reference data SID'!$B:$N,13,FALSE))</f>
        <v/>
      </c>
      <c r="AI43" s="13" t="str">
        <f>IF(ISERROR(VLOOKUP(CONCATENATE($A43,"_",AI$2),'Reference data SID'!$B:$N,13,FALSE)),"",VLOOKUP(CONCATENATE($A43,"_",AI$2),'Reference data SID'!$B:$N,13,FALSE))</f>
        <v/>
      </c>
      <c r="AJ43" s="13" t="str">
        <f>IF(ISERROR(VLOOKUP(CONCATENATE($A43,"_",AJ$2),'Reference data SID'!$B:$N,13,FALSE)),"",VLOOKUP(CONCATENATE($A43,"_",AJ$2),'Reference data SID'!$B:$N,13,FALSE))</f>
        <v/>
      </c>
      <c r="AK43" s="13" t="str">
        <f>IF(ISERROR(VLOOKUP(CONCATENATE($A43,"_",AK$2),'Reference data SID'!$B:$N,13,FALSE)),"",VLOOKUP(CONCATENATE($A43,"_",AK$2),'Reference data SID'!$B:$N,13,FALSE))</f>
        <v/>
      </c>
      <c r="AL43" s="13" t="str">
        <f>IF(ISERROR(VLOOKUP(CONCATENATE($A43,"_",AL$2),'Reference data SID'!$B:$N,13,FALSE)),"",VLOOKUP(CONCATENATE($A43,"_",AL$2),'Reference data SID'!$B:$N,13,FALSE))</f>
        <v/>
      </c>
      <c r="AM43" s="13" t="str">
        <f>IF(ISERROR(VLOOKUP(CONCATENATE($A43,"_",AM$2),'Reference data SID'!$B:$N,13,FALSE)),"",VLOOKUP(CONCATENATE($A43,"_",AM$2),'Reference data SID'!$B:$N,13,FALSE))</f>
        <v/>
      </c>
      <c r="AN43" s="13" t="str">
        <f>IF(ISERROR(VLOOKUP(CONCATENATE($A43,"_",AN$2),'Reference data SID'!$B:$N,13,FALSE)),"",VLOOKUP(CONCATENATE($A43,"_",AN$2),'Reference data SID'!$B:$N,13,FALSE))</f>
        <v/>
      </c>
      <c r="AO43" s="13" t="str">
        <f>IF(ISERROR(VLOOKUP(CONCATENATE($A43,"_",AO$2),'Reference data SID'!$B:$N,13,FALSE)),"",VLOOKUP(CONCATENATE($A43,"_",AO$2),'Reference data SID'!$B:$N,13,FALSE))</f>
        <v/>
      </c>
      <c r="AP43" s="13" t="str">
        <f>IF(ISERROR(VLOOKUP(CONCATENATE($A43,"_",AP$2),'Reference data SID'!$B:$N,13,FALSE)),"",VLOOKUP(CONCATENATE($A43,"_",AP$2),'Reference data SID'!$B:$N,13,FALSE))</f>
        <v/>
      </c>
      <c r="AQ43" s="13" t="str">
        <f>IF(ISERROR(VLOOKUP(CONCATENATE($A43,"_",AQ$2),'Reference data SID'!$B:$N,13,FALSE)),"",VLOOKUP(CONCATENATE($A43,"_",AQ$2),'Reference data SID'!$B:$N,13,FALSE))</f>
        <v/>
      </c>
      <c r="AR43" s="13" t="str">
        <f>IF(ISERROR(VLOOKUP(CONCATENATE($A43,"_",AR$2),'Reference data SID'!$B:$N,13,FALSE)),"",VLOOKUP(CONCATENATE($A43,"_",AR$2),'Reference data SID'!$B:$N,13,FALSE))</f>
        <v/>
      </c>
      <c r="AS43" s="13" t="str">
        <f>IF(ISERROR(VLOOKUP(CONCATENATE($A43,"_",AS$2),'Reference data SID'!$B:$N,13,FALSE)),"",VLOOKUP(CONCATENATE($A43,"_",AS$2),'Reference data SID'!$B:$N,13,FALSE))</f>
        <v/>
      </c>
      <c r="AT43" s="13" t="str">
        <f>IF(ISERROR(VLOOKUP(CONCATENATE($A43,"_",AT$2),'Reference data SID'!$B:$N,13,FALSE)),"",VLOOKUP(CONCATENATE($A43,"_",AT$2),'Reference data SID'!$B:$N,13,FALSE))</f>
        <v/>
      </c>
    </row>
    <row r="44" spans="1:46" x14ac:dyDescent="0.25">
      <c r="A44">
        <v>40</v>
      </c>
      <c r="B44" s="13" t="str">
        <f>IF(ISERROR(VLOOKUP(CONCATENATE($A44,"_",B$2),'Reference data SID'!$B:$N,13,FALSE)),"",VLOOKUP(CONCATENATE($A44,"_",B$2),'Reference data SID'!$B:$N,13,FALSE))</f>
        <v/>
      </c>
      <c r="C44" s="13" t="str">
        <f>IF(ISERROR(VLOOKUP(CONCATENATE($A44,"_",C$2),'Reference data SID'!$B:$N,13,FALSE)),"",VLOOKUP(CONCATENATE($A44,"_",C$2),'Reference data SID'!$B:$N,13,FALSE))</f>
        <v/>
      </c>
      <c r="D44" s="13" t="str">
        <f>IF(ISERROR(VLOOKUP(CONCATENATE($A44,"_",D$2),'Reference data SID'!$B:$N,13,FALSE)),"",VLOOKUP(CONCATENATE($A44,"_",D$2),'Reference data SID'!$B:$N,13,FALSE))</f>
        <v/>
      </c>
      <c r="E44" s="13" t="str">
        <f>IF(ISERROR(VLOOKUP(CONCATENATE($A44,"_",E$2),'Reference data SID'!$B:$N,13,FALSE)),"",VLOOKUP(CONCATENATE($A44,"_",E$2),'Reference data SID'!$B:$N,13,FALSE))</f>
        <v/>
      </c>
      <c r="F44" s="13" t="str">
        <f>IF(ISERROR(VLOOKUP(CONCATENATE($A44,"_",F$2),'Reference data SID'!$B:$N,13,FALSE)),"",VLOOKUP(CONCATENATE($A44,"_",F$2),'Reference data SID'!$B:$N,13,FALSE))</f>
        <v/>
      </c>
      <c r="G44" s="13" t="str">
        <f>IF(ISERROR(VLOOKUP(CONCATENATE($A44,"_",G$2),'Reference data SID'!$B:$N,13,FALSE)),"",VLOOKUP(CONCATENATE($A44,"_",G$2),'Reference data SID'!$B:$N,13,FALSE))</f>
        <v/>
      </c>
      <c r="H44" s="13" t="str">
        <f>IF(ISERROR(VLOOKUP(CONCATENATE($A44,"_",H$2),'Reference data SID'!$B:$N,13,FALSE)),"",VLOOKUP(CONCATENATE($A44,"_",H$2),'Reference data SID'!$B:$N,13,FALSE))</f>
        <v/>
      </c>
      <c r="I44" s="13" t="str">
        <f>IF(ISERROR(VLOOKUP(CONCATENATE($A44,"_",I$2),'Reference data SID'!$B:$N,13,FALSE)),"",VLOOKUP(CONCATENATE($A44,"_",I$2),'Reference data SID'!$B:$N,13,FALSE))</f>
        <v/>
      </c>
      <c r="J44" s="13" t="str">
        <f>IF(ISERROR(VLOOKUP(CONCATENATE($A44,"_",J$2),'Reference data SID'!$B:$N,13,FALSE)),"",VLOOKUP(CONCATENATE($A44,"_",J$2),'Reference data SID'!$B:$N,13,FALSE))</f>
        <v/>
      </c>
      <c r="K44" s="13" t="str">
        <f>IF(ISERROR(VLOOKUP(CONCATENATE($A44,"_",K$2),'Reference data SID'!$B:$N,13,FALSE)),"",VLOOKUP(CONCATENATE($A44,"_",K$2),'Reference data SID'!$B:$N,13,FALSE))</f>
        <v/>
      </c>
      <c r="L44" s="13" t="str">
        <f>IF(ISERROR(VLOOKUP(CONCATENATE($A44,"_",L$2),'Reference data SID'!$B:$N,13,FALSE)),"",VLOOKUP(CONCATENATE($A44,"_",L$2),'Reference data SID'!$B:$N,13,FALSE))</f>
        <v/>
      </c>
      <c r="M44" s="13" t="str">
        <f>IF(ISERROR(VLOOKUP(CONCATENATE($A44,"_",M$2),'Reference data SID'!$B:$N,13,FALSE)),"",VLOOKUP(CONCATENATE($A44,"_",M$2),'Reference data SID'!$B:$N,13,FALSE))</f>
        <v/>
      </c>
      <c r="N44" s="13" t="str">
        <f>IF(ISERROR(VLOOKUP(CONCATENATE($A44,"_",N$2),'Reference data SID'!$B:$N,13,FALSE)),"",VLOOKUP(CONCATENATE($A44,"_",N$2),'Reference data SID'!$B:$N,13,FALSE))</f>
        <v/>
      </c>
      <c r="O44" s="13" t="str">
        <f>IF(ISERROR(VLOOKUP(CONCATENATE($A44,"_",O$2),'Reference data SID'!$B:$N,13,FALSE)),"",VLOOKUP(CONCATENATE($A44,"_",O$2),'Reference data SID'!$B:$N,13,FALSE))</f>
        <v/>
      </c>
      <c r="P44" s="13" t="str">
        <f>IF(ISERROR(VLOOKUP(CONCATENATE($A44,"_",P$2),'Reference data SID'!$B:$N,13,FALSE)),"",VLOOKUP(CONCATENATE($A44,"_",P$2),'Reference data SID'!$B:$N,13,FALSE))</f>
        <v/>
      </c>
      <c r="Q44" s="13" t="str">
        <f>IF(ISERROR(VLOOKUP(CONCATENATE($A44,"_",Q$2),'Reference data SID'!$B:$N,13,FALSE)),"",VLOOKUP(CONCATENATE($A44,"_",Q$2),'Reference data SID'!$B:$N,13,FALSE))</f>
        <v/>
      </c>
      <c r="R44" s="13" t="str">
        <f>IF(ISERROR(VLOOKUP(CONCATENATE($A44,"_",R$2),'Reference data SID'!$B:$N,13,FALSE)),"",VLOOKUP(CONCATENATE($A44,"_",R$2),'Reference data SID'!$B:$N,13,FALSE))</f>
        <v/>
      </c>
      <c r="S44" s="13" t="str">
        <f>IF(ISERROR(VLOOKUP(CONCATENATE($A44,"_",S$2),'Reference data SID'!$B:$N,13,FALSE)),"",VLOOKUP(CONCATENATE($A44,"_",S$2),'Reference data SID'!$B:$N,13,FALSE))</f>
        <v/>
      </c>
      <c r="T44" s="13" t="str">
        <f>IF(ISERROR(VLOOKUP(CONCATENATE($A44,"_",T$2),'Reference data SID'!$B:$N,13,FALSE)),"",VLOOKUP(CONCATENATE($A44,"_",T$2),'Reference data SID'!$B:$N,13,FALSE))</f>
        <v/>
      </c>
      <c r="U44" s="13" t="str">
        <f>IF(ISERROR(VLOOKUP(CONCATENATE($A44,"_",U$2),'Reference data SID'!$B:$N,13,FALSE)),"",VLOOKUP(CONCATENATE($A44,"_",U$2),'Reference data SID'!$B:$N,13,FALSE))</f>
        <v/>
      </c>
      <c r="V44" s="13" t="str">
        <f>IF(ISERROR(VLOOKUP(CONCATENATE($A44,"_",V$2),'Reference data SID'!$B:$N,13,FALSE)),"",VLOOKUP(CONCATENATE($A44,"_",V$2),'Reference data SID'!$B:$N,13,FALSE))</f>
        <v/>
      </c>
      <c r="W44" s="13" t="str">
        <f>IF(ISERROR(VLOOKUP(CONCATENATE($A44,"_",W$2),'Reference data SID'!$B:$N,13,FALSE)),"",VLOOKUP(CONCATENATE($A44,"_",W$2),'Reference data SID'!$B:$N,13,FALSE))</f>
        <v/>
      </c>
      <c r="X44" s="13" t="str">
        <f>IF(ISERROR(VLOOKUP(CONCATENATE($A44,"_",X$2),'Reference data SID'!$B:$N,13,FALSE)),"",VLOOKUP(CONCATENATE($A44,"_",X$2),'Reference data SID'!$B:$N,13,FALSE))</f>
        <v/>
      </c>
      <c r="Y44" s="14" t="str">
        <f>IF(ISERROR(VLOOKUP(CONCATENATE($A44,"_",Y$2),'Reference data SID'!$B:$N,13,FALSE)),"",VLOOKUP(CONCATENATE($A44,"_",Y$2),'Reference data SID'!$B:$N,13,FALSE))</f>
        <v>74256-14-7</v>
      </c>
      <c r="Z44" s="13" t="str">
        <f>IF(ISERROR(VLOOKUP(CONCATENATE($A44,"_",Z$2),'Reference data SID'!$B:$N,13,FALSE)),"",VLOOKUP(CONCATENATE($A44,"_",Z$2),'Reference data SID'!$B:$N,13,FALSE))</f>
        <v/>
      </c>
      <c r="AA44" s="13" t="str">
        <f>IF(ISERROR(VLOOKUP(CONCATENATE($A44,"_",AA$2),'Reference data SID'!$B:$N,13,FALSE)),"",VLOOKUP(CONCATENATE($A44,"_",AA$2),'Reference data SID'!$B:$N,13,FALSE))</f>
        <v/>
      </c>
      <c r="AB44" s="13" t="str">
        <f>IF(ISERROR(VLOOKUP(CONCATENATE($A44,"_",AB$2),'Reference data SID'!$B:$N,13,FALSE)),"",VLOOKUP(CONCATENATE($A44,"_",AB$2),'Reference data SID'!$B:$N,13,FALSE))</f>
        <v/>
      </c>
      <c r="AC44" s="13" t="str">
        <f>IF(ISERROR(VLOOKUP(CONCATENATE($A44,"_",AC$2),'Reference data SID'!$B:$N,13,FALSE)),"",VLOOKUP(CONCATENATE($A44,"_",AC$2),'Reference data SID'!$B:$N,13,FALSE))</f>
        <v/>
      </c>
      <c r="AD44" s="13" t="str">
        <f>IF(ISERROR(VLOOKUP(CONCATENATE($A44,"_",AD$2),'Reference data SID'!$B:$N,13,FALSE)),"",VLOOKUP(CONCATENATE($A44,"_",AD$2),'Reference data SID'!$B:$N,13,FALSE))</f>
        <v/>
      </c>
      <c r="AE44" s="13" t="str">
        <f>IF(ISERROR(VLOOKUP(CONCATENATE($A44,"_",AE$2),'Reference data SID'!$B:$N,13,FALSE)),"",VLOOKUP(CONCATENATE($A44,"_",AE$2),'Reference data SID'!$B:$N,13,FALSE))</f>
        <v/>
      </c>
      <c r="AF44" s="13" t="str">
        <f>IF(ISERROR(VLOOKUP(CONCATENATE($A44,"_",AF$2),'Reference data SID'!$B:$N,13,FALSE)),"",VLOOKUP(CONCATENATE($A44,"_",AF$2),'Reference data SID'!$B:$N,13,FALSE))</f>
        <v/>
      </c>
      <c r="AG44" s="13" t="str">
        <f>IF(ISERROR(VLOOKUP(CONCATENATE($A44,"_",AG$2),'Reference data SID'!$B:$N,13,FALSE)),"",VLOOKUP(CONCATENATE($A44,"_",AG$2),'Reference data SID'!$B:$N,13,FALSE))</f>
        <v/>
      </c>
      <c r="AH44" s="13" t="str">
        <f>IF(ISERROR(VLOOKUP(CONCATENATE($A44,"_",AH$2),'Reference data SID'!$B:$N,13,FALSE)),"",VLOOKUP(CONCATENATE($A44,"_",AH$2),'Reference data SID'!$B:$N,13,FALSE))</f>
        <v/>
      </c>
      <c r="AI44" s="13" t="str">
        <f>IF(ISERROR(VLOOKUP(CONCATENATE($A44,"_",AI$2),'Reference data SID'!$B:$N,13,FALSE)),"",VLOOKUP(CONCATENATE($A44,"_",AI$2),'Reference data SID'!$B:$N,13,FALSE))</f>
        <v/>
      </c>
      <c r="AJ44" s="13" t="str">
        <f>IF(ISERROR(VLOOKUP(CONCATENATE($A44,"_",AJ$2),'Reference data SID'!$B:$N,13,FALSE)),"",VLOOKUP(CONCATENATE($A44,"_",AJ$2),'Reference data SID'!$B:$N,13,FALSE))</f>
        <v/>
      </c>
      <c r="AK44" s="13" t="str">
        <f>IF(ISERROR(VLOOKUP(CONCATENATE($A44,"_",AK$2),'Reference data SID'!$B:$N,13,FALSE)),"",VLOOKUP(CONCATENATE($A44,"_",AK$2),'Reference data SID'!$B:$N,13,FALSE))</f>
        <v/>
      </c>
      <c r="AL44" s="13" t="str">
        <f>IF(ISERROR(VLOOKUP(CONCATENATE($A44,"_",AL$2),'Reference data SID'!$B:$N,13,FALSE)),"",VLOOKUP(CONCATENATE($A44,"_",AL$2),'Reference data SID'!$B:$N,13,FALSE))</f>
        <v/>
      </c>
      <c r="AM44" s="13" t="str">
        <f>IF(ISERROR(VLOOKUP(CONCATENATE($A44,"_",AM$2),'Reference data SID'!$B:$N,13,FALSE)),"",VLOOKUP(CONCATENATE($A44,"_",AM$2),'Reference data SID'!$B:$N,13,FALSE))</f>
        <v/>
      </c>
      <c r="AN44" s="13" t="str">
        <f>IF(ISERROR(VLOOKUP(CONCATENATE($A44,"_",AN$2),'Reference data SID'!$B:$N,13,FALSE)),"",VLOOKUP(CONCATENATE($A44,"_",AN$2),'Reference data SID'!$B:$N,13,FALSE))</f>
        <v/>
      </c>
      <c r="AO44" s="13" t="str">
        <f>IF(ISERROR(VLOOKUP(CONCATENATE($A44,"_",AO$2),'Reference data SID'!$B:$N,13,FALSE)),"",VLOOKUP(CONCATENATE($A44,"_",AO$2),'Reference data SID'!$B:$N,13,FALSE))</f>
        <v/>
      </c>
      <c r="AP44" s="13" t="str">
        <f>IF(ISERROR(VLOOKUP(CONCATENATE($A44,"_",AP$2),'Reference data SID'!$B:$N,13,FALSE)),"",VLOOKUP(CONCATENATE($A44,"_",AP$2),'Reference data SID'!$B:$N,13,FALSE))</f>
        <v/>
      </c>
      <c r="AQ44" s="13" t="str">
        <f>IF(ISERROR(VLOOKUP(CONCATENATE($A44,"_",AQ$2),'Reference data SID'!$B:$N,13,FALSE)),"",VLOOKUP(CONCATENATE($A44,"_",AQ$2),'Reference data SID'!$B:$N,13,FALSE))</f>
        <v/>
      </c>
      <c r="AR44" s="13" t="str">
        <f>IF(ISERROR(VLOOKUP(CONCATENATE($A44,"_",AR$2),'Reference data SID'!$B:$N,13,FALSE)),"",VLOOKUP(CONCATENATE($A44,"_",AR$2),'Reference data SID'!$B:$N,13,FALSE))</f>
        <v/>
      </c>
      <c r="AS44" s="13" t="str">
        <f>IF(ISERROR(VLOOKUP(CONCATENATE($A44,"_",AS$2),'Reference data SID'!$B:$N,13,FALSE)),"",VLOOKUP(CONCATENATE($A44,"_",AS$2),'Reference data SID'!$B:$N,13,FALSE))</f>
        <v/>
      </c>
      <c r="AT44" s="13" t="str">
        <f>IF(ISERROR(VLOOKUP(CONCATENATE($A44,"_",AT$2),'Reference data SID'!$B:$N,13,FALSE)),"",VLOOKUP(CONCATENATE($A44,"_",AT$2),'Reference data SID'!$B:$N,13,FALSE))</f>
        <v/>
      </c>
    </row>
    <row r="45" spans="1:46" x14ac:dyDescent="0.25">
      <c r="A45">
        <v>41</v>
      </c>
      <c r="B45" s="13" t="str">
        <f>IF(ISERROR(VLOOKUP(CONCATENATE($A45,"_",B$2),'Reference data SID'!$B:$N,13,FALSE)),"",VLOOKUP(CONCATENATE($A45,"_",B$2),'Reference data SID'!$B:$N,13,FALSE))</f>
        <v/>
      </c>
      <c r="C45" s="13" t="str">
        <f>IF(ISERROR(VLOOKUP(CONCATENATE($A45,"_",C$2),'Reference data SID'!$B:$N,13,FALSE)),"",VLOOKUP(CONCATENATE($A45,"_",C$2),'Reference data SID'!$B:$N,13,FALSE))</f>
        <v/>
      </c>
      <c r="D45" s="13" t="str">
        <f>IF(ISERROR(VLOOKUP(CONCATENATE($A45,"_",D$2),'Reference data SID'!$B:$N,13,FALSE)),"",VLOOKUP(CONCATENATE($A45,"_",D$2),'Reference data SID'!$B:$N,13,FALSE))</f>
        <v/>
      </c>
      <c r="E45" s="13" t="str">
        <f>IF(ISERROR(VLOOKUP(CONCATENATE($A45,"_",E$2),'Reference data SID'!$B:$N,13,FALSE)),"",VLOOKUP(CONCATENATE($A45,"_",E$2),'Reference data SID'!$B:$N,13,FALSE))</f>
        <v/>
      </c>
      <c r="F45" s="13" t="str">
        <f>IF(ISERROR(VLOOKUP(CONCATENATE($A45,"_",F$2),'Reference data SID'!$B:$N,13,FALSE)),"",VLOOKUP(CONCATENATE($A45,"_",F$2),'Reference data SID'!$B:$N,13,FALSE))</f>
        <v/>
      </c>
      <c r="G45" s="13" t="str">
        <f>IF(ISERROR(VLOOKUP(CONCATENATE($A45,"_",G$2),'Reference data SID'!$B:$N,13,FALSE)),"",VLOOKUP(CONCATENATE($A45,"_",G$2),'Reference data SID'!$B:$N,13,FALSE))</f>
        <v/>
      </c>
      <c r="H45" s="13" t="str">
        <f>IF(ISERROR(VLOOKUP(CONCATENATE($A45,"_",H$2),'Reference data SID'!$B:$N,13,FALSE)),"",VLOOKUP(CONCATENATE($A45,"_",H$2),'Reference data SID'!$B:$N,13,FALSE))</f>
        <v/>
      </c>
      <c r="I45" s="13" t="str">
        <f>IF(ISERROR(VLOOKUP(CONCATENATE($A45,"_",I$2),'Reference data SID'!$B:$N,13,FALSE)),"",VLOOKUP(CONCATENATE($A45,"_",I$2),'Reference data SID'!$B:$N,13,FALSE))</f>
        <v/>
      </c>
      <c r="J45" s="13" t="str">
        <f>IF(ISERROR(VLOOKUP(CONCATENATE($A45,"_",J$2),'Reference data SID'!$B:$N,13,FALSE)),"",VLOOKUP(CONCATENATE($A45,"_",J$2),'Reference data SID'!$B:$N,13,FALSE))</f>
        <v/>
      </c>
      <c r="K45" s="13" t="str">
        <f>IF(ISERROR(VLOOKUP(CONCATENATE($A45,"_",K$2),'Reference data SID'!$B:$N,13,FALSE)),"",VLOOKUP(CONCATENATE($A45,"_",K$2),'Reference data SID'!$B:$N,13,FALSE))</f>
        <v/>
      </c>
      <c r="L45" s="13" t="str">
        <f>IF(ISERROR(VLOOKUP(CONCATENATE($A45,"_",L$2),'Reference data SID'!$B:$N,13,FALSE)),"",VLOOKUP(CONCATENATE($A45,"_",L$2),'Reference data SID'!$B:$N,13,FALSE))</f>
        <v/>
      </c>
      <c r="M45" s="13" t="str">
        <f>IF(ISERROR(VLOOKUP(CONCATENATE($A45,"_",M$2),'Reference data SID'!$B:$N,13,FALSE)),"",VLOOKUP(CONCATENATE($A45,"_",M$2),'Reference data SID'!$B:$N,13,FALSE))</f>
        <v/>
      </c>
      <c r="N45" s="13" t="str">
        <f>IF(ISERROR(VLOOKUP(CONCATENATE($A45,"_",N$2),'Reference data SID'!$B:$N,13,FALSE)),"",VLOOKUP(CONCATENATE($A45,"_",N$2),'Reference data SID'!$B:$N,13,FALSE))</f>
        <v/>
      </c>
      <c r="O45" s="13" t="str">
        <f>IF(ISERROR(VLOOKUP(CONCATENATE($A45,"_",O$2),'Reference data SID'!$B:$N,13,FALSE)),"",VLOOKUP(CONCATENATE($A45,"_",O$2),'Reference data SID'!$B:$N,13,FALSE))</f>
        <v/>
      </c>
      <c r="P45" s="13" t="str">
        <f>IF(ISERROR(VLOOKUP(CONCATENATE($A45,"_",P$2),'Reference data SID'!$B:$N,13,FALSE)),"",VLOOKUP(CONCATENATE($A45,"_",P$2),'Reference data SID'!$B:$N,13,FALSE))</f>
        <v/>
      </c>
      <c r="Q45" s="13" t="str">
        <f>IF(ISERROR(VLOOKUP(CONCATENATE($A45,"_",Q$2),'Reference data SID'!$B:$N,13,FALSE)),"",VLOOKUP(CONCATENATE($A45,"_",Q$2),'Reference data SID'!$B:$N,13,FALSE))</f>
        <v/>
      </c>
      <c r="R45" s="13" t="str">
        <f>IF(ISERROR(VLOOKUP(CONCATENATE($A45,"_",R$2),'Reference data SID'!$B:$N,13,FALSE)),"",VLOOKUP(CONCATENATE($A45,"_",R$2),'Reference data SID'!$B:$N,13,FALSE))</f>
        <v/>
      </c>
      <c r="S45" s="13" t="str">
        <f>IF(ISERROR(VLOOKUP(CONCATENATE($A45,"_",S$2),'Reference data SID'!$B:$N,13,FALSE)),"",VLOOKUP(CONCATENATE($A45,"_",S$2),'Reference data SID'!$B:$N,13,FALSE))</f>
        <v/>
      </c>
      <c r="T45" s="13" t="str">
        <f>IF(ISERROR(VLOOKUP(CONCATENATE($A45,"_",T$2),'Reference data SID'!$B:$N,13,FALSE)),"",VLOOKUP(CONCATENATE($A45,"_",T$2),'Reference data SID'!$B:$N,13,FALSE))</f>
        <v/>
      </c>
      <c r="U45" s="13" t="str">
        <f>IF(ISERROR(VLOOKUP(CONCATENATE($A45,"_",U$2),'Reference data SID'!$B:$N,13,FALSE)),"",VLOOKUP(CONCATENATE($A45,"_",U$2),'Reference data SID'!$B:$N,13,FALSE))</f>
        <v/>
      </c>
      <c r="V45" s="13" t="str">
        <f>IF(ISERROR(VLOOKUP(CONCATENATE($A45,"_",V$2),'Reference data SID'!$B:$N,13,FALSE)),"",VLOOKUP(CONCATENATE($A45,"_",V$2),'Reference data SID'!$B:$N,13,FALSE))</f>
        <v/>
      </c>
      <c r="W45" s="13" t="str">
        <f>IF(ISERROR(VLOOKUP(CONCATENATE($A45,"_",W$2),'Reference data SID'!$B:$N,13,FALSE)),"",VLOOKUP(CONCATENATE($A45,"_",W$2),'Reference data SID'!$B:$N,13,FALSE))</f>
        <v/>
      </c>
      <c r="X45" s="13" t="str">
        <f>IF(ISERROR(VLOOKUP(CONCATENATE($A45,"_",X$2),'Reference data SID'!$B:$N,13,FALSE)),"",VLOOKUP(CONCATENATE($A45,"_",X$2),'Reference data SID'!$B:$N,13,FALSE))</f>
        <v/>
      </c>
      <c r="Y45" s="14" t="str">
        <f>IF(ISERROR(VLOOKUP(CONCATENATE($A45,"_",Y$2),'Reference data SID'!$B:$N,13,FALSE)),"",VLOOKUP(CONCATENATE($A45,"_",Y$2),'Reference data SID'!$B:$N,13,FALSE))</f>
        <v>72968-38-8</v>
      </c>
      <c r="Z45" s="13" t="str">
        <f>IF(ISERROR(VLOOKUP(CONCATENATE($A45,"_",Z$2),'Reference data SID'!$B:$N,13,FALSE)),"",VLOOKUP(CONCATENATE($A45,"_",Z$2),'Reference data SID'!$B:$N,13,FALSE))</f>
        <v/>
      </c>
      <c r="AA45" s="13" t="str">
        <f>IF(ISERROR(VLOOKUP(CONCATENATE($A45,"_",AA$2),'Reference data SID'!$B:$N,13,FALSE)),"",VLOOKUP(CONCATENATE($A45,"_",AA$2),'Reference data SID'!$B:$N,13,FALSE))</f>
        <v/>
      </c>
      <c r="AB45" s="13" t="str">
        <f>IF(ISERROR(VLOOKUP(CONCATENATE($A45,"_",AB$2),'Reference data SID'!$B:$N,13,FALSE)),"",VLOOKUP(CONCATENATE($A45,"_",AB$2),'Reference data SID'!$B:$N,13,FALSE))</f>
        <v/>
      </c>
      <c r="AC45" s="13" t="str">
        <f>IF(ISERROR(VLOOKUP(CONCATENATE($A45,"_",AC$2),'Reference data SID'!$B:$N,13,FALSE)),"",VLOOKUP(CONCATENATE($A45,"_",AC$2),'Reference data SID'!$B:$N,13,FALSE))</f>
        <v/>
      </c>
      <c r="AD45" s="13" t="str">
        <f>IF(ISERROR(VLOOKUP(CONCATENATE($A45,"_",AD$2),'Reference data SID'!$B:$N,13,FALSE)),"",VLOOKUP(CONCATENATE($A45,"_",AD$2),'Reference data SID'!$B:$N,13,FALSE))</f>
        <v/>
      </c>
      <c r="AE45" s="13" t="str">
        <f>IF(ISERROR(VLOOKUP(CONCATENATE($A45,"_",AE$2),'Reference data SID'!$B:$N,13,FALSE)),"",VLOOKUP(CONCATENATE($A45,"_",AE$2),'Reference data SID'!$B:$N,13,FALSE))</f>
        <v/>
      </c>
      <c r="AF45" s="13" t="str">
        <f>IF(ISERROR(VLOOKUP(CONCATENATE($A45,"_",AF$2),'Reference data SID'!$B:$N,13,FALSE)),"",VLOOKUP(CONCATENATE($A45,"_",AF$2),'Reference data SID'!$B:$N,13,FALSE))</f>
        <v/>
      </c>
      <c r="AG45" s="13" t="str">
        <f>IF(ISERROR(VLOOKUP(CONCATENATE($A45,"_",AG$2),'Reference data SID'!$B:$N,13,FALSE)),"",VLOOKUP(CONCATENATE($A45,"_",AG$2),'Reference data SID'!$B:$N,13,FALSE))</f>
        <v/>
      </c>
      <c r="AH45" s="13" t="str">
        <f>IF(ISERROR(VLOOKUP(CONCATENATE($A45,"_",AH$2),'Reference data SID'!$B:$N,13,FALSE)),"",VLOOKUP(CONCATENATE($A45,"_",AH$2),'Reference data SID'!$B:$N,13,FALSE))</f>
        <v/>
      </c>
      <c r="AI45" s="13" t="str">
        <f>IF(ISERROR(VLOOKUP(CONCATENATE($A45,"_",AI$2),'Reference data SID'!$B:$N,13,FALSE)),"",VLOOKUP(CONCATENATE($A45,"_",AI$2),'Reference data SID'!$B:$N,13,FALSE))</f>
        <v/>
      </c>
      <c r="AJ45" s="13" t="str">
        <f>IF(ISERROR(VLOOKUP(CONCATENATE($A45,"_",AJ$2),'Reference data SID'!$B:$N,13,FALSE)),"",VLOOKUP(CONCATENATE($A45,"_",AJ$2),'Reference data SID'!$B:$N,13,FALSE))</f>
        <v/>
      </c>
      <c r="AK45" s="13" t="str">
        <f>IF(ISERROR(VLOOKUP(CONCATENATE($A45,"_",AK$2),'Reference data SID'!$B:$N,13,FALSE)),"",VLOOKUP(CONCATENATE($A45,"_",AK$2),'Reference data SID'!$B:$N,13,FALSE))</f>
        <v/>
      </c>
      <c r="AL45" s="13" t="str">
        <f>IF(ISERROR(VLOOKUP(CONCATENATE($A45,"_",AL$2),'Reference data SID'!$B:$N,13,FALSE)),"",VLOOKUP(CONCATENATE($A45,"_",AL$2),'Reference data SID'!$B:$N,13,FALSE))</f>
        <v/>
      </c>
      <c r="AM45" s="13" t="str">
        <f>IF(ISERROR(VLOOKUP(CONCATENATE($A45,"_",AM$2),'Reference data SID'!$B:$N,13,FALSE)),"",VLOOKUP(CONCATENATE($A45,"_",AM$2),'Reference data SID'!$B:$N,13,FALSE))</f>
        <v/>
      </c>
      <c r="AN45" s="13" t="str">
        <f>IF(ISERROR(VLOOKUP(CONCATENATE($A45,"_",AN$2),'Reference data SID'!$B:$N,13,FALSE)),"",VLOOKUP(CONCATENATE($A45,"_",AN$2),'Reference data SID'!$B:$N,13,FALSE))</f>
        <v/>
      </c>
      <c r="AO45" s="13" t="str">
        <f>IF(ISERROR(VLOOKUP(CONCATENATE($A45,"_",AO$2),'Reference data SID'!$B:$N,13,FALSE)),"",VLOOKUP(CONCATENATE($A45,"_",AO$2),'Reference data SID'!$B:$N,13,FALSE))</f>
        <v/>
      </c>
      <c r="AP45" s="13" t="str">
        <f>IF(ISERROR(VLOOKUP(CONCATENATE($A45,"_",AP$2),'Reference data SID'!$B:$N,13,FALSE)),"",VLOOKUP(CONCATENATE($A45,"_",AP$2),'Reference data SID'!$B:$N,13,FALSE))</f>
        <v/>
      </c>
      <c r="AQ45" s="13" t="str">
        <f>IF(ISERROR(VLOOKUP(CONCATENATE($A45,"_",AQ$2),'Reference data SID'!$B:$N,13,FALSE)),"",VLOOKUP(CONCATENATE($A45,"_",AQ$2),'Reference data SID'!$B:$N,13,FALSE))</f>
        <v/>
      </c>
      <c r="AR45" s="13" t="str">
        <f>IF(ISERROR(VLOOKUP(CONCATENATE($A45,"_",AR$2),'Reference data SID'!$B:$N,13,FALSE)),"",VLOOKUP(CONCATENATE($A45,"_",AR$2),'Reference data SID'!$B:$N,13,FALSE))</f>
        <v/>
      </c>
      <c r="AS45" s="13" t="str">
        <f>IF(ISERROR(VLOOKUP(CONCATENATE($A45,"_",AS$2),'Reference data SID'!$B:$N,13,FALSE)),"",VLOOKUP(CONCATENATE($A45,"_",AS$2),'Reference data SID'!$B:$N,13,FALSE))</f>
        <v/>
      </c>
      <c r="AT45" s="13" t="str">
        <f>IF(ISERROR(VLOOKUP(CONCATENATE($A45,"_",AT$2),'Reference data SID'!$B:$N,13,FALSE)),"",VLOOKUP(CONCATENATE($A45,"_",AT$2),'Reference data SID'!$B:$N,13,FALSE))</f>
        <v/>
      </c>
    </row>
    <row r="46" spans="1:46" x14ac:dyDescent="0.25">
      <c r="A46">
        <v>42</v>
      </c>
      <c r="B46" s="13" t="str">
        <f>IF(ISERROR(VLOOKUP(CONCATENATE($A46,"_",B$2),'Reference data SID'!$B:$N,13,FALSE)),"",VLOOKUP(CONCATENATE($A46,"_",B$2),'Reference data SID'!$B:$N,13,FALSE))</f>
        <v/>
      </c>
      <c r="C46" s="13" t="str">
        <f>IF(ISERROR(VLOOKUP(CONCATENATE($A46,"_",C$2),'Reference data SID'!$B:$N,13,FALSE)),"",VLOOKUP(CONCATENATE($A46,"_",C$2),'Reference data SID'!$B:$N,13,FALSE))</f>
        <v/>
      </c>
      <c r="D46" s="13" t="str">
        <f>IF(ISERROR(VLOOKUP(CONCATENATE($A46,"_",D$2),'Reference data SID'!$B:$N,13,FALSE)),"",VLOOKUP(CONCATENATE($A46,"_",D$2),'Reference data SID'!$B:$N,13,FALSE))</f>
        <v/>
      </c>
      <c r="E46" s="13" t="str">
        <f>IF(ISERROR(VLOOKUP(CONCATENATE($A46,"_",E$2),'Reference data SID'!$B:$N,13,FALSE)),"",VLOOKUP(CONCATENATE($A46,"_",E$2),'Reference data SID'!$B:$N,13,FALSE))</f>
        <v/>
      </c>
      <c r="F46" s="13" t="str">
        <f>IF(ISERROR(VLOOKUP(CONCATENATE($A46,"_",F$2),'Reference data SID'!$B:$N,13,FALSE)),"",VLOOKUP(CONCATENATE($A46,"_",F$2),'Reference data SID'!$B:$N,13,FALSE))</f>
        <v/>
      </c>
      <c r="G46" s="13" t="str">
        <f>IF(ISERROR(VLOOKUP(CONCATENATE($A46,"_",G$2),'Reference data SID'!$B:$N,13,FALSE)),"",VLOOKUP(CONCATENATE($A46,"_",G$2),'Reference data SID'!$B:$N,13,FALSE))</f>
        <v/>
      </c>
      <c r="H46" s="13" t="str">
        <f>IF(ISERROR(VLOOKUP(CONCATENATE($A46,"_",H$2),'Reference data SID'!$B:$N,13,FALSE)),"",VLOOKUP(CONCATENATE($A46,"_",H$2),'Reference data SID'!$B:$N,13,FALSE))</f>
        <v/>
      </c>
      <c r="I46" s="13" t="str">
        <f>IF(ISERROR(VLOOKUP(CONCATENATE($A46,"_",I$2),'Reference data SID'!$B:$N,13,FALSE)),"",VLOOKUP(CONCATENATE($A46,"_",I$2),'Reference data SID'!$B:$N,13,FALSE))</f>
        <v/>
      </c>
      <c r="J46" s="13" t="str">
        <f>IF(ISERROR(VLOOKUP(CONCATENATE($A46,"_",J$2),'Reference data SID'!$B:$N,13,FALSE)),"",VLOOKUP(CONCATENATE($A46,"_",J$2),'Reference data SID'!$B:$N,13,FALSE))</f>
        <v/>
      </c>
      <c r="K46" s="13" t="str">
        <f>IF(ISERROR(VLOOKUP(CONCATENATE($A46,"_",K$2),'Reference data SID'!$B:$N,13,FALSE)),"",VLOOKUP(CONCATENATE($A46,"_",K$2),'Reference data SID'!$B:$N,13,FALSE))</f>
        <v/>
      </c>
      <c r="L46" s="13" t="str">
        <f>IF(ISERROR(VLOOKUP(CONCATENATE($A46,"_",L$2),'Reference data SID'!$B:$N,13,FALSE)),"",VLOOKUP(CONCATENATE($A46,"_",L$2),'Reference data SID'!$B:$N,13,FALSE))</f>
        <v/>
      </c>
      <c r="M46" s="13" t="str">
        <f>IF(ISERROR(VLOOKUP(CONCATENATE($A46,"_",M$2),'Reference data SID'!$B:$N,13,FALSE)),"",VLOOKUP(CONCATENATE($A46,"_",M$2),'Reference data SID'!$B:$N,13,FALSE))</f>
        <v/>
      </c>
      <c r="N46" s="13" t="str">
        <f>IF(ISERROR(VLOOKUP(CONCATENATE($A46,"_",N$2),'Reference data SID'!$B:$N,13,FALSE)),"",VLOOKUP(CONCATENATE($A46,"_",N$2),'Reference data SID'!$B:$N,13,FALSE))</f>
        <v/>
      </c>
      <c r="O46" s="13" t="str">
        <f>IF(ISERROR(VLOOKUP(CONCATENATE($A46,"_",O$2),'Reference data SID'!$B:$N,13,FALSE)),"",VLOOKUP(CONCATENATE($A46,"_",O$2),'Reference data SID'!$B:$N,13,FALSE))</f>
        <v/>
      </c>
      <c r="P46" s="13" t="str">
        <f>IF(ISERROR(VLOOKUP(CONCATENATE($A46,"_",P$2),'Reference data SID'!$B:$N,13,FALSE)),"",VLOOKUP(CONCATENATE($A46,"_",P$2),'Reference data SID'!$B:$N,13,FALSE))</f>
        <v/>
      </c>
      <c r="Q46" s="13" t="str">
        <f>IF(ISERROR(VLOOKUP(CONCATENATE($A46,"_",Q$2),'Reference data SID'!$B:$N,13,FALSE)),"",VLOOKUP(CONCATENATE($A46,"_",Q$2),'Reference data SID'!$B:$N,13,FALSE))</f>
        <v/>
      </c>
      <c r="R46" s="13" t="str">
        <f>IF(ISERROR(VLOOKUP(CONCATENATE($A46,"_",R$2),'Reference data SID'!$B:$N,13,FALSE)),"",VLOOKUP(CONCATENATE($A46,"_",R$2),'Reference data SID'!$B:$N,13,FALSE))</f>
        <v/>
      </c>
      <c r="S46" s="13" t="str">
        <f>IF(ISERROR(VLOOKUP(CONCATENATE($A46,"_",S$2),'Reference data SID'!$B:$N,13,FALSE)),"",VLOOKUP(CONCATENATE($A46,"_",S$2),'Reference data SID'!$B:$N,13,FALSE))</f>
        <v/>
      </c>
      <c r="T46" s="13" t="str">
        <f>IF(ISERROR(VLOOKUP(CONCATENATE($A46,"_",T$2),'Reference data SID'!$B:$N,13,FALSE)),"",VLOOKUP(CONCATENATE($A46,"_",T$2),'Reference data SID'!$B:$N,13,FALSE))</f>
        <v/>
      </c>
      <c r="U46" s="13" t="str">
        <f>IF(ISERROR(VLOOKUP(CONCATENATE($A46,"_",U$2),'Reference data SID'!$B:$N,13,FALSE)),"",VLOOKUP(CONCATENATE($A46,"_",U$2),'Reference data SID'!$B:$N,13,FALSE))</f>
        <v/>
      </c>
      <c r="V46" s="13" t="str">
        <f>IF(ISERROR(VLOOKUP(CONCATENATE($A46,"_",V$2),'Reference data SID'!$B:$N,13,FALSE)),"",VLOOKUP(CONCATENATE($A46,"_",V$2),'Reference data SID'!$B:$N,13,FALSE))</f>
        <v/>
      </c>
      <c r="W46" s="13" t="str">
        <f>IF(ISERROR(VLOOKUP(CONCATENATE($A46,"_",W$2),'Reference data SID'!$B:$N,13,FALSE)),"",VLOOKUP(CONCATENATE($A46,"_",W$2),'Reference data SID'!$B:$N,13,FALSE))</f>
        <v/>
      </c>
      <c r="X46" s="13" t="str">
        <f>IF(ISERROR(VLOOKUP(CONCATENATE($A46,"_",X$2),'Reference data SID'!$B:$N,13,FALSE)),"",VLOOKUP(CONCATENATE($A46,"_",X$2),'Reference data SID'!$B:$N,13,FALSE))</f>
        <v/>
      </c>
      <c r="Y46" s="14" t="str">
        <f>IF(ISERROR(VLOOKUP(CONCATENATE($A46,"_",Y$2),'Reference data SID'!$B:$N,13,FALSE)),"",VLOOKUP(CONCATENATE($A46,"_",Y$2),'Reference data SID'!$B:$N,13,FALSE))</f>
        <v>71356-38-2</v>
      </c>
      <c r="Z46" s="13" t="str">
        <f>IF(ISERROR(VLOOKUP(CONCATENATE($A46,"_",Z$2),'Reference data SID'!$B:$N,13,FALSE)),"",VLOOKUP(CONCATENATE($A46,"_",Z$2),'Reference data SID'!$B:$N,13,FALSE))</f>
        <v/>
      </c>
      <c r="AA46" s="13" t="str">
        <f>IF(ISERROR(VLOOKUP(CONCATENATE($A46,"_",AA$2),'Reference data SID'!$B:$N,13,FALSE)),"",VLOOKUP(CONCATENATE($A46,"_",AA$2),'Reference data SID'!$B:$N,13,FALSE))</f>
        <v/>
      </c>
      <c r="AB46" s="13" t="str">
        <f>IF(ISERROR(VLOOKUP(CONCATENATE($A46,"_",AB$2),'Reference data SID'!$B:$N,13,FALSE)),"",VLOOKUP(CONCATENATE($A46,"_",AB$2),'Reference data SID'!$B:$N,13,FALSE))</f>
        <v/>
      </c>
      <c r="AC46" s="13" t="str">
        <f>IF(ISERROR(VLOOKUP(CONCATENATE($A46,"_",AC$2),'Reference data SID'!$B:$N,13,FALSE)),"",VLOOKUP(CONCATENATE($A46,"_",AC$2),'Reference data SID'!$B:$N,13,FALSE))</f>
        <v/>
      </c>
      <c r="AD46" s="13" t="str">
        <f>IF(ISERROR(VLOOKUP(CONCATENATE($A46,"_",AD$2),'Reference data SID'!$B:$N,13,FALSE)),"",VLOOKUP(CONCATENATE($A46,"_",AD$2),'Reference data SID'!$B:$N,13,FALSE))</f>
        <v/>
      </c>
      <c r="AE46" s="13" t="str">
        <f>IF(ISERROR(VLOOKUP(CONCATENATE($A46,"_",AE$2),'Reference data SID'!$B:$N,13,FALSE)),"",VLOOKUP(CONCATENATE($A46,"_",AE$2),'Reference data SID'!$B:$N,13,FALSE))</f>
        <v/>
      </c>
      <c r="AF46" s="13" t="str">
        <f>IF(ISERROR(VLOOKUP(CONCATENATE($A46,"_",AF$2),'Reference data SID'!$B:$N,13,FALSE)),"",VLOOKUP(CONCATENATE($A46,"_",AF$2),'Reference data SID'!$B:$N,13,FALSE))</f>
        <v/>
      </c>
      <c r="AG46" s="13" t="str">
        <f>IF(ISERROR(VLOOKUP(CONCATENATE($A46,"_",AG$2),'Reference data SID'!$B:$N,13,FALSE)),"",VLOOKUP(CONCATENATE($A46,"_",AG$2),'Reference data SID'!$B:$N,13,FALSE))</f>
        <v/>
      </c>
      <c r="AH46" s="13" t="str">
        <f>IF(ISERROR(VLOOKUP(CONCATENATE($A46,"_",AH$2),'Reference data SID'!$B:$N,13,FALSE)),"",VLOOKUP(CONCATENATE($A46,"_",AH$2),'Reference data SID'!$B:$N,13,FALSE))</f>
        <v/>
      </c>
      <c r="AI46" s="13" t="str">
        <f>IF(ISERROR(VLOOKUP(CONCATENATE($A46,"_",AI$2),'Reference data SID'!$B:$N,13,FALSE)),"",VLOOKUP(CONCATENATE($A46,"_",AI$2),'Reference data SID'!$B:$N,13,FALSE))</f>
        <v/>
      </c>
      <c r="AJ46" s="13" t="str">
        <f>IF(ISERROR(VLOOKUP(CONCATENATE($A46,"_",AJ$2),'Reference data SID'!$B:$N,13,FALSE)),"",VLOOKUP(CONCATENATE($A46,"_",AJ$2),'Reference data SID'!$B:$N,13,FALSE))</f>
        <v/>
      </c>
      <c r="AK46" s="13" t="str">
        <f>IF(ISERROR(VLOOKUP(CONCATENATE($A46,"_",AK$2),'Reference data SID'!$B:$N,13,FALSE)),"",VLOOKUP(CONCATENATE($A46,"_",AK$2),'Reference data SID'!$B:$N,13,FALSE))</f>
        <v/>
      </c>
      <c r="AL46" s="13" t="str">
        <f>IF(ISERROR(VLOOKUP(CONCATENATE($A46,"_",AL$2),'Reference data SID'!$B:$N,13,FALSE)),"",VLOOKUP(CONCATENATE($A46,"_",AL$2),'Reference data SID'!$B:$N,13,FALSE))</f>
        <v/>
      </c>
      <c r="AM46" s="13" t="str">
        <f>IF(ISERROR(VLOOKUP(CONCATENATE($A46,"_",AM$2),'Reference data SID'!$B:$N,13,FALSE)),"",VLOOKUP(CONCATENATE($A46,"_",AM$2),'Reference data SID'!$B:$N,13,FALSE))</f>
        <v/>
      </c>
      <c r="AN46" s="13" t="str">
        <f>IF(ISERROR(VLOOKUP(CONCATENATE($A46,"_",AN$2),'Reference data SID'!$B:$N,13,FALSE)),"",VLOOKUP(CONCATENATE($A46,"_",AN$2),'Reference data SID'!$B:$N,13,FALSE))</f>
        <v/>
      </c>
      <c r="AO46" s="13" t="str">
        <f>IF(ISERROR(VLOOKUP(CONCATENATE($A46,"_",AO$2),'Reference data SID'!$B:$N,13,FALSE)),"",VLOOKUP(CONCATENATE($A46,"_",AO$2),'Reference data SID'!$B:$N,13,FALSE))</f>
        <v/>
      </c>
      <c r="AP46" s="13" t="str">
        <f>IF(ISERROR(VLOOKUP(CONCATENATE($A46,"_",AP$2),'Reference data SID'!$B:$N,13,FALSE)),"",VLOOKUP(CONCATENATE($A46,"_",AP$2),'Reference data SID'!$B:$N,13,FALSE))</f>
        <v/>
      </c>
      <c r="AQ46" s="13" t="str">
        <f>IF(ISERROR(VLOOKUP(CONCATENATE($A46,"_",AQ$2),'Reference data SID'!$B:$N,13,FALSE)),"",VLOOKUP(CONCATENATE($A46,"_",AQ$2),'Reference data SID'!$B:$N,13,FALSE))</f>
        <v/>
      </c>
      <c r="AR46" s="13" t="str">
        <f>IF(ISERROR(VLOOKUP(CONCATENATE($A46,"_",AR$2),'Reference data SID'!$B:$N,13,FALSE)),"",VLOOKUP(CONCATENATE($A46,"_",AR$2),'Reference data SID'!$B:$N,13,FALSE))</f>
        <v/>
      </c>
      <c r="AS46" s="13" t="str">
        <f>IF(ISERROR(VLOOKUP(CONCATENATE($A46,"_",AS$2),'Reference data SID'!$B:$N,13,FALSE)),"",VLOOKUP(CONCATENATE($A46,"_",AS$2),'Reference data SID'!$B:$N,13,FALSE))</f>
        <v/>
      </c>
      <c r="AT46" s="13" t="str">
        <f>IF(ISERROR(VLOOKUP(CONCATENATE($A46,"_",AT$2),'Reference data SID'!$B:$N,13,FALSE)),"",VLOOKUP(CONCATENATE($A46,"_",AT$2),'Reference data SID'!$B:$N,13,FALSE))</f>
        <v/>
      </c>
    </row>
    <row r="47" spans="1:46" x14ac:dyDescent="0.25">
      <c r="A47">
        <v>43</v>
      </c>
      <c r="B47" s="13" t="str">
        <f>IF(ISERROR(VLOOKUP(CONCATENATE($A47,"_",B$2),'Reference data SID'!$B:$N,13,FALSE)),"",VLOOKUP(CONCATENATE($A47,"_",B$2),'Reference data SID'!$B:$N,13,FALSE))</f>
        <v/>
      </c>
      <c r="C47" s="13" t="str">
        <f>IF(ISERROR(VLOOKUP(CONCATENATE($A47,"_",C$2),'Reference data SID'!$B:$N,13,FALSE)),"",VLOOKUP(CONCATENATE($A47,"_",C$2),'Reference data SID'!$B:$N,13,FALSE))</f>
        <v/>
      </c>
      <c r="D47" s="13" t="str">
        <f>IF(ISERROR(VLOOKUP(CONCATENATE($A47,"_",D$2),'Reference data SID'!$B:$N,13,FALSE)),"",VLOOKUP(CONCATENATE($A47,"_",D$2),'Reference data SID'!$B:$N,13,FALSE))</f>
        <v/>
      </c>
      <c r="E47" s="13" t="str">
        <f>IF(ISERROR(VLOOKUP(CONCATENATE($A47,"_",E$2),'Reference data SID'!$B:$N,13,FALSE)),"",VLOOKUP(CONCATENATE($A47,"_",E$2),'Reference data SID'!$B:$N,13,FALSE))</f>
        <v/>
      </c>
      <c r="F47" s="13" t="str">
        <f>IF(ISERROR(VLOOKUP(CONCATENATE($A47,"_",F$2),'Reference data SID'!$B:$N,13,FALSE)),"",VLOOKUP(CONCATENATE($A47,"_",F$2),'Reference data SID'!$B:$N,13,FALSE))</f>
        <v/>
      </c>
      <c r="G47" s="13" t="str">
        <f>IF(ISERROR(VLOOKUP(CONCATENATE($A47,"_",G$2),'Reference data SID'!$B:$N,13,FALSE)),"",VLOOKUP(CONCATENATE($A47,"_",G$2),'Reference data SID'!$B:$N,13,FALSE))</f>
        <v/>
      </c>
      <c r="H47" s="13" t="str">
        <f>IF(ISERROR(VLOOKUP(CONCATENATE($A47,"_",H$2),'Reference data SID'!$B:$N,13,FALSE)),"",VLOOKUP(CONCATENATE($A47,"_",H$2),'Reference data SID'!$B:$N,13,FALSE))</f>
        <v/>
      </c>
      <c r="I47" s="13" t="str">
        <f>IF(ISERROR(VLOOKUP(CONCATENATE($A47,"_",I$2),'Reference data SID'!$B:$N,13,FALSE)),"",VLOOKUP(CONCATENATE($A47,"_",I$2),'Reference data SID'!$B:$N,13,FALSE))</f>
        <v/>
      </c>
      <c r="J47" s="13" t="str">
        <f>IF(ISERROR(VLOOKUP(CONCATENATE($A47,"_",J$2),'Reference data SID'!$B:$N,13,FALSE)),"",VLOOKUP(CONCATENATE($A47,"_",J$2),'Reference data SID'!$B:$N,13,FALSE))</f>
        <v/>
      </c>
      <c r="K47" s="13" t="str">
        <f>IF(ISERROR(VLOOKUP(CONCATENATE($A47,"_",K$2),'Reference data SID'!$B:$N,13,FALSE)),"",VLOOKUP(CONCATENATE($A47,"_",K$2),'Reference data SID'!$B:$N,13,FALSE))</f>
        <v/>
      </c>
      <c r="L47" s="13" t="str">
        <f>IF(ISERROR(VLOOKUP(CONCATENATE($A47,"_",L$2),'Reference data SID'!$B:$N,13,FALSE)),"",VLOOKUP(CONCATENATE($A47,"_",L$2),'Reference data SID'!$B:$N,13,FALSE))</f>
        <v/>
      </c>
      <c r="M47" s="13" t="str">
        <f>IF(ISERROR(VLOOKUP(CONCATENATE($A47,"_",M$2),'Reference data SID'!$B:$N,13,FALSE)),"",VLOOKUP(CONCATENATE($A47,"_",M$2),'Reference data SID'!$B:$N,13,FALSE))</f>
        <v/>
      </c>
      <c r="N47" s="13" t="str">
        <f>IF(ISERROR(VLOOKUP(CONCATENATE($A47,"_",N$2),'Reference data SID'!$B:$N,13,FALSE)),"",VLOOKUP(CONCATENATE($A47,"_",N$2),'Reference data SID'!$B:$N,13,FALSE))</f>
        <v/>
      </c>
      <c r="O47" s="13" t="str">
        <f>IF(ISERROR(VLOOKUP(CONCATENATE($A47,"_",O$2),'Reference data SID'!$B:$N,13,FALSE)),"",VLOOKUP(CONCATENATE($A47,"_",O$2),'Reference data SID'!$B:$N,13,FALSE))</f>
        <v/>
      </c>
      <c r="P47" s="13" t="str">
        <f>IF(ISERROR(VLOOKUP(CONCATENATE($A47,"_",P$2),'Reference data SID'!$B:$N,13,FALSE)),"",VLOOKUP(CONCATENATE($A47,"_",P$2),'Reference data SID'!$B:$N,13,FALSE))</f>
        <v/>
      </c>
      <c r="Q47" s="13" t="str">
        <f>IF(ISERROR(VLOOKUP(CONCATENATE($A47,"_",Q$2),'Reference data SID'!$B:$N,13,FALSE)),"",VLOOKUP(CONCATENATE($A47,"_",Q$2),'Reference data SID'!$B:$N,13,FALSE))</f>
        <v/>
      </c>
      <c r="R47" s="13" t="str">
        <f>IF(ISERROR(VLOOKUP(CONCATENATE($A47,"_",R$2),'Reference data SID'!$B:$N,13,FALSE)),"",VLOOKUP(CONCATENATE($A47,"_",R$2),'Reference data SID'!$B:$N,13,FALSE))</f>
        <v/>
      </c>
      <c r="S47" s="13" t="str">
        <f>IF(ISERROR(VLOOKUP(CONCATENATE($A47,"_",S$2),'Reference data SID'!$B:$N,13,FALSE)),"",VLOOKUP(CONCATENATE($A47,"_",S$2),'Reference data SID'!$B:$N,13,FALSE))</f>
        <v/>
      </c>
      <c r="T47" s="13" t="str">
        <f>IF(ISERROR(VLOOKUP(CONCATENATE($A47,"_",T$2),'Reference data SID'!$B:$N,13,FALSE)),"",VLOOKUP(CONCATENATE($A47,"_",T$2),'Reference data SID'!$B:$N,13,FALSE))</f>
        <v/>
      </c>
      <c r="U47" s="13" t="str">
        <f>IF(ISERROR(VLOOKUP(CONCATENATE($A47,"_",U$2),'Reference data SID'!$B:$N,13,FALSE)),"",VLOOKUP(CONCATENATE($A47,"_",U$2),'Reference data SID'!$B:$N,13,FALSE))</f>
        <v/>
      </c>
      <c r="V47" s="13" t="str">
        <f>IF(ISERROR(VLOOKUP(CONCATENATE($A47,"_",V$2),'Reference data SID'!$B:$N,13,FALSE)),"",VLOOKUP(CONCATENATE($A47,"_",V$2),'Reference data SID'!$B:$N,13,FALSE))</f>
        <v/>
      </c>
      <c r="W47" s="13" t="str">
        <f>IF(ISERROR(VLOOKUP(CONCATENATE($A47,"_",W$2),'Reference data SID'!$B:$N,13,FALSE)),"",VLOOKUP(CONCATENATE($A47,"_",W$2),'Reference data SID'!$B:$N,13,FALSE))</f>
        <v/>
      </c>
      <c r="X47" s="13" t="str">
        <f>IF(ISERROR(VLOOKUP(CONCATENATE($A47,"_",X$2),'Reference data SID'!$B:$N,13,FALSE)),"",VLOOKUP(CONCATENATE($A47,"_",X$2),'Reference data SID'!$B:$N,13,FALSE))</f>
        <v/>
      </c>
      <c r="Y47" s="14" t="str">
        <f>IF(ISERROR(VLOOKUP(CONCATENATE($A47,"_",Y$2),'Reference data SID'!$B:$N,13,FALSE)),"",VLOOKUP(CONCATENATE($A47,"_",Y$2),'Reference data SID'!$B:$N,13,FALSE))</f>
        <v>68412-69-1</v>
      </c>
      <c r="Z47" s="13" t="str">
        <f>IF(ISERROR(VLOOKUP(CONCATENATE($A47,"_",Z$2),'Reference data SID'!$B:$N,13,FALSE)),"",VLOOKUP(CONCATENATE($A47,"_",Z$2),'Reference data SID'!$B:$N,13,FALSE))</f>
        <v/>
      </c>
      <c r="AA47" s="13" t="str">
        <f>IF(ISERROR(VLOOKUP(CONCATENATE($A47,"_",AA$2),'Reference data SID'!$B:$N,13,FALSE)),"",VLOOKUP(CONCATENATE($A47,"_",AA$2),'Reference data SID'!$B:$N,13,FALSE))</f>
        <v/>
      </c>
      <c r="AB47" s="13" t="str">
        <f>IF(ISERROR(VLOOKUP(CONCATENATE($A47,"_",AB$2),'Reference data SID'!$B:$N,13,FALSE)),"",VLOOKUP(CONCATENATE($A47,"_",AB$2),'Reference data SID'!$B:$N,13,FALSE))</f>
        <v/>
      </c>
      <c r="AC47" s="13" t="str">
        <f>IF(ISERROR(VLOOKUP(CONCATENATE($A47,"_",AC$2),'Reference data SID'!$B:$N,13,FALSE)),"",VLOOKUP(CONCATENATE($A47,"_",AC$2),'Reference data SID'!$B:$N,13,FALSE))</f>
        <v/>
      </c>
      <c r="AD47" s="13" t="str">
        <f>IF(ISERROR(VLOOKUP(CONCATENATE($A47,"_",AD$2),'Reference data SID'!$B:$N,13,FALSE)),"",VLOOKUP(CONCATENATE($A47,"_",AD$2),'Reference data SID'!$B:$N,13,FALSE))</f>
        <v/>
      </c>
      <c r="AE47" s="13" t="str">
        <f>IF(ISERROR(VLOOKUP(CONCATENATE($A47,"_",AE$2),'Reference data SID'!$B:$N,13,FALSE)),"",VLOOKUP(CONCATENATE($A47,"_",AE$2),'Reference data SID'!$B:$N,13,FALSE))</f>
        <v/>
      </c>
      <c r="AF47" s="13" t="str">
        <f>IF(ISERROR(VLOOKUP(CONCATENATE($A47,"_",AF$2),'Reference data SID'!$B:$N,13,FALSE)),"",VLOOKUP(CONCATENATE($A47,"_",AF$2),'Reference data SID'!$B:$N,13,FALSE))</f>
        <v/>
      </c>
      <c r="AG47" s="13" t="str">
        <f>IF(ISERROR(VLOOKUP(CONCATENATE($A47,"_",AG$2),'Reference data SID'!$B:$N,13,FALSE)),"",VLOOKUP(CONCATENATE($A47,"_",AG$2),'Reference data SID'!$B:$N,13,FALSE))</f>
        <v/>
      </c>
      <c r="AH47" s="13" t="str">
        <f>IF(ISERROR(VLOOKUP(CONCATENATE($A47,"_",AH$2),'Reference data SID'!$B:$N,13,FALSE)),"",VLOOKUP(CONCATENATE($A47,"_",AH$2),'Reference data SID'!$B:$N,13,FALSE))</f>
        <v/>
      </c>
      <c r="AI47" s="13" t="str">
        <f>IF(ISERROR(VLOOKUP(CONCATENATE($A47,"_",AI$2),'Reference data SID'!$B:$N,13,FALSE)),"",VLOOKUP(CONCATENATE($A47,"_",AI$2),'Reference data SID'!$B:$N,13,FALSE))</f>
        <v/>
      </c>
      <c r="AJ47" s="13" t="str">
        <f>IF(ISERROR(VLOOKUP(CONCATENATE($A47,"_",AJ$2),'Reference data SID'!$B:$N,13,FALSE)),"",VLOOKUP(CONCATENATE($A47,"_",AJ$2),'Reference data SID'!$B:$N,13,FALSE))</f>
        <v/>
      </c>
      <c r="AK47" s="13" t="str">
        <f>IF(ISERROR(VLOOKUP(CONCATENATE($A47,"_",AK$2),'Reference data SID'!$B:$N,13,FALSE)),"",VLOOKUP(CONCATENATE($A47,"_",AK$2),'Reference data SID'!$B:$N,13,FALSE))</f>
        <v/>
      </c>
      <c r="AL47" s="13" t="str">
        <f>IF(ISERROR(VLOOKUP(CONCATENATE($A47,"_",AL$2),'Reference data SID'!$B:$N,13,FALSE)),"",VLOOKUP(CONCATENATE($A47,"_",AL$2),'Reference data SID'!$B:$N,13,FALSE))</f>
        <v/>
      </c>
      <c r="AM47" s="13" t="str">
        <f>IF(ISERROR(VLOOKUP(CONCATENATE($A47,"_",AM$2),'Reference data SID'!$B:$N,13,FALSE)),"",VLOOKUP(CONCATENATE($A47,"_",AM$2),'Reference data SID'!$B:$N,13,FALSE))</f>
        <v/>
      </c>
      <c r="AN47" s="13" t="str">
        <f>IF(ISERROR(VLOOKUP(CONCATENATE($A47,"_",AN$2),'Reference data SID'!$B:$N,13,FALSE)),"",VLOOKUP(CONCATENATE($A47,"_",AN$2),'Reference data SID'!$B:$N,13,FALSE))</f>
        <v/>
      </c>
      <c r="AO47" s="13" t="str">
        <f>IF(ISERROR(VLOOKUP(CONCATENATE($A47,"_",AO$2),'Reference data SID'!$B:$N,13,FALSE)),"",VLOOKUP(CONCATENATE($A47,"_",AO$2),'Reference data SID'!$B:$N,13,FALSE))</f>
        <v/>
      </c>
      <c r="AP47" s="13" t="str">
        <f>IF(ISERROR(VLOOKUP(CONCATENATE($A47,"_",AP$2),'Reference data SID'!$B:$N,13,FALSE)),"",VLOOKUP(CONCATENATE($A47,"_",AP$2),'Reference data SID'!$B:$N,13,FALSE))</f>
        <v/>
      </c>
      <c r="AQ47" s="13" t="str">
        <f>IF(ISERROR(VLOOKUP(CONCATENATE($A47,"_",AQ$2),'Reference data SID'!$B:$N,13,FALSE)),"",VLOOKUP(CONCATENATE($A47,"_",AQ$2),'Reference data SID'!$B:$N,13,FALSE))</f>
        <v/>
      </c>
      <c r="AR47" s="13" t="str">
        <f>IF(ISERROR(VLOOKUP(CONCATENATE($A47,"_",AR$2),'Reference data SID'!$B:$N,13,FALSE)),"",VLOOKUP(CONCATENATE($A47,"_",AR$2),'Reference data SID'!$B:$N,13,FALSE))</f>
        <v/>
      </c>
      <c r="AS47" s="13" t="str">
        <f>IF(ISERROR(VLOOKUP(CONCATENATE($A47,"_",AS$2),'Reference data SID'!$B:$N,13,FALSE)),"",VLOOKUP(CONCATENATE($A47,"_",AS$2),'Reference data SID'!$B:$N,13,FALSE))</f>
        <v/>
      </c>
      <c r="AT47" s="13" t="str">
        <f>IF(ISERROR(VLOOKUP(CONCATENATE($A47,"_",AT$2),'Reference data SID'!$B:$N,13,FALSE)),"",VLOOKUP(CONCATENATE($A47,"_",AT$2),'Reference data SID'!$B:$N,13,FALSE))</f>
        <v/>
      </c>
    </row>
    <row r="48" spans="1:46" x14ac:dyDescent="0.25">
      <c r="A48">
        <v>44</v>
      </c>
      <c r="B48" s="13" t="str">
        <f>IF(ISERROR(VLOOKUP(CONCATENATE($A48,"_",B$2),'Reference data SID'!$B:$N,13,FALSE)),"",VLOOKUP(CONCATENATE($A48,"_",B$2),'Reference data SID'!$B:$N,13,FALSE))</f>
        <v/>
      </c>
      <c r="C48" s="13" t="str">
        <f>IF(ISERROR(VLOOKUP(CONCATENATE($A48,"_",C$2),'Reference data SID'!$B:$N,13,FALSE)),"",VLOOKUP(CONCATENATE($A48,"_",C$2),'Reference data SID'!$B:$N,13,FALSE))</f>
        <v/>
      </c>
      <c r="D48" s="13" t="str">
        <f>IF(ISERROR(VLOOKUP(CONCATENATE($A48,"_",D$2),'Reference data SID'!$B:$N,13,FALSE)),"",VLOOKUP(CONCATENATE($A48,"_",D$2),'Reference data SID'!$B:$N,13,FALSE))</f>
        <v/>
      </c>
      <c r="E48" s="13" t="str">
        <f>IF(ISERROR(VLOOKUP(CONCATENATE($A48,"_",E$2),'Reference data SID'!$B:$N,13,FALSE)),"",VLOOKUP(CONCATENATE($A48,"_",E$2),'Reference data SID'!$B:$N,13,FALSE))</f>
        <v/>
      </c>
      <c r="F48" s="13" t="str">
        <f>IF(ISERROR(VLOOKUP(CONCATENATE($A48,"_",F$2),'Reference data SID'!$B:$N,13,FALSE)),"",VLOOKUP(CONCATENATE($A48,"_",F$2),'Reference data SID'!$B:$N,13,FALSE))</f>
        <v/>
      </c>
      <c r="G48" s="13" t="str">
        <f>IF(ISERROR(VLOOKUP(CONCATENATE($A48,"_",G$2),'Reference data SID'!$B:$N,13,FALSE)),"",VLOOKUP(CONCATENATE($A48,"_",G$2),'Reference data SID'!$B:$N,13,FALSE))</f>
        <v/>
      </c>
      <c r="H48" s="13" t="str">
        <f>IF(ISERROR(VLOOKUP(CONCATENATE($A48,"_",H$2),'Reference data SID'!$B:$N,13,FALSE)),"",VLOOKUP(CONCATENATE($A48,"_",H$2),'Reference data SID'!$B:$N,13,FALSE))</f>
        <v/>
      </c>
      <c r="I48" s="13" t="str">
        <f>IF(ISERROR(VLOOKUP(CONCATENATE($A48,"_",I$2),'Reference data SID'!$B:$N,13,FALSE)),"",VLOOKUP(CONCATENATE($A48,"_",I$2),'Reference data SID'!$B:$N,13,FALSE))</f>
        <v/>
      </c>
      <c r="J48" s="13" t="str">
        <f>IF(ISERROR(VLOOKUP(CONCATENATE($A48,"_",J$2),'Reference data SID'!$B:$N,13,FALSE)),"",VLOOKUP(CONCATENATE($A48,"_",J$2),'Reference data SID'!$B:$N,13,FALSE))</f>
        <v/>
      </c>
      <c r="K48" s="13" t="str">
        <f>IF(ISERROR(VLOOKUP(CONCATENATE($A48,"_",K$2),'Reference data SID'!$B:$N,13,FALSE)),"",VLOOKUP(CONCATENATE($A48,"_",K$2),'Reference data SID'!$B:$N,13,FALSE))</f>
        <v/>
      </c>
      <c r="L48" s="13" t="str">
        <f>IF(ISERROR(VLOOKUP(CONCATENATE($A48,"_",L$2),'Reference data SID'!$B:$N,13,FALSE)),"",VLOOKUP(CONCATENATE($A48,"_",L$2),'Reference data SID'!$B:$N,13,FALSE))</f>
        <v/>
      </c>
      <c r="M48" s="13" t="str">
        <f>IF(ISERROR(VLOOKUP(CONCATENATE($A48,"_",M$2),'Reference data SID'!$B:$N,13,FALSE)),"",VLOOKUP(CONCATENATE($A48,"_",M$2),'Reference data SID'!$B:$N,13,FALSE))</f>
        <v/>
      </c>
      <c r="N48" s="13" t="str">
        <f>IF(ISERROR(VLOOKUP(CONCATENATE($A48,"_",N$2),'Reference data SID'!$B:$N,13,FALSE)),"",VLOOKUP(CONCATENATE($A48,"_",N$2),'Reference data SID'!$B:$N,13,FALSE))</f>
        <v/>
      </c>
      <c r="O48" s="13" t="str">
        <f>IF(ISERROR(VLOOKUP(CONCATENATE($A48,"_",O$2),'Reference data SID'!$B:$N,13,FALSE)),"",VLOOKUP(CONCATENATE($A48,"_",O$2),'Reference data SID'!$B:$N,13,FALSE))</f>
        <v/>
      </c>
      <c r="P48" s="13" t="str">
        <f>IF(ISERROR(VLOOKUP(CONCATENATE($A48,"_",P$2),'Reference data SID'!$B:$N,13,FALSE)),"",VLOOKUP(CONCATENATE($A48,"_",P$2),'Reference data SID'!$B:$N,13,FALSE))</f>
        <v/>
      </c>
      <c r="Q48" s="13" t="str">
        <f>IF(ISERROR(VLOOKUP(CONCATENATE($A48,"_",Q$2),'Reference data SID'!$B:$N,13,FALSE)),"",VLOOKUP(CONCATENATE($A48,"_",Q$2),'Reference data SID'!$B:$N,13,FALSE))</f>
        <v/>
      </c>
      <c r="R48" s="13" t="str">
        <f>IF(ISERROR(VLOOKUP(CONCATENATE($A48,"_",R$2),'Reference data SID'!$B:$N,13,FALSE)),"",VLOOKUP(CONCATENATE($A48,"_",R$2),'Reference data SID'!$B:$N,13,FALSE))</f>
        <v/>
      </c>
      <c r="S48" s="13" t="str">
        <f>IF(ISERROR(VLOOKUP(CONCATENATE($A48,"_",S$2),'Reference data SID'!$B:$N,13,FALSE)),"",VLOOKUP(CONCATENATE($A48,"_",S$2),'Reference data SID'!$B:$N,13,FALSE))</f>
        <v/>
      </c>
      <c r="T48" s="13" t="str">
        <f>IF(ISERROR(VLOOKUP(CONCATENATE($A48,"_",T$2),'Reference data SID'!$B:$N,13,FALSE)),"",VLOOKUP(CONCATENATE($A48,"_",T$2),'Reference data SID'!$B:$N,13,FALSE))</f>
        <v/>
      </c>
      <c r="U48" s="13" t="str">
        <f>IF(ISERROR(VLOOKUP(CONCATENATE($A48,"_",U$2),'Reference data SID'!$B:$N,13,FALSE)),"",VLOOKUP(CONCATENATE($A48,"_",U$2),'Reference data SID'!$B:$N,13,FALSE))</f>
        <v/>
      </c>
      <c r="V48" s="13" t="str">
        <f>IF(ISERROR(VLOOKUP(CONCATENATE($A48,"_",V$2),'Reference data SID'!$B:$N,13,FALSE)),"",VLOOKUP(CONCATENATE($A48,"_",V$2),'Reference data SID'!$B:$N,13,FALSE))</f>
        <v/>
      </c>
      <c r="W48" s="13" t="str">
        <f>IF(ISERROR(VLOOKUP(CONCATENATE($A48,"_",W$2),'Reference data SID'!$B:$N,13,FALSE)),"",VLOOKUP(CONCATENATE($A48,"_",W$2),'Reference data SID'!$B:$N,13,FALSE))</f>
        <v/>
      </c>
      <c r="X48" s="13" t="str">
        <f>IF(ISERROR(VLOOKUP(CONCATENATE($A48,"_",X$2),'Reference data SID'!$B:$N,13,FALSE)),"",VLOOKUP(CONCATENATE($A48,"_",X$2),'Reference data SID'!$B:$N,13,FALSE))</f>
        <v/>
      </c>
      <c r="Y48" s="14" t="str">
        <f>IF(ISERROR(VLOOKUP(CONCATENATE($A48,"_",Y$2),'Reference data SID'!$B:$N,13,FALSE)),"",VLOOKUP(CONCATENATE($A48,"_",Y$2),'Reference data SID'!$B:$N,13,FALSE))</f>
        <v>68333-92-6</v>
      </c>
      <c r="Z48" s="13" t="str">
        <f>IF(ISERROR(VLOOKUP(CONCATENATE($A48,"_",Z$2),'Reference data SID'!$B:$N,13,FALSE)),"",VLOOKUP(CONCATENATE($A48,"_",Z$2),'Reference data SID'!$B:$N,13,FALSE))</f>
        <v/>
      </c>
      <c r="AA48" s="13" t="str">
        <f>IF(ISERROR(VLOOKUP(CONCATENATE($A48,"_",AA$2),'Reference data SID'!$B:$N,13,FALSE)),"",VLOOKUP(CONCATENATE($A48,"_",AA$2),'Reference data SID'!$B:$N,13,FALSE))</f>
        <v/>
      </c>
      <c r="AB48" s="13" t="str">
        <f>IF(ISERROR(VLOOKUP(CONCATENATE($A48,"_",AB$2),'Reference data SID'!$B:$N,13,FALSE)),"",VLOOKUP(CONCATENATE($A48,"_",AB$2),'Reference data SID'!$B:$N,13,FALSE))</f>
        <v/>
      </c>
      <c r="AC48" s="13" t="str">
        <f>IF(ISERROR(VLOOKUP(CONCATENATE($A48,"_",AC$2),'Reference data SID'!$B:$N,13,FALSE)),"",VLOOKUP(CONCATENATE($A48,"_",AC$2),'Reference data SID'!$B:$N,13,FALSE))</f>
        <v/>
      </c>
      <c r="AD48" s="13" t="str">
        <f>IF(ISERROR(VLOOKUP(CONCATENATE($A48,"_",AD$2),'Reference data SID'!$B:$N,13,FALSE)),"",VLOOKUP(CONCATENATE($A48,"_",AD$2),'Reference data SID'!$B:$N,13,FALSE))</f>
        <v/>
      </c>
      <c r="AE48" s="13" t="str">
        <f>IF(ISERROR(VLOOKUP(CONCATENATE($A48,"_",AE$2),'Reference data SID'!$B:$N,13,FALSE)),"",VLOOKUP(CONCATENATE($A48,"_",AE$2),'Reference data SID'!$B:$N,13,FALSE))</f>
        <v/>
      </c>
      <c r="AF48" s="13" t="str">
        <f>IF(ISERROR(VLOOKUP(CONCATENATE($A48,"_",AF$2),'Reference data SID'!$B:$N,13,FALSE)),"",VLOOKUP(CONCATENATE($A48,"_",AF$2),'Reference data SID'!$B:$N,13,FALSE))</f>
        <v/>
      </c>
      <c r="AG48" s="13" t="str">
        <f>IF(ISERROR(VLOOKUP(CONCATENATE($A48,"_",AG$2),'Reference data SID'!$B:$N,13,FALSE)),"",VLOOKUP(CONCATENATE($A48,"_",AG$2),'Reference data SID'!$B:$N,13,FALSE))</f>
        <v/>
      </c>
      <c r="AH48" s="13" t="str">
        <f>IF(ISERROR(VLOOKUP(CONCATENATE($A48,"_",AH$2),'Reference data SID'!$B:$N,13,FALSE)),"",VLOOKUP(CONCATENATE($A48,"_",AH$2),'Reference data SID'!$B:$N,13,FALSE))</f>
        <v/>
      </c>
      <c r="AI48" s="13" t="str">
        <f>IF(ISERROR(VLOOKUP(CONCATENATE($A48,"_",AI$2),'Reference data SID'!$B:$N,13,FALSE)),"",VLOOKUP(CONCATENATE($A48,"_",AI$2),'Reference data SID'!$B:$N,13,FALSE))</f>
        <v/>
      </c>
      <c r="AJ48" s="13" t="str">
        <f>IF(ISERROR(VLOOKUP(CONCATENATE($A48,"_",AJ$2),'Reference data SID'!$B:$N,13,FALSE)),"",VLOOKUP(CONCATENATE($A48,"_",AJ$2),'Reference data SID'!$B:$N,13,FALSE))</f>
        <v/>
      </c>
      <c r="AK48" s="13" t="str">
        <f>IF(ISERROR(VLOOKUP(CONCATENATE($A48,"_",AK$2),'Reference data SID'!$B:$N,13,FALSE)),"",VLOOKUP(CONCATENATE($A48,"_",AK$2),'Reference data SID'!$B:$N,13,FALSE))</f>
        <v/>
      </c>
      <c r="AL48" s="13" t="str">
        <f>IF(ISERROR(VLOOKUP(CONCATENATE($A48,"_",AL$2),'Reference data SID'!$B:$N,13,FALSE)),"",VLOOKUP(CONCATENATE($A48,"_",AL$2),'Reference data SID'!$B:$N,13,FALSE))</f>
        <v/>
      </c>
      <c r="AM48" s="13" t="str">
        <f>IF(ISERROR(VLOOKUP(CONCATENATE($A48,"_",AM$2),'Reference data SID'!$B:$N,13,FALSE)),"",VLOOKUP(CONCATENATE($A48,"_",AM$2),'Reference data SID'!$B:$N,13,FALSE))</f>
        <v/>
      </c>
      <c r="AN48" s="13" t="str">
        <f>IF(ISERROR(VLOOKUP(CONCATENATE($A48,"_",AN$2),'Reference data SID'!$B:$N,13,FALSE)),"",VLOOKUP(CONCATENATE($A48,"_",AN$2),'Reference data SID'!$B:$N,13,FALSE))</f>
        <v/>
      </c>
      <c r="AO48" s="13" t="str">
        <f>IF(ISERROR(VLOOKUP(CONCATENATE($A48,"_",AO$2),'Reference data SID'!$B:$N,13,FALSE)),"",VLOOKUP(CONCATENATE($A48,"_",AO$2),'Reference data SID'!$B:$N,13,FALSE))</f>
        <v/>
      </c>
      <c r="AP48" s="13" t="str">
        <f>IF(ISERROR(VLOOKUP(CONCATENATE($A48,"_",AP$2),'Reference data SID'!$B:$N,13,FALSE)),"",VLOOKUP(CONCATENATE($A48,"_",AP$2),'Reference data SID'!$B:$N,13,FALSE))</f>
        <v/>
      </c>
      <c r="AQ48" s="13" t="str">
        <f>IF(ISERROR(VLOOKUP(CONCATENATE($A48,"_",AQ$2),'Reference data SID'!$B:$N,13,FALSE)),"",VLOOKUP(CONCATENATE($A48,"_",AQ$2),'Reference data SID'!$B:$N,13,FALSE))</f>
        <v/>
      </c>
      <c r="AR48" s="13" t="str">
        <f>IF(ISERROR(VLOOKUP(CONCATENATE($A48,"_",AR$2),'Reference data SID'!$B:$N,13,FALSE)),"",VLOOKUP(CONCATENATE($A48,"_",AR$2),'Reference data SID'!$B:$N,13,FALSE))</f>
        <v/>
      </c>
      <c r="AS48" s="13" t="str">
        <f>IF(ISERROR(VLOOKUP(CONCATENATE($A48,"_",AS$2),'Reference data SID'!$B:$N,13,FALSE)),"",VLOOKUP(CONCATENATE($A48,"_",AS$2),'Reference data SID'!$B:$N,13,FALSE))</f>
        <v/>
      </c>
      <c r="AT48" s="13" t="str">
        <f>IF(ISERROR(VLOOKUP(CONCATENATE($A48,"_",AT$2),'Reference data SID'!$B:$N,13,FALSE)),"",VLOOKUP(CONCATENATE($A48,"_",AT$2),'Reference data SID'!$B:$N,13,FALSE))</f>
        <v/>
      </c>
    </row>
    <row r="49" spans="1:46" x14ac:dyDescent="0.25">
      <c r="A49">
        <v>45</v>
      </c>
      <c r="B49" s="13" t="str">
        <f>IF(ISERROR(VLOOKUP(CONCATENATE($A49,"_",B$2),'Reference data SID'!$B:$N,13,FALSE)),"",VLOOKUP(CONCATENATE($A49,"_",B$2),'Reference data SID'!$B:$N,13,FALSE))</f>
        <v/>
      </c>
      <c r="C49" s="13" t="str">
        <f>IF(ISERROR(VLOOKUP(CONCATENATE($A49,"_",C$2),'Reference data SID'!$B:$N,13,FALSE)),"",VLOOKUP(CONCATENATE($A49,"_",C$2),'Reference data SID'!$B:$N,13,FALSE))</f>
        <v/>
      </c>
      <c r="D49" s="13" t="str">
        <f>IF(ISERROR(VLOOKUP(CONCATENATE($A49,"_",D$2),'Reference data SID'!$B:$N,13,FALSE)),"",VLOOKUP(CONCATENATE($A49,"_",D$2),'Reference data SID'!$B:$N,13,FALSE))</f>
        <v/>
      </c>
      <c r="E49" s="13" t="str">
        <f>IF(ISERROR(VLOOKUP(CONCATENATE($A49,"_",E$2),'Reference data SID'!$B:$N,13,FALSE)),"",VLOOKUP(CONCATENATE($A49,"_",E$2),'Reference data SID'!$B:$N,13,FALSE))</f>
        <v/>
      </c>
      <c r="F49" s="13" t="str">
        <f>IF(ISERROR(VLOOKUP(CONCATENATE($A49,"_",F$2),'Reference data SID'!$B:$N,13,FALSE)),"",VLOOKUP(CONCATENATE($A49,"_",F$2),'Reference data SID'!$B:$N,13,FALSE))</f>
        <v/>
      </c>
      <c r="G49" s="13" t="str">
        <f>IF(ISERROR(VLOOKUP(CONCATENATE($A49,"_",G$2),'Reference data SID'!$B:$N,13,FALSE)),"",VLOOKUP(CONCATENATE($A49,"_",G$2),'Reference data SID'!$B:$N,13,FALSE))</f>
        <v/>
      </c>
      <c r="H49" s="13" t="str">
        <f>IF(ISERROR(VLOOKUP(CONCATENATE($A49,"_",H$2),'Reference data SID'!$B:$N,13,FALSE)),"",VLOOKUP(CONCATENATE($A49,"_",H$2),'Reference data SID'!$B:$N,13,FALSE))</f>
        <v/>
      </c>
      <c r="I49" s="13" t="str">
        <f>IF(ISERROR(VLOOKUP(CONCATENATE($A49,"_",I$2),'Reference data SID'!$B:$N,13,FALSE)),"",VLOOKUP(CONCATENATE($A49,"_",I$2),'Reference data SID'!$B:$N,13,FALSE))</f>
        <v/>
      </c>
      <c r="J49" s="13" t="str">
        <f>IF(ISERROR(VLOOKUP(CONCATENATE($A49,"_",J$2),'Reference data SID'!$B:$N,13,FALSE)),"",VLOOKUP(CONCATENATE($A49,"_",J$2),'Reference data SID'!$B:$N,13,FALSE))</f>
        <v/>
      </c>
      <c r="K49" s="13" t="str">
        <f>IF(ISERROR(VLOOKUP(CONCATENATE($A49,"_",K$2),'Reference data SID'!$B:$N,13,FALSE)),"",VLOOKUP(CONCATENATE($A49,"_",K$2),'Reference data SID'!$B:$N,13,FALSE))</f>
        <v/>
      </c>
      <c r="L49" s="13" t="str">
        <f>IF(ISERROR(VLOOKUP(CONCATENATE($A49,"_",L$2),'Reference data SID'!$B:$N,13,FALSE)),"",VLOOKUP(CONCATENATE($A49,"_",L$2),'Reference data SID'!$B:$N,13,FALSE))</f>
        <v/>
      </c>
      <c r="M49" s="13" t="str">
        <f>IF(ISERROR(VLOOKUP(CONCATENATE($A49,"_",M$2),'Reference data SID'!$B:$N,13,FALSE)),"",VLOOKUP(CONCATENATE($A49,"_",M$2),'Reference data SID'!$B:$N,13,FALSE))</f>
        <v/>
      </c>
      <c r="N49" s="13" t="str">
        <f>IF(ISERROR(VLOOKUP(CONCATENATE($A49,"_",N$2),'Reference data SID'!$B:$N,13,FALSE)),"",VLOOKUP(CONCATENATE($A49,"_",N$2),'Reference data SID'!$B:$N,13,FALSE))</f>
        <v/>
      </c>
      <c r="O49" s="13" t="str">
        <f>IF(ISERROR(VLOOKUP(CONCATENATE($A49,"_",O$2),'Reference data SID'!$B:$N,13,FALSE)),"",VLOOKUP(CONCATENATE($A49,"_",O$2),'Reference data SID'!$B:$N,13,FALSE))</f>
        <v/>
      </c>
      <c r="P49" s="13" t="str">
        <f>IF(ISERROR(VLOOKUP(CONCATENATE($A49,"_",P$2),'Reference data SID'!$B:$N,13,FALSE)),"",VLOOKUP(CONCATENATE($A49,"_",P$2),'Reference data SID'!$B:$N,13,FALSE))</f>
        <v/>
      </c>
      <c r="Q49" s="13" t="str">
        <f>IF(ISERROR(VLOOKUP(CONCATENATE($A49,"_",Q$2),'Reference data SID'!$B:$N,13,FALSE)),"",VLOOKUP(CONCATENATE($A49,"_",Q$2),'Reference data SID'!$B:$N,13,FALSE))</f>
        <v/>
      </c>
      <c r="R49" s="13" t="str">
        <f>IF(ISERROR(VLOOKUP(CONCATENATE($A49,"_",R$2),'Reference data SID'!$B:$N,13,FALSE)),"",VLOOKUP(CONCATENATE($A49,"_",R$2),'Reference data SID'!$B:$N,13,FALSE))</f>
        <v/>
      </c>
      <c r="S49" s="13" t="str">
        <f>IF(ISERROR(VLOOKUP(CONCATENATE($A49,"_",S$2),'Reference data SID'!$B:$N,13,FALSE)),"",VLOOKUP(CONCATENATE($A49,"_",S$2),'Reference data SID'!$B:$N,13,FALSE))</f>
        <v/>
      </c>
      <c r="T49" s="13" t="str">
        <f>IF(ISERROR(VLOOKUP(CONCATENATE($A49,"_",T$2),'Reference data SID'!$B:$N,13,FALSE)),"",VLOOKUP(CONCATENATE($A49,"_",T$2),'Reference data SID'!$B:$N,13,FALSE))</f>
        <v/>
      </c>
      <c r="U49" s="13" t="str">
        <f>IF(ISERROR(VLOOKUP(CONCATENATE($A49,"_",U$2),'Reference data SID'!$B:$N,13,FALSE)),"",VLOOKUP(CONCATENATE($A49,"_",U$2),'Reference data SID'!$B:$N,13,FALSE))</f>
        <v/>
      </c>
      <c r="V49" s="13" t="str">
        <f>IF(ISERROR(VLOOKUP(CONCATENATE($A49,"_",V$2),'Reference data SID'!$B:$N,13,FALSE)),"",VLOOKUP(CONCATENATE($A49,"_",V$2),'Reference data SID'!$B:$N,13,FALSE))</f>
        <v/>
      </c>
      <c r="W49" s="13" t="str">
        <f>IF(ISERROR(VLOOKUP(CONCATENATE($A49,"_",W$2),'Reference data SID'!$B:$N,13,FALSE)),"",VLOOKUP(CONCATENATE($A49,"_",W$2),'Reference data SID'!$B:$N,13,FALSE))</f>
        <v/>
      </c>
      <c r="X49" s="13" t="str">
        <f>IF(ISERROR(VLOOKUP(CONCATENATE($A49,"_",X$2),'Reference data SID'!$B:$N,13,FALSE)),"",VLOOKUP(CONCATENATE($A49,"_",X$2),'Reference data SID'!$B:$N,13,FALSE))</f>
        <v/>
      </c>
      <c r="Y49" s="14" t="str">
        <f>IF(ISERROR(VLOOKUP(CONCATENATE($A49,"_",Y$2),'Reference data SID'!$B:$N,13,FALSE)),"",VLOOKUP(CONCATENATE($A49,"_",Y$2),'Reference data SID'!$B:$N,13,FALSE))</f>
        <v>68188-12-5</v>
      </c>
      <c r="Z49" s="13" t="str">
        <f>IF(ISERROR(VLOOKUP(CONCATENATE($A49,"_",Z$2),'Reference data SID'!$B:$N,13,FALSE)),"",VLOOKUP(CONCATENATE($A49,"_",Z$2),'Reference data SID'!$B:$N,13,FALSE))</f>
        <v/>
      </c>
      <c r="AA49" s="13" t="str">
        <f>IF(ISERROR(VLOOKUP(CONCATENATE($A49,"_",AA$2),'Reference data SID'!$B:$N,13,FALSE)),"",VLOOKUP(CONCATENATE($A49,"_",AA$2),'Reference data SID'!$B:$N,13,FALSE))</f>
        <v/>
      </c>
      <c r="AB49" s="13" t="str">
        <f>IF(ISERROR(VLOOKUP(CONCATENATE($A49,"_",AB$2),'Reference data SID'!$B:$N,13,FALSE)),"",VLOOKUP(CONCATENATE($A49,"_",AB$2),'Reference data SID'!$B:$N,13,FALSE))</f>
        <v/>
      </c>
      <c r="AC49" s="13" t="str">
        <f>IF(ISERROR(VLOOKUP(CONCATENATE($A49,"_",AC$2),'Reference data SID'!$B:$N,13,FALSE)),"",VLOOKUP(CONCATENATE($A49,"_",AC$2),'Reference data SID'!$B:$N,13,FALSE))</f>
        <v/>
      </c>
      <c r="AD49" s="13" t="str">
        <f>IF(ISERROR(VLOOKUP(CONCATENATE($A49,"_",AD$2),'Reference data SID'!$B:$N,13,FALSE)),"",VLOOKUP(CONCATENATE($A49,"_",AD$2),'Reference data SID'!$B:$N,13,FALSE))</f>
        <v/>
      </c>
      <c r="AE49" s="13" t="str">
        <f>IF(ISERROR(VLOOKUP(CONCATENATE($A49,"_",AE$2),'Reference data SID'!$B:$N,13,FALSE)),"",VLOOKUP(CONCATENATE($A49,"_",AE$2),'Reference data SID'!$B:$N,13,FALSE))</f>
        <v/>
      </c>
      <c r="AF49" s="13" t="str">
        <f>IF(ISERROR(VLOOKUP(CONCATENATE($A49,"_",AF$2),'Reference data SID'!$B:$N,13,FALSE)),"",VLOOKUP(CONCATENATE($A49,"_",AF$2),'Reference data SID'!$B:$N,13,FALSE))</f>
        <v/>
      </c>
      <c r="AG49" s="13" t="str">
        <f>IF(ISERROR(VLOOKUP(CONCATENATE($A49,"_",AG$2),'Reference data SID'!$B:$N,13,FALSE)),"",VLOOKUP(CONCATENATE($A49,"_",AG$2),'Reference data SID'!$B:$N,13,FALSE))</f>
        <v/>
      </c>
      <c r="AH49" s="13" t="str">
        <f>IF(ISERROR(VLOOKUP(CONCATENATE($A49,"_",AH$2),'Reference data SID'!$B:$N,13,FALSE)),"",VLOOKUP(CONCATENATE($A49,"_",AH$2),'Reference data SID'!$B:$N,13,FALSE))</f>
        <v/>
      </c>
      <c r="AI49" s="13" t="str">
        <f>IF(ISERROR(VLOOKUP(CONCATENATE($A49,"_",AI$2),'Reference data SID'!$B:$N,13,FALSE)),"",VLOOKUP(CONCATENATE($A49,"_",AI$2),'Reference data SID'!$B:$N,13,FALSE))</f>
        <v/>
      </c>
      <c r="AJ49" s="13" t="str">
        <f>IF(ISERROR(VLOOKUP(CONCATENATE($A49,"_",AJ$2),'Reference data SID'!$B:$N,13,FALSE)),"",VLOOKUP(CONCATENATE($A49,"_",AJ$2),'Reference data SID'!$B:$N,13,FALSE))</f>
        <v/>
      </c>
      <c r="AK49" s="13" t="str">
        <f>IF(ISERROR(VLOOKUP(CONCATENATE($A49,"_",AK$2),'Reference data SID'!$B:$N,13,FALSE)),"",VLOOKUP(CONCATENATE($A49,"_",AK$2),'Reference data SID'!$B:$N,13,FALSE))</f>
        <v/>
      </c>
      <c r="AL49" s="13" t="str">
        <f>IF(ISERROR(VLOOKUP(CONCATENATE($A49,"_",AL$2),'Reference data SID'!$B:$N,13,FALSE)),"",VLOOKUP(CONCATENATE($A49,"_",AL$2),'Reference data SID'!$B:$N,13,FALSE))</f>
        <v/>
      </c>
      <c r="AM49" s="13" t="str">
        <f>IF(ISERROR(VLOOKUP(CONCATENATE($A49,"_",AM$2),'Reference data SID'!$B:$N,13,FALSE)),"",VLOOKUP(CONCATENATE($A49,"_",AM$2),'Reference data SID'!$B:$N,13,FALSE))</f>
        <v/>
      </c>
      <c r="AN49" s="13" t="str">
        <f>IF(ISERROR(VLOOKUP(CONCATENATE($A49,"_",AN$2),'Reference data SID'!$B:$N,13,FALSE)),"",VLOOKUP(CONCATENATE($A49,"_",AN$2),'Reference data SID'!$B:$N,13,FALSE))</f>
        <v/>
      </c>
      <c r="AO49" s="13" t="str">
        <f>IF(ISERROR(VLOOKUP(CONCATENATE($A49,"_",AO$2),'Reference data SID'!$B:$N,13,FALSE)),"",VLOOKUP(CONCATENATE($A49,"_",AO$2),'Reference data SID'!$B:$N,13,FALSE))</f>
        <v/>
      </c>
      <c r="AP49" s="13" t="str">
        <f>IF(ISERROR(VLOOKUP(CONCATENATE($A49,"_",AP$2),'Reference data SID'!$B:$N,13,FALSE)),"",VLOOKUP(CONCATENATE($A49,"_",AP$2),'Reference data SID'!$B:$N,13,FALSE))</f>
        <v/>
      </c>
      <c r="AQ49" s="13" t="str">
        <f>IF(ISERROR(VLOOKUP(CONCATENATE($A49,"_",AQ$2),'Reference data SID'!$B:$N,13,FALSE)),"",VLOOKUP(CONCATENATE($A49,"_",AQ$2),'Reference data SID'!$B:$N,13,FALSE))</f>
        <v/>
      </c>
      <c r="AR49" s="13" t="str">
        <f>IF(ISERROR(VLOOKUP(CONCATENATE($A49,"_",AR$2),'Reference data SID'!$B:$N,13,FALSE)),"",VLOOKUP(CONCATENATE($A49,"_",AR$2),'Reference data SID'!$B:$N,13,FALSE))</f>
        <v/>
      </c>
      <c r="AS49" s="13" t="str">
        <f>IF(ISERROR(VLOOKUP(CONCATENATE($A49,"_",AS$2),'Reference data SID'!$B:$N,13,FALSE)),"",VLOOKUP(CONCATENATE($A49,"_",AS$2),'Reference data SID'!$B:$N,13,FALSE))</f>
        <v/>
      </c>
      <c r="AT49" s="13" t="str">
        <f>IF(ISERROR(VLOOKUP(CONCATENATE($A49,"_",AT$2),'Reference data SID'!$B:$N,13,FALSE)),"",VLOOKUP(CONCATENATE($A49,"_",AT$2),'Reference data SID'!$B:$N,13,FALSE))</f>
        <v/>
      </c>
    </row>
    <row r="50" spans="1:46" x14ac:dyDescent="0.25">
      <c r="A50">
        <v>46</v>
      </c>
      <c r="B50" s="13" t="str">
        <f>IF(ISERROR(VLOOKUP(CONCATENATE($A50,"_",B$2),'Reference data SID'!$B:$N,13,FALSE)),"",VLOOKUP(CONCATENATE($A50,"_",B$2),'Reference data SID'!$B:$N,13,FALSE))</f>
        <v/>
      </c>
      <c r="C50" s="13" t="str">
        <f>IF(ISERROR(VLOOKUP(CONCATENATE($A50,"_",C$2),'Reference data SID'!$B:$N,13,FALSE)),"",VLOOKUP(CONCATENATE($A50,"_",C$2),'Reference data SID'!$B:$N,13,FALSE))</f>
        <v/>
      </c>
      <c r="D50" s="13" t="str">
        <f>IF(ISERROR(VLOOKUP(CONCATENATE($A50,"_",D$2),'Reference data SID'!$B:$N,13,FALSE)),"",VLOOKUP(CONCATENATE($A50,"_",D$2),'Reference data SID'!$B:$N,13,FALSE))</f>
        <v/>
      </c>
      <c r="E50" s="13" t="str">
        <f>IF(ISERROR(VLOOKUP(CONCATENATE($A50,"_",E$2),'Reference data SID'!$B:$N,13,FALSE)),"",VLOOKUP(CONCATENATE($A50,"_",E$2),'Reference data SID'!$B:$N,13,FALSE))</f>
        <v/>
      </c>
      <c r="F50" s="13" t="str">
        <f>IF(ISERROR(VLOOKUP(CONCATENATE($A50,"_",F$2),'Reference data SID'!$B:$N,13,FALSE)),"",VLOOKUP(CONCATENATE($A50,"_",F$2),'Reference data SID'!$B:$N,13,FALSE))</f>
        <v/>
      </c>
      <c r="G50" s="13" t="str">
        <f>IF(ISERROR(VLOOKUP(CONCATENATE($A50,"_",G$2),'Reference data SID'!$B:$N,13,FALSE)),"",VLOOKUP(CONCATENATE($A50,"_",G$2),'Reference data SID'!$B:$N,13,FALSE))</f>
        <v/>
      </c>
      <c r="H50" s="13" t="str">
        <f>IF(ISERROR(VLOOKUP(CONCATENATE($A50,"_",H$2),'Reference data SID'!$B:$N,13,FALSE)),"",VLOOKUP(CONCATENATE($A50,"_",H$2),'Reference data SID'!$B:$N,13,FALSE))</f>
        <v/>
      </c>
      <c r="I50" s="13" t="str">
        <f>IF(ISERROR(VLOOKUP(CONCATENATE($A50,"_",I$2),'Reference data SID'!$B:$N,13,FALSE)),"",VLOOKUP(CONCATENATE($A50,"_",I$2),'Reference data SID'!$B:$N,13,FALSE))</f>
        <v/>
      </c>
      <c r="J50" s="13" t="str">
        <f>IF(ISERROR(VLOOKUP(CONCATENATE($A50,"_",J$2),'Reference data SID'!$B:$N,13,FALSE)),"",VLOOKUP(CONCATENATE($A50,"_",J$2),'Reference data SID'!$B:$N,13,FALSE))</f>
        <v/>
      </c>
      <c r="K50" s="13" t="str">
        <f>IF(ISERROR(VLOOKUP(CONCATENATE($A50,"_",K$2),'Reference data SID'!$B:$N,13,FALSE)),"",VLOOKUP(CONCATENATE($A50,"_",K$2),'Reference data SID'!$B:$N,13,FALSE))</f>
        <v/>
      </c>
      <c r="L50" s="13" t="str">
        <f>IF(ISERROR(VLOOKUP(CONCATENATE($A50,"_",L$2),'Reference data SID'!$B:$N,13,FALSE)),"",VLOOKUP(CONCATENATE($A50,"_",L$2),'Reference data SID'!$B:$N,13,FALSE))</f>
        <v/>
      </c>
      <c r="M50" s="13" t="str">
        <f>IF(ISERROR(VLOOKUP(CONCATENATE($A50,"_",M$2),'Reference data SID'!$B:$N,13,FALSE)),"",VLOOKUP(CONCATENATE($A50,"_",M$2),'Reference data SID'!$B:$N,13,FALSE))</f>
        <v/>
      </c>
      <c r="N50" s="13" t="str">
        <f>IF(ISERROR(VLOOKUP(CONCATENATE($A50,"_",N$2),'Reference data SID'!$B:$N,13,FALSE)),"",VLOOKUP(CONCATENATE($A50,"_",N$2),'Reference data SID'!$B:$N,13,FALSE))</f>
        <v/>
      </c>
      <c r="O50" s="13" t="str">
        <f>IF(ISERROR(VLOOKUP(CONCATENATE($A50,"_",O$2),'Reference data SID'!$B:$N,13,FALSE)),"",VLOOKUP(CONCATENATE($A50,"_",O$2),'Reference data SID'!$B:$N,13,FALSE))</f>
        <v/>
      </c>
      <c r="P50" s="13" t="str">
        <f>IF(ISERROR(VLOOKUP(CONCATENATE($A50,"_",P$2),'Reference data SID'!$B:$N,13,FALSE)),"",VLOOKUP(CONCATENATE($A50,"_",P$2),'Reference data SID'!$B:$N,13,FALSE))</f>
        <v/>
      </c>
      <c r="Q50" s="13" t="str">
        <f>IF(ISERROR(VLOOKUP(CONCATENATE($A50,"_",Q$2),'Reference data SID'!$B:$N,13,FALSE)),"",VLOOKUP(CONCATENATE($A50,"_",Q$2),'Reference data SID'!$B:$N,13,FALSE))</f>
        <v/>
      </c>
      <c r="R50" s="13" t="str">
        <f>IF(ISERROR(VLOOKUP(CONCATENATE($A50,"_",R$2),'Reference data SID'!$B:$N,13,FALSE)),"",VLOOKUP(CONCATENATE($A50,"_",R$2),'Reference data SID'!$B:$N,13,FALSE))</f>
        <v/>
      </c>
      <c r="S50" s="13" t="str">
        <f>IF(ISERROR(VLOOKUP(CONCATENATE($A50,"_",S$2),'Reference data SID'!$B:$N,13,FALSE)),"",VLOOKUP(CONCATENATE($A50,"_",S$2),'Reference data SID'!$B:$N,13,FALSE))</f>
        <v/>
      </c>
      <c r="T50" s="13" t="str">
        <f>IF(ISERROR(VLOOKUP(CONCATENATE($A50,"_",T$2),'Reference data SID'!$B:$N,13,FALSE)),"",VLOOKUP(CONCATENATE($A50,"_",T$2),'Reference data SID'!$B:$N,13,FALSE))</f>
        <v/>
      </c>
      <c r="U50" s="13" t="str">
        <f>IF(ISERROR(VLOOKUP(CONCATENATE($A50,"_",U$2),'Reference data SID'!$B:$N,13,FALSE)),"",VLOOKUP(CONCATENATE($A50,"_",U$2),'Reference data SID'!$B:$N,13,FALSE))</f>
        <v/>
      </c>
      <c r="V50" s="13" t="str">
        <f>IF(ISERROR(VLOOKUP(CONCATENATE($A50,"_",V$2),'Reference data SID'!$B:$N,13,FALSE)),"",VLOOKUP(CONCATENATE($A50,"_",V$2),'Reference data SID'!$B:$N,13,FALSE))</f>
        <v/>
      </c>
      <c r="W50" s="13" t="str">
        <f>IF(ISERROR(VLOOKUP(CONCATENATE($A50,"_",W$2),'Reference data SID'!$B:$N,13,FALSE)),"",VLOOKUP(CONCATENATE($A50,"_",W$2),'Reference data SID'!$B:$N,13,FALSE))</f>
        <v/>
      </c>
      <c r="X50" s="13" t="str">
        <f>IF(ISERROR(VLOOKUP(CONCATENATE($A50,"_",X$2),'Reference data SID'!$B:$N,13,FALSE)),"",VLOOKUP(CONCATENATE($A50,"_",X$2),'Reference data SID'!$B:$N,13,FALSE))</f>
        <v/>
      </c>
      <c r="Y50" s="14" t="str">
        <f>IF(ISERROR(VLOOKUP(CONCATENATE($A50,"_",Y$2),'Reference data SID'!$B:$N,13,FALSE)),"",VLOOKUP(CONCATENATE($A50,"_",Y$2),'Reference data SID'!$B:$N,13,FALSE))</f>
        <v>68187-42-8</v>
      </c>
      <c r="Z50" s="13" t="str">
        <f>IF(ISERROR(VLOOKUP(CONCATENATE($A50,"_",Z$2),'Reference data SID'!$B:$N,13,FALSE)),"",VLOOKUP(CONCATENATE($A50,"_",Z$2),'Reference data SID'!$B:$N,13,FALSE))</f>
        <v/>
      </c>
      <c r="AA50" s="13" t="str">
        <f>IF(ISERROR(VLOOKUP(CONCATENATE($A50,"_",AA$2),'Reference data SID'!$B:$N,13,FALSE)),"",VLOOKUP(CONCATENATE($A50,"_",AA$2),'Reference data SID'!$B:$N,13,FALSE))</f>
        <v/>
      </c>
      <c r="AB50" s="13" t="str">
        <f>IF(ISERROR(VLOOKUP(CONCATENATE($A50,"_",AB$2),'Reference data SID'!$B:$N,13,FALSE)),"",VLOOKUP(CONCATENATE($A50,"_",AB$2),'Reference data SID'!$B:$N,13,FALSE))</f>
        <v/>
      </c>
      <c r="AC50" s="13" t="str">
        <f>IF(ISERROR(VLOOKUP(CONCATENATE($A50,"_",AC$2),'Reference data SID'!$B:$N,13,FALSE)),"",VLOOKUP(CONCATENATE($A50,"_",AC$2),'Reference data SID'!$B:$N,13,FALSE))</f>
        <v/>
      </c>
      <c r="AD50" s="13" t="str">
        <f>IF(ISERROR(VLOOKUP(CONCATENATE($A50,"_",AD$2),'Reference data SID'!$B:$N,13,FALSE)),"",VLOOKUP(CONCATENATE($A50,"_",AD$2),'Reference data SID'!$B:$N,13,FALSE))</f>
        <v/>
      </c>
      <c r="AE50" s="13" t="str">
        <f>IF(ISERROR(VLOOKUP(CONCATENATE($A50,"_",AE$2),'Reference data SID'!$B:$N,13,FALSE)),"",VLOOKUP(CONCATENATE($A50,"_",AE$2),'Reference data SID'!$B:$N,13,FALSE))</f>
        <v/>
      </c>
      <c r="AF50" s="13" t="str">
        <f>IF(ISERROR(VLOOKUP(CONCATENATE($A50,"_",AF$2),'Reference data SID'!$B:$N,13,FALSE)),"",VLOOKUP(CONCATENATE($A50,"_",AF$2),'Reference data SID'!$B:$N,13,FALSE))</f>
        <v/>
      </c>
      <c r="AG50" s="13" t="str">
        <f>IF(ISERROR(VLOOKUP(CONCATENATE($A50,"_",AG$2),'Reference data SID'!$B:$N,13,FALSE)),"",VLOOKUP(CONCATENATE($A50,"_",AG$2),'Reference data SID'!$B:$N,13,FALSE))</f>
        <v/>
      </c>
      <c r="AH50" s="13" t="str">
        <f>IF(ISERROR(VLOOKUP(CONCATENATE($A50,"_",AH$2),'Reference data SID'!$B:$N,13,FALSE)),"",VLOOKUP(CONCATENATE($A50,"_",AH$2),'Reference data SID'!$B:$N,13,FALSE))</f>
        <v/>
      </c>
      <c r="AI50" s="13" t="str">
        <f>IF(ISERROR(VLOOKUP(CONCATENATE($A50,"_",AI$2),'Reference data SID'!$B:$N,13,FALSE)),"",VLOOKUP(CONCATENATE($A50,"_",AI$2),'Reference data SID'!$B:$N,13,FALSE))</f>
        <v/>
      </c>
      <c r="AJ50" s="13" t="str">
        <f>IF(ISERROR(VLOOKUP(CONCATENATE($A50,"_",AJ$2),'Reference data SID'!$B:$N,13,FALSE)),"",VLOOKUP(CONCATENATE($A50,"_",AJ$2),'Reference data SID'!$B:$N,13,FALSE))</f>
        <v/>
      </c>
      <c r="AK50" s="13" t="str">
        <f>IF(ISERROR(VLOOKUP(CONCATENATE($A50,"_",AK$2),'Reference data SID'!$B:$N,13,FALSE)),"",VLOOKUP(CONCATENATE($A50,"_",AK$2),'Reference data SID'!$B:$N,13,FALSE))</f>
        <v/>
      </c>
      <c r="AL50" s="13" t="str">
        <f>IF(ISERROR(VLOOKUP(CONCATENATE($A50,"_",AL$2),'Reference data SID'!$B:$N,13,FALSE)),"",VLOOKUP(CONCATENATE($A50,"_",AL$2),'Reference data SID'!$B:$N,13,FALSE))</f>
        <v/>
      </c>
      <c r="AM50" s="13" t="str">
        <f>IF(ISERROR(VLOOKUP(CONCATENATE($A50,"_",AM$2),'Reference data SID'!$B:$N,13,FALSE)),"",VLOOKUP(CONCATENATE($A50,"_",AM$2),'Reference data SID'!$B:$N,13,FALSE))</f>
        <v/>
      </c>
      <c r="AN50" s="13" t="str">
        <f>IF(ISERROR(VLOOKUP(CONCATENATE($A50,"_",AN$2),'Reference data SID'!$B:$N,13,FALSE)),"",VLOOKUP(CONCATENATE($A50,"_",AN$2),'Reference data SID'!$B:$N,13,FALSE))</f>
        <v/>
      </c>
      <c r="AO50" s="13" t="str">
        <f>IF(ISERROR(VLOOKUP(CONCATENATE($A50,"_",AO$2),'Reference data SID'!$B:$N,13,FALSE)),"",VLOOKUP(CONCATENATE($A50,"_",AO$2),'Reference data SID'!$B:$N,13,FALSE))</f>
        <v/>
      </c>
      <c r="AP50" s="13" t="str">
        <f>IF(ISERROR(VLOOKUP(CONCATENATE($A50,"_",AP$2),'Reference data SID'!$B:$N,13,FALSE)),"",VLOOKUP(CONCATENATE($A50,"_",AP$2),'Reference data SID'!$B:$N,13,FALSE))</f>
        <v/>
      </c>
      <c r="AQ50" s="13" t="str">
        <f>IF(ISERROR(VLOOKUP(CONCATENATE($A50,"_",AQ$2),'Reference data SID'!$B:$N,13,FALSE)),"",VLOOKUP(CONCATENATE($A50,"_",AQ$2),'Reference data SID'!$B:$N,13,FALSE))</f>
        <v/>
      </c>
      <c r="AR50" s="13" t="str">
        <f>IF(ISERROR(VLOOKUP(CONCATENATE($A50,"_",AR$2),'Reference data SID'!$B:$N,13,FALSE)),"",VLOOKUP(CONCATENATE($A50,"_",AR$2),'Reference data SID'!$B:$N,13,FALSE))</f>
        <v/>
      </c>
      <c r="AS50" s="13" t="str">
        <f>IF(ISERROR(VLOOKUP(CONCATENATE($A50,"_",AS$2),'Reference data SID'!$B:$N,13,FALSE)),"",VLOOKUP(CONCATENATE($A50,"_",AS$2),'Reference data SID'!$B:$N,13,FALSE))</f>
        <v/>
      </c>
      <c r="AT50" s="13" t="str">
        <f>IF(ISERROR(VLOOKUP(CONCATENATE($A50,"_",AT$2),'Reference data SID'!$B:$N,13,FALSE)),"",VLOOKUP(CONCATENATE($A50,"_",AT$2),'Reference data SID'!$B:$N,13,FALSE))</f>
        <v/>
      </c>
    </row>
    <row r="51" spans="1:46" x14ac:dyDescent="0.25">
      <c r="A51">
        <v>47</v>
      </c>
      <c r="B51" s="13" t="str">
        <f>IF(ISERROR(VLOOKUP(CONCATENATE($A51,"_",B$2),'Reference data SID'!$B:$N,13,FALSE)),"",VLOOKUP(CONCATENATE($A51,"_",B$2),'Reference data SID'!$B:$N,13,FALSE))</f>
        <v/>
      </c>
      <c r="C51" s="13" t="str">
        <f>IF(ISERROR(VLOOKUP(CONCATENATE($A51,"_",C$2),'Reference data SID'!$B:$N,13,FALSE)),"",VLOOKUP(CONCATENATE($A51,"_",C$2),'Reference data SID'!$B:$N,13,FALSE))</f>
        <v/>
      </c>
      <c r="D51" s="13" t="str">
        <f>IF(ISERROR(VLOOKUP(CONCATENATE($A51,"_",D$2),'Reference data SID'!$B:$N,13,FALSE)),"",VLOOKUP(CONCATENATE($A51,"_",D$2),'Reference data SID'!$B:$N,13,FALSE))</f>
        <v/>
      </c>
      <c r="E51" s="13" t="str">
        <f>IF(ISERROR(VLOOKUP(CONCATENATE($A51,"_",E$2),'Reference data SID'!$B:$N,13,FALSE)),"",VLOOKUP(CONCATENATE($A51,"_",E$2),'Reference data SID'!$B:$N,13,FALSE))</f>
        <v/>
      </c>
      <c r="F51" s="13" t="str">
        <f>IF(ISERROR(VLOOKUP(CONCATENATE($A51,"_",F$2),'Reference data SID'!$B:$N,13,FALSE)),"",VLOOKUP(CONCATENATE($A51,"_",F$2),'Reference data SID'!$B:$N,13,FALSE))</f>
        <v/>
      </c>
      <c r="G51" s="13" t="str">
        <f>IF(ISERROR(VLOOKUP(CONCATENATE($A51,"_",G$2),'Reference data SID'!$B:$N,13,FALSE)),"",VLOOKUP(CONCATENATE($A51,"_",G$2),'Reference data SID'!$B:$N,13,FALSE))</f>
        <v/>
      </c>
      <c r="H51" s="13" t="str">
        <f>IF(ISERROR(VLOOKUP(CONCATENATE($A51,"_",H$2),'Reference data SID'!$B:$N,13,FALSE)),"",VLOOKUP(CONCATENATE($A51,"_",H$2),'Reference data SID'!$B:$N,13,FALSE))</f>
        <v/>
      </c>
      <c r="I51" s="13" t="str">
        <f>IF(ISERROR(VLOOKUP(CONCATENATE($A51,"_",I$2),'Reference data SID'!$B:$N,13,FALSE)),"",VLOOKUP(CONCATENATE($A51,"_",I$2),'Reference data SID'!$B:$N,13,FALSE))</f>
        <v/>
      </c>
      <c r="J51" s="13" t="str">
        <f>IF(ISERROR(VLOOKUP(CONCATENATE($A51,"_",J$2),'Reference data SID'!$B:$N,13,FALSE)),"",VLOOKUP(CONCATENATE($A51,"_",J$2),'Reference data SID'!$B:$N,13,FALSE))</f>
        <v/>
      </c>
      <c r="K51" s="13" t="str">
        <f>IF(ISERROR(VLOOKUP(CONCATENATE($A51,"_",K$2),'Reference data SID'!$B:$N,13,FALSE)),"",VLOOKUP(CONCATENATE($A51,"_",K$2),'Reference data SID'!$B:$N,13,FALSE))</f>
        <v/>
      </c>
      <c r="L51" s="13" t="str">
        <f>IF(ISERROR(VLOOKUP(CONCATENATE($A51,"_",L$2),'Reference data SID'!$B:$N,13,FALSE)),"",VLOOKUP(CONCATENATE($A51,"_",L$2),'Reference data SID'!$B:$N,13,FALSE))</f>
        <v/>
      </c>
      <c r="M51" s="13" t="str">
        <f>IF(ISERROR(VLOOKUP(CONCATENATE($A51,"_",M$2),'Reference data SID'!$B:$N,13,FALSE)),"",VLOOKUP(CONCATENATE($A51,"_",M$2),'Reference data SID'!$B:$N,13,FALSE))</f>
        <v/>
      </c>
      <c r="N51" s="13" t="str">
        <f>IF(ISERROR(VLOOKUP(CONCATENATE($A51,"_",N$2),'Reference data SID'!$B:$N,13,FALSE)),"",VLOOKUP(CONCATENATE($A51,"_",N$2),'Reference data SID'!$B:$N,13,FALSE))</f>
        <v/>
      </c>
      <c r="O51" s="13" t="str">
        <f>IF(ISERROR(VLOOKUP(CONCATENATE($A51,"_",O$2),'Reference data SID'!$B:$N,13,FALSE)),"",VLOOKUP(CONCATENATE($A51,"_",O$2),'Reference data SID'!$B:$N,13,FALSE))</f>
        <v/>
      </c>
      <c r="P51" s="13" t="str">
        <f>IF(ISERROR(VLOOKUP(CONCATENATE($A51,"_",P$2),'Reference data SID'!$B:$N,13,FALSE)),"",VLOOKUP(CONCATENATE($A51,"_",P$2),'Reference data SID'!$B:$N,13,FALSE))</f>
        <v/>
      </c>
      <c r="Q51" s="13" t="str">
        <f>IF(ISERROR(VLOOKUP(CONCATENATE($A51,"_",Q$2),'Reference data SID'!$B:$N,13,FALSE)),"",VLOOKUP(CONCATENATE($A51,"_",Q$2),'Reference data SID'!$B:$N,13,FALSE))</f>
        <v/>
      </c>
      <c r="R51" s="13" t="str">
        <f>IF(ISERROR(VLOOKUP(CONCATENATE($A51,"_",R$2),'Reference data SID'!$B:$N,13,FALSE)),"",VLOOKUP(CONCATENATE($A51,"_",R$2),'Reference data SID'!$B:$N,13,FALSE))</f>
        <v/>
      </c>
      <c r="S51" s="13" t="str">
        <f>IF(ISERROR(VLOOKUP(CONCATENATE($A51,"_",S$2),'Reference data SID'!$B:$N,13,FALSE)),"",VLOOKUP(CONCATENATE($A51,"_",S$2),'Reference data SID'!$B:$N,13,FALSE))</f>
        <v/>
      </c>
      <c r="T51" s="13" t="str">
        <f>IF(ISERROR(VLOOKUP(CONCATENATE($A51,"_",T$2),'Reference data SID'!$B:$N,13,FALSE)),"",VLOOKUP(CONCATENATE($A51,"_",T$2),'Reference data SID'!$B:$N,13,FALSE))</f>
        <v/>
      </c>
      <c r="U51" s="13" t="str">
        <f>IF(ISERROR(VLOOKUP(CONCATENATE($A51,"_",U$2),'Reference data SID'!$B:$N,13,FALSE)),"",VLOOKUP(CONCATENATE($A51,"_",U$2),'Reference data SID'!$B:$N,13,FALSE))</f>
        <v/>
      </c>
      <c r="V51" s="13" t="str">
        <f>IF(ISERROR(VLOOKUP(CONCATENATE($A51,"_",V$2),'Reference data SID'!$B:$N,13,FALSE)),"",VLOOKUP(CONCATENATE($A51,"_",V$2),'Reference data SID'!$B:$N,13,FALSE))</f>
        <v/>
      </c>
      <c r="W51" s="13" t="str">
        <f>IF(ISERROR(VLOOKUP(CONCATENATE($A51,"_",W$2),'Reference data SID'!$B:$N,13,FALSE)),"",VLOOKUP(CONCATENATE($A51,"_",W$2),'Reference data SID'!$B:$N,13,FALSE))</f>
        <v/>
      </c>
      <c r="X51" s="13" t="str">
        <f>IF(ISERROR(VLOOKUP(CONCATENATE($A51,"_",X$2),'Reference data SID'!$B:$N,13,FALSE)),"",VLOOKUP(CONCATENATE($A51,"_",X$2),'Reference data SID'!$B:$N,13,FALSE))</f>
        <v/>
      </c>
      <c r="Y51" s="14" t="str">
        <f>IF(ISERROR(VLOOKUP(CONCATENATE($A51,"_",Y$2),'Reference data SID'!$B:$N,13,FALSE)),"",VLOOKUP(CONCATENATE($A51,"_",Y$2),'Reference data SID'!$B:$N,13,FALSE))</f>
        <v>68141-02-6</v>
      </c>
      <c r="Z51" s="13" t="str">
        <f>IF(ISERROR(VLOOKUP(CONCATENATE($A51,"_",Z$2),'Reference data SID'!$B:$N,13,FALSE)),"",VLOOKUP(CONCATENATE($A51,"_",Z$2),'Reference data SID'!$B:$N,13,FALSE))</f>
        <v/>
      </c>
      <c r="AA51" s="13" t="str">
        <f>IF(ISERROR(VLOOKUP(CONCATENATE($A51,"_",AA$2),'Reference data SID'!$B:$N,13,FALSE)),"",VLOOKUP(CONCATENATE($A51,"_",AA$2),'Reference data SID'!$B:$N,13,FALSE))</f>
        <v/>
      </c>
      <c r="AB51" s="13" t="str">
        <f>IF(ISERROR(VLOOKUP(CONCATENATE($A51,"_",AB$2),'Reference data SID'!$B:$N,13,FALSE)),"",VLOOKUP(CONCATENATE($A51,"_",AB$2),'Reference data SID'!$B:$N,13,FALSE))</f>
        <v/>
      </c>
      <c r="AC51" s="13" t="str">
        <f>IF(ISERROR(VLOOKUP(CONCATENATE($A51,"_",AC$2),'Reference data SID'!$B:$N,13,FALSE)),"",VLOOKUP(CONCATENATE($A51,"_",AC$2),'Reference data SID'!$B:$N,13,FALSE))</f>
        <v/>
      </c>
      <c r="AD51" s="13" t="str">
        <f>IF(ISERROR(VLOOKUP(CONCATENATE($A51,"_",AD$2),'Reference data SID'!$B:$N,13,FALSE)),"",VLOOKUP(CONCATENATE($A51,"_",AD$2),'Reference data SID'!$B:$N,13,FALSE))</f>
        <v/>
      </c>
      <c r="AE51" s="13" t="str">
        <f>IF(ISERROR(VLOOKUP(CONCATENATE($A51,"_",AE$2),'Reference data SID'!$B:$N,13,FALSE)),"",VLOOKUP(CONCATENATE($A51,"_",AE$2),'Reference data SID'!$B:$N,13,FALSE))</f>
        <v/>
      </c>
      <c r="AF51" s="13" t="str">
        <f>IF(ISERROR(VLOOKUP(CONCATENATE($A51,"_",AF$2),'Reference data SID'!$B:$N,13,FALSE)),"",VLOOKUP(CONCATENATE($A51,"_",AF$2),'Reference data SID'!$B:$N,13,FALSE))</f>
        <v/>
      </c>
      <c r="AG51" s="13" t="str">
        <f>IF(ISERROR(VLOOKUP(CONCATENATE($A51,"_",AG$2),'Reference data SID'!$B:$N,13,FALSE)),"",VLOOKUP(CONCATENATE($A51,"_",AG$2),'Reference data SID'!$B:$N,13,FALSE))</f>
        <v/>
      </c>
      <c r="AH51" s="13" t="str">
        <f>IF(ISERROR(VLOOKUP(CONCATENATE($A51,"_",AH$2),'Reference data SID'!$B:$N,13,FALSE)),"",VLOOKUP(CONCATENATE($A51,"_",AH$2),'Reference data SID'!$B:$N,13,FALSE))</f>
        <v/>
      </c>
      <c r="AI51" s="13" t="str">
        <f>IF(ISERROR(VLOOKUP(CONCATENATE($A51,"_",AI$2),'Reference data SID'!$B:$N,13,FALSE)),"",VLOOKUP(CONCATENATE($A51,"_",AI$2),'Reference data SID'!$B:$N,13,FALSE))</f>
        <v/>
      </c>
      <c r="AJ51" s="13" t="str">
        <f>IF(ISERROR(VLOOKUP(CONCATENATE($A51,"_",AJ$2),'Reference data SID'!$B:$N,13,FALSE)),"",VLOOKUP(CONCATENATE($A51,"_",AJ$2),'Reference data SID'!$B:$N,13,FALSE))</f>
        <v/>
      </c>
      <c r="AK51" s="13" t="str">
        <f>IF(ISERROR(VLOOKUP(CONCATENATE($A51,"_",AK$2),'Reference data SID'!$B:$N,13,FALSE)),"",VLOOKUP(CONCATENATE($A51,"_",AK$2),'Reference data SID'!$B:$N,13,FALSE))</f>
        <v/>
      </c>
      <c r="AL51" s="13" t="str">
        <f>IF(ISERROR(VLOOKUP(CONCATENATE($A51,"_",AL$2),'Reference data SID'!$B:$N,13,FALSE)),"",VLOOKUP(CONCATENATE($A51,"_",AL$2),'Reference data SID'!$B:$N,13,FALSE))</f>
        <v/>
      </c>
      <c r="AM51" s="13" t="str">
        <f>IF(ISERROR(VLOOKUP(CONCATENATE($A51,"_",AM$2),'Reference data SID'!$B:$N,13,FALSE)),"",VLOOKUP(CONCATENATE($A51,"_",AM$2),'Reference data SID'!$B:$N,13,FALSE))</f>
        <v/>
      </c>
      <c r="AN51" s="13" t="str">
        <f>IF(ISERROR(VLOOKUP(CONCATENATE($A51,"_",AN$2),'Reference data SID'!$B:$N,13,FALSE)),"",VLOOKUP(CONCATENATE($A51,"_",AN$2),'Reference data SID'!$B:$N,13,FALSE))</f>
        <v/>
      </c>
      <c r="AO51" s="13" t="str">
        <f>IF(ISERROR(VLOOKUP(CONCATENATE($A51,"_",AO$2),'Reference data SID'!$B:$N,13,FALSE)),"",VLOOKUP(CONCATENATE($A51,"_",AO$2),'Reference data SID'!$B:$N,13,FALSE))</f>
        <v/>
      </c>
      <c r="AP51" s="13" t="str">
        <f>IF(ISERROR(VLOOKUP(CONCATENATE($A51,"_",AP$2),'Reference data SID'!$B:$N,13,FALSE)),"",VLOOKUP(CONCATENATE($A51,"_",AP$2),'Reference data SID'!$B:$N,13,FALSE))</f>
        <v/>
      </c>
      <c r="AQ51" s="13" t="str">
        <f>IF(ISERROR(VLOOKUP(CONCATENATE($A51,"_",AQ$2),'Reference data SID'!$B:$N,13,FALSE)),"",VLOOKUP(CONCATENATE($A51,"_",AQ$2),'Reference data SID'!$B:$N,13,FALSE))</f>
        <v/>
      </c>
      <c r="AR51" s="13" t="str">
        <f>IF(ISERROR(VLOOKUP(CONCATENATE($A51,"_",AR$2),'Reference data SID'!$B:$N,13,FALSE)),"",VLOOKUP(CONCATENATE($A51,"_",AR$2),'Reference data SID'!$B:$N,13,FALSE))</f>
        <v/>
      </c>
      <c r="AS51" s="13" t="str">
        <f>IF(ISERROR(VLOOKUP(CONCATENATE($A51,"_",AS$2),'Reference data SID'!$B:$N,13,FALSE)),"",VLOOKUP(CONCATENATE($A51,"_",AS$2),'Reference data SID'!$B:$N,13,FALSE))</f>
        <v/>
      </c>
      <c r="AT51" s="13" t="str">
        <f>IF(ISERROR(VLOOKUP(CONCATENATE($A51,"_",AT$2),'Reference data SID'!$B:$N,13,FALSE)),"",VLOOKUP(CONCATENATE($A51,"_",AT$2),'Reference data SID'!$B:$N,13,FALSE))</f>
        <v/>
      </c>
    </row>
    <row r="52" spans="1:46" x14ac:dyDescent="0.25">
      <c r="A52">
        <v>48</v>
      </c>
      <c r="B52" s="13" t="str">
        <f>IF(ISERROR(VLOOKUP(CONCATENATE($A52,"_",B$2),'Reference data SID'!$B:$N,13,FALSE)),"",VLOOKUP(CONCATENATE($A52,"_",B$2),'Reference data SID'!$B:$N,13,FALSE))</f>
        <v/>
      </c>
      <c r="C52" s="13" t="str">
        <f>IF(ISERROR(VLOOKUP(CONCATENATE($A52,"_",C$2),'Reference data SID'!$B:$N,13,FALSE)),"",VLOOKUP(CONCATENATE($A52,"_",C$2),'Reference data SID'!$B:$N,13,FALSE))</f>
        <v/>
      </c>
      <c r="D52" s="13" t="str">
        <f>IF(ISERROR(VLOOKUP(CONCATENATE($A52,"_",D$2),'Reference data SID'!$B:$N,13,FALSE)),"",VLOOKUP(CONCATENATE($A52,"_",D$2),'Reference data SID'!$B:$N,13,FALSE))</f>
        <v/>
      </c>
      <c r="E52" s="13" t="str">
        <f>IF(ISERROR(VLOOKUP(CONCATENATE($A52,"_",E$2),'Reference data SID'!$B:$N,13,FALSE)),"",VLOOKUP(CONCATENATE($A52,"_",E$2),'Reference data SID'!$B:$N,13,FALSE))</f>
        <v/>
      </c>
      <c r="F52" s="13" t="str">
        <f>IF(ISERROR(VLOOKUP(CONCATENATE($A52,"_",F$2),'Reference data SID'!$B:$N,13,FALSE)),"",VLOOKUP(CONCATENATE($A52,"_",F$2),'Reference data SID'!$B:$N,13,FALSE))</f>
        <v/>
      </c>
      <c r="G52" s="13" t="str">
        <f>IF(ISERROR(VLOOKUP(CONCATENATE($A52,"_",G$2),'Reference data SID'!$B:$N,13,FALSE)),"",VLOOKUP(CONCATENATE($A52,"_",G$2),'Reference data SID'!$B:$N,13,FALSE))</f>
        <v/>
      </c>
      <c r="H52" s="13" t="str">
        <f>IF(ISERROR(VLOOKUP(CONCATENATE($A52,"_",H$2),'Reference data SID'!$B:$N,13,FALSE)),"",VLOOKUP(CONCATENATE($A52,"_",H$2),'Reference data SID'!$B:$N,13,FALSE))</f>
        <v/>
      </c>
      <c r="I52" s="13" t="str">
        <f>IF(ISERROR(VLOOKUP(CONCATENATE($A52,"_",I$2),'Reference data SID'!$B:$N,13,FALSE)),"",VLOOKUP(CONCATENATE($A52,"_",I$2),'Reference data SID'!$B:$N,13,FALSE))</f>
        <v/>
      </c>
      <c r="J52" s="13" t="str">
        <f>IF(ISERROR(VLOOKUP(CONCATENATE($A52,"_",J$2),'Reference data SID'!$B:$N,13,FALSE)),"",VLOOKUP(CONCATENATE($A52,"_",J$2),'Reference data SID'!$B:$N,13,FALSE))</f>
        <v/>
      </c>
      <c r="K52" s="13" t="str">
        <f>IF(ISERROR(VLOOKUP(CONCATENATE($A52,"_",K$2),'Reference data SID'!$B:$N,13,FALSE)),"",VLOOKUP(CONCATENATE($A52,"_",K$2),'Reference data SID'!$B:$N,13,FALSE))</f>
        <v/>
      </c>
      <c r="L52" s="13" t="str">
        <f>IF(ISERROR(VLOOKUP(CONCATENATE($A52,"_",L$2),'Reference data SID'!$B:$N,13,FALSE)),"",VLOOKUP(CONCATENATE($A52,"_",L$2),'Reference data SID'!$B:$N,13,FALSE))</f>
        <v/>
      </c>
      <c r="M52" s="13" t="str">
        <f>IF(ISERROR(VLOOKUP(CONCATENATE($A52,"_",M$2),'Reference data SID'!$B:$N,13,FALSE)),"",VLOOKUP(CONCATENATE($A52,"_",M$2),'Reference data SID'!$B:$N,13,FALSE))</f>
        <v/>
      </c>
      <c r="N52" s="13" t="str">
        <f>IF(ISERROR(VLOOKUP(CONCATENATE($A52,"_",N$2),'Reference data SID'!$B:$N,13,FALSE)),"",VLOOKUP(CONCATENATE($A52,"_",N$2),'Reference data SID'!$B:$N,13,FALSE))</f>
        <v/>
      </c>
      <c r="O52" s="13" t="str">
        <f>IF(ISERROR(VLOOKUP(CONCATENATE($A52,"_",O$2),'Reference data SID'!$B:$N,13,FALSE)),"",VLOOKUP(CONCATENATE($A52,"_",O$2),'Reference data SID'!$B:$N,13,FALSE))</f>
        <v/>
      </c>
      <c r="P52" s="13" t="str">
        <f>IF(ISERROR(VLOOKUP(CONCATENATE($A52,"_",P$2),'Reference data SID'!$B:$N,13,FALSE)),"",VLOOKUP(CONCATENATE($A52,"_",P$2),'Reference data SID'!$B:$N,13,FALSE))</f>
        <v/>
      </c>
      <c r="Q52" s="13" t="str">
        <f>IF(ISERROR(VLOOKUP(CONCATENATE($A52,"_",Q$2),'Reference data SID'!$B:$N,13,FALSE)),"",VLOOKUP(CONCATENATE($A52,"_",Q$2),'Reference data SID'!$B:$N,13,FALSE))</f>
        <v/>
      </c>
      <c r="R52" s="13" t="str">
        <f>IF(ISERROR(VLOOKUP(CONCATENATE($A52,"_",R$2),'Reference data SID'!$B:$N,13,FALSE)),"",VLOOKUP(CONCATENATE($A52,"_",R$2),'Reference data SID'!$B:$N,13,FALSE))</f>
        <v/>
      </c>
      <c r="S52" s="13" t="str">
        <f>IF(ISERROR(VLOOKUP(CONCATENATE($A52,"_",S$2),'Reference data SID'!$B:$N,13,FALSE)),"",VLOOKUP(CONCATENATE($A52,"_",S$2),'Reference data SID'!$B:$N,13,FALSE))</f>
        <v/>
      </c>
      <c r="T52" s="13" t="str">
        <f>IF(ISERROR(VLOOKUP(CONCATENATE($A52,"_",T$2),'Reference data SID'!$B:$N,13,FALSE)),"",VLOOKUP(CONCATENATE($A52,"_",T$2),'Reference data SID'!$B:$N,13,FALSE))</f>
        <v/>
      </c>
      <c r="U52" s="13" t="str">
        <f>IF(ISERROR(VLOOKUP(CONCATENATE($A52,"_",U$2),'Reference data SID'!$B:$N,13,FALSE)),"",VLOOKUP(CONCATENATE($A52,"_",U$2),'Reference data SID'!$B:$N,13,FALSE))</f>
        <v/>
      </c>
      <c r="V52" s="13" t="str">
        <f>IF(ISERROR(VLOOKUP(CONCATENATE($A52,"_",V$2),'Reference data SID'!$B:$N,13,FALSE)),"",VLOOKUP(CONCATENATE($A52,"_",V$2),'Reference data SID'!$B:$N,13,FALSE))</f>
        <v/>
      </c>
      <c r="W52" s="13" t="str">
        <f>IF(ISERROR(VLOOKUP(CONCATENATE($A52,"_",W$2),'Reference data SID'!$B:$N,13,FALSE)),"",VLOOKUP(CONCATENATE($A52,"_",W$2),'Reference data SID'!$B:$N,13,FALSE))</f>
        <v/>
      </c>
      <c r="X52" s="13" t="str">
        <f>IF(ISERROR(VLOOKUP(CONCATENATE($A52,"_",X$2),'Reference data SID'!$B:$N,13,FALSE)),"",VLOOKUP(CONCATENATE($A52,"_",X$2),'Reference data SID'!$B:$N,13,FALSE))</f>
        <v/>
      </c>
      <c r="Y52" s="14" t="str">
        <f>IF(ISERROR(VLOOKUP(CONCATENATE($A52,"_",Y$2),'Reference data SID'!$B:$N,13,FALSE)),"",VLOOKUP(CONCATENATE($A52,"_",Y$2),'Reference data SID'!$B:$N,13,FALSE))</f>
        <v>65510-56-7</v>
      </c>
      <c r="Z52" s="13" t="str">
        <f>IF(ISERROR(VLOOKUP(CONCATENATE($A52,"_",Z$2),'Reference data SID'!$B:$N,13,FALSE)),"",VLOOKUP(CONCATENATE($A52,"_",Z$2),'Reference data SID'!$B:$N,13,FALSE))</f>
        <v/>
      </c>
      <c r="AA52" s="13" t="str">
        <f>IF(ISERROR(VLOOKUP(CONCATENATE($A52,"_",AA$2),'Reference data SID'!$B:$N,13,FALSE)),"",VLOOKUP(CONCATENATE($A52,"_",AA$2),'Reference data SID'!$B:$N,13,FALSE))</f>
        <v/>
      </c>
      <c r="AB52" s="13" t="str">
        <f>IF(ISERROR(VLOOKUP(CONCATENATE($A52,"_",AB$2),'Reference data SID'!$B:$N,13,FALSE)),"",VLOOKUP(CONCATENATE($A52,"_",AB$2),'Reference data SID'!$B:$N,13,FALSE))</f>
        <v/>
      </c>
      <c r="AC52" s="13" t="str">
        <f>IF(ISERROR(VLOOKUP(CONCATENATE($A52,"_",AC$2),'Reference data SID'!$B:$N,13,FALSE)),"",VLOOKUP(CONCATENATE($A52,"_",AC$2),'Reference data SID'!$B:$N,13,FALSE))</f>
        <v/>
      </c>
      <c r="AD52" s="13" t="str">
        <f>IF(ISERROR(VLOOKUP(CONCATENATE($A52,"_",AD$2),'Reference data SID'!$B:$N,13,FALSE)),"",VLOOKUP(CONCATENATE($A52,"_",AD$2),'Reference data SID'!$B:$N,13,FALSE))</f>
        <v/>
      </c>
      <c r="AE52" s="13" t="str">
        <f>IF(ISERROR(VLOOKUP(CONCATENATE($A52,"_",AE$2),'Reference data SID'!$B:$N,13,FALSE)),"",VLOOKUP(CONCATENATE($A52,"_",AE$2),'Reference data SID'!$B:$N,13,FALSE))</f>
        <v/>
      </c>
      <c r="AF52" s="13" t="str">
        <f>IF(ISERROR(VLOOKUP(CONCATENATE($A52,"_",AF$2),'Reference data SID'!$B:$N,13,FALSE)),"",VLOOKUP(CONCATENATE($A52,"_",AF$2),'Reference data SID'!$B:$N,13,FALSE))</f>
        <v/>
      </c>
      <c r="AG52" s="13" t="str">
        <f>IF(ISERROR(VLOOKUP(CONCATENATE($A52,"_",AG$2),'Reference data SID'!$B:$N,13,FALSE)),"",VLOOKUP(CONCATENATE($A52,"_",AG$2),'Reference data SID'!$B:$N,13,FALSE))</f>
        <v/>
      </c>
      <c r="AH52" s="13" t="str">
        <f>IF(ISERROR(VLOOKUP(CONCATENATE($A52,"_",AH$2),'Reference data SID'!$B:$N,13,FALSE)),"",VLOOKUP(CONCATENATE($A52,"_",AH$2),'Reference data SID'!$B:$N,13,FALSE))</f>
        <v/>
      </c>
      <c r="AI52" s="13" t="str">
        <f>IF(ISERROR(VLOOKUP(CONCATENATE($A52,"_",AI$2),'Reference data SID'!$B:$N,13,FALSE)),"",VLOOKUP(CONCATENATE($A52,"_",AI$2),'Reference data SID'!$B:$N,13,FALSE))</f>
        <v/>
      </c>
      <c r="AJ52" s="13" t="str">
        <f>IF(ISERROR(VLOOKUP(CONCATENATE($A52,"_",AJ$2),'Reference data SID'!$B:$N,13,FALSE)),"",VLOOKUP(CONCATENATE($A52,"_",AJ$2),'Reference data SID'!$B:$N,13,FALSE))</f>
        <v/>
      </c>
      <c r="AK52" s="13" t="str">
        <f>IF(ISERROR(VLOOKUP(CONCATENATE($A52,"_",AK$2),'Reference data SID'!$B:$N,13,FALSE)),"",VLOOKUP(CONCATENATE($A52,"_",AK$2),'Reference data SID'!$B:$N,13,FALSE))</f>
        <v/>
      </c>
      <c r="AL52" s="13" t="str">
        <f>IF(ISERROR(VLOOKUP(CONCATENATE($A52,"_",AL$2),'Reference data SID'!$B:$N,13,FALSE)),"",VLOOKUP(CONCATENATE($A52,"_",AL$2),'Reference data SID'!$B:$N,13,FALSE))</f>
        <v/>
      </c>
      <c r="AM52" s="13" t="str">
        <f>IF(ISERROR(VLOOKUP(CONCATENATE($A52,"_",AM$2),'Reference data SID'!$B:$N,13,FALSE)),"",VLOOKUP(CONCATENATE($A52,"_",AM$2),'Reference data SID'!$B:$N,13,FALSE))</f>
        <v/>
      </c>
      <c r="AN52" s="13" t="str">
        <f>IF(ISERROR(VLOOKUP(CONCATENATE($A52,"_",AN$2),'Reference data SID'!$B:$N,13,FALSE)),"",VLOOKUP(CONCATENATE($A52,"_",AN$2),'Reference data SID'!$B:$N,13,FALSE))</f>
        <v/>
      </c>
      <c r="AO52" s="13" t="str">
        <f>IF(ISERROR(VLOOKUP(CONCATENATE($A52,"_",AO$2),'Reference data SID'!$B:$N,13,FALSE)),"",VLOOKUP(CONCATENATE($A52,"_",AO$2),'Reference data SID'!$B:$N,13,FALSE))</f>
        <v/>
      </c>
      <c r="AP52" s="13" t="str">
        <f>IF(ISERROR(VLOOKUP(CONCATENATE($A52,"_",AP$2),'Reference data SID'!$B:$N,13,FALSE)),"",VLOOKUP(CONCATENATE($A52,"_",AP$2),'Reference data SID'!$B:$N,13,FALSE))</f>
        <v/>
      </c>
      <c r="AQ52" s="13" t="str">
        <f>IF(ISERROR(VLOOKUP(CONCATENATE($A52,"_",AQ$2),'Reference data SID'!$B:$N,13,FALSE)),"",VLOOKUP(CONCATENATE($A52,"_",AQ$2),'Reference data SID'!$B:$N,13,FALSE))</f>
        <v/>
      </c>
      <c r="AR52" s="13" t="str">
        <f>IF(ISERROR(VLOOKUP(CONCATENATE($A52,"_",AR$2),'Reference data SID'!$B:$N,13,FALSE)),"",VLOOKUP(CONCATENATE($A52,"_",AR$2),'Reference data SID'!$B:$N,13,FALSE))</f>
        <v/>
      </c>
      <c r="AS52" s="13" t="str">
        <f>IF(ISERROR(VLOOKUP(CONCATENATE($A52,"_",AS$2),'Reference data SID'!$B:$N,13,FALSE)),"",VLOOKUP(CONCATENATE($A52,"_",AS$2),'Reference data SID'!$B:$N,13,FALSE))</f>
        <v/>
      </c>
      <c r="AT52" s="13" t="str">
        <f>IF(ISERROR(VLOOKUP(CONCATENATE($A52,"_",AT$2),'Reference data SID'!$B:$N,13,FALSE)),"",VLOOKUP(CONCATENATE($A52,"_",AT$2),'Reference data SID'!$B:$N,13,FALSE))</f>
        <v/>
      </c>
    </row>
    <row r="53" spans="1:46" x14ac:dyDescent="0.25">
      <c r="A53">
        <v>49</v>
      </c>
      <c r="B53" s="13" t="str">
        <f>IF(ISERROR(VLOOKUP(CONCATENATE($A53,"_",B$2),'Reference data SID'!$B:$N,13,FALSE)),"",VLOOKUP(CONCATENATE($A53,"_",B$2),'Reference data SID'!$B:$N,13,FALSE))</f>
        <v/>
      </c>
      <c r="C53" s="13" t="str">
        <f>IF(ISERROR(VLOOKUP(CONCATENATE($A53,"_",C$2),'Reference data SID'!$B:$N,13,FALSE)),"",VLOOKUP(CONCATENATE($A53,"_",C$2),'Reference data SID'!$B:$N,13,FALSE))</f>
        <v/>
      </c>
      <c r="D53" s="13" t="str">
        <f>IF(ISERROR(VLOOKUP(CONCATENATE($A53,"_",D$2),'Reference data SID'!$B:$N,13,FALSE)),"",VLOOKUP(CONCATENATE($A53,"_",D$2),'Reference data SID'!$B:$N,13,FALSE))</f>
        <v/>
      </c>
      <c r="E53" s="13" t="str">
        <f>IF(ISERROR(VLOOKUP(CONCATENATE($A53,"_",E$2),'Reference data SID'!$B:$N,13,FALSE)),"",VLOOKUP(CONCATENATE($A53,"_",E$2),'Reference data SID'!$B:$N,13,FALSE))</f>
        <v/>
      </c>
      <c r="F53" s="13" t="str">
        <f>IF(ISERROR(VLOOKUP(CONCATENATE($A53,"_",F$2),'Reference data SID'!$B:$N,13,FALSE)),"",VLOOKUP(CONCATENATE($A53,"_",F$2),'Reference data SID'!$B:$N,13,FALSE))</f>
        <v/>
      </c>
      <c r="G53" s="13" t="str">
        <f>IF(ISERROR(VLOOKUP(CONCATENATE($A53,"_",G$2),'Reference data SID'!$B:$N,13,FALSE)),"",VLOOKUP(CONCATENATE($A53,"_",G$2),'Reference data SID'!$B:$N,13,FALSE))</f>
        <v/>
      </c>
      <c r="H53" s="13" t="str">
        <f>IF(ISERROR(VLOOKUP(CONCATENATE($A53,"_",H$2),'Reference data SID'!$B:$N,13,FALSE)),"",VLOOKUP(CONCATENATE($A53,"_",H$2),'Reference data SID'!$B:$N,13,FALSE))</f>
        <v/>
      </c>
      <c r="I53" s="13" t="str">
        <f>IF(ISERROR(VLOOKUP(CONCATENATE($A53,"_",I$2),'Reference data SID'!$B:$N,13,FALSE)),"",VLOOKUP(CONCATENATE($A53,"_",I$2),'Reference data SID'!$B:$N,13,FALSE))</f>
        <v/>
      </c>
      <c r="J53" s="13" t="str">
        <f>IF(ISERROR(VLOOKUP(CONCATENATE($A53,"_",J$2),'Reference data SID'!$B:$N,13,FALSE)),"",VLOOKUP(CONCATENATE($A53,"_",J$2),'Reference data SID'!$B:$N,13,FALSE))</f>
        <v/>
      </c>
      <c r="K53" s="13" t="str">
        <f>IF(ISERROR(VLOOKUP(CONCATENATE($A53,"_",K$2),'Reference data SID'!$B:$N,13,FALSE)),"",VLOOKUP(CONCATENATE($A53,"_",K$2),'Reference data SID'!$B:$N,13,FALSE))</f>
        <v/>
      </c>
      <c r="L53" s="13" t="str">
        <f>IF(ISERROR(VLOOKUP(CONCATENATE($A53,"_",L$2),'Reference data SID'!$B:$N,13,FALSE)),"",VLOOKUP(CONCATENATE($A53,"_",L$2),'Reference data SID'!$B:$N,13,FALSE))</f>
        <v/>
      </c>
      <c r="M53" s="13" t="str">
        <f>IF(ISERROR(VLOOKUP(CONCATENATE($A53,"_",M$2),'Reference data SID'!$B:$N,13,FALSE)),"",VLOOKUP(CONCATENATE($A53,"_",M$2),'Reference data SID'!$B:$N,13,FALSE))</f>
        <v/>
      </c>
      <c r="N53" s="13" t="str">
        <f>IF(ISERROR(VLOOKUP(CONCATENATE($A53,"_",N$2),'Reference data SID'!$B:$N,13,FALSE)),"",VLOOKUP(CONCATENATE($A53,"_",N$2),'Reference data SID'!$B:$N,13,FALSE))</f>
        <v/>
      </c>
      <c r="O53" s="13" t="str">
        <f>IF(ISERROR(VLOOKUP(CONCATENATE($A53,"_",O$2),'Reference data SID'!$B:$N,13,FALSE)),"",VLOOKUP(CONCATENATE($A53,"_",O$2),'Reference data SID'!$B:$N,13,FALSE))</f>
        <v/>
      </c>
      <c r="P53" s="13" t="str">
        <f>IF(ISERROR(VLOOKUP(CONCATENATE($A53,"_",P$2),'Reference data SID'!$B:$N,13,FALSE)),"",VLOOKUP(CONCATENATE($A53,"_",P$2),'Reference data SID'!$B:$N,13,FALSE))</f>
        <v/>
      </c>
      <c r="Q53" s="13" t="str">
        <f>IF(ISERROR(VLOOKUP(CONCATENATE($A53,"_",Q$2),'Reference data SID'!$B:$N,13,FALSE)),"",VLOOKUP(CONCATENATE($A53,"_",Q$2),'Reference data SID'!$B:$N,13,FALSE))</f>
        <v/>
      </c>
      <c r="R53" s="13" t="str">
        <f>IF(ISERROR(VLOOKUP(CONCATENATE($A53,"_",R$2),'Reference data SID'!$B:$N,13,FALSE)),"",VLOOKUP(CONCATENATE($A53,"_",R$2),'Reference data SID'!$B:$N,13,FALSE))</f>
        <v/>
      </c>
      <c r="S53" s="13" t="str">
        <f>IF(ISERROR(VLOOKUP(CONCATENATE($A53,"_",S$2),'Reference data SID'!$B:$N,13,FALSE)),"",VLOOKUP(CONCATENATE($A53,"_",S$2),'Reference data SID'!$B:$N,13,FALSE))</f>
        <v/>
      </c>
      <c r="T53" s="13" t="str">
        <f>IF(ISERROR(VLOOKUP(CONCATENATE($A53,"_",T$2),'Reference data SID'!$B:$N,13,FALSE)),"",VLOOKUP(CONCATENATE($A53,"_",T$2),'Reference data SID'!$B:$N,13,FALSE))</f>
        <v/>
      </c>
      <c r="U53" s="13" t="str">
        <f>IF(ISERROR(VLOOKUP(CONCATENATE($A53,"_",U$2),'Reference data SID'!$B:$N,13,FALSE)),"",VLOOKUP(CONCATENATE($A53,"_",U$2),'Reference data SID'!$B:$N,13,FALSE))</f>
        <v/>
      </c>
      <c r="V53" s="13" t="str">
        <f>IF(ISERROR(VLOOKUP(CONCATENATE($A53,"_",V$2),'Reference data SID'!$B:$N,13,FALSE)),"",VLOOKUP(CONCATENATE($A53,"_",V$2),'Reference data SID'!$B:$N,13,FALSE))</f>
        <v/>
      </c>
      <c r="W53" s="13" t="str">
        <f>IF(ISERROR(VLOOKUP(CONCATENATE($A53,"_",W$2),'Reference data SID'!$B:$N,13,FALSE)),"",VLOOKUP(CONCATENATE($A53,"_",W$2),'Reference data SID'!$B:$N,13,FALSE))</f>
        <v/>
      </c>
      <c r="X53" s="13" t="str">
        <f>IF(ISERROR(VLOOKUP(CONCATENATE($A53,"_",X$2),'Reference data SID'!$B:$N,13,FALSE)),"",VLOOKUP(CONCATENATE($A53,"_",X$2),'Reference data SID'!$B:$N,13,FALSE))</f>
        <v/>
      </c>
      <c r="Y53" s="14" t="str">
        <f>IF(ISERROR(VLOOKUP(CONCATENATE($A53,"_",Y$2),'Reference data SID'!$B:$N,13,FALSE)),"",VLOOKUP(CONCATENATE($A53,"_",Y$2),'Reference data SID'!$B:$N,13,FALSE))</f>
        <v>65510-55-6</v>
      </c>
      <c r="Z53" s="13" t="str">
        <f>IF(ISERROR(VLOOKUP(CONCATENATE($A53,"_",Z$2),'Reference data SID'!$B:$N,13,FALSE)),"",VLOOKUP(CONCATENATE($A53,"_",Z$2),'Reference data SID'!$B:$N,13,FALSE))</f>
        <v/>
      </c>
      <c r="AA53" s="13" t="str">
        <f>IF(ISERROR(VLOOKUP(CONCATENATE($A53,"_",AA$2),'Reference data SID'!$B:$N,13,FALSE)),"",VLOOKUP(CONCATENATE($A53,"_",AA$2),'Reference data SID'!$B:$N,13,FALSE))</f>
        <v/>
      </c>
      <c r="AB53" s="13" t="str">
        <f>IF(ISERROR(VLOOKUP(CONCATENATE($A53,"_",AB$2),'Reference data SID'!$B:$N,13,FALSE)),"",VLOOKUP(CONCATENATE($A53,"_",AB$2),'Reference data SID'!$B:$N,13,FALSE))</f>
        <v/>
      </c>
      <c r="AC53" s="13" t="str">
        <f>IF(ISERROR(VLOOKUP(CONCATENATE($A53,"_",AC$2),'Reference data SID'!$B:$N,13,FALSE)),"",VLOOKUP(CONCATENATE($A53,"_",AC$2),'Reference data SID'!$B:$N,13,FALSE))</f>
        <v/>
      </c>
      <c r="AD53" s="13" t="str">
        <f>IF(ISERROR(VLOOKUP(CONCATENATE($A53,"_",AD$2),'Reference data SID'!$B:$N,13,FALSE)),"",VLOOKUP(CONCATENATE($A53,"_",AD$2),'Reference data SID'!$B:$N,13,FALSE))</f>
        <v/>
      </c>
      <c r="AE53" s="13" t="str">
        <f>IF(ISERROR(VLOOKUP(CONCATENATE($A53,"_",AE$2),'Reference data SID'!$B:$N,13,FALSE)),"",VLOOKUP(CONCATENATE($A53,"_",AE$2),'Reference data SID'!$B:$N,13,FALSE))</f>
        <v/>
      </c>
      <c r="AF53" s="13" t="str">
        <f>IF(ISERROR(VLOOKUP(CONCATENATE($A53,"_",AF$2),'Reference data SID'!$B:$N,13,FALSE)),"",VLOOKUP(CONCATENATE($A53,"_",AF$2),'Reference data SID'!$B:$N,13,FALSE))</f>
        <v/>
      </c>
      <c r="AG53" s="13" t="str">
        <f>IF(ISERROR(VLOOKUP(CONCATENATE($A53,"_",AG$2),'Reference data SID'!$B:$N,13,FALSE)),"",VLOOKUP(CONCATENATE($A53,"_",AG$2),'Reference data SID'!$B:$N,13,FALSE))</f>
        <v/>
      </c>
      <c r="AH53" s="13" t="str">
        <f>IF(ISERROR(VLOOKUP(CONCATENATE($A53,"_",AH$2),'Reference data SID'!$B:$N,13,FALSE)),"",VLOOKUP(CONCATENATE($A53,"_",AH$2),'Reference data SID'!$B:$N,13,FALSE))</f>
        <v/>
      </c>
      <c r="AI53" s="13" t="str">
        <f>IF(ISERROR(VLOOKUP(CONCATENATE($A53,"_",AI$2),'Reference data SID'!$B:$N,13,FALSE)),"",VLOOKUP(CONCATENATE($A53,"_",AI$2),'Reference data SID'!$B:$N,13,FALSE))</f>
        <v/>
      </c>
      <c r="AJ53" s="13" t="str">
        <f>IF(ISERROR(VLOOKUP(CONCATENATE($A53,"_",AJ$2),'Reference data SID'!$B:$N,13,FALSE)),"",VLOOKUP(CONCATENATE($A53,"_",AJ$2),'Reference data SID'!$B:$N,13,FALSE))</f>
        <v/>
      </c>
      <c r="AK53" s="13" t="str">
        <f>IF(ISERROR(VLOOKUP(CONCATENATE($A53,"_",AK$2),'Reference data SID'!$B:$N,13,FALSE)),"",VLOOKUP(CONCATENATE($A53,"_",AK$2),'Reference data SID'!$B:$N,13,FALSE))</f>
        <v/>
      </c>
      <c r="AL53" s="13" t="str">
        <f>IF(ISERROR(VLOOKUP(CONCATENATE($A53,"_",AL$2),'Reference data SID'!$B:$N,13,FALSE)),"",VLOOKUP(CONCATENATE($A53,"_",AL$2),'Reference data SID'!$B:$N,13,FALSE))</f>
        <v/>
      </c>
      <c r="AM53" s="13" t="str">
        <f>IF(ISERROR(VLOOKUP(CONCATENATE($A53,"_",AM$2),'Reference data SID'!$B:$N,13,FALSE)),"",VLOOKUP(CONCATENATE($A53,"_",AM$2),'Reference data SID'!$B:$N,13,FALSE))</f>
        <v/>
      </c>
      <c r="AN53" s="13" t="str">
        <f>IF(ISERROR(VLOOKUP(CONCATENATE($A53,"_",AN$2),'Reference data SID'!$B:$N,13,FALSE)),"",VLOOKUP(CONCATENATE($A53,"_",AN$2),'Reference data SID'!$B:$N,13,FALSE))</f>
        <v/>
      </c>
      <c r="AO53" s="13" t="str">
        <f>IF(ISERROR(VLOOKUP(CONCATENATE($A53,"_",AO$2),'Reference data SID'!$B:$N,13,FALSE)),"",VLOOKUP(CONCATENATE($A53,"_",AO$2),'Reference data SID'!$B:$N,13,FALSE))</f>
        <v/>
      </c>
      <c r="AP53" s="13" t="str">
        <f>IF(ISERROR(VLOOKUP(CONCATENATE($A53,"_",AP$2),'Reference data SID'!$B:$N,13,FALSE)),"",VLOOKUP(CONCATENATE($A53,"_",AP$2),'Reference data SID'!$B:$N,13,FALSE))</f>
        <v/>
      </c>
      <c r="AQ53" s="13" t="str">
        <f>IF(ISERROR(VLOOKUP(CONCATENATE($A53,"_",AQ$2),'Reference data SID'!$B:$N,13,FALSE)),"",VLOOKUP(CONCATENATE($A53,"_",AQ$2),'Reference data SID'!$B:$N,13,FALSE))</f>
        <v/>
      </c>
      <c r="AR53" s="13" t="str">
        <f>IF(ISERROR(VLOOKUP(CONCATENATE($A53,"_",AR$2),'Reference data SID'!$B:$N,13,FALSE)),"",VLOOKUP(CONCATENATE($A53,"_",AR$2),'Reference data SID'!$B:$N,13,FALSE))</f>
        <v/>
      </c>
      <c r="AS53" s="13" t="str">
        <f>IF(ISERROR(VLOOKUP(CONCATENATE($A53,"_",AS$2),'Reference data SID'!$B:$N,13,FALSE)),"",VLOOKUP(CONCATENATE($A53,"_",AS$2),'Reference data SID'!$B:$N,13,FALSE))</f>
        <v/>
      </c>
      <c r="AT53" s="13" t="str">
        <f>IF(ISERROR(VLOOKUP(CONCATENATE($A53,"_",AT$2),'Reference data SID'!$B:$N,13,FALSE)),"",VLOOKUP(CONCATENATE($A53,"_",AT$2),'Reference data SID'!$B:$N,13,FALSE))</f>
        <v/>
      </c>
    </row>
    <row r="54" spans="1:46" x14ac:dyDescent="0.25">
      <c r="A54">
        <v>50</v>
      </c>
      <c r="B54" s="13" t="str">
        <f>IF(ISERROR(VLOOKUP(CONCATENATE($A54,"_",B$2),'Reference data SID'!$B:$N,13,FALSE)),"",VLOOKUP(CONCATENATE($A54,"_",B$2),'Reference data SID'!$B:$N,13,FALSE))</f>
        <v/>
      </c>
      <c r="C54" s="13" t="str">
        <f>IF(ISERROR(VLOOKUP(CONCATENATE($A54,"_",C$2),'Reference data SID'!$B:$N,13,FALSE)),"",VLOOKUP(CONCATENATE($A54,"_",C$2),'Reference data SID'!$B:$N,13,FALSE))</f>
        <v/>
      </c>
      <c r="D54" s="13" t="str">
        <f>IF(ISERROR(VLOOKUP(CONCATENATE($A54,"_",D$2),'Reference data SID'!$B:$N,13,FALSE)),"",VLOOKUP(CONCATENATE($A54,"_",D$2),'Reference data SID'!$B:$N,13,FALSE))</f>
        <v/>
      </c>
      <c r="E54" s="13" t="str">
        <f>IF(ISERROR(VLOOKUP(CONCATENATE($A54,"_",E$2),'Reference data SID'!$B:$N,13,FALSE)),"",VLOOKUP(CONCATENATE($A54,"_",E$2),'Reference data SID'!$B:$N,13,FALSE))</f>
        <v/>
      </c>
      <c r="F54" s="13" t="str">
        <f>IF(ISERROR(VLOOKUP(CONCATENATE($A54,"_",F$2),'Reference data SID'!$B:$N,13,FALSE)),"",VLOOKUP(CONCATENATE($A54,"_",F$2),'Reference data SID'!$B:$N,13,FALSE))</f>
        <v/>
      </c>
      <c r="G54" s="13" t="str">
        <f>IF(ISERROR(VLOOKUP(CONCATENATE($A54,"_",G$2),'Reference data SID'!$B:$N,13,FALSE)),"",VLOOKUP(CONCATENATE($A54,"_",G$2),'Reference data SID'!$B:$N,13,FALSE))</f>
        <v/>
      </c>
      <c r="H54" s="13" t="str">
        <f>IF(ISERROR(VLOOKUP(CONCATENATE($A54,"_",H$2),'Reference data SID'!$B:$N,13,FALSE)),"",VLOOKUP(CONCATENATE($A54,"_",H$2),'Reference data SID'!$B:$N,13,FALSE))</f>
        <v/>
      </c>
      <c r="I54" s="13" t="str">
        <f>IF(ISERROR(VLOOKUP(CONCATENATE($A54,"_",I$2),'Reference data SID'!$B:$N,13,FALSE)),"",VLOOKUP(CONCATENATE($A54,"_",I$2),'Reference data SID'!$B:$N,13,FALSE))</f>
        <v/>
      </c>
      <c r="J54" s="13" t="str">
        <f>IF(ISERROR(VLOOKUP(CONCATENATE($A54,"_",J$2),'Reference data SID'!$B:$N,13,FALSE)),"",VLOOKUP(CONCATENATE($A54,"_",J$2),'Reference data SID'!$B:$N,13,FALSE))</f>
        <v/>
      </c>
      <c r="K54" s="13" t="str">
        <f>IF(ISERROR(VLOOKUP(CONCATENATE($A54,"_",K$2),'Reference data SID'!$B:$N,13,FALSE)),"",VLOOKUP(CONCATENATE($A54,"_",K$2),'Reference data SID'!$B:$N,13,FALSE))</f>
        <v/>
      </c>
      <c r="L54" s="13" t="str">
        <f>IF(ISERROR(VLOOKUP(CONCATENATE($A54,"_",L$2),'Reference data SID'!$B:$N,13,FALSE)),"",VLOOKUP(CONCATENATE($A54,"_",L$2),'Reference data SID'!$B:$N,13,FALSE))</f>
        <v/>
      </c>
      <c r="M54" s="13" t="str">
        <f>IF(ISERROR(VLOOKUP(CONCATENATE($A54,"_",M$2),'Reference data SID'!$B:$N,13,FALSE)),"",VLOOKUP(CONCATENATE($A54,"_",M$2),'Reference data SID'!$B:$N,13,FALSE))</f>
        <v/>
      </c>
      <c r="N54" s="13" t="str">
        <f>IF(ISERROR(VLOOKUP(CONCATENATE($A54,"_",N$2),'Reference data SID'!$B:$N,13,FALSE)),"",VLOOKUP(CONCATENATE($A54,"_",N$2),'Reference data SID'!$B:$N,13,FALSE))</f>
        <v/>
      </c>
      <c r="O54" s="13" t="str">
        <f>IF(ISERROR(VLOOKUP(CONCATENATE($A54,"_",O$2),'Reference data SID'!$B:$N,13,FALSE)),"",VLOOKUP(CONCATENATE($A54,"_",O$2),'Reference data SID'!$B:$N,13,FALSE))</f>
        <v/>
      </c>
      <c r="P54" s="13" t="str">
        <f>IF(ISERROR(VLOOKUP(CONCATENATE($A54,"_",P$2),'Reference data SID'!$B:$N,13,FALSE)),"",VLOOKUP(CONCATENATE($A54,"_",P$2),'Reference data SID'!$B:$N,13,FALSE))</f>
        <v/>
      </c>
      <c r="Q54" s="13" t="str">
        <f>IF(ISERROR(VLOOKUP(CONCATENATE($A54,"_",Q$2),'Reference data SID'!$B:$N,13,FALSE)),"",VLOOKUP(CONCATENATE($A54,"_",Q$2),'Reference data SID'!$B:$N,13,FALSE))</f>
        <v/>
      </c>
      <c r="R54" s="13" t="str">
        <f>IF(ISERROR(VLOOKUP(CONCATENATE($A54,"_",R$2),'Reference data SID'!$B:$N,13,FALSE)),"",VLOOKUP(CONCATENATE($A54,"_",R$2),'Reference data SID'!$B:$N,13,FALSE))</f>
        <v/>
      </c>
      <c r="S54" s="13" t="str">
        <f>IF(ISERROR(VLOOKUP(CONCATENATE($A54,"_",S$2),'Reference data SID'!$B:$N,13,FALSE)),"",VLOOKUP(CONCATENATE($A54,"_",S$2),'Reference data SID'!$B:$N,13,FALSE))</f>
        <v/>
      </c>
      <c r="T54" s="13" t="str">
        <f>IF(ISERROR(VLOOKUP(CONCATENATE($A54,"_",T$2),'Reference data SID'!$B:$N,13,FALSE)),"",VLOOKUP(CONCATENATE($A54,"_",T$2),'Reference data SID'!$B:$N,13,FALSE))</f>
        <v/>
      </c>
      <c r="U54" s="13" t="str">
        <f>IF(ISERROR(VLOOKUP(CONCATENATE($A54,"_",U$2),'Reference data SID'!$B:$N,13,FALSE)),"",VLOOKUP(CONCATENATE($A54,"_",U$2),'Reference data SID'!$B:$N,13,FALSE))</f>
        <v/>
      </c>
      <c r="V54" s="13" t="str">
        <f>IF(ISERROR(VLOOKUP(CONCATENATE($A54,"_",V$2),'Reference data SID'!$B:$N,13,FALSE)),"",VLOOKUP(CONCATENATE($A54,"_",V$2),'Reference data SID'!$B:$N,13,FALSE))</f>
        <v/>
      </c>
      <c r="W54" s="13" t="str">
        <f>IF(ISERROR(VLOOKUP(CONCATENATE($A54,"_",W$2),'Reference data SID'!$B:$N,13,FALSE)),"",VLOOKUP(CONCATENATE($A54,"_",W$2),'Reference data SID'!$B:$N,13,FALSE))</f>
        <v/>
      </c>
      <c r="X54" s="13" t="str">
        <f>IF(ISERROR(VLOOKUP(CONCATENATE($A54,"_",X$2),'Reference data SID'!$B:$N,13,FALSE)),"",VLOOKUP(CONCATENATE($A54,"_",X$2),'Reference data SID'!$B:$N,13,FALSE))</f>
        <v/>
      </c>
      <c r="Y54" s="14" t="str">
        <f>IF(ISERROR(VLOOKUP(CONCATENATE($A54,"_",Y$2),'Reference data SID'!$B:$N,13,FALSE)),"",VLOOKUP(CONCATENATE($A54,"_",Y$2),'Reference data SID'!$B:$N,13,FALSE))</f>
        <v>63295-29-4</v>
      </c>
      <c r="Z54" s="13" t="str">
        <f>IF(ISERROR(VLOOKUP(CONCATENATE($A54,"_",Z$2),'Reference data SID'!$B:$N,13,FALSE)),"",VLOOKUP(CONCATENATE($A54,"_",Z$2),'Reference data SID'!$B:$N,13,FALSE))</f>
        <v/>
      </c>
      <c r="AA54" s="13" t="str">
        <f>IF(ISERROR(VLOOKUP(CONCATENATE($A54,"_",AA$2),'Reference data SID'!$B:$N,13,FALSE)),"",VLOOKUP(CONCATENATE($A54,"_",AA$2),'Reference data SID'!$B:$N,13,FALSE))</f>
        <v/>
      </c>
      <c r="AB54" s="13" t="str">
        <f>IF(ISERROR(VLOOKUP(CONCATENATE($A54,"_",AB$2),'Reference data SID'!$B:$N,13,FALSE)),"",VLOOKUP(CONCATENATE($A54,"_",AB$2),'Reference data SID'!$B:$N,13,FALSE))</f>
        <v/>
      </c>
      <c r="AC54" s="13" t="str">
        <f>IF(ISERROR(VLOOKUP(CONCATENATE($A54,"_",AC$2),'Reference data SID'!$B:$N,13,FALSE)),"",VLOOKUP(CONCATENATE($A54,"_",AC$2),'Reference data SID'!$B:$N,13,FALSE))</f>
        <v/>
      </c>
      <c r="AD54" s="13" t="str">
        <f>IF(ISERROR(VLOOKUP(CONCATENATE($A54,"_",AD$2),'Reference data SID'!$B:$N,13,FALSE)),"",VLOOKUP(CONCATENATE($A54,"_",AD$2),'Reference data SID'!$B:$N,13,FALSE))</f>
        <v/>
      </c>
      <c r="AE54" s="13" t="str">
        <f>IF(ISERROR(VLOOKUP(CONCATENATE($A54,"_",AE$2),'Reference data SID'!$B:$N,13,FALSE)),"",VLOOKUP(CONCATENATE($A54,"_",AE$2),'Reference data SID'!$B:$N,13,FALSE))</f>
        <v/>
      </c>
      <c r="AF54" s="13" t="str">
        <f>IF(ISERROR(VLOOKUP(CONCATENATE($A54,"_",AF$2),'Reference data SID'!$B:$N,13,FALSE)),"",VLOOKUP(CONCATENATE($A54,"_",AF$2),'Reference data SID'!$B:$N,13,FALSE))</f>
        <v/>
      </c>
      <c r="AG54" s="13" t="str">
        <f>IF(ISERROR(VLOOKUP(CONCATENATE($A54,"_",AG$2),'Reference data SID'!$B:$N,13,FALSE)),"",VLOOKUP(CONCATENATE($A54,"_",AG$2),'Reference data SID'!$B:$N,13,FALSE))</f>
        <v/>
      </c>
      <c r="AH54" s="13" t="str">
        <f>IF(ISERROR(VLOOKUP(CONCATENATE($A54,"_",AH$2),'Reference data SID'!$B:$N,13,FALSE)),"",VLOOKUP(CONCATENATE($A54,"_",AH$2),'Reference data SID'!$B:$N,13,FALSE))</f>
        <v/>
      </c>
      <c r="AI54" s="13" t="str">
        <f>IF(ISERROR(VLOOKUP(CONCATENATE($A54,"_",AI$2),'Reference data SID'!$B:$N,13,FALSE)),"",VLOOKUP(CONCATENATE($A54,"_",AI$2),'Reference data SID'!$B:$N,13,FALSE))</f>
        <v/>
      </c>
      <c r="AJ54" s="13" t="str">
        <f>IF(ISERROR(VLOOKUP(CONCATENATE($A54,"_",AJ$2),'Reference data SID'!$B:$N,13,FALSE)),"",VLOOKUP(CONCATENATE($A54,"_",AJ$2),'Reference data SID'!$B:$N,13,FALSE))</f>
        <v/>
      </c>
      <c r="AK54" s="13" t="str">
        <f>IF(ISERROR(VLOOKUP(CONCATENATE($A54,"_",AK$2),'Reference data SID'!$B:$N,13,FALSE)),"",VLOOKUP(CONCATENATE($A54,"_",AK$2),'Reference data SID'!$B:$N,13,FALSE))</f>
        <v/>
      </c>
      <c r="AL54" s="13" t="str">
        <f>IF(ISERROR(VLOOKUP(CONCATENATE($A54,"_",AL$2),'Reference data SID'!$B:$N,13,FALSE)),"",VLOOKUP(CONCATENATE($A54,"_",AL$2),'Reference data SID'!$B:$N,13,FALSE))</f>
        <v/>
      </c>
      <c r="AM54" s="13" t="str">
        <f>IF(ISERROR(VLOOKUP(CONCATENATE($A54,"_",AM$2),'Reference data SID'!$B:$N,13,FALSE)),"",VLOOKUP(CONCATENATE($A54,"_",AM$2),'Reference data SID'!$B:$N,13,FALSE))</f>
        <v/>
      </c>
      <c r="AN54" s="13" t="str">
        <f>IF(ISERROR(VLOOKUP(CONCATENATE($A54,"_",AN$2),'Reference data SID'!$B:$N,13,FALSE)),"",VLOOKUP(CONCATENATE($A54,"_",AN$2),'Reference data SID'!$B:$N,13,FALSE))</f>
        <v/>
      </c>
      <c r="AO54" s="13" t="str">
        <f>IF(ISERROR(VLOOKUP(CONCATENATE($A54,"_",AO$2),'Reference data SID'!$B:$N,13,FALSE)),"",VLOOKUP(CONCATENATE($A54,"_",AO$2),'Reference data SID'!$B:$N,13,FALSE))</f>
        <v/>
      </c>
      <c r="AP54" s="13" t="str">
        <f>IF(ISERROR(VLOOKUP(CONCATENATE($A54,"_",AP$2),'Reference data SID'!$B:$N,13,FALSE)),"",VLOOKUP(CONCATENATE($A54,"_",AP$2),'Reference data SID'!$B:$N,13,FALSE))</f>
        <v/>
      </c>
      <c r="AQ54" s="13" t="str">
        <f>IF(ISERROR(VLOOKUP(CONCATENATE($A54,"_",AQ$2),'Reference data SID'!$B:$N,13,FALSE)),"",VLOOKUP(CONCATENATE($A54,"_",AQ$2),'Reference data SID'!$B:$N,13,FALSE))</f>
        <v/>
      </c>
      <c r="AR54" s="13" t="str">
        <f>IF(ISERROR(VLOOKUP(CONCATENATE($A54,"_",AR$2),'Reference data SID'!$B:$N,13,FALSE)),"",VLOOKUP(CONCATENATE($A54,"_",AR$2),'Reference data SID'!$B:$N,13,FALSE))</f>
        <v/>
      </c>
      <c r="AS54" s="13" t="str">
        <f>IF(ISERROR(VLOOKUP(CONCATENATE($A54,"_",AS$2),'Reference data SID'!$B:$N,13,FALSE)),"",VLOOKUP(CONCATENATE($A54,"_",AS$2),'Reference data SID'!$B:$N,13,FALSE))</f>
        <v/>
      </c>
      <c r="AT54" s="13" t="str">
        <f>IF(ISERROR(VLOOKUP(CONCATENATE($A54,"_",AT$2),'Reference data SID'!$B:$N,13,FALSE)),"",VLOOKUP(CONCATENATE($A54,"_",AT$2),'Reference data SID'!$B:$N,13,FALSE))</f>
        <v/>
      </c>
    </row>
    <row r="55" spans="1:46" x14ac:dyDescent="0.25">
      <c r="A55">
        <v>51</v>
      </c>
      <c r="B55" s="13" t="str">
        <f>IF(ISERROR(VLOOKUP(CONCATENATE($A55,"_",B$2),'Reference data SID'!$B:$N,13,FALSE)),"",VLOOKUP(CONCATENATE($A55,"_",B$2),'Reference data SID'!$B:$N,13,FALSE))</f>
        <v/>
      </c>
      <c r="C55" s="13" t="str">
        <f>IF(ISERROR(VLOOKUP(CONCATENATE($A55,"_",C$2),'Reference data SID'!$B:$N,13,FALSE)),"",VLOOKUP(CONCATENATE($A55,"_",C$2),'Reference data SID'!$B:$N,13,FALSE))</f>
        <v/>
      </c>
      <c r="D55" s="13" t="str">
        <f>IF(ISERROR(VLOOKUP(CONCATENATE($A55,"_",D$2),'Reference data SID'!$B:$N,13,FALSE)),"",VLOOKUP(CONCATENATE($A55,"_",D$2),'Reference data SID'!$B:$N,13,FALSE))</f>
        <v/>
      </c>
      <c r="E55" s="13" t="str">
        <f>IF(ISERROR(VLOOKUP(CONCATENATE($A55,"_",E$2),'Reference data SID'!$B:$N,13,FALSE)),"",VLOOKUP(CONCATENATE($A55,"_",E$2),'Reference data SID'!$B:$N,13,FALSE))</f>
        <v/>
      </c>
      <c r="F55" s="13" t="str">
        <f>IF(ISERROR(VLOOKUP(CONCATENATE($A55,"_",F$2),'Reference data SID'!$B:$N,13,FALSE)),"",VLOOKUP(CONCATENATE($A55,"_",F$2),'Reference data SID'!$B:$N,13,FALSE))</f>
        <v/>
      </c>
      <c r="G55" s="13" t="str">
        <f>IF(ISERROR(VLOOKUP(CONCATENATE($A55,"_",G$2),'Reference data SID'!$B:$N,13,FALSE)),"",VLOOKUP(CONCATENATE($A55,"_",G$2),'Reference data SID'!$B:$N,13,FALSE))</f>
        <v/>
      </c>
      <c r="H55" s="13" t="str">
        <f>IF(ISERROR(VLOOKUP(CONCATENATE($A55,"_",H$2),'Reference data SID'!$B:$N,13,FALSE)),"",VLOOKUP(CONCATENATE($A55,"_",H$2),'Reference data SID'!$B:$N,13,FALSE))</f>
        <v/>
      </c>
      <c r="I55" s="13" t="str">
        <f>IF(ISERROR(VLOOKUP(CONCATENATE($A55,"_",I$2),'Reference data SID'!$B:$N,13,FALSE)),"",VLOOKUP(CONCATENATE($A55,"_",I$2),'Reference data SID'!$B:$N,13,FALSE))</f>
        <v/>
      </c>
      <c r="J55" s="13" t="str">
        <f>IF(ISERROR(VLOOKUP(CONCATENATE($A55,"_",J$2),'Reference data SID'!$B:$N,13,FALSE)),"",VLOOKUP(CONCATENATE($A55,"_",J$2),'Reference data SID'!$B:$N,13,FALSE))</f>
        <v/>
      </c>
      <c r="K55" s="13" t="str">
        <f>IF(ISERROR(VLOOKUP(CONCATENATE($A55,"_",K$2),'Reference data SID'!$B:$N,13,FALSE)),"",VLOOKUP(CONCATENATE($A55,"_",K$2),'Reference data SID'!$B:$N,13,FALSE))</f>
        <v/>
      </c>
      <c r="L55" s="13" t="str">
        <f>IF(ISERROR(VLOOKUP(CONCATENATE($A55,"_",L$2),'Reference data SID'!$B:$N,13,FALSE)),"",VLOOKUP(CONCATENATE($A55,"_",L$2),'Reference data SID'!$B:$N,13,FALSE))</f>
        <v/>
      </c>
      <c r="M55" s="13" t="str">
        <f>IF(ISERROR(VLOOKUP(CONCATENATE($A55,"_",M$2),'Reference data SID'!$B:$N,13,FALSE)),"",VLOOKUP(CONCATENATE($A55,"_",M$2),'Reference data SID'!$B:$N,13,FALSE))</f>
        <v/>
      </c>
      <c r="N55" s="13" t="str">
        <f>IF(ISERROR(VLOOKUP(CONCATENATE($A55,"_",N$2),'Reference data SID'!$B:$N,13,FALSE)),"",VLOOKUP(CONCATENATE($A55,"_",N$2),'Reference data SID'!$B:$N,13,FALSE))</f>
        <v/>
      </c>
      <c r="O55" s="13" t="str">
        <f>IF(ISERROR(VLOOKUP(CONCATENATE($A55,"_",O$2),'Reference data SID'!$B:$N,13,FALSE)),"",VLOOKUP(CONCATENATE($A55,"_",O$2),'Reference data SID'!$B:$N,13,FALSE))</f>
        <v/>
      </c>
      <c r="P55" s="13" t="str">
        <f>IF(ISERROR(VLOOKUP(CONCATENATE($A55,"_",P$2),'Reference data SID'!$B:$N,13,FALSE)),"",VLOOKUP(CONCATENATE($A55,"_",P$2),'Reference data SID'!$B:$N,13,FALSE))</f>
        <v/>
      </c>
      <c r="Q55" s="13" t="str">
        <f>IF(ISERROR(VLOOKUP(CONCATENATE($A55,"_",Q$2),'Reference data SID'!$B:$N,13,FALSE)),"",VLOOKUP(CONCATENATE($A55,"_",Q$2),'Reference data SID'!$B:$N,13,FALSE))</f>
        <v/>
      </c>
      <c r="R55" s="13" t="str">
        <f>IF(ISERROR(VLOOKUP(CONCATENATE($A55,"_",R$2),'Reference data SID'!$B:$N,13,FALSE)),"",VLOOKUP(CONCATENATE($A55,"_",R$2),'Reference data SID'!$B:$N,13,FALSE))</f>
        <v/>
      </c>
      <c r="S55" s="13" t="str">
        <f>IF(ISERROR(VLOOKUP(CONCATENATE($A55,"_",S$2),'Reference data SID'!$B:$N,13,FALSE)),"",VLOOKUP(CONCATENATE($A55,"_",S$2),'Reference data SID'!$B:$N,13,FALSE))</f>
        <v/>
      </c>
      <c r="T55" s="13" t="str">
        <f>IF(ISERROR(VLOOKUP(CONCATENATE($A55,"_",T$2),'Reference data SID'!$B:$N,13,FALSE)),"",VLOOKUP(CONCATENATE($A55,"_",T$2),'Reference data SID'!$B:$N,13,FALSE))</f>
        <v/>
      </c>
      <c r="U55" s="13" t="str">
        <f>IF(ISERROR(VLOOKUP(CONCATENATE($A55,"_",U$2),'Reference data SID'!$B:$N,13,FALSE)),"",VLOOKUP(CONCATENATE($A55,"_",U$2),'Reference data SID'!$B:$N,13,FALSE))</f>
        <v/>
      </c>
      <c r="V55" s="13" t="str">
        <f>IF(ISERROR(VLOOKUP(CONCATENATE($A55,"_",V$2),'Reference data SID'!$B:$N,13,FALSE)),"",VLOOKUP(CONCATENATE($A55,"_",V$2),'Reference data SID'!$B:$N,13,FALSE))</f>
        <v/>
      </c>
      <c r="W55" s="13" t="str">
        <f>IF(ISERROR(VLOOKUP(CONCATENATE($A55,"_",W$2),'Reference data SID'!$B:$N,13,FALSE)),"",VLOOKUP(CONCATENATE($A55,"_",W$2),'Reference data SID'!$B:$N,13,FALSE))</f>
        <v/>
      </c>
      <c r="X55" s="13" t="str">
        <f>IF(ISERROR(VLOOKUP(CONCATENATE($A55,"_",X$2),'Reference data SID'!$B:$N,13,FALSE)),"",VLOOKUP(CONCATENATE($A55,"_",X$2),'Reference data SID'!$B:$N,13,FALSE))</f>
        <v/>
      </c>
      <c r="Y55" s="14" t="str">
        <f>IF(ISERROR(VLOOKUP(CONCATENATE($A55,"_",Y$2),'Reference data SID'!$B:$N,13,FALSE)),"",VLOOKUP(CONCATENATE($A55,"_",Y$2),'Reference data SID'!$B:$N,13,FALSE))</f>
        <v>63295-28-3</v>
      </c>
      <c r="Z55" s="13" t="str">
        <f>IF(ISERROR(VLOOKUP(CONCATENATE($A55,"_",Z$2),'Reference data SID'!$B:$N,13,FALSE)),"",VLOOKUP(CONCATENATE($A55,"_",Z$2),'Reference data SID'!$B:$N,13,FALSE))</f>
        <v/>
      </c>
      <c r="AA55" s="13" t="str">
        <f>IF(ISERROR(VLOOKUP(CONCATENATE($A55,"_",AA$2),'Reference data SID'!$B:$N,13,FALSE)),"",VLOOKUP(CONCATENATE($A55,"_",AA$2),'Reference data SID'!$B:$N,13,FALSE))</f>
        <v/>
      </c>
      <c r="AB55" s="13" t="str">
        <f>IF(ISERROR(VLOOKUP(CONCATENATE($A55,"_",AB$2),'Reference data SID'!$B:$N,13,FALSE)),"",VLOOKUP(CONCATENATE($A55,"_",AB$2),'Reference data SID'!$B:$N,13,FALSE))</f>
        <v/>
      </c>
      <c r="AC55" s="13" t="str">
        <f>IF(ISERROR(VLOOKUP(CONCATENATE($A55,"_",AC$2),'Reference data SID'!$B:$N,13,FALSE)),"",VLOOKUP(CONCATENATE($A55,"_",AC$2),'Reference data SID'!$B:$N,13,FALSE))</f>
        <v/>
      </c>
      <c r="AD55" s="13" t="str">
        <f>IF(ISERROR(VLOOKUP(CONCATENATE($A55,"_",AD$2),'Reference data SID'!$B:$N,13,FALSE)),"",VLOOKUP(CONCATENATE($A55,"_",AD$2),'Reference data SID'!$B:$N,13,FALSE))</f>
        <v/>
      </c>
      <c r="AE55" s="13" t="str">
        <f>IF(ISERROR(VLOOKUP(CONCATENATE($A55,"_",AE$2),'Reference data SID'!$B:$N,13,FALSE)),"",VLOOKUP(CONCATENATE($A55,"_",AE$2),'Reference data SID'!$B:$N,13,FALSE))</f>
        <v/>
      </c>
      <c r="AF55" s="13" t="str">
        <f>IF(ISERROR(VLOOKUP(CONCATENATE($A55,"_",AF$2),'Reference data SID'!$B:$N,13,FALSE)),"",VLOOKUP(CONCATENATE($A55,"_",AF$2),'Reference data SID'!$B:$N,13,FALSE))</f>
        <v/>
      </c>
      <c r="AG55" s="13" t="str">
        <f>IF(ISERROR(VLOOKUP(CONCATENATE($A55,"_",AG$2),'Reference data SID'!$B:$N,13,FALSE)),"",VLOOKUP(CONCATENATE($A55,"_",AG$2),'Reference data SID'!$B:$N,13,FALSE))</f>
        <v/>
      </c>
      <c r="AH55" s="13" t="str">
        <f>IF(ISERROR(VLOOKUP(CONCATENATE($A55,"_",AH$2),'Reference data SID'!$B:$N,13,FALSE)),"",VLOOKUP(CONCATENATE($A55,"_",AH$2),'Reference data SID'!$B:$N,13,FALSE))</f>
        <v/>
      </c>
      <c r="AI55" s="13" t="str">
        <f>IF(ISERROR(VLOOKUP(CONCATENATE($A55,"_",AI$2),'Reference data SID'!$B:$N,13,FALSE)),"",VLOOKUP(CONCATENATE($A55,"_",AI$2),'Reference data SID'!$B:$N,13,FALSE))</f>
        <v/>
      </c>
      <c r="AJ55" s="13" t="str">
        <f>IF(ISERROR(VLOOKUP(CONCATENATE($A55,"_",AJ$2),'Reference data SID'!$B:$N,13,FALSE)),"",VLOOKUP(CONCATENATE($A55,"_",AJ$2),'Reference data SID'!$B:$N,13,FALSE))</f>
        <v/>
      </c>
      <c r="AK55" s="13" t="str">
        <f>IF(ISERROR(VLOOKUP(CONCATENATE($A55,"_",AK$2),'Reference data SID'!$B:$N,13,FALSE)),"",VLOOKUP(CONCATENATE($A55,"_",AK$2),'Reference data SID'!$B:$N,13,FALSE))</f>
        <v/>
      </c>
      <c r="AL55" s="13" t="str">
        <f>IF(ISERROR(VLOOKUP(CONCATENATE($A55,"_",AL$2),'Reference data SID'!$B:$N,13,FALSE)),"",VLOOKUP(CONCATENATE($A55,"_",AL$2),'Reference data SID'!$B:$N,13,FALSE))</f>
        <v/>
      </c>
      <c r="AM55" s="13" t="str">
        <f>IF(ISERROR(VLOOKUP(CONCATENATE($A55,"_",AM$2),'Reference data SID'!$B:$N,13,FALSE)),"",VLOOKUP(CONCATENATE($A55,"_",AM$2),'Reference data SID'!$B:$N,13,FALSE))</f>
        <v/>
      </c>
      <c r="AN55" s="13" t="str">
        <f>IF(ISERROR(VLOOKUP(CONCATENATE($A55,"_",AN$2),'Reference data SID'!$B:$N,13,FALSE)),"",VLOOKUP(CONCATENATE($A55,"_",AN$2),'Reference data SID'!$B:$N,13,FALSE))</f>
        <v/>
      </c>
      <c r="AO55" s="13" t="str">
        <f>IF(ISERROR(VLOOKUP(CONCATENATE($A55,"_",AO$2),'Reference data SID'!$B:$N,13,FALSE)),"",VLOOKUP(CONCATENATE($A55,"_",AO$2),'Reference data SID'!$B:$N,13,FALSE))</f>
        <v/>
      </c>
      <c r="AP55" s="13" t="str">
        <f>IF(ISERROR(VLOOKUP(CONCATENATE($A55,"_",AP$2),'Reference data SID'!$B:$N,13,FALSE)),"",VLOOKUP(CONCATENATE($A55,"_",AP$2),'Reference data SID'!$B:$N,13,FALSE))</f>
        <v/>
      </c>
      <c r="AQ55" s="13" t="str">
        <f>IF(ISERROR(VLOOKUP(CONCATENATE($A55,"_",AQ$2),'Reference data SID'!$B:$N,13,FALSE)),"",VLOOKUP(CONCATENATE($A55,"_",AQ$2),'Reference data SID'!$B:$N,13,FALSE))</f>
        <v/>
      </c>
      <c r="AR55" s="13" t="str">
        <f>IF(ISERROR(VLOOKUP(CONCATENATE($A55,"_",AR$2),'Reference data SID'!$B:$N,13,FALSE)),"",VLOOKUP(CONCATENATE($A55,"_",AR$2),'Reference data SID'!$B:$N,13,FALSE))</f>
        <v/>
      </c>
      <c r="AS55" s="13" t="str">
        <f>IF(ISERROR(VLOOKUP(CONCATENATE($A55,"_",AS$2),'Reference data SID'!$B:$N,13,FALSE)),"",VLOOKUP(CONCATENATE($A55,"_",AS$2),'Reference data SID'!$B:$N,13,FALSE))</f>
        <v/>
      </c>
      <c r="AT55" s="13" t="str">
        <f>IF(ISERROR(VLOOKUP(CONCATENATE($A55,"_",AT$2),'Reference data SID'!$B:$N,13,FALSE)),"",VLOOKUP(CONCATENATE($A55,"_",AT$2),'Reference data SID'!$B:$N,13,FALSE))</f>
        <v/>
      </c>
    </row>
    <row r="56" spans="1:46" x14ac:dyDescent="0.25">
      <c r="A56">
        <v>52</v>
      </c>
      <c r="B56" s="13" t="str">
        <f>IF(ISERROR(VLOOKUP(CONCATENATE($A56,"_",B$2),'Reference data SID'!$B:$N,13,FALSE)),"",VLOOKUP(CONCATENATE($A56,"_",B$2),'Reference data SID'!$B:$N,13,FALSE))</f>
        <v/>
      </c>
      <c r="C56" s="13" t="str">
        <f>IF(ISERROR(VLOOKUP(CONCATENATE($A56,"_",C$2),'Reference data SID'!$B:$N,13,FALSE)),"",VLOOKUP(CONCATENATE($A56,"_",C$2),'Reference data SID'!$B:$N,13,FALSE))</f>
        <v/>
      </c>
      <c r="D56" s="13" t="str">
        <f>IF(ISERROR(VLOOKUP(CONCATENATE($A56,"_",D$2),'Reference data SID'!$B:$N,13,FALSE)),"",VLOOKUP(CONCATENATE($A56,"_",D$2),'Reference data SID'!$B:$N,13,FALSE))</f>
        <v/>
      </c>
      <c r="E56" s="13" t="str">
        <f>IF(ISERROR(VLOOKUP(CONCATENATE($A56,"_",E$2),'Reference data SID'!$B:$N,13,FALSE)),"",VLOOKUP(CONCATENATE($A56,"_",E$2),'Reference data SID'!$B:$N,13,FALSE))</f>
        <v/>
      </c>
      <c r="F56" s="13" t="str">
        <f>IF(ISERROR(VLOOKUP(CONCATENATE($A56,"_",F$2),'Reference data SID'!$B:$N,13,FALSE)),"",VLOOKUP(CONCATENATE($A56,"_",F$2),'Reference data SID'!$B:$N,13,FALSE))</f>
        <v/>
      </c>
      <c r="G56" s="13" t="str">
        <f>IF(ISERROR(VLOOKUP(CONCATENATE($A56,"_",G$2),'Reference data SID'!$B:$N,13,FALSE)),"",VLOOKUP(CONCATENATE($A56,"_",G$2),'Reference data SID'!$B:$N,13,FALSE))</f>
        <v/>
      </c>
      <c r="H56" s="13" t="str">
        <f>IF(ISERROR(VLOOKUP(CONCATENATE($A56,"_",H$2),'Reference data SID'!$B:$N,13,FALSE)),"",VLOOKUP(CONCATENATE($A56,"_",H$2),'Reference data SID'!$B:$N,13,FALSE))</f>
        <v/>
      </c>
      <c r="I56" s="13" t="str">
        <f>IF(ISERROR(VLOOKUP(CONCATENATE($A56,"_",I$2),'Reference data SID'!$B:$N,13,FALSE)),"",VLOOKUP(CONCATENATE($A56,"_",I$2),'Reference data SID'!$B:$N,13,FALSE))</f>
        <v/>
      </c>
      <c r="J56" s="13" t="str">
        <f>IF(ISERROR(VLOOKUP(CONCATENATE($A56,"_",J$2),'Reference data SID'!$B:$N,13,FALSE)),"",VLOOKUP(CONCATENATE($A56,"_",J$2),'Reference data SID'!$B:$N,13,FALSE))</f>
        <v/>
      </c>
      <c r="K56" s="13" t="str">
        <f>IF(ISERROR(VLOOKUP(CONCATENATE($A56,"_",K$2),'Reference data SID'!$B:$N,13,FALSE)),"",VLOOKUP(CONCATENATE($A56,"_",K$2),'Reference data SID'!$B:$N,13,FALSE))</f>
        <v/>
      </c>
      <c r="L56" s="13" t="str">
        <f>IF(ISERROR(VLOOKUP(CONCATENATE($A56,"_",L$2),'Reference data SID'!$B:$N,13,FALSE)),"",VLOOKUP(CONCATENATE($A56,"_",L$2),'Reference data SID'!$B:$N,13,FALSE))</f>
        <v/>
      </c>
      <c r="M56" s="13" t="str">
        <f>IF(ISERROR(VLOOKUP(CONCATENATE($A56,"_",M$2),'Reference data SID'!$B:$N,13,FALSE)),"",VLOOKUP(CONCATENATE($A56,"_",M$2),'Reference data SID'!$B:$N,13,FALSE))</f>
        <v/>
      </c>
      <c r="N56" s="13" t="str">
        <f>IF(ISERROR(VLOOKUP(CONCATENATE($A56,"_",N$2),'Reference data SID'!$B:$N,13,FALSE)),"",VLOOKUP(CONCATENATE($A56,"_",N$2),'Reference data SID'!$B:$N,13,FALSE))</f>
        <v/>
      </c>
      <c r="O56" s="13" t="str">
        <f>IF(ISERROR(VLOOKUP(CONCATENATE($A56,"_",O$2),'Reference data SID'!$B:$N,13,FALSE)),"",VLOOKUP(CONCATENATE($A56,"_",O$2),'Reference data SID'!$B:$N,13,FALSE))</f>
        <v/>
      </c>
      <c r="P56" s="13" t="str">
        <f>IF(ISERROR(VLOOKUP(CONCATENATE($A56,"_",P$2),'Reference data SID'!$B:$N,13,FALSE)),"",VLOOKUP(CONCATENATE($A56,"_",P$2),'Reference data SID'!$B:$N,13,FALSE))</f>
        <v/>
      </c>
      <c r="Q56" s="13" t="str">
        <f>IF(ISERROR(VLOOKUP(CONCATENATE($A56,"_",Q$2),'Reference data SID'!$B:$N,13,FALSE)),"",VLOOKUP(CONCATENATE($A56,"_",Q$2),'Reference data SID'!$B:$N,13,FALSE))</f>
        <v/>
      </c>
      <c r="R56" s="13" t="str">
        <f>IF(ISERROR(VLOOKUP(CONCATENATE($A56,"_",R$2),'Reference data SID'!$B:$N,13,FALSE)),"",VLOOKUP(CONCATENATE($A56,"_",R$2),'Reference data SID'!$B:$N,13,FALSE))</f>
        <v/>
      </c>
      <c r="S56" s="13" t="str">
        <f>IF(ISERROR(VLOOKUP(CONCATENATE($A56,"_",S$2),'Reference data SID'!$B:$N,13,FALSE)),"",VLOOKUP(CONCATENATE($A56,"_",S$2),'Reference data SID'!$B:$N,13,FALSE))</f>
        <v/>
      </c>
      <c r="T56" s="13" t="str">
        <f>IF(ISERROR(VLOOKUP(CONCATENATE($A56,"_",T$2),'Reference data SID'!$B:$N,13,FALSE)),"",VLOOKUP(CONCATENATE($A56,"_",T$2),'Reference data SID'!$B:$N,13,FALSE))</f>
        <v/>
      </c>
      <c r="U56" s="13" t="str">
        <f>IF(ISERROR(VLOOKUP(CONCATENATE($A56,"_",U$2),'Reference data SID'!$B:$N,13,FALSE)),"",VLOOKUP(CONCATENATE($A56,"_",U$2),'Reference data SID'!$B:$N,13,FALSE))</f>
        <v/>
      </c>
      <c r="V56" s="13" t="str">
        <f>IF(ISERROR(VLOOKUP(CONCATENATE($A56,"_",V$2),'Reference data SID'!$B:$N,13,FALSE)),"",VLOOKUP(CONCATENATE($A56,"_",V$2),'Reference data SID'!$B:$N,13,FALSE))</f>
        <v/>
      </c>
      <c r="W56" s="13" t="str">
        <f>IF(ISERROR(VLOOKUP(CONCATENATE($A56,"_",W$2),'Reference data SID'!$B:$N,13,FALSE)),"",VLOOKUP(CONCATENATE($A56,"_",W$2),'Reference data SID'!$B:$N,13,FALSE))</f>
        <v/>
      </c>
      <c r="X56" s="13" t="str">
        <f>IF(ISERROR(VLOOKUP(CONCATENATE($A56,"_",X$2),'Reference data SID'!$B:$N,13,FALSE)),"",VLOOKUP(CONCATENATE($A56,"_",X$2),'Reference data SID'!$B:$N,13,FALSE))</f>
        <v/>
      </c>
      <c r="Y56" s="14" t="str">
        <f>IF(ISERROR(VLOOKUP(CONCATENATE($A56,"_",Y$2),'Reference data SID'!$B:$N,13,FALSE)),"",VLOOKUP(CONCATENATE($A56,"_",Y$2),'Reference data SID'!$B:$N,13,FALSE))</f>
        <v>63295-27-2</v>
      </c>
      <c r="Z56" s="13" t="str">
        <f>IF(ISERROR(VLOOKUP(CONCATENATE($A56,"_",Z$2),'Reference data SID'!$B:$N,13,FALSE)),"",VLOOKUP(CONCATENATE($A56,"_",Z$2),'Reference data SID'!$B:$N,13,FALSE))</f>
        <v/>
      </c>
      <c r="AA56" s="13" t="str">
        <f>IF(ISERROR(VLOOKUP(CONCATENATE($A56,"_",AA$2),'Reference data SID'!$B:$N,13,FALSE)),"",VLOOKUP(CONCATENATE($A56,"_",AA$2),'Reference data SID'!$B:$N,13,FALSE))</f>
        <v/>
      </c>
      <c r="AB56" s="13" t="str">
        <f>IF(ISERROR(VLOOKUP(CONCATENATE($A56,"_",AB$2),'Reference data SID'!$B:$N,13,FALSE)),"",VLOOKUP(CONCATENATE($A56,"_",AB$2),'Reference data SID'!$B:$N,13,FALSE))</f>
        <v/>
      </c>
      <c r="AC56" s="13" t="str">
        <f>IF(ISERROR(VLOOKUP(CONCATENATE($A56,"_",AC$2),'Reference data SID'!$B:$N,13,FALSE)),"",VLOOKUP(CONCATENATE($A56,"_",AC$2),'Reference data SID'!$B:$N,13,FALSE))</f>
        <v/>
      </c>
      <c r="AD56" s="13" t="str">
        <f>IF(ISERROR(VLOOKUP(CONCATENATE($A56,"_",AD$2),'Reference data SID'!$B:$N,13,FALSE)),"",VLOOKUP(CONCATENATE($A56,"_",AD$2),'Reference data SID'!$B:$N,13,FALSE))</f>
        <v/>
      </c>
      <c r="AE56" s="13" t="str">
        <f>IF(ISERROR(VLOOKUP(CONCATENATE($A56,"_",AE$2),'Reference data SID'!$B:$N,13,FALSE)),"",VLOOKUP(CONCATENATE($A56,"_",AE$2),'Reference data SID'!$B:$N,13,FALSE))</f>
        <v/>
      </c>
      <c r="AF56" s="13" t="str">
        <f>IF(ISERROR(VLOOKUP(CONCATENATE($A56,"_",AF$2),'Reference data SID'!$B:$N,13,FALSE)),"",VLOOKUP(CONCATENATE($A56,"_",AF$2),'Reference data SID'!$B:$N,13,FALSE))</f>
        <v/>
      </c>
      <c r="AG56" s="13" t="str">
        <f>IF(ISERROR(VLOOKUP(CONCATENATE($A56,"_",AG$2),'Reference data SID'!$B:$N,13,FALSE)),"",VLOOKUP(CONCATENATE($A56,"_",AG$2),'Reference data SID'!$B:$N,13,FALSE))</f>
        <v/>
      </c>
      <c r="AH56" s="13" t="str">
        <f>IF(ISERROR(VLOOKUP(CONCATENATE($A56,"_",AH$2),'Reference data SID'!$B:$N,13,FALSE)),"",VLOOKUP(CONCATENATE($A56,"_",AH$2),'Reference data SID'!$B:$N,13,FALSE))</f>
        <v/>
      </c>
      <c r="AI56" s="13" t="str">
        <f>IF(ISERROR(VLOOKUP(CONCATENATE($A56,"_",AI$2),'Reference data SID'!$B:$N,13,FALSE)),"",VLOOKUP(CONCATENATE($A56,"_",AI$2),'Reference data SID'!$B:$N,13,FALSE))</f>
        <v/>
      </c>
      <c r="AJ56" s="13" t="str">
        <f>IF(ISERROR(VLOOKUP(CONCATENATE($A56,"_",AJ$2),'Reference data SID'!$B:$N,13,FALSE)),"",VLOOKUP(CONCATENATE($A56,"_",AJ$2),'Reference data SID'!$B:$N,13,FALSE))</f>
        <v/>
      </c>
      <c r="AK56" s="13" t="str">
        <f>IF(ISERROR(VLOOKUP(CONCATENATE($A56,"_",AK$2),'Reference data SID'!$B:$N,13,FALSE)),"",VLOOKUP(CONCATENATE($A56,"_",AK$2),'Reference data SID'!$B:$N,13,FALSE))</f>
        <v/>
      </c>
      <c r="AL56" s="13" t="str">
        <f>IF(ISERROR(VLOOKUP(CONCATENATE($A56,"_",AL$2),'Reference data SID'!$B:$N,13,FALSE)),"",VLOOKUP(CONCATENATE($A56,"_",AL$2),'Reference data SID'!$B:$N,13,FALSE))</f>
        <v/>
      </c>
      <c r="AM56" s="13" t="str">
        <f>IF(ISERROR(VLOOKUP(CONCATENATE($A56,"_",AM$2),'Reference data SID'!$B:$N,13,FALSE)),"",VLOOKUP(CONCATENATE($A56,"_",AM$2),'Reference data SID'!$B:$N,13,FALSE))</f>
        <v/>
      </c>
      <c r="AN56" s="13" t="str">
        <f>IF(ISERROR(VLOOKUP(CONCATENATE($A56,"_",AN$2),'Reference data SID'!$B:$N,13,FALSE)),"",VLOOKUP(CONCATENATE($A56,"_",AN$2),'Reference data SID'!$B:$N,13,FALSE))</f>
        <v/>
      </c>
      <c r="AO56" s="13" t="str">
        <f>IF(ISERROR(VLOOKUP(CONCATENATE($A56,"_",AO$2),'Reference data SID'!$B:$N,13,FALSE)),"",VLOOKUP(CONCATENATE($A56,"_",AO$2),'Reference data SID'!$B:$N,13,FALSE))</f>
        <v/>
      </c>
      <c r="AP56" s="13" t="str">
        <f>IF(ISERROR(VLOOKUP(CONCATENATE($A56,"_",AP$2),'Reference data SID'!$B:$N,13,FALSE)),"",VLOOKUP(CONCATENATE($A56,"_",AP$2),'Reference data SID'!$B:$N,13,FALSE))</f>
        <v/>
      </c>
      <c r="AQ56" s="13" t="str">
        <f>IF(ISERROR(VLOOKUP(CONCATENATE($A56,"_",AQ$2),'Reference data SID'!$B:$N,13,FALSE)),"",VLOOKUP(CONCATENATE($A56,"_",AQ$2),'Reference data SID'!$B:$N,13,FALSE))</f>
        <v/>
      </c>
      <c r="AR56" s="13" t="str">
        <f>IF(ISERROR(VLOOKUP(CONCATENATE($A56,"_",AR$2),'Reference data SID'!$B:$N,13,FALSE)),"",VLOOKUP(CONCATENATE($A56,"_",AR$2),'Reference data SID'!$B:$N,13,FALSE))</f>
        <v/>
      </c>
      <c r="AS56" s="13" t="str">
        <f>IF(ISERROR(VLOOKUP(CONCATENATE($A56,"_",AS$2),'Reference data SID'!$B:$N,13,FALSE)),"",VLOOKUP(CONCATENATE($A56,"_",AS$2),'Reference data SID'!$B:$N,13,FALSE))</f>
        <v/>
      </c>
      <c r="AT56" s="13" t="str">
        <f>IF(ISERROR(VLOOKUP(CONCATENATE($A56,"_",AT$2),'Reference data SID'!$B:$N,13,FALSE)),"",VLOOKUP(CONCATENATE($A56,"_",AT$2),'Reference data SID'!$B:$N,13,FALSE))</f>
        <v/>
      </c>
    </row>
    <row r="57" spans="1:46" x14ac:dyDescent="0.25">
      <c r="A57">
        <v>53</v>
      </c>
      <c r="B57" s="13" t="str">
        <f>IF(ISERROR(VLOOKUP(CONCATENATE($A57,"_",B$2),'Reference data SID'!$B:$N,13,FALSE)),"",VLOOKUP(CONCATENATE($A57,"_",B$2),'Reference data SID'!$B:$N,13,FALSE))</f>
        <v/>
      </c>
      <c r="C57" s="13" t="str">
        <f>IF(ISERROR(VLOOKUP(CONCATENATE($A57,"_",C$2),'Reference data SID'!$B:$N,13,FALSE)),"",VLOOKUP(CONCATENATE($A57,"_",C$2),'Reference data SID'!$B:$N,13,FALSE))</f>
        <v/>
      </c>
      <c r="D57" s="13" t="str">
        <f>IF(ISERROR(VLOOKUP(CONCATENATE($A57,"_",D$2),'Reference data SID'!$B:$N,13,FALSE)),"",VLOOKUP(CONCATENATE($A57,"_",D$2),'Reference data SID'!$B:$N,13,FALSE))</f>
        <v/>
      </c>
      <c r="E57" s="13" t="str">
        <f>IF(ISERROR(VLOOKUP(CONCATENATE($A57,"_",E$2),'Reference data SID'!$B:$N,13,FALSE)),"",VLOOKUP(CONCATENATE($A57,"_",E$2),'Reference data SID'!$B:$N,13,FALSE))</f>
        <v/>
      </c>
      <c r="F57" s="13" t="str">
        <f>IF(ISERROR(VLOOKUP(CONCATENATE($A57,"_",F$2),'Reference data SID'!$B:$N,13,FALSE)),"",VLOOKUP(CONCATENATE($A57,"_",F$2),'Reference data SID'!$B:$N,13,FALSE))</f>
        <v/>
      </c>
      <c r="G57" s="13" t="str">
        <f>IF(ISERROR(VLOOKUP(CONCATENATE($A57,"_",G$2),'Reference data SID'!$B:$N,13,FALSE)),"",VLOOKUP(CONCATENATE($A57,"_",G$2),'Reference data SID'!$B:$N,13,FALSE))</f>
        <v/>
      </c>
      <c r="H57" s="13" t="str">
        <f>IF(ISERROR(VLOOKUP(CONCATENATE($A57,"_",H$2),'Reference data SID'!$B:$N,13,FALSE)),"",VLOOKUP(CONCATENATE($A57,"_",H$2),'Reference data SID'!$B:$N,13,FALSE))</f>
        <v/>
      </c>
      <c r="I57" s="13" t="str">
        <f>IF(ISERROR(VLOOKUP(CONCATENATE($A57,"_",I$2),'Reference data SID'!$B:$N,13,FALSE)),"",VLOOKUP(CONCATENATE($A57,"_",I$2),'Reference data SID'!$B:$N,13,FALSE))</f>
        <v/>
      </c>
      <c r="J57" s="13" t="str">
        <f>IF(ISERROR(VLOOKUP(CONCATENATE($A57,"_",J$2),'Reference data SID'!$B:$N,13,FALSE)),"",VLOOKUP(CONCATENATE($A57,"_",J$2),'Reference data SID'!$B:$N,13,FALSE))</f>
        <v/>
      </c>
      <c r="K57" s="13" t="str">
        <f>IF(ISERROR(VLOOKUP(CONCATENATE($A57,"_",K$2),'Reference data SID'!$B:$N,13,FALSE)),"",VLOOKUP(CONCATENATE($A57,"_",K$2),'Reference data SID'!$B:$N,13,FALSE))</f>
        <v/>
      </c>
      <c r="L57" s="13" t="str">
        <f>IF(ISERROR(VLOOKUP(CONCATENATE($A57,"_",L$2),'Reference data SID'!$B:$N,13,FALSE)),"",VLOOKUP(CONCATENATE($A57,"_",L$2),'Reference data SID'!$B:$N,13,FALSE))</f>
        <v/>
      </c>
      <c r="M57" s="13" t="str">
        <f>IF(ISERROR(VLOOKUP(CONCATENATE($A57,"_",M$2),'Reference data SID'!$B:$N,13,FALSE)),"",VLOOKUP(CONCATENATE($A57,"_",M$2),'Reference data SID'!$B:$N,13,FALSE))</f>
        <v/>
      </c>
      <c r="N57" s="13" t="str">
        <f>IF(ISERROR(VLOOKUP(CONCATENATE($A57,"_",N$2),'Reference data SID'!$B:$N,13,FALSE)),"",VLOOKUP(CONCATENATE($A57,"_",N$2),'Reference data SID'!$B:$N,13,FALSE))</f>
        <v/>
      </c>
      <c r="O57" s="13" t="str">
        <f>IF(ISERROR(VLOOKUP(CONCATENATE($A57,"_",O$2),'Reference data SID'!$B:$N,13,FALSE)),"",VLOOKUP(CONCATENATE($A57,"_",O$2),'Reference data SID'!$B:$N,13,FALSE))</f>
        <v/>
      </c>
      <c r="P57" s="13" t="str">
        <f>IF(ISERROR(VLOOKUP(CONCATENATE($A57,"_",P$2),'Reference data SID'!$B:$N,13,FALSE)),"",VLOOKUP(CONCATENATE($A57,"_",P$2),'Reference data SID'!$B:$N,13,FALSE))</f>
        <v/>
      </c>
      <c r="Q57" s="13" t="str">
        <f>IF(ISERROR(VLOOKUP(CONCATENATE($A57,"_",Q$2),'Reference data SID'!$B:$N,13,FALSE)),"",VLOOKUP(CONCATENATE($A57,"_",Q$2),'Reference data SID'!$B:$N,13,FALSE))</f>
        <v/>
      </c>
      <c r="R57" s="13" t="str">
        <f>IF(ISERROR(VLOOKUP(CONCATENATE($A57,"_",R$2),'Reference data SID'!$B:$N,13,FALSE)),"",VLOOKUP(CONCATENATE($A57,"_",R$2),'Reference data SID'!$B:$N,13,FALSE))</f>
        <v/>
      </c>
      <c r="S57" s="13" t="str">
        <f>IF(ISERROR(VLOOKUP(CONCATENATE($A57,"_",S$2),'Reference data SID'!$B:$N,13,FALSE)),"",VLOOKUP(CONCATENATE($A57,"_",S$2),'Reference data SID'!$B:$N,13,FALSE))</f>
        <v/>
      </c>
      <c r="T57" s="13" t="str">
        <f>IF(ISERROR(VLOOKUP(CONCATENATE($A57,"_",T$2),'Reference data SID'!$B:$N,13,FALSE)),"",VLOOKUP(CONCATENATE($A57,"_",T$2),'Reference data SID'!$B:$N,13,FALSE))</f>
        <v/>
      </c>
      <c r="U57" s="13" t="str">
        <f>IF(ISERROR(VLOOKUP(CONCATENATE($A57,"_",U$2),'Reference data SID'!$B:$N,13,FALSE)),"",VLOOKUP(CONCATENATE($A57,"_",U$2),'Reference data SID'!$B:$N,13,FALSE))</f>
        <v/>
      </c>
      <c r="V57" s="13" t="str">
        <f>IF(ISERROR(VLOOKUP(CONCATENATE($A57,"_",V$2),'Reference data SID'!$B:$N,13,FALSE)),"",VLOOKUP(CONCATENATE($A57,"_",V$2),'Reference data SID'!$B:$N,13,FALSE))</f>
        <v/>
      </c>
      <c r="W57" s="13" t="str">
        <f>IF(ISERROR(VLOOKUP(CONCATENATE($A57,"_",W$2),'Reference data SID'!$B:$N,13,FALSE)),"",VLOOKUP(CONCATENATE($A57,"_",W$2),'Reference data SID'!$B:$N,13,FALSE))</f>
        <v/>
      </c>
      <c r="X57" s="13" t="str">
        <f>IF(ISERROR(VLOOKUP(CONCATENATE($A57,"_",X$2),'Reference data SID'!$B:$N,13,FALSE)),"",VLOOKUP(CONCATENATE($A57,"_",X$2),'Reference data SID'!$B:$N,13,FALSE))</f>
        <v/>
      </c>
      <c r="Y57" s="14" t="str">
        <f>IF(ISERROR(VLOOKUP(CONCATENATE($A57,"_",Y$2),'Reference data SID'!$B:$N,13,FALSE)),"",VLOOKUP(CONCATENATE($A57,"_",Y$2),'Reference data SID'!$B:$N,13,FALSE))</f>
        <v>60699-51-6</v>
      </c>
      <c r="Z57" s="13" t="str">
        <f>IF(ISERROR(VLOOKUP(CONCATENATE($A57,"_",Z$2),'Reference data SID'!$B:$N,13,FALSE)),"",VLOOKUP(CONCATENATE($A57,"_",Z$2),'Reference data SID'!$B:$N,13,FALSE))</f>
        <v/>
      </c>
      <c r="AA57" s="13" t="str">
        <f>IF(ISERROR(VLOOKUP(CONCATENATE($A57,"_",AA$2),'Reference data SID'!$B:$N,13,FALSE)),"",VLOOKUP(CONCATENATE($A57,"_",AA$2),'Reference data SID'!$B:$N,13,FALSE))</f>
        <v/>
      </c>
      <c r="AB57" s="13" t="str">
        <f>IF(ISERROR(VLOOKUP(CONCATENATE($A57,"_",AB$2),'Reference data SID'!$B:$N,13,FALSE)),"",VLOOKUP(CONCATENATE($A57,"_",AB$2),'Reference data SID'!$B:$N,13,FALSE))</f>
        <v/>
      </c>
      <c r="AC57" s="13" t="str">
        <f>IF(ISERROR(VLOOKUP(CONCATENATE($A57,"_",AC$2),'Reference data SID'!$B:$N,13,FALSE)),"",VLOOKUP(CONCATENATE($A57,"_",AC$2),'Reference data SID'!$B:$N,13,FALSE))</f>
        <v/>
      </c>
      <c r="AD57" s="13" t="str">
        <f>IF(ISERROR(VLOOKUP(CONCATENATE($A57,"_",AD$2),'Reference data SID'!$B:$N,13,FALSE)),"",VLOOKUP(CONCATENATE($A57,"_",AD$2),'Reference data SID'!$B:$N,13,FALSE))</f>
        <v/>
      </c>
      <c r="AE57" s="13" t="str">
        <f>IF(ISERROR(VLOOKUP(CONCATENATE($A57,"_",AE$2),'Reference data SID'!$B:$N,13,FALSE)),"",VLOOKUP(CONCATENATE($A57,"_",AE$2),'Reference data SID'!$B:$N,13,FALSE))</f>
        <v/>
      </c>
      <c r="AF57" s="13" t="str">
        <f>IF(ISERROR(VLOOKUP(CONCATENATE($A57,"_",AF$2),'Reference data SID'!$B:$N,13,FALSE)),"",VLOOKUP(CONCATENATE($A57,"_",AF$2),'Reference data SID'!$B:$N,13,FALSE))</f>
        <v/>
      </c>
      <c r="AG57" s="13" t="str">
        <f>IF(ISERROR(VLOOKUP(CONCATENATE($A57,"_",AG$2),'Reference data SID'!$B:$N,13,FALSE)),"",VLOOKUP(CONCATENATE($A57,"_",AG$2),'Reference data SID'!$B:$N,13,FALSE))</f>
        <v/>
      </c>
      <c r="AH57" s="13" t="str">
        <f>IF(ISERROR(VLOOKUP(CONCATENATE($A57,"_",AH$2),'Reference data SID'!$B:$N,13,FALSE)),"",VLOOKUP(CONCATENATE($A57,"_",AH$2),'Reference data SID'!$B:$N,13,FALSE))</f>
        <v/>
      </c>
      <c r="AI57" s="13" t="str">
        <f>IF(ISERROR(VLOOKUP(CONCATENATE($A57,"_",AI$2),'Reference data SID'!$B:$N,13,FALSE)),"",VLOOKUP(CONCATENATE($A57,"_",AI$2),'Reference data SID'!$B:$N,13,FALSE))</f>
        <v/>
      </c>
      <c r="AJ57" s="13" t="str">
        <f>IF(ISERROR(VLOOKUP(CONCATENATE($A57,"_",AJ$2),'Reference data SID'!$B:$N,13,FALSE)),"",VLOOKUP(CONCATENATE($A57,"_",AJ$2),'Reference data SID'!$B:$N,13,FALSE))</f>
        <v/>
      </c>
      <c r="AK57" s="13" t="str">
        <f>IF(ISERROR(VLOOKUP(CONCATENATE($A57,"_",AK$2),'Reference data SID'!$B:$N,13,FALSE)),"",VLOOKUP(CONCATENATE($A57,"_",AK$2),'Reference data SID'!$B:$N,13,FALSE))</f>
        <v/>
      </c>
      <c r="AL57" s="13" t="str">
        <f>IF(ISERROR(VLOOKUP(CONCATENATE($A57,"_",AL$2),'Reference data SID'!$B:$N,13,FALSE)),"",VLOOKUP(CONCATENATE($A57,"_",AL$2),'Reference data SID'!$B:$N,13,FALSE))</f>
        <v/>
      </c>
      <c r="AM57" s="13" t="str">
        <f>IF(ISERROR(VLOOKUP(CONCATENATE($A57,"_",AM$2),'Reference data SID'!$B:$N,13,FALSE)),"",VLOOKUP(CONCATENATE($A57,"_",AM$2),'Reference data SID'!$B:$N,13,FALSE))</f>
        <v/>
      </c>
      <c r="AN57" s="13" t="str">
        <f>IF(ISERROR(VLOOKUP(CONCATENATE($A57,"_",AN$2),'Reference data SID'!$B:$N,13,FALSE)),"",VLOOKUP(CONCATENATE($A57,"_",AN$2),'Reference data SID'!$B:$N,13,FALSE))</f>
        <v/>
      </c>
      <c r="AO57" s="13" t="str">
        <f>IF(ISERROR(VLOOKUP(CONCATENATE($A57,"_",AO$2),'Reference data SID'!$B:$N,13,FALSE)),"",VLOOKUP(CONCATENATE($A57,"_",AO$2),'Reference data SID'!$B:$N,13,FALSE))</f>
        <v/>
      </c>
      <c r="AP57" s="13" t="str">
        <f>IF(ISERROR(VLOOKUP(CONCATENATE($A57,"_",AP$2),'Reference data SID'!$B:$N,13,FALSE)),"",VLOOKUP(CONCATENATE($A57,"_",AP$2),'Reference data SID'!$B:$N,13,FALSE))</f>
        <v/>
      </c>
      <c r="AQ57" s="13" t="str">
        <f>IF(ISERROR(VLOOKUP(CONCATENATE($A57,"_",AQ$2),'Reference data SID'!$B:$N,13,FALSE)),"",VLOOKUP(CONCATENATE($A57,"_",AQ$2),'Reference data SID'!$B:$N,13,FALSE))</f>
        <v/>
      </c>
      <c r="AR57" s="13" t="str">
        <f>IF(ISERROR(VLOOKUP(CONCATENATE($A57,"_",AR$2),'Reference data SID'!$B:$N,13,FALSE)),"",VLOOKUP(CONCATENATE($A57,"_",AR$2),'Reference data SID'!$B:$N,13,FALSE))</f>
        <v/>
      </c>
      <c r="AS57" s="13" t="str">
        <f>IF(ISERROR(VLOOKUP(CONCATENATE($A57,"_",AS$2),'Reference data SID'!$B:$N,13,FALSE)),"",VLOOKUP(CONCATENATE($A57,"_",AS$2),'Reference data SID'!$B:$N,13,FALSE))</f>
        <v/>
      </c>
      <c r="AT57" s="13" t="str">
        <f>IF(ISERROR(VLOOKUP(CONCATENATE($A57,"_",AT$2),'Reference data SID'!$B:$N,13,FALSE)),"",VLOOKUP(CONCATENATE($A57,"_",AT$2),'Reference data SID'!$B:$N,13,FALSE))</f>
        <v/>
      </c>
    </row>
    <row r="58" spans="1:46" x14ac:dyDescent="0.25">
      <c r="A58">
        <v>54</v>
      </c>
      <c r="B58" s="13" t="str">
        <f>IF(ISERROR(VLOOKUP(CONCATENATE($A58,"_",B$2),'Reference data SID'!$B:$N,13,FALSE)),"",VLOOKUP(CONCATENATE($A58,"_",B$2),'Reference data SID'!$B:$N,13,FALSE))</f>
        <v/>
      </c>
      <c r="C58" s="13" t="str">
        <f>IF(ISERROR(VLOOKUP(CONCATENATE($A58,"_",C$2),'Reference data SID'!$B:$N,13,FALSE)),"",VLOOKUP(CONCATENATE($A58,"_",C$2),'Reference data SID'!$B:$N,13,FALSE))</f>
        <v/>
      </c>
      <c r="D58" s="13" t="str">
        <f>IF(ISERROR(VLOOKUP(CONCATENATE($A58,"_",D$2),'Reference data SID'!$B:$N,13,FALSE)),"",VLOOKUP(CONCATENATE($A58,"_",D$2),'Reference data SID'!$B:$N,13,FALSE))</f>
        <v/>
      </c>
      <c r="E58" s="13" t="str">
        <f>IF(ISERROR(VLOOKUP(CONCATENATE($A58,"_",E$2),'Reference data SID'!$B:$N,13,FALSE)),"",VLOOKUP(CONCATENATE($A58,"_",E$2),'Reference data SID'!$B:$N,13,FALSE))</f>
        <v/>
      </c>
      <c r="F58" s="13" t="str">
        <f>IF(ISERROR(VLOOKUP(CONCATENATE($A58,"_",F$2),'Reference data SID'!$B:$N,13,FALSE)),"",VLOOKUP(CONCATENATE($A58,"_",F$2),'Reference data SID'!$B:$N,13,FALSE))</f>
        <v/>
      </c>
      <c r="G58" s="13" t="str">
        <f>IF(ISERROR(VLOOKUP(CONCATENATE($A58,"_",G$2),'Reference data SID'!$B:$N,13,FALSE)),"",VLOOKUP(CONCATENATE($A58,"_",G$2),'Reference data SID'!$B:$N,13,FALSE))</f>
        <v/>
      </c>
      <c r="H58" s="13" t="str">
        <f>IF(ISERROR(VLOOKUP(CONCATENATE($A58,"_",H$2),'Reference data SID'!$B:$N,13,FALSE)),"",VLOOKUP(CONCATENATE($A58,"_",H$2),'Reference data SID'!$B:$N,13,FALSE))</f>
        <v/>
      </c>
      <c r="I58" s="13" t="str">
        <f>IF(ISERROR(VLOOKUP(CONCATENATE($A58,"_",I$2),'Reference data SID'!$B:$N,13,FALSE)),"",VLOOKUP(CONCATENATE($A58,"_",I$2),'Reference data SID'!$B:$N,13,FALSE))</f>
        <v/>
      </c>
      <c r="J58" s="13" t="str">
        <f>IF(ISERROR(VLOOKUP(CONCATENATE($A58,"_",J$2),'Reference data SID'!$B:$N,13,FALSE)),"",VLOOKUP(CONCATENATE($A58,"_",J$2),'Reference data SID'!$B:$N,13,FALSE))</f>
        <v/>
      </c>
      <c r="K58" s="13" t="str">
        <f>IF(ISERROR(VLOOKUP(CONCATENATE($A58,"_",K$2),'Reference data SID'!$B:$N,13,FALSE)),"",VLOOKUP(CONCATENATE($A58,"_",K$2),'Reference data SID'!$B:$N,13,FALSE))</f>
        <v/>
      </c>
      <c r="L58" s="13" t="str">
        <f>IF(ISERROR(VLOOKUP(CONCATENATE($A58,"_",L$2),'Reference data SID'!$B:$N,13,FALSE)),"",VLOOKUP(CONCATENATE($A58,"_",L$2),'Reference data SID'!$B:$N,13,FALSE))</f>
        <v/>
      </c>
      <c r="M58" s="13" t="str">
        <f>IF(ISERROR(VLOOKUP(CONCATENATE($A58,"_",M$2),'Reference data SID'!$B:$N,13,FALSE)),"",VLOOKUP(CONCATENATE($A58,"_",M$2),'Reference data SID'!$B:$N,13,FALSE))</f>
        <v/>
      </c>
      <c r="N58" s="13" t="str">
        <f>IF(ISERROR(VLOOKUP(CONCATENATE($A58,"_",N$2),'Reference data SID'!$B:$N,13,FALSE)),"",VLOOKUP(CONCATENATE($A58,"_",N$2),'Reference data SID'!$B:$N,13,FALSE))</f>
        <v/>
      </c>
      <c r="O58" s="13" t="str">
        <f>IF(ISERROR(VLOOKUP(CONCATENATE($A58,"_",O$2),'Reference data SID'!$B:$N,13,FALSE)),"",VLOOKUP(CONCATENATE($A58,"_",O$2),'Reference data SID'!$B:$N,13,FALSE))</f>
        <v/>
      </c>
      <c r="P58" s="13" t="str">
        <f>IF(ISERROR(VLOOKUP(CONCATENATE($A58,"_",P$2),'Reference data SID'!$B:$N,13,FALSE)),"",VLOOKUP(CONCATENATE($A58,"_",P$2),'Reference data SID'!$B:$N,13,FALSE))</f>
        <v/>
      </c>
      <c r="Q58" s="13" t="str">
        <f>IF(ISERROR(VLOOKUP(CONCATENATE($A58,"_",Q$2),'Reference data SID'!$B:$N,13,FALSE)),"",VLOOKUP(CONCATENATE($A58,"_",Q$2),'Reference data SID'!$B:$N,13,FALSE))</f>
        <v/>
      </c>
      <c r="R58" s="13" t="str">
        <f>IF(ISERROR(VLOOKUP(CONCATENATE($A58,"_",R$2),'Reference data SID'!$B:$N,13,FALSE)),"",VLOOKUP(CONCATENATE($A58,"_",R$2),'Reference data SID'!$B:$N,13,FALSE))</f>
        <v/>
      </c>
      <c r="S58" s="13" t="str">
        <f>IF(ISERROR(VLOOKUP(CONCATENATE($A58,"_",S$2),'Reference data SID'!$B:$N,13,FALSE)),"",VLOOKUP(CONCATENATE($A58,"_",S$2),'Reference data SID'!$B:$N,13,FALSE))</f>
        <v/>
      </c>
      <c r="T58" s="13" t="str">
        <f>IF(ISERROR(VLOOKUP(CONCATENATE($A58,"_",T$2),'Reference data SID'!$B:$N,13,FALSE)),"",VLOOKUP(CONCATENATE($A58,"_",T$2),'Reference data SID'!$B:$N,13,FALSE))</f>
        <v/>
      </c>
      <c r="U58" s="13" t="str">
        <f>IF(ISERROR(VLOOKUP(CONCATENATE($A58,"_",U$2),'Reference data SID'!$B:$N,13,FALSE)),"",VLOOKUP(CONCATENATE($A58,"_",U$2),'Reference data SID'!$B:$N,13,FALSE))</f>
        <v/>
      </c>
      <c r="V58" s="13" t="str">
        <f>IF(ISERROR(VLOOKUP(CONCATENATE($A58,"_",V$2),'Reference data SID'!$B:$N,13,FALSE)),"",VLOOKUP(CONCATENATE($A58,"_",V$2),'Reference data SID'!$B:$N,13,FALSE))</f>
        <v/>
      </c>
      <c r="W58" s="13" t="str">
        <f>IF(ISERROR(VLOOKUP(CONCATENATE($A58,"_",W$2),'Reference data SID'!$B:$N,13,FALSE)),"",VLOOKUP(CONCATENATE($A58,"_",W$2),'Reference data SID'!$B:$N,13,FALSE))</f>
        <v/>
      </c>
      <c r="X58" s="13" t="str">
        <f>IF(ISERROR(VLOOKUP(CONCATENATE($A58,"_",X$2),'Reference data SID'!$B:$N,13,FALSE)),"",VLOOKUP(CONCATENATE($A58,"_",X$2),'Reference data SID'!$B:$N,13,FALSE))</f>
        <v/>
      </c>
      <c r="Y58" s="14" t="str">
        <f>IF(ISERROR(VLOOKUP(CONCATENATE($A58,"_",Y$2),'Reference data SID'!$B:$N,13,FALSE)),"",VLOOKUP(CONCATENATE($A58,"_",Y$2),'Reference data SID'!$B:$N,13,FALSE))</f>
        <v>57678-05-4</v>
      </c>
      <c r="Z58" s="13" t="str">
        <f>IF(ISERROR(VLOOKUP(CONCATENATE($A58,"_",Z$2),'Reference data SID'!$B:$N,13,FALSE)),"",VLOOKUP(CONCATENATE($A58,"_",Z$2),'Reference data SID'!$B:$N,13,FALSE))</f>
        <v/>
      </c>
      <c r="AA58" s="13" t="str">
        <f>IF(ISERROR(VLOOKUP(CONCATENATE($A58,"_",AA$2),'Reference data SID'!$B:$N,13,FALSE)),"",VLOOKUP(CONCATENATE($A58,"_",AA$2),'Reference data SID'!$B:$N,13,FALSE))</f>
        <v/>
      </c>
      <c r="AB58" s="13" t="str">
        <f>IF(ISERROR(VLOOKUP(CONCATENATE($A58,"_",AB$2),'Reference data SID'!$B:$N,13,FALSE)),"",VLOOKUP(CONCATENATE($A58,"_",AB$2),'Reference data SID'!$B:$N,13,FALSE))</f>
        <v/>
      </c>
      <c r="AC58" s="13" t="str">
        <f>IF(ISERROR(VLOOKUP(CONCATENATE($A58,"_",AC$2),'Reference data SID'!$B:$N,13,FALSE)),"",VLOOKUP(CONCATENATE($A58,"_",AC$2),'Reference data SID'!$B:$N,13,FALSE))</f>
        <v/>
      </c>
      <c r="AD58" s="13" t="str">
        <f>IF(ISERROR(VLOOKUP(CONCATENATE($A58,"_",AD$2),'Reference data SID'!$B:$N,13,FALSE)),"",VLOOKUP(CONCATENATE($A58,"_",AD$2),'Reference data SID'!$B:$N,13,FALSE))</f>
        <v/>
      </c>
      <c r="AE58" s="13" t="str">
        <f>IF(ISERROR(VLOOKUP(CONCATENATE($A58,"_",AE$2),'Reference data SID'!$B:$N,13,FALSE)),"",VLOOKUP(CONCATENATE($A58,"_",AE$2),'Reference data SID'!$B:$N,13,FALSE))</f>
        <v/>
      </c>
      <c r="AF58" s="13" t="str">
        <f>IF(ISERROR(VLOOKUP(CONCATENATE($A58,"_",AF$2),'Reference data SID'!$B:$N,13,FALSE)),"",VLOOKUP(CONCATENATE($A58,"_",AF$2),'Reference data SID'!$B:$N,13,FALSE))</f>
        <v/>
      </c>
      <c r="AG58" s="13" t="str">
        <f>IF(ISERROR(VLOOKUP(CONCATENATE($A58,"_",AG$2),'Reference data SID'!$B:$N,13,FALSE)),"",VLOOKUP(CONCATENATE($A58,"_",AG$2),'Reference data SID'!$B:$N,13,FALSE))</f>
        <v/>
      </c>
      <c r="AH58" s="13" t="str">
        <f>IF(ISERROR(VLOOKUP(CONCATENATE($A58,"_",AH$2),'Reference data SID'!$B:$N,13,FALSE)),"",VLOOKUP(CONCATENATE($A58,"_",AH$2),'Reference data SID'!$B:$N,13,FALSE))</f>
        <v/>
      </c>
      <c r="AI58" s="13" t="str">
        <f>IF(ISERROR(VLOOKUP(CONCATENATE($A58,"_",AI$2),'Reference data SID'!$B:$N,13,FALSE)),"",VLOOKUP(CONCATENATE($A58,"_",AI$2),'Reference data SID'!$B:$N,13,FALSE))</f>
        <v/>
      </c>
      <c r="AJ58" s="13" t="str">
        <f>IF(ISERROR(VLOOKUP(CONCATENATE($A58,"_",AJ$2),'Reference data SID'!$B:$N,13,FALSE)),"",VLOOKUP(CONCATENATE($A58,"_",AJ$2),'Reference data SID'!$B:$N,13,FALSE))</f>
        <v/>
      </c>
      <c r="AK58" s="13" t="str">
        <f>IF(ISERROR(VLOOKUP(CONCATENATE($A58,"_",AK$2),'Reference data SID'!$B:$N,13,FALSE)),"",VLOOKUP(CONCATENATE($A58,"_",AK$2),'Reference data SID'!$B:$N,13,FALSE))</f>
        <v/>
      </c>
      <c r="AL58" s="13" t="str">
        <f>IF(ISERROR(VLOOKUP(CONCATENATE($A58,"_",AL$2),'Reference data SID'!$B:$N,13,FALSE)),"",VLOOKUP(CONCATENATE($A58,"_",AL$2),'Reference data SID'!$B:$N,13,FALSE))</f>
        <v/>
      </c>
      <c r="AM58" s="13" t="str">
        <f>IF(ISERROR(VLOOKUP(CONCATENATE($A58,"_",AM$2),'Reference data SID'!$B:$N,13,FALSE)),"",VLOOKUP(CONCATENATE($A58,"_",AM$2),'Reference data SID'!$B:$N,13,FALSE))</f>
        <v/>
      </c>
      <c r="AN58" s="13" t="str">
        <f>IF(ISERROR(VLOOKUP(CONCATENATE($A58,"_",AN$2),'Reference data SID'!$B:$N,13,FALSE)),"",VLOOKUP(CONCATENATE($A58,"_",AN$2),'Reference data SID'!$B:$N,13,FALSE))</f>
        <v/>
      </c>
      <c r="AO58" s="13" t="str">
        <f>IF(ISERROR(VLOOKUP(CONCATENATE($A58,"_",AO$2),'Reference data SID'!$B:$N,13,FALSE)),"",VLOOKUP(CONCATENATE($A58,"_",AO$2),'Reference data SID'!$B:$N,13,FALSE))</f>
        <v/>
      </c>
      <c r="AP58" s="13" t="str">
        <f>IF(ISERROR(VLOOKUP(CONCATENATE($A58,"_",AP$2),'Reference data SID'!$B:$N,13,FALSE)),"",VLOOKUP(CONCATENATE($A58,"_",AP$2),'Reference data SID'!$B:$N,13,FALSE))</f>
        <v/>
      </c>
      <c r="AQ58" s="13" t="str">
        <f>IF(ISERROR(VLOOKUP(CONCATENATE($A58,"_",AQ$2),'Reference data SID'!$B:$N,13,FALSE)),"",VLOOKUP(CONCATENATE($A58,"_",AQ$2),'Reference data SID'!$B:$N,13,FALSE))</f>
        <v/>
      </c>
      <c r="AR58" s="13" t="str">
        <f>IF(ISERROR(VLOOKUP(CONCATENATE($A58,"_",AR$2),'Reference data SID'!$B:$N,13,FALSE)),"",VLOOKUP(CONCATENATE($A58,"_",AR$2),'Reference data SID'!$B:$N,13,FALSE))</f>
        <v/>
      </c>
      <c r="AS58" s="13" t="str">
        <f>IF(ISERROR(VLOOKUP(CONCATENATE($A58,"_",AS$2),'Reference data SID'!$B:$N,13,FALSE)),"",VLOOKUP(CONCATENATE($A58,"_",AS$2),'Reference data SID'!$B:$N,13,FALSE))</f>
        <v/>
      </c>
      <c r="AT58" s="13" t="str">
        <f>IF(ISERROR(VLOOKUP(CONCATENATE($A58,"_",AT$2),'Reference data SID'!$B:$N,13,FALSE)),"",VLOOKUP(CONCATENATE($A58,"_",AT$2),'Reference data SID'!$B:$N,13,FALSE))</f>
        <v/>
      </c>
    </row>
    <row r="59" spans="1:46" x14ac:dyDescent="0.25">
      <c r="A59">
        <v>55</v>
      </c>
      <c r="B59" s="13" t="str">
        <f>IF(ISERROR(VLOOKUP(CONCATENATE($A59,"_",B$2),'Reference data SID'!$B:$N,13,FALSE)),"",VLOOKUP(CONCATENATE($A59,"_",B$2),'Reference data SID'!$B:$N,13,FALSE))</f>
        <v/>
      </c>
      <c r="C59" s="13" t="str">
        <f>IF(ISERROR(VLOOKUP(CONCATENATE($A59,"_",C$2),'Reference data SID'!$B:$N,13,FALSE)),"",VLOOKUP(CONCATENATE($A59,"_",C$2),'Reference data SID'!$B:$N,13,FALSE))</f>
        <v/>
      </c>
      <c r="D59" s="13" t="str">
        <f>IF(ISERROR(VLOOKUP(CONCATENATE($A59,"_",D$2),'Reference data SID'!$B:$N,13,FALSE)),"",VLOOKUP(CONCATENATE($A59,"_",D$2),'Reference data SID'!$B:$N,13,FALSE))</f>
        <v/>
      </c>
      <c r="E59" s="13" t="str">
        <f>IF(ISERROR(VLOOKUP(CONCATENATE($A59,"_",E$2),'Reference data SID'!$B:$N,13,FALSE)),"",VLOOKUP(CONCATENATE($A59,"_",E$2),'Reference data SID'!$B:$N,13,FALSE))</f>
        <v/>
      </c>
      <c r="F59" s="13" t="str">
        <f>IF(ISERROR(VLOOKUP(CONCATENATE($A59,"_",F$2),'Reference data SID'!$B:$N,13,FALSE)),"",VLOOKUP(CONCATENATE($A59,"_",F$2),'Reference data SID'!$B:$N,13,FALSE))</f>
        <v/>
      </c>
      <c r="G59" s="13" t="str">
        <f>IF(ISERROR(VLOOKUP(CONCATENATE($A59,"_",G$2),'Reference data SID'!$B:$N,13,FALSE)),"",VLOOKUP(CONCATENATE($A59,"_",G$2),'Reference data SID'!$B:$N,13,FALSE))</f>
        <v/>
      </c>
      <c r="H59" s="13" t="str">
        <f>IF(ISERROR(VLOOKUP(CONCATENATE($A59,"_",H$2),'Reference data SID'!$B:$N,13,FALSE)),"",VLOOKUP(CONCATENATE($A59,"_",H$2),'Reference data SID'!$B:$N,13,FALSE))</f>
        <v/>
      </c>
      <c r="I59" s="13" t="str">
        <f>IF(ISERROR(VLOOKUP(CONCATENATE($A59,"_",I$2),'Reference data SID'!$B:$N,13,FALSE)),"",VLOOKUP(CONCATENATE($A59,"_",I$2),'Reference data SID'!$B:$N,13,FALSE))</f>
        <v/>
      </c>
      <c r="J59" s="13" t="str">
        <f>IF(ISERROR(VLOOKUP(CONCATENATE($A59,"_",J$2),'Reference data SID'!$B:$N,13,FALSE)),"",VLOOKUP(CONCATENATE($A59,"_",J$2),'Reference data SID'!$B:$N,13,FALSE))</f>
        <v/>
      </c>
      <c r="K59" s="13" t="str">
        <f>IF(ISERROR(VLOOKUP(CONCATENATE($A59,"_",K$2),'Reference data SID'!$B:$N,13,FALSE)),"",VLOOKUP(CONCATENATE($A59,"_",K$2),'Reference data SID'!$B:$N,13,FALSE))</f>
        <v/>
      </c>
      <c r="L59" s="13" t="str">
        <f>IF(ISERROR(VLOOKUP(CONCATENATE($A59,"_",L$2),'Reference data SID'!$B:$N,13,FALSE)),"",VLOOKUP(CONCATENATE($A59,"_",L$2),'Reference data SID'!$B:$N,13,FALSE))</f>
        <v/>
      </c>
      <c r="M59" s="13" t="str">
        <f>IF(ISERROR(VLOOKUP(CONCATENATE($A59,"_",M$2),'Reference data SID'!$B:$N,13,FALSE)),"",VLOOKUP(CONCATENATE($A59,"_",M$2),'Reference data SID'!$B:$N,13,FALSE))</f>
        <v/>
      </c>
      <c r="N59" s="13" t="str">
        <f>IF(ISERROR(VLOOKUP(CONCATENATE($A59,"_",N$2),'Reference data SID'!$B:$N,13,FALSE)),"",VLOOKUP(CONCATENATE($A59,"_",N$2),'Reference data SID'!$B:$N,13,FALSE))</f>
        <v/>
      </c>
      <c r="O59" s="13" t="str">
        <f>IF(ISERROR(VLOOKUP(CONCATENATE($A59,"_",O$2),'Reference data SID'!$B:$N,13,FALSE)),"",VLOOKUP(CONCATENATE($A59,"_",O$2),'Reference data SID'!$B:$N,13,FALSE))</f>
        <v/>
      </c>
      <c r="P59" s="13" t="str">
        <f>IF(ISERROR(VLOOKUP(CONCATENATE($A59,"_",P$2),'Reference data SID'!$B:$N,13,FALSE)),"",VLOOKUP(CONCATENATE($A59,"_",P$2),'Reference data SID'!$B:$N,13,FALSE))</f>
        <v/>
      </c>
      <c r="Q59" s="13" t="str">
        <f>IF(ISERROR(VLOOKUP(CONCATENATE($A59,"_",Q$2),'Reference data SID'!$B:$N,13,FALSE)),"",VLOOKUP(CONCATENATE($A59,"_",Q$2),'Reference data SID'!$B:$N,13,FALSE))</f>
        <v/>
      </c>
      <c r="R59" s="13" t="str">
        <f>IF(ISERROR(VLOOKUP(CONCATENATE($A59,"_",R$2),'Reference data SID'!$B:$N,13,FALSE)),"",VLOOKUP(CONCATENATE($A59,"_",R$2),'Reference data SID'!$B:$N,13,FALSE))</f>
        <v/>
      </c>
      <c r="S59" s="13" t="str">
        <f>IF(ISERROR(VLOOKUP(CONCATENATE($A59,"_",S$2),'Reference data SID'!$B:$N,13,FALSE)),"",VLOOKUP(CONCATENATE($A59,"_",S$2),'Reference data SID'!$B:$N,13,FALSE))</f>
        <v/>
      </c>
      <c r="T59" s="13" t="str">
        <f>IF(ISERROR(VLOOKUP(CONCATENATE($A59,"_",T$2),'Reference data SID'!$B:$N,13,FALSE)),"",VLOOKUP(CONCATENATE($A59,"_",T$2),'Reference data SID'!$B:$N,13,FALSE))</f>
        <v/>
      </c>
      <c r="U59" s="13" t="str">
        <f>IF(ISERROR(VLOOKUP(CONCATENATE($A59,"_",U$2),'Reference data SID'!$B:$N,13,FALSE)),"",VLOOKUP(CONCATENATE($A59,"_",U$2),'Reference data SID'!$B:$N,13,FALSE))</f>
        <v/>
      </c>
      <c r="V59" s="13" t="str">
        <f>IF(ISERROR(VLOOKUP(CONCATENATE($A59,"_",V$2),'Reference data SID'!$B:$N,13,FALSE)),"",VLOOKUP(CONCATENATE($A59,"_",V$2),'Reference data SID'!$B:$N,13,FALSE))</f>
        <v/>
      </c>
      <c r="W59" s="13" t="str">
        <f>IF(ISERROR(VLOOKUP(CONCATENATE($A59,"_",W$2),'Reference data SID'!$B:$N,13,FALSE)),"",VLOOKUP(CONCATENATE($A59,"_",W$2),'Reference data SID'!$B:$N,13,FALSE))</f>
        <v/>
      </c>
      <c r="X59" s="13" t="str">
        <f>IF(ISERROR(VLOOKUP(CONCATENATE($A59,"_",X$2),'Reference data SID'!$B:$N,13,FALSE)),"",VLOOKUP(CONCATENATE($A59,"_",X$2),'Reference data SID'!$B:$N,13,FALSE))</f>
        <v/>
      </c>
      <c r="Y59" s="14" t="str">
        <f>IF(ISERROR(VLOOKUP(CONCATENATE($A59,"_",Y$2),'Reference data SID'!$B:$N,13,FALSE)),"",VLOOKUP(CONCATENATE($A59,"_",Y$2),'Reference data SID'!$B:$N,13,FALSE))</f>
        <v>52956-82-8</v>
      </c>
      <c r="Z59" s="13" t="str">
        <f>IF(ISERROR(VLOOKUP(CONCATENATE($A59,"_",Z$2),'Reference data SID'!$B:$N,13,FALSE)),"",VLOOKUP(CONCATENATE($A59,"_",Z$2),'Reference data SID'!$B:$N,13,FALSE))</f>
        <v/>
      </c>
      <c r="AA59" s="13" t="str">
        <f>IF(ISERROR(VLOOKUP(CONCATENATE($A59,"_",AA$2),'Reference data SID'!$B:$N,13,FALSE)),"",VLOOKUP(CONCATENATE($A59,"_",AA$2),'Reference data SID'!$B:$N,13,FALSE))</f>
        <v/>
      </c>
      <c r="AB59" s="13" t="str">
        <f>IF(ISERROR(VLOOKUP(CONCATENATE($A59,"_",AB$2),'Reference data SID'!$B:$N,13,FALSE)),"",VLOOKUP(CONCATENATE($A59,"_",AB$2),'Reference data SID'!$B:$N,13,FALSE))</f>
        <v/>
      </c>
      <c r="AC59" s="13" t="str">
        <f>IF(ISERROR(VLOOKUP(CONCATENATE($A59,"_",AC$2),'Reference data SID'!$B:$N,13,FALSE)),"",VLOOKUP(CONCATENATE($A59,"_",AC$2),'Reference data SID'!$B:$N,13,FALSE))</f>
        <v/>
      </c>
      <c r="AD59" s="13" t="str">
        <f>IF(ISERROR(VLOOKUP(CONCATENATE($A59,"_",AD$2),'Reference data SID'!$B:$N,13,FALSE)),"",VLOOKUP(CONCATENATE($A59,"_",AD$2),'Reference data SID'!$B:$N,13,FALSE))</f>
        <v/>
      </c>
      <c r="AE59" s="13" t="str">
        <f>IF(ISERROR(VLOOKUP(CONCATENATE($A59,"_",AE$2),'Reference data SID'!$B:$N,13,FALSE)),"",VLOOKUP(CONCATENATE($A59,"_",AE$2),'Reference data SID'!$B:$N,13,FALSE))</f>
        <v/>
      </c>
      <c r="AF59" s="13" t="str">
        <f>IF(ISERROR(VLOOKUP(CONCATENATE($A59,"_",AF$2),'Reference data SID'!$B:$N,13,FALSE)),"",VLOOKUP(CONCATENATE($A59,"_",AF$2),'Reference data SID'!$B:$N,13,FALSE))</f>
        <v/>
      </c>
      <c r="AG59" s="13" t="str">
        <f>IF(ISERROR(VLOOKUP(CONCATENATE($A59,"_",AG$2),'Reference data SID'!$B:$N,13,FALSE)),"",VLOOKUP(CONCATENATE($A59,"_",AG$2),'Reference data SID'!$B:$N,13,FALSE))</f>
        <v/>
      </c>
      <c r="AH59" s="13" t="str">
        <f>IF(ISERROR(VLOOKUP(CONCATENATE($A59,"_",AH$2),'Reference data SID'!$B:$N,13,FALSE)),"",VLOOKUP(CONCATENATE($A59,"_",AH$2),'Reference data SID'!$B:$N,13,FALSE))</f>
        <v/>
      </c>
      <c r="AI59" s="13" t="str">
        <f>IF(ISERROR(VLOOKUP(CONCATENATE($A59,"_",AI$2),'Reference data SID'!$B:$N,13,FALSE)),"",VLOOKUP(CONCATENATE($A59,"_",AI$2),'Reference data SID'!$B:$N,13,FALSE))</f>
        <v/>
      </c>
      <c r="AJ59" s="13" t="str">
        <f>IF(ISERROR(VLOOKUP(CONCATENATE($A59,"_",AJ$2),'Reference data SID'!$B:$N,13,FALSE)),"",VLOOKUP(CONCATENATE($A59,"_",AJ$2),'Reference data SID'!$B:$N,13,FALSE))</f>
        <v/>
      </c>
      <c r="AK59" s="13" t="str">
        <f>IF(ISERROR(VLOOKUP(CONCATENATE($A59,"_",AK$2),'Reference data SID'!$B:$N,13,FALSE)),"",VLOOKUP(CONCATENATE($A59,"_",AK$2),'Reference data SID'!$B:$N,13,FALSE))</f>
        <v/>
      </c>
      <c r="AL59" s="13" t="str">
        <f>IF(ISERROR(VLOOKUP(CONCATENATE($A59,"_",AL$2),'Reference data SID'!$B:$N,13,FALSE)),"",VLOOKUP(CONCATENATE($A59,"_",AL$2),'Reference data SID'!$B:$N,13,FALSE))</f>
        <v/>
      </c>
      <c r="AM59" s="13" t="str">
        <f>IF(ISERROR(VLOOKUP(CONCATENATE($A59,"_",AM$2),'Reference data SID'!$B:$N,13,FALSE)),"",VLOOKUP(CONCATENATE($A59,"_",AM$2),'Reference data SID'!$B:$N,13,FALSE))</f>
        <v/>
      </c>
      <c r="AN59" s="13" t="str">
        <f>IF(ISERROR(VLOOKUP(CONCATENATE($A59,"_",AN$2),'Reference data SID'!$B:$N,13,FALSE)),"",VLOOKUP(CONCATENATE($A59,"_",AN$2),'Reference data SID'!$B:$N,13,FALSE))</f>
        <v/>
      </c>
      <c r="AO59" s="13" t="str">
        <f>IF(ISERROR(VLOOKUP(CONCATENATE($A59,"_",AO$2),'Reference data SID'!$B:$N,13,FALSE)),"",VLOOKUP(CONCATENATE($A59,"_",AO$2),'Reference data SID'!$B:$N,13,FALSE))</f>
        <v/>
      </c>
      <c r="AP59" s="13" t="str">
        <f>IF(ISERROR(VLOOKUP(CONCATENATE($A59,"_",AP$2),'Reference data SID'!$B:$N,13,FALSE)),"",VLOOKUP(CONCATENATE($A59,"_",AP$2),'Reference data SID'!$B:$N,13,FALSE))</f>
        <v/>
      </c>
      <c r="AQ59" s="13" t="str">
        <f>IF(ISERROR(VLOOKUP(CONCATENATE($A59,"_",AQ$2),'Reference data SID'!$B:$N,13,FALSE)),"",VLOOKUP(CONCATENATE($A59,"_",AQ$2),'Reference data SID'!$B:$N,13,FALSE))</f>
        <v/>
      </c>
      <c r="AR59" s="13" t="str">
        <f>IF(ISERROR(VLOOKUP(CONCATENATE($A59,"_",AR$2),'Reference data SID'!$B:$N,13,FALSE)),"",VLOOKUP(CONCATENATE($A59,"_",AR$2),'Reference data SID'!$B:$N,13,FALSE))</f>
        <v/>
      </c>
      <c r="AS59" s="13" t="str">
        <f>IF(ISERROR(VLOOKUP(CONCATENATE($A59,"_",AS$2),'Reference data SID'!$B:$N,13,FALSE)),"",VLOOKUP(CONCATENATE($A59,"_",AS$2),'Reference data SID'!$B:$N,13,FALSE))</f>
        <v/>
      </c>
      <c r="AT59" s="13" t="str">
        <f>IF(ISERROR(VLOOKUP(CONCATENATE($A59,"_",AT$2),'Reference data SID'!$B:$N,13,FALSE)),"",VLOOKUP(CONCATENATE($A59,"_",AT$2),'Reference data SID'!$B:$N,13,FALSE))</f>
        <v/>
      </c>
    </row>
    <row r="60" spans="1:46" x14ac:dyDescent="0.25">
      <c r="A60">
        <v>56</v>
      </c>
      <c r="B60" s="13" t="str">
        <f>IF(ISERROR(VLOOKUP(CONCATENATE($A60,"_",B$2),'Reference data SID'!$B:$N,13,FALSE)),"",VLOOKUP(CONCATENATE($A60,"_",B$2),'Reference data SID'!$B:$N,13,FALSE))</f>
        <v/>
      </c>
      <c r="C60" s="13" t="str">
        <f>IF(ISERROR(VLOOKUP(CONCATENATE($A60,"_",C$2),'Reference data SID'!$B:$N,13,FALSE)),"",VLOOKUP(CONCATENATE($A60,"_",C$2),'Reference data SID'!$B:$N,13,FALSE))</f>
        <v/>
      </c>
      <c r="D60" s="13" t="str">
        <f>IF(ISERROR(VLOOKUP(CONCATENATE($A60,"_",D$2),'Reference data SID'!$B:$N,13,FALSE)),"",VLOOKUP(CONCATENATE($A60,"_",D$2),'Reference data SID'!$B:$N,13,FALSE))</f>
        <v/>
      </c>
      <c r="E60" s="13" t="str">
        <f>IF(ISERROR(VLOOKUP(CONCATENATE($A60,"_",E$2),'Reference data SID'!$B:$N,13,FALSE)),"",VLOOKUP(CONCATENATE($A60,"_",E$2),'Reference data SID'!$B:$N,13,FALSE))</f>
        <v/>
      </c>
      <c r="F60" s="13" t="str">
        <f>IF(ISERROR(VLOOKUP(CONCATENATE($A60,"_",F$2),'Reference data SID'!$B:$N,13,FALSE)),"",VLOOKUP(CONCATENATE($A60,"_",F$2),'Reference data SID'!$B:$N,13,FALSE))</f>
        <v/>
      </c>
      <c r="G60" s="13" t="str">
        <f>IF(ISERROR(VLOOKUP(CONCATENATE($A60,"_",G$2),'Reference data SID'!$B:$N,13,FALSE)),"",VLOOKUP(CONCATENATE($A60,"_",G$2),'Reference data SID'!$B:$N,13,FALSE))</f>
        <v/>
      </c>
      <c r="H60" s="13" t="str">
        <f>IF(ISERROR(VLOOKUP(CONCATENATE($A60,"_",H$2),'Reference data SID'!$B:$N,13,FALSE)),"",VLOOKUP(CONCATENATE($A60,"_",H$2),'Reference data SID'!$B:$N,13,FALSE))</f>
        <v/>
      </c>
      <c r="I60" s="13" t="str">
        <f>IF(ISERROR(VLOOKUP(CONCATENATE($A60,"_",I$2),'Reference data SID'!$B:$N,13,FALSE)),"",VLOOKUP(CONCATENATE($A60,"_",I$2),'Reference data SID'!$B:$N,13,FALSE))</f>
        <v/>
      </c>
      <c r="J60" s="13" t="str">
        <f>IF(ISERROR(VLOOKUP(CONCATENATE($A60,"_",J$2),'Reference data SID'!$B:$N,13,FALSE)),"",VLOOKUP(CONCATENATE($A60,"_",J$2),'Reference data SID'!$B:$N,13,FALSE))</f>
        <v/>
      </c>
      <c r="K60" s="13" t="str">
        <f>IF(ISERROR(VLOOKUP(CONCATENATE($A60,"_",K$2),'Reference data SID'!$B:$N,13,FALSE)),"",VLOOKUP(CONCATENATE($A60,"_",K$2),'Reference data SID'!$B:$N,13,FALSE))</f>
        <v/>
      </c>
      <c r="L60" s="13" t="str">
        <f>IF(ISERROR(VLOOKUP(CONCATENATE($A60,"_",L$2),'Reference data SID'!$B:$N,13,FALSE)),"",VLOOKUP(CONCATENATE($A60,"_",L$2),'Reference data SID'!$B:$N,13,FALSE))</f>
        <v/>
      </c>
      <c r="M60" s="13" t="str">
        <f>IF(ISERROR(VLOOKUP(CONCATENATE($A60,"_",M$2),'Reference data SID'!$B:$N,13,FALSE)),"",VLOOKUP(CONCATENATE($A60,"_",M$2),'Reference data SID'!$B:$N,13,FALSE))</f>
        <v/>
      </c>
      <c r="N60" s="13" t="str">
        <f>IF(ISERROR(VLOOKUP(CONCATENATE($A60,"_",N$2),'Reference data SID'!$B:$N,13,FALSE)),"",VLOOKUP(CONCATENATE($A60,"_",N$2),'Reference data SID'!$B:$N,13,FALSE))</f>
        <v/>
      </c>
      <c r="O60" s="13" t="str">
        <f>IF(ISERROR(VLOOKUP(CONCATENATE($A60,"_",O$2),'Reference data SID'!$B:$N,13,FALSE)),"",VLOOKUP(CONCATENATE($A60,"_",O$2),'Reference data SID'!$B:$N,13,FALSE))</f>
        <v/>
      </c>
      <c r="P60" s="13" t="str">
        <f>IF(ISERROR(VLOOKUP(CONCATENATE($A60,"_",P$2),'Reference data SID'!$B:$N,13,FALSE)),"",VLOOKUP(CONCATENATE($A60,"_",P$2),'Reference data SID'!$B:$N,13,FALSE))</f>
        <v/>
      </c>
      <c r="Q60" s="13" t="str">
        <f>IF(ISERROR(VLOOKUP(CONCATENATE($A60,"_",Q$2),'Reference data SID'!$B:$N,13,FALSE)),"",VLOOKUP(CONCATENATE($A60,"_",Q$2),'Reference data SID'!$B:$N,13,FALSE))</f>
        <v/>
      </c>
      <c r="R60" s="13" t="str">
        <f>IF(ISERROR(VLOOKUP(CONCATENATE($A60,"_",R$2),'Reference data SID'!$B:$N,13,FALSE)),"",VLOOKUP(CONCATENATE($A60,"_",R$2),'Reference data SID'!$B:$N,13,FALSE))</f>
        <v/>
      </c>
      <c r="S60" s="13" t="str">
        <f>IF(ISERROR(VLOOKUP(CONCATENATE($A60,"_",S$2),'Reference data SID'!$B:$N,13,FALSE)),"",VLOOKUP(CONCATENATE($A60,"_",S$2),'Reference data SID'!$B:$N,13,FALSE))</f>
        <v/>
      </c>
      <c r="T60" s="13" t="str">
        <f>IF(ISERROR(VLOOKUP(CONCATENATE($A60,"_",T$2),'Reference data SID'!$B:$N,13,FALSE)),"",VLOOKUP(CONCATENATE($A60,"_",T$2),'Reference data SID'!$B:$N,13,FALSE))</f>
        <v/>
      </c>
      <c r="U60" s="13" t="str">
        <f>IF(ISERROR(VLOOKUP(CONCATENATE($A60,"_",U$2),'Reference data SID'!$B:$N,13,FALSE)),"",VLOOKUP(CONCATENATE($A60,"_",U$2),'Reference data SID'!$B:$N,13,FALSE))</f>
        <v/>
      </c>
      <c r="V60" s="13" t="str">
        <f>IF(ISERROR(VLOOKUP(CONCATENATE($A60,"_",V$2),'Reference data SID'!$B:$N,13,FALSE)),"",VLOOKUP(CONCATENATE($A60,"_",V$2),'Reference data SID'!$B:$N,13,FALSE))</f>
        <v/>
      </c>
      <c r="W60" s="13" t="str">
        <f>IF(ISERROR(VLOOKUP(CONCATENATE($A60,"_",W$2),'Reference data SID'!$B:$N,13,FALSE)),"",VLOOKUP(CONCATENATE($A60,"_",W$2),'Reference data SID'!$B:$N,13,FALSE))</f>
        <v/>
      </c>
      <c r="X60" s="13" t="str">
        <f>IF(ISERROR(VLOOKUP(CONCATENATE($A60,"_",X$2),'Reference data SID'!$B:$N,13,FALSE)),"",VLOOKUP(CONCATENATE($A60,"_",X$2),'Reference data SID'!$B:$N,13,FALSE))</f>
        <v/>
      </c>
      <c r="Y60" s="14" t="str">
        <f>IF(ISERROR(VLOOKUP(CONCATENATE($A60,"_",Y$2),'Reference data SID'!$B:$N,13,FALSE)),"",VLOOKUP(CONCATENATE($A60,"_",Y$2),'Reference data SID'!$B:$N,13,FALSE))</f>
        <v>41358-63-8</v>
      </c>
      <c r="Z60" s="13" t="str">
        <f>IF(ISERROR(VLOOKUP(CONCATENATE($A60,"_",Z$2),'Reference data SID'!$B:$N,13,FALSE)),"",VLOOKUP(CONCATENATE($A60,"_",Z$2),'Reference data SID'!$B:$N,13,FALSE))</f>
        <v/>
      </c>
      <c r="AA60" s="13" t="str">
        <f>IF(ISERROR(VLOOKUP(CONCATENATE($A60,"_",AA$2),'Reference data SID'!$B:$N,13,FALSE)),"",VLOOKUP(CONCATENATE($A60,"_",AA$2),'Reference data SID'!$B:$N,13,FALSE))</f>
        <v/>
      </c>
      <c r="AB60" s="13" t="str">
        <f>IF(ISERROR(VLOOKUP(CONCATENATE($A60,"_",AB$2),'Reference data SID'!$B:$N,13,FALSE)),"",VLOOKUP(CONCATENATE($A60,"_",AB$2),'Reference data SID'!$B:$N,13,FALSE))</f>
        <v/>
      </c>
      <c r="AC60" s="13" t="str">
        <f>IF(ISERROR(VLOOKUP(CONCATENATE($A60,"_",AC$2),'Reference data SID'!$B:$N,13,FALSE)),"",VLOOKUP(CONCATENATE($A60,"_",AC$2),'Reference data SID'!$B:$N,13,FALSE))</f>
        <v/>
      </c>
      <c r="AD60" s="13" t="str">
        <f>IF(ISERROR(VLOOKUP(CONCATENATE($A60,"_",AD$2),'Reference data SID'!$B:$N,13,FALSE)),"",VLOOKUP(CONCATENATE($A60,"_",AD$2),'Reference data SID'!$B:$N,13,FALSE))</f>
        <v/>
      </c>
      <c r="AE60" s="13" t="str">
        <f>IF(ISERROR(VLOOKUP(CONCATENATE($A60,"_",AE$2),'Reference data SID'!$B:$N,13,FALSE)),"",VLOOKUP(CONCATENATE($A60,"_",AE$2),'Reference data SID'!$B:$N,13,FALSE))</f>
        <v/>
      </c>
      <c r="AF60" s="13" t="str">
        <f>IF(ISERROR(VLOOKUP(CONCATENATE($A60,"_",AF$2),'Reference data SID'!$B:$N,13,FALSE)),"",VLOOKUP(CONCATENATE($A60,"_",AF$2),'Reference data SID'!$B:$N,13,FALSE))</f>
        <v/>
      </c>
      <c r="AG60" s="13" t="str">
        <f>IF(ISERROR(VLOOKUP(CONCATENATE($A60,"_",AG$2),'Reference data SID'!$B:$N,13,FALSE)),"",VLOOKUP(CONCATENATE($A60,"_",AG$2),'Reference data SID'!$B:$N,13,FALSE))</f>
        <v/>
      </c>
      <c r="AH60" s="13" t="str">
        <f>IF(ISERROR(VLOOKUP(CONCATENATE($A60,"_",AH$2),'Reference data SID'!$B:$N,13,FALSE)),"",VLOOKUP(CONCATENATE($A60,"_",AH$2),'Reference data SID'!$B:$N,13,FALSE))</f>
        <v/>
      </c>
      <c r="AI60" s="13" t="str">
        <f>IF(ISERROR(VLOOKUP(CONCATENATE($A60,"_",AI$2),'Reference data SID'!$B:$N,13,FALSE)),"",VLOOKUP(CONCATENATE($A60,"_",AI$2),'Reference data SID'!$B:$N,13,FALSE))</f>
        <v/>
      </c>
      <c r="AJ60" s="13" t="str">
        <f>IF(ISERROR(VLOOKUP(CONCATENATE($A60,"_",AJ$2),'Reference data SID'!$B:$N,13,FALSE)),"",VLOOKUP(CONCATENATE($A60,"_",AJ$2),'Reference data SID'!$B:$N,13,FALSE))</f>
        <v/>
      </c>
      <c r="AK60" s="13" t="str">
        <f>IF(ISERROR(VLOOKUP(CONCATENATE($A60,"_",AK$2),'Reference data SID'!$B:$N,13,FALSE)),"",VLOOKUP(CONCATENATE($A60,"_",AK$2),'Reference data SID'!$B:$N,13,FALSE))</f>
        <v/>
      </c>
      <c r="AL60" s="13" t="str">
        <f>IF(ISERROR(VLOOKUP(CONCATENATE($A60,"_",AL$2),'Reference data SID'!$B:$N,13,FALSE)),"",VLOOKUP(CONCATENATE($A60,"_",AL$2),'Reference data SID'!$B:$N,13,FALSE))</f>
        <v/>
      </c>
      <c r="AM60" s="13" t="str">
        <f>IF(ISERROR(VLOOKUP(CONCATENATE($A60,"_",AM$2),'Reference data SID'!$B:$N,13,FALSE)),"",VLOOKUP(CONCATENATE($A60,"_",AM$2),'Reference data SID'!$B:$N,13,FALSE))</f>
        <v/>
      </c>
      <c r="AN60" s="13" t="str">
        <f>IF(ISERROR(VLOOKUP(CONCATENATE($A60,"_",AN$2),'Reference data SID'!$B:$N,13,FALSE)),"",VLOOKUP(CONCATENATE($A60,"_",AN$2),'Reference data SID'!$B:$N,13,FALSE))</f>
        <v/>
      </c>
      <c r="AO60" s="13" t="str">
        <f>IF(ISERROR(VLOOKUP(CONCATENATE($A60,"_",AO$2),'Reference data SID'!$B:$N,13,FALSE)),"",VLOOKUP(CONCATENATE($A60,"_",AO$2),'Reference data SID'!$B:$N,13,FALSE))</f>
        <v/>
      </c>
      <c r="AP60" s="13" t="str">
        <f>IF(ISERROR(VLOOKUP(CONCATENATE($A60,"_",AP$2),'Reference data SID'!$B:$N,13,FALSE)),"",VLOOKUP(CONCATENATE($A60,"_",AP$2),'Reference data SID'!$B:$N,13,FALSE))</f>
        <v/>
      </c>
      <c r="AQ60" s="13" t="str">
        <f>IF(ISERROR(VLOOKUP(CONCATENATE($A60,"_",AQ$2),'Reference data SID'!$B:$N,13,FALSE)),"",VLOOKUP(CONCATENATE($A60,"_",AQ$2),'Reference data SID'!$B:$N,13,FALSE))</f>
        <v/>
      </c>
      <c r="AR60" s="13" t="str">
        <f>IF(ISERROR(VLOOKUP(CONCATENATE($A60,"_",AR$2),'Reference data SID'!$B:$N,13,FALSE)),"",VLOOKUP(CONCATENATE($A60,"_",AR$2),'Reference data SID'!$B:$N,13,FALSE))</f>
        <v/>
      </c>
      <c r="AS60" s="13" t="str">
        <f>IF(ISERROR(VLOOKUP(CONCATENATE($A60,"_",AS$2),'Reference data SID'!$B:$N,13,FALSE)),"",VLOOKUP(CONCATENATE($A60,"_",AS$2),'Reference data SID'!$B:$N,13,FALSE))</f>
        <v/>
      </c>
      <c r="AT60" s="13" t="str">
        <f>IF(ISERROR(VLOOKUP(CONCATENATE($A60,"_",AT$2),'Reference data SID'!$B:$N,13,FALSE)),"",VLOOKUP(CONCATENATE($A60,"_",AT$2),'Reference data SID'!$B:$N,13,FALSE))</f>
        <v/>
      </c>
    </row>
    <row r="61" spans="1:46" x14ac:dyDescent="0.25">
      <c r="A61">
        <v>57</v>
      </c>
      <c r="B61" s="13" t="str">
        <f>IF(ISERROR(VLOOKUP(CONCATENATE($A61,"_",B$2),'Reference data SID'!$B:$N,13,FALSE)),"",VLOOKUP(CONCATENATE($A61,"_",B$2),'Reference data SID'!$B:$N,13,FALSE))</f>
        <v/>
      </c>
      <c r="C61" s="13" t="str">
        <f>IF(ISERROR(VLOOKUP(CONCATENATE($A61,"_",C$2),'Reference data SID'!$B:$N,13,FALSE)),"",VLOOKUP(CONCATENATE($A61,"_",C$2),'Reference data SID'!$B:$N,13,FALSE))</f>
        <v/>
      </c>
      <c r="D61" s="13" t="str">
        <f>IF(ISERROR(VLOOKUP(CONCATENATE($A61,"_",D$2),'Reference data SID'!$B:$N,13,FALSE)),"",VLOOKUP(CONCATENATE($A61,"_",D$2),'Reference data SID'!$B:$N,13,FALSE))</f>
        <v/>
      </c>
      <c r="E61" s="13" t="str">
        <f>IF(ISERROR(VLOOKUP(CONCATENATE($A61,"_",E$2),'Reference data SID'!$B:$N,13,FALSE)),"",VLOOKUP(CONCATENATE($A61,"_",E$2),'Reference data SID'!$B:$N,13,FALSE))</f>
        <v/>
      </c>
      <c r="F61" s="13" t="str">
        <f>IF(ISERROR(VLOOKUP(CONCATENATE($A61,"_",F$2),'Reference data SID'!$B:$N,13,FALSE)),"",VLOOKUP(CONCATENATE($A61,"_",F$2),'Reference data SID'!$B:$N,13,FALSE))</f>
        <v/>
      </c>
      <c r="G61" s="13" t="str">
        <f>IF(ISERROR(VLOOKUP(CONCATENATE($A61,"_",G$2),'Reference data SID'!$B:$N,13,FALSE)),"",VLOOKUP(CONCATENATE($A61,"_",G$2),'Reference data SID'!$B:$N,13,FALSE))</f>
        <v/>
      </c>
      <c r="H61" s="13" t="str">
        <f>IF(ISERROR(VLOOKUP(CONCATENATE($A61,"_",H$2),'Reference data SID'!$B:$N,13,FALSE)),"",VLOOKUP(CONCATENATE($A61,"_",H$2),'Reference data SID'!$B:$N,13,FALSE))</f>
        <v/>
      </c>
      <c r="I61" s="13" t="str">
        <f>IF(ISERROR(VLOOKUP(CONCATENATE($A61,"_",I$2),'Reference data SID'!$B:$N,13,FALSE)),"",VLOOKUP(CONCATENATE($A61,"_",I$2),'Reference data SID'!$B:$N,13,FALSE))</f>
        <v/>
      </c>
      <c r="J61" s="13" t="str">
        <f>IF(ISERROR(VLOOKUP(CONCATENATE($A61,"_",J$2),'Reference data SID'!$B:$N,13,FALSE)),"",VLOOKUP(CONCATENATE($A61,"_",J$2),'Reference data SID'!$B:$N,13,FALSE))</f>
        <v/>
      </c>
      <c r="K61" s="13" t="str">
        <f>IF(ISERROR(VLOOKUP(CONCATENATE($A61,"_",K$2),'Reference data SID'!$B:$N,13,FALSE)),"",VLOOKUP(CONCATENATE($A61,"_",K$2),'Reference data SID'!$B:$N,13,FALSE))</f>
        <v/>
      </c>
      <c r="L61" s="13" t="str">
        <f>IF(ISERROR(VLOOKUP(CONCATENATE($A61,"_",L$2),'Reference data SID'!$B:$N,13,FALSE)),"",VLOOKUP(CONCATENATE($A61,"_",L$2),'Reference data SID'!$B:$N,13,FALSE))</f>
        <v/>
      </c>
      <c r="M61" s="13" t="str">
        <f>IF(ISERROR(VLOOKUP(CONCATENATE($A61,"_",M$2),'Reference data SID'!$B:$N,13,FALSE)),"",VLOOKUP(CONCATENATE($A61,"_",M$2),'Reference data SID'!$B:$N,13,FALSE))</f>
        <v/>
      </c>
      <c r="N61" s="13" t="str">
        <f>IF(ISERROR(VLOOKUP(CONCATENATE($A61,"_",N$2),'Reference data SID'!$B:$N,13,FALSE)),"",VLOOKUP(CONCATENATE($A61,"_",N$2),'Reference data SID'!$B:$N,13,FALSE))</f>
        <v/>
      </c>
      <c r="O61" s="13" t="str">
        <f>IF(ISERROR(VLOOKUP(CONCATENATE($A61,"_",O$2),'Reference data SID'!$B:$N,13,FALSE)),"",VLOOKUP(CONCATENATE($A61,"_",O$2),'Reference data SID'!$B:$N,13,FALSE))</f>
        <v/>
      </c>
      <c r="P61" s="13" t="str">
        <f>IF(ISERROR(VLOOKUP(CONCATENATE($A61,"_",P$2),'Reference data SID'!$B:$N,13,FALSE)),"",VLOOKUP(CONCATENATE($A61,"_",P$2),'Reference data SID'!$B:$N,13,FALSE))</f>
        <v/>
      </c>
      <c r="Q61" s="13" t="str">
        <f>IF(ISERROR(VLOOKUP(CONCATENATE($A61,"_",Q$2),'Reference data SID'!$B:$N,13,FALSE)),"",VLOOKUP(CONCATENATE($A61,"_",Q$2),'Reference data SID'!$B:$N,13,FALSE))</f>
        <v/>
      </c>
      <c r="R61" s="13" t="str">
        <f>IF(ISERROR(VLOOKUP(CONCATENATE($A61,"_",R$2),'Reference data SID'!$B:$N,13,FALSE)),"",VLOOKUP(CONCATENATE($A61,"_",R$2),'Reference data SID'!$B:$N,13,FALSE))</f>
        <v/>
      </c>
      <c r="S61" s="13" t="str">
        <f>IF(ISERROR(VLOOKUP(CONCATENATE($A61,"_",S$2),'Reference data SID'!$B:$N,13,FALSE)),"",VLOOKUP(CONCATENATE($A61,"_",S$2),'Reference data SID'!$B:$N,13,FALSE))</f>
        <v/>
      </c>
      <c r="T61" s="13" t="str">
        <f>IF(ISERROR(VLOOKUP(CONCATENATE($A61,"_",T$2),'Reference data SID'!$B:$N,13,FALSE)),"",VLOOKUP(CONCATENATE($A61,"_",T$2),'Reference data SID'!$B:$N,13,FALSE))</f>
        <v/>
      </c>
      <c r="U61" s="13" t="str">
        <f>IF(ISERROR(VLOOKUP(CONCATENATE($A61,"_",U$2),'Reference data SID'!$B:$N,13,FALSE)),"",VLOOKUP(CONCATENATE($A61,"_",U$2),'Reference data SID'!$B:$N,13,FALSE))</f>
        <v/>
      </c>
      <c r="V61" s="13" t="str">
        <f>IF(ISERROR(VLOOKUP(CONCATENATE($A61,"_",V$2),'Reference data SID'!$B:$N,13,FALSE)),"",VLOOKUP(CONCATENATE($A61,"_",V$2),'Reference data SID'!$B:$N,13,FALSE))</f>
        <v/>
      </c>
      <c r="W61" s="13" t="str">
        <f>IF(ISERROR(VLOOKUP(CONCATENATE($A61,"_",W$2),'Reference data SID'!$B:$N,13,FALSE)),"",VLOOKUP(CONCATENATE($A61,"_",W$2),'Reference data SID'!$B:$N,13,FALSE))</f>
        <v/>
      </c>
      <c r="X61" s="13" t="str">
        <f>IF(ISERROR(VLOOKUP(CONCATENATE($A61,"_",X$2),'Reference data SID'!$B:$N,13,FALSE)),"",VLOOKUP(CONCATENATE($A61,"_",X$2),'Reference data SID'!$B:$N,13,FALSE))</f>
        <v/>
      </c>
      <c r="Y61" s="14" t="str">
        <f>IF(ISERROR(VLOOKUP(CONCATENATE($A61,"_",Y$2),'Reference data SID'!$B:$N,13,FALSE)),"",VLOOKUP(CONCATENATE($A61,"_",Y$2),'Reference data SID'!$B:$N,13,FALSE))</f>
        <v>39239-77-5</v>
      </c>
      <c r="Z61" s="13" t="str">
        <f>IF(ISERROR(VLOOKUP(CONCATENATE($A61,"_",Z$2),'Reference data SID'!$B:$N,13,FALSE)),"",VLOOKUP(CONCATENATE($A61,"_",Z$2),'Reference data SID'!$B:$N,13,FALSE))</f>
        <v/>
      </c>
      <c r="AA61" s="13" t="str">
        <f>IF(ISERROR(VLOOKUP(CONCATENATE($A61,"_",AA$2),'Reference data SID'!$B:$N,13,FALSE)),"",VLOOKUP(CONCATENATE($A61,"_",AA$2),'Reference data SID'!$B:$N,13,FALSE))</f>
        <v/>
      </c>
      <c r="AB61" s="13" t="str">
        <f>IF(ISERROR(VLOOKUP(CONCATENATE($A61,"_",AB$2),'Reference data SID'!$B:$N,13,FALSE)),"",VLOOKUP(CONCATENATE($A61,"_",AB$2),'Reference data SID'!$B:$N,13,FALSE))</f>
        <v/>
      </c>
      <c r="AC61" s="13" t="str">
        <f>IF(ISERROR(VLOOKUP(CONCATENATE($A61,"_",AC$2),'Reference data SID'!$B:$N,13,FALSE)),"",VLOOKUP(CONCATENATE($A61,"_",AC$2),'Reference data SID'!$B:$N,13,FALSE))</f>
        <v/>
      </c>
      <c r="AD61" s="13" t="str">
        <f>IF(ISERROR(VLOOKUP(CONCATENATE($A61,"_",AD$2),'Reference data SID'!$B:$N,13,FALSE)),"",VLOOKUP(CONCATENATE($A61,"_",AD$2),'Reference data SID'!$B:$N,13,FALSE))</f>
        <v/>
      </c>
      <c r="AE61" s="13" t="str">
        <f>IF(ISERROR(VLOOKUP(CONCATENATE($A61,"_",AE$2),'Reference data SID'!$B:$N,13,FALSE)),"",VLOOKUP(CONCATENATE($A61,"_",AE$2),'Reference data SID'!$B:$N,13,FALSE))</f>
        <v/>
      </c>
      <c r="AF61" s="13" t="str">
        <f>IF(ISERROR(VLOOKUP(CONCATENATE($A61,"_",AF$2),'Reference data SID'!$B:$N,13,FALSE)),"",VLOOKUP(CONCATENATE($A61,"_",AF$2),'Reference data SID'!$B:$N,13,FALSE))</f>
        <v/>
      </c>
      <c r="AG61" s="13" t="str">
        <f>IF(ISERROR(VLOOKUP(CONCATENATE($A61,"_",AG$2),'Reference data SID'!$B:$N,13,FALSE)),"",VLOOKUP(CONCATENATE($A61,"_",AG$2),'Reference data SID'!$B:$N,13,FALSE))</f>
        <v/>
      </c>
      <c r="AH61" s="13" t="str">
        <f>IF(ISERROR(VLOOKUP(CONCATENATE($A61,"_",AH$2),'Reference data SID'!$B:$N,13,FALSE)),"",VLOOKUP(CONCATENATE($A61,"_",AH$2),'Reference data SID'!$B:$N,13,FALSE))</f>
        <v/>
      </c>
      <c r="AI61" s="13" t="str">
        <f>IF(ISERROR(VLOOKUP(CONCATENATE($A61,"_",AI$2),'Reference data SID'!$B:$N,13,FALSE)),"",VLOOKUP(CONCATENATE($A61,"_",AI$2),'Reference data SID'!$B:$N,13,FALSE))</f>
        <v/>
      </c>
      <c r="AJ61" s="13" t="str">
        <f>IF(ISERROR(VLOOKUP(CONCATENATE($A61,"_",AJ$2),'Reference data SID'!$B:$N,13,FALSE)),"",VLOOKUP(CONCATENATE($A61,"_",AJ$2),'Reference data SID'!$B:$N,13,FALSE))</f>
        <v/>
      </c>
      <c r="AK61" s="13" t="str">
        <f>IF(ISERROR(VLOOKUP(CONCATENATE($A61,"_",AK$2),'Reference data SID'!$B:$N,13,FALSE)),"",VLOOKUP(CONCATENATE($A61,"_",AK$2),'Reference data SID'!$B:$N,13,FALSE))</f>
        <v/>
      </c>
      <c r="AL61" s="13" t="str">
        <f>IF(ISERROR(VLOOKUP(CONCATENATE($A61,"_",AL$2),'Reference data SID'!$B:$N,13,FALSE)),"",VLOOKUP(CONCATENATE($A61,"_",AL$2),'Reference data SID'!$B:$N,13,FALSE))</f>
        <v/>
      </c>
      <c r="AM61" s="13" t="str">
        <f>IF(ISERROR(VLOOKUP(CONCATENATE($A61,"_",AM$2),'Reference data SID'!$B:$N,13,FALSE)),"",VLOOKUP(CONCATENATE($A61,"_",AM$2),'Reference data SID'!$B:$N,13,FALSE))</f>
        <v/>
      </c>
      <c r="AN61" s="13" t="str">
        <f>IF(ISERROR(VLOOKUP(CONCATENATE($A61,"_",AN$2),'Reference data SID'!$B:$N,13,FALSE)),"",VLOOKUP(CONCATENATE($A61,"_",AN$2),'Reference data SID'!$B:$N,13,FALSE))</f>
        <v/>
      </c>
      <c r="AO61" s="13" t="str">
        <f>IF(ISERROR(VLOOKUP(CONCATENATE($A61,"_",AO$2),'Reference data SID'!$B:$N,13,FALSE)),"",VLOOKUP(CONCATENATE($A61,"_",AO$2),'Reference data SID'!$B:$N,13,FALSE))</f>
        <v/>
      </c>
      <c r="AP61" s="13" t="str">
        <f>IF(ISERROR(VLOOKUP(CONCATENATE($A61,"_",AP$2),'Reference data SID'!$B:$N,13,FALSE)),"",VLOOKUP(CONCATENATE($A61,"_",AP$2),'Reference data SID'!$B:$N,13,FALSE))</f>
        <v/>
      </c>
      <c r="AQ61" s="13" t="str">
        <f>IF(ISERROR(VLOOKUP(CONCATENATE($A61,"_",AQ$2),'Reference data SID'!$B:$N,13,FALSE)),"",VLOOKUP(CONCATENATE($A61,"_",AQ$2),'Reference data SID'!$B:$N,13,FALSE))</f>
        <v/>
      </c>
      <c r="AR61" s="13" t="str">
        <f>IF(ISERROR(VLOOKUP(CONCATENATE($A61,"_",AR$2),'Reference data SID'!$B:$N,13,FALSE)),"",VLOOKUP(CONCATENATE($A61,"_",AR$2),'Reference data SID'!$B:$N,13,FALSE))</f>
        <v/>
      </c>
      <c r="AS61" s="13" t="str">
        <f>IF(ISERROR(VLOOKUP(CONCATENATE($A61,"_",AS$2),'Reference data SID'!$B:$N,13,FALSE)),"",VLOOKUP(CONCATENATE($A61,"_",AS$2),'Reference data SID'!$B:$N,13,FALSE))</f>
        <v/>
      </c>
      <c r="AT61" s="13" t="str">
        <f>IF(ISERROR(VLOOKUP(CONCATENATE($A61,"_",AT$2),'Reference data SID'!$B:$N,13,FALSE)),"",VLOOKUP(CONCATENATE($A61,"_",AT$2),'Reference data SID'!$B:$N,13,FALSE))</f>
        <v/>
      </c>
    </row>
    <row r="62" spans="1:46" x14ac:dyDescent="0.25">
      <c r="A62">
        <v>58</v>
      </c>
      <c r="B62" s="13" t="str">
        <f>IF(ISERROR(VLOOKUP(CONCATENATE($A62,"_",B$2),'Reference data SID'!$B:$N,13,FALSE)),"",VLOOKUP(CONCATENATE($A62,"_",B$2),'Reference data SID'!$B:$N,13,FALSE))</f>
        <v/>
      </c>
      <c r="C62" s="13" t="str">
        <f>IF(ISERROR(VLOOKUP(CONCATENATE($A62,"_",C$2),'Reference data SID'!$B:$N,13,FALSE)),"",VLOOKUP(CONCATENATE($A62,"_",C$2),'Reference data SID'!$B:$N,13,FALSE))</f>
        <v/>
      </c>
      <c r="D62" s="13" t="str">
        <f>IF(ISERROR(VLOOKUP(CONCATENATE($A62,"_",D$2),'Reference data SID'!$B:$N,13,FALSE)),"",VLOOKUP(CONCATENATE($A62,"_",D$2),'Reference data SID'!$B:$N,13,FALSE))</f>
        <v/>
      </c>
      <c r="E62" s="13" t="str">
        <f>IF(ISERROR(VLOOKUP(CONCATENATE($A62,"_",E$2),'Reference data SID'!$B:$N,13,FALSE)),"",VLOOKUP(CONCATENATE($A62,"_",E$2),'Reference data SID'!$B:$N,13,FALSE))</f>
        <v/>
      </c>
      <c r="F62" s="13" t="str">
        <f>IF(ISERROR(VLOOKUP(CONCATENATE($A62,"_",F$2),'Reference data SID'!$B:$N,13,FALSE)),"",VLOOKUP(CONCATENATE($A62,"_",F$2),'Reference data SID'!$B:$N,13,FALSE))</f>
        <v/>
      </c>
      <c r="G62" s="13" t="str">
        <f>IF(ISERROR(VLOOKUP(CONCATENATE($A62,"_",G$2),'Reference data SID'!$B:$N,13,FALSE)),"",VLOOKUP(CONCATENATE($A62,"_",G$2),'Reference data SID'!$B:$N,13,FALSE))</f>
        <v/>
      </c>
      <c r="H62" s="13" t="str">
        <f>IF(ISERROR(VLOOKUP(CONCATENATE($A62,"_",H$2),'Reference data SID'!$B:$N,13,FALSE)),"",VLOOKUP(CONCATENATE($A62,"_",H$2),'Reference data SID'!$B:$N,13,FALSE))</f>
        <v/>
      </c>
      <c r="I62" s="13" t="str">
        <f>IF(ISERROR(VLOOKUP(CONCATENATE($A62,"_",I$2),'Reference data SID'!$B:$N,13,FALSE)),"",VLOOKUP(CONCATENATE($A62,"_",I$2),'Reference data SID'!$B:$N,13,FALSE))</f>
        <v/>
      </c>
      <c r="J62" s="13" t="str">
        <f>IF(ISERROR(VLOOKUP(CONCATENATE($A62,"_",J$2),'Reference data SID'!$B:$N,13,FALSE)),"",VLOOKUP(CONCATENATE($A62,"_",J$2),'Reference data SID'!$B:$N,13,FALSE))</f>
        <v/>
      </c>
      <c r="K62" s="13" t="str">
        <f>IF(ISERROR(VLOOKUP(CONCATENATE($A62,"_",K$2),'Reference data SID'!$B:$N,13,FALSE)),"",VLOOKUP(CONCATENATE($A62,"_",K$2),'Reference data SID'!$B:$N,13,FALSE))</f>
        <v/>
      </c>
      <c r="L62" s="13" t="str">
        <f>IF(ISERROR(VLOOKUP(CONCATENATE($A62,"_",L$2),'Reference data SID'!$B:$N,13,FALSE)),"",VLOOKUP(CONCATENATE($A62,"_",L$2),'Reference data SID'!$B:$N,13,FALSE))</f>
        <v/>
      </c>
      <c r="M62" s="13" t="str">
        <f>IF(ISERROR(VLOOKUP(CONCATENATE($A62,"_",M$2),'Reference data SID'!$B:$N,13,FALSE)),"",VLOOKUP(CONCATENATE($A62,"_",M$2),'Reference data SID'!$B:$N,13,FALSE))</f>
        <v/>
      </c>
      <c r="N62" s="13" t="str">
        <f>IF(ISERROR(VLOOKUP(CONCATENATE($A62,"_",N$2),'Reference data SID'!$B:$N,13,FALSE)),"",VLOOKUP(CONCATENATE($A62,"_",N$2),'Reference data SID'!$B:$N,13,FALSE))</f>
        <v/>
      </c>
      <c r="O62" s="13" t="str">
        <f>IF(ISERROR(VLOOKUP(CONCATENATE($A62,"_",O$2),'Reference data SID'!$B:$N,13,FALSE)),"",VLOOKUP(CONCATENATE($A62,"_",O$2),'Reference data SID'!$B:$N,13,FALSE))</f>
        <v/>
      </c>
      <c r="P62" s="13" t="str">
        <f>IF(ISERROR(VLOOKUP(CONCATENATE($A62,"_",P$2),'Reference data SID'!$B:$N,13,FALSE)),"",VLOOKUP(CONCATENATE($A62,"_",P$2),'Reference data SID'!$B:$N,13,FALSE))</f>
        <v/>
      </c>
      <c r="Q62" s="13" t="str">
        <f>IF(ISERROR(VLOOKUP(CONCATENATE($A62,"_",Q$2),'Reference data SID'!$B:$N,13,FALSE)),"",VLOOKUP(CONCATENATE($A62,"_",Q$2),'Reference data SID'!$B:$N,13,FALSE))</f>
        <v/>
      </c>
      <c r="R62" s="13" t="str">
        <f>IF(ISERROR(VLOOKUP(CONCATENATE($A62,"_",R$2),'Reference data SID'!$B:$N,13,FALSE)),"",VLOOKUP(CONCATENATE($A62,"_",R$2),'Reference data SID'!$B:$N,13,FALSE))</f>
        <v/>
      </c>
      <c r="S62" s="13" t="str">
        <f>IF(ISERROR(VLOOKUP(CONCATENATE($A62,"_",S$2),'Reference data SID'!$B:$N,13,FALSE)),"",VLOOKUP(CONCATENATE($A62,"_",S$2),'Reference data SID'!$B:$N,13,FALSE))</f>
        <v/>
      </c>
      <c r="T62" s="13" t="str">
        <f>IF(ISERROR(VLOOKUP(CONCATENATE($A62,"_",T$2),'Reference data SID'!$B:$N,13,FALSE)),"",VLOOKUP(CONCATENATE($A62,"_",T$2),'Reference data SID'!$B:$N,13,FALSE))</f>
        <v/>
      </c>
      <c r="U62" s="13" t="str">
        <f>IF(ISERROR(VLOOKUP(CONCATENATE($A62,"_",U$2),'Reference data SID'!$B:$N,13,FALSE)),"",VLOOKUP(CONCATENATE($A62,"_",U$2),'Reference data SID'!$B:$N,13,FALSE))</f>
        <v/>
      </c>
      <c r="V62" s="13" t="str">
        <f>IF(ISERROR(VLOOKUP(CONCATENATE($A62,"_",V$2),'Reference data SID'!$B:$N,13,FALSE)),"",VLOOKUP(CONCATENATE($A62,"_",V$2),'Reference data SID'!$B:$N,13,FALSE))</f>
        <v/>
      </c>
      <c r="W62" s="13" t="str">
        <f>IF(ISERROR(VLOOKUP(CONCATENATE($A62,"_",W$2),'Reference data SID'!$B:$N,13,FALSE)),"",VLOOKUP(CONCATENATE($A62,"_",W$2),'Reference data SID'!$B:$N,13,FALSE))</f>
        <v/>
      </c>
      <c r="X62" s="13" t="str">
        <f>IF(ISERROR(VLOOKUP(CONCATENATE($A62,"_",X$2),'Reference data SID'!$B:$N,13,FALSE)),"",VLOOKUP(CONCATENATE($A62,"_",X$2),'Reference data SID'!$B:$N,13,FALSE))</f>
        <v/>
      </c>
      <c r="Y62" s="14" t="str">
        <f>IF(ISERROR(VLOOKUP(CONCATENATE($A62,"_",Y$2),'Reference data SID'!$B:$N,13,FALSE)),"",VLOOKUP(CONCATENATE($A62,"_",Y$2),'Reference data SID'!$B:$N,13,FALSE))</f>
        <v>39186-68-0</v>
      </c>
      <c r="Z62" s="13" t="str">
        <f>IF(ISERROR(VLOOKUP(CONCATENATE($A62,"_",Z$2),'Reference data SID'!$B:$N,13,FALSE)),"",VLOOKUP(CONCATENATE($A62,"_",Z$2),'Reference data SID'!$B:$N,13,FALSE))</f>
        <v/>
      </c>
      <c r="AA62" s="13" t="str">
        <f>IF(ISERROR(VLOOKUP(CONCATENATE($A62,"_",AA$2),'Reference data SID'!$B:$N,13,FALSE)),"",VLOOKUP(CONCATENATE($A62,"_",AA$2),'Reference data SID'!$B:$N,13,FALSE))</f>
        <v/>
      </c>
      <c r="AB62" s="13" t="str">
        <f>IF(ISERROR(VLOOKUP(CONCATENATE($A62,"_",AB$2),'Reference data SID'!$B:$N,13,FALSE)),"",VLOOKUP(CONCATENATE($A62,"_",AB$2),'Reference data SID'!$B:$N,13,FALSE))</f>
        <v/>
      </c>
      <c r="AC62" s="13" t="str">
        <f>IF(ISERROR(VLOOKUP(CONCATENATE($A62,"_",AC$2),'Reference data SID'!$B:$N,13,FALSE)),"",VLOOKUP(CONCATENATE($A62,"_",AC$2),'Reference data SID'!$B:$N,13,FALSE))</f>
        <v/>
      </c>
      <c r="AD62" s="13" t="str">
        <f>IF(ISERROR(VLOOKUP(CONCATENATE($A62,"_",AD$2),'Reference data SID'!$B:$N,13,FALSE)),"",VLOOKUP(CONCATENATE($A62,"_",AD$2),'Reference data SID'!$B:$N,13,FALSE))</f>
        <v/>
      </c>
      <c r="AE62" s="13" t="str">
        <f>IF(ISERROR(VLOOKUP(CONCATENATE($A62,"_",AE$2),'Reference data SID'!$B:$N,13,FALSE)),"",VLOOKUP(CONCATENATE($A62,"_",AE$2),'Reference data SID'!$B:$N,13,FALSE))</f>
        <v/>
      </c>
      <c r="AF62" s="13" t="str">
        <f>IF(ISERROR(VLOOKUP(CONCATENATE($A62,"_",AF$2),'Reference data SID'!$B:$N,13,FALSE)),"",VLOOKUP(CONCATENATE($A62,"_",AF$2),'Reference data SID'!$B:$N,13,FALSE))</f>
        <v/>
      </c>
      <c r="AG62" s="13" t="str">
        <f>IF(ISERROR(VLOOKUP(CONCATENATE($A62,"_",AG$2),'Reference data SID'!$B:$N,13,FALSE)),"",VLOOKUP(CONCATENATE($A62,"_",AG$2),'Reference data SID'!$B:$N,13,FALSE))</f>
        <v/>
      </c>
      <c r="AH62" s="13" t="str">
        <f>IF(ISERROR(VLOOKUP(CONCATENATE($A62,"_",AH$2),'Reference data SID'!$B:$N,13,FALSE)),"",VLOOKUP(CONCATENATE($A62,"_",AH$2),'Reference data SID'!$B:$N,13,FALSE))</f>
        <v/>
      </c>
      <c r="AI62" s="13" t="str">
        <f>IF(ISERROR(VLOOKUP(CONCATENATE($A62,"_",AI$2),'Reference data SID'!$B:$N,13,FALSE)),"",VLOOKUP(CONCATENATE($A62,"_",AI$2),'Reference data SID'!$B:$N,13,FALSE))</f>
        <v/>
      </c>
      <c r="AJ62" s="13" t="str">
        <f>IF(ISERROR(VLOOKUP(CONCATENATE($A62,"_",AJ$2),'Reference data SID'!$B:$N,13,FALSE)),"",VLOOKUP(CONCATENATE($A62,"_",AJ$2),'Reference data SID'!$B:$N,13,FALSE))</f>
        <v/>
      </c>
      <c r="AK62" s="13" t="str">
        <f>IF(ISERROR(VLOOKUP(CONCATENATE($A62,"_",AK$2),'Reference data SID'!$B:$N,13,FALSE)),"",VLOOKUP(CONCATENATE($A62,"_",AK$2),'Reference data SID'!$B:$N,13,FALSE))</f>
        <v/>
      </c>
      <c r="AL62" s="13" t="str">
        <f>IF(ISERROR(VLOOKUP(CONCATENATE($A62,"_",AL$2),'Reference data SID'!$B:$N,13,FALSE)),"",VLOOKUP(CONCATENATE($A62,"_",AL$2),'Reference data SID'!$B:$N,13,FALSE))</f>
        <v/>
      </c>
      <c r="AM62" s="13" t="str">
        <f>IF(ISERROR(VLOOKUP(CONCATENATE($A62,"_",AM$2),'Reference data SID'!$B:$N,13,FALSE)),"",VLOOKUP(CONCATENATE($A62,"_",AM$2),'Reference data SID'!$B:$N,13,FALSE))</f>
        <v/>
      </c>
      <c r="AN62" s="13" t="str">
        <f>IF(ISERROR(VLOOKUP(CONCATENATE($A62,"_",AN$2),'Reference data SID'!$B:$N,13,FALSE)),"",VLOOKUP(CONCATENATE($A62,"_",AN$2),'Reference data SID'!$B:$N,13,FALSE))</f>
        <v/>
      </c>
      <c r="AO62" s="13" t="str">
        <f>IF(ISERROR(VLOOKUP(CONCATENATE($A62,"_",AO$2),'Reference data SID'!$B:$N,13,FALSE)),"",VLOOKUP(CONCATENATE($A62,"_",AO$2),'Reference data SID'!$B:$N,13,FALSE))</f>
        <v/>
      </c>
      <c r="AP62" s="13" t="str">
        <f>IF(ISERROR(VLOOKUP(CONCATENATE($A62,"_",AP$2),'Reference data SID'!$B:$N,13,FALSE)),"",VLOOKUP(CONCATENATE($A62,"_",AP$2),'Reference data SID'!$B:$N,13,FALSE))</f>
        <v/>
      </c>
      <c r="AQ62" s="13" t="str">
        <f>IF(ISERROR(VLOOKUP(CONCATENATE($A62,"_",AQ$2),'Reference data SID'!$B:$N,13,FALSE)),"",VLOOKUP(CONCATENATE($A62,"_",AQ$2),'Reference data SID'!$B:$N,13,FALSE))</f>
        <v/>
      </c>
      <c r="AR62" s="13" t="str">
        <f>IF(ISERROR(VLOOKUP(CONCATENATE($A62,"_",AR$2),'Reference data SID'!$B:$N,13,FALSE)),"",VLOOKUP(CONCATENATE($A62,"_",AR$2),'Reference data SID'!$B:$N,13,FALSE))</f>
        <v/>
      </c>
      <c r="AS62" s="13" t="str">
        <f>IF(ISERROR(VLOOKUP(CONCATENATE($A62,"_",AS$2),'Reference data SID'!$B:$N,13,FALSE)),"",VLOOKUP(CONCATENATE($A62,"_",AS$2),'Reference data SID'!$B:$N,13,FALSE))</f>
        <v/>
      </c>
      <c r="AT62" s="13" t="str">
        <f>IF(ISERROR(VLOOKUP(CONCATENATE($A62,"_",AT$2),'Reference data SID'!$B:$N,13,FALSE)),"",VLOOKUP(CONCATENATE($A62,"_",AT$2),'Reference data SID'!$B:$N,13,FALSE))</f>
        <v/>
      </c>
    </row>
    <row r="63" spans="1:46" x14ac:dyDescent="0.25">
      <c r="A63">
        <v>59</v>
      </c>
      <c r="B63" s="13" t="str">
        <f>IF(ISERROR(VLOOKUP(CONCATENATE($A63,"_",B$2),'Reference data SID'!$B:$N,13,FALSE)),"",VLOOKUP(CONCATENATE($A63,"_",B$2),'Reference data SID'!$B:$N,13,FALSE))</f>
        <v/>
      </c>
      <c r="C63" s="13" t="str">
        <f>IF(ISERROR(VLOOKUP(CONCATENATE($A63,"_",C$2),'Reference data SID'!$B:$N,13,FALSE)),"",VLOOKUP(CONCATENATE($A63,"_",C$2),'Reference data SID'!$B:$N,13,FALSE))</f>
        <v/>
      </c>
      <c r="D63" s="13" t="str">
        <f>IF(ISERROR(VLOOKUP(CONCATENATE($A63,"_",D$2),'Reference data SID'!$B:$N,13,FALSE)),"",VLOOKUP(CONCATENATE($A63,"_",D$2),'Reference data SID'!$B:$N,13,FALSE))</f>
        <v/>
      </c>
      <c r="E63" s="13" t="str">
        <f>IF(ISERROR(VLOOKUP(CONCATENATE($A63,"_",E$2),'Reference data SID'!$B:$N,13,FALSE)),"",VLOOKUP(CONCATENATE($A63,"_",E$2),'Reference data SID'!$B:$N,13,FALSE))</f>
        <v/>
      </c>
      <c r="F63" s="13" t="str">
        <f>IF(ISERROR(VLOOKUP(CONCATENATE($A63,"_",F$2),'Reference data SID'!$B:$N,13,FALSE)),"",VLOOKUP(CONCATENATE($A63,"_",F$2),'Reference data SID'!$B:$N,13,FALSE))</f>
        <v/>
      </c>
      <c r="G63" s="13" t="str">
        <f>IF(ISERROR(VLOOKUP(CONCATENATE($A63,"_",G$2),'Reference data SID'!$B:$N,13,FALSE)),"",VLOOKUP(CONCATENATE($A63,"_",G$2),'Reference data SID'!$B:$N,13,FALSE))</f>
        <v/>
      </c>
      <c r="H63" s="13" t="str">
        <f>IF(ISERROR(VLOOKUP(CONCATENATE($A63,"_",H$2),'Reference data SID'!$B:$N,13,FALSE)),"",VLOOKUP(CONCATENATE($A63,"_",H$2),'Reference data SID'!$B:$N,13,FALSE))</f>
        <v/>
      </c>
      <c r="I63" s="13" t="str">
        <f>IF(ISERROR(VLOOKUP(CONCATENATE($A63,"_",I$2),'Reference data SID'!$B:$N,13,FALSE)),"",VLOOKUP(CONCATENATE($A63,"_",I$2),'Reference data SID'!$B:$N,13,FALSE))</f>
        <v/>
      </c>
      <c r="J63" s="13" t="str">
        <f>IF(ISERROR(VLOOKUP(CONCATENATE($A63,"_",J$2),'Reference data SID'!$B:$N,13,FALSE)),"",VLOOKUP(CONCATENATE($A63,"_",J$2),'Reference data SID'!$B:$N,13,FALSE))</f>
        <v/>
      </c>
      <c r="K63" s="13" t="str">
        <f>IF(ISERROR(VLOOKUP(CONCATENATE($A63,"_",K$2),'Reference data SID'!$B:$N,13,FALSE)),"",VLOOKUP(CONCATENATE($A63,"_",K$2),'Reference data SID'!$B:$N,13,FALSE))</f>
        <v/>
      </c>
      <c r="L63" s="13" t="str">
        <f>IF(ISERROR(VLOOKUP(CONCATENATE($A63,"_",L$2),'Reference data SID'!$B:$N,13,FALSE)),"",VLOOKUP(CONCATENATE($A63,"_",L$2),'Reference data SID'!$B:$N,13,FALSE))</f>
        <v/>
      </c>
      <c r="M63" s="13" t="str">
        <f>IF(ISERROR(VLOOKUP(CONCATENATE($A63,"_",M$2),'Reference data SID'!$B:$N,13,FALSE)),"",VLOOKUP(CONCATENATE($A63,"_",M$2),'Reference data SID'!$B:$N,13,FALSE))</f>
        <v/>
      </c>
      <c r="N63" s="13" t="str">
        <f>IF(ISERROR(VLOOKUP(CONCATENATE($A63,"_",N$2),'Reference data SID'!$B:$N,13,FALSE)),"",VLOOKUP(CONCATENATE($A63,"_",N$2),'Reference data SID'!$B:$N,13,FALSE))</f>
        <v/>
      </c>
      <c r="O63" s="13" t="str">
        <f>IF(ISERROR(VLOOKUP(CONCATENATE($A63,"_",O$2),'Reference data SID'!$B:$N,13,FALSE)),"",VLOOKUP(CONCATENATE($A63,"_",O$2),'Reference data SID'!$B:$N,13,FALSE))</f>
        <v/>
      </c>
      <c r="P63" s="13" t="str">
        <f>IF(ISERROR(VLOOKUP(CONCATENATE($A63,"_",P$2),'Reference data SID'!$B:$N,13,FALSE)),"",VLOOKUP(CONCATENATE($A63,"_",P$2),'Reference data SID'!$B:$N,13,FALSE))</f>
        <v/>
      </c>
      <c r="Q63" s="13" t="str">
        <f>IF(ISERROR(VLOOKUP(CONCATENATE($A63,"_",Q$2),'Reference data SID'!$B:$N,13,FALSE)),"",VLOOKUP(CONCATENATE($A63,"_",Q$2),'Reference data SID'!$B:$N,13,FALSE))</f>
        <v/>
      </c>
      <c r="R63" s="13" t="str">
        <f>IF(ISERROR(VLOOKUP(CONCATENATE($A63,"_",R$2),'Reference data SID'!$B:$N,13,FALSE)),"",VLOOKUP(CONCATENATE($A63,"_",R$2),'Reference data SID'!$B:$N,13,FALSE))</f>
        <v/>
      </c>
      <c r="S63" s="13" t="str">
        <f>IF(ISERROR(VLOOKUP(CONCATENATE($A63,"_",S$2),'Reference data SID'!$B:$N,13,FALSE)),"",VLOOKUP(CONCATENATE($A63,"_",S$2),'Reference data SID'!$B:$N,13,FALSE))</f>
        <v/>
      </c>
      <c r="T63" s="13" t="str">
        <f>IF(ISERROR(VLOOKUP(CONCATENATE($A63,"_",T$2),'Reference data SID'!$B:$N,13,FALSE)),"",VLOOKUP(CONCATENATE($A63,"_",T$2),'Reference data SID'!$B:$N,13,FALSE))</f>
        <v/>
      </c>
      <c r="U63" s="13" t="str">
        <f>IF(ISERROR(VLOOKUP(CONCATENATE($A63,"_",U$2),'Reference data SID'!$B:$N,13,FALSE)),"",VLOOKUP(CONCATENATE($A63,"_",U$2),'Reference data SID'!$B:$N,13,FALSE))</f>
        <v/>
      </c>
      <c r="V63" s="13" t="str">
        <f>IF(ISERROR(VLOOKUP(CONCATENATE($A63,"_",V$2),'Reference data SID'!$B:$N,13,FALSE)),"",VLOOKUP(CONCATENATE($A63,"_",V$2),'Reference data SID'!$B:$N,13,FALSE))</f>
        <v/>
      </c>
      <c r="W63" s="13" t="str">
        <f>IF(ISERROR(VLOOKUP(CONCATENATE($A63,"_",W$2),'Reference data SID'!$B:$N,13,FALSE)),"",VLOOKUP(CONCATENATE($A63,"_",W$2),'Reference data SID'!$B:$N,13,FALSE))</f>
        <v/>
      </c>
      <c r="X63" s="13" t="str">
        <f>IF(ISERROR(VLOOKUP(CONCATENATE($A63,"_",X$2),'Reference data SID'!$B:$N,13,FALSE)),"",VLOOKUP(CONCATENATE($A63,"_",X$2),'Reference data SID'!$B:$N,13,FALSE))</f>
        <v/>
      </c>
      <c r="Y63" s="14" t="str">
        <f>IF(ISERROR(VLOOKUP(CONCATENATE($A63,"_",Y$2),'Reference data SID'!$B:$N,13,FALSE)),"",VLOOKUP(CONCATENATE($A63,"_",Y$2),'Reference data SID'!$B:$N,13,FALSE))</f>
        <v>33496-48-9</v>
      </c>
      <c r="Z63" s="13" t="str">
        <f>IF(ISERROR(VLOOKUP(CONCATENATE($A63,"_",Z$2),'Reference data SID'!$B:$N,13,FALSE)),"",VLOOKUP(CONCATENATE($A63,"_",Z$2),'Reference data SID'!$B:$N,13,FALSE))</f>
        <v/>
      </c>
      <c r="AA63" s="13" t="str">
        <f>IF(ISERROR(VLOOKUP(CONCATENATE($A63,"_",AA$2),'Reference data SID'!$B:$N,13,FALSE)),"",VLOOKUP(CONCATENATE($A63,"_",AA$2),'Reference data SID'!$B:$N,13,FALSE))</f>
        <v/>
      </c>
      <c r="AB63" s="13" t="str">
        <f>IF(ISERROR(VLOOKUP(CONCATENATE($A63,"_",AB$2),'Reference data SID'!$B:$N,13,FALSE)),"",VLOOKUP(CONCATENATE($A63,"_",AB$2),'Reference data SID'!$B:$N,13,FALSE))</f>
        <v/>
      </c>
      <c r="AC63" s="13" t="str">
        <f>IF(ISERROR(VLOOKUP(CONCATENATE($A63,"_",AC$2),'Reference data SID'!$B:$N,13,FALSE)),"",VLOOKUP(CONCATENATE($A63,"_",AC$2),'Reference data SID'!$B:$N,13,FALSE))</f>
        <v/>
      </c>
      <c r="AD63" s="13" t="str">
        <f>IF(ISERROR(VLOOKUP(CONCATENATE($A63,"_",AD$2),'Reference data SID'!$B:$N,13,FALSE)),"",VLOOKUP(CONCATENATE($A63,"_",AD$2),'Reference data SID'!$B:$N,13,FALSE))</f>
        <v/>
      </c>
      <c r="AE63" s="13" t="str">
        <f>IF(ISERROR(VLOOKUP(CONCATENATE($A63,"_",AE$2),'Reference data SID'!$B:$N,13,FALSE)),"",VLOOKUP(CONCATENATE($A63,"_",AE$2),'Reference data SID'!$B:$N,13,FALSE))</f>
        <v/>
      </c>
      <c r="AF63" s="13" t="str">
        <f>IF(ISERROR(VLOOKUP(CONCATENATE($A63,"_",AF$2),'Reference data SID'!$B:$N,13,FALSE)),"",VLOOKUP(CONCATENATE($A63,"_",AF$2),'Reference data SID'!$B:$N,13,FALSE))</f>
        <v/>
      </c>
      <c r="AG63" s="13" t="str">
        <f>IF(ISERROR(VLOOKUP(CONCATENATE($A63,"_",AG$2),'Reference data SID'!$B:$N,13,FALSE)),"",VLOOKUP(CONCATENATE($A63,"_",AG$2),'Reference data SID'!$B:$N,13,FALSE))</f>
        <v/>
      </c>
      <c r="AH63" s="13" t="str">
        <f>IF(ISERROR(VLOOKUP(CONCATENATE($A63,"_",AH$2),'Reference data SID'!$B:$N,13,FALSE)),"",VLOOKUP(CONCATENATE($A63,"_",AH$2),'Reference data SID'!$B:$N,13,FALSE))</f>
        <v/>
      </c>
      <c r="AI63" s="13" t="str">
        <f>IF(ISERROR(VLOOKUP(CONCATENATE($A63,"_",AI$2),'Reference data SID'!$B:$N,13,FALSE)),"",VLOOKUP(CONCATENATE($A63,"_",AI$2),'Reference data SID'!$B:$N,13,FALSE))</f>
        <v/>
      </c>
      <c r="AJ63" s="13" t="str">
        <f>IF(ISERROR(VLOOKUP(CONCATENATE($A63,"_",AJ$2),'Reference data SID'!$B:$N,13,FALSE)),"",VLOOKUP(CONCATENATE($A63,"_",AJ$2),'Reference data SID'!$B:$N,13,FALSE))</f>
        <v/>
      </c>
      <c r="AK63" s="13" t="str">
        <f>IF(ISERROR(VLOOKUP(CONCATENATE($A63,"_",AK$2),'Reference data SID'!$B:$N,13,FALSE)),"",VLOOKUP(CONCATENATE($A63,"_",AK$2),'Reference data SID'!$B:$N,13,FALSE))</f>
        <v/>
      </c>
      <c r="AL63" s="13" t="str">
        <f>IF(ISERROR(VLOOKUP(CONCATENATE($A63,"_",AL$2),'Reference data SID'!$B:$N,13,FALSE)),"",VLOOKUP(CONCATENATE($A63,"_",AL$2),'Reference data SID'!$B:$N,13,FALSE))</f>
        <v/>
      </c>
      <c r="AM63" s="13" t="str">
        <f>IF(ISERROR(VLOOKUP(CONCATENATE($A63,"_",AM$2),'Reference data SID'!$B:$N,13,FALSE)),"",VLOOKUP(CONCATENATE($A63,"_",AM$2),'Reference data SID'!$B:$N,13,FALSE))</f>
        <v/>
      </c>
      <c r="AN63" s="13" t="str">
        <f>IF(ISERROR(VLOOKUP(CONCATENATE($A63,"_",AN$2),'Reference data SID'!$B:$N,13,FALSE)),"",VLOOKUP(CONCATENATE($A63,"_",AN$2),'Reference data SID'!$B:$N,13,FALSE))</f>
        <v/>
      </c>
      <c r="AO63" s="13" t="str">
        <f>IF(ISERROR(VLOOKUP(CONCATENATE($A63,"_",AO$2),'Reference data SID'!$B:$N,13,FALSE)),"",VLOOKUP(CONCATENATE($A63,"_",AO$2),'Reference data SID'!$B:$N,13,FALSE))</f>
        <v/>
      </c>
      <c r="AP63" s="13" t="str">
        <f>IF(ISERROR(VLOOKUP(CONCATENATE($A63,"_",AP$2),'Reference data SID'!$B:$N,13,FALSE)),"",VLOOKUP(CONCATENATE($A63,"_",AP$2),'Reference data SID'!$B:$N,13,FALSE))</f>
        <v/>
      </c>
      <c r="AQ63" s="13" t="str">
        <f>IF(ISERROR(VLOOKUP(CONCATENATE($A63,"_",AQ$2),'Reference data SID'!$B:$N,13,FALSE)),"",VLOOKUP(CONCATENATE($A63,"_",AQ$2),'Reference data SID'!$B:$N,13,FALSE))</f>
        <v/>
      </c>
      <c r="AR63" s="13" t="str">
        <f>IF(ISERROR(VLOOKUP(CONCATENATE($A63,"_",AR$2),'Reference data SID'!$B:$N,13,FALSE)),"",VLOOKUP(CONCATENATE($A63,"_",AR$2),'Reference data SID'!$B:$N,13,FALSE))</f>
        <v/>
      </c>
      <c r="AS63" s="13" t="str">
        <f>IF(ISERROR(VLOOKUP(CONCATENATE($A63,"_",AS$2),'Reference data SID'!$B:$N,13,FALSE)),"",VLOOKUP(CONCATENATE($A63,"_",AS$2),'Reference data SID'!$B:$N,13,FALSE))</f>
        <v/>
      </c>
      <c r="AT63" s="13" t="str">
        <f>IF(ISERROR(VLOOKUP(CONCATENATE($A63,"_",AT$2),'Reference data SID'!$B:$N,13,FALSE)),"",VLOOKUP(CONCATENATE($A63,"_",AT$2),'Reference data SID'!$B:$N,13,FALSE))</f>
        <v/>
      </c>
    </row>
    <row r="64" spans="1:46" x14ac:dyDescent="0.25">
      <c r="A64">
        <v>60</v>
      </c>
      <c r="B64" s="13" t="str">
        <f>IF(ISERROR(VLOOKUP(CONCATENATE($A64,"_",B$2),'Reference data SID'!$B:$N,13,FALSE)),"",VLOOKUP(CONCATENATE($A64,"_",B$2),'Reference data SID'!$B:$N,13,FALSE))</f>
        <v/>
      </c>
      <c r="C64" s="13" t="str">
        <f>IF(ISERROR(VLOOKUP(CONCATENATE($A64,"_",C$2),'Reference data SID'!$B:$N,13,FALSE)),"",VLOOKUP(CONCATENATE($A64,"_",C$2),'Reference data SID'!$B:$N,13,FALSE))</f>
        <v/>
      </c>
      <c r="D64" s="13" t="str">
        <f>IF(ISERROR(VLOOKUP(CONCATENATE($A64,"_",D$2),'Reference data SID'!$B:$N,13,FALSE)),"",VLOOKUP(CONCATENATE($A64,"_",D$2),'Reference data SID'!$B:$N,13,FALSE))</f>
        <v/>
      </c>
      <c r="E64" s="13" t="str">
        <f>IF(ISERROR(VLOOKUP(CONCATENATE($A64,"_",E$2),'Reference data SID'!$B:$N,13,FALSE)),"",VLOOKUP(CONCATENATE($A64,"_",E$2),'Reference data SID'!$B:$N,13,FALSE))</f>
        <v/>
      </c>
      <c r="F64" s="13" t="str">
        <f>IF(ISERROR(VLOOKUP(CONCATENATE($A64,"_",F$2),'Reference data SID'!$B:$N,13,FALSE)),"",VLOOKUP(CONCATENATE($A64,"_",F$2),'Reference data SID'!$B:$N,13,FALSE))</f>
        <v/>
      </c>
      <c r="G64" s="13" t="str">
        <f>IF(ISERROR(VLOOKUP(CONCATENATE($A64,"_",G$2),'Reference data SID'!$B:$N,13,FALSE)),"",VLOOKUP(CONCATENATE($A64,"_",G$2),'Reference data SID'!$B:$N,13,FALSE))</f>
        <v/>
      </c>
      <c r="H64" s="13" t="str">
        <f>IF(ISERROR(VLOOKUP(CONCATENATE($A64,"_",H$2),'Reference data SID'!$B:$N,13,FALSE)),"",VLOOKUP(CONCATENATE($A64,"_",H$2),'Reference data SID'!$B:$N,13,FALSE))</f>
        <v/>
      </c>
      <c r="I64" s="13" t="str">
        <f>IF(ISERROR(VLOOKUP(CONCATENATE($A64,"_",I$2),'Reference data SID'!$B:$N,13,FALSE)),"",VLOOKUP(CONCATENATE($A64,"_",I$2),'Reference data SID'!$B:$N,13,FALSE))</f>
        <v/>
      </c>
      <c r="J64" s="13" t="str">
        <f>IF(ISERROR(VLOOKUP(CONCATENATE($A64,"_",J$2),'Reference data SID'!$B:$N,13,FALSE)),"",VLOOKUP(CONCATENATE($A64,"_",J$2),'Reference data SID'!$B:$N,13,FALSE))</f>
        <v/>
      </c>
      <c r="K64" s="13" t="str">
        <f>IF(ISERROR(VLOOKUP(CONCATENATE($A64,"_",K$2),'Reference data SID'!$B:$N,13,FALSE)),"",VLOOKUP(CONCATENATE($A64,"_",K$2),'Reference data SID'!$B:$N,13,FALSE))</f>
        <v/>
      </c>
      <c r="L64" s="13" t="str">
        <f>IF(ISERROR(VLOOKUP(CONCATENATE($A64,"_",L$2),'Reference data SID'!$B:$N,13,FALSE)),"",VLOOKUP(CONCATENATE($A64,"_",L$2),'Reference data SID'!$B:$N,13,FALSE))</f>
        <v/>
      </c>
      <c r="M64" s="13" t="str">
        <f>IF(ISERROR(VLOOKUP(CONCATENATE($A64,"_",M$2),'Reference data SID'!$B:$N,13,FALSE)),"",VLOOKUP(CONCATENATE($A64,"_",M$2),'Reference data SID'!$B:$N,13,FALSE))</f>
        <v/>
      </c>
      <c r="N64" s="13" t="str">
        <f>IF(ISERROR(VLOOKUP(CONCATENATE($A64,"_",N$2),'Reference data SID'!$B:$N,13,FALSE)),"",VLOOKUP(CONCATENATE($A64,"_",N$2),'Reference data SID'!$B:$N,13,FALSE))</f>
        <v/>
      </c>
      <c r="O64" s="13" t="str">
        <f>IF(ISERROR(VLOOKUP(CONCATENATE($A64,"_",O$2),'Reference data SID'!$B:$N,13,FALSE)),"",VLOOKUP(CONCATENATE($A64,"_",O$2),'Reference data SID'!$B:$N,13,FALSE))</f>
        <v/>
      </c>
      <c r="P64" s="13" t="str">
        <f>IF(ISERROR(VLOOKUP(CONCATENATE($A64,"_",P$2),'Reference data SID'!$B:$N,13,FALSE)),"",VLOOKUP(CONCATENATE($A64,"_",P$2),'Reference data SID'!$B:$N,13,FALSE))</f>
        <v/>
      </c>
      <c r="Q64" s="13" t="str">
        <f>IF(ISERROR(VLOOKUP(CONCATENATE($A64,"_",Q$2),'Reference data SID'!$B:$N,13,FALSE)),"",VLOOKUP(CONCATENATE($A64,"_",Q$2),'Reference data SID'!$B:$N,13,FALSE))</f>
        <v/>
      </c>
      <c r="R64" s="13" t="str">
        <f>IF(ISERROR(VLOOKUP(CONCATENATE($A64,"_",R$2),'Reference data SID'!$B:$N,13,FALSE)),"",VLOOKUP(CONCATENATE($A64,"_",R$2),'Reference data SID'!$B:$N,13,FALSE))</f>
        <v/>
      </c>
      <c r="S64" s="13" t="str">
        <f>IF(ISERROR(VLOOKUP(CONCATENATE($A64,"_",S$2),'Reference data SID'!$B:$N,13,FALSE)),"",VLOOKUP(CONCATENATE($A64,"_",S$2),'Reference data SID'!$B:$N,13,FALSE))</f>
        <v/>
      </c>
      <c r="T64" s="13" t="str">
        <f>IF(ISERROR(VLOOKUP(CONCATENATE($A64,"_",T$2),'Reference data SID'!$B:$N,13,FALSE)),"",VLOOKUP(CONCATENATE($A64,"_",T$2),'Reference data SID'!$B:$N,13,FALSE))</f>
        <v/>
      </c>
      <c r="U64" s="13" t="str">
        <f>IF(ISERROR(VLOOKUP(CONCATENATE($A64,"_",U$2),'Reference data SID'!$B:$N,13,FALSE)),"",VLOOKUP(CONCATENATE($A64,"_",U$2),'Reference data SID'!$B:$N,13,FALSE))</f>
        <v/>
      </c>
      <c r="V64" s="13" t="str">
        <f>IF(ISERROR(VLOOKUP(CONCATENATE($A64,"_",V$2),'Reference data SID'!$B:$N,13,FALSE)),"",VLOOKUP(CONCATENATE($A64,"_",V$2),'Reference data SID'!$B:$N,13,FALSE))</f>
        <v/>
      </c>
      <c r="W64" s="13" t="str">
        <f>IF(ISERROR(VLOOKUP(CONCATENATE($A64,"_",W$2),'Reference data SID'!$B:$N,13,FALSE)),"",VLOOKUP(CONCATENATE($A64,"_",W$2),'Reference data SID'!$B:$N,13,FALSE))</f>
        <v/>
      </c>
      <c r="X64" s="13" t="str">
        <f>IF(ISERROR(VLOOKUP(CONCATENATE($A64,"_",X$2),'Reference data SID'!$B:$N,13,FALSE)),"",VLOOKUP(CONCATENATE($A64,"_",X$2),'Reference data SID'!$B:$N,13,FALSE))</f>
        <v/>
      </c>
      <c r="Y64" s="14" t="str">
        <f>IF(ISERROR(VLOOKUP(CONCATENATE($A64,"_",Y$2),'Reference data SID'!$B:$N,13,FALSE)),"",VLOOKUP(CONCATENATE($A64,"_",Y$2),'Reference data SID'!$B:$N,13,FALSE))</f>
        <v>30389-25-4</v>
      </c>
      <c r="Z64" s="13" t="str">
        <f>IF(ISERROR(VLOOKUP(CONCATENATE($A64,"_",Z$2),'Reference data SID'!$B:$N,13,FALSE)),"",VLOOKUP(CONCATENATE($A64,"_",Z$2),'Reference data SID'!$B:$N,13,FALSE))</f>
        <v/>
      </c>
      <c r="AA64" s="13" t="str">
        <f>IF(ISERROR(VLOOKUP(CONCATENATE($A64,"_",AA$2),'Reference data SID'!$B:$N,13,FALSE)),"",VLOOKUP(CONCATENATE($A64,"_",AA$2),'Reference data SID'!$B:$N,13,FALSE))</f>
        <v/>
      </c>
      <c r="AB64" s="13" t="str">
        <f>IF(ISERROR(VLOOKUP(CONCATENATE($A64,"_",AB$2),'Reference data SID'!$B:$N,13,FALSE)),"",VLOOKUP(CONCATENATE($A64,"_",AB$2),'Reference data SID'!$B:$N,13,FALSE))</f>
        <v/>
      </c>
      <c r="AC64" s="13" t="str">
        <f>IF(ISERROR(VLOOKUP(CONCATENATE($A64,"_",AC$2),'Reference data SID'!$B:$N,13,FALSE)),"",VLOOKUP(CONCATENATE($A64,"_",AC$2),'Reference data SID'!$B:$N,13,FALSE))</f>
        <v/>
      </c>
      <c r="AD64" s="13" t="str">
        <f>IF(ISERROR(VLOOKUP(CONCATENATE($A64,"_",AD$2),'Reference data SID'!$B:$N,13,FALSE)),"",VLOOKUP(CONCATENATE($A64,"_",AD$2),'Reference data SID'!$B:$N,13,FALSE))</f>
        <v/>
      </c>
      <c r="AE64" s="13" t="str">
        <f>IF(ISERROR(VLOOKUP(CONCATENATE($A64,"_",AE$2),'Reference data SID'!$B:$N,13,FALSE)),"",VLOOKUP(CONCATENATE($A64,"_",AE$2),'Reference data SID'!$B:$N,13,FALSE))</f>
        <v/>
      </c>
      <c r="AF64" s="13" t="str">
        <f>IF(ISERROR(VLOOKUP(CONCATENATE($A64,"_",AF$2),'Reference data SID'!$B:$N,13,FALSE)),"",VLOOKUP(CONCATENATE($A64,"_",AF$2),'Reference data SID'!$B:$N,13,FALSE))</f>
        <v/>
      </c>
      <c r="AG64" s="13" t="str">
        <f>IF(ISERROR(VLOOKUP(CONCATENATE($A64,"_",AG$2),'Reference data SID'!$B:$N,13,FALSE)),"",VLOOKUP(CONCATENATE($A64,"_",AG$2),'Reference data SID'!$B:$N,13,FALSE))</f>
        <v/>
      </c>
      <c r="AH64" s="13" t="str">
        <f>IF(ISERROR(VLOOKUP(CONCATENATE($A64,"_",AH$2),'Reference data SID'!$B:$N,13,FALSE)),"",VLOOKUP(CONCATENATE($A64,"_",AH$2),'Reference data SID'!$B:$N,13,FALSE))</f>
        <v/>
      </c>
      <c r="AI64" s="13" t="str">
        <f>IF(ISERROR(VLOOKUP(CONCATENATE($A64,"_",AI$2),'Reference data SID'!$B:$N,13,FALSE)),"",VLOOKUP(CONCATENATE($A64,"_",AI$2),'Reference data SID'!$B:$N,13,FALSE))</f>
        <v/>
      </c>
      <c r="AJ64" s="13" t="str">
        <f>IF(ISERROR(VLOOKUP(CONCATENATE($A64,"_",AJ$2),'Reference data SID'!$B:$N,13,FALSE)),"",VLOOKUP(CONCATENATE($A64,"_",AJ$2),'Reference data SID'!$B:$N,13,FALSE))</f>
        <v/>
      </c>
      <c r="AK64" s="13" t="str">
        <f>IF(ISERROR(VLOOKUP(CONCATENATE($A64,"_",AK$2),'Reference data SID'!$B:$N,13,FALSE)),"",VLOOKUP(CONCATENATE($A64,"_",AK$2),'Reference data SID'!$B:$N,13,FALSE))</f>
        <v/>
      </c>
      <c r="AL64" s="13" t="str">
        <f>IF(ISERROR(VLOOKUP(CONCATENATE($A64,"_",AL$2),'Reference data SID'!$B:$N,13,FALSE)),"",VLOOKUP(CONCATENATE($A64,"_",AL$2),'Reference data SID'!$B:$N,13,FALSE))</f>
        <v/>
      </c>
      <c r="AM64" s="13" t="str">
        <f>IF(ISERROR(VLOOKUP(CONCATENATE($A64,"_",AM$2),'Reference data SID'!$B:$N,13,FALSE)),"",VLOOKUP(CONCATENATE($A64,"_",AM$2),'Reference data SID'!$B:$N,13,FALSE))</f>
        <v/>
      </c>
      <c r="AN64" s="13" t="str">
        <f>IF(ISERROR(VLOOKUP(CONCATENATE($A64,"_",AN$2),'Reference data SID'!$B:$N,13,FALSE)),"",VLOOKUP(CONCATENATE($A64,"_",AN$2),'Reference data SID'!$B:$N,13,FALSE))</f>
        <v/>
      </c>
      <c r="AO64" s="13" t="str">
        <f>IF(ISERROR(VLOOKUP(CONCATENATE($A64,"_",AO$2),'Reference data SID'!$B:$N,13,FALSE)),"",VLOOKUP(CONCATENATE($A64,"_",AO$2),'Reference data SID'!$B:$N,13,FALSE))</f>
        <v/>
      </c>
      <c r="AP64" s="13" t="str">
        <f>IF(ISERROR(VLOOKUP(CONCATENATE($A64,"_",AP$2),'Reference data SID'!$B:$N,13,FALSE)),"",VLOOKUP(CONCATENATE($A64,"_",AP$2),'Reference data SID'!$B:$N,13,FALSE))</f>
        <v/>
      </c>
      <c r="AQ64" s="13" t="str">
        <f>IF(ISERROR(VLOOKUP(CONCATENATE($A64,"_",AQ$2),'Reference data SID'!$B:$N,13,FALSE)),"",VLOOKUP(CONCATENATE($A64,"_",AQ$2),'Reference data SID'!$B:$N,13,FALSE))</f>
        <v/>
      </c>
      <c r="AR64" s="13" t="str">
        <f>IF(ISERROR(VLOOKUP(CONCATENATE($A64,"_",AR$2),'Reference data SID'!$B:$N,13,FALSE)),"",VLOOKUP(CONCATENATE($A64,"_",AR$2),'Reference data SID'!$B:$N,13,FALSE))</f>
        <v/>
      </c>
      <c r="AS64" s="13" t="str">
        <f>IF(ISERROR(VLOOKUP(CONCATENATE($A64,"_",AS$2),'Reference data SID'!$B:$N,13,FALSE)),"",VLOOKUP(CONCATENATE($A64,"_",AS$2),'Reference data SID'!$B:$N,13,FALSE))</f>
        <v/>
      </c>
      <c r="AT64" s="13" t="str">
        <f>IF(ISERROR(VLOOKUP(CONCATENATE($A64,"_",AT$2),'Reference data SID'!$B:$N,13,FALSE)),"",VLOOKUP(CONCATENATE($A64,"_",AT$2),'Reference data SID'!$B:$N,13,FALSE))</f>
        <v/>
      </c>
    </row>
    <row r="65" spans="1:46" x14ac:dyDescent="0.25">
      <c r="A65">
        <v>61</v>
      </c>
      <c r="B65" s="13" t="str">
        <f>IF(ISERROR(VLOOKUP(CONCATENATE($A65,"_",B$2),'Reference data SID'!$B:$N,13,FALSE)),"",VLOOKUP(CONCATENATE($A65,"_",B$2),'Reference data SID'!$B:$N,13,FALSE))</f>
        <v/>
      </c>
      <c r="C65" s="13" t="str">
        <f>IF(ISERROR(VLOOKUP(CONCATENATE($A65,"_",C$2),'Reference data SID'!$B:$N,13,FALSE)),"",VLOOKUP(CONCATENATE($A65,"_",C$2),'Reference data SID'!$B:$N,13,FALSE))</f>
        <v/>
      </c>
      <c r="D65" s="13" t="str">
        <f>IF(ISERROR(VLOOKUP(CONCATENATE($A65,"_",D$2),'Reference data SID'!$B:$N,13,FALSE)),"",VLOOKUP(CONCATENATE($A65,"_",D$2),'Reference data SID'!$B:$N,13,FALSE))</f>
        <v/>
      </c>
      <c r="E65" s="13" t="str">
        <f>IF(ISERROR(VLOOKUP(CONCATENATE($A65,"_",E$2),'Reference data SID'!$B:$N,13,FALSE)),"",VLOOKUP(CONCATENATE($A65,"_",E$2),'Reference data SID'!$B:$N,13,FALSE))</f>
        <v/>
      </c>
      <c r="F65" s="13" t="str">
        <f>IF(ISERROR(VLOOKUP(CONCATENATE($A65,"_",F$2),'Reference data SID'!$B:$N,13,FALSE)),"",VLOOKUP(CONCATENATE($A65,"_",F$2),'Reference data SID'!$B:$N,13,FALSE))</f>
        <v/>
      </c>
      <c r="G65" s="13" t="str">
        <f>IF(ISERROR(VLOOKUP(CONCATENATE($A65,"_",G$2),'Reference data SID'!$B:$N,13,FALSE)),"",VLOOKUP(CONCATENATE($A65,"_",G$2),'Reference data SID'!$B:$N,13,FALSE))</f>
        <v/>
      </c>
      <c r="H65" s="13" t="str">
        <f>IF(ISERROR(VLOOKUP(CONCATENATE($A65,"_",H$2),'Reference data SID'!$B:$N,13,FALSE)),"",VLOOKUP(CONCATENATE($A65,"_",H$2),'Reference data SID'!$B:$N,13,FALSE))</f>
        <v/>
      </c>
      <c r="I65" s="13" t="str">
        <f>IF(ISERROR(VLOOKUP(CONCATENATE($A65,"_",I$2),'Reference data SID'!$B:$N,13,FALSE)),"",VLOOKUP(CONCATENATE($A65,"_",I$2),'Reference data SID'!$B:$N,13,FALSE))</f>
        <v/>
      </c>
      <c r="J65" s="13" t="str">
        <f>IF(ISERROR(VLOOKUP(CONCATENATE($A65,"_",J$2),'Reference data SID'!$B:$N,13,FALSE)),"",VLOOKUP(CONCATENATE($A65,"_",J$2),'Reference data SID'!$B:$N,13,FALSE))</f>
        <v/>
      </c>
      <c r="K65" s="13" t="str">
        <f>IF(ISERROR(VLOOKUP(CONCATENATE($A65,"_",K$2),'Reference data SID'!$B:$N,13,FALSE)),"",VLOOKUP(CONCATENATE($A65,"_",K$2),'Reference data SID'!$B:$N,13,FALSE))</f>
        <v/>
      </c>
      <c r="L65" s="13" t="str">
        <f>IF(ISERROR(VLOOKUP(CONCATENATE($A65,"_",L$2),'Reference data SID'!$B:$N,13,FALSE)),"",VLOOKUP(CONCATENATE($A65,"_",L$2),'Reference data SID'!$B:$N,13,FALSE))</f>
        <v/>
      </c>
      <c r="M65" s="13" t="str">
        <f>IF(ISERROR(VLOOKUP(CONCATENATE($A65,"_",M$2),'Reference data SID'!$B:$N,13,FALSE)),"",VLOOKUP(CONCATENATE($A65,"_",M$2),'Reference data SID'!$B:$N,13,FALSE))</f>
        <v/>
      </c>
      <c r="N65" s="13" t="str">
        <f>IF(ISERROR(VLOOKUP(CONCATENATE($A65,"_",N$2),'Reference data SID'!$B:$N,13,FALSE)),"",VLOOKUP(CONCATENATE($A65,"_",N$2),'Reference data SID'!$B:$N,13,FALSE))</f>
        <v/>
      </c>
      <c r="O65" s="13" t="str">
        <f>IF(ISERROR(VLOOKUP(CONCATENATE($A65,"_",O$2),'Reference data SID'!$B:$N,13,FALSE)),"",VLOOKUP(CONCATENATE($A65,"_",O$2),'Reference data SID'!$B:$N,13,FALSE))</f>
        <v/>
      </c>
      <c r="P65" s="13" t="str">
        <f>IF(ISERROR(VLOOKUP(CONCATENATE($A65,"_",P$2),'Reference data SID'!$B:$N,13,FALSE)),"",VLOOKUP(CONCATENATE($A65,"_",P$2),'Reference data SID'!$B:$N,13,FALSE))</f>
        <v/>
      </c>
      <c r="Q65" s="13" t="str">
        <f>IF(ISERROR(VLOOKUP(CONCATENATE($A65,"_",Q$2),'Reference data SID'!$B:$N,13,FALSE)),"",VLOOKUP(CONCATENATE($A65,"_",Q$2),'Reference data SID'!$B:$N,13,FALSE))</f>
        <v/>
      </c>
      <c r="R65" s="13" t="str">
        <f>IF(ISERROR(VLOOKUP(CONCATENATE($A65,"_",R$2),'Reference data SID'!$B:$N,13,FALSE)),"",VLOOKUP(CONCATENATE($A65,"_",R$2),'Reference data SID'!$B:$N,13,FALSE))</f>
        <v/>
      </c>
      <c r="S65" s="13" t="str">
        <f>IF(ISERROR(VLOOKUP(CONCATENATE($A65,"_",S$2),'Reference data SID'!$B:$N,13,FALSE)),"",VLOOKUP(CONCATENATE($A65,"_",S$2),'Reference data SID'!$B:$N,13,FALSE))</f>
        <v/>
      </c>
      <c r="T65" s="13" t="str">
        <f>IF(ISERROR(VLOOKUP(CONCATENATE($A65,"_",T$2),'Reference data SID'!$B:$N,13,FALSE)),"",VLOOKUP(CONCATENATE($A65,"_",T$2),'Reference data SID'!$B:$N,13,FALSE))</f>
        <v/>
      </c>
      <c r="U65" s="13" t="str">
        <f>IF(ISERROR(VLOOKUP(CONCATENATE($A65,"_",U$2),'Reference data SID'!$B:$N,13,FALSE)),"",VLOOKUP(CONCATENATE($A65,"_",U$2),'Reference data SID'!$B:$N,13,FALSE))</f>
        <v/>
      </c>
      <c r="V65" s="13" t="str">
        <f>IF(ISERROR(VLOOKUP(CONCATENATE($A65,"_",V$2),'Reference data SID'!$B:$N,13,FALSE)),"",VLOOKUP(CONCATENATE($A65,"_",V$2),'Reference data SID'!$B:$N,13,FALSE))</f>
        <v/>
      </c>
      <c r="W65" s="13" t="str">
        <f>IF(ISERROR(VLOOKUP(CONCATENATE($A65,"_",W$2),'Reference data SID'!$B:$N,13,FALSE)),"",VLOOKUP(CONCATENATE($A65,"_",W$2),'Reference data SID'!$B:$N,13,FALSE))</f>
        <v/>
      </c>
      <c r="X65" s="13" t="str">
        <f>IF(ISERROR(VLOOKUP(CONCATENATE($A65,"_",X$2),'Reference data SID'!$B:$N,13,FALSE)),"",VLOOKUP(CONCATENATE($A65,"_",X$2),'Reference data SID'!$B:$N,13,FALSE))</f>
        <v/>
      </c>
      <c r="Y65" s="14" t="str">
        <f>IF(ISERROR(VLOOKUP(CONCATENATE($A65,"_",Y$2),'Reference data SID'!$B:$N,13,FALSE)),"",VLOOKUP(CONCATENATE($A65,"_",Y$2),'Reference data SID'!$B:$N,13,FALSE))</f>
        <v>30046-31-2</v>
      </c>
      <c r="Z65" s="13" t="str">
        <f>IF(ISERROR(VLOOKUP(CONCATENATE($A65,"_",Z$2),'Reference data SID'!$B:$N,13,FALSE)),"",VLOOKUP(CONCATENATE($A65,"_",Z$2),'Reference data SID'!$B:$N,13,FALSE))</f>
        <v/>
      </c>
      <c r="AA65" s="13" t="str">
        <f>IF(ISERROR(VLOOKUP(CONCATENATE($A65,"_",AA$2),'Reference data SID'!$B:$N,13,FALSE)),"",VLOOKUP(CONCATENATE($A65,"_",AA$2),'Reference data SID'!$B:$N,13,FALSE))</f>
        <v/>
      </c>
      <c r="AB65" s="13" t="str">
        <f>IF(ISERROR(VLOOKUP(CONCATENATE($A65,"_",AB$2),'Reference data SID'!$B:$N,13,FALSE)),"",VLOOKUP(CONCATENATE($A65,"_",AB$2),'Reference data SID'!$B:$N,13,FALSE))</f>
        <v/>
      </c>
      <c r="AC65" s="13" t="str">
        <f>IF(ISERROR(VLOOKUP(CONCATENATE($A65,"_",AC$2),'Reference data SID'!$B:$N,13,FALSE)),"",VLOOKUP(CONCATENATE($A65,"_",AC$2),'Reference data SID'!$B:$N,13,FALSE))</f>
        <v/>
      </c>
      <c r="AD65" s="13" t="str">
        <f>IF(ISERROR(VLOOKUP(CONCATENATE($A65,"_",AD$2),'Reference data SID'!$B:$N,13,FALSE)),"",VLOOKUP(CONCATENATE($A65,"_",AD$2),'Reference data SID'!$B:$N,13,FALSE))</f>
        <v/>
      </c>
      <c r="AE65" s="13" t="str">
        <f>IF(ISERROR(VLOOKUP(CONCATENATE($A65,"_",AE$2),'Reference data SID'!$B:$N,13,FALSE)),"",VLOOKUP(CONCATENATE($A65,"_",AE$2),'Reference data SID'!$B:$N,13,FALSE))</f>
        <v/>
      </c>
      <c r="AF65" s="13" t="str">
        <f>IF(ISERROR(VLOOKUP(CONCATENATE($A65,"_",AF$2),'Reference data SID'!$B:$N,13,FALSE)),"",VLOOKUP(CONCATENATE($A65,"_",AF$2),'Reference data SID'!$B:$N,13,FALSE))</f>
        <v/>
      </c>
      <c r="AG65" s="13" t="str">
        <f>IF(ISERROR(VLOOKUP(CONCATENATE($A65,"_",AG$2),'Reference data SID'!$B:$N,13,FALSE)),"",VLOOKUP(CONCATENATE($A65,"_",AG$2),'Reference data SID'!$B:$N,13,FALSE))</f>
        <v/>
      </c>
      <c r="AH65" s="13" t="str">
        <f>IF(ISERROR(VLOOKUP(CONCATENATE($A65,"_",AH$2),'Reference data SID'!$B:$N,13,FALSE)),"",VLOOKUP(CONCATENATE($A65,"_",AH$2),'Reference data SID'!$B:$N,13,FALSE))</f>
        <v/>
      </c>
      <c r="AI65" s="13" t="str">
        <f>IF(ISERROR(VLOOKUP(CONCATENATE($A65,"_",AI$2),'Reference data SID'!$B:$N,13,FALSE)),"",VLOOKUP(CONCATENATE($A65,"_",AI$2),'Reference data SID'!$B:$N,13,FALSE))</f>
        <v/>
      </c>
      <c r="AJ65" s="13" t="str">
        <f>IF(ISERROR(VLOOKUP(CONCATENATE($A65,"_",AJ$2),'Reference data SID'!$B:$N,13,FALSE)),"",VLOOKUP(CONCATENATE($A65,"_",AJ$2),'Reference data SID'!$B:$N,13,FALSE))</f>
        <v/>
      </c>
      <c r="AK65" s="13" t="str">
        <f>IF(ISERROR(VLOOKUP(CONCATENATE($A65,"_",AK$2),'Reference data SID'!$B:$N,13,FALSE)),"",VLOOKUP(CONCATENATE($A65,"_",AK$2),'Reference data SID'!$B:$N,13,FALSE))</f>
        <v/>
      </c>
      <c r="AL65" s="13" t="str">
        <f>IF(ISERROR(VLOOKUP(CONCATENATE($A65,"_",AL$2),'Reference data SID'!$B:$N,13,FALSE)),"",VLOOKUP(CONCATENATE($A65,"_",AL$2),'Reference data SID'!$B:$N,13,FALSE))</f>
        <v/>
      </c>
      <c r="AM65" s="13" t="str">
        <f>IF(ISERROR(VLOOKUP(CONCATENATE($A65,"_",AM$2),'Reference data SID'!$B:$N,13,FALSE)),"",VLOOKUP(CONCATENATE($A65,"_",AM$2),'Reference data SID'!$B:$N,13,FALSE))</f>
        <v/>
      </c>
      <c r="AN65" s="13" t="str">
        <f>IF(ISERROR(VLOOKUP(CONCATENATE($A65,"_",AN$2),'Reference data SID'!$B:$N,13,FALSE)),"",VLOOKUP(CONCATENATE($A65,"_",AN$2),'Reference data SID'!$B:$N,13,FALSE))</f>
        <v/>
      </c>
      <c r="AO65" s="13" t="str">
        <f>IF(ISERROR(VLOOKUP(CONCATENATE($A65,"_",AO$2),'Reference data SID'!$B:$N,13,FALSE)),"",VLOOKUP(CONCATENATE($A65,"_",AO$2),'Reference data SID'!$B:$N,13,FALSE))</f>
        <v/>
      </c>
      <c r="AP65" s="13" t="str">
        <f>IF(ISERROR(VLOOKUP(CONCATENATE($A65,"_",AP$2),'Reference data SID'!$B:$N,13,FALSE)),"",VLOOKUP(CONCATENATE($A65,"_",AP$2),'Reference data SID'!$B:$N,13,FALSE))</f>
        <v/>
      </c>
      <c r="AQ65" s="13" t="str">
        <f>IF(ISERROR(VLOOKUP(CONCATENATE($A65,"_",AQ$2),'Reference data SID'!$B:$N,13,FALSE)),"",VLOOKUP(CONCATENATE($A65,"_",AQ$2),'Reference data SID'!$B:$N,13,FALSE))</f>
        <v/>
      </c>
      <c r="AR65" s="13" t="str">
        <f>IF(ISERROR(VLOOKUP(CONCATENATE($A65,"_",AR$2),'Reference data SID'!$B:$N,13,FALSE)),"",VLOOKUP(CONCATENATE($A65,"_",AR$2),'Reference data SID'!$B:$N,13,FALSE))</f>
        <v/>
      </c>
      <c r="AS65" s="13" t="str">
        <f>IF(ISERROR(VLOOKUP(CONCATENATE($A65,"_",AS$2),'Reference data SID'!$B:$N,13,FALSE)),"",VLOOKUP(CONCATENATE($A65,"_",AS$2),'Reference data SID'!$B:$N,13,FALSE))</f>
        <v/>
      </c>
      <c r="AT65" s="13" t="str">
        <f>IF(ISERROR(VLOOKUP(CONCATENATE($A65,"_",AT$2),'Reference data SID'!$B:$N,13,FALSE)),"",VLOOKUP(CONCATENATE($A65,"_",AT$2),'Reference data SID'!$B:$N,13,FALSE))</f>
        <v/>
      </c>
    </row>
    <row r="66" spans="1:46" x14ac:dyDescent="0.25">
      <c r="A66">
        <v>62</v>
      </c>
      <c r="B66" s="13" t="str">
        <f>IF(ISERROR(VLOOKUP(CONCATENATE($A66,"_",B$2),'Reference data SID'!$B:$N,13,FALSE)),"",VLOOKUP(CONCATENATE($A66,"_",B$2),'Reference data SID'!$B:$N,13,FALSE))</f>
        <v/>
      </c>
      <c r="C66" s="13" t="str">
        <f>IF(ISERROR(VLOOKUP(CONCATENATE($A66,"_",C$2),'Reference data SID'!$B:$N,13,FALSE)),"",VLOOKUP(CONCATENATE($A66,"_",C$2),'Reference data SID'!$B:$N,13,FALSE))</f>
        <v/>
      </c>
      <c r="D66" s="13" t="str">
        <f>IF(ISERROR(VLOOKUP(CONCATENATE($A66,"_",D$2),'Reference data SID'!$B:$N,13,FALSE)),"",VLOOKUP(CONCATENATE($A66,"_",D$2),'Reference data SID'!$B:$N,13,FALSE))</f>
        <v/>
      </c>
      <c r="E66" s="13" t="str">
        <f>IF(ISERROR(VLOOKUP(CONCATENATE($A66,"_",E$2),'Reference data SID'!$B:$N,13,FALSE)),"",VLOOKUP(CONCATENATE($A66,"_",E$2),'Reference data SID'!$B:$N,13,FALSE))</f>
        <v/>
      </c>
      <c r="F66" s="13" t="str">
        <f>IF(ISERROR(VLOOKUP(CONCATENATE($A66,"_",F$2),'Reference data SID'!$B:$N,13,FALSE)),"",VLOOKUP(CONCATENATE($A66,"_",F$2),'Reference data SID'!$B:$N,13,FALSE))</f>
        <v/>
      </c>
      <c r="G66" s="13" t="str">
        <f>IF(ISERROR(VLOOKUP(CONCATENATE($A66,"_",G$2),'Reference data SID'!$B:$N,13,FALSE)),"",VLOOKUP(CONCATENATE($A66,"_",G$2),'Reference data SID'!$B:$N,13,FALSE))</f>
        <v/>
      </c>
      <c r="H66" s="13" t="str">
        <f>IF(ISERROR(VLOOKUP(CONCATENATE($A66,"_",H$2),'Reference data SID'!$B:$N,13,FALSE)),"",VLOOKUP(CONCATENATE($A66,"_",H$2),'Reference data SID'!$B:$N,13,FALSE))</f>
        <v/>
      </c>
      <c r="I66" s="13" t="str">
        <f>IF(ISERROR(VLOOKUP(CONCATENATE($A66,"_",I$2),'Reference data SID'!$B:$N,13,FALSE)),"",VLOOKUP(CONCATENATE($A66,"_",I$2),'Reference data SID'!$B:$N,13,FALSE))</f>
        <v/>
      </c>
      <c r="J66" s="13" t="str">
        <f>IF(ISERROR(VLOOKUP(CONCATENATE($A66,"_",J$2),'Reference data SID'!$B:$N,13,FALSE)),"",VLOOKUP(CONCATENATE($A66,"_",J$2),'Reference data SID'!$B:$N,13,FALSE))</f>
        <v/>
      </c>
      <c r="K66" s="13" t="str">
        <f>IF(ISERROR(VLOOKUP(CONCATENATE($A66,"_",K$2),'Reference data SID'!$B:$N,13,FALSE)),"",VLOOKUP(CONCATENATE($A66,"_",K$2),'Reference data SID'!$B:$N,13,FALSE))</f>
        <v/>
      </c>
      <c r="L66" s="13" t="str">
        <f>IF(ISERROR(VLOOKUP(CONCATENATE($A66,"_",L$2),'Reference data SID'!$B:$N,13,FALSE)),"",VLOOKUP(CONCATENATE($A66,"_",L$2),'Reference data SID'!$B:$N,13,FALSE))</f>
        <v/>
      </c>
      <c r="M66" s="13" t="str">
        <f>IF(ISERROR(VLOOKUP(CONCATENATE($A66,"_",M$2),'Reference data SID'!$B:$N,13,FALSE)),"",VLOOKUP(CONCATENATE($A66,"_",M$2),'Reference data SID'!$B:$N,13,FALSE))</f>
        <v/>
      </c>
      <c r="N66" s="13" t="str">
        <f>IF(ISERROR(VLOOKUP(CONCATENATE($A66,"_",N$2),'Reference data SID'!$B:$N,13,FALSE)),"",VLOOKUP(CONCATENATE($A66,"_",N$2),'Reference data SID'!$B:$N,13,FALSE))</f>
        <v/>
      </c>
      <c r="O66" s="13" t="str">
        <f>IF(ISERROR(VLOOKUP(CONCATENATE($A66,"_",O$2),'Reference data SID'!$B:$N,13,FALSE)),"",VLOOKUP(CONCATENATE($A66,"_",O$2),'Reference data SID'!$B:$N,13,FALSE))</f>
        <v/>
      </c>
      <c r="P66" s="13" t="str">
        <f>IF(ISERROR(VLOOKUP(CONCATENATE($A66,"_",P$2),'Reference data SID'!$B:$N,13,FALSE)),"",VLOOKUP(CONCATENATE($A66,"_",P$2),'Reference data SID'!$B:$N,13,FALSE))</f>
        <v/>
      </c>
      <c r="Q66" s="13" t="str">
        <f>IF(ISERROR(VLOOKUP(CONCATENATE($A66,"_",Q$2),'Reference data SID'!$B:$N,13,FALSE)),"",VLOOKUP(CONCATENATE($A66,"_",Q$2),'Reference data SID'!$B:$N,13,FALSE))</f>
        <v/>
      </c>
      <c r="R66" s="13" t="str">
        <f>IF(ISERROR(VLOOKUP(CONCATENATE($A66,"_",R$2),'Reference data SID'!$B:$N,13,FALSE)),"",VLOOKUP(CONCATENATE($A66,"_",R$2),'Reference data SID'!$B:$N,13,FALSE))</f>
        <v/>
      </c>
      <c r="S66" s="13" t="str">
        <f>IF(ISERROR(VLOOKUP(CONCATENATE($A66,"_",S$2),'Reference data SID'!$B:$N,13,FALSE)),"",VLOOKUP(CONCATENATE($A66,"_",S$2),'Reference data SID'!$B:$N,13,FALSE))</f>
        <v/>
      </c>
      <c r="T66" s="13" t="str">
        <f>IF(ISERROR(VLOOKUP(CONCATENATE($A66,"_",T$2),'Reference data SID'!$B:$N,13,FALSE)),"",VLOOKUP(CONCATENATE($A66,"_",T$2),'Reference data SID'!$B:$N,13,FALSE))</f>
        <v/>
      </c>
      <c r="U66" s="13" t="str">
        <f>IF(ISERROR(VLOOKUP(CONCATENATE($A66,"_",U$2),'Reference data SID'!$B:$N,13,FALSE)),"",VLOOKUP(CONCATENATE($A66,"_",U$2),'Reference data SID'!$B:$N,13,FALSE))</f>
        <v/>
      </c>
      <c r="V66" s="13" t="str">
        <f>IF(ISERROR(VLOOKUP(CONCATENATE($A66,"_",V$2),'Reference data SID'!$B:$N,13,FALSE)),"",VLOOKUP(CONCATENATE($A66,"_",V$2),'Reference data SID'!$B:$N,13,FALSE))</f>
        <v/>
      </c>
      <c r="W66" s="13" t="str">
        <f>IF(ISERROR(VLOOKUP(CONCATENATE($A66,"_",W$2),'Reference data SID'!$B:$N,13,FALSE)),"",VLOOKUP(CONCATENATE($A66,"_",W$2),'Reference data SID'!$B:$N,13,FALSE))</f>
        <v/>
      </c>
      <c r="X66" s="13" t="str">
        <f>IF(ISERROR(VLOOKUP(CONCATENATE($A66,"_",X$2),'Reference data SID'!$B:$N,13,FALSE)),"",VLOOKUP(CONCATENATE($A66,"_",X$2),'Reference data SID'!$B:$N,13,FALSE))</f>
        <v/>
      </c>
      <c r="Y66" s="14" t="str">
        <f>IF(ISERROR(VLOOKUP(CONCATENATE($A66,"_",Y$2),'Reference data SID'!$B:$N,13,FALSE)),"",VLOOKUP(CONCATENATE($A66,"_",Y$2),'Reference data SID'!$B:$N,13,FALSE))</f>
        <v>27905-45-9</v>
      </c>
      <c r="Z66" s="13" t="str">
        <f>IF(ISERROR(VLOOKUP(CONCATENATE($A66,"_",Z$2),'Reference data SID'!$B:$N,13,FALSE)),"",VLOOKUP(CONCATENATE($A66,"_",Z$2),'Reference data SID'!$B:$N,13,FALSE))</f>
        <v/>
      </c>
      <c r="AA66" s="13" t="str">
        <f>IF(ISERROR(VLOOKUP(CONCATENATE($A66,"_",AA$2),'Reference data SID'!$B:$N,13,FALSE)),"",VLOOKUP(CONCATENATE($A66,"_",AA$2),'Reference data SID'!$B:$N,13,FALSE))</f>
        <v/>
      </c>
      <c r="AB66" s="13" t="str">
        <f>IF(ISERROR(VLOOKUP(CONCATENATE($A66,"_",AB$2),'Reference data SID'!$B:$N,13,FALSE)),"",VLOOKUP(CONCATENATE($A66,"_",AB$2),'Reference data SID'!$B:$N,13,FALSE))</f>
        <v/>
      </c>
      <c r="AC66" s="13" t="str">
        <f>IF(ISERROR(VLOOKUP(CONCATENATE($A66,"_",AC$2),'Reference data SID'!$B:$N,13,FALSE)),"",VLOOKUP(CONCATENATE($A66,"_",AC$2),'Reference data SID'!$B:$N,13,FALSE))</f>
        <v/>
      </c>
      <c r="AD66" s="13" t="str">
        <f>IF(ISERROR(VLOOKUP(CONCATENATE($A66,"_",AD$2),'Reference data SID'!$B:$N,13,FALSE)),"",VLOOKUP(CONCATENATE($A66,"_",AD$2),'Reference data SID'!$B:$N,13,FALSE))</f>
        <v/>
      </c>
      <c r="AE66" s="13" t="str">
        <f>IF(ISERROR(VLOOKUP(CONCATENATE($A66,"_",AE$2),'Reference data SID'!$B:$N,13,FALSE)),"",VLOOKUP(CONCATENATE($A66,"_",AE$2),'Reference data SID'!$B:$N,13,FALSE))</f>
        <v/>
      </c>
      <c r="AF66" s="13" t="str">
        <f>IF(ISERROR(VLOOKUP(CONCATENATE($A66,"_",AF$2),'Reference data SID'!$B:$N,13,FALSE)),"",VLOOKUP(CONCATENATE($A66,"_",AF$2),'Reference data SID'!$B:$N,13,FALSE))</f>
        <v/>
      </c>
      <c r="AG66" s="13" t="str">
        <f>IF(ISERROR(VLOOKUP(CONCATENATE($A66,"_",AG$2),'Reference data SID'!$B:$N,13,FALSE)),"",VLOOKUP(CONCATENATE($A66,"_",AG$2),'Reference data SID'!$B:$N,13,FALSE))</f>
        <v/>
      </c>
      <c r="AH66" s="13" t="str">
        <f>IF(ISERROR(VLOOKUP(CONCATENATE($A66,"_",AH$2),'Reference data SID'!$B:$N,13,FALSE)),"",VLOOKUP(CONCATENATE($A66,"_",AH$2),'Reference data SID'!$B:$N,13,FALSE))</f>
        <v/>
      </c>
      <c r="AI66" s="13" t="str">
        <f>IF(ISERROR(VLOOKUP(CONCATENATE($A66,"_",AI$2),'Reference data SID'!$B:$N,13,FALSE)),"",VLOOKUP(CONCATENATE($A66,"_",AI$2),'Reference data SID'!$B:$N,13,FALSE))</f>
        <v/>
      </c>
      <c r="AJ66" s="13" t="str">
        <f>IF(ISERROR(VLOOKUP(CONCATENATE($A66,"_",AJ$2),'Reference data SID'!$B:$N,13,FALSE)),"",VLOOKUP(CONCATENATE($A66,"_",AJ$2),'Reference data SID'!$B:$N,13,FALSE))</f>
        <v/>
      </c>
      <c r="AK66" s="13" t="str">
        <f>IF(ISERROR(VLOOKUP(CONCATENATE($A66,"_",AK$2),'Reference data SID'!$B:$N,13,FALSE)),"",VLOOKUP(CONCATENATE($A66,"_",AK$2),'Reference data SID'!$B:$N,13,FALSE))</f>
        <v/>
      </c>
      <c r="AL66" s="13" t="str">
        <f>IF(ISERROR(VLOOKUP(CONCATENATE($A66,"_",AL$2),'Reference data SID'!$B:$N,13,FALSE)),"",VLOOKUP(CONCATENATE($A66,"_",AL$2),'Reference data SID'!$B:$N,13,FALSE))</f>
        <v/>
      </c>
      <c r="AM66" s="13" t="str">
        <f>IF(ISERROR(VLOOKUP(CONCATENATE($A66,"_",AM$2),'Reference data SID'!$B:$N,13,FALSE)),"",VLOOKUP(CONCATENATE($A66,"_",AM$2),'Reference data SID'!$B:$N,13,FALSE))</f>
        <v/>
      </c>
      <c r="AN66" s="13" t="str">
        <f>IF(ISERROR(VLOOKUP(CONCATENATE($A66,"_",AN$2),'Reference data SID'!$B:$N,13,FALSE)),"",VLOOKUP(CONCATENATE($A66,"_",AN$2),'Reference data SID'!$B:$N,13,FALSE))</f>
        <v/>
      </c>
      <c r="AO66" s="13" t="str">
        <f>IF(ISERROR(VLOOKUP(CONCATENATE($A66,"_",AO$2),'Reference data SID'!$B:$N,13,FALSE)),"",VLOOKUP(CONCATENATE($A66,"_",AO$2),'Reference data SID'!$B:$N,13,FALSE))</f>
        <v/>
      </c>
      <c r="AP66" s="13" t="str">
        <f>IF(ISERROR(VLOOKUP(CONCATENATE($A66,"_",AP$2),'Reference data SID'!$B:$N,13,FALSE)),"",VLOOKUP(CONCATENATE($A66,"_",AP$2),'Reference data SID'!$B:$N,13,FALSE))</f>
        <v/>
      </c>
      <c r="AQ66" s="13" t="str">
        <f>IF(ISERROR(VLOOKUP(CONCATENATE($A66,"_",AQ$2),'Reference data SID'!$B:$N,13,FALSE)),"",VLOOKUP(CONCATENATE($A66,"_",AQ$2),'Reference data SID'!$B:$N,13,FALSE))</f>
        <v/>
      </c>
      <c r="AR66" s="13" t="str">
        <f>IF(ISERROR(VLOOKUP(CONCATENATE($A66,"_",AR$2),'Reference data SID'!$B:$N,13,FALSE)),"",VLOOKUP(CONCATENATE($A66,"_",AR$2),'Reference data SID'!$B:$N,13,FALSE))</f>
        <v/>
      </c>
      <c r="AS66" s="13" t="str">
        <f>IF(ISERROR(VLOOKUP(CONCATENATE($A66,"_",AS$2),'Reference data SID'!$B:$N,13,FALSE)),"",VLOOKUP(CONCATENATE($A66,"_",AS$2),'Reference data SID'!$B:$N,13,FALSE))</f>
        <v/>
      </c>
      <c r="AT66" s="13" t="str">
        <f>IF(ISERROR(VLOOKUP(CONCATENATE($A66,"_",AT$2),'Reference data SID'!$B:$N,13,FALSE)),"",VLOOKUP(CONCATENATE($A66,"_",AT$2),'Reference data SID'!$B:$N,13,FALSE))</f>
        <v/>
      </c>
    </row>
    <row r="67" spans="1:46" x14ac:dyDescent="0.25">
      <c r="A67">
        <v>63</v>
      </c>
      <c r="B67" s="13" t="str">
        <f>IF(ISERROR(VLOOKUP(CONCATENATE($A67,"_",B$2),'Reference data SID'!$B:$N,13,FALSE)),"",VLOOKUP(CONCATENATE($A67,"_",B$2),'Reference data SID'!$B:$N,13,FALSE))</f>
        <v/>
      </c>
      <c r="C67" s="13" t="str">
        <f>IF(ISERROR(VLOOKUP(CONCATENATE($A67,"_",C$2),'Reference data SID'!$B:$N,13,FALSE)),"",VLOOKUP(CONCATENATE($A67,"_",C$2),'Reference data SID'!$B:$N,13,FALSE))</f>
        <v/>
      </c>
      <c r="D67" s="13" t="str">
        <f>IF(ISERROR(VLOOKUP(CONCATENATE($A67,"_",D$2),'Reference data SID'!$B:$N,13,FALSE)),"",VLOOKUP(CONCATENATE($A67,"_",D$2),'Reference data SID'!$B:$N,13,FALSE))</f>
        <v/>
      </c>
      <c r="E67" s="13" t="str">
        <f>IF(ISERROR(VLOOKUP(CONCATENATE($A67,"_",E$2),'Reference data SID'!$B:$N,13,FALSE)),"",VLOOKUP(CONCATENATE($A67,"_",E$2),'Reference data SID'!$B:$N,13,FALSE))</f>
        <v/>
      </c>
      <c r="F67" s="13" t="str">
        <f>IF(ISERROR(VLOOKUP(CONCATENATE($A67,"_",F$2),'Reference data SID'!$B:$N,13,FALSE)),"",VLOOKUP(CONCATENATE($A67,"_",F$2),'Reference data SID'!$B:$N,13,FALSE))</f>
        <v/>
      </c>
      <c r="G67" s="13" t="str">
        <f>IF(ISERROR(VLOOKUP(CONCATENATE($A67,"_",G$2),'Reference data SID'!$B:$N,13,FALSE)),"",VLOOKUP(CONCATENATE($A67,"_",G$2),'Reference data SID'!$B:$N,13,FALSE))</f>
        <v/>
      </c>
      <c r="H67" s="13" t="str">
        <f>IF(ISERROR(VLOOKUP(CONCATENATE($A67,"_",H$2),'Reference data SID'!$B:$N,13,FALSE)),"",VLOOKUP(CONCATENATE($A67,"_",H$2),'Reference data SID'!$B:$N,13,FALSE))</f>
        <v/>
      </c>
      <c r="I67" s="13" t="str">
        <f>IF(ISERROR(VLOOKUP(CONCATENATE($A67,"_",I$2),'Reference data SID'!$B:$N,13,FALSE)),"",VLOOKUP(CONCATENATE($A67,"_",I$2),'Reference data SID'!$B:$N,13,FALSE))</f>
        <v/>
      </c>
      <c r="J67" s="13" t="str">
        <f>IF(ISERROR(VLOOKUP(CONCATENATE($A67,"_",J$2),'Reference data SID'!$B:$N,13,FALSE)),"",VLOOKUP(CONCATENATE($A67,"_",J$2),'Reference data SID'!$B:$N,13,FALSE))</f>
        <v/>
      </c>
      <c r="K67" s="13" t="str">
        <f>IF(ISERROR(VLOOKUP(CONCATENATE($A67,"_",K$2),'Reference data SID'!$B:$N,13,FALSE)),"",VLOOKUP(CONCATENATE($A67,"_",K$2),'Reference data SID'!$B:$N,13,FALSE))</f>
        <v/>
      </c>
      <c r="L67" s="13" t="str">
        <f>IF(ISERROR(VLOOKUP(CONCATENATE($A67,"_",L$2),'Reference data SID'!$B:$N,13,FALSE)),"",VLOOKUP(CONCATENATE($A67,"_",L$2),'Reference data SID'!$B:$N,13,FALSE))</f>
        <v/>
      </c>
      <c r="M67" s="13" t="str">
        <f>IF(ISERROR(VLOOKUP(CONCATENATE($A67,"_",M$2),'Reference data SID'!$B:$N,13,FALSE)),"",VLOOKUP(CONCATENATE($A67,"_",M$2),'Reference data SID'!$B:$N,13,FALSE))</f>
        <v/>
      </c>
      <c r="N67" s="13" t="str">
        <f>IF(ISERROR(VLOOKUP(CONCATENATE($A67,"_",N$2),'Reference data SID'!$B:$N,13,FALSE)),"",VLOOKUP(CONCATENATE($A67,"_",N$2),'Reference data SID'!$B:$N,13,FALSE))</f>
        <v/>
      </c>
      <c r="O67" s="13" t="str">
        <f>IF(ISERROR(VLOOKUP(CONCATENATE($A67,"_",O$2),'Reference data SID'!$B:$N,13,FALSE)),"",VLOOKUP(CONCATENATE($A67,"_",O$2),'Reference data SID'!$B:$N,13,FALSE))</f>
        <v/>
      </c>
      <c r="P67" s="13" t="str">
        <f>IF(ISERROR(VLOOKUP(CONCATENATE($A67,"_",P$2),'Reference data SID'!$B:$N,13,FALSE)),"",VLOOKUP(CONCATENATE($A67,"_",P$2),'Reference data SID'!$B:$N,13,FALSE))</f>
        <v/>
      </c>
      <c r="Q67" s="13" t="str">
        <f>IF(ISERROR(VLOOKUP(CONCATENATE($A67,"_",Q$2),'Reference data SID'!$B:$N,13,FALSE)),"",VLOOKUP(CONCATENATE($A67,"_",Q$2),'Reference data SID'!$B:$N,13,FALSE))</f>
        <v/>
      </c>
      <c r="R67" s="13" t="str">
        <f>IF(ISERROR(VLOOKUP(CONCATENATE($A67,"_",R$2),'Reference data SID'!$B:$N,13,FALSE)),"",VLOOKUP(CONCATENATE($A67,"_",R$2),'Reference data SID'!$B:$N,13,FALSE))</f>
        <v/>
      </c>
      <c r="S67" s="13" t="str">
        <f>IF(ISERROR(VLOOKUP(CONCATENATE($A67,"_",S$2),'Reference data SID'!$B:$N,13,FALSE)),"",VLOOKUP(CONCATENATE($A67,"_",S$2),'Reference data SID'!$B:$N,13,FALSE))</f>
        <v/>
      </c>
      <c r="T67" s="13" t="str">
        <f>IF(ISERROR(VLOOKUP(CONCATENATE($A67,"_",T$2),'Reference data SID'!$B:$N,13,FALSE)),"",VLOOKUP(CONCATENATE($A67,"_",T$2),'Reference data SID'!$B:$N,13,FALSE))</f>
        <v/>
      </c>
      <c r="U67" s="13" t="str">
        <f>IF(ISERROR(VLOOKUP(CONCATENATE($A67,"_",U$2),'Reference data SID'!$B:$N,13,FALSE)),"",VLOOKUP(CONCATENATE($A67,"_",U$2),'Reference data SID'!$B:$N,13,FALSE))</f>
        <v/>
      </c>
      <c r="V67" s="13" t="str">
        <f>IF(ISERROR(VLOOKUP(CONCATENATE($A67,"_",V$2),'Reference data SID'!$B:$N,13,FALSE)),"",VLOOKUP(CONCATENATE($A67,"_",V$2),'Reference data SID'!$B:$N,13,FALSE))</f>
        <v/>
      </c>
      <c r="W67" s="13" t="str">
        <f>IF(ISERROR(VLOOKUP(CONCATENATE($A67,"_",W$2),'Reference data SID'!$B:$N,13,FALSE)),"",VLOOKUP(CONCATENATE($A67,"_",W$2),'Reference data SID'!$B:$N,13,FALSE))</f>
        <v/>
      </c>
      <c r="X67" s="13" t="str">
        <f>IF(ISERROR(VLOOKUP(CONCATENATE($A67,"_",X$2),'Reference data SID'!$B:$N,13,FALSE)),"",VLOOKUP(CONCATENATE($A67,"_",X$2),'Reference data SID'!$B:$N,13,FALSE))</f>
        <v/>
      </c>
      <c r="Y67" s="14" t="str">
        <f>IF(ISERROR(VLOOKUP(CONCATENATE($A67,"_",Y$2),'Reference data SID'!$B:$N,13,FALSE)),"",VLOOKUP(CONCATENATE($A67,"_",Y$2),'Reference data SID'!$B:$N,13,FALSE))</f>
        <v>24216-05-5</v>
      </c>
      <c r="Z67" s="13" t="str">
        <f>IF(ISERROR(VLOOKUP(CONCATENATE($A67,"_",Z$2),'Reference data SID'!$B:$N,13,FALSE)),"",VLOOKUP(CONCATENATE($A67,"_",Z$2),'Reference data SID'!$B:$N,13,FALSE))</f>
        <v/>
      </c>
      <c r="AA67" s="13" t="str">
        <f>IF(ISERROR(VLOOKUP(CONCATENATE($A67,"_",AA$2),'Reference data SID'!$B:$N,13,FALSE)),"",VLOOKUP(CONCATENATE($A67,"_",AA$2),'Reference data SID'!$B:$N,13,FALSE))</f>
        <v/>
      </c>
      <c r="AB67" s="13" t="str">
        <f>IF(ISERROR(VLOOKUP(CONCATENATE($A67,"_",AB$2),'Reference data SID'!$B:$N,13,FALSE)),"",VLOOKUP(CONCATENATE($A67,"_",AB$2),'Reference data SID'!$B:$N,13,FALSE))</f>
        <v/>
      </c>
      <c r="AC67" s="13" t="str">
        <f>IF(ISERROR(VLOOKUP(CONCATENATE($A67,"_",AC$2),'Reference data SID'!$B:$N,13,FALSE)),"",VLOOKUP(CONCATENATE($A67,"_",AC$2),'Reference data SID'!$B:$N,13,FALSE))</f>
        <v/>
      </c>
      <c r="AD67" s="13" t="str">
        <f>IF(ISERROR(VLOOKUP(CONCATENATE($A67,"_",AD$2),'Reference data SID'!$B:$N,13,FALSE)),"",VLOOKUP(CONCATENATE($A67,"_",AD$2),'Reference data SID'!$B:$N,13,FALSE))</f>
        <v/>
      </c>
      <c r="AE67" s="13" t="str">
        <f>IF(ISERROR(VLOOKUP(CONCATENATE($A67,"_",AE$2),'Reference data SID'!$B:$N,13,FALSE)),"",VLOOKUP(CONCATENATE($A67,"_",AE$2),'Reference data SID'!$B:$N,13,FALSE))</f>
        <v/>
      </c>
      <c r="AF67" s="13" t="str">
        <f>IF(ISERROR(VLOOKUP(CONCATENATE($A67,"_",AF$2),'Reference data SID'!$B:$N,13,FALSE)),"",VLOOKUP(CONCATENATE($A67,"_",AF$2),'Reference data SID'!$B:$N,13,FALSE))</f>
        <v/>
      </c>
      <c r="AG67" s="13" t="str">
        <f>IF(ISERROR(VLOOKUP(CONCATENATE($A67,"_",AG$2),'Reference data SID'!$B:$N,13,FALSE)),"",VLOOKUP(CONCATENATE($A67,"_",AG$2),'Reference data SID'!$B:$N,13,FALSE))</f>
        <v/>
      </c>
      <c r="AH67" s="13" t="str">
        <f>IF(ISERROR(VLOOKUP(CONCATENATE($A67,"_",AH$2),'Reference data SID'!$B:$N,13,FALSE)),"",VLOOKUP(CONCATENATE($A67,"_",AH$2),'Reference data SID'!$B:$N,13,FALSE))</f>
        <v/>
      </c>
      <c r="AI67" s="13" t="str">
        <f>IF(ISERROR(VLOOKUP(CONCATENATE($A67,"_",AI$2),'Reference data SID'!$B:$N,13,FALSE)),"",VLOOKUP(CONCATENATE($A67,"_",AI$2),'Reference data SID'!$B:$N,13,FALSE))</f>
        <v/>
      </c>
      <c r="AJ67" s="13" t="str">
        <f>IF(ISERROR(VLOOKUP(CONCATENATE($A67,"_",AJ$2),'Reference data SID'!$B:$N,13,FALSE)),"",VLOOKUP(CONCATENATE($A67,"_",AJ$2),'Reference data SID'!$B:$N,13,FALSE))</f>
        <v/>
      </c>
      <c r="AK67" s="13" t="str">
        <f>IF(ISERROR(VLOOKUP(CONCATENATE($A67,"_",AK$2),'Reference data SID'!$B:$N,13,FALSE)),"",VLOOKUP(CONCATENATE($A67,"_",AK$2),'Reference data SID'!$B:$N,13,FALSE))</f>
        <v/>
      </c>
      <c r="AL67" s="13" t="str">
        <f>IF(ISERROR(VLOOKUP(CONCATENATE($A67,"_",AL$2),'Reference data SID'!$B:$N,13,FALSE)),"",VLOOKUP(CONCATENATE($A67,"_",AL$2),'Reference data SID'!$B:$N,13,FALSE))</f>
        <v/>
      </c>
      <c r="AM67" s="13" t="str">
        <f>IF(ISERROR(VLOOKUP(CONCATENATE($A67,"_",AM$2),'Reference data SID'!$B:$N,13,FALSE)),"",VLOOKUP(CONCATENATE($A67,"_",AM$2),'Reference data SID'!$B:$N,13,FALSE))</f>
        <v/>
      </c>
      <c r="AN67" s="13" t="str">
        <f>IF(ISERROR(VLOOKUP(CONCATENATE($A67,"_",AN$2),'Reference data SID'!$B:$N,13,FALSE)),"",VLOOKUP(CONCATENATE($A67,"_",AN$2),'Reference data SID'!$B:$N,13,FALSE))</f>
        <v/>
      </c>
      <c r="AO67" s="13" t="str">
        <f>IF(ISERROR(VLOOKUP(CONCATENATE($A67,"_",AO$2),'Reference data SID'!$B:$N,13,FALSE)),"",VLOOKUP(CONCATENATE($A67,"_",AO$2),'Reference data SID'!$B:$N,13,FALSE))</f>
        <v/>
      </c>
      <c r="AP67" s="13" t="str">
        <f>IF(ISERROR(VLOOKUP(CONCATENATE($A67,"_",AP$2),'Reference data SID'!$B:$N,13,FALSE)),"",VLOOKUP(CONCATENATE($A67,"_",AP$2),'Reference data SID'!$B:$N,13,FALSE))</f>
        <v/>
      </c>
      <c r="AQ67" s="13" t="str">
        <f>IF(ISERROR(VLOOKUP(CONCATENATE($A67,"_",AQ$2),'Reference data SID'!$B:$N,13,FALSE)),"",VLOOKUP(CONCATENATE($A67,"_",AQ$2),'Reference data SID'!$B:$N,13,FALSE))</f>
        <v/>
      </c>
      <c r="AR67" s="13" t="str">
        <f>IF(ISERROR(VLOOKUP(CONCATENATE($A67,"_",AR$2),'Reference data SID'!$B:$N,13,FALSE)),"",VLOOKUP(CONCATENATE($A67,"_",AR$2),'Reference data SID'!$B:$N,13,FALSE))</f>
        <v/>
      </c>
      <c r="AS67" s="13" t="str">
        <f>IF(ISERROR(VLOOKUP(CONCATENATE($A67,"_",AS$2),'Reference data SID'!$B:$N,13,FALSE)),"",VLOOKUP(CONCATENATE($A67,"_",AS$2),'Reference data SID'!$B:$N,13,FALSE))</f>
        <v/>
      </c>
      <c r="AT67" s="13" t="str">
        <f>IF(ISERROR(VLOOKUP(CONCATENATE($A67,"_",AT$2),'Reference data SID'!$B:$N,13,FALSE)),"",VLOOKUP(CONCATENATE($A67,"_",AT$2),'Reference data SID'!$B:$N,13,FALSE))</f>
        <v/>
      </c>
    </row>
    <row r="68" spans="1:46" x14ac:dyDescent="0.25">
      <c r="A68">
        <v>64</v>
      </c>
      <c r="B68" s="13" t="str">
        <f>IF(ISERROR(VLOOKUP(CONCATENATE($A68,"_",B$2),'Reference data SID'!$B:$N,13,FALSE)),"",VLOOKUP(CONCATENATE($A68,"_",B$2),'Reference data SID'!$B:$N,13,FALSE))</f>
        <v/>
      </c>
      <c r="C68" s="13" t="str">
        <f>IF(ISERROR(VLOOKUP(CONCATENATE($A68,"_",C$2),'Reference data SID'!$B:$N,13,FALSE)),"",VLOOKUP(CONCATENATE($A68,"_",C$2),'Reference data SID'!$B:$N,13,FALSE))</f>
        <v/>
      </c>
      <c r="D68" s="13" t="str">
        <f>IF(ISERROR(VLOOKUP(CONCATENATE($A68,"_",D$2),'Reference data SID'!$B:$N,13,FALSE)),"",VLOOKUP(CONCATENATE($A68,"_",D$2),'Reference data SID'!$B:$N,13,FALSE))</f>
        <v/>
      </c>
      <c r="E68" s="13" t="str">
        <f>IF(ISERROR(VLOOKUP(CONCATENATE($A68,"_",E$2),'Reference data SID'!$B:$N,13,FALSE)),"",VLOOKUP(CONCATENATE($A68,"_",E$2),'Reference data SID'!$B:$N,13,FALSE))</f>
        <v/>
      </c>
      <c r="F68" s="13" t="str">
        <f>IF(ISERROR(VLOOKUP(CONCATENATE($A68,"_",F$2),'Reference data SID'!$B:$N,13,FALSE)),"",VLOOKUP(CONCATENATE($A68,"_",F$2),'Reference data SID'!$B:$N,13,FALSE))</f>
        <v/>
      </c>
      <c r="G68" s="13" t="str">
        <f>IF(ISERROR(VLOOKUP(CONCATENATE($A68,"_",G$2),'Reference data SID'!$B:$N,13,FALSE)),"",VLOOKUP(CONCATENATE($A68,"_",G$2),'Reference data SID'!$B:$N,13,FALSE))</f>
        <v/>
      </c>
      <c r="H68" s="13" t="str">
        <f>IF(ISERROR(VLOOKUP(CONCATENATE($A68,"_",H$2),'Reference data SID'!$B:$N,13,FALSE)),"",VLOOKUP(CONCATENATE($A68,"_",H$2),'Reference data SID'!$B:$N,13,FALSE))</f>
        <v/>
      </c>
      <c r="I68" s="13" t="str">
        <f>IF(ISERROR(VLOOKUP(CONCATENATE($A68,"_",I$2),'Reference data SID'!$B:$N,13,FALSE)),"",VLOOKUP(CONCATENATE($A68,"_",I$2),'Reference data SID'!$B:$N,13,FALSE))</f>
        <v/>
      </c>
      <c r="J68" s="13" t="str">
        <f>IF(ISERROR(VLOOKUP(CONCATENATE($A68,"_",J$2),'Reference data SID'!$B:$N,13,FALSE)),"",VLOOKUP(CONCATENATE($A68,"_",J$2),'Reference data SID'!$B:$N,13,FALSE))</f>
        <v/>
      </c>
      <c r="K68" s="13" t="str">
        <f>IF(ISERROR(VLOOKUP(CONCATENATE($A68,"_",K$2),'Reference data SID'!$B:$N,13,FALSE)),"",VLOOKUP(CONCATENATE($A68,"_",K$2),'Reference data SID'!$B:$N,13,FALSE))</f>
        <v/>
      </c>
      <c r="L68" s="13" t="str">
        <f>IF(ISERROR(VLOOKUP(CONCATENATE($A68,"_",L$2),'Reference data SID'!$B:$N,13,FALSE)),"",VLOOKUP(CONCATENATE($A68,"_",L$2),'Reference data SID'!$B:$N,13,FALSE))</f>
        <v/>
      </c>
      <c r="M68" s="13" t="str">
        <f>IF(ISERROR(VLOOKUP(CONCATENATE($A68,"_",M$2),'Reference data SID'!$B:$N,13,FALSE)),"",VLOOKUP(CONCATENATE($A68,"_",M$2),'Reference data SID'!$B:$N,13,FALSE))</f>
        <v/>
      </c>
      <c r="N68" s="13" t="str">
        <f>IF(ISERROR(VLOOKUP(CONCATENATE($A68,"_",N$2),'Reference data SID'!$B:$N,13,FALSE)),"",VLOOKUP(CONCATENATE($A68,"_",N$2),'Reference data SID'!$B:$N,13,FALSE))</f>
        <v/>
      </c>
      <c r="O68" s="13" t="str">
        <f>IF(ISERROR(VLOOKUP(CONCATENATE($A68,"_",O$2),'Reference data SID'!$B:$N,13,FALSE)),"",VLOOKUP(CONCATENATE($A68,"_",O$2),'Reference data SID'!$B:$N,13,FALSE))</f>
        <v/>
      </c>
      <c r="P68" s="13" t="str">
        <f>IF(ISERROR(VLOOKUP(CONCATENATE($A68,"_",P$2),'Reference data SID'!$B:$N,13,FALSE)),"",VLOOKUP(CONCATENATE($A68,"_",P$2),'Reference data SID'!$B:$N,13,FALSE))</f>
        <v/>
      </c>
      <c r="Q68" s="13" t="str">
        <f>IF(ISERROR(VLOOKUP(CONCATENATE($A68,"_",Q$2),'Reference data SID'!$B:$N,13,FALSE)),"",VLOOKUP(CONCATENATE($A68,"_",Q$2),'Reference data SID'!$B:$N,13,FALSE))</f>
        <v/>
      </c>
      <c r="R68" s="13" t="str">
        <f>IF(ISERROR(VLOOKUP(CONCATENATE($A68,"_",R$2),'Reference data SID'!$B:$N,13,FALSE)),"",VLOOKUP(CONCATENATE($A68,"_",R$2),'Reference data SID'!$B:$N,13,FALSE))</f>
        <v/>
      </c>
      <c r="S68" s="13" t="str">
        <f>IF(ISERROR(VLOOKUP(CONCATENATE($A68,"_",S$2),'Reference data SID'!$B:$N,13,FALSE)),"",VLOOKUP(CONCATENATE($A68,"_",S$2),'Reference data SID'!$B:$N,13,FALSE))</f>
        <v/>
      </c>
      <c r="T68" s="13" t="str">
        <f>IF(ISERROR(VLOOKUP(CONCATENATE($A68,"_",T$2),'Reference data SID'!$B:$N,13,FALSE)),"",VLOOKUP(CONCATENATE($A68,"_",T$2),'Reference data SID'!$B:$N,13,FALSE))</f>
        <v/>
      </c>
      <c r="U68" s="13" t="str">
        <f>IF(ISERROR(VLOOKUP(CONCATENATE($A68,"_",U$2),'Reference data SID'!$B:$N,13,FALSE)),"",VLOOKUP(CONCATENATE($A68,"_",U$2),'Reference data SID'!$B:$N,13,FALSE))</f>
        <v/>
      </c>
      <c r="V68" s="13" t="str">
        <f>IF(ISERROR(VLOOKUP(CONCATENATE($A68,"_",V$2),'Reference data SID'!$B:$N,13,FALSE)),"",VLOOKUP(CONCATENATE($A68,"_",V$2),'Reference data SID'!$B:$N,13,FALSE))</f>
        <v/>
      </c>
      <c r="W68" s="13" t="str">
        <f>IF(ISERROR(VLOOKUP(CONCATENATE($A68,"_",W$2),'Reference data SID'!$B:$N,13,FALSE)),"",VLOOKUP(CONCATENATE($A68,"_",W$2),'Reference data SID'!$B:$N,13,FALSE))</f>
        <v/>
      </c>
      <c r="X68" s="13" t="str">
        <f>IF(ISERROR(VLOOKUP(CONCATENATE($A68,"_",X$2),'Reference data SID'!$B:$N,13,FALSE)),"",VLOOKUP(CONCATENATE($A68,"_",X$2),'Reference data SID'!$B:$N,13,FALSE))</f>
        <v/>
      </c>
      <c r="Y68" s="14" t="str">
        <f>IF(ISERROR(VLOOKUP(CONCATENATE($A68,"_",Y$2),'Reference data SID'!$B:$N,13,FALSE)),"",VLOOKUP(CONCATENATE($A68,"_",Y$2),'Reference data SID'!$B:$N,13,FALSE))</f>
        <v>21652-58-4</v>
      </c>
      <c r="Z68" s="13" t="str">
        <f>IF(ISERROR(VLOOKUP(CONCATENATE($A68,"_",Z$2),'Reference data SID'!$B:$N,13,FALSE)),"",VLOOKUP(CONCATENATE($A68,"_",Z$2),'Reference data SID'!$B:$N,13,FALSE))</f>
        <v/>
      </c>
      <c r="AA68" s="13" t="str">
        <f>IF(ISERROR(VLOOKUP(CONCATENATE($A68,"_",AA$2),'Reference data SID'!$B:$N,13,FALSE)),"",VLOOKUP(CONCATENATE($A68,"_",AA$2),'Reference data SID'!$B:$N,13,FALSE))</f>
        <v/>
      </c>
      <c r="AB68" s="13" t="str">
        <f>IF(ISERROR(VLOOKUP(CONCATENATE($A68,"_",AB$2),'Reference data SID'!$B:$N,13,FALSE)),"",VLOOKUP(CONCATENATE($A68,"_",AB$2),'Reference data SID'!$B:$N,13,FALSE))</f>
        <v/>
      </c>
      <c r="AC68" s="13" t="str">
        <f>IF(ISERROR(VLOOKUP(CONCATENATE($A68,"_",AC$2),'Reference data SID'!$B:$N,13,FALSE)),"",VLOOKUP(CONCATENATE($A68,"_",AC$2),'Reference data SID'!$B:$N,13,FALSE))</f>
        <v/>
      </c>
      <c r="AD68" s="13" t="str">
        <f>IF(ISERROR(VLOOKUP(CONCATENATE($A68,"_",AD$2),'Reference data SID'!$B:$N,13,FALSE)),"",VLOOKUP(CONCATENATE($A68,"_",AD$2),'Reference data SID'!$B:$N,13,FALSE))</f>
        <v/>
      </c>
      <c r="AE68" s="13" t="str">
        <f>IF(ISERROR(VLOOKUP(CONCATENATE($A68,"_",AE$2),'Reference data SID'!$B:$N,13,FALSE)),"",VLOOKUP(CONCATENATE($A68,"_",AE$2),'Reference data SID'!$B:$N,13,FALSE))</f>
        <v/>
      </c>
      <c r="AF68" s="13" t="str">
        <f>IF(ISERROR(VLOOKUP(CONCATENATE($A68,"_",AF$2),'Reference data SID'!$B:$N,13,FALSE)),"",VLOOKUP(CONCATENATE($A68,"_",AF$2),'Reference data SID'!$B:$N,13,FALSE))</f>
        <v/>
      </c>
      <c r="AG68" s="13" t="str">
        <f>IF(ISERROR(VLOOKUP(CONCATENATE($A68,"_",AG$2),'Reference data SID'!$B:$N,13,FALSE)),"",VLOOKUP(CONCATENATE($A68,"_",AG$2),'Reference data SID'!$B:$N,13,FALSE))</f>
        <v/>
      </c>
      <c r="AH68" s="13" t="str">
        <f>IF(ISERROR(VLOOKUP(CONCATENATE($A68,"_",AH$2),'Reference data SID'!$B:$N,13,FALSE)),"",VLOOKUP(CONCATENATE($A68,"_",AH$2),'Reference data SID'!$B:$N,13,FALSE))</f>
        <v/>
      </c>
      <c r="AI68" s="13" t="str">
        <f>IF(ISERROR(VLOOKUP(CONCATENATE($A68,"_",AI$2),'Reference data SID'!$B:$N,13,FALSE)),"",VLOOKUP(CONCATENATE($A68,"_",AI$2),'Reference data SID'!$B:$N,13,FALSE))</f>
        <v/>
      </c>
      <c r="AJ68" s="13" t="str">
        <f>IF(ISERROR(VLOOKUP(CONCATENATE($A68,"_",AJ$2),'Reference data SID'!$B:$N,13,FALSE)),"",VLOOKUP(CONCATENATE($A68,"_",AJ$2),'Reference data SID'!$B:$N,13,FALSE))</f>
        <v/>
      </c>
      <c r="AK68" s="13" t="str">
        <f>IF(ISERROR(VLOOKUP(CONCATENATE($A68,"_",AK$2),'Reference data SID'!$B:$N,13,FALSE)),"",VLOOKUP(CONCATENATE($A68,"_",AK$2),'Reference data SID'!$B:$N,13,FALSE))</f>
        <v/>
      </c>
      <c r="AL68" s="13" t="str">
        <f>IF(ISERROR(VLOOKUP(CONCATENATE($A68,"_",AL$2),'Reference data SID'!$B:$N,13,FALSE)),"",VLOOKUP(CONCATENATE($A68,"_",AL$2),'Reference data SID'!$B:$N,13,FALSE))</f>
        <v/>
      </c>
      <c r="AM68" s="13" t="str">
        <f>IF(ISERROR(VLOOKUP(CONCATENATE($A68,"_",AM$2),'Reference data SID'!$B:$N,13,FALSE)),"",VLOOKUP(CONCATENATE($A68,"_",AM$2),'Reference data SID'!$B:$N,13,FALSE))</f>
        <v/>
      </c>
      <c r="AN68" s="13" t="str">
        <f>IF(ISERROR(VLOOKUP(CONCATENATE($A68,"_",AN$2),'Reference data SID'!$B:$N,13,FALSE)),"",VLOOKUP(CONCATENATE($A68,"_",AN$2),'Reference data SID'!$B:$N,13,FALSE))</f>
        <v/>
      </c>
      <c r="AO68" s="13" t="str">
        <f>IF(ISERROR(VLOOKUP(CONCATENATE($A68,"_",AO$2),'Reference data SID'!$B:$N,13,FALSE)),"",VLOOKUP(CONCATENATE($A68,"_",AO$2),'Reference data SID'!$B:$N,13,FALSE))</f>
        <v/>
      </c>
      <c r="AP68" s="13" t="str">
        <f>IF(ISERROR(VLOOKUP(CONCATENATE($A68,"_",AP$2),'Reference data SID'!$B:$N,13,FALSE)),"",VLOOKUP(CONCATENATE($A68,"_",AP$2),'Reference data SID'!$B:$N,13,FALSE))</f>
        <v/>
      </c>
      <c r="AQ68" s="13" t="str">
        <f>IF(ISERROR(VLOOKUP(CONCATENATE($A68,"_",AQ$2),'Reference data SID'!$B:$N,13,FALSE)),"",VLOOKUP(CONCATENATE($A68,"_",AQ$2),'Reference data SID'!$B:$N,13,FALSE))</f>
        <v/>
      </c>
      <c r="AR68" s="13" t="str">
        <f>IF(ISERROR(VLOOKUP(CONCATENATE($A68,"_",AR$2),'Reference data SID'!$B:$N,13,FALSE)),"",VLOOKUP(CONCATENATE($A68,"_",AR$2),'Reference data SID'!$B:$N,13,FALSE))</f>
        <v/>
      </c>
      <c r="AS68" s="13" t="str">
        <f>IF(ISERROR(VLOOKUP(CONCATENATE($A68,"_",AS$2),'Reference data SID'!$B:$N,13,FALSE)),"",VLOOKUP(CONCATENATE($A68,"_",AS$2),'Reference data SID'!$B:$N,13,FALSE))</f>
        <v/>
      </c>
      <c r="AT68" s="13" t="str">
        <f>IF(ISERROR(VLOOKUP(CONCATENATE($A68,"_",AT$2),'Reference data SID'!$B:$N,13,FALSE)),"",VLOOKUP(CONCATENATE($A68,"_",AT$2),'Reference data SID'!$B:$N,13,FALSE))</f>
        <v/>
      </c>
    </row>
    <row r="69" spans="1:46" x14ac:dyDescent="0.25">
      <c r="A69">
        <v>65</v>
      </c>
      <c r="B69" s="13" t="str">
        <f>IF(ISERROR(VLOOKUP(CONCATENATE($A69,"_",B$2),'Reference data SID'!$B:$N,13,FALSE)),"",VLOOKUP(CONCATENATE($A69,"_",B$2),'Reference data SID'!$B:$N,13,FALSE))</f>
        <v/>
      </c>
      <c r="C69" s="13" t="str">
        <f>IF(ISERROR(VLOOKUP(CONCATENATE($A69,"_",C$2),'Reference data SID'!$B:$N,13,FALSE)),"",VLOOKUP(CONCATENATE($A69,"_",C$2),'Reference data SID'!$B:$N,13,FALSE))</f>
        <v/>
      </c>
      <c r="D69" s="13" t="str">
        <f>IF(ISERROR(VLOOKUP(CONCATENATE($A69,"_",D$2),'Reference data SID'!$B:$N,13,FALSE)),"",VLOOKUP(CONCATENATE($A69,"_",D$2),'Reference data SID'!$B:$N,13,FALSE))</f>
        <v/>
      </c>
      <c r="E69" s="13" t="str">
        <f>IF(ISERROR(VLOOKUP(CONCATENATE($A69,"_",E$2),'Reference data SID'!$B:$N,13,FALSE)),"",VLOOKUP(CONCATENATE($A69,"_",E$2),'Reference data SID'!$B:$N,13,FALSE))</f>
        <v/>
      </c>
      <c r="F69" s="13" t="str">
        <f>IF(ISERROR(VLOOKUP(CONCATENATE($A69,"_",F$2),'Reference data SID'!$B:$N,13,FALSE)),"",VLOOKUP(CONCATENATE($A69,"_",F$2),'Reference data SID'!$B:$N,13,FALSE))</f>
        <v/>
      </c>
      <c r="G69" s="13" t="str">
        <f>IF(ISERROR(VLOOKUP(CONCATENATE($A69,"_",G$2),'Reference data SID'!$B:$N,13,FALSE)),"",VLOOKUP(CONCATENATE($A69,"_",G$2),'Reference data SID'!$B:$N,13,FALSE))</f>
        <v/>
      </c>
      <c r="H69" s="13" t="str">
        <f>IF(ISERROR(VLOOKUP(CONCATENATE($A69,"_",H$2),'Reference data SID'!$B:$N,13,FALSE)),"",VLOOKUP(CONCATENATE($A69,"_",H$2),'Reference data SID'!$B:$N,13,FALSE))</f>
        <v/>
      </c>
      <c r="I69" s="13" t="str">
        <f>IF(ISERROR(VLOOKUP(CONCATENATE($A69,"_",I$2),'Reference data SID'!$B:$N,13,FALSE)),"",VLOOKUP(CONCATENATE($A69,"_",I$2),'Reference data SID'!$B:$N,13,FALSE))</f>
        <v/>
      </c>
      <c r="J69" s="13" t="str">
        <f>IF(ISERROR(VLOOKUP(CONCATENATE($A69,"_",J$2),'Reference data SID'!$B:$N,13,FALSE)),"",VLOOKUP(CONCATENATE($A69,"_",J$2),'Reference data SID'!$B:$N,13,FALSE))</f>
        <v/>
      </c>
      <c r="K69" s="13" t="str">
        <f>IF(ISERROR(VLOOKUP(CONCATENATE($A69,"_",K$2),'Reference data SID'!$B:$N,13,FALSE)),"",VLOOKUP(CONCATENATE($A69,"_",K$2),'Reference data SID'!$B:$N,13,FALSE))</f>
        <v/>
      </c>
      <c r="L69" s="13" t="str">
        <f>IF(ISERROR(VLOOKUP(CONCATENATE($A69,"_",L$2),'Reference data SID'!$B:$N,13,FALSE)),"",VLOOKUP(CONCATENATE($A69,"_",L$2),'Reference data SID'!$B:$N,13,FALSE))</f>
        <v/>
      </c>
      <c r="M69" s="13" t="str">
        <f>IF(ISERROR(VLOOKUP(CONCATENATE($A69,"_",M$2),'Reference data SID'!$B:$N,13,FALSE)),"",VLOOKUP(CONCATENATE($A69,"_",M$2),'Reference data SID'!$B:$N,13,FALSE))</f>
        <v/>
      </c>
      <c r="N69" s="13" t="str">
        <f>IF(ISERROR(VLOOKUP(CONCATENATE($A69,"_",N$2),'Reference data SID'!$B:$N,13,FALSE)),"",VLOOKUP(CONCATENATE($A69,"_",N$2),'Reference data SID'!$B:$N,13,FALSE))</f>
        <v/>
      </c>
      <c r="O69" s="13" t="str">
        <f>IF(ISERROR(VLOOKUP(CONCATENATE($A69,"_",O$2),'Reference data SID'!$B:$N,13,FALSE)),"",VLOOKUP(CONCATENATE($A69,"_",O$2),'Reference data SID'!$B:$N,13,FALSE))</f>
        <v/>
      </c>
      <c r="P69" s="13" t="str">
        <f>IF(ISERROR(VLOOKUP(CONCATENATE($A69,"_",P$2),'Reference data SID'!$B:$N,13,FALSE)),"",VLOOKUP(CONCATENATE($A69,"_",P$2),'Reference data SID'!$B:$N,13,FALSE))</f>
        <v/>
      </c>
      <c r="Q69" s="13" t="str">
        <f>IF(ISERROR(VLOOKUP(CONCATENATE($A69,"_",Q$2),'Reference data SID'!$B:$N,13,FALSE)),"",VLOOKUP(CONCATENATE($A69,"_",Q$2),'Reference data SID'!$B:$N,13,FALSE))</f>
        <v/>
      </c>
      <c r="R69" s="13" t="str">
        <f>IF(ISERROR(VLOOKUP(CONCATENATE($A69,"_",R$2),'Reference data SID'!$B:$N,13,FALSE)),"",VLOOKUP(CONCATENATE($A69,"_",R$2),'Reference data SID'!$B:$N,13,FALSE))</f>
        <v/>
      </c>
      <c r="S69" s="13" t="str">
        <f>IF(ISERROR(VLOOKUP(CONCATENATE($A69,"_",S$2),'Reference data SID'!$B:$N,13,FALSE)),"",VLOOKUP(CONCATENATE($A69,"_",S$2),'Reference data SID'!$B:$N,13,FALSE))</f>
        <v/>
      </c>
      <c r="T69" s="13" t="str">
        <f>IF(ISERROR(VLOOKUP(CONCATENATE($A69,"_",T$2),'Reference data SID'!$B:$N,13,FALSE)),"",VLOOKUP(CONCATENATE($A69,"_",T$2),'Reference data SID'!$B:$N,13,FALSE))</f>
        <v/>
      </c>
      <c r="U69" s="13" t="str">
        <f>IF(ISERROR(VLOOKUP(CONCATENATE($A69,"_",U$2),'Reference data SID'!$B:$N,13,FALSE)),"",VLOOKUP(CONCATENATE($A69,"_",U$2),'Reference data SID'!$B:$N,13,FALSE))</f>
        <v/>
      </c>
      <c r="V69" s="13" t="str">
        <f>IF(ISERROR(VLOOKUP(CONCATENATE($A69,"_",V$2),'Reference data SID'!$B:$N,13,FALSE)),"",VLOOKUP(CONCATENATE($A69,"_",V$2),'Reference data SID'!$B:$N,13,FALSE))</f>
        <v/>
      </c>
      <c r="W69" s="13" t="str">
        <f>IF(ISERROR(VLOOKUP(CONCATENATE($A69,"_",W$2),'Reference data SID'!$B:$N,13,FALSE)),"",VLOOKUP(CONCATENATE($A69,"_",W$2),'Reference data SID'!$B:$N,13,FALSE))</f>
        <v/>
      </c>
      <c r="X69" s="13" t="str">
        <f>IF(ISERROR(VLOOKUP(CONCATENATE($A69,"_",X$2),'Reference data SID'!$B:$N,13,FALSE)),"",VLOOKUP(CONCATENATE($A69,"_",X$2),'Reference data SID'!$B:$N,13,FALSE))</f>
        <v/>
      </c>
      <c r="Y69" s="14" t="str">
        <f>IF(ISERROR(VLOOKUP(CONCATENATE($A69,"_",Y$2),'Reference data SID'!$B:$N,13,FALSE)),"",VLOOKUP(CONCATENATE($A69,"_",Y$2),'Reference data SID'!$B:$N,13,FALSE))</f>
        <v>17741-60-5</v>
      </c>
      <c r="Z69" s="13" t="str">
        <f>IF(ISERROR(VLOOKUP(CONCATENATE($A69,"_",Z$2),'Reference data SID'!$B:$N,13,FALSE)),"",VLOOKUP(CONCATENATE($A69,"_",Z$2),'Reference data SID'!$B:$N,13,FALSE))</f>
        <v/>
      </c>
      <c r="AA69" s="13" t="str">
        <f>IF(ISERROR(VLOOKUP(CONCATENATE($A69,"_",AA$2),'Reference data SID'!$B:$N,13,FALSE)),"",VLOOKUP(CONCATENATE($A69,"_",AA$2),'Reference data SID'!$B:$N,13,FALSE))</f>
        <v/>
      </c>
      <c r="AB69" s="13" t="str">
        <f>IF(ISERROR(VLOOKUP(CONCATENATE($A69,"_",AB$2),'Reference data SID'!$B:$N,13,FALSE)),"",VLOOKUP(CONCATENATE($A69,"_",AB$2),'Reference data SID'!$B:$N,13,FALSE))</f>
        <v/>
      </c>
      <c r="AC69" s="13" t="str">
        <f>IF(ISERROR(VLOOKUP(CONCATENATE($A69,"_",AC$2),'Reference data SID'!$B:$N,13,FALSE)),"",VLOOKUP(CONCATENATE($A69,"_",AC$2),'Reference data SID'!$B:$N,13,FALSE))</f>
        <v/>
      </c>
      <c r="AD69" s="13" t="str">
        <f>IF(ISERROR(VLOOKUP(CONCATENATE($A69,"_",AD$2),'Reference data SID'!$B:$N,13,FALSE)),"",VLOOKUP(CONCATENATE($A69,"_",AD$2),'Reference data SID'!$B:$N,13,FALSE))</f>
        <v/>
      </c>
      <c r="AE69" s="13" t="str">
        <f>IF(ISERROR(VLOOKUP(CONCATENATE($A69,"_",AE$2),'Reference data SID'!$B:$N,13,FALSE)),"",VLOOKUP(CONCATENATE($A69,"_",AE$2),'Reference data SID'!$B:$N,13,FALSE))</f>
        <v/>
      </c>
      <c r="AF69" s="13" t="str">
        <f>IF(ISERROR(VLOOKUP(CONCATENATE($A69,"_",AF$2),'Reference data SID'!$B:$N,13,FALSE)),"",VLOOKUP(CONCATENATE($A69,"_",AF$2),'Reference data SID'!$B:$N,13,FALSE))</f>
        <v/>
      </c>
      <c r="AG69" s="13" t="str">
        <f>IF(ISERROR(VLOOKUP(CONCATENATE($A69,"_",AG$2),'Reference data SID'!$B:$N,13,FALSE)),"",VLOOKUP(CONCATENATE($A69,"_",AG$2),'Reference data SID'!$B:$N,13,FALSE))</f>
        <v/>
      </c>
      <c r="AH69" s="13" t="str">
        <f>IF(ISERROR(VLOOKUP(CONCATENATE($A69,"_",AH$2),'Reference data SID'!$B:$N,13,FALSE)),"",VLOOKUP(CONCATENATE($A69,"_",AH$2),'Reference data SID'!$B:$N,13,FALSE))</f>
        <v/>
      </c>
      <c r="AI69" s="13" t="str">
        <f>IF(ISERROR(VLOOKUP(CONCATENATE($A69,"_",AI$2),'Reference data SID'!$B:$N,13,FALSE)),"",VLOOKUP(CONCATENATE($A69,"_",AI$2),'Reference data SID'!$B:$N,13,FALSE))</f>
        <v/>
      </c>
      <c r="AJ69" s="13" t="str">
        <f>IF(ISERROR(VLOOKUP(CONCATENATE($A69,"_",AJ$2),'Reference data SID'!$B:$N,13,FALSE)),"",VLOOKUP(CONCATENATE($A69,"_",AJ$2),'Reference data SID'!$B:$N,13,FALSE))</f>
        <v/>
      </c>
      <c r="AK69" s="13" t="str">
        <f>IF(ISERROR(VLOOKUP(CONCATENATE($A69,"_",AK$2),'Reference data SID'!$B:$N,13,FALSE)),"",VLOOKUP(CONCATENATE($A69,"_",AK$2),'Reference data SID'!$B:$N,13,FALSE))</f>
        <v/>
      </c>
      <c r="AL69" s="13" t="str">
        <f>IF(ISERROR(VLOOKUP(CONCATENATE($A69,"_",AL$2),'Reference data SID'!$B:$N,13,FALSE)),"",VLOOKUP(CONCATENATE($A69,"_",AL$2),'Reference data SID'!$B:$N,13,FALSE))</f>
        <v/>
      </c>
      <c r="AM69" s="13" t="str">
        <f>IF(ISERROR(VLOOKUP(CONCATENATE($A69,"_",AM$2),'Reference data SID'!$B:$N,13,FALSE)),"",VLOOKUP(CONCATENATE($A69,"_",AM$2),'Reference data SID'!$B:$N,13,FALSE))</f>
        <v/>
      </c>
      <c r="AN69" s="13" t="str">
        <f>IF(ISERROR(VLOOKUP(CONCATENATE($A69,"_",AN$2),'Reference data SID'!$B:$N,13,FALSE)),"",VLOOKUP(CONCATENATE($A69,"_",AN$2),'Reference data SID'!$B:$N,13,FALSE))</f>
        <v/>
      </c>
      <c r="AO69" s="13" t="str">
        <f>IF(ISERROR(VLOOKUP(CONCATENATE($A69,"_",AO$2),'Reference data SID'!$B:$N,13,FALSE)),"",VLOOKUP(CONCATENATE($A69,"_",AO$2),'Reference data SID'!$B:$N,13,FALSE))</f>
        <v/>
      </c>
      <c r="AP69" s="13" t="str">
        <f>IF(ISERROR(VLOOKUP(CONCATENATE($A69,"_",AP$2),'Reference data SID'!$B:$N,13,FALSE)),"",VLOOKUP(CONCATENATE($A69,"_",AP$2),'Reference data SID'!$B:$N,13,FALSE))</f>
        <v/>
      </c>
      <c r="AQ69" s="13" t="str">
        <f>IF(ISERROR(VLOOKUP(CONCATENATE($A69,"_",AQ$2),'Reference data SID'!$B:$N,13,FALSE)),"",VLOOKUP(CONCATENATE($A69,"_",AQ$2),'Reference data SID'!$B:$N,13,FALSE))</f>
        <v/>
      </c>
      <c r="AR69" s="13" t="str">
        <f>IF(ISERROR(VLOOKUP(CONCATENATE($A69,"_",AR$2),'Reference data SID'!$B:$N,13,FALSE)),"",VLOOKUP(CONCATENATE($A69,"_",AR$2),'Reference data SID'!$B:$N,13,FALSE))</f>
        <v/>
      </c>
      <c r="AS69" s="13" t="str">
        <f>IF(ISERROR(VLOOKUP(CONCATENATE($A69,"_",AS$2),'Reference data SID'!$B:$N,13,FALSE)),"",VLOOKUP(CONCATENATE($A69,"_",AS$2),'Reference data SID'!$B:$N,13,FALSE))</f>
        <v/>
      </c>
      <c r="AT69" s="13" t="str">
        <f>IF(ISERROR(VLOOKUP(CONCATENATE($A69,"_",AT$2),'Reference data SID'!$B:$N,13,FALSE)),"",VLOOKUP(CONCATENATE($A69,"_",AT$2),'Reference data SID'!$B:$N,13,FALSE))</f>
        <v/>
      </c>
    </row>
    <row r="70" spans="1:46" x14ac:dyDescent="0.25">
      <c r="A70">
        <v>66</v>
      </c>
      <c r="B70" s="13" t="str">
        <f>IF(ISERROR(VLOOKUP(CONCATENATE($A70,"_",B$2),'Reference data SID'!$B:$N,13,FALSE)),"",VLOOKUP(CONCATENATE($A70,"_",B$2),'Reference data SID'!$B:$N,13,FALSE))</f>
        <v/>
      </c>
      <c r="C70" s="13" t="str">
        <f>IF(ISERROR(VLOOKUP(CONCATENATE($A70,"_",C$2),'Reference data SID'!$B:$N,13,FALSE)),"",VLOOKUP(CONCATENATE($A70,"_",C$2),'Reference data SID'!$B:$N,13,FALSE))</f>
        <v/>
      </c>
      <c r="D70" s="13" t="str">
        <f>IF(ISERROR(VLOOKUP(CONCATENATE($A70,"_",D$2),'Reference data SID'!$B:$N,13,FALSE)),"",VLOOKUP(CONCATENATE($A70,"_",D$2),'Reference data SID'!$B:$N,13,FALSE))</f>
        <v/>
      </c>
      <c r="E70" s="13" t="str">
        <f>IF(ISERROR(VLOOKUP(CONCATENATE($A70,"_",E$2),'Reference data SID'!$B:$N,13,FALSE)),"",VLOOKUP(CONCATENATE($A70,"_",E$2),'Reference data SID'!$B:$N,13,FALSE))</f>
        <v/>
      </c>
      <c r="F70" s="13" t="str">
        <f>IF(ISERROR(VLOOKUP(CONCATENATE($A70,"_",F$2),'Reference data SID'!$B:$N,13,FALSE)),"",VLOOKUP(CONCATENATE($A70,"_",F$2),'Reference data SID'!$B:$N,13,FALSE))</f>
        <v/>
      </c>
      <c r="G70" s="13" t="str">
        <f>IF(ISERROR(VLOOKUP(CONCATENATE($A70,"_",G$2),'Reference data SID'!$B:$N,13,FALSE)),"",VLOOKUP(CONCATENATE($A70,"_",G$2),'Reference data SID'!$B:$N,13,FALSE))</f>
        <v/>
      </c>
      <c r="H70" s="13" t="str">
        <f>IF(ISERROR(VLOOKUP(CONCATENATE($A70,"_",H$2),'Reference data SID'!$B:$N,13,FALSE)),"",VLOOKUP(CONCATENATE($A70,"_",H$2),'Reference data SID'!$B:$N,13,FALSE))</f>
        <v/>
      </c>
      <c r="I70" s="13" t="str">
        <f>IF(ISERROR(VLOOKUP(CONCATENATE($A70,"_",I$2),'Reference data SID'!$B:$N,13,FALSE)),"",VLOOKUP(CONCATENATE($A70,"_",I$2),'Reference data SID'!$B:$N,13,FALSE))</f>
        <v/>
      </c>
      <c r="J70" s="13" t="str">
        <f>IF(ISERROR(VLOOKUP(CONCATENATE($A70,"_",J$2),'Reference data SID'!$B:$N,13,FALSE)),"",VLOOKUP(CONCATENATE($A70,"_",J$2),'Reference data SID'!$B:$N,13,FALSE))</f>
        <v/>
      </c>
      <c r="K70" s="13" t="str">
        <f>IF(ISERROR(VLOOKUP(CONCATENATE($A70,"_",K$2),'Reference data SID'!$B:$N,13,FALSE)),"",VLOOKUP(CONCATENATE($A70,"_",K$2),'Reference data SID'!$B:$N,13,FALSE))</f>
        <v/>
      </c>
      <c r="L70" s="13" t="str">
        <f>IF(ISERROR(VLOOKUP(CONCATENATE($A70,"_",L$2),'Reference data SID'!$B:$N,13,FALSE)),"",VLOOKUP(CONCATENATE($A70,"_",L$2),'Reference data SID'!$B:$N,13,FALSE))</f>
        <v/>
      </c>
      <c r="M70" s="13" t="str">
        <f>IF(ISERROR(VLOOKUP(CONCATENATE($A70,"_",M$2),'Reference data SID'!$B:$N,13,FALSE)),"",VLOOKUP(CONCATENATE($A70,"_",M$2),'Reference data SID'!$B:$N,13,FALSE))</f>
        <v/>
      </c>
      <c r="N70" s="13" t="str">
        <f>IF(ISERROR(VLOOKUP(CONCATENATE($A70,"_",N$2),'Reference data SID'!$B:$N,13,FALSE)),"",VLOOKUP(CONCATENATE($A70,"_",N$2),'Reference data SID'!$B:$N,13,FALSE))</f>
        <v/>
      </c>
      <c r="O70" s="13" t="str">
        <f>IF(ISERROR(VLOOKUP(CONCATENATE($A70,"_",O$2),'Reference data SID'!$B:$N,13,FALSE)),"",VLOOKUP(CONCATENATE($A70,"_",O$2),'Reference data SID'!$B:$N,13,FALSE))</f>
        <v/>
      </c>
      <c r="P70" s="13" t="str">
        <f>IF(ISERROR(VLOOKUP(CONCATENATE($A70,"_",P$2),'Reference data SID'!$B:$N,13,FALSE)),"",VLOOKUP(CONCATENATE($A70,"_",P$2),'Reference data SID'!$B:$N,13,FALSE))</f>
        <v/>
      </c>
      <c r="Q70" s="13" t="str">
        <f>IF(ISERROR(VLOOKUP(CONCATENATE($A70,"_",Q$2),'Reference data SID'!$B:$N,13,FALSE)),"",VLOOKUP(CONCATENATE($A70,"_",Q$2),'Reference data SID'!$B:$N,13,FALSE))</f>
        <v/>
      </c>
      <c r="R70" s="13" t="str">
        <f>IF(ISERROR(VLOOKUP(CONCATENATE($A70,"_",R$2),'Reference data SID'!$B:$N,13,FALSE)),"",VLOOKUP(CONCATENATE($A70,"_",R$2),'Reference data SID'!$B:$N,13,FALSE))</f>
        <v/>
      </c>
      <c r="S70" s="13" t="str">
        <f>IF(ISERROR(VLOOKUP(CONCATENATE($A70,"_",S$2),'Reference data SID'!$B:$N,13,FALSE)),"",VLOOKUP(CONCATENATE($A70,"_",S$2),'Reference data SID'!$B:$N,13,FALSE))</f>
        <v/>
      </c>
      <c r="T70" s="13" t="str">
        <f>IF(ISERROR(VLOOKUP(CONCATENATE($A70,"_",T$2),'Reference data SID'!$B:$N,13,FALSE)),"",VLOOKUP(CONCATENATE($A70,"_",T$2),'Reference data SID'!$B:$N,13,FALSE))</f>
        <v/>
      </c>
      <c r="U70" s="13" t="str">
        <f>IF(ISERROR(VLOOKUP(CONCATENATE($A70,"_",U$2),'Reference data SID'!$B:$N,13,FALSE)),"",VLOOKUP(CONCATENATE($A70,"_",U$2),'Reference data SID'!$B:$N,13,FALSE))</f>
        <v/>
      </c>
      <c r="V70" s="13" t="str">
        <f>IF(ISERROR(VLOOKUP(CONCATENATE($A70,"_",V$2),'Reference data SID'!$B:$N,13,FALSE)),"",VLOOKUP(CONCATENATE($A70,"_",V$2),'Reference data SID'!$B:$N,13,FALSE))</f>
        <v/>
      </c>
      <c r="W70" s="13" t="str">
        <f>IF(ISERROR(VLOOKUP(CONCATENATE($A70,"_",W$2),'Reference data SID'!$B:$N,13,FALSE)),"",VLOOKUP(CONCATENATE($A70,"_",W$2),'Reference data SID'!$B:$N,13,FALSE))</f>
        <v/>
      </c>
      <c r="X70" s="13" t="str">
        <f>IF(ISERROR(VLOOKUP(CONCATENATE($A70,"_",X$2),'Reference data SID'!$B:$N,13,FALSE)),"",VLOOKUP(CONCATENATE($A70,"_",X$2),'Reference data SID'!$B:$N,13,FALSE))</f>
        <v/>
      </c>
      <c r="Y70" s="14" t="str">
        <f>IF(ISERROR(VLOOKUP(CONCATENATE($A70,"_",Y$2),'Reference data SID'!$B:$N,13,FALSE)),"",VLOOKUP(CONCATENATE($A70,"_",Y$2),'Reference data SID'!$B:$N,13,FALSE))</f>
        <v>16083-87-7</v>
      </c>
      <c r="Z70" s="13" t="str">
        <f>IF(ISERROR(VLOOKUP(CONCATENATE($A70,"_",Z$2),'Reference data SID'!$B:$N,13,FALSE)),"",VLOOKUP(CONCATENATE($A70,"_",Z$2),'Reference data SID'!$B:$N,13,FALSE))</f>
        <v/>
      </c>
      <c r="AA70" s="13" t="str">
        <f>IF(ISERROR(VLOOKUP(CONCATENATE($A70,"_",AA$2),'Reference data SID'!$B:$N,13,FALSE)),"",VLOOKUP(CONCATENATE($A70,"_",AA$2),'Reference data SID'!$B:$N,13,FALSE))</f>
        <v/>
      </c>
      <c r="AB70" s="13" t="str">
        <f>IF(ISERROR(VLOOKUP(CONCATENATE($A70,"_",AB$2),'Reference data SID'!$B:$N,13,FALSE)),"",VLOOKUP(CONCATENATE($A70,"_",AB$2),'Reference data SID'!$B:$N,13,FALSE))</f>
        <v/>
      </c>
      <c r="AC70" s="13" t="str">
        <f>IF(ISERROR(VLOOKUP(CONCATENATE($A70,"_",AC$2),'Reference data SID'!$B:$N,13,FALSE)),"",VLOOKUP(CONCATENATE($A70,"_",AC$2),'Reference data SID'!$B:$N,13,FALSE))</f>
        <v/>
      </c>
      <c r="AD70" s="13" t="str">
        <f>IF(ISERROR(VLOOKUP(CONCATENATE($A70,"_",AD$2),'Reference data SID'!$B:$N,13,FALSE)),"",VLOOKUP(CONCATENATE($A70,"_",AD$2),'Reference data SID'!$B:$N,13,FALSE))</f>
        <v/>
      </c>
      <c r="AE70" s="13" t="str">
        <f>IF(ISERROR(VLOOKUP(CONCATENATE($A70,"_",AE$2),'Reference data SID'!$B:$N,13,FALSE)),"",VLOOKUP(CONCATENATE($A70,"_",AE$2),'Reference data SID'!$B:$N,13,FALSE))</f>
        <v/>
      </c>
      <c r="AF70" s="13" t="str">
        <f>IF(ISERROR(VLOOKUP(CONCATENATE($A70,"_",AF$2),'Reference data SID'!$B:$N,13,FALSE)),"",VLOOKUP(CONCATENATE($A70,"_",AF$2),'Reference data SID'!$B:$N,13,FALSE))</f>
        <v/>
      </c>
      <c r="AG70" s="13" t="str">
        <f>IF(ISERROR(VLOOKUP(CONCATENATE($A70,"_",AG$2),'Reference data SID'!$B:$N,13,FALSE)),"",VLOOKUP(CONCATENATE($A70,"_",AG$2),'Reference data SID'!$B:$N,13,FALSE))</f>
        <v/>
      </c>
      <c r="AH70" s="13" t="str">
        <f>IF(ISERROR(VLOOKUP(CONCATENATE($A70,"_",AH$2),'Reference data SID'!$B:$N,13,FALSE)),"",VLOOKUP(CONCATENATE($A70,"_",AH$2),'Reference data SID'!$B:$N,13,FALSE))</f>
        <v/>
      </c>
      <c r="AI70" s="13" t="str">
        <f>IF(ISERROR(VLOOKUP(CONCATENATE($A70,"_",AI$2),'Reference data SID'!$B:$N,13,FALSE)),"",VLOOKUP(CONCATENATE($A70,"_",AI$2),'Reference data SID'!$B:$N,13,FALSE))</f>
        <v/>
      </c>
      <c r="AJ70" s="13" t="str">
        <f>IF(ISERROR(VLOOKUP(CONCATENATE($A70,"_",AJ$2),'Reference data SID'!$B:$N,13,FALSE)),"",VLOOKUP(CONCATENATE($A70,"_",AJ$2),'Reference data SID'!$B:$N,13,FALSE))</f>
        <v/>
      </c>
      <c r="AK70" s="13" t="str">
        <f>IF(ISERROR(VLOOKUP(CONCATENATE($A70,"_",AK$2),'Reference data SID'!$B:$N,13,FALSE)),"",VLOOKUP(CONCATENATE($A70,"_",AK$2),'Reference data SID'!$B:$N,13,FALSE))</f>
        <v/>
      </c>
      <c r="AL70" s="13" t="str">
        <f>IF(ISERROR(VLOOKUP(CONCATENATE($A70,"_",AL$2),'Reference data SID'!$B:$N,13,FALSE)),"",VLOOKUP(CONCATENATE($A70,"_",AL$2),'Reference data SID'!$B:$N,13,FALSE))</f>
        <v/>
      </c>
      <c r="AM70" s="13" t="str">
        <f>IF(ISERROR(VLOOKUP(CONCATENATE($A70,"_",AM$2),'Reference data SID'!$B:$N,13,FALSE)),"",VLOOKUP(CONCATENATE($A70,"_",AM$2),'Reference data SID'!$B:$N,13,FALSE))</f>
        <v/>
      </c>
      <c r="AN70" s="13" t="str">
        <f>IF(ISERROR(VLOOKUP(CONCATENATE($A70,"_",AN$2),'Reference data SID'!$B:$N,13,FALSE)),"",VLOOKUP(CONCATENATE($A70,"_",AN$2),'Reference data SID'!$B:$N,13,FALSE))</f>
        <v/>
      </c>
      <c r="AO70" s="13" t="str">
        <f>IF(ISERROR(VLOOKUP(CONCATENATE($A70,"_",AO$2),'Reference data SID'!$B:$N,13,FALSE)),"",VLOOKUP(CONCATENATE($A70,"_",AO$2),'Reference data SID'!$B:$N,13,FALSE))</f>
        <v/>
      </c>
      <c r="AP70" s="13" t="str">
        <f>IF(ISERROR(VLOOKUP(CONCATENATE($A70,"_",AP$2),'Reference data SID'!$B:$N,13,FALSE)),"",VLOOKUP(CONCATENATE($A70,"_",AP$2),'Reference data SID'!$B:$N,13,FALSE))</f>
        <v/>
      </c>
      <c r="AQ70" s="13" t="str">
        <f>IF(ISERROR(VLOOKUP(CONCATENATE($A70,"_",AQ$2),'Reference data SID'!$B:$N,13,FALSE)),"",VLOOKUP(CONCATENATE($A70,"_",AQ$2),'Reference data SID'!$B:$N,13,FALSE))</f>
        <v/>
      </c>
      <c r="AR70" s="13" t="str">
        <f>IF(ISERROR(VLOOKUP(CONCATENATE($A70,"_",AR$2),'Reference data SID'!$B:$N,13,FALSE)),"",VLOOKUP(CONCATENATE($A70,"_",AR$2),'Reference data SID'!$B:$N,13,FALSE))</f>
        <v/>
      </c>
      <c r="AS70" s="13" t="str">
        <f>IF(ISERROR(VLOOKUP(CONCATENATE($A70,"_",AS$2),'Reference data SID'!$B:$N,13,FALSE)),"",VLOOKUP(CONCATENATE($A70,"_",AS$2),'Reference data SID'!$B:$N,13,FALSE))</f>
        <v/>
      </c>
      <c r="AT70" s="13" t="str">
        <f>IF(ISERROR(VLOOKUP(CONCATENATE($A70,"_",AT$2),'Reference data SID'!$B:$N,13,FALSE)),"",VLOOKUP(CONCATENATE($A70,"_",AT$2),'Reference data SID'!$B:$N,13,FALSE))</f>
        <v/>
      </c>
    </row>
    <row r="71" spans="1:46" x14ac:dyDescent="0.25">
      <c r="A71">
        <v>67</v>
      </c>
      <c r="B71" s="13" t="str">
        <f>IF(ISERROR(VLOOKUP(CONCATENATE($A71,"_",B$2),'Reference data SID'!$B:$N,13,FALSE)),"",VLOOKUP(CONCATENATE($A71,"_",B$2),'Reference data SID'!$B:$N,13,FALSE))</f>
        <v/>
      </c>
      <c r="C71" s="13" t="str">
        <f>IF(ISERROR(VLOOKUP(CONCATENATE($A71,"_",C$2),'Reference data SID'!$B:$N,13,FALSE)),"",VLOOKUP(CONCATENATE($A71,"_",C$2),'Reference data SID'!$B:$N,13,FALSE))</f>
        <v/>
      </c>
      <c r="D71" s="13" t="str">
        <f>IF(ISERROR(VLOOKUP(CONCATENATE($A71,"_",D$2),'Reference data SID'!$B:$N,13,FALSE)),"",VLOOKUP(CONCATENATE($A71,"_",D$2),'Reference data SID'!$B:$N,13,FALSE))</f>
        <v/>
      </c>
      <c r="E71" s="13" t="str">
        <f>IF(ISERROR(VLOOKUP(CONCATENATE($A71,"_",E$2),'Reference data SID'!$B:$N,13,FALSE)),"",VLOOKUP(CONCATENATE($A71,"_",E$2),'Reference data SID'!$B:$N,13,FALSE))</f>
        <v/>
      </c>
      <c r="F71" s="13" t="str">
        <f>IF(ISERROR(VLOOKUP(CONCATENATE($A71,"_",F$2),'Reference data SID'!$B:$N,13,FALSE)),"",VLOOKUP(CONCATENATE($A71,"_",F$2),'Reference data SID'!$B:$N,13,FALSE))</f>
        <v/>
      </c>
      <c r="G71" s="13" t="str">
        <f>IF(ISERROR(VLOOKUP(CONCATENATE($A71,"_",G$2),'Reference data SID'!$B:$N,13,FALSE)),"",VLOOKUP(CONCATENATE($A71,"_",G$2),'Reference data SID'!$B:$N,13,FALSE))</f>
        <v/>
      </c>
      <c r="H71" s="13" t="str">
        <f>IF(ISERROR(VLOOKUP(CONCATENATE($A71,"_",H$2),'Reference data SID'!$B:$N,13,FALSE)),"",VLOOKUP(CONCATENATE($A71,"_",H$2),'Reference data SID'!$B:$N,13,FALSE))</f>
        <v/>
      </c>
      <c r="I71" s="13" t="str">
        <f>IF(ISERROR(VLOOKUP(CONCATENATE($A71,"_",I$2),'Reference data SID'!$B:$N,13,FALSE)),"",VLOOKUP(CONCATENATE($A71,"_",I$2),'Reference data SID'!$B:$N,13,FALSE))</f>
        <v/>
      </c>
      <c r="J71" s="13" t="str">
        <f>IF(ISERROR(VLOOKUP(CONCATENATE($A71,"_",J$2),'Reference data SID'!$B:$N,13,FALSE)),"",VLOOKUP(CONCATENATE($A71,"_",J$2),'Reference data SID'!$B:$N,13,FALSE))</f>
        <v/>
      </c>
      <c r="K71" s="13" t="str">
        <f>IF(ISERROR(VLOOKUP(CONCATENATE($A71,"_",K$2),'Reference data SID'!$B:$N,13,FALSE)),"",VLOOKUP(CONCATENATE($A71,"_",K$2),'Reference data SID'!$B:$N,13,FALSE))</f>
        <v/>
      </c>
      <c r="L71" s="13" t="str">
        <f>IF(ISERROR(VLOOKUP(CONCATENATE($A71,"_",L$2),'Reference data SID'!$B:$N,13,FALSE)),"",VLOOKUP(CONCATENATE($A71,"_",L$2),'Reference data SID'!$B:$N,13,FALSE))</f>
        <v/>
      </c>
      <c r="M71" s="13" t="str">
        <f>IF(ISERROR(VLOOKUP(CONCATENATE($A71,"_",M$2),'Reference data SID'!$B:$N,13,FALSE)),"",VLOOKUP(CONCATENATE($A71,"_",M$2),'Reference data SID'!$B:$N,13,FALSE))</f>
        <v/>
      </c>
      <c r="N71" s="13" t="str">
        <f>IF(ISERROR(VLOOKUP(CONCATENATE($A71,"_",N$2),'Reference data SID'!$B:$N,13,FALSE)),"",VLOOKUP(CONCATENATE($A71,"_",N$2),'Reference data SID'!$B:$N,13,FALSE))</f>
        <v/>
      </c>
      <c r="O71" s="13" t="str">
        <f>IF(ISERROR(VLOOKUP(CONCATENATE($A71,"_",O$2),'Reference data SID'!$B:$N,13,FALSE)),"",VLOOKUP(CONCATENATE($A71,"_",O$2),'Reference data SID'!$B:$N,13,FALSE))</f>
        <v/>
      </c>
      <c r="P71" s="13" t="str">
        <f>IF(ISERROR(VLOOKUP(CONCATENATE($A71,"_",P$2),'Reference data SID'!$B:$N,13,FALSE)),"",VLOOKUP(CONCATENATE($A71,"_",P$2),'Reference data SID'!$B:$N,13,FALSE))</f>
        <v/>
      </c>
      <c r="Q71" s="13" t="str">
        <f>IF(ISERROR(VLOOKUP(CONCATENATE($A71,"_",Q$2),'Reference data SID'!$B:$N,13,FALSE)),"",VLOOKUP(CONCATENATE($A71,"_",Q$2),'Reference data SID'!$B:$N,13,FALSE))</f>
        <v/>
      </c>
      <c r="R71" s="13" t="str">
        <f>IF(ISERROR(VLOOKUP(CONCATENATE($A71,"_",R$2),'Reference data SID'!$B:$N,13,FALSE)),"",VLOOKUP(CONCATENATE($A71,"_",R$2),'Reference data SID'!$B:$N,13,FALSE))</f>
        <v/>
      </c>
      <c r="S71" s="13" t="str">
        <f>IF(ISERROR(VLOOKUP(CONCATENATE($A71,"_",S$2),'Reference data SID'!$B:$N,13,FALSE)),"",VLOOKUP(CONCATENATE($A71,"_",S$2),'Reference data SID'!$B:$N,13,FALSE))</f>
        <v/>
      </c>
      <c r="T71" s="13" t="str">
        <f>IF(ISERROR(VLOOKUP(CONCATENATE($A71,"_",T$2),'Reference data SID'!$B:$N,13,FALSE)),"",VLOOKUP(CONCATENATE($A71,"_",T$2),'Reference data SID'!$B:$N,13,FALSE))</f>
        <v/>
      </c>
      <c r="U71" s="13" t="str">
        <f>IF(ISERROR(VLOOKUP(CONCATENATE($A71,"_",U$2),'Reference data SID'!$B:$N,13,FALSE)),"",VLOOKUP(CONCATENATE($A71,"_",U$2),'Reference data SID'!$B:$N,13,FALSE))</f>
        <v/>
      </c>
      <c r="V71" s="13" t="str">
        <f>IF(ISERROR(VLOOKUP(CONCATENATE($A71,"_",V$2),'Reference data SID'!$B:$N,13,FALSE)),"",VLOOKUP(CONCATENATE($A71,"_",V$2),'Reference data SID'!$B:$N,13,FALSE))</f>
        <v/>
      </c>
      <c r="W71" s="13" t="str">
        <f>IF(ISERROR(VLOOKUP(CONCATENATE($A71,"_",W$2),'Reference data SID'!$B:$N,13,FALSE)),"",VLOOKUP(CONCATENATE($A71,"_",W$2),'Reference data SID'!$B:$N,13,FALSE))</f>
        <v/>
      </c>
      <c r="X71" s="13" t="str">
        <f>IF(ISERROR(VLOOKUP(CONCATENATE($A71,"_",X$2),'Reference data SID'!$B:$N,13,FALSE)),"",VLOOKUP(CONCATENATE($A71,"_",X$2),'Reference data SID'!$B:$N,13,FALSE))</f>
        <v/>
      </c>
      <c r="Y71" s="14" t="str">
        <f>IF(ISERROR(VLOOKUP(CONCATENATE($A71,"_",Y$2),'Reference data SID'!$B:$N,13,FALSE)),"",VLOOKUP(CONCATENATE($A71,"_",Y$2),'Reference data SID'!$B:$N,13,FALSE))</f>
        <v>16083-78-6</v>
      </c>
      <c r="Z71" s="13" t="str">
        <f>IF(ISERROR(VLOOKUP(CONCATENATE($A71,"_",Z$2),'Reference data SID'!$B:$N,13,FALSE)),"",VLOOKUP(CONCATENATE($A71,"_",Z$2),'Reference data SID'!$B:$N,13,FALSE))</f>
        <v/>
      </c>
      <c r="AA71" s="13" t="str">
        <f>IF(ISERROR(VLOOKUP(CONCATENATE($A71,"_",AA$2),'Reference data SID'!$B:$N,13,FALSE)),"",VLOOKUP(CONCATENATE($A71,"_",AA$2),'Reference data SID'!$B:$N,13,FALSE))</f>
        <v/>
      </c>
      <c r="AB71" s="13" t="str">
        <f>IF(ISERROR(VLOOKUP(CONCATENATE($A71,"_",AB$2),'Reference data SID'!$B:$N,13,FALSE)),"",VLOOKUP(CONCATENATE($A71,"_",AB$2),'Reference data SID'!$B:$N,13,FALSE))</f>
        <v/>
      </c>
      <c r="AC71" s="13" t="str">
        <f>IF(ISERROR(VLOOKUP(CONCATENATE($A71,"_",AC$2),'Reference data SID'!$B:$N,13,FALSE)),"",VLOOKUP(CONCATENATE($A71,"_",AC$2),'Reference data SID'!$B:$N,13,FALSE))</f>
        <v/>
      </c>
      <c r="AD71" s="13" t="str">
        <f>IF(ISERROR(VLOOKUP(CONCATENATE($A71,"_",AD$2),'Reference data SID'!$B:$N,13,FALSE)),"",VLOOKUP(CONCATENATE($A71,"_",AD$2),'Reference data SID'!$B:$N,13,FALSE))</f>
        <v/>
      </c>
      <c r="AE71" s="13" t="str">
        <f>IF(ISERROR(VLOOKUP(CONCATENATE($A71,"_",AE$2),'Reference data SID'!$B:$N,13,FALSE)),"",VLOOKUP(CONCATENATE($A71,"_",AE$2),'Reference data SID'!$B:$N,13,FALSE))</f>
        <v/>
      </c>
      <c r="AF71" s="13" t="str">
        <f>IF(ISERROR(VLOOKUP(CONCATENATE($A71,"_",AF$2),'Reference data SID'!$B:$N,13,FALSE)),"",VLOOKUP(CONCATENATE($A71,"_",AF$2),'Reference data SID'!$B:$N,13,FALSE))</f>
        <v/>
      </c>
      <c r="AG71" s="13" t="str">
        <f>IF(ISERROR(VLOOKUP(CONCATENATE($A71,"_",AG$2),'Reference data SID'!$B:$N,13,FALSE)),"",VLOOKUP(CONCATENATE($A71,"_",AG$2),'Reference data SID'!$B:$N,13,FALSE))</f>
        <v/>
      </c>
      <c r="AH71" s="13" t="str">
        <f>IF(ISERROR(VLOOKUP(CONCATENATE($A71,"_",AH$2),'Reference data SID'!$B:$N,13,FALSE)),"",VLOOKUP(CONCATENATE($A71,"_",AH$2),'Reference data SID'!$B:$N,13,FALSE))</f>
        <v/>
      </c>
      <c r="AI71" s="13" t="str">
        <f>IF(ISERROR(VLOOKUP(CONCATENATE($A71,"_",AI$2),'Reference data SID'!$B:$N,13,FALSE)),"",VLOOKUP(CONCATENATE($A71,"_",AI$2),'Reference data SID'!$B:$N,13,FALSE))</f>
        <v/>
      </c>
      <c r="AJ71" s="13" t="str">
        <f>IF(ISERROR(VLOOKUP(CONCATENATE($A71,"_",AJ$2),'Reference data SID'!$B:$N,13,FALSE)),"",VLOOKUP(CONCATENATE($A71,"_",AJ$2),'Reference data SID'!$B:$N,13,FALSE))</f>
        <v/>
      </c>
      <c r="AK71" s="13" t="str">
        <f>IF(ISERROR(VLOOKUP(CONCATENATE($A71,"_",AK$2),'Reference data SID'!$B:$N,13,FALSE)),"",VLOOKUP(CONCATENATE($A71,"_",AK$2),'Reference data SID'!$B:$N,13,FALSE))</f>
        <v/>
      </c>
      <c r="AL71" s="13" t="str">
        <f>IF(ISERROR(VLOOKUP(CONCATENATE($A71,"_",AL$2),'Reference data SID'!$B:$N,13,FALSE)),"",VLOOKUP(CONCATENATE($A71,"_",AL$2),'Reference data SID'!$B:$N,13,FALSE))</f>
        <v/>
      </c>
      <c r="AM71" s="13" t="str">
        <f>IF(ISERROR(VLOOKUP(CONCATENATE($A71,"_",AM$2),'Reference data SID'!$B:$N,13,FALSE)),"",VLOOKUP(CONCATENATE($A71,"_",AM$2),'Reference data SID'!$B:$N,13,FALSE))</f>
        <v/>
      </c>
      <c r="AN71" s="13" t="str">
        <f>IF(ISERROR(VLOOKUP(CONCATENATE($A71,"_",AN$2),'Reference data SID'!$B:$N,13,FALSE)),"",VLOOKUP(CONCATENATE($A71,"_",AN$2),'Reference data SID'!$B:$N,13,FALSE))</f>
        <v/>
      </c>
      <c r="AO71" s="13" t="str">
        <f>IF(ISERROR(VLOOKUP(CONCATENATE($A71,"_",AO$2),'Reference data SID'!$B:$N,13,FALSE)),"",VLOOKUP(CONCATENATE($A71,"_",AO$2),'Reference data SID'!$B:$N,13,FALSE))</f>
        <v/>
      </c>
      <c r="AP71" s="13" t="str">
        <f>IF(ISERROR(VLOOKUP(CONCATENATE($A71,"_",AP$2),'Reference data SID'!$B:$N,13,FALSE)),"",VLOOKUP(CONCATENATE($A71,"_",AP$2),'Reference data SID'!$B:$N,13,FALSE))</f>
        <v/>
      </c>
      <c r="AQ71" s="13" t="str">
        <f>IF(ISERROR(VLOOKUP(CONCATENATE($A71,"_",AQ$2),'Reference data SID'!$B:$N,13,FALSE)),"",VLOOKUP(CONCATENATE($A71,"_",AQ$2),'Reference data SID'!$B:$N,13,FALSE))</f>
        <v/>
      </c>
      <c r="AR71" s="13" t="str">
        <f>IF(ISERROR(VLOOKUP(CONCATENATE($A71,"_",AR$2),'Reference data SID'!$B:$N,13,FALSE)),"",VLOOKUP(CONCATENATE($A71,"_",AR$2),'Reference data SID'!$B:$N,13,FALSE))</f>
        <v/>
      </c>
      <c r="AS71" s="13" t="str">
        <f>IF(ISERROR(VLOOKUP(CONCATENATE($A71,"_",AS$2),'Reference data SID'!$B:$N,13,FALSE)),"",VLOOKUP(CONCATENATE($A71,"_",AS$2),'Reference data SID'!$B:$N,13,FALSE))</f>
        <v/>
      </c>
      <c r="AT71" s="13" t="str">
        <f>IF(ISERROR(VLOOKUP(CONCATENATE($A71,"_",AT$2),'Reference data SID'!$B:$N,13,FALSE)),"",VLOOKUP(CONCATENATE($A71,"_",AT$2),'Reference data SID'!$B:$N,13,FALSE))</f>
        <v/>
      </c>
    </row>
    <row r="72" spans="1:46" x14ac:dyDescent="0.25">
      <c r="A72">
        <v>68</v>
      </c>
      <c r="B72" s="13" t="str">
        <f>IF(ISERROR(VLOOKUP(CONCATENATE($A72,"_",B$2),'Reference data SID'!$B:$N,13,FALSE)),"",VLOOKUP(CONCATENATE($A72,"_",B$2),'Reference data SID'!$B:$N,13,FALSE))</f>
        <v/>
      </c>
      <c r="C72" s="13" t="str">
        <f>IF(ISERROR(VLOOKUP(CONCATENATE($A72,"_",C$2),'Reference data SID'!$B:$N,13,FALSE)),"",VLOOKUP(CONCATENATE($A72,"_",C$2),'Reference data SID'!$B:$N,13,FALSE))</f>
        <v/>
      </c>
      <c r="D72" s="13" t="str">
        <f>IF(ISERROR(VLOOKUP(CONCATENATE($A72,"_",D$2),'Reference data SID'!$B:$N,13,FALSE)),"",VLOOKUP(CONCATENATE($A72,"_",D$2),'Reference data SID'!$B:$N,13,FALSE))</f>
        <v/>
      </c>
      <c r="E72" s="13" t="str">
        <f>IF(ISERROR(VLOOKUP(CONCATENATE($A72,"_",E$2),'Reference data SID'!$B:$N,13,FALSE)),"",VLOOKUP(CONCATENATE($A72,"_",E$2),'Reference data SID'!$B:$N,13,FALSE))</f>
        <v/>
      </c>
      <c r="F72" s="13" t="str">
        <f>IF(ISERROR(VLOOKUP(CONCATENATE($A72,"_",F$2),'Reference data SID'!$B:$N,13,FALSE)),"",VLOOKUP(CONCATENATE($A72,"_",F$2),'Reference data SID'!$B:$N,13,FALSE))</f>
        <v/>
      </c>
      <c r="G72" s="13" t="str">
        <f>IF(ISERROR(VLOOKUP(CONCATENATE($A72,"_",G$2),'Reference data SID'!$B:$N,13,FALSE)),"",VLOOKUP(CONCATENATE($A72,"_",G$2),'Reference data SID'!$B:$N,13,FALSE))</f>
        <v/>
      </c>
      <c r="H72" s="13" t="str">
        <f>IF(ISERROR(VLOOKUP(CONCATENATE($A72,"_",H$2),'Reference data SID'!$B:$N,13,FALSE)),"",VLOOKUP(CONCATENATE($A72,"_",H$2),'Reference data SID'!$B:$N,13,FALSE))</f>
        <v/>
      </c>
      <c r="I72" s="13" t="str">
        <f>IF(ISERROR(VLOOKUP(CONCATENATE($A72,"_",I$2),'Reference data SID'!$B:$N,13,FALSE)),"",VLOOKUP(CONCATENATE($A72,"_",I$2),'Reference data SID'!$B:$N,13,FALSE))</f>
        <v/>
      </c>
      <c r="J72" s="13" t="str">
        <f>IF(ISERROR(VLOOKUP(CONCATENATE($A72,"_",J$2),'Reference data SID'!$B:$N,13,FALSE)),"",VLOOKUP(CONCATENATE($A72,"_",J$2),'Reference data SID'!$B:$N,13,FALSE))</f>
        <v/>
      </c>
      <c r="K72" s="13" t="str">
        <f>IF(ISERROR(VLOOKUP(CONCATENATE($A72,"_",K$2),'Reference data SID'!$B:$N,13,FALSE)),"",VLOOKUP(CONCATENATE($A72,"_",K$2),'Reference data SID'!$B:$N,13,FALSE))</f>
        <v/>
      </c>
      <c r="L72" s="13" t="str">
        <f>IF(ISERROR(VLOOKUP(CONCATENATE($A72,"_",L$2),'Reference data SID'!$B:$N,13,FALSE)),"",VLOOKUP(CONCATENATE($A72,"_",L$2),'Reference data SID'!$B:$N,13,FALSE))</f>
        <v/>
      </c>
      <c r="M72" s="13" t="str">
        <f>IF(ISERROR(VLOOKUP(CONCATENATE($A72,"_",M$2),'Reference data SID'!$B:$N,13,FALSE)),"",VLOOKUP(CONCATENATE($A72,"_",M$2),'Reference data SID'!$B:$N,13,FALSE))</f>
        <v/>
      </c>
      <c r="N72" s="13" t="str">
        <f>IF(ISERROR(VLOOKUP(CONCATENATE($A72,"_",N$2),'Reference data SID'!$B:$N,13,FALSE)),"",VLOOKUP(CONCATENATE($A72,"_",N$2),'Reference data SID'!$B:$N,13,FALSE))</f>
        <v/>
      </c>
      <c r="O72" s="13" t="str">
        <f>IF(ISERROR(VLOOKUP(CONCATENATE($A72,"_",O$2),'Reference data SID'!$B:$N,13,FALSE)),"",VLOOKUP(CONCATENATE($A72,"_",O$2),'Reference data SID'!$B:$N,13,FALSE))</f>
        <v/>
      </c>
      <c r="P72" s="13" t="str">
        <f>IF(ISERROR(VLOOKUP(CONCATENATE($A72,"_",P$2),'Reference data SID'!$B:$N,13,FALSE)),"",VLOOKUP(CONCATENATE($A72,"_",P$2),'Reference data SID'!$B:$N,13,FALSE))</f>
        <v/>
      </c>
      <c r="Q72" s="13" t="str">
        <f>IF(ISERROR(VLOOKUP(CONCATENATE($A72,"_",Q$2),'Reference data SID'!$B:$N,13,FALSE)),"",VLOOKUP(CONCATENATE($A72,"_",Q$2),'Reference data SID'!$B:$N,13,FALSE))</f>
        <v/>
      </c>
      <c r="R72" s="13" t="str">
        <f>IF(ISERROR(VLOOKUP(CONCATENATE($A72,"_",R$2),'Reference data SID'!$B:$N,13,FALSE)),"",VLOOKUP(CONCATENATE($A72,"_",R$2),'Reference data SID'!$B:$N,13,FALSE))</f>
        <v/>
      </c>
      <c r="S72" s="13" t="str">
        <f>IF(ISERROR(VLOOKUP(CONCATENATE($A72,"_",S$2),'Reference data SID'!$B:$N,13,FALSE)),"",VLOOKUP(CONCATENATE($A72,"_",S$2),'Reference data SID'!$B:$N,13,FALSE))</f>
        <v/>
      </c>
      <c r="T72" s="13" t="str">
        <f>IF(ISERROR(VLOOKUP(CONCATENATE($A72,"_",T$2),'Reference data SID'!$B:$N,13,FALSE)),"",VLOOKUP(CONCATENATE($A72,"_",T$2),'Reference data SID'!$B:$N,13,FALSE))</f>
        <v/>
      </c>
      <c r="U72" s="13" t="str">
        <f>IF(ISERROR(VLOOKUP(CONCATENATE($A72,"_",U$2),'Reference data SID'!$B:$N,13,FALSE)),"",VLOOKUP(CONCATENATE($A72,"_",U$2),'Reference data SID'!$B:$N,13,FALSE))</f>
        <v/>
      </c>
      <c r="V72" s="13" t="str">
        <f>IF(ISERROR(VLOOKUP(CONCATENATE($A72,"_",V$2),'Reference data SID'!$B:$N,13,FALSE)),"",VLOOKUP(CONCATENATE($A72,"_",V$2),'Reference data SID'!$B:$N,13,FALSE))</f>
        <v/>
      </c>
      <c r="W72" s="13" t="str">
        <f>IF(ISERROR(VLOOKUP(CONCATENATE($A72,"_",W$2),'Reference data SID'!$B:$N,13,FALSE)),"",VLOOKUP(CONCATENATE($A72,"_",W$2),'Reference data SID'!$B:$N,13,FALSE))</f>
        <v/>
      </c>
      <c r="X72" s="13" t="str">
        <f>IF(ISERROR(VLOOKUP(CONCATENATE($A72,"_",X$2),'Reference data SID'!$B:$N,13,FALSE)),"",VLOOKUP(CONCATENATE($A72,"_",X$2),'Reference data SID'!$B:$N,13,FALSE))</f>
        <v/>
      </c>
      <c r="Y72" s="14" t="str">
        <f>IF(ISERROR(VLOOKUP(CONCATENATE($A72,"_",Y$2),'Reference data SID'!$B:$N,13,FALSE)),"",VLOOKUP(CONCATENATE($A72,"_",Y$2),'Reference data SID'!$B:$N,13,FALSE))</f>
        <v>6014-75-1</v>
      </c>
      <c r="Z72" s="13" t="str">
        <f>IF(ISERROR(VLOOKUP(CONCATENATE($A72,"_",Z$2),'Reference data SID'!$B:$N,13,FALSE)),"",VLOOKUP(CONCATENATE($A72,"_",Z$2),'Reference data SID'!$B:$N,13,FALSE))</f>
        <v/>
      </c>
      <c r="AA72" s="13" t="str">
        <f>IF(ISERROR(VLOOKUP(CONCATENATE($A72,"_",AA$2),'Reference data SID'!$B:$N,13,FALSE)),"",VLOOKUP(CONCATENATE($A72,"_",AA$2),'Reference data SID'!$B:$N,13,FALSE))</f>
        <v/>
      </c>
      <c r="AB72" s="13" t="str">
        <f>IF(ISERROR(VLOOKUP(CONCATENATE($A72,"_",AB$2),'Reference data SID'!$B:$N,13,FALSE)),"",VLOOKUP(CONCATENATE($A72,"_",AB$2),'Reference data SID'!$B:$N,13,FALSE))</f>
        <v/>
      </c>
      <c r="AC72" s="13" t="str">
        <f>IF(ISERROR(VLOOKUP(CONCATENATE($A72,"_",AC$2),'Reference data SID'!$B:$N,13,FALSE)),"",VLOOKUP(CONCATENATE($A72,"_",AC$2),'Reference data SID'!$B:$N,13,FALSE))</f>
        <v/>
      </c>
      <c r="AD72" s="13" t="str">
        <f>IF(ISERROR(VLOOKUP(CONCATENATE($A72,"_",AD$2),'Reference data SID'!$B:$N,13,FALSE)),"",VLOOKUP(CONCATENATE($A72,"_",AD$2),'Reference data SID'!$B:$N,13,FALSE))</f>
        <v/>
      </c>
      <c r="AE72" s="13" t="str">
        <f>IF(ISERROR(VLOOKUP(CONCATENATE($A72,"_",AE$2),'Reference data SID'!$B:$N,13,FALSE)),"",VLOOKUP(CONCATENATE($A72,"_",AE$2),'Reference data SID'!$B:$N,13,FALSE))</f>
        <v/>
      </c>
      <c r="AF72" s="13" t="str">
        <f>IF(ISERROR(VLOOKUP(CONCATENATE($A72,"_",AF$2),'Reference data SID'!$B:$N,13,FALSE)),"",VLOOKUP(CONCATENATE($A72,"_",AF$2),'Reference data SID'!$B:$N,13,FALSE))</f>
        <v/>
      </c>
      <c r="AG72" s="13" t="str">
        <f>IF(ISERROR(VLOOKUP(CONCATENATE($A72,"_",AG$2),'Reference data SID'!$B:$N,13,FALSE)),"",VLOOKUP(CONCATENATE($A72,"_",AG$2),'Reference data SID'!$B:$N,13,FALSE))</f>
        <v/>
      </c>
      <c r="AH72" s="13" t="str">
        <f>IF(ISERROR(VLOOKUP(CONCATENATE($A72,"_",AH$2),'Reference data SID'!$B:$N,13,FALSE)),"",VLOOKUP(CONCATENATE($A72,"_",AH$2),'Reference data SID'!$B:$N,13,FALSE))</f>
        <v/>
      </c>
      <c r="AI72" s="13" t="str">
        <f>IF(ISERROR(VLOOKUP(CONCATENATE($A72,"_",AI$2),'Reference data SID'!$B:$N,13,FALSE)),"",VLOOKUP(CONCATENATE($A72,"_",AI$2),'Reference data SID'!$B:$N,13,FALSE))</f>
        <v/>
      </c>
      <c r="AJ72" s="13" t="str">
        <f>IF(ISERROR(VLOOKUP(CONCATENATE($A72,"_",AJ$2),'Reference data SID'!$B:$N,13,FALSE)),"",VLOOKUP(CONCATENATE($A72,"_",AJ$2),'Reference data SID'!$B:$N,13,FALSE))</f>
        <v/>
      </c>
      <c r="AK72" s="13" t="str">
        <f>IF(ISERROR(VLOOKUP(CONCATENATE($A72,"_",AK$2),'Reference data SID'!$B:$N,13,FALSE)),"",VLOOKUP(CONCATENATE($A72,"_",AK$2),'Reference data SID'!$B:$N,13,FALSE))</f>
        <v/>
      </c>
      <c r="AL72" s="13" t="str">
        <f>IF(ISERROR(VLOOKUP(CONCATENATE($A72,"_",AL$2),'Reference data SID'!$B:$N,13,FALSE)),"",VLOOKUP(CONCATENATE($A72,"_",AL$2),'Reference data SID'!$B:$N,13,FALSE))</f>
        <v/>
      </c>
      <c r="AM72" s="13" t="str">
        <f>IF(ISERROR(VLOOKUP(CONCATENATE($A72,"_",AM$2),'Reference data SID'!$B:$N,13,FALSE)),"",VLOOKUP(CONCATENATE($A72,"_",AM$2),'Reference data SID'!$B:$N,13,FALSE))</f>
        <v/>
      </c>
      <c r="AN72" s="13" t="str">
        <f>IF(ISERROR(VLOOKUP(CONCATENATE($A72,"_",AN$2),'Reference data SID'!$B:$N,13,FALSE)),"",VLOOKUP(CONCATENATE($A72,"_",AN$2),'Reference data SID'!$B:$N,13,FALSE))</f>
        <v/>
      </c>
      <c r="AO72" s="13" t="str">
        <f>IF(ISERROR(VLOOKUP(CONCATENATE($A72,"_",AO$2),'Reference data SID'!$B:$N,13,FALSE)),"",VLOOKUP(CONCATENATE($A72,"_",AO$2),'Reference data SID'!$B:$N,13,FALSE))</f>
        <v/>
      </c>
      <c r="AP72" s="13" t="str">
        <f>IF(ISERROR(VLOOKUP(CONCATENATE($A72,"_",AP$2),'Reference data SID'!$B:$N,13,FALSE)),"",VLOOKUP(CONCATENATE($A72,"_",AP$2),'Reference data SID'!$B:$N,13,FALSE))</f>
        <v/>
      </c>
      <c r="AQ72" s="13" t="str">
        <f>IF(ISERROR(VLOOKUP(CONCATENATE($A72,"_",AQ$2),'Reference data SID'!$B:$N,13,FALSE)),"",VLOOKUP(CONCATENATE($A72,"_",AQ$2),'Reference data SID'!$B:$N,13,FALSE))</f>
        <v/>
      </c>
      <c r="AR72" s="13" t="str">
        <f>IF(ISERROR(VLOOKUP(CONCATENATE($A72,"_",AR$2),'Reference data SID'!$B:$N,13,FALSE)),"",VLOOKUP(CONCATENATE($A72,"_",AR$2),'Reference data SID'!$B:$N,13,FALSE))</f>
        <v/>
      </c>
      <c r="AS72" s="13" t="str">
        <f>IF(ISERROR(VLOOKUP(CONCATENATE($A72,"_",AS$2),'Reference data SID'!$B:$N,13,FALSE)),"",VLOOKUP(CONCATENATE($A72,"_",AS$2),'Reference data SID'!$B:$N,13,FALSE))</f>
        <v/>
      </c>
      <c r="AT72" s="13" t="str">
        <f>IF(ISERROR(VLOOKUP(CONCATENATE($A72,"_",AT$2),'Reference data SID'!$B:$N,13,FALSE)),"",VLOOKUP(CONCATENATE($A72,"_",AT$2),'Reference data SID'!$B:$N,13,FALSE))</f>
        <v/>
      </c>
    </row>
    <row r="73" spans="1:46" x14ac:dyDescent="0.25">
      <c r="A73">
        <v>69</v>
      </c>
      <c r="B73" s="13" t="str">
        <f>IF(ISERROR(VLOOKUP(CONCATENATE($A73,"_",B$2),'Reference data SID'!$B:$N,13,FALSE)),"",VLOOKUP(CONCATENATE($A73,"_",B$2),'Reference data SID'!$B:$N,13,FALSE))</f>
        <v/>
      </c>
      <c r="C73" s="13" t="str">
        <f>IF(ISERROR(VLOOKUP(CONCATENATE($A73,"_",C$2),'Reference data SID'!$B:$N,13,FALSE)),"",VLOOKUP(CONCATENATE($A73,"_",C$2),'Reference data SID'!$B:$N,13,FALSE))</f>
        <v/>
      </c>
      <c r="D73" s="13" t="str">
        <f>IF(ISERROR(VLOOKUP(CONCATENATE($A73,"_",D$2),'Reference data SID'!$B:$N,13,FALSE)),"",VLOOKUP(CONCATENATE($A73,"_",D$2),'Reference data SID'!$B:$N,13,FALSE))</f>
        <v/>
      </c>
      <c r="E73" s="13" t="str">
        <f>IF(ISERROR(VLOOKUP(CONCATENATE($A73,"_",E$2),'Reference data SID'!$B:$N,13,FALSE)),"",VLOOKUP(CONCATENATE($A73,"_",E$2),'Reference data SID'!$B:$N,13,FALSE))</f>
        <v/>
      </c>
      <c r="F73" s="13" t="str">
        <f>IF(ISERROR(VLOOKUP(CONCATENATE($A73,"_",F$2),'Reference data SID'!$B:$N,13,FALSE)),"",VLOOKUP(CONCATENATE($A73,"_",F$2),'Reference data SID'!$B:$N,13,FALSE))</f>
        <v/>
      </c>
      <c r="G73" s="13" t="str">
        <f>IF(ISERROR(VLOOKUP(CONCATENATE($A73,"_",G$2),'Reference data SID'!$B:$N,13,FALSE)),"",VLOOKUP(CONCATENATE($A73,"_",G$2),'Reference data SID'!$B:$N,13,FALSE))</f>
        <v/>
      </c>
      <c r="H73" s="13" t="str">
        <f>IF(ISERROR(VLOOKUP(CONCATENATE($A73,"_",H$2),'Reference data SID'!$B:$N,13,FALSE)),"",VLOOKUP(CONCATENATE($A73,"_",H$2),'Reference data SID'!$B:$N,13,FALSE))</f>
        <v/>
      </c>
      <c r="I73" s="13" t="str">
        <f>IF(ISERROR(VLOOKUP(CONCATENATE($A73,"_",I$2),'Reference data SID'!$B:$N,13,FALSE)),"",VLOOKUP(CONCATENATE($A73,"_",I$2),'Reference data SID'!$B:$N,13,FALSE))</f>
        <v/>
      </c>
      <c r="J73" s="13" t="str">
        <f>IF(ISERROR(VLOOKUP(CONCATENATE($A73,"_",J$2),'Reference data SID'!$B:$N,13,FALSE)),"",VLOOKUP(CONCATENATE($A73,"_",J$2),'Reference data SID'!$B:$N,13,FALSE))</f>
        <v/>
      </c>
      <c r="K73" s="13" t="str">
        <f>IF(ISERROR(VLOOKUP(CONCATENATE($A73,"_",K$2),'Reference data SID'!$B:$N,13,FALSE)),"",VLOOKUP(CONCATENATE($A73,"_",K$2),'Reference data SID'!$B:$N,13,FALSE))</f>
        <v/>
      </c>
      <c r="L73" s="13" t="str">
        <f>IF(ISERROR(VLOOKUP(CONCATENATE($A73,"_",L$2),'Reference data SID'!$B:$N,13,FALSE)),"",VLOOKUP(CONCATENATE($A73,"_",L$2),'Reference data SID'!$B:$N,13,FALSE))</f>
        <v/>
      </c>
      <c r="M73" s="13" t="str">
        <f>IF(ISERROR(VLOOKUP(CONCATENATE($A73,"_",M$2),'Reference data SID'!$B:$N,13,FALSE)),"",VLOOKUP(CONCATENATE($A73,"_",M$2),'Reference data SID'!$B:$N,13,FALSE))</f>
        <v/>
      </c>
      <c r="N73" s="13" t="str">
        <f>IF(ISERROR(VLOOKUP(CONCATENATE($A73,"_",N$2),'Reference data SID'!$B:$N,13,FALSE)),"",VLOOKUP(CONCATENATE($A73,"_",N$2),'Reference data SID'!$B:$N,13,FALSE))</f>
        <v/>
      </c>
      <c r="O73" s="13" t="str">
        <f>IF(ISERROR(VLOOKUP(CONCATENATE($A73,"_",O$2),'Reference data SID'!$B:$N,13,FALSE)),"",VLOOKUP(CONCATENATE($A73,"_",O$2),'Reference data SID'!$B:$N,13,FALSE))</f>
        <v/>
      </c>
      <c r="P73" s="13" t="str">
        <f>IF(ISERROR(VLOOKUP(CONCATENATE($A73,"_",P$2),'Reference data SID'!$B:$N,13,FALSE)),"",VLOOKUP(CONCATENATE($A73,"_",P$2),'Reference data SID'!$B:$N,13,FALSE))</f>
        <v/>
      </c>
      <c r="Q73" s="13" t="str">
        <f>IF(ISERROR(VLOOKUP(CONCATENATE($A73,"_",Q$2),'Reference data SID'!$B:$N,13,FALSE)),"",VLOOKUP(CONCATENATE($A73,"_",Q$2),'Reference data SID'!$B:$N,13,FALSE))</f>
        <v/>
      </c>
      <c r="R73" s="13" t="str">
        <f>IF(ISERROR(VLOOKUP(CONCATENATE($A73,"_",R$2),'Reference data SID'!$B:$N,13,FALSE)),"",VLOOKUP(CONCATENATE($A73,"_",R$2),'Reference data SID'!$B:$N,13,FALSE))</f>
        <v/>
      </c>
      <c r="S73" s="13" t="str">
        <f>IF(ISERROR(VLOOKUP(CONCATENATE($A73,"_",S$2),'Reference data SID'!$B:$N,13,FALSE)),"",VLOOKUP(CONCATENATE($A73,"_",S$2),'Reference data SID'!$B:$N,13,FALSE))</f>
        <v/>
      </c>
      <c r="T73" s="13" t="str">
        <f>IF(ISERROR(VLOOKUP(CONCATENATE($A73,"_",T$2),'Reference data SID'!$B:$N,13,FALSE)),"",VLOOKUP(CONCATENATE($A73,"_",T$2),'Reference data SID'!$B:$N,13,FALSE))</f>
        <v/>
      </c>
      <c r="U73" s="13" t="str">
        <f>IF(ISERROR(VLOOKUP(CONCATENATE($A73,"_",U$2),'Reference data SID'!$B:$N,13,FALSE)),"",VLOOKUP(CONCATENATE($A73,"_",U$2),'Reference data SID'!$B:$N,13,FALSE))</f>
        <v/>
      </c>
      <c r="V73" s="13" t="str">
        <f>IF(ISERROR(VLOOKUP(CONCATENATE($A73,"_",V$2),'Reference data SID'!$B:$N,13,FALSE)),"",VLOOKUP(CONCATENATE($A73,"_",V$2),'Reference data SID'!$B:$N,13,FALSE))</f>
        <v/>
      </c>
      <c r="W73" s="13" t="str">
        <f>IF(ISERROR(VLOOKUP(CONCATENATE($A73,"_",W$2),'Reference data SID'!$B:$N,13,FALSE)),"",VLOOKUP(CONCATENATE($A73,"_",W$2),'Reference data SID'!$B:$N,13,FALSE))</f>
        <v/>
      </c>
      <c r="X73" s="13" t="str">
        <f>IF(ISERROR(VLOOKUP(CONCATENATE($A73,"_",X$2),'Reference data SID'!$B:$N,13,FALSE)),"",VLOOKUP(CONCATENATE($A73,"_",X$2),'Reference data SID'!$B:$N,13,FALSE))</f>
        <v/>
      </c>
      <c r="Y73" s="14" t="str">
        <f>IF(ISERROR(VLOOKUP(CONCATENATE($A73,"_",Y$2),'Reference data SID'!$B:$N,13,FALSE)),"",VLOOKUP(CONCATENATE($A73,"_",Y$2),'Reference data SID'!$B:$N,13,FALSE))</f>
        <v>4980-53-4</v>
      </c>
      <c r="Z73" s="13" t="str">
        <f>IF(ISERROR(VLOOKUP(CONCATENATE($A73,"_",Z$2),'Reference data SID'!$B:$N,13,FALSE)),"",VLOOKUP(CONCATENATE($A73,"_",Z$2),'Reference data SID'!$B:$N,13,FALSE))</f>
        <v/>
      </c>
      <c r="AA73" s="13" t="str">
        <f>IF(ISERROR(VLOOKUP(CONCATENATE($A73,"_",AA$2),'Reference data SID'!$B:$N,13,FALSE)),"",VLOOKUP(CONCATENATE($A73,"_",AA$2),'Reference data SID'!$B:$N,13,FALSE))</f>
        <v/>
      </c>
      <c r="AB73" s="13" t="str">
        <f>IF(ISERROR(VLOOKUP(CONCATENATE($A73,"_",AB$2),'Reference data SID'!$B:$N,13,FALSE)),"",VLOOKUP(CONCATENATE($A73,"_",AB$2),'Reference data SID'!$B:$N,13,FALSE))</f>
        <v/>
      </c>
      <c r="AC73" s="13" t="str">
        <f>IF(ISERROR(VLOOKUP(CONCATENATE($A73,"_",AC$2),'Reference data SID'!$B:$N,13,FALSE)),"",VLOOKUP(CONCATENATE($A73,"_",AC$2),'Reference data SID'!$B:$N,13,FALSE))</f>
        <v/>
      </c>
      <c r="AD73" s="13" t="str">
        <f>IF(ISERROR(VLOOKUP(CONCATENATE($A73,"_",AD$2),'Reference data SID'!$B:$N,13,FALSE)),"",VLOOKUP(CONCATENATE($A73,"_",AD$2),'Reference data SID'!$B:$N,13,FALSE))</f>
        <v/>
      </c>
      <c r="AE73" s="13" t="str">
        <f>IF(ISERROR(VLOOKUP(CONCATENATE($A73,"_",AE$2),'Reference data SID'!$B:$N,13,FALSE)),"",VLOOKUP(CONCATENATE($A73,"_",AE$2),'Reference data SID'!$B:$N,13,FALSE))</f>
        <v/>
      </c>
      <c r="AF73" s="13" t="str">
        <f>IF(ISERROR(VLOOKUP(CONCATENATE($A73,"_",AF$2),'Reference data SID'!$B:$N,13,FALSE)),"",VLOOKUP(CONCATENATE($A73,"_",AF$2),'Reference data SID'!$B:$N,13,FALSE))</f>
        <v/>
      </c>
      <c r="AG73" s="13" t="str">
        <f>IF(ISERROR(VLOOKUP(CONCATENATE($A73,"_",AG$2),'Reference data SID'!$B:$N,13,FALSE)),"",VLOOKUP(CONCATENATE($A73,"_",AG$2),'Reference data SID'!$B:$N,13,FALSE))</f>
        <v/>
      </c>
      <c r="AH73" s="13" t="str">
        <f>IF(ISERROR(VLOOKUP(CONCATENATE($A73,"_",AH$2),'Reference data SID'!$B:$N,13,FALSE)),"",VLOOKUP(CONCATENATE($A73,"_",AH$2),'Reference data SID'!$B:$N,13,FALSE))</f>
        <v/>
      </c>
      <c r="AI73" s="13" t="str">
        <f>IF(ISERROR(VLOOKUP(CONCATENATE($A73,"_",AI$2),'Reference data SID'!$B:$N,13,FALSE)),"",VLOOKUP(CONCATENATE($A73,"_",AI$2),'Reference data SID'!$B:$N,13,FALSE))</f>
        <v/>
      </c>
      <c r="AJ73" s="13" t="str">
        <f>IF(ISERROR(VLOOKUP(CONCATENATE($A73,"_",AJ$2),'Reference data SID'!$B:$N,13,FALSE)),"",VLOOKUP(CONCATENATE($A73,"_",AJ$2),'Reference data SID'!$B:$N,13,FALSE))</f>
        <v/>
      </c>
      <c r="AK73" s="13" t="str">
        <f>IF(ISERROR(VLOOKUP(CONCATENATE($A73,"_",AK$2),'Reference data SID'!$B:$N,13,FALSE)),"",VLOOKUP(CONCATENATE($A73,"_",AK$2),'Reference data SID'!$B:$N,13,FALSE))</f>
        <v/>
      </c>
      <c r="AL73" s="13" t="str">
        <f>IF(ISERROR(VLOOKUP(CONCATENATE($A73,"_",AL$2),'Reference data SID'!$B:$N,13,FALSE)),"",VLOOKUP(CONCATENATE($A73,"_",AL$2),'Reference data SID'!$B:$N,13,FALSE))</f>
        <v/>
      </c>
      <c r="AM73" s="13" t="str">
        <f>IF(ISERROR(VLOOKUP(CONCATENATE($A73,"_",AM$2),'Reference data SID'!$B:$N,13,FALSE)),"",VLOOKUP(CONCATENATE($A73,"_",AM$2),'Reference data SID'!$B:$N,13,FALSE))</f>
        <v/>
      </c>
      <c r="AN73" s="13" t="str">
        <f>IF(ISERROR(VLOOKUP(CONCATENATE($A73,"_",AN$2),'Reference data SID'!$B:$N,13,FALSE)),"",VLOOKUP(CONCATENATE($A73,"_",AN$2),'Reference data SID'!$B:$N,13,FALSE))</f>
        <v/>
      </c>
      <c r="AO73" s="13" t="str">
        <f>IF(ISERROR(VLOOKUP(CONCATENATE($A73,"_",AO$2),'Reference data SID'!$B:$N,13,FALSE)),"",VLOOKUP(CONCATENATE($A73,"_",AO$2),'Reference data SID'!$B:$N,13,FALSE))</f>
        <v/>
      </c>
      <c r="AP73" s="13" t="str">
        <f>IF(ISERROR(VLOOKUP(CONCATENATE($A73,"_",AP$2),'Reference data SID'!$B:$N,13,FALSE)),"",VLOOKUP(CONCATENATE($A73,"_",AP$2),'Reference data SID'!$B:$N,13,FALSE))</f>
        <v/>
      </c>
      <c r="AQ73" s="13" t="str">
        <f>IF(ISERROR(VLOOKUP(CONCATENATE($A73,"_",AQ$2),'Reference data SID'!$B:$N,13,FALSE)),"",VLOOKUP(CONCATENATE($A73,"_",AQ$2),'Reference data SID'!$B:$N,13,FALSE))</f>
        <v/>
      </c>
      <c r="AR73" s="13" t="str">
        <f>IF(ISERROR(VLOOKUP(CONCATENATE($A73,"_",AR$2),'Reference data SID'!$B:$N,13,FALSE)),"",VLOOKUP(CONCATENATE($A73,"_",AR$2),'Reference data SID'!$B:$N,13,FALSE))</f>
        <v/>
      </c>
      <c r="AS73" s="13" t="str">
        <f>IF(ISERROR(VLOOKUP(CONCATENATE($A73,"_",AS$2),'Reference data SID'!$B:$N,13,FALSE)),"",VLOOKUP(CONCATENATE($A73,"_",AS$2),'Reference data SID'!$B:$N,13,FALSE))</f>
        <v/>
      </c>
      <c r="AT73" s="13" t="str">
        <f>IF(ISERROR(VLOOKUP(CONCATENATE($A73,"_",AT$2),'Reference data SID'!$B:$N,13,FALSE)),"",VLOOKUP(CONCATENATE($A73,"_",AT$2),'Reference data SID'!$B:$N,13,FALSE))</f>
        <v/>
      </c>
    </row>
    <row r="74" spans="1:46" x14ac:dyDescent="0.25">
      <c r="A74">
        <v>70</v>
      </c>
      <c r="B74" s="13" t="str">
        <f>IF(ISERROR(VLOOKUP(CONCATENATE($A74,"_",B$2),'Reference data SID'!$B:$N,13,FALSE)),"",VLOOKUP(CONCATENATE($A74,"_",B$2),'Reference data SID'!$B:$N,13,FALSE))</f>
        <v/>
      </c>
      <c r="C74" s="13" t="str">
        <f>IF(ISERROR(VLOOKUP(CONCATENATE($A74,"_",C$2),'Reference data SID'!$B:$N,13,FALSE)),"",VLOOKUP(CONCATENATE($A74,"_",C$2),'Reference data SID'!$B:$N,13,FALSE))</f>
        <v/>
      </c>
      <c r="D74" s="13" t="str">
        <f>IF(ISERROR(VLOOKUP(CONCATENATE($A74,"_",D$2),'Reference data SID'!$B:$N,13,FALSE)),"",VLOOKUP(CONCATENATE($A74,"_",D$2),'Reference data SID'!$B:$N,13,FALSE))</f>
        <v/>
      </c>
      <c r="E74" s="13" t="str">
        <f>IF(ISERROR(VLOOKUP(CONCATENATE($A74,"_",E$2),'Reference data SID'!$B:$N,13,FALSE)),"",VLOOKUP(CONCATENATE($A74,"_",E$2),'Reference data SID'!$B:$N,13,FALSE))</f>
        <v/>
      </c>
      <c r="F74" s="13" t="str">
        <f>IF(ISERROR(VLOOKUP(CONCATENATE($A74,"_",F$2),'Reference data SID'!$B:$N,13,FALSE)),"",VLOOKUP(CONCATENATE($A74,"_",F$2),'Reference data SID'!$B:$N,13,FALSE))</f>
        <v/>
      </c>
      <c r="G74" s="13" t="str">
        <f>IF(ISERROR(VLOOKUP(CONCATENATE($A74,"_",G$2),'Reference data SID'!$B:$N,13,FALSE)),"",VLOOKUP(CONCATENATE($A74,"_",G$2),'Reference data SID'!$B:$N,13,FALSE))</f>
        <v/>
      </c>
      <c r="H74" s="13" t="str">
        <f>IF(ISERROR(VLOOKUP(CONCATENATE($A74,"_",H$2),'Reference data SID'!$B:$N,13,FALSE)),"",VLOOKUP(CONCATENATE($A74,"_",H$2),'Reference data SID'!$B:$N,13,FALSE))</f>
        <v/>
      </c>
      <c r="I74" s="13" t="str">
        <f>IF(ISERROR(VLOOKUP(CONCATENATE($A74,"_",I$2),'Reference data SID'!$B:$N,13,FALSE)),"",VLOOKUP(CONCATENATE($A74,"_",I$2),'Reference data SID'!$B:$N,13,FALSE))</f>
        <v/>
      </c>
      <c r="J74" s="13" t="str">
        <f>IF(ISERROR(VLOOKUP(CONCATENATE($A74,"_",J$2),'Reference data SID'!$B:$N,13,FALSE)),"",VLOOKUP(CONCATENATE($A74,"_",J$2),'Reference data SID'!$B:$N,13,FALSE))</f>
        <v/>
      </c>
      <c r="K74" s="13" t="str">
        <f>IF(ISERROR(VLOOKUP(CONCATENATE($A74,"_",K$2),'Reference data SID'!$B:$N,13,FALSE)),"",VLOOKUP(CONCATENATE($A74,"_",K$2),'Reference data SID'!$B:$N,13,FALSE))</f>
        <v/>
      </c>
      <c r="L74" s="13" t="str">
        <f>IF(ISERROR(VLOOKUP(CONCATENATE($A74,"_",L$2),'Reference data SID'!$B:$N,13,FALSE)),"",VLOOKUP(CONCATENATE($A74,"_",L$2),'Reference data SID'!$B:$N,13,FALSE))</f>
        <v/>
      </c>
      <c r="M74" s="13" t="str">
        <f>IF(ISERROR(VLOOKUP(CONCATENATE($A74,"_",M$2),'Reference data SID'!$B:$N,13,FALSE)),"",VLOOKUP(CONCATENATE($A74,"_",M$2),'Reference data SID'!$B:$N,13,FALSE))</f>
        <v/>
      </c>
      <c r="N74" s="13" t="str">
        <f>IF(ISERROR(VLOOKUP(CONCATENATE($A74,"_",N$2),'Reference data SID'!$B:$N,13,FALSE)),"",VLOOKUP(CONCATENATE($A74,"_",N$2),'Reference data SID'!$B:$N,13,FALSE))</f>
        <v/>
      </c>
      <c r="O74" s="13" t="str">
        <f>IF(ISERROR(VLOOKUP(CONCATENATE($A74,"_",O$2),'Reference data SID'!$B:$N,13,FALSE)),"",VLOOKUP(CONCATENATE($A74,"_",O$2),'Reference data SID'!$B:$N,13,FALSE))</f>
        <v/>
      </c>
      <c r="P74" s="13" t="str">
        <f>IF(ISERROR(VLOOKUP(CONCATENATE($A74,"_",P$2),'Reference data SID'!$B:$N,13,FALSE)),"",VLOOKUP(CONCATENATE($A74,"_",P$2),'Reference data SID'!$B:$N,13,FALSE))</f>
        <v/>
      </c>
      <c r="Q74" s="13" t="str">
        <f>IF(ISERROR(VLOOKUP(CONCATENATE($A74,"_",Q$2),'Reference data SID'!$B:$N,13,FALSE)),"",VLOOKUP(CONCATENATE($A74,"_",Q$2),'Reference data SID'!$B:$N,13,FALSE))</f>
        <v/>
      </c>
      <c r="R74" s="13" t="str">
        <f>IF(ISERROR(VLOOKUP(CONCATENATE($A74,"_",R$2),'Reference data SID'!$B:$N,13,FALSE)),"",VLOOKUP(CONCATENATE($A74,"_",R$2),'Reference data SID'!$B:$N,13,FALSE))</f>
        <v/>
      </c>
      <c r="S74" s="13" t="str">
        <f>IF(ISERROR(VLOOKUP(CONCATENATE($A74,"_",S$2),'Reference data SID'!$B:$N,13,FALSE)),"",VLOOKUP(CONCATENATE($A74,"_",S$2),'Reference data SID'!$B:$N,13,FALSE))</f>
        <v/>
      </c>
      <c r="T74" s="13" t="str">
        <f>IF(ISERROR(VLOOKUP(CONCATENATE($A74,"_",T$2),'Reference data SID'!$B:$N,13,FALSE)),"",VLOOKUP(CONCATENATE($A74,"_",T$2),'Reference data SID'!$B:$N,13,FALSE))</f>
        <v/>
      </c>
      <c r="U74" s="13" t="str">
        <f>IF(ISERROR(VLOOKUP(CONCATENATE($A74,"_",U$2),'Reference data SID'!$B:$N,13,FALSE)),"",VLOOKUP(CONCATENATE($A74,"_",U$2),'Reference data SID'!$B:$N,13,FALSE))</f>
        <v/>
      </c>
      <c r="V74" s="13" t="str">
        <f>IF(ISERROR(VLOOKUP(CONCATENATE($A74,"_",V$2),'Reference data SID'!$B:$N,13,FALSE)),"",VLOOKUP(CONCATENATE($A74,"_",V$2),'Reference data SID'!$B:$N,13,FALSE))</f>
        <v/>
      </c>
      <c r="W74" s="13" t="str">
        <f>IF(ISERROR(VLOOKUP(CONCATENATE($A74,"_",W$2),'Reference data SID'!$B:$N,13,FALSE)),"",VLOOKUP(CONCATENATE($A74,"_",W$2),'Reference data SID'!$B:$N,13,FALSE))</f>
        <v/>
      </c>
      <c r="X74" s="13" t="str">
        <f>IF(ISERROR(VLOOKUP(CONCATENATE($A74,"_",X$2),'Reference data SID'!$B:$N,13,FALSE)),"",VLOOKUP(CONCATENATE($A74,"_",X$2),'Reference data SID'!$B:$N,13,FALSE))</f>
        <v/>
      </c>
      <c r="Y74" s="14" t="str">
        <f>IF(ISERROR(VLOOKUP(CONCATENATE($A74,"_",Y$2),'Reference data SID'!$B:$N,13,FALSE)),"",VLOOKUP(CONCATENATE($A74,"_",Y$2),'Reference data SID'!$B:$N,13,FALSE))</f>
        <v>4151-50-2</v>
      </c>
      <c r="Z74" s="13" t="str">
        <f>IF(ISERROR(VLOOKUP(CONCATENATE($A74,"_",Z$2),'Reference data SID'!$B:$N,13,FALSE)),"",VLOOKUP(CONCATENATE($A74,"_",Z$2),'Reference data SID'!$B:$N,13,FALSE))</f>
        <v/>
      </c>
      <c r="AA74" s="13" t="str">
        <f>IF(ISERROR(VLOOKUP(CONCATENATE($A74,"_",AA$2),'Reference data SID'!$B:$N,13,FALSE)),"",VLOOKUP(CONCATENATE($A74,"_",AA$2),'Reference data SID'!$B:$N,13,FALSE))</f>
        <v/>
      </c>
      <c r="AB74" s="13" t="str">
        <f>IF(ISERROR(VLOOKUP(CONCATENATE($A74,"_",AB$2),'Reference data SID'!$B:$N,13,FALSE)),"",VLOOKUP(CONCATENATE($A74,"_",AB$2),'Reference data SID'!$B:$N,13,FALSE))</f>
        <v/>
      </c>
      <c r="AC74" s="13" t="str">
        <f>IF(ISERROR(VLOOKUP(CONCATENATE($A74,"_",AC$2),'Reference data SID'!$B:$N,13,FALSE)),"",VLOOKUP(CONCATENATE($A74,"_",AC$2),'Reference data SID'!$B:$N,13,FALSE))</f>
        <v/>
      </c>
      <c r="AD74" s="13" t="str">
        <f>IF(ISERROR(VLOOKUP(CONCATENATE($A74,"_",AD$2),'Reference data SID'!$B:$N,13,FALSE)),"",VLOOKUP(CONCATENATE($A74,"_",AD$2),'Reference data SID'!$B:$N,13,FALSE))</f>
        <v/>
      </c>
      <c r="AE74" s="13" t="str">
        <f>IF(ISERROR(VLOOKUP(CONCATENATE($A74,"_",AE$2),'Reference data SID'!$B:$N,13,FALSE)),"",VLOOKUP(CONCATENATE($A74,"_",AE$2),'Reference data SID'!$B:$N,13,FALSE))</f>
        <v/>
      </c>
      <c r="AF74" s="13" t="str">
        <f>IF(ISERROR(VLOOKUP(CONCATENATE($A74,"_",AF$2),'Reference data SID'!$B:$N,13,FALSE)),"",VLOOKUP(CONCATENATE($A74,"_",AF$2),'Reference data SID'!$B:$N,13,FALSE))</f>
        <v/>
      </c>
      <c r="AG74" s="13" t="str">
        <f>IF(ISERROR(VLOOKUP(CONCATENATE($A74,"_",AG$2),'Reference data SID'!$B:$N,13,FALSE)),"",VLOOKUP(CONCATENATE($A74,"_",AG$2),'Reference data SID'!$B:$N,13,FALSE))</f>
        <v/>
      </c>
      <c r="AH74" s="13" t="str">
        <f>IF(ISERROR(VLOOKUP(CONCATENATE($A74,"_",AH$2),'Reference data SID'!$B:$N,13,FALSE)),"",VLOOKUP(CONCATENATE($A74,"_",AH$2),'Reference data SID'!$B:$N,13,FALSE))</f>
        <v/>
      </c>
      <c r="AI74" s="13" t="str">
        <f>IF(ISERROR(VLOOKUP(CONCATENATE($A74,"_",AI$2),'Reference data SID'!$B:$N,13,FALSE)),"",VLOOKUP(CONCATENATE($A74,"_",AI$2),'Reference data SID'!$B:$N,13,FALSE))</f>
        <v/>
      </c>
      <c r="AJ74" s="13" t="str">
        <f>IF(ISERROR(VLOOKUP(CONCATENATE($A74,"_",AJ$2),'Reference data SID'!$B:$N,13,FALSE)),"",VLOOKUP(CONCATENATE($A74,"_",AJ$2),'Reference data SID'!$B:$N,13,FALSE))</f>
        <v/>
      </c>
      <c r="AK74" s="13" t="str">
        <f>IF(ISERROR(VLOOKUP(CONCATENATE($A74,"_",AK$2),'Reference data SID'!$B:$N,13,FALSE)),"",VLOOKUP(CONCATENATE($A74,"_",AK$2),'Reference data SID'!$B:$N,13,FALSE))</f>
        <v/>
      </c>
      <c r="AL74" s="13" t="str">
        <f>IF(ISERROR(VLOOKUP(CONCATENATE($A74,"_",AL$2),'Reference data SID'!$B:$N,13,FALSE)),"",VLOOKUP(CONCATENATE($A74,"_",AL$2),'Reference data SID'!$B:$N,13,FALSE))</f>
        <v/>
      </c>
      <c r="AM74" s="13" t="str">
        <f>IF(ISERROR(VLOOKUP(CONCATENATE($A74,"_",AM$2),'Reference data SID'!$B:$N,13,FALSE)),"",VLOOKUP(CONCATENATE($A74,"_",AM$2),'Reference data SID'!$B:$N,13,FALSE))</f>
        <v/>
      </c>
      <c r="AN74" s="13" t="str">
        <f>IF(ISERROR(VLOOKUP(CONCATENATE($A74,"_",AN$2),'Reference data SID'!$B:$N,13,FALSE)),"",VLOOKUP(CONCATENATE($A74,"_",AN$2),'Reference data SID'!$B:$N,13,FALSE))</f>
        <v/>
      </c>
      <c r="AO74" s="13" t="str">
        <f>IF(ISERROR(VLOOKUP(CONCATENATE($A74,"_",AO$2),'Reference data SID'!$B:$N,13,FALSE)),"",VLOOKUP(CONCATENATE($A74,"_",AO$2),'Reference data SID'!$B:$N,13,FALSE))</f>
        <v/>
      </c>
      <c r="AP74" s="13" t="str">
        <f>IF(ISERROR(VLOOKUP(CONCATENATE($A74,"_",AP$2),'Reference data SID'!$B:$N,13,FALSE)),"",VLOOKUP(CONCATENATE($A74,"_",AP$2),'Reference data SID'!$B:$N,13,FALSE))</f>
        <v/>
      </c>
      <c r="AQ74" s="13" t="str">
        <f>IF(ISERROR(VLOOKUP(CONCATENATE($A74,"_",AQ$2),'Reference data SID'!$B:$N,13,FALSE)),"",VLOOKUP(CONCATENATE($A74,"_",AQ$2),'Reference data SID'!$B:$N,13,FALSE))</f>
        <v/>
      </c>
      <c r="AR74" s="13" t="str">
        <f>IF(ISERROR(VLOOKUP(CONCATENATE($A74,"_",AR$2),'Reference data SID'!$B:$N,13,FALSE)),"",VLOOKUP(CONCATENATE($A74,"_",AR$2),'Reference data SID'!$B:$N,13,FALSE))</f>
        <v/>
      </c>
      <c r="AS74" s="13" t="str">
        <f>IF(ISERROR(VLOOKUP(CONCATENATE($A74,"_",AS$2),'Reference data SID'!$B:$N,13,FALSE)),"",VLOOKUP(CONCATENATE($A74,"_",AS$2),'Reference data SID'!$B:$N,13,FALSE))</f>
        <v/>
      </c>
      <c r="AT74" s="13" t="str">
        <f>IF(ISERROR(VLOOKUP(CONCATENATE($A74,"_",AT$2),'Reference data SID'!$B:$N,13,FALSE)),"",VLOOKUP(CONCATENATE($A74,"_",AT$2),'Reference data SID'!$B:$N,13,FALSE))</f>
        <v/>
      </c>
    </row>
    <row r="75" spans="1:46" x14ac:dyDescent="0.25">
      <c r="A75">
        <v>71</v>
      </c>
      <c r="B75" s="13" t="str">
        <f>IF(ISERROR(VLOOKUP(CONCATENATE($A75,"_",B$2),'Reference data SID'!$B:$N,13,FALSE)),"",VLOOKUP(CONCATENATE($A75,"_",B$2),'Reference data SID'!$B:$N,13,FALSE))</f>
        <v/>
      </c>
      <c r="C75" s="13" t="str">
        <f>IF(ISERROR(VLOOKUP(CONCATENATE($A75,"_",C$2),'Reference data SID'!$B:$N,13,FALSE)),"",VLOOKUP(CONCATENATE($A75,"_",C$2),'Reference data SID'!$B:$N,13,FALSE))</f>
        <v/>
      </c>
      <c r="D75" s="13" t="str">
        <f>IF(ISERROR(VLOOKUP(CONCATENATE($A75,"_",D$2),'Reference data SID'!$B:$N,13,FALSE)),"",VLOOKUP(CONCATENATE($A75,"_",D$2),'Reference data SID'!$B:$N,13,FALSE))</f>
        <v/>
      </c>
      <c r="E75" s="13" t="str">
        <f>IF(ISERROR(VLOOKUP(CONCATENATE($A75,"_",E$2),'Reference data SID'!$B:$N,13,FALSE)),"",VLOOKUP(CONCATENATE($A75,"_",E$2),'Reference data SID'!$B:$N,13,FALSE))</f>
        <v/>
      </c>
      <c r="F75" s="13" t="str">
        <f>IF(ISERROR(VLOOKUP(CONCATENATE($A75,"_",F$2),'Reference data SID'!$B:$N,13,FALSE)),"",VLOOKUP(CONCATENATE($A75,"_",F$2),'Reference data SID'!$B:$N,13,FALSE))</f>
        <v/>
      </c>
      <c r="G75" s="13" t="str">
        <f>IF(ISERROR(VLOOKUP(CONCATENATE($A75,"_",G$2),'Reference data SID'!$B:$N,13,FALSE)),"",VLOOKUP(CONCATENATE($A75,"_",G$2),'Reference data SID'!$B:$N,13,FALSE))</f>
        <v/>
      </c>
      <c r="H75" s="13" t="str">
        <f>IF(ISERROR(VLOOKUP(CONCATENATE($A75,"_",H$2),'Reference data SID'!$B:$N,13,FALSE)),"",VLOOKUP(CONCATENATE($A75,"_",H$2),'Reference data SID'!$B:$N,13,FALSE))</f>
        <v/>
      </c>
      <c r="I75" s="13" t="str">
        <f>IF(ISERROR(VLOOKUP(CONCATENATE($A75,"_",I$2),'Reference data SID'!$B:$N,13,FALSE)),"",VLOOKUP(CONCATENATE($A75,"_",I$2),'Reference data SID'!$B:$N,13,FALSE))</f>
        <v/>
      </c>
      <c r="J75" s="13" t="str">
        <f>IF(ISERROR(VLOOKUP(CONCATENATE($A75,"_",J$2),'Reference data SID'!$B:$N,13,FALSE)),"",VLOOKUP(CONCATENATE($A75,"_",J$2),'Reference data SID'!$B:$N,13,FALSE))</f>
        <v/>
      </c>
      <c r="K75" s="13" t="str">
        <f>IF(ISERROR(VLOOKUP(CONCATENATE($A75,"_",K$2),'Reference data SID'!$B:$N,13,FALSE)),"",VLOOKUP(CONCATENATE($A75,"_",K$2),'Reference data SID'!$B:$N,13,FALSE))</f>
        <v/>
      </c>
      <c r="L75" s="13" t="str">
        <f>IF(ISERROR(VLOOKUP(CONCATENATE($A75,"_",L$2),'Reference data SID'!$B:$N,13,FALSE)),"",VLOOKUP(CONCATENATE($A75,"_",L$2),'Reference data SID'!$B:$N,13,FALSE))</f>
        <v/>
      </c>
      <c r="M75" s="13" t="str">
        <f>IF(ISERROR(VLOOKUP(CONCATENATE($A75,"_",M$2),'Reference data SID'!$B:$N,13,FALSE)),"",VLOOKUP(CONCATENATE($A75,"_",M$2),'Reference data SID'!$B:$N,13,FALSE))</f>
        <v/>
      </c>
      <c r="N75" s="13" t="str">
        <f>IF(ISERROR(VLOOKUP(CONCATENATE($A75,"_",N$2),'Reference data SID'!$B:$N,13,FALSE)),"",VLOOKUP(CONCATENATE($A75,"_",N$2),'Reference data SID'!$B:$N,13,FALSE))</f>
        <v/>
      </c>
      <c r="O75" s="13" t="str">
        <f>IF(ISERROR(VLOOKUP(CONCATENATE($A75,"_",O$2),'Reference data SID'!$B:$N,13,FALSE)),"",VLOOKUP(CONCATENATE($A75,"_",O$2),'Reference data SID'!$B:$N,13,FALSE))</f>
        <v/>
      </c>
      <c r="P75" s="13" t="str">
        <f>IF(ISERROR(VLOOKUP(CONCATENATE($A75,"_",P$2),'Reference data SID'!$B:$N,13,FALSE)),"",VLOOKUP(CONCATENATE($A75,"_",P$2),'Reference data SID'!$B:$N,13,FALSE))</f>
        <v/>
      </c>
      <c r="Q75" s="13" t="str">
        <f>IF(ISERROR(VLOOKUP(CONCATENATE($A75,"_",Q$2),'Reference data SID'!$B:$N,13,FALSE)),"",VLOOKUP(CONCATENATE($A75,"_",Q$2),'Reference data SID'!$B:$N,13,FALSE))</f>
        <v/>
      </c>
      <c r="R75" s="13" t="str">
        <f>IF(ISERROR(VLOOKUP(CONCATENATE($A75,"_",R$2),'Reference data SID'!$B:$N,13,FALSE)),"",VLOOKUP(CONCATENATE($A75,"_",R$2),'Reference data SID'!$B:$N,13,FALSE))</f>
        <v/>
      </c>
      <c r="S75" s="13" t="str">
        <f>IF(ISERROR(VLOOKUP(CONCATENATE($A75,"_",S$2),'Reference data SID'!$B:$N,13,FALSE)),"",VLOOKUP(CONCATENATE($A75,"_",S$2),'Reference data SID'!$B:$N,13,FALSE))</f>
        <v/>
      </c>
      <c r="T75" s="13" t="str">
        <f>IF(ISERROR(VLOOKUP(CONCATENATE($A75,"_",T$2),'Reference data SID'!$B:$N,13,FALSE)),"",VLOOKUP(CONCATENATE($A75,"_",T$2),'Reference data SID'!$B:$N,13,FALSE))</f>
        <v/>
      </c>
      <c r="U75" s="13" t="str">
        <f>IF(ISERROR(VLOOKUP(CONCATENATE($A75,"_",U$2),'Reference data SID'!$B:$N,13,FALSE)),"",VLOOKUP(CONCATENATE($A75,"_",U$2),'Reference data SID'!$B:$N,13,FALSE))</f>
        <v/>
      </c>
      <c r="V75" s="13" t="str">
        <f>IF(ISERROR(VLOOKUP(CONCATENATE($A75,"_",V$2),'Reference data SID'!$B:$N,13,FALSE)),"",VLOOKUP(CONCATENATE($A75,"_",V$2),'Reference data SID'!$B:$N,13,FALSE))</f>
        <v/>
      </c>
      <c r="W75" s="13" t="str">
        <f>IF(ISERROR(VLOOKUP(CONCATENATE($A75,"_",W$2),'Reference data SID'!$B:$N,13,FALSE)),"",VLOOKUP(CONCATENATE($A75,"_",W$2),'Reference data SID'!$B:$N,13,FALSE))</f>
        <v/>
      </c>
      <c r="X75" s="13" t="str">
        <f>IF(ISERROR(VLOOKUP(CONCATENATE($A75,"_",X$2),'Reference data SID'!$B:$N,13,FALSE)),"",VLOOKUP(CONCATENATE($A75,"_",X$2),'Reference data SID'!$B:$N,13,FALSE))</f>
        <v/>
      </c>
      <c r="Y75" s="14" t="str">
        <f>IF(ISERROR(VLOOKUP(CONCATENATE($A75,"_",Y$2),'Reference data SID'!$B:$N,13,FALSE)),"",VLOOKUP(CONCATENATE($A75,"_",Y$2),'Reference data SID'!$B:$N,13,FALSE))</f>
        <v>3825-26-1</v>
      </c>
      <c r="Z75" s="13" t="str">
        <f>IF(ISERROR(VLOOKUP(CONCATENATE($A75,"_",Z$2),'Reference data SID'!$B:$N,13,FALSE)),"",VLOOKUP(CONCATENATE($A75,"_",Z$2),'Reference data SID'!$B:$N,13,FALSE))</f>
        <v/>
      </c>
      <c r="AA75" s="13" t="str">
        <f>IF(ISERROR(VLOOKUP(CONCATENATE($A75,"_",AA$2),'Reference data SID'!$B:$N,13,FALSE)),"",VLOOKUP(CONCATENATE($A75,"_",AA$2),'Reference data SID'!$B:$N,13,FALSE))</f>
        <v/>
      </c>
      <c r="AB75" s="13" t="str">
        <f>IF(ISERROR(VLOOKUP(CONCATENATE($A75,"_",AB$2),'Reference data SID'!$B:$N,13,FALSE)),"",VLOOKUP(CONCATENATE($A75,"_",AB$2),'Reference data SID'!$B:$N,13,FALSE))</f>
        <v/>
      </c>
      <c r="AC75" s="13" t="str">
        <f>IF(ISERROR(VLOOKUP(CONCATENATE($A75,"_",AC$2),'Reference data SID'!$B:$N,13,FALSE)),"",VLOOKUP(CONCATENATE($A75,"_",AC$2),'Reference data SID'!$B:$N,13,FALSE))</f>
        <v/>
      </c>
      <c r="AD75" s="13" t="str">
        <f>IF(ISERROR(VLOOKUP(CONCATENATE($A75,"_",AD$2),'Reference data SID'!$B:$N,13,FALSE)),"",VLOOKUP(CONCATENATE($A75,"_",AD$2),'Reference data SID'!$B:$N,13,FALSE))</f>
        <v/>
      </c>
      <c r="AE75" s="13" t="str">
        <f>IF(ISERROR(VLOOKUP(CONCATENATE($A75,"_",AE$2),'Reference data SID'!$B:$N,13,FALSE)),"",VLOOKUP(CONCATENATE($A75,"_",AE$2),'Reference data SID'!$B:$N,13,FALSE))</f>
        <v/>
      </c>
      <c r="AF75" s="13" t="str">
        <f>IF(ISERROR(VLOOKUP(CONCATENATE($A75,"_",AF$2),'Reference data SID'!$B:$N,13,FALSE)),"",VLOOKUP(CONCATENATE($A75,"_",AF$2),'Reference data SID'!$B:$N,13,FALSE))</f>
        <v/>
      </c>
      <c r="AG75" s="13" t="str">
        <f>IF(ISERROR(VLOOKUP(CONCATENATE($A75,"_",AG$2),'Reference data SID'!$B:$N,13,FALSE)),"",VLOOKUP(CONCATENATE($A75,"_",AG$2),'Reference data SID'!$B:$N,13,FALSE))</f>
        <v/>
      </c>
      <c r="AH75" s="13" t="str">
        <f>IF(ISERROR(VLOOKUP(CONCATENATE($A75,"_",AH$2),'Reference data SID'!$B:$N,13,FALSE)),"",VLOOKUP(CONCATENATE($A75,"_",AH$2),'Reference data SID'!$B:$N,13,FALSE))</f>
        <v/>
      </c>
      <c r="AI75" s="13" t="str">
        <f>IF(ISERROR(VLOOKUP(CONCATENATE($A75,"_",AI$2),'Reference data SID'!$B:$N,13,FALSE)),"",VLOOKUP(CONCATENATE($A75,"_",AI$2),'Reference data SID'!$B:$N,13,FALSE))</f>
        <v/>
      </c>
      <c r="AJ75" s="13" t="str">
        <f>IF(ISERROR(VLOOKUP(CONCATENATE($A75,"_",AJ$2),'Reference data SID'!$B:$N,13,FALSE)),"",VLOOKUP(CONCATENATE($A75,"_",AJ$2),'Reference data SID'!$B:$N,13,FALSE))</f>
        <v/>
      </c>
      <c r="AK75" s="13" t="str">
        <f>IF(ISERROR(VLOOKUP(CONCATENATE($A75,"_",AK$2),'Reference data SID'!$B:$N,13,FALSE)),"",VLOOKUP(CONCATENATE($A75,"_",AK$2),'Reference data SID'!$B:$N,13,FALSE))</f>
        <v/>
      </c>
      <c r="AL75" s="13" t="str">
        <f>IF(ISERROR(VLOOKUP(CONCATENATE($A75,"_",AL$2),'Reference data SID'!$B:$N,13,FALSE)),"",VLOOKUP(CONCATENATE($A75,"_",AL$2),'Reference data SID'!$B:$N,13,FALSE))</f>
        <v/>
      </c>
      <c r="AM75" s="13" t="str">
        <f>IF(ISERROR(VLOOKUP(CONCATENATE($A75,"_",AM$2),'Reference data SID'!$B:$N,13,FALSE)),"",VLOOKUP(CONCATENATE($A75,"_",AM$2),'Reference data SID'!$B:$N,13,FALSE))</f>
        <v/>
      </c>
      <c r="AN75" s="13" t="str">
        <f>IF(ISERROR(VLOOKUP(CONCATENATE($A75,"_",AN$2),'Reference data SID'!$B:$N,13,FALSE)),"",VLOOKUP(CONCATENATE($A75,"_",AN$2),'Reference data SID'!$B:$N,13,FALSE))</f>
        <v/>
      </c>
      <c r="AO75" s="13" t="str">
        <f>IF(ISERROR(VLOOKUP(CONCATENATE($A75,"_",AO$2),'Reference data SID'!$B:$N,13,FALSE)),"",VLOOKUP(CONCATENATE($A75,"_",AO$2),'Reference data SID'!$B:$N,13,FALSE))</f>
        <v/>
      </c>
      <c r="AP75" s="13" t="str">
        <f>IF(ISERROR(VLOOKUP(CONCATENATE($A75,"_",AP$2),'Reference data SID'!$B:$N,13,FALSE)),"",VLOOKUP(CONCATENATE($A75,"_",AP$2),'Reference data SID'!$B:$N,13,FALSE))</f>
        <v/>
      </c>
      <c r="AQ75" s="13" t="str">
        <f>IF(ISERROR(VLOOKUP(CONCATENATE($A75,"_",AQ$2),'Reference data SID'!$B:$N,13,FALSE)),"",VLOOKUP(CONCATENATE($A75,"_",AQ$2),'Reference data SID'!$B:$N,13,FALSE))</f>
        <v/>
      </c>
      <c r="AR75" s="13" t="str">
        <f>IF(ISERROR(VLOOKUP(CONCATENATE($A75,"_",AR$2),'Reference data SID'!$B:$N,13,FALSE)),"",VLOOKUP(CONCATENATE($A75,"_",AR$2),'Reference data SID'!$B:$N,13,FALSE))</f>
        <v/>
      </c>
      <c r="AS75" s="13" t="str">
        <f>IF(ISERROR(VLOOKUP(CONCATENATE($A75,"_",AS$2),'Reference data SID'!$B:$N,13,FALSE)),"",VLOOKUP(CONCATENATE($A75,"_",AS$2),'Reference data SID'!$B:$N,13,FALSE))</f>
        <v/>
      </c>
      <c r="AT75" s="13" t="str">
        <f>IF(ISERROR(VLOOKUP(CONCATENATE($A75,"_",AT$2),'Reference data SID'!$B:$N,13,FALSE)),"",VLOOKUP(CONCATENATE($A75,"_",AT$2),'Reference data SID'!$B:$N,13,FALSE))</f>
        <v/>
      </c>
    </row>
    <row r="76" spans="1:46" x14ac:dyDescent="0.25">
      <c r="A76">
        <v>72</v>
      </c>
      <c r="B76" s="13" t="str">
        <f>IF(ISERROR(VLOOKUP(CONCATENATE($A76,"_",B$2),'Reference data SID'!$B:$N,13,FALSE)),"",VLOOKUP(CONCATENATE($A76,"_",B$2),'Reference data SID'!$B:$N,13,FALSE))</f>
        <v/>
      </c>
      <c r="C76" s="13" t="str">
        <f>IF(ISERROR(VLOOKUP(CONCATENATE($A76,"_",C$2),'Reference data SID'!$B:$N,13,FALSE)),"",VLOOKUP(CONCATENATE($A76,"_",C$2),'Reference data SID'!$B:$N,13,FALSE))</f>
        <v/>
      </c>
      <c r="D76" s="13" t="str">
        <f>IF(ISERROR(VLOOKUP(CONCATENATE($A76,"_",D$2),'Reference data SID'!$B:$N,13,FALSE)),"",VLOOKUP(CONCATENATE($A76,"_",D$2),'Reference data SID'!$B:$N,13,FALSE))</f>
        <v/>
      </c>
      <c r="E76" s="13" t="str">
        <f>IF(ISERROR(VLOOKUP(CONCATENATE($A76,"_",E$2),'Reference data SID'!$B:$N,13,FALSE)),"",VLOOKUP(CONCATENATE($A76,"_",E$2),'Reference data SID'!$B:$N,13,FALSE))</f>
        <v/>
      </c>
      <c r="F76" s="13" t="str">
        <f>IF(ISERROR(VLOOKUP(CONCATENATE($A76,"_",F$2),'Reference data SID'!$B:$N,13,FALSE)),"",VLOOKUP(CONCATENATE($A76,"_",F$2),'Reference data SID'!$B:$N,13,FALSE))</f>
        <v/>
      </c>
      <c r="G76" s="13" t="str">
        <f>IF(ISERROR(VLOOKUP(CONCATENATE($A76,"_",G$2),'Reference data SID'!$B:$N,13,FALSE)),"",VLOOKUP(CONCATENATE($A76,"_",G$2),'Reference data SID'!$B:$N,13,FALSE))</f>
        <v/>
      </c>
      <c r="H76" s="13" t="str">
        <f>IF(ISERROR(VLOOKUP(CONCATENATE($A76,"_",H$2),'Reference data SID'!$B:$N,13,FALSE)),"",VLOOKUP(CONCATENATE($A76,"_",H$2),'Reference data SID'!$B:$N,13,FALSE))</f>
        <v/>
      </c>
      <c r="I76" s="13" t="str">
        <f>IF(ISERROR(VLOOKUP(CONCATENATE($A76,"_",I$2),'Reference data SID'!$B:$N,13,FALSE)),"",VLOOKUP(CONCATENATE($A76,"_",I$2),'Reference data SID'!$B:$N,13,FALSE))</f>
        <v/>
      </c>
      <c r="J76" s="13" t="str">
        <f>IF(ISERROR(VLOOKUP(CONCATENATE($A76,"_",J$2),'Reference data SID'!$B:$N,13,FALSE)),"",VLOOKUP(CONCATENATE($A76,"_",J$2),'Reference data SID'!$B:$N,13,FALSE))</f>
        <v/>
      </c>
      <c r="K76" s="13" t="str">
        <f>IF(ISERROR(VLOOKUP(CONCATENATE($A76,"_",K$2),'Reference data SID'!$B:$N,13,FALSE)),"",VLOOKUP(CONCATENATE($A76,"_",K$2),'Reference data SID'!$B:$N,13,FALSE))</f>
        <v/>
      </c>
      <c r="L76" s="13" t="str">
        <f>IF(ISERROR(VLOOKUP(CONCATENATE($A76,"_",L$2),'Reference data SID'!$B:$N,13,FALSE)),"",VLOOKUP(CONCATENATE($A76,"_",L$2),'Reference data SID'!$B:$N,13,FALSE))</f>
        <v/>
      </c>
      <c r="M76" s="13" t="str">
        <f>IF(ISERROR(VLOOKUP(CONCATENATE($A76,"_",M$2),'Reference data SID'!$B:$N,13,FALSE)),"",VLOOKUP(CONCATENATE($A76,"_",M$2),'Reference data SID'!$B:$N,13,FALSE))</f>
        <v/>
      </c>
      <c r="N76" s="13" t="str">
        <f>IF(ISERROR(VLOOKUP(CONCATENATE($A76,"_",N$2),'Reference data SID'!$B:$N,13,FALSE)),"",VLOOKUP(CONCATENATE($A76,"_",N$2),'Reference data SID'!$B:$N,13,FALSE))</f>
        <v/>
      </c>
      <c r="O76" s="13" t="str">
        <f>IF(ISERROR(VLOOKUP(CONCATENATE($A76,"_",O$2),'Reference data SID'!$B:$N,13,FALSE)),"",VLOOKUP(CONCATENATE($A76,"_",O$2),'Reference data SID'!$B:$N,13,FALSE))</f>
        <v/>
      </c>
      <c r="P76" s="13" t="str">
        <f>IF(ISERROR(VLOOKUP(CONCATENATE($A76,"_",P$2),'Reference data SID'!$B:$N,13,FALSE)),"",VLOOKUP(CONCATENATE($A76,"_",P$2),'Reference data SID'!$B:$N,13,FALSE))</f>
        <v/>
      </c>
      <c r="Q76" s="13" t="str">
        <f>IF(ISERROR(VLOOKUP(CONCATENATE($A76,"_",Q$2),'Reference data SID'!$B:$N,13,FALSE)),"",VLOOKUP(CONCATENATE($A76,"_",Q$2),'Reference data SID'!$B:$N,13,FALSE))</f>
        <v/>
      </c>
      <c r="R76" s="13" t="str">
        <f>IF(ISERROR(VLOOKUP(CONCATENATE($A76,"_",R$2),'Reference data SID'!$B:$N,13,FALSE)),"",VLOOKUP(CONCATENATE($A76,"_",R$2),'Reference data SID'!$B:$N,13,FALSE))</f>
        <v/>
      </c>
      <c r="S76" s="13" t="str">
        <f>IF(ISERROR(VLOOKUP(CONCATENATE($A76,"_",S$2),'Reference data SID'!$B:$N,13,FALSE)),"",VLOOKUP(CONCATENATE($A76,"_",S$2),'Reference data SID'!$B:$N,13,FALSE))</f>
        <v/>
      </c>
      <c r="T76" s="13" t="str">
        <f>IF(ISERROR(VLOOKUP(CONCATENATE($A76,"_",T$2),'Reference data SID'!$B:$N,13,FALSE)),"",VLOOKUP(CONCATENATE($A76,"_",T$2),'Reference data SID'!$B:$N,13,FALSE))</f>
        <v/>
      </c>
      <c r="U76" s="13" t="str">
        <f>IF(ISERROR(VLOOKUP(CONCATENATE($A76,"_",U$2),'Reference data SID'!$B:$N,13,FALSE)),"",VLOOKUP(CONCATENATE($A76,"_",U$2),'Reference data SID'!$B:$N,13,FALSE))</f>
        <v/>
      </c>
      <c r="V76" s="13" t="str">
        <f>IF(ISERROR(VLOOKUP(CONCATENATE($A76,"_",V$2),'Reference data SID'!$B:$N,13,FALSE)),"",VLOOKUP(CONCATENATE($A76,"_",V$2),'Reference data SID'!$B:$N,13,FALSE))</f>
        <v/>
      </c>
      <c r="W76" s="13" t="str">
        <f>IF(ISERROR(VLOOKUP(CONCATENATE($A76,"_",W$2),'Reference data SID'!$B:$N,13,FALSE)),"",VLOOKUP(CONCATENATE($A76,"_",W$2),'Reference data SID'!$B:$N,13,FALSE))</f>
        <v/>
      </c>
      <c r="X76" s="13" t="str">
        <f>IF(ISERROR(VLOOKUP(CONCATENATE($A76,"_",X$2),'Reference data SID'!$B:$N,13,FALSE)),"",VLOOKUP(CONCATENATE($A76,"_",X$2),'Reference data SID'!$B:$N,13,FALSE))</f>
        <v/>
      </c>
      <c r="Y76" s="14" t="str">
        <f>IF(ISERROR(VLOOKUP(CONCATENATE($A76,"_",Y$2),'Reference data SID'!$B:$N,13,FALSE)),"",VLOOKUP(CONCATENATE($A76,"_",Y$2),'Reference data SID'!$B:$N,13,FALSE))</f>
        <v>3248-63-3</v>
      </c>
      <c r="Z76" s="13" t="str">
        <f>IF(ISERROR(VLOOKUP(CONCATENATE($A76,"_",Z$2),'Reference data SID'!$B:$N,13,FALSE)),"",VLOOKUP(CONCATENATE($A76,"_",Z$2),'Reference data SID'!$B:$N,13,FALSE))</f>
        <v/>
      </c>
      <c r="AA76" s="13" t="str">
        <f>IF(ISERROR(VLOOKUP(CONCATENATE($A76,"_",AA$2),'Reference data SID'!$B:$N,13,FALSE)),"",VLOOKUP(CONCATENATE($A76,"_",AA$2),'Reference data SID'!$B:$N,13,FALSE))</f>
        <v/>
      </c>
      <c r="AB76" s="13" t="str">
        <f>IF(ISERROR(VLOOKUP(CONCATENATE($A76,"_",AB$2),'Reference data SID'!$B:$N,13,FALSE)),"",VLOOKUP(CONCATENATE($A76,"_",AB$2),'Reference data SID'!$B:$N,13,FALSE))</f>
        <v/>
      </c>
      <c r="AC76" s="13" t="str">
        <f>IF(ISERROR(VLOOKUP(CONCATENATE($A76,"_",AC$2),'Reference data SID'!$B:$N,13,FALSE)),"",VLOOKUP(CONCATENATE($A76,"_",AC$2),'Reference data SID'!$B:$N,13,FALSE))</f>
        <v/>
      </c>
      <c r="AD76" s="13" t="str">
        <f>IF(ISERROR(VLOOKUP(CONCATENATE($A76,"_",AD$2),'Reference data SID'!$B:$N,13,FALSE)),"",VLOOKUP(CONCATENATE($A76,"_",AD$2),'Reference data SID'!$B:$N,13,FALSE))</f>
        <v/>
      </c>
      <c r="AE76" s="13" t="str">
        <f>IF(ISERROR(VLOOKUP(CONCATENATE($A76,"_",AE$2),'Reference data SID'!$B:$N,13,FALSE)),"",VLOOKUP(CONCATENATE($A76,"_",AE$2),'Reference data SID'!$B:$N,13,FALSE))</f>
        <v/>
      </c>
      <c r="AF76" s="13" t="str">
        <f>IF(ISERROR(VLOOKUP(CONCATENATE($A76,"_",AF$2),'Reference data SID'!$B:$N,13,FALSE)),"",VLOOKUP(CONCATENATE($A76,"_",AF$2),'Reference data SID'!$B:$N,13,FALSE))</f>
        <v/>
      </c>
      <c r="AG76" s="13" t="str">
        <f>IF(ISERROR(VLOOKUP(CONCATENATE($A76,"_",AG$2),'Reference data SID'!$B:$N,13,FALSE)),"",VLOOKUP(CONCATENATE($A76,"_",AG$2),'Reference data SID'!$B:$N,13,FALSE))</f>
        <v/>
      </c>
      <c r="AH76" s="13" t="str">
        <f>IF(ISERROR(VLOOKUP(CONCATENATE($A76,"_",AH$2),'Reference data SID'!$B:$N,13,FALSE)),"",VLOOKUP(CONCATENATE($A76,"_",AH$2),'Reference data SID'!$B:$N,13,FALSE))</f>
        <v/>
      </c>
      <c r="AI76" s="13" t="str">
        <f>IF(ISERROR(VLOOKUP(CONCATENATE($A76,"_",AI$2),'Reference data SID'!$B:$N,13,FALSE)),"",VLOOKUP(CONCATENATE($A76,"_",AI$2),'Reference data SID'!$B:$N,13,FALSE))</f>
        <v/>
      </c>
      <c r="AJ76" s="13" t="str">
        <f>IF(ISERROR(VLOOKUP(CONCATENATE($A76,"_",AJ$2),'Reference data SID'!$B:$N,13,FALSE)),"",VLOOKUP(CONCATENATE($A76,"_",AJ$2),'Reference data SID'!$B:$N,13,FALSE))</f>
        <v/>
      </c>
      <c r="AK76" s="13" t="str">
        <f>IF(ISERROR(VLOOKUP(CONCATENATE($A76,"_",AK$2),'Reference data SID'!$B:$N,13,FALSE)),"",VLOOKUP(CONCATENATE($A76,"_",AK$2),'Reference data SID'!$B:$N,13,FALSE))</f>
        <v/>
      </c>
      <c r="AL76" s="13" t="str">
        <f>IF(ISERROR(VLOOKUP(CONCATENATE($A76,"_",AL$2),'Reference data SID'!$B:$N,13,FALSE)),"",VLOOKUP(CONCATENATE($A76,"_",AL$2),'Reference data SID'!$B:$N,13,FALSE))</f>
        <v/>
      </c>
      <c r="AM76" s="13" t="str">
        <f>IF(ISERROR(VLOOKUP(CONCATENATE($A76,"_",AM$2),'Reference data SID'!$B:$N,13,FALSE)),"",VLOOKUP(CONCATENATE($A76,"_",AM$2),'Reference data SID'!$B:$N,13,FALSE))</f>
        <v/>
      </c>
      <c r="AN76" s="13" t="str">
        <f>IF(ISERROR(VLOOKUP(CONCATENATE($A76,"_",AN$2),'Reference data SID'!$B:$N,13,FALSE)),"",VLOOKUP(CONCATENATE($A76,"_",AN$2),'Reference data SID'!$B:$N,13,FALSE))</f>
        <v/>
      </c>
      <c r="AO76" s="13" t="str">
        <f>IF(ISERROR(VLOOKUP(CONCATENATE($A76,"_",AO$2),'Reference data SID'!$B:$N,13,FALSE)),"",VLOOKUP(CONCATENATE($A76,"_",AO$2),'Reference data SID'!$B:$N,13,FALSE))</f>
        <v/>
      </c>
      <c r="AP76" s="13" t="str">
        <f>IF(ISERROR(VLOOKUP(CONCATENATE($A76,"_",AP$2),'Reference data SID'!$B:$N,13,FALSE)),"",VLOOKUP(CONCATENATE($A76,"_",AP$2),'Reference data SID'!$B:$N,13,FALSE))</f>
        <v/>
      </c>
      <c r="AQ76" s="13" t="str">
        <f>IF(ISERROR(VLOOKUP(CONCATENATE($A76,"_",AQ$2),'Reference data SID'!$B:$N,13,FALSE)),"",VLOOKUP(CONCATENATE($A76,"_",AQ$2),'Reference data SID'!$B:$N,13,FALSE))</f>
        <v/>
      </c>
      <c r="AR76" s="13" t="str">
        <f>IF(ISERROR(VLOOKUP(CONCATENATE($A76,"_",AR$2),'Reference data SID'!$B:$N,13,FALSE)),"",VLOOKUP(CONCATENATE($A76,"_",AR$2),'Reference data SID'!$B:$N,13,FALSE))</f>
        <v/>
      </c>
      <c r="AS76" s="13" t="str">
        <f>IF(ISERROR(VLOOKUP(CONCATENATE($A76,"_",AS$2),'Reference data SID'!$B:$N,13,FALSE)),"",VLOOKUP(CONCATENATE($A76,"_",AS$2),'Reference data SID'!$B:$N,13,FALSE))</f>
        <v/>
      </c>
      <c r="AT76" s="13" t="str">
        <f>IF(ISERROR(VLOOKUP(CONCATENATE($A76,"_",AT$2),'Reference data SID'!$B:$N,13,FALSE)),"",VLOOKUP(CONCATENATE($A76,"_",AT$2),'Reference data SID'!$B:$N,13,FALSE))</f>
        <v/>
      </c>
    </row>
    <row r="77" spans="1:46" x14ac:dyDescent="0.25">
      <c r="A77">
        <v>73</v>
      </c>
      <c r="B77" s="13" t="str">
        <f>IF(ISERROR(VLOOKUP(CONCATENATE($A77,"_",B$2),'Reference data SID'!$B:$N,13,FALSE)),"",VLOOKUP(CONCATENATE($A77,"_",B$2),'Reference data SID'!$B:$N,13,FALSE))</f>
        <v/>
      </c>
      <c r="C77" s="13" t="str">
        <f>IF(ISERROR(VLOOKUP(CONCATENATE($A77,"_",C$2),'Reference data SID'!$B:$N,13,FALSE)),"",VLOOKUP(CONCATENATE($A77,"_",C$2),'Reference data SID'!$B:$N,13,FALSE))</f>
        <v/>
      </c>
      <c r="D77" s="13" t="str">
        <f>IF(ISERROR(VLOOKUP(CONCATENATE($A77,"_",D$2),'Reference data SID'!$B:$N,13,FALSE)),"",VLOOKUP(CONCATENATE($A77,"_",D$2),'Reference data SID'!$B:$N,13,FALSE))</f>
        <v/>
      </c>
      <c r="E77" s="13" t="str">
        <f>IF(ISERROR(VLOOKUP(CONCATENATE($A77,"_",E$2),'Reference data SID'!$B:$N,13,FALSE)),"",VLOOKUP(CONCATENATE($A77,"_",E$2),'Reference data SID'!$B:$N,13,FALSE))</f>
        <v/>
      </c>
      <c r="F77" s="13" t="str">
        <f>IF(ISERROR(VLOOKUP(CONCATENATE($A77,"_",F$2),'Reference data SID'!$B:$N,13,FALSE)),"",VLOOKUP(CONCATENATE($A77,"_",F$2),'Reference data SID'!$B:$N,13,FALSE))</f>
        <v/>
      </c>
      <c r="G77" s="13" t="str">
        <f>IF(ISERROR(VLOOKUP(CONCATENATE($A77,"_",G$2),'Reference data SID'!$B:$N,13,FALSE)),"",VLOOKUP(CONCATENATE($A77,"_",G$2),'Reference data SID'!$B:$N,13,FALSE))</f>
        <v/>
      </c>
      <c r="H77" s="13" t="str">
        <f>IF(ISERROR(VLOOKUP(CONCATENATE($A77,"_",H$2),'Reference data SID'!$B:$N,13,FALSE)),"",VLOOKUP(CONCATENATE($A77,"_",H$2),'Reference data SID'!$B:$N,13,FALSE))</f>
        <v/>
      </c>
      <c r="I77" s="13" t="str">
        <f>IF(ISERROR(VLOOKUP(CONCATENATE($A77,"_",I$2),'Reference data SID'!$B:$N,13,FALSE)),"",VLOOKUP(CONCATENATE($A77,"_",I$2),'Reference data SID'!$B:$N,13,FALSE))</f>
        <v/>
      </c>
      <c r="J77" s="13" t="str">
        <f>IF(ISERROR(VLOOKUP(CONCATENATE($A77,"_",J$2),'Reference data SID'!$B:$N,13,FALSE)),"",VLOOKUP(CONCATENATE($A77,"_",J$2),'Reference data SID'!$B:$N,13,FALSE))</f>
        <v/>
      </c>
      <c r="K77" s="13" t="str">
        <f>IF(ISERROR(VLOOKUP(CONCATENATE($A77,"_",K$2),'Reference data SID'!$B:$N,13,FALSE)),"",VLOOKUP(CONCATENATE($A77,"_",K$2),'Reference data SID'!$B:$N,13,FALSE))</f>
        <v/>
      </c>
      <c r="L77" s="13" t="str">
        <f>IF(ISERROR(VLOOKUP(CONCATENATE($A77,"_",L$2),'Reference data SID'!$B:$N,13,FALSE)),"",VLOOKUP(CONCATENATE($A77,"_",L$2),'Reference data SID'!$B:$N,13,FALSE))</f>
        <v/>
      </c>
      <c r="M77" s="13" t="str">
        <f>IF(ISERROR(VLOOKUP(CONCATENATE($A77,"_",M$2),'Reference data SID'!$B:$N,13,FALSE)),"",VLOOKUP(CONCATENATE($A77,"_",M$2),'Reference data SID'!$B:$N,13,FALSE))</f>
        <v/>
      </c>
      <c r="N77" s="13" t="str">
        <f>IF(ISERROR(VLOOKUP(CONCATENATE($A77,"_",N$2),'Reference data SID'!$B:$N,13,FALSE)),"",VLOOKUP(CONCATENATE($A77,"_",N$2),'Reference data SID'!$B:$N,13,FALSE))</f>
        <v/>
      </c>
      <c r="O77" s="13" t="str">
        <f>IF(ISERROR(VLOOKUP(CONCATENATE($A77,"_",O$2),'Reference data SID'!$B:$N,13,FALSE)),"",VLOOKUP(CONCATENATE($A77,"_",O$2),'Reference data SID'!$B:$N,13,FALSE))</f>
        <v/>
      </c>
      <c r="P77" s="13" t="str">
        <f>IF(ISERROR(VLOOKUP(CONCATENATE($A77,"_",P$2),'Reference data SID'!$B:$N,13,FALSE)),"",VLOOKUP(CONCATENATE($A77,"_",P$2),'Reference data SID'!$B:$N,13,FALSE))</f>
        <v/>
      </c>
      <c r="Q77" s="13" t="str">
        <f>IF(ISERROR(VLOOKUP(CONCATENATE($A77,"_",Q$2),'Reference data SID'!$B:$N,13,FALSE)),"",VLOOKUP(CONCATENATE($A77,"_",Q$2),'Reference data SID'!$B:$N,13,FALSE))</f>
        <v/>
      </c>
      <c r="R77" s="13" t="str">
        <f>IF(ISERROR(VLOOKUP(CONCATENATE($A77,"_",R$2),'Reference data SID'!$B:$N,13,FALSE)),"",VLOOKUP(CONCATENATE($A77,"_",R$2),'Reference data SID'!$B:$N,13,FALSE))</f>
        <v/>
      </c>
      <c r="S77" s="13" t="str">
        <f>IF(ISERROR(VLOOKUP(CONCATENATE($A77,"_",S$2),'Reference data SID'!$B:$N,13,FALSE)),"",VLOOKUP(CONCATENATE($A77,"_",S$2),'Reference data SID'!$B:$N,13,FALSE))</f>
        <v/>
      </c>
      <c r="T77" s="13" t="str">
        <f>IF(ISERROR(VLOOKUP(CONCATENATE($A77,"_",T$2),'Reference data SID'!$B:$N,13,FALSE)),"",VLOOKUP(CONCATENATE($A77,"_",T$2),'Reference data SID'!$B:$N,13,FALSE))</f>
        <v/>
      </c>
      <c r="U77" s="13" t="str">
        <f>IF(ISERROR(VLOOKUP(CONCATENATE($A77,"_",U$2),'Reference data SID'!$B:$N,13,FALSE)),"",VLOOKUP(CONCATENATE($A77,"_",U$2),'Reference data SID'!$B:$N,13,FALSE))</f>
        <v/>
      </c>
      <c r="V77" s="13" t="str">
        <f>IF(ISERROR(VLOOKUP(CONCATENATE($A77,"_",V$2),'Reference data SID'!$B:$N,13,FALSE)),"",VLOOKUP(CONCATENATE($A77,"_",V$2),'Reference data SID'!$B:$N,13,FALSE))</f>
        <v/>
      </c>
      <c r="W77" s="13" t="str">
        <f>IF(ISERROR(VLOOKUP(CONCATENATE($A77,"_",W$2),'Reference data SID'!$B:$N,13,FALSE)),"",VLOOKUP(CONCATENATE($A77,"_",W$2),'Reference data SID'!$B:$N,13,FALSE))</f>
        <v/>
      </c>
      <c r="X77" s="13" t="str">
        <f>IF(ISERROR(VLOOKUP(CONCATENATE($A77,"_",X$2),'Reference data SID'!$B:$N,13,FALSE)),"",VLOOKUP(CONCATENATE($A77,"_",X$2),'Reference data SID'!$B:$N,13,FALSE))</f>
        <v/>
      </c>
      <c r="Y77" s="14" t="str">
        <f>IF(ISERROR(VLOOKUP(CONCATENATE($A77,"_",Y$2),'Reference data SID'!$B:$N,13,FALSE)),"",VLOOKUP(CONCATENATE($A77,"_",Y$2),'Reference data SID'!$B:$N,13,FALSE))</f>
        <v>3248-61-1</v>
      </c>
      <c r="Z77" s="13" t="str">
        <f>IF(ISERROR(VLOOKUP(CONCATENATE($A77,"_",Z$2),'Reference data SID'!$B:$N,13,FALSE)),"",VLOOKUP(CONCATENATE($A77,"_",Z$2),'Reference data SID'!$B:$N,13,FALSE))</f>
        <v/>
      </c>
      <c r="AA77" s="13" t="str">
        <f>IF(ISERROR(VLOOKUP(CONCATENATE($A77,"_",AA$2),'Reference data SID'!$B:$N,13,FALSE)),"",VLOOKUP(CONCATENATE($A77,"_",AA$2),'Reference data SID'!$B:$N,13,FALSE))</f>
        <v/>
      </c>
      <c r="AB77" s="13" t="str">
        <f>IF(ISERROR(VLOOKUP(CONCATENATE($A77,"_",AB$2),'Reference data SID'!$B:$N,13,FALSE)),"",VLOOKUP(CONCATENATE($A77,"_",AB$2),'Reference data SID'!$B:$N,13,FALSE))</f>
        <v/>
      </c>
      <c r="AC77" s="13" t="str">
        <f>IF(ISERROR(VLOOKUP(CONCATENATE($A77,"_",AC$2),'Reference data SID'!$B:$N,13,FALSE)),"",VLOOKUP(CONCATENATE($A77,"_",AC$2),'Reference data SID'!$B:$N,13,FALSE))</f>
        <v/>
      </c>
      <c r="AD77" s="13" t="str">
        <f>IF(ISERROR(VLOOKUP(CONCATENATE($A77,"_",AD$2),'Reference data SID'!$B:$N,13,FALSE)),"",VLOOKUP(CONCATENATE($A77,"_",AD$2),'Reference data SID'!$B:$N,13,FALSE))</f>
        <v/>
      </c>
      <c r="AE77" s="13" t="str">
        <f>IF(ISERROR(VLOOKUP(CONCATENATE($A77,"_",AE$2),'Reference data SID'!$B:$N,13,FALSE)),"",VLOOKUP(CONCATENATE($A77,"_",AE$2),'Reference data SID'!$B:$N,13,FALSE))</f>
        <v/>
      </c>
      <c r="AF77" s="13" t="str">
        <f>IF(ISERROR(VLOOKUP(CONCATENATE($A77,"_",AF$2),'Reference data SID'!$B:$N,13,FALSE)),"",VLOOKUP(CONCATENATE($A77,"_",AF$2),'Reference data SID'!$B:$N,13,FALSE))</f>
        <v/>
      </c>
      <c r="AG77" s="13" t="str">
        <f>IF(ISERROR(VLOOKUP(CONCATENATE($A77,"_",AG$2),'Reference data SID'!$B:$N,13,FALSE)),"",VLOOKUP(CONCATENATE($A77,"_",AG$2),'Reference data SID'!$B:$N,13,FALSE))</f>
        <v/>
      </c>
      <c r="AH77" s="13" t="str">
        <f>IF(ISERROR(VLOOKUP(CONCATENATE($A77,"_",AH$2),'Reference data SID'!$B:$N,13,FALSE)),"",VLOOKUP(CONCATENATE($A77,"_",AH$2),'Reference data SID'!$B:$N,13,FALSE))</f>
        <v/>
      </c>
      <c r="AI77" s="13" t="str">
        <f>IF(ISERROR(VLOOKUP(CONCATENATE($A77,"_",AI$2),'Reference data SID'!$B:$N,13,FALSE)),"",VLOOKUP(CONCATENATE($A77,"_",AI$2),'Reference data SID'!$B:$N,13,FALSE))</f>
        <v/>
      </c>
      <c r="AJ77" s="13" t="str">
        <f>IF(ISERROR(VLOOKUP(CONCATENATE($A77,"_",AJ$2),'Reference data SID'!$B:$N,13,FALSE)),"",VLOOKUP(CONCATENATE($A77,"_",AJ$2),'Reference data SID'!$B:$N,13,FALSE))</f>
        <v/>
      </c>
      <c r="AK77" s="13" t="str">
        <f>IF(ISERROR(VLOOKUP(CONCATENATE($A77,"_",AK$2),'Reference data SID'!$B:$N,13,FALSE)),"",VLOOKUP(CONCATENATE($A77,"_",AK$2),'Reference data SID'!$B:$N,13,FALSE))</f>
        <v/>
      </c>
      <c r="AL77" s="13" t="str">
        <f>IF(ISERROR(VLOOKUP(CONCATENATE($A77,"_",AL$2),'Reference data SID'!$B:$N,13,FALSE)),"",VLOOKUP(CONCATENATE($A77,"_",AL$2),'Reference data SID'!$B:$N,13,FALSE))</f>
        <v/>
      </c>
      <c r="AM77" s="13" t="str">
        <f>IF(ISERROR(VLOOKUP(CONCATENATE($A77,"_",AM$2),'Reference data SID'!$B:$N,13,FALSE)),"",VLOOKUP(CONCATENATE($A77,"_",AM$2),'Reference data SID'!$B:$N,13,FALSE))</f>
        <v/>
      </c>
      <c r="AN77" s="13" t="str">
        <f>IF(ISERROR(VLOOKUP(CONCATENATE($A77,"_",AN$2),'Reference data SID'!$B:$N,13,FALSE)),"",VLOOKUP(CONCATENATE($A77,"_",AN$2),'Reference data SID'!$B:$N,13,FALSE))</f>
        <v/>
      </c>
      <c r="AO77" s="13" t="str">
        <f>IF(ISERROR(VLOOKUP(CONCATENATE($A77,"_",AO$2),'Reference data SID'!$B:$N,13,FALSE)),"",VLOOKUP(CONCATENATE($A77,"_",AO$2),'Reference data SID'!$B:$N,13,FALSE))</f>
        <v/>
      </c>
      <c r="AP77" s="13" t="str">
        <f>IF(ISERROR(VLOOKUP(CONCATENATE($A77,"_",AP$2),'Reference data SID'!$B:$N,13,FALSE)),"",VLOOKUP(CONCATENATE($A77,"_",AP$2),'Reference data SID'!$B:$N,13,FALSE))</f>
        <v/>
      </c>
      <c r="AQ77" s="13" t="str">
        <f>IF(ISERROR(VLOOKUP(CONCATENATE($A77,"_",AQ$2),'Reference data SID'!$B:$N,13,FALSE)),"",VLOOKUP(CONCATENATE($A77,"_",AQ$2),'Reference data SID'!$B:$N,13,FALSE))</f>
        <v/>
      </c>
      <c r="AR77" s="13" t="str">
        <f>IF(ISERROR(VLOOKUP(CONCATENATE($A77,"_",AR$2),'Reference data SID'!$B:$N,13,FALSE)),"",VLOOKUP(CONCATENATE($A77,"_",AR$2),'Reference data SID'!$B:$N,13,FALSE))</f>
        <v/>
      </c>
      <c r="AS77" s="13" t="str">
        <f>IF(ISERROR(VLOOKUP(CONCATENATE($A77,"_",AS$2),'Reference data SID'!$B:$N,13,FALSE)),"",VLOOKUP(CONCATENATE($A77,"_",AS$2),'Reference data SID'!$B:$N,13,FALSE))</f>
        <v/>
      </c>
      <c r="AT77" s="13" t="str">
        <f>IF(ISERROR(VLOOKUP(CONCATENATE($A77,"_",AT$2),'Reference data SID'!$B:$N,13,FALSE)),"",VLOOKUP(CONCATENATE($A77,"_",AT$2),'Reference data SID'!$B:$N,13,FALSE))</f>
        <v/>
      </c>
    </row>
    <row r="78" spans="1:46" x14ac:dyDescent="0.25">
      <c r="A78">
        <v>74</v>
      </c>
      <c r="B78" s="13" t="str">
        <f>IF(ISERROR(VLOOKUP(CONCATENATE($A78,"_",B$2),'Reference data SID'!$B:$N,13,FALSE)),"",VLOOKUP(CONCATENATE($A78,"_",B$2),'Reference data SID'!$B:$N,13,FALSE))</f>
        <v/>
      </c>
      <c r="C78" s="13" t="str">
        <f>IF(ISERROR(VLOOKUP(CONCATENATE($A78,"_",C$2),'Reference data SID'!$B:$N,13,FALSE)),"",VLOOKUP(CONCATENATE($A78,"_",C$2),'Reference data SID'!$B:$N,13,FALSE))</f>
        <v/>
      </c>
      <c r="D78" s="13" t="str">
        <f>IF(ISERROR(VLOOKUP(CONCATENATE($A78,"_",D$2),'Reference data SID'!$B:$N,13,FALSE)),"",VLOOKUP(CONCATENATE($A78,"_",D$2),'Reference data SID'!$B:$N,13,FALSE))</f>
        <v/>
      </c>
      <c r="E78" s="13" t="str">
        <f>IF(ISERROR(VLOOKUP(CONCATENATE($A78,"_",E$2),'Reference data SID'!$B:$N,13,FALSE)),"",VLOOKUP(CONCATENATE($A78,"_",E$2),'Reference data SID'!$B:$N,13,FALSE))</f>
        <v/>
      </c>
      <c r="F78" s="13" t="str">
        <f>IF(ISERROR(VLOOKUP(CONCATENATE($A78,"_",F$2),'Reference data SID'!$B:$N,13,FALSE)),"",VLOOKUP(CONCATENATE($A78,"_",F$2),'Reference data SID'!$B:$N,13,FALSE))</f>
        <v/>
      </c>
      <c r="G78" s="13" t="str">
        <f>IF(ISERROR(VLOOKUP(CONCATENATE($A78,"_",G$2),'Reference data SID'!$B:$N,13,FALSE)),"",VLOOKUP(CONCATENATE($A78,"_",G$2),'Reference data SID'!$B:$N,13,FALSE))</f>
        <v/>
      </c>
      <c r="H78" s="13" t="str">
        <f>IF(ISERROR(VLOOKUP(CONCATENATE($A78,"_",H$2),'Reference data SID'!$B:$N,13,FALSE)),"",VLOOKUP(CONCATENATE($A78,"_",H$2),'Reference data SID'!$B:$N,13,FALSE))</f>
        <v/>
      </c>
      <c r="I78" s="13" t="str">
        <f>IF(ISERROR(VLOOKUP(CONCATENATE($A78,"_",I$2),'Reference data SID'!$B:$N,13,FALSE)),"",VLOOKUP(CONCATENATE($A78,"_",I$2),'Reference data SID'!$B:$N,13,FALSE))</f>
        <v/>
      </c>
      <c r="J78" s="13" t="str">
        <f>IF(ISERROR(VLOOKUP(CONCATENATE($A78,"_",J$2),'Reference data SID'!$B:$N,13,FALSE)),"",VLOOKUP(CONCATENATE($A78,"_",J$2),'Reference data SID'!$B:$N,13,FALSE))</f>
        <v/>
      </c>
      <c r="K78" s="13" t="str">
        <f>IF(ISERROR(VLOOKUP(CONCATENATE($A78,"_",K$2),'Reference data SID'!$B:$N,13,FALSE)),"",VLOOKUP(CONCATENATE($A78,"_",K$2),'Reference data SID'!$B:$N,13,FALSE))</f>
        <v/>
      </c>
      <c r="L78" s="13" t="str">
        <f>IF(ISERROR(VLOOKUP(CONCATENATE($A78,"_",L$2),'Reference data SID'!$B:$N,13,FALSE)),"",VLOOKUP(CONCATENATE($A78,"_",L$2),'Reference data SID'!$B:$N,13,FALSE))</f>
        <v/>
      </c>
      <c r="M78" s="13" t="str">
        <f>IF(ISERROR(VLOOKUP(CONCATENATE($A78,"_",M$2),'Reference data SID'!$B:$N,13,FALSE)),"",VLOOKUP(CONCATENATE($A78,"_",M$2),'Reference data SID'!$B:$N,13,FALSE))</f>
        <v/>
      </c>
      <c r="N78" s="13" t="str">
        <f>IF(ISERROR(VLOOKUP(CONCATENATE($A78,"_",N$2),'Reference data SID'!$B:$N,13,FALSE)),"",VLOOKUP(CONCATENATE($A78,"_",N$2),'Reference data SID'!$B:$N,13,FALSE))</f>
        <v/>
      </c>
      <c r="O78" s="13" t="str">
        <f>IF(ISERROR(VLOOKUP(CONCATENATE($A78,"_",O$2),'Reference data SID'!$B:$N,13,FALSE)),"",VLOOKUP(CONCATENATE($A78,"_",O$2),'Reference data SID'!$B:$N,13,FALSE))</f>
        <v/>
      </c>
      <c r="P78" s="13" t="str">
        <f>IF(ISERROR(VLOOKUP(CONCATENATE($A78,"_",P$2),'Reference data SID'!$B:$N,13,FALSE)),"",VLOOKUP(CONCATENATE($A78,"_",P$2),'Reference data SID'!$B:$N,13,FALSE))</f>
        <v/>
      </c>
      <c r="Q78" s="13" t="str">
        <f>IF(ISERROR(VLOOKUP(CONCATENATE($A78,"_",Q$2),'Reference data SID'!$B:$N,13,FALSE)),"",VLOOKUP(CONCATENATE($A78,"_",Q$2),'Reference data SID'!$B:$N,13,FALSE))</f>
        <v/>
      </c>
      <c r="R78" s="13" t="str">
        <f>IF(ISERROR(VLOOKUP(CONCATENATE($A78,"_",R$2),'Reference data SID'!$B:$N,13,FALSE)),"",VLOOKUP(CONCATENATE($A78,"_",R$2),'Reference data SID'!$B:$N,13,FALSE))</f>
        <v/>
      </c>
      <c r="S78" s="13" t="str">
        <f>IF(ISERROR(VLOOKUP(CONCATENATE($A78,"_",S$2),'Reference data SID'!$B:$N,13,FALSE)),"",VLOOKUP(CONCATENATE($A78,"_",S$2),'Reference data SID'!$B:$N,13,FALSE))</f>
        <v/>
      </c>
      <c r="T78" s="13" t="str">
        <f>IF(ISERROR(VLOOKUP(CONCATENATE($A78,"_",T$2),'Reference data SID'!$B:$N,13,FALSE)),"",VLOOKUP(CONCATENATE($A78,"_",T$2),'Reference data SID'!$B:$N,13,FALSE))</f>
        <v/>
      </c>
      <c r="U78" s="13" t="str">
        <f>IF(ISERROR(VLOOKUP(CONCATENATE($A78,"_",U$2),'Reference data SID'!$B:$N,13,FALSE)),"",VLOOKUP(CONCATENATE($A78,"_",U$2),'Reference data SID'!$B:$N,13,FALSE))</f>
        <v/>
      </c>
      <c r="V78" s="13" t="str">
        <f>IF(ISERROR(VLOOKUP(CONCATENATE($A78,"_",V$2),'Reference data SID'!$B:$N,13,FALSE)),"",VLOOKUP(CONCATENATE($A78,"_",V$2),'Reference data SID'!$B:$N,13,FALSE))</f>
        <v/>
      </c>
      <c r="W78" s="13" t="str">
        <f>IF(ISERROR(VLOOKUP(CONCATENATE($A78,"_",W$2),'Reference data SID'!$B:$N,13,FALSE)),"",VLOOKUP(CONCATENATE($A78,"_",W$2),'Reference data SID'!$B:$N,13,FALSE))</f>
        <v/>
      </c>
      <c r="X78" s="13" t="str">
        <f>IF(ISERROR(VLOOKUP(CONCATENATE($A78,"_",X$2),'Reference data SID'!$B:$N,13,FALSE)),"",VLOOKUP(CONCATENATE($A78,"_",X$2),'Reference data SID'!$B:$N,13,FALSE))</f>
        <v/>
      </c>
      <c r="Y78" s="14" t="str">
        <f>IF(ISERROR(VLOOKUP(CONCATENATE($A78,"_",Y$2),'Reference data SID'!$B:$N,13,FALSE)),"",VLOOKUP(CONCATENATE($A78,"_",Y$2),'Reference data SID'!$B:$N,13,FALSE))</f>
        <v>3108-24-5</v>
      </c>
      <c r="Z78" s="13" t="str">
        <f>IF(ISERROR(VLOOKUP(CONCATENATE($A78,"_",Z$2),'Reference data SID'!$B:$N,13,FALSE)),"",VLOOKUP(CONCATENATE($A78,"_",Z$2),'Reference data SID'!$B:$N,13,FALSE))</f>
        <v/>
      </c>
      <c r="AA78" s="13" t="str">
        <f>IF(ISERROR(VLOOKUP(CONCATENATE($A78,"_",AA$2),'Reference data SID'!$B:$N,13,FALSE)),"",VLOOKUP(CONCATENATE($A78,"_",AA$2),'Reference data SID'!$B:$N,13,FALSE))</f>
        <v/>
      </c>
      <c r="AB78" s="13" t="str">
        <f>IF(ISERROR(VLOOKUP(CONCATENATE($A78,"_",AB$2),'Reference data SID'!$B:$N,13,FALSE)),"",VLOOKUP(CONCATENATE($A78,"_",AB$2),'Reference data SID'!$B:$N,13,FALSE))</f>
        <v/>
      </c>
      <c r="AC78" s="13" t="str">
        <f>IF(ISERROR(VLOOKUP(CONCATENATE($A78,"_",AC$2),'Reference data SID'!$B:$N,13,FALSE)),"",VLOOKUP(CONCATENATE($A78,"_",AC$2),'Reference data SID'!$B:$N,13,FALSE))</f>
        <v/>
      </c>
      <c r="AD78" s="13" t="str">
        <f>IF(ISERROR(VLOOKUP(CONCATENATE($A78,"_",AD$2),'Reference data SID'!$B:$N,13,FALSE)),"",VLOOKUP(CONCATENATE($A78,"_",AD$2),'Reference data SID'!$B:$N,13,FALSE))</f>
        <v/>
      </c>
      <c r="AE78" s="13" t="str">
        <f>IF(ISERROR(VLOOKUP(CONCATENATE($A78,"_",AE$2),'Reference data SID'!$B:$N,13,FALSE)),"",VLOOKUP(CONCATENATE($A78,"_",AE$2),'Reference data SID'!$B:$N,13,FALSE))</f>
        <v/>
      </c>
      <c r="AF78" s="13" t="str">
        <f>IF(ISERROR(VLOOKUP(CONCATENATE($A78,"_",AF$2),'Reference data SID'!$B:$N,13,FALSE)),"",VLOOKUP(CONCATENATE($A78,"_",AF$2),'Reference data SID'!$B:$N,13,FALSE))</f>
        <v/>
      </c>
      <c r="AG78" s="13" t="str">
        <f>IF(ISERROR(VLOOKUP(CONCATENATE($A78,"_",AG$2),'Reference data SID'!$B:$N,13,FALSE)),"",VLOOKUP(CONCATENATE($A78,"_",AG$2),'Reference data SID'!$B:$N,13,FALSE))</f>
        <v/>
      </c>
      <c r="AH78" s="13" t="str">
        <f>IF(ISERROR(VLOOKUP(CONCATENATE($A78,"_",AH$2),'Reference data SID'!$B:$N,13,FALSE)),"",VLOOKUP(CONCATENATE($A78,"_",AH$2),'Reference data SID'!$B:$N,13,FALSE))</f>
        <v/>
      </c>
      <c r="AI78" s="13" t="str">
        <f>IF(ISERROR(VLOOKUP(CONCATENATE($A78,"_",AI$2),'Reference data SID'!$B:$N,13,FALSE)),"",VLOOKUP(CONCATENATE($A78,"_",AI$2),'Reference data SID'!$B:$N,13,FALSE))</f>
        <v/>
      </c>
      <c r="AJ78" s="13" t="str">
        <f>IF(ISERROR(VLOOKUP(CONCATENATE($A78,"_",AJ$2),'Reference data SID'!$B:$N,13,FALSE)),"",VLOOKUP(CONCATENATE($A78,"_",AJ$2),'Reference data SID'!$B:$N,13,FALSE))</f>
        <v/>
      </c>
      <c r="AK78" s="13" t="str">
        <f>IF(ISERROR(VLOOKUP(CONCATENATE($A78,"_",AK$2),'Reference data SID'!$B:$N,13,FALSE)),"",VLOOKUP(CONCATENATE($A78,"_",AK$2),'Reference data SID'!$B:$N,13,FALSE))</f>
        <v/>
      </c>
      <c r="AL78" s="13" t="str">
        <f>IF(ISERROR(VLOOKUP(CONCATENATE($A78,"_",AL$2),'Reference data SID'!$B:$N,13,FALSE)),"",VLOOKUP(CONCATENATE($A78,"_",AL$2),'Reference data SID'!$B:$N,13,FALSE))</f>
        <v/>
      </c>
      <c r="AM78" s="13" t="str">
        <f>IF(ISERROR(VLOOKUP(CONCATENATE($A78,"_",AM$2),'Reference data SID'!$B:$N,13,FALSE)),"",VLOOKUP(CONCATENATE($A78,"_",AM$2),'Reference data SID'!$B:$N,13,FALSE))</f>
        <v/>
      </c>
      <c r="AN78" s="13" t="str">
        <f>IF(ISERROR(VLOOKUP(CONCATENATE($A78,"_",AN$2),'Reference data SID'!$B:$N,13,FALSE)),"",VLOOKUP(CONCATENATE($A78,"_",AN$2),'Reference data SID'!$B:$N,13,FALSE))</f>
        <v/>
      </c>
      <c r="AO78" s="13" t="str">
        <f>IF(ISERROR(VLOOKUP(CONCATENATE($A78,"_",AO$2),'Reference data SID'!$B:$N,13,FALSE)),"",VLOOKUP(CONCATENATE($A78,"_",AO$2),'Reference data SID'!$B:$N,13,FALSE))</f>
        <v/>
      </c>
      <c r="AP78" s="13" t="str">
        <f>IF(ISERROR(VLOOKUP(CONCATENATE($A78,"_",AP$2),'Reference data SID'!$B:$N,13,FALSE)),"",VLOOKUP(CONCATENATE($A78,"_",AP$2),'Reference data SID'!$B:$N,13,FALSE))</f>
        <v/>
      </c>
      <c r="AQ78" s="13" t="str">
        <f>IF(ISERROR(VLOOKUP(CONCATENATE($A78,"_",AQ$2),'Reference data SID'!$B:$N,13,FALSE)),"",VLOOKUP(CONCATENATE($A78,"_",AQ$2),'Reference data SID'!$B:$N,13,FALSE))</f>
        <v/>
      </c>
      <c r="AR78" s="13" t="str">
        <f>IF(ISERROR(VLOOKUP(CONCATENATE($A78,"_",AR$2),'Reference data SID'!$B:$N,13,FALSE)),"",VLOOKUP(CONCATENATE($A78,"_",AR$2),'Reference data SID'!$B:$N,13,FALSE))</f>
        <v/>
      </c>
      <c r="AS78" s="13" t="str">
        <f>IF(ISERROR(VLOOKUP(CONCATENATE($A78,"_",AS$2),'Reference data SID'!$B:$N,13,FALSE)),"",VLOOKUP(CONCATENATE($A78,"_",AS$2),'Reference data SID'!$B:$N,13,FALSE))</f>
        <v/>
      </c>
      <c r="AT78" s="13" t="str">
        <f>IF(ISERROR(VLOOKUP(CONCATENATE($A78,"_",AT$2),'Reference data SID'!$B:$N,13,FALSE)),"",VLOOKUP(CONCATENATE($A78,"_",AT$2),'Reference data SID'!$B:$N,13,FALSE))</f>
        <v/>
      </c>
    </row>
    <row r="79" spans="1:46" x14ac:dyDescent="0.25">
      <c r="A79">
        <v>75</v>
      </c>
      <c r="B79" s="13" t="str">
        <f>IF(ISERROR(VLOOKUP(CONCATENATE($A79,"_",B$2),'Reference data SID'!$B:$N,13,FALSE)),"",VLOOKUP(CONCATENATE($A79,"_",B$2),'Reference data SID'!$B:$N,13,FALSE))</f>
        <v/>
      </c>
      <c r="C79" s="13" t="str">
        <f>IF(ISERROR(VLOOKUP(CONCATENATE($A79,"_",C$2),'Reference data SID'!$B:$N,13,FALSE)),"",VLOOKUP(CONCATENATE($A79,"_",C$2),'Reference data SID'!$B:$N,13,FALSE))</f>
        <v/>
      </c>
      <c r="D79" s="13" t="str">
        <f>IF(ISERROR(VLOOKUP(CONCATENATE($A79,"_",D$2),'Reference data SID'!$B:$N,13,FALSE)),"",VLOOKUP(CONCATENATE($A79,"_",D$2),'Reference data SID'!$B:$N,13,FALSE))</f>
        <v/>
      </c>
      <c r="E79" s="13" t="str">
        <f>IF(ISERROR(VLOOKUP(CONCATENATE($A79,"_",E$2),'Reference data SID'!$B:$N,13,FALSE)),"",VLOOKUP(CONCATENATE($A79,"_",E$2),'Reference data SID'!$B:$N,13,FALSE))</f>
        <v/>
      </c>
      <c r="F79" s="13" t="str">
        <f>IF(ISERROR(VLOOKUP(CONCATENATE($A79,"_",F$2),'Reference data SID'!$B:$N,13,FALSE)),"",VLOOKUP(CONCATENATE($A79,"_",F$2),'Reference data SID'!$B:$N,13,FALSE))</f>
        <v/>
      </c>
      <c r="G79" s="13" t="str">
        <f>IF(ISERROR(VLOOKUP(CONCATENATE($A79,"_",G$2),'Reference data SID'!$B:$N,13,FALSE)),"",VLOOKUP(CONCATENATE($A79,"_",G$2),'Reference data SID'!$B:$N,13,FALSE))</f>
        <v/>
      </c>
      <c r="H79" s="13" t="str">
        <f>IF(ISERROR(VLOOKUP(CONCATENATE($A79,"_",H$2),'Reference data SID'!$B:$N,13,FALSE)),"",VLOOKUP(CONCATENATE($A79,"_",H$2),'Reference data SID'!$B:$N,13,FALSE))</f>
        <v/>
      </c>
      <c r="I79" s="13" t="str">
        <f>IF(ISERROR(VLOOKUP(CONCATENATE($A79,"_",I$2),'Reference data SID'!$B:$N,13,FALSE)),"",VLOOKUP(CONCATENATE($A79,"_",I$2),'Reference data SID'!$B:$N,13,FALSE))</f>
        <v/>
      </c>
      <c r="J79" s="13" t="str">
        <f>IF(ISERROR(VLOOKUP(CONCATENATE($A79,"_",J$2),'Reference data SID'!$B:$N,13,FALSE)),"",VLOOKUP(CONCATENATE($A79,"_",J$2),'Reference data SID'!$B:$N,13,FALSE))</f>
        <v/>
      </c>
      <c r="K79" s="13" t="str">
        <f>IF(ISERROR(VLOOKUP(CONCATENATE($A79,"_",K$2),'Reference data SID'!$B:$N,13,FALSE)),"",VLOOKUP(CONCATENATE($A79,"_",K$2),'Reference data SID'!$B:$N,13,FALSE))</f>
        <v/>
      </c>
      <c r="L79" s="13" t="str">
        <f>IF(ISERROR(VLOOKUP(CONCATENATE($A79,"_",L$2),'Reference data SID'!$B:$N,13,FALSE)),"",VLOOKUP(CONCATENATE($A79,"_",L$2),'Reference data SID'!$B:$N,13,FALSE))</f>
        <v/>
      </c>
      <c r="M79" s="13" t="str">
        <f>IF(ISERROR(VLOOKUP(CONCATENATE($A79,"_",M$2),'Reference data SID'!$B:$N,13,FALSE)),"",VLOOKUP(CONCATENATE($A79,"_",M$2),'Reference data SID'!$B:$N,13,FALSE))</f>
        <v/>
      </c>
      <c r="N79" s="13" t="str">
        <f>IF(ISERROR(VLOOKUP(CONCATENATE($A79,"_",N$2),'Reference data SID'!$B:$N,13,FALSE)),"",VLOOKUP(CONCATENATE($A79,"_",N$2),'Reference data SID'!$B:$N,13,FALSE))</f>
        <v/>
      </c>
      <c r="O79" s="13" t="str">
        <f>IF(ISERROR(VLOOKUP(CONCATENATE($A79,"_",O$2),'Reference data SID'!$B:$N,13,FALSE)),"",VLOOKUP(CONCATENATE($A79,"_",O$2),'Reference data SID'!$B:$N,13,FALSE))</f>
        <v/>
      </c>
      <c r="P79" s="13" t="str">
        <f>IF(ISERROR(VLOOKUP(CONCATENATE($A79,"_",P$2),'Reference data SID'!$B:$N,13,FALSE)),"",VLOOKUP(CONCATENATE($A79,"_",P$2),'Reference data SID'!$B:$N,13,FALSE))</f>
        <v/>
      </c>
      <c r="Q79" s="13" t="str">
        <f>IF(ISERROR(VLOOKUP(CONCATENATE($A79,"_",Q$2),'Reference data SID'!$B:$N,13,FALSE)),"",VLOOKUP(CONCATENATE($A79,"_",Q$2),'Reference data SID'!$B:$N,13,FALSE))</f>
        <v/>
      </c>
      <c r="R79" s="13" t="str">
        <f>IF(ISERROR(VLOOKUP(CONCATENATE($A79,"_",R$2),'Reference data SID'!$B:$N,13,FALSE)),"",VLOOKUP(CONCATENATE($A79,"_",R$2),'Reference data SID'!$B:$N,13,FALSE))</f>
        <v/>
      </c>
      <c r="S79" s="13" t="str">
        <f>IF(ISERROR(VLOOKUP(CONCATENATE($A79,"_",S$2),'Reference data SID'!$B:$N,13,FALSE)),"",VLOOKUP(CONCATENATE($A79,"_",S$2),'Reference data SID'!$B:$N,13,FALSE))</f>
        <v/>
      </c>
      <c r="T79" s="13" t="str">
        <f>IF(ISERROR(VLOOKUP(CONCATENATE($A79,"_",T$2),'Reference data SID'!$B:$N,13,FALSE)),"",VLOOKUP(CONCATENATE($A79,"_",T$2),'Reference data SID'!$B:$N,13,FALSE))</f>
        <v/>
      </c>
      <c r="U79" s="13" t="str">
        <f>IF(ISERROR(VLOOKUP(CONCATENATE($A79,"_",U$2),'Reference data SID'!$B:$N,13,FALSE)),"",VLOOKUP(CONCATENATE($A79,"_",U$2),'Reference data SID'!$B:$N,13,FALSE))</f>
        <v/>
      </c>
      <c r="V79" s="13" t="str">
        <f>IF(ISERROR(VLOOKUP(CONCATENATE($A79,"_",V$2),'Reference data SID'!$B:$N,13,FALSE)),"",VLOOKUP(CONCATENATE($A79,"_",V$2),'Reference data SID'!$B:$N,13,FALSE))</f>
        <v/>
      </c>
      <c r="W79" s="13" t="str">
        <f>IF(ISERROR(VLOOKUP(CONCATENATE($A79,"_",W$2),'Reference data SID'!$B:$N,13,FALSE)),"",VLOOKUP(CONCATENATE($A79,"_",W$2),'Reference data SID'!$B:$N,13,FALSE))</f>
        <v/>
      </c>
      <c r="X79" s="13" t="str">
        <f>IF(ISERROR(VLOOKUP(CONCATENATE($A79,"_",X$2),'Reference data SID'!$B:$N,13,FALSE)),"",VLOOKUP(CONCATENATE($A79,"_",X$2),'Reference data SID'!$B:$N,13,FALSE))</f>
        <v/>
      </c>
      <c r="Y79" s="14" t="str">
        <f>IF(ISERROR(VLOOKUP(CONCATENATE($A79,"_",Y$2),'Reference data SID'!$B:$N,13,FALSE)),"",VLOOKUP(CONCATENATE($A79,"_",Y$2),'Reference data SID'!$B:$N,13,FALSE))</f>
        <v>2395-00-8</v>
      </c>
      <c r="Z79" s="13" t="str">
        <f>IF(ISERROR(VLOOKUP(CONCATENATE($A79,"_",Z$2),'Reference data SID'!$B:$N,13,FALSE)),"",VLOOKUP(CONCATENATE($A79,"_",Z$2),'Reference data SID'!$B:$N,13,FALSE))</f>
        <v/>
      </c>
      <c r="AA79" s="13" t="str">
        <f>IF(ISERROR(VLOOKUP(CONCATENATE($A79,"_",AA$2),'Reference data SID'!$B:$N,13,FALSE)),"",VLOOKUP(CONCATENATE($A79,"_",AA$2),'Reference data SID'!$B:$N,13,FALSE))</f>
        <v/>
      </c>
      <c r="AB79" s="13" t="str">
        <f>IF(ISERROR(VLOOKUP(CONCATENATE($A79,"_",AB$2),'Reference data SID'!$B:$N,13,FALSE)),"",VLOOKUP(CONCATENATE($A79,"_",AB$2),'Reference data SID'!$B:$N,13,FALSE))</f>
        <v/>
      </c>
      <c r="AC79" s="13" t="str">
        <f>IF(ISERROR(VLOOKUP(CONCATENATE($A79,"_",AC$2),'Reference data SID'!$B:$N,13,FALSE)),"",VLOOKUP(CONCATENATE($A79,"_",AC$2),'Reference data SID'!$B:$N,13,FALSE))</f>
        <v/>
      </c>
      <c r="AD79" s="13" t="str">
        <f>IF(ISERROR(VLOOKUP(CONCATENATE($A79,"_",AD$2),'Reference data SID'!$B:$N,13,FALSE)),"",VLOOKUP(CONCATENATE($A79,"_",AD$2),'Reference data SID'!$B:$N,13,FALSE))</f>
        <v/>
      </c>
      <c r="AE79" s="13" t="str">
        <f>IF(ISERROR(VLOOKUP(CONCATENATE($A79,"_",AE$2),'Reference data SID'!$B:$N,13,FALSE)),"",VLOOKUP(CONCATENATE($A79,"_",AE$2),'Reference data SID'!$B:$N,13,FALSE))</f>
        <v/>
      </c>
      <c r="AF79" s="13" t="str">
        <f>IF(ISERROR(VLOOKUP(CONCATENATE($A79,"_",AF$2),'Reference data SID'!$B:$N,13,FALSE)),"",VLOOKUP(CONCATENATE($A79,"_",AF$2),'Reference data SID'!$B:$N,13,FALSE))</f>
        <v/>
      </c>
      <c r="AG79" s="13" t="str">
        <f>IF(ISERROR(VLOOKUP(CONCATENATE($A79,"_",AG$2),'Reference data SID'!$B:$N,13,FALSE)),"",VLOOKUP(CONCATENATE($A79,"_",AG$2),'Reference data SID'!$B:$N,13,FALSE))</f>
        <v/>
      </c>
      <c r="AH79" s="13" t="str">
        <f>IF(ISERROR(VLOOKUP(CONCATENATE($A79,"_",AH$2),'Reference data SID'!$B:$N,13,FALSE)),"",VLOOKUP(CONCATENATE($A79,"_",AH$2),'Reference data SID'!$B:$N,13,FALSE))</f>
        <v/>
      </c>
      <c r="AI79" s="13" t="str">
        <f>IF(ISERROR(VLOOKUP(CONCATENATE($A79,"_",AI$2),'Reference data SID'!$B:$N,13,FALSE)),"",VLOOKUP(CONCATENATE($A79,"_",AI$2),'Reference data SID'!$B:$N,13,FALSE))</f>
        <v/>
      </c>
      <c r="AJ79" s="13" t="str">
        <f>IF(ISERROR(VLOOKUP(CONCATENATE($A79,"_",AJ$2),'Reference data SID'!$B:$N,13,FALSE)),"",VLOOKUP(CONCATENATE($A79,"_",AJ$2),'Reference data SID'!$B:$N,13,FALSE))</f>
        <v/>
      </c>
      <c r="AK79" s="13" t="str">
        <f>IF(ISERROR(VLOOKUP(CONCATENATE($A79,"_",AK$2),'Reference data SID'!$B:$N,13,FALSE)),"",VLOOKUP(CONCATENATE($A79,"_",AK$2),'Reference data SID'!$B:$N,13,FALSE))</f>
        <v/>
      </c>
      <c r="AL79" s="13" t="str">
        <f>IF(ISERROR(VLOOKUP(CONCATENATE($A79,"_",AL$2),'Reference data SID'!$B:$N,13,FALSE)),"",VLOOKUP(CONCATENATE($A79,"_",AL$2),'Reference data SID'!$B:$N,13,FALSE))</f>
        <v/>
      </c>
      <c r="AM79" s="13" t="str">
        <f>IF(ISERROR(VLOOKUP(CONCATENATE($A79,"_",AM$2),'Reference data SID'!$B:$N,13,FALSE)),"",VLOOKUP(CONCATENATE($A79,"_",AM$2),'Reference data SID'!$B:$N,13,FALSE))</f>
        <v/>
      </c>
      <c r="AN79" s="13" t="str">
        <f>IF(ISERROR(VLOOKUP(CONCATENATE($A79,"_",AN$2),'Reference data SID'!$B:$N,13,FALSE)),"",VLOOKUP(CONCATENATE($A79,"_",AN$2),'Reference data SID'!$B:$N,13,FALSE))</f>
        <v/>
      </c>
      <c r="AO79" s="13" t="str">
        <f>IF(ISERROR(VLOOKUP(CONCATENATE($A79,"_",AO$2),'Reference data SID'!$B:$N,13,FALSE)),"",VLOOKUP(CONCATENATE($A79,"_",AO$2),'Reference data SID'!$B:$N,13,FALSE))</f>
        <v/>
      </c>
      <c r="AP79" s="13" t="str">
        <f>IF(ISERROR(VLOOKUP(CONCATENATE($A79,"_",AP$2),'Reference data SID'!$B:$N,13,FALSE)),"",VLOOKUP(CONCATENATE($A79,"_",AP$2),'Reference data SID'!$B:$N,13,FALSE))</f>
        <v/>
      </c>
      <c r="AQ79" s="13" t="str">
        <f>IF(ISERROR(VLOOKUP(CONCATENATE($A79,"_",AQ$2),'Reference data SID'!$B:$N,13,FALSE)),"",VLOOKUP(CONCATENATE($A79,"_",AQ$2),'Reference data SID'!$B:$N,13,FALSE))</f>
        <v/>
      </c>
      <c r="AR79" s="13" t="str">
        <f>IF(ISERROR(VLOOKUP(CONCATENATE($A79,"_",AR$2),'Reference data SID'!$B:$N,13,FALSE)),"",VLOOKUP(CONCATENATE($A79,"_",AR$2),'Reference data SID'!$B:$N,13,FALSE))</f>
        <v/>
      </c>
      <c r="AS79" s="13" t="str">
        <f>IF(ISERROR(VLOOKUP(CONCATENATE($A79,"_",AS$2),'Reference data SID'!$B:$N,13,FALSE)),"",VLOOKUP(CONCATENATE($A79,"_",AS$2),'Reference data SID'!$B:$N,13,FALSE))</f>
        <v/>
      </c>
      <c r="AT79" s="13" t="str">
        <f>IF(ISERROR(VLOOKUP(CONCATENATE($A79,"_",AT$2),'Reference data SID'!$B:$N,13,FALSE)),"",VLOOKUP(CONCATENATE($A79,"_",AT$2),'Reference data SID'!$B:$N,13,FALSE))</f>
        <v/>
      </c>
    </row>
    <row r="80" spans="1:46" x14ac:dyDescent="0.25">
      <c r="A80">
        <v>76</v>
      </c>
      <c r="B80" s="13" t="str">
        <f>IF(ISERROR(VLOOKUP(CONCATENATE($A80,"_",B$2),'Reference data SID'!$B:$N,13,FALSE)),"",VLOOKUP(CONCATENATE($A80,"_",B$2),'Reference data SID'!$B:$N,13,FALSE))</f>
        <v/>
      </c>
      <c r="C80" s="13" t="str">
        <f>IF(ISERROR(VLOOKUP(CONCATENATE($A80,"_",C$2),'Reference data SID'!$B:$N,13,FALSE)),"",VLOOKUP(CONCATENATE($A80,"_",C$2),'Reference data SID'!$B:$N,13,FALSE))</f>
        <v/>
      </c>
      <c r="D80" s="13" t="str">
        <f>IF(ISERROR(VLOOKUP(CONCATENATE($A80,"_",D$2),'Reference data SID'!$B:$N,13,FALSE)),"",VLOOKUP(CONCATENATE($A80,"_",D$2),'Reference data SID'!$B:$N,13,FALSE))</f>
        <v/>
      </c>
      <c r="E80" s="13" t="str">
        <f>IF(ISERROR(VLOOKUP(CONCATENATE($A80,"_",E$2),'Reference data SID'!$B:$N,13,FALSE)),"",VLOOKUP(CONCATENATE($A80,"_",E$2),'Reference data SID'!$B:$N,13,FALSE))</f>
        <v/>
      </c>
      <c r="F80" s="13" t="str">
        <f>IF(ISERROR(VLOOKUP(CONCATENATE($A80,"_",F$2),'Reference data SID'!$B:$N,13,FALSE)),"",VLOOKUP(CONCATENATE($A80,"_",F$2),'Reference data SID'!$B:$N,13,FALSE))</f>
        <v/>
      </c>
      <c r="G80" s="13" t="str">
        <f>IF(ISERROR(VLOOKUP(CONCATENATE($A80,"_",G$2),'Reference data SID'!$B:$N,13,FALSE)),"",VLOOKUP(CONCATENATE($A80,"_",G$2),'Reference data SID'!$B:$N,13,FALSE))</f>
        <v/>
      </c>
      <c r="H80" s="13" t="str">
        <f>IF(ISERROR(VLOOKUP(CONCATENATE($A80,"_",H$2),'Reference data SID'!$B:$N,13,FALSE)),"",VLOOKUP(CONCATENATE($A80,"_",H$2),'Reference data SID'!$B:$N,13,FALSE))</f>
        <v/>
      </c>
      <c r="I80" s="13" t="str">
        <f>IF(ISERROR(VLOOKUP(CONCATENATE($A80,"_",I$2),'Reference data SID'!$B:$N,13,FALSE)),"",VLOOKUP(CONCATENATE($A80,"_",I$2),'Reference data SID'!$B:$N,13,FALSE))</f>
        <v/>
      </c>
      <c r="J80" s="13" t="str">
        <f>IF(ISERROR(VLOOKUP(CONCATENATE($A80,"_",J$2),'Reference data SID'!$B:$N,13,FALSE)),"",VLOOKUP(CONCATENATE($A80,"_",J$2),'Reference data SID'!$B:$N,13,FALSE))</f>
        <v/>
      </c>
      <c r="K80" s="13" t="str">
        <f>IF(ISERROR(VLOOKUP(CONCATENATE($A80,"_",K$2),'Reference data SID'!$B:$N,13,FALSE)),"",VLOOKUP(CONCATENATE($A80,"_",K$2),'Reference data SID'!$B:$N,13,FALSE))</f>
        <v/>
      </c>
      <c r="L80" s="13" t="str">
        <f>IF(ISERROR(VLOOKUP(CONCATENATE($A80,"_",L$2),'Reference data SID'!$B:$N,13,FALSE)),"",VLOOKUP(CONCATENATE($A80,"_",L$2),'Reference data SID'!$B:$N,13,FALSE))</f>
        <v/>
      </c>
      <c r="M80" s="13" t="str">
        <f>IF(ISERROR(VLOOKUP(CONCATENATE($A80,"_",M$2),'Reference data SID'!$B:$N,13,FALSE)),"",VLOOKUP(CONCATENATE($A80,"_",M$2),'Reference data SID'!$B:$N,13,FALSE))</f>
        <v/>
      </c>
      <c r="N80" s="13" t="str">
        <f>IF(ISERROR(VLOOKUP(CONCATENATE($A80,"_",N$2),'Reference data SID'!$B:$N,13,FALSE)),"",VLOOKUP(CONCATENATE($A80,"_",N$2),'Reference data SID'!$B:$N,13,FALSE))</f>
        <v/>
      </c>
      <c r="O80" s="13" t="str">
        <f>IF(ISERROR(VLOOKUP(CONCATENATE($A80,"_",O$2),'Reference data SID'!$B:$N,13,FALSE)),"",VLOOKUP(CONCATENATE($A80,"_",O$2),'Reference data SID'!$B:$N,13,FALSE))</f>
        <v/>
      </c>
      <c r="P80" s="13" t="str">
        <f>IF(ISERROR(VLOOKUP(CONCATENATE($A80,"_",P$2),'Reference data SID'!$B:$N,13,FALSE)),"",VLOOKUP(CONCATENATE($A80,"_",P$2),'Reference data SID'!$B:$N,13,FALSE))</f>
        <v/>
      </c>
      <c r="Q80" s="13" t="str">
        <f>IF(ISERROR(VLOOKUP(CONCATENATE($A80,"_",Q$2),'Reference data SID'!$B:$N,13,FALSE)),"",VLOOKUP(CONCATENATE($A80,"_",Q$2),'Reference data SID'!$B:$N,13,FALSE))</f>
        <v/>
      </c>
      <c r="R80" s="13" t="str">
        <f>IF(ISERROR(VLOOKUP(CONCATENATE($A80,"_",R$2),'Reference data SID'!$B:$N,13,FALSE)),"",VLOOKUP(CONCATENATE($A80,"_",R$2),'Reference data SID'!$B:$N,13,FALSE))</f>
        <v/>
      </c>
      <c r="S80" s="13" t="str">
        <f>IF(ISERROR(VLOOKUP(CONCATENATE($A80,"_",S$2),'Reference data SID'!$B:$N,13,FALSE)),"",VLOOKUP(CONCATENATE($A80,"_",S$2),'Reference data SID'!$B:$N,13,FALSE))</f>
        <v/>
      </c>
      <c r="T80" s="13" t="str">
        <f>IF(ISERROR(VLOOKUP(CONCATENATE($A80,"_",T$2),'Reference data SID'!$B:$N,13,FALSE)),"",VLOOKUP(CONCATENATE($A80,"_",T$2),'Reference data SID'!$B:$N,13,FALSE))</f>
        <v/>
      </c>
      <c r="U80" s="13" t="str">
        <f>IF(ISERROR(VLOOKUP(CONCATENATE($A80,"_",U$2),'Reference data SID'!$B:$N,13,FALSE)),"",VLOOKUP(CONCATENATE($A80,"_",U$2),'Reference data SID'!$B:$N,13,FALSE))</f>
        <v/>
      </c>
      <c r="V80" s="13" t="str">
        <f>IF(ISERROR(VLOOKUP(CONCATENATE($A80,"_",V$2),'Reference data SID'!$B:$N,13,FALSE)),"",VLOOKUP(CONCATENATE($A80,"_",V$2),'Reference data SID'!$B:$N,13,FALSE))</f>
        <v/>
      </c>
      <c r="W80" s="13" t="str">
        <f>IF(ISERROR(VLOOKUP(CONCATENATE($A80,"_",W$2),'Reference data SID'!$B:$N,13,FALSE)),"",VLOOKUP(CONCATENATE($A80,"_",W$2),'Reference data SID'!$B:$N,13,FALSE))</f>
        <v/>
      </c>
      <c r="X80" s="13" t="str">
        <f>IF(ISERROR(VLOOKUP(CONCATENATE($A80,"_",X$2),'Reference data SID'!$B:$N,13,FALSE)),"",VLOOKUP(CONCATENATE($A80,"_",X$2),'Reference data SID'!$B:$N,13,FALSE))</f>
        <v/>
      </c>
      <c r="Y80" s="14" t="str">
        <f>IF(ISERROR(VLOOKUP(CONCATENATE($A80,"_",Y$2),'Reference data SID'!$B:$N,13,FALSE)),"",VLOOKUP(CONCATENATE($A80,"_",Y$2),'Reference data SID'!$B:$N,13,FALSE))</f>
        <v>2144-54-9</v>
      </c>
      <c r="Z80" s="13" t="str">
        <f>IF(ISERROR(VLOOKUP(CONCATENATE($A80,"_",Z$2),'Reference data SID'!$B:$N,13,FALSE)),"",VLOOKUP(CONCATENATE($A80,"_",Z$2),'Reference data SID'!$B:$N,13,FALSE))</f>
        <v/>
      </c>
      <c r="AA80" s="13" t="str">
        <f>IF(ISERROR(VLOOKUP(CONCATENATE($A80,"_",AA$2),'Reference data SID'!$B:$N,13,FALSE)),"",VLOOKUP(CONCATENATE($A80,"_",AA$2),'Reference data SID'!$B:$N,13,FALSE))</f>
        <v/>
      </c>
      <c r="AB80" s="13" t="str">
        <f>IF(ISERROR(VLOOKUP(CONCATENATE($A80,"_",AB$2),'Reference data SID'!$B:$N,13,FALSE)),"",VLOOKUP(CONCATENATE($A80,"_",AB$2),'Reference data SID'!$B:$N,13,FALSE))</f>
        <v/>
      </c>
      <c r="AC80" s="13" t="str">
        <f>IF(ISERROR(VLOOKUP(CONCATENATE($A80,"_",AC$2),'Reference data SID'!$B:$N,13,FALSE)),"",VLOOKUP(CONCATENATE($A80,"_",AC$2),'Reference data SID'!$B:$N,13,FALSE))</f>
        <v/>
      </c>
      <c r="AD80" s="13" t="str">
        <f>IF(ISERROR(VLOOKUP(CONCATENATE($A80,"_",AD$2),'Reference data SID'!$B:$N,13,FALSE)),"",VLOOKUP(CONCATENATE($A80,"_",AD$2),'Reference data SID'!$B:$N,13,FALSE))</f>
        <v/>
      </c>
      <c r="AE80" s="13" t="str">
        <f>IF(ISERROR(VLOOKUP(CONCATENATE($A80,"_",AE$2),'Reference data SID'!$B:$N,13,FALSE)),"",VLOOKUP(CONCATENATE($A80,"_",AE$2),'Reference data SID'!$B:$N,13,FALSE))</f>
        <v/>
      </c>
      <c r="AF80" s="13" t="str">
        <f>IF(ISERROR(VLOOKUP(CONCATENATE($A80,"_",AF$2),'Reference data SID'!$B:$N,13,FALSE)),"",VLOOKUP(CONCATENATE($A80,"_",AF$2),'Reference data SID'!$B:$N,13,FALSE))</f>
        <v/>
      </c>
      <c r="AG80" s="13" t="str">
        <f>IF(ISERROR(VLOOKUP(CONCATENATE($A80,"_",AG$2),'Reference data SID'!$B:$N,13,FALSE)),"",VLOOKUP(CONCATENATE($A80,"_",AG$2),'Reference data SID'!$B:$N,13,FALSE))</f>
        <v/>
      </c>
      <c r="AH80" s="13" t="str">
        <f>IF(ISERROR(VLOOKUP(CONCATENATE($A80,"_",AH$2),'Reference data SID'!$B:$N,13,FALSE)),"",VLOOKUP(CONCATENATE($A80,"_",AH$2),'Reference data SID'!$B:$N,13,FALSE))</f>
        <v/>
      </c>
      <c r="AI80" s="13" t="str">
        <f>IF(ISERROR(VLOOKUP(CONCATENATE($A80,"_",AI$2),'Reference data SID'!$B:$N,13,FALSE)),"",VLOOKUP(CONCATENATE($A80,"_",AI$2),'Reference data SID'!$B:$N,13,FALSE))</f>
        <v/>
      </c>
      <c r="AJ80" s="13" t="str">
        <f>IF(ISERROR(VLOOKUP(CONCATENATE($A80,"_",AJ$2),'Reference data SID'!$B:$N,13,FALSE)),"",VLOOKUP(CONCATENATE($A80,"_",AJ$2),'Reference data SID'!$B:$N,13,FALSE))</f>
        <v/>
      </c>
      <c r="AK80" s="13" t="str">
        <f>IF(ISERROR(VLOOKUP(CONCATENATE($A80,"_",AK$2),'Reference data SID'!$B:$N,13,FALSE)),"",VLOOKUP(CONCATENATE($A80,"_",AK$2),'Reference data SID'!$B:$N,13,FALSE))</f>
        <v/>
      </c>
      <c r="AL80" s="13" t="str">
        <f>IF(ISERROR(VLOOKUP(CONCATENATE($A80,"_",AL$2),'Reference data SID'!$B:$N,13,FALSE)),"",VLOOKUP(CONCATENATE($A80,"_",AL$2),'Reference data SID'!$B:$N,13,FALSE))</f>
        <v/>
      </c>
      <c r="AM80" s="13" t="str">
        <f>IF(ISERROR(VLOOKUP(CONCATENATE($A80,"_",AM$2),'Reference data SID'!$B:$N,13,FALSE)),"",VLOOKUP(CONCATENATE($A80,"_",AM$2),'Reference data SID'!$B:$N,13,FALSE))</f>
        <v/>
      </c>
      <c r="AN80" s="13" t="str">
        <f>IF(ISERROR(VLOOKUP(CONCATENATE($A80,"_",AN$2),'Reference data SID'!$B:$N,13,FALSE)),"",VLOOKUP(CONCATENATE($A80,"_",AN$2),'Reference data SID'!$B:$N,13,FALSE))</f>
        <v/>
      </c>
      <c r="AO80" s="13" t="str">
        <f>IF(ISERROR(VLOOKUP(CONCATENATE($A80,"_",AO$2),'Reference data SID'!$B:$N,13,FALSE)),"",VLOOKUP(CONCATENATE($A80,"_",AO$2),'Reference data SID'!$B:$N,13,FALSE))</f>
        <v/>
      </c>
      <c r="AP80" s="13" t="str">
        <f>IF(ISERROR(VLOOKUP(CONCATENATE($A80,"_",AP$2),'Reference data SID'!$B:$N,13,FALSE)),"",VLOOKUP(CONCATENATE($A80,"_",AP$2),'Reference data SID'!$B:$N,13,FALSE))</f>
        <v/>
      </c>
      <c r="AQ80" s="13" t="str">
        <f>IF(ISERROR(VLOOKUP(CONCATENATE($A80,"_",AQ$2),'Reference data SID'!$B:$N,13,FALSE)),"",VLOOKUP(CONCATENATE($A80,"_",AQ$2),'Reference data SID'!$B:$N,13,FALSE))</f>
        <v/>
      </c>
      <c r="AR80" s="13" t="str">
        <f>IF(ISERROR(VLOOKUP(CONCATENATE($A80,"_",AR$2),'Reference data SID'!$B:$N,13,FALSE)),"",VLOOKUP(CONCATENATE($A80,"_",AR$2),'Reference data SID'!$B:$N,13,FALSE))</f>
        <v/>
      </c>
      <c r="AS80" s="13" t="str">
        <f>IF(ISERROR(VLOOKUP(CONCATENATE($A80,"_",AS$2),'Reference data SID'!$B:$N,13,FALSE)),"",VLOOKUP(CONCATENATE($A80,"_",AS$2),'Reference data SID'!$B:$N,13,FALSE))</f>
        <v/>
      </c>
      <c r="AT80" s="13" t="str">
        <f>IF(ISERROR(VLOOKUP(CONCATENATE($A80,"_",AT$2),'Reference data SID'!$B:$N,13,FALSE)),"",VLOOKUP(CONCATENATE($A80,"_",AT$2),'Reference data SID'!$B:$N,13,FALSE))</f>
        <v/>
      </c>
    </row>
    <row r="81" spans="1:46" x14ac:dyDescent="0.25">
      <c r="A81">
        <v>77</v>
      </c>
      <c r="B81" s="13" t="str">
        <f>IF(ISERROR(VLOOKUP(CONCATENATE($A81,"_",B$2),'Reference data SID'!$B:$N,13,FALSE)),"",VLOOKUP(CONCATENATE($A81,"_",B$2),'Reference data SID'!$B:$N,13,FALSE))</f>
        <v/>
      </c>
      <c r="C81" s="13" t="str">
        <f>IF(ISERROR(VLOOKUP(CONCATENATE($A81,"_",C$2),'Reference data SID'!$B:$N,13,FALSE)),"",VLOOKUP(CONCATENATE($A81,"_",C$2),'Reference data SID'!$B:$N,13,FALSE))</f>
        <v/>
      </c>
      <c r="D81" s="13" t="str">
        <f>IF(ISERROR(VLOOKUP(CONCATENATE($A81,"_",D$2),'Reference data SID'!$B:$N,13,FALSE)),"",VLOOKUP(CONCATENATE($A81,"_",D$2),'Reference data SID'!$B:$N,13,FALSE))</f>
        <v/>
      </c>
      <c r="E81" s="13" t="str">
        <f>IF(ISERROR(VLOOKUP(CONCATENATE($A81,"_",E$2),'Reference data SID'!$B:$N,13,FALSE)),"",VLOOKUP(CONCATENATE($A81,"_",E$2),'Reference data SID'!$B:$N,13,FALSE))</f>
        <v/>
      </c>
      <c r="F81" s="13" t="str">
        <f>IF(ISERROR(VLOOKUP(CONCATENATE($A81,"_",F$2),'Reference data SID'!$B:$N,13,FALSE)),"",VLOOKUP(CONCATENATE($A81,"_",F$2),'Reference data SID'!$B:$N,13,FALSE))</f>
        <v/>
      </c>
      <c r="G81" s="13" t="str">
        <f>IF(ISERROR(VLOOKUP(CONCATENATE($A81,"_",G$2),'Reference data SID'!$B:$N,13,FALSE)),"",VLOOKUP(CONCATENATE($A81,"_",G$2),'Reference data SID'!$B:$N,13,FALSE))</f>
        <v/>
      </c>
      <c r="H81" s="13" t="str">
        <f>IF(ISERROR(VLOOKUP(CONCATENATE($A81,"_",H$2),'Reference data SID'!$B:$N,13,FALSE)),"",VLOOKUP(CONCATENATE($A81,"_",H$2),'Reference data SID'!$B:$N,13,FALSE))</f>
        <v/>
      </c>
      <c r="I81" s="13" t="str">
        <f>IF(ISERROR(VLOOKUP(CONCATENATE($A81,"_",I$2),'Reference data SID'!$B:$N,13,FALSE)),"",VLOOKUP(CONCATENATE($A81,"_",I$2),'Reference data SID'!$B:$N,13,FALSE))</f>
        <v/>
      </c>
      <c r="J81" s="13" t="str">
        <f>IF(ISERROR(VLOOKUP(CONCATENATE($A81,"_",J$2),'Reference data SID'!$B:$N,13,FALSE)),"",VLOOKUP(CONCATENATE($A81,"_",J$2),'Reference data SID'!$B:$N,13,FALSE))</f>
        <v/>
      </c>
      <c r="K81" s="13" t="str">
        <f>IF(ISERROR(VLOOKUP(CONCATENATE($A81,"_",K$2),'Reference data SID'!$B:$N,13,FALSE)),"",VLOOKUP(CONCATENATE($A81,"_",K$2),'Reference data SID'!$B:$N,13,FALSE))</f>
        <v/>
      </c>
      <c r="L81" s="13" t="str">
        <f>IF(ISERROR(VLOOKUP(CONCATENATE($A81,"_",L$2),'Reference data SID'!$B:$N,13,FALSE)),"",VLOOKUP(CONCATENATE($A81,"_",L$2),'Reference data SID'!$B:$N,13,FALSE))</f>
        <v/>
      </c>
      <c r="M81" s="13" t="str">
        <f>IF(ISERROR(VLOOKUP(CONCATENATE($A81,"_",M$2),'Reference data SID'!$B:$N,13,FALSE)),"",VLOOKUP(CONCATENATE($A81,"_",M$2),'Reference data SID'!$B:$N,13,FALSE))</f>
        <v/>
      </c>
      <c r="N81" s="13" t="str">
        <f>IF(ISERROR(VLOOKUP(CONCATENATE($A81,"_",N$2),'Reference data SID'!$B:$N,13,FALSE)),"",VLOOKUP(CONCATENATE($A81,"_",N$2),'Reference data SID'!$B:$N,13,FALSE))</f>
        <v/>
      </c>
      <c r="O81" s="13" t="str">
        <f>IF(ISERROR(VLOOKUP(CONCATENATE($A81,"_",O$2),'Reference data SID'!$B:$N,13,FALSE)),"",VLOOKUP(CONCATENATE($A81,"_",O$2),'Reference data SID'!$B:$N,13,FALSE))</f>
        <v/>
      </c>
      <c r="P81" s="13" t="str">
        <f>IF(ISERROR(VLOOKUP(CONCATENATE($A81,"_",P$2),'Reference data SID'!$B:$N,13,FALSE)),"",VLOOKUP(CONCATENATE($A81,"_",P$2),'Reference data SID'!$B:$N,13,FALSE))</f>
        <v/>
      </c>
      <c r="Q81" s="13" t="str">
        <f>IF(ISERROR(VLOOKUP(CONCATENATE($A81,"_",Q$2),'Reference data SID'!$B:$N,13,FALSE)),"",VLOOKUP(CONCATENATE($A81,"_",Q$2),'Reference data SID'!$B:$N,13,FALSE))</f>
        <v/>
      </c>
      <c r="R81" s="13" t="str">
        <f>IF(ISERROR(VLOOKUP(CONCATENATE($A81,"_",R$2),'Reference data SID'!$B:$N,13,FALSE)),"",VLOOKUP(CONCATENATE($A81,"_",R$2),'Reference data SID'!$B:$N,13,FALSE))</f>
        <v/>
      </c>
      <c r="S81" s="13" t="str">
        <f>IF(ISERROR(VLOOKUP(CONCATENATE($A81,"_",S$2),'Reference data SID'!$B:$N,13,FALSE)),"",VLOOKUP(CONCATENATE($A81,"_",S$2),'Reference data SID'!$B:$N,13,FALSE))</f>
        <v/>
      </c>
      <c r="T81" s="13" t="str">
        <f>IF(ISERROR(VLOOKUP(CONCATENATE($A81,"_",T$2),'Reference data SID'!$B:$N,13,FALSE)),"",VLOOKUP(CONCATENATE($A81,"_",T$2),'Reference data SID'!$B:$N,13,FALSE))</f>
        <v/>
      </c>
      <c r="U81" s="13" t="str">
        <f>IF(ISERROR(VLOOKUP(CONCATENATE($A81,"_",U$2),'Reference data SID'!$B:$N,13,FALSE)),"",VLOOKUP(CONCATENATE($A81,"_",U$2),'Reference data SID'!$B:$N,13,FALSE))</f>
        <v/>
      </c>
      <c r="V81" s="13" t="str">
        <f>IF(ISERROR(VLOOKUP(CONCATENATE($A81,"_",V$2),'Reference data SID'!$B:$N,13,FALSE)),"",VLOOKUP(CONCATENATE($A81,"_",V$2),'Reference data SID'!$B:$N,13,FALSE))</f>
        <v/>
      </c>
      <c r="W81" s="13" t="str">
        <f>IF(ISERROR(VLOOKUP(CONCATENATE($A81,"_",W$2),'Reference data SID'!$B:$N,13,FALSE)),"",VLOOKUP(CONCATENATE($A81,"_",W$2),'Reference data SID'!$B:$N,13,FALSE))</f>
        <v/>
      </c>
      <c r="X81" s="13" t="str">
        <f>IF(ISERROR(VLOOKUP(CONCATENATE($A81,"_",X$2),'Reference data SID'!$B:$N,13,FALSE)),"",VLOOKUP(CONCATENATE($A81,"_",X$2),'Reference data SID'!$B:$N,13,FALSE))</f>
        <v/>
      </c>
      <c r="Y81" s="14" t="str">
        <f>IF(ISERROR(VLOOKUP(CONCATENATE($A81,"_",Y$2),'Reference data SID'!$B:$N,13,FALSE)),"",VLOOKUP(CONCATENATE($A81,"_",Y$2),'Reference data SID'!$B:$N,13,FALSE))</f>
        <v>2043-54-1</v>
      </c>
      <c r="Z81" s="13" t="str">
        <f>IF(ISERROR(VLOOKUP(CONCATENATE($A81,"_",Z$2),'Reference data SID'!$B:$N,13,FALSE)),"",VLOOKUP(CONCATENATE($A81,"_",Z$2),'Reference data SID'!$B:$N,13,FALSE))</f>
        <v/>
      </c>
      <c r="AA81" s="13" t="str">
        <f>IF(ISERROR(VLOOKUP(CONCATENATE($A81,"_",AA$2),'Reference data SID'!$B:$N,13,FALSE)),"",VLOOKUP(CONCATENATE($A81,"_",AA$2),'Reference data SID'!$B:$N,13,FALSE))</f>
        <v/>
      </c>
      <c r="AB81" s="13" t="str">
        <f>IF(ISERROR(VLOOKUP(CONCATENATE($A81,"_",AB$2),'Reference data SID'!$B:$N,13,FALSE)),"",VLOOKUP(CONCATENATE($A81,"_",AB$2),'Reference data SID'!$B:$N,13,FALSE))</f>
        <v/>
      </c>
      <c r="AC81" s="13" t="str">
        <f>IF(ISERROR(VLOOKUP(CONCATENATE($A81,"_",AC$2),'Reference data SID'!$B:$N,13,FALSE)),"",VLOOKUP(CONCATENATE($A81,"_",AC$2),'Reference data SID'!$B:$N,13,FALSE))</f>
        <v/>
      </c>
      <c r="AD81" s="13" t="str">
        <f>IF(ISERROR(VLOOKUP(CONCATENATE($A81,"_",AD$2),'Reference data SID'!$B:$N,13,FALSE)),"",VLOOKUP(CONCATENATE($A81,"_",AD$2),'Reference data SID'!$B:$N,13,FALSE))</f>
        <v/>
      </c>
      <c r="AE81" s="13" t="str">
        <f>IF(ISERROR(VLOOKUP(CONCATENATE($A81,"_",AE$2),'Reference data SID'!$B:$N,13,FALSE)),"",VLOOKUP(CONCATENATE($A81,"_",AE$2),'Reference data SID'!$B:$N,13,FALSE))</f>
        <v/>
      </c>
      <c r="AF81" s="13" t="str">
        <f>IF(ISERROR(VLOOKUP(CONCATENATE($A81,"_",AF$2),'Reference data SID'!$B:$N,13,FALSE)),"",VLOOKUP(CONCATENATE($A81,"_",AF$2),'Reference data SID'!$B:$N,13,FALSE))</f>
        <v/>
      </c>
      <c r="AG81" s="13" t="str">
        <f>IF(ISERROR(VLOOKUP(CONCATENATE($A81,"_",AG$2),'Reference data SID'!$B:$N,13,FALSE)),"",VLOOKUP(CONCATENATE($A81,"_",AG$2),'Reference data SID'!$B:$N,13,FALSE))</f>
        <v/>
      </c>
      <c r="AH81" s="13" t="str">
        <f>IF(ISERROR(VLOOKUP(CONCATENATE($A81,"_",AH$2),'Reference data SID'!$B:$N,13,FALSE)),"",VLOOKUP(CONCATENATE($A81,"_",AH$2),'Reference data SID'!$B:$N,13,FALSE))</f>
        <v/>
      </c>
      <c r="AI81" s="13" t="str">
        <f>IF(ISERROR(VLOOKUP(CONCATENATE($A81,"_",AI$2),'Reference data SID'!$B:$N,13,FALSE)),"",VLOOKUP(CONCATENATE($A81,"_",AI$2),'Reference data SID'!$B:$N,13,FALSE))</f>
        <v/>
      </c>
      <c r="AJ81" s="13" t="str">
        <f>IF(ISERROR(VLOOKUP(CONCATENATE($A81,"_",AJ$2),'Reference data SID'!$B:$N,13,FALSE)),"",VLOOKUP(CONCATENATE($A81,"_",AJ$2),'Reference data SID'!$B:$N,13,FALSE))</f>
        <v/>
      </c>
      <c r="AK81" s="13" t="str">
        <f>IF(ISERROR(VLOOKUP(CONCATENATE($A81,"_",AK$2),'Reference data SID'!$B:$N,13,FALSE)),"",VLOOKUP(CONCATENATE($A81,"_",AK$2),'Reference data SID'!$B:$N,13,FALSE))</f>
        <v/>
      </c>
      <c r="AL81" s="13" t="str">
        <f>IF(ISERROR(VLOOKUP(CONCATENATE($A81,"_",AL$2),'Reference data SID'!$B:$N,13,FALSE)),"",VLOOKUP(CONCATENATE($A81,"_",AL$2),'Reference data SID'!$B:$N,13,FALSE))</f>
        <v/>
      </c>
      <c r="AM81" s="13" t="str">
        <f>IF(ISERROR(VLOOKUP(CONCATENATE($A81,"_",AM$2),'Reference data SID'!$B:$N,13,FALSE)),"",VLOOKUP(CONCATENATE($A81,"_",AM$2),'Reference data SID'!$B:$N,13,FALSE))</f>
        <v/>
      </c>
      <c r="AN81" s="13" t="str">
        <f>IF(ISERROR(VLOOKUP(CONCATENATE($A81,"_",AN$2),'Reference data SID'!$B:$N,13,FALSE)),"",VLOOKUP(CONCATENATE($A81,"_",AN$2),'Reference data SID'!$B:$N,13,FALSE))</f>
        <v/>
      </c>
      <c r="AO81" s="13" t="str">
        <f>IF(ISERROR(VLOOKUP(CONCATENATE($A81,"_",AO$2),'Reference data SID'!$B:$N,13,FALSE)),"",VLOOKUP(CONCATENATE($A81,"_",AO$2),'Reference data SID'!$B:$N,13,FALSE))</f>
        <v/>
      </c>
      <c r="AP81" s="13" t="str">
        <f>IF(ISERROR(VLOOKUP(CONCATENATE($A81,"_",AP$2),'Reference data SID'!$B:$N,13,FALSE)),"",VLOOKUP(CONCATENATE($A81,"_",AP$2),'Reference data SID'!$B:$N,13,FALSE))</f>
        <v/>
      </c>
      <c r="AQ81" s="13" t="str">
        <f>IF(ISERROR(VLOOKUP(CONCATENATE($A81,"_",AQ$2),'Reference data SID'!$B:$N,13,FALSE)),"",VLOOKUP(CONCATENATE($A81,"_",AQ$2),'Reference data SID'!$B:$N,13,FALSE))</f>
        <v/>
      </c>
      <c r="AR81" s="13" t="str">
        <f>IF(ISERROR(VLOOKUP(CONCATENATE($A81,"_",AR$2),'Reference data SID'!$B:$N,13,FALSE)),"",VLOOKUP(CONCATENATE($A81,"_",AR$2),'Reference data SID'!$B:$N,13,FALSE))</f>
        <v/>
      </c>
      <c r="AS81" s="13" t="str">
        <f>IF(ISERROR(VLOOKUP(CONCATENATE($A81,"_",AS$2),'Reference data SID'!$B:$N,13,FALSE)),"",VLOOKUP(CONCATENATE($A81,"_",AS$2),'Reference data SID'!$B:$N,13,FALSE))</f>
        <v/>
      </c>
      <c r="AT81" s="13" t="str">
        <f>IF(ISERROR(VLOOKUP(CONCATENATE($A81,"_",AT$2),'Reference data SID'!$B:$N,13,FALSE)),"",VLOOKUP(CONCATENATE($A81,"_",AT$2),'Reference data SID'!$B:$N,13,FALSE))</f>
        <v/>
      </c>
    </row>
    <row r="82" spans="1:46" x14ac:dyDescent="0.25">
      <c r="A82">
        <v>78</v>
      </c>
      <c r="B82" s="13" t="str">
        <f>IF(ISERROR(VLOOKUP(CONCATENATE($A82,"_",B$2),'Reference data SID'!$B:$N,13,FALSE)),"",VLOOKUP(CONCATENATE($A82,"_",B$2),'Reference data SID'!$B:$N,13,FALSE))</f>
        <v/>
      </c>
      <c r="C82" s="13" t="str">
        <f>IF(ISERROR(VLOOKUP(CONCATENATE($A82,"_",C$2),'Reference data SID'!$B:$N,13,FALSE)),"",VLOOKUP(CONCATENATE($A82,"_",C$2),'Reference data SID'!$B:$N,13,FALSE))</f>
        <v/>
      </c>
      <c r="D82" s="13" t="str">
        <f>IF(ISERROR(VLOOKUP(CONCATENATE($A82,"_",D$2),'Reference data SID'!$B:$N,13,FALSE)),"",VLOOKUP(CONCATENATE($A82,"_",D$2),'Reference data SID'!$B:$N,13,FALSE))</f>
        <v/>
      </c>
      <c r="E82" s="13" t="str">
        <f>IF(ISERROR(VLOOKUP(CONCATENATE($A82,"_",E$2),'Reference data SID'!$B:$N,13,FALSE)),"",VLOOKUP(CONCATENATE($A82,"_",E$2),'Reference data SID'!$B:$N,13,FALSE))</f>
        <v/>
      </c>
      <c r="F82" s="13" t="str">
        <f>IF(ISERROR(VLOOKUP(CONCATENATE($A82,"_",F$2),'Reference data SID'!$B:$N,13,FALSE)),"",VLOOKUP(CONCATENATE($A82,"_",F$2),'Reference data SID'!$B:$N,13,FALSE))</f>
        <v/>
      </c>
      <c r="G82" s="13" t="str">
        <f>IF(ISERROR(VLOOKUP(CONCATENATE($A82,"_",G$2),'Reference data SID'!$B:$N,13,FALSE)),"",VLOOKUP(CONCATENATE($A82,"_",G$2),'Reference data SID'!$B:$N,13,FALSE))</f>
        <v/>
      </c>
      <c r="H82" s="13" t="str">
        <f>IF(ISERROR(VLOOKUP(CONCATENATE($A82,"_",H$2),'Reference data SID'!$B:$N,13,FALSE)),"",VLOOKUP(CONCATENATE($A82,"_",H$2),'Reference data SID'!$B:$N,13,FALSE))</f>
        <v/>
      </c>
      <c r="I82" s="13" t="str">
        <f>IF(ISERROR(VLOOKUP(CONCATENATE($A82,"_",I$2),'Reference data SID'!$B:$N,13,FALSE)),"",VLOOKUP(CONCATENATE($A82,"_",I$2),'Reference data SID'!$B:$N,13,FALSE))</f>
        <v/>
      </c>
      <c r="J82" s="13" t="str">
        <f>IF(ISERROR(VLOOKUP(CONCATENATE($A82,"_",J$2),'Reference data SID'!$B:$N,13,FALSE)),"",VLOOKUP(CONCATENATE($A82,"_",J$2),'Reference data SID'!$B:$N,13,FALSE))</f>
        <v/>
      </c>
      <c r="K82" s="13" t="str">
        <f>IF(ISERROR(VLOOKUP(CONCATENATE($A82,"_",K$2),'Reference data SID'!$B:$N,13,FALSE)),"",VLOOKUP(CONCATENATE($A82,"_",K$2),'Reference data SID'!$B:$N,13,FALSE))</f>
        <v/>
      </c>
      <c r="L82" s="13" t="str">
        <f>IF(ISERROR(VLOOKUP(CONCATENATE($A82,"_",L$2),'Reference data SID'!$B:$N,13,FALSE)),"",VLOOKUP(CONCATENATE($A82,"_",L$2),'Reference data SID'!$B:$N,13,FALSE))</f>
        <v/>
      </c>
      <c r="M82" s="13" t="str">
        <f>IF(ISERROR(VLOOKUP(CONCATENATE($A82,"_",M$2),'Reference data SID'!$B:$N,13,FALSE)),"",VLOOKUP(CONCATENATE($A82,"_",M$2),'Reference data SID'!$B:$N,13,FALSE))</f>
        <v/>
      </c>
      <c r="N82" s="13" t="str">
        <f>IF(ISERROR(VLOOKUP(CONCATENATE($A82,"_",N$2),'Reference data SID'!$B:$N,13,FALSE)),"",VLOOKUP(CONCATENATE($A82,"_",N$2),'Reference data SID'!$B:$N,13,FALSE))</f>
        <v/>
      </c>
      <c r="O82" s="13" t="str">
        <f>IF(ISERROR(VLOOKUP(CONCATENATE($A82,"_",O$2),'Reference data SID'!$B:$N,13,FALSE)),"",VLOOKUP(CONCATENATE($A82,"_",O$2),'Reference data SID'!$B:$N,13,FALSE))</f>
        <v/>
      </c>
      <c r="P82" s="13" t="str">
        <f>IF(ISERROR(VLOOKUP(CONCATENATE($A82,"_",P$2),'Reference data SID'!$B:$N,13,FALSE)),"",VLOOKUP(CONCATENATE($A82,"_",P$2),'Reference data SID'!$B:$N,13,FALSE))</f>
        <v/>
      </c>
      <c r="Q82" s="13" t="str">
        <f>IF(ISERROR(VLOOKUP(CONCATENATE($A82,"_",Q$2),'Reference data SID'!$B:$N,13,FALSE)),"",VLOOKUP(CONCATENATE($A82,"_",Q$2),'Reference data SID'!$B:$N,13,FALSE))</f>
        <v/>
      </c>
      <c r="R82" s="13" t="str">
        <f>IF(ISERROR(VLOOKUP(CONCATENATE($A82,"_",R$2),'Reference data SID'!$B:$N,13,FALSE)),"",VLOOKUP(CONCATENATE($A82,"_",R$2),'Reference data SID'!$B:$N,13,FALSE))</f>
        <v/>
      </c>
      <c r="S82" s="13" t="str">
        <f>IF(ISERROR(VLOOKUP(CONCATENATE($A82,"_",S$2),'Reference data SID'!$B:$N,13,FALSE)),"",VLOOKUP(CONCATENATE($A82,"_",S$2),'Reference data SID'!$B:$N,13,FALSE))</f>
        <v/>
      </c>
      <c r="T82" s="13" t="str">
        <f>IF(ISERROR(VLOOKUP(CONCATENATE($A82,"_",T$2),'Reference data SID'!$B:$N,13,FALSE)),"",VLOOKUP(CONCATENATE($A82,"_",T$2),'Reference data SID'!$B:$N,13,FALSE))</f>
        <v/>
      </c>
      <c r="U82" s="13" t="str">
        <f>IF(ISERROR(VLOOKUP(CONCATENATE($A82,"_",U$2),'Reference data SID'!$B:$N,13,FALSE)),"",VLOOKUP(CONCATENATE($A82,"_",U$2),'Reference data SID'!$B:$N,13,FALSE))</f>
        <v/>
      </c>
      <c r="V82" s="13" t="str">
        <f>IF(ISERROR(VLOOKUP(CONCATENATE($A82,"_",V$2),'Reference data SID'!$B:$N,13,FALSE)),"",VLOOKUP(CONCATENATE($A82,"_",V$2),'Reference data SID'!$B:$N,13,FALSE))</f>
        <v/>
      </c>
      <c r="W82" s="13" t="str">
        <f>IF(ISERROR(VLOOKUP(CONCATENATE($A82,"_",W$2),'Reference data SID'!$B:$N,13,FALSE)),"",VLOOKUP(CONCATENATE($A82,"_",W$2),'Reference data SID'!$B:$N,13,FALSE))</f>
        <v/>
      </c>
      <c r="X82" s="13" t="str">
        <f>IF(ISERROR(VLOOKUP(CONCATENATE($A82,"_",X$2),'Reference data SID'!$B:$N,13,FALSE)),"",VLOOKUP(CONCATENATE($A82,"_",X$2),'Reference data SID'!$B:$N,13,FALSE))</f>
        <v/>
      </c>
      <c r="Y82" s="14" t="str">
        <f>IF(ISERROR(VLOOKUP(CONCATENATE($A82,"_",Y$2),'Reference data SID'!$B:$N,13,FALSE)),"",VLOOKUP(CONCATENATE($A82,"_",Y$2),'Reference data SID'!$B:$N,13,FALSE))</f>
        <v>2043-53-0</v>
      </c>
      <c r="Z82" s="13" t="str">
        <f>IF(ISERROR(VLOOKUP(CONCATENATE($A82,"_",Z$2),'Reference data SID'!$B:$N,13,FALSE)),"",VLOOKUP(CONCATENATE($A82,"_",Z$2),'Reference data SID'!$B:$N,13,FALSE))</f>
        <v/>
      </c>
      <c r="AA82" s="13" t="str">
        <f>IF(ISERROR(VLOOKUP(CONCATENATE($A82,"_",AA$2),'Reference data SID'!$B:$N,13,FALSE)),"",VLOOKUP(CONCATENATE($A82,"_",AA$2),'Reference data SID'!$B:$N,13,FALSE))</f>
        <v/>
      </c>
      <c r="AB82" s="13" t="str">
        <f>IF(ISERROR(VLOOKUP(CONCATENATE($A82,"_",AB$2),'Reference data SID'!$B:$N,13,FALSE)),"",VLOOKUP(CONCATENATE($A82,"_",AB$2),'Reference data SID'!$B:$N,13,FALSE))</f>
        <v/>
      </c>
      <c r="AC82" s="13" t="str">
        <f>IF(ISERROR(VLOOKUP(CONCATENATE($A82,"_",AC$2),'Reference data SID'!$B:$N,13,FALSE)),"",VLOOKUP(CONCATENATE($A82,"_",AC$2),'Reference data SID'!$B:$N,13,FALSE))</f>
        <v/>
      </c>
      <c r="AD82" s="13" t="str">
        <f>IF(ISERROR(VLOOKUP(CONCATENATE($A82,"_",AD$2),'Reference data SID'!$B:$N,13,FALSE)),"",VLOOKUP(CONCATENATE($A82,"_",AD$2),'Reference data SID'!$B:$N,13,FALSE))</f>
        <v/>
      </c>
      <c r="AE82" s="13" t="str">
        <f>IF(ISERROR(VLOOKUP(CONCATENATE($A82,"_",AE$2),'Reference data SID'!$B:$N,13,FALSE)),"",VLOOKUP(CONCATENATE($A82,"_",AE$2),'Reference data SID'!$B:$N,13,FALSE))</f>
        <v/>
      </c>
      <c r="AF82" s="13" t="str">
        <f>IF(ISERROR(VLOOKUP(CONCATENATE($A82,"_",AF$2),'Reference data SID'!$B:$N,13,FALSE)),"",VLOOKUP(CONCATENATE($A82,"_",AF$2),'Reference data SID'!$B:$N,13,FALSE))</f>
        <v/>
      </c>
      <c r="AG82" s="13" t="str">
        <f>IF(ISERROR(VLOOKUP(CONCATENATE($A82,"_",AG$2),'Reference data SID'!$B:$N,13,FALSE)),"",VLOOKUP(CONCATENATE($A82,"_",AG$2),'Reference data SID'!$B:$N,13,FALSE))</f>
        <v/>
      </c>
      <c r="AH82" s="13" t="str">
        <f>IF(ISERROR(VLOOKUP(CONCATENATE($A82,"_",AH$2),'Reference data SID'!$B:$N,13,FALSE)),"",VLOOKUP(CONCATENATE($A82,"_",AH$2),'Reference data SID'!$B:$N,13,FALSE))</f>
        <v/>
      </c>
      <c r="AI82" s="13" t="str">
        <f>IF(ISERROR(VLOOKUP(CONCATENATE($A82,"_",AI$2),'Reference data SID'!$B:$N,13,FALSE)),"",VLOOKUP(CONCATENATE($A82,"_",AI$2),'Reference data SID'!$B:$N,13,FALSE))</f>
        <v/>
      </c>
      <c r="AJ82" s="13" t="str">
        <f>IF(ISERROR(VLOOKUP(CONCATENATE($A82,"_",AJ$2),'Reference data SID'!$B:$N,13,FALSE)),"",VLOOKUP(CONCATENATE($A82,"_",AJ$2),'Reference data SID'!$B:$N,13,FALSE))</f>
        <v/>
      </c>
      <c r="AK82" s="13" t="str">
        <f>IF(ISERROR(VLOOKUP(CONCATENATE($A82,"_",AK$2),'Reference data SID'!$B:$N,13,FALSE)),"",VLOOKUP(CONCATENATE($A82,"_",AK$2),'Reference data SID'!$B:$N,13,FALSE))</f>
        <v/>
      </c>
      <c r="AL82" s="13" t="str">
        <f>IF(ISERROR(VLOOKUP(CONCATENATE($A82,"_",AL$2),'Reference data SID'!$B:$N,13,FALSE)),"",VLOOKUP(CONCATENATE($A82,"_",AL$2),'Reference data SID'!$B:$N,13,FALSE))</f>
        <v/>
      </c>
      <c r="AM82" s="13" t="str">
        <f>IF(ISERROR(VLOOKUP(CONCATENATE($A82,"_",AM$2),'Reference data SID'!$B:$N,13,FALSE)),"",VLOOKUP(CONCATENATE($A82,"_",AM$2),'Reference data SID'!$B:$N,13,FALSE))</f>
        <v/>
      </c>
      <c r="AN82" s="13" t="str">
        <f>IF(ISERROR(VLOOKUP(CONCATENATE($A82,"_",AN$2),'Reference data SID'!$B:$N,13,FALSE)),"",VLOOKUP(CONCATENATE($A82,"_",AN$2),'Reference data SID'!$B:$N,13,FALSE))</f>
        <v/>
      </c>
      <c r="AO82" s="13" t="str">
        <f>IF(ISERROR(VLOOKUP(CONCATENATE($A82,"_",AO$2),'Reference data SID'!$B:$N,13,FALSE)),"",VLOOKUP(CONCATENATE($A82,"_",AO$2),'Reference data SID'!$B:$N,13,FALSE))</f>
        <v/>
      </c>
      <c r="AP82" s="13" t="str">
        <f>IF(ISERROR(VLOOKUP(CONCATENATE($A82,"_",AP$2),'Reference data SID'!$B:$N,13,FALSE)),"",VLOOKUP(CONCATENATE($A82,"_",AP$2),'Reference data SID'!$B:$N,13,FALSE))</f>
        <v/>
      </c>
      <c r="AQ82" s="13" t="str">
        <f>IF(ISERROR(VLOOKUP(CONCATENATE($A82,"_",AQ$2),'Reference data SID'!$B:$N,13,FALSE)),"",VLOOKUP(CONCATENATE($A82,"_",AQ$2),'Reference data SID'!$B:$N,13,FALSE))</f>
        <v/>
      </c>
      <c r="AR82" s="13" t="str">
        <f>IF(ISERROR(VLOOKUP(CONCATENATE($A82,"_",AR$2),'Reference data SID'!$B:$N,13,FALSE)),"",VLOOKUP(CONCATENATE($A82,"_",AR$2),'Reference data SID'!$B:$N,13,FALSE))</f>
        <v/>
      </c>
      <c r="AS82" s="13" t="str">
        <f>IF(ISERROR(VLOOKUP(CONCATENATE($A82,"_",AS$2),'Reference data SID'!$B:$N,13,FALSE)),"",VLOOKUP(CONCATENATE($A82,"_",AS$2),'Reference data SID'!$B:$N,13,FALSE))</f>
        <v/>
      </c>
      <c r="AT82" s="13" t="str">
        <f>IF(ISERROR(VLOOKUP(CONCATENATE($A82,"_",AT$2),'Reference data SID'!$B:$N,13,FALSE)),"",VLOOKUP(CONCATENATE($A82,"_",AT$2),'Reference data SID'!$B:$N,13,FALSE))</f>
        <v/>
      </c>
    </row>
    <row r="83" spans="1:46" x14ac:dyDescent="0.25">
      <c r="A83">
        <v>79</v>
      </c>
      <c r="B83" s="13" t="str">
        <f>IF(ISERROR(VLOOKUP(CONCATENATE($A83,"_",B$2),'Reference data SID'!$B:$N,13,FALSE)),"",VLOOKUP(CONCATENATE($A83,"_",B$2),'Reference data SID'!$B:$N,13,FALSE))</f>
        <v/>
      </c>
      <c r="C83" s="13" t="str">
        <f>IF(ISERROR(VLOOKUP(CONCATENATE($A83,"_",C$2),'Reference data SID'!$B:$N,13,FALSE)),"",VLOOKUP(CONCATENATE($A83,"_",C$2),'Reference data SID'!$B:$N,13,FALSE))</f>
        <v/>
      </c>
      <c r="D83" s="13" t="str">
        <f>IF(ISERROR(VLOOKUP(CONCATENATE($A83,"_",D$2),'Reference data SID'!$B:$N,13,FALSE)),"",VLOOKUP(CONCATENATE($A83,"_",D$2),'Reference data SID'!$B:$N,13,FALSE))</f>
        <v/>
      </c>
      <c r="E83" s="13" t="str">
        <f>IF(ISERROR(VLOOKUP(CONCATENATE($A83,"_",E$2),'Reference data SID'!$B:$N,13,FALSE)),"",VLOOKUP(CONCATENATE($A83,"_",E$2),'Reference data SID'!$B:$N,13,FALSE))</f>
        <v/>
      </c>
      <c r="F83" s="13" t="str">
        <f>IF(ISERROR(VLOOKUP(CONCATENATE($A83,"_",F$2),'Reference data SID'!$B:$N,13,FALSE)),"",VLOOKUP(CONCATENATE($A83,"_",F$2),'Reference data SID'!$B:$N,13,FALSE))</f>
        <v/>
      </c>
      <c r="G83" s="13" t="str">
        <f>IF(ISERROR(VLOOKUP(CONCATENATE($A83,"_",G$2),'Reference data SID'!$B:$N,13,FALSE)),"",VLOOKUP(CONCATENATE($A83,"_",G$2),'Reference data SID'!$B:$N,13,FALSE))</f>
        <v/>
      </c>
      <c r="H83" s="13" t="str">
        <f>IF(ISERROR(VLOOKUP(CONCATENATE($A83,"_",H$2),'Reference data SID'!$B:$N,13,FALSE)),"",VLOOKUP(CONCATENATE($A83,"_",H$2),'Reference data SID'!$B:$N,13,FALSE))</f>
        <v/>
      </c>
      <c r="I83" s="13" t="str">
        <f>IF(ISERROR(VLOOKUP(CONCATENATE($A83,"_",I$2),'Reference data SID'!$B:$N,13,FALSE)),"",VLOOKUP(CONCATENATE($A83,"_",I$2),'Reference data SID'!$B:$N,13,FALSE))</f>
        <v/>
      </c>
      <c r="J83" s="13" t="str">
        <f>IF(ISERROR(VLOOKUP(CONCATENATE($A83,"_",J$2),'Reference data SID'!$B:$N,13,FALSE)),"",VLOOKUP(CONCATENATE($A83,"_",J$2),'Reference data SID'!$B:$N,13,FALSE))</f>
        <v/>
      </c>
      <c r="K83" s="13" t="str">
        <f>IF(ISERROR(VLOOKUP(CONCATENATE($A83,"_",K$2),'Reference data SID'!$B:$N,13,FALSE)),"",VLOOKUP(CONCATENATE($A83,"_",K$2),'Reference data SID'!$B:$N,13,FALSE))</f>
        <v/>
      </c>
      <c r="L83" s="13" t="str">
        <f>IF(ISERROR(VLOOKUP(CONCATENATE($A83,"_",L$2),'Reference data SID'!$B:$N,13,FALSE)),"",VLOOKUP(CONCATENATE($A83,"_",L$2),'Reference data SID'!$B:$N,13,FALSE))</f>
        <v/>
      </c>
      <c r="M83" s="13" t="str">
        <f>IF(ISERROR(VLOOKUP(CONCATENATE($A83,"_",M$2),'Reference data SID'!$B:$N,13,FALSE)),"",VLOOKUP(CONCATENATE($A83,"_",M$2),'Reference data SID'!$B:$N,13,FALSE))</f>
        <v/>
      </c>
      <c r="N83" s="13" t="str">
        <f>IF(ISERROR(VLOOKUP(CONCATENATE($A83,"_",N$2),'Reference data SID'!$B:$N,13,FALSE)),"",VLOOKUP(CONCATENATE($A83,"_",N$2),'Reference data SID'!$B:$N,13,FALSE))</f>
        <v/>
      </c>
      <c r="O83" s="13" t="str">
        <f>IF(ISERROR(VLOOKUP(CONCATENATE($A83,"_",O$2),'Reference data SID'!$B:$N,13,FALSE)),"",VLOOKUP(CONCATENATE($A83,"_",O$2),'Reference data SID'!$B:$N,13,FALSE))</f>
        <v/>
      </c>
      <c r="P83" s="13" t="str">
        <f>IF(ISERROR(VLOOKUP(CONCATENATE($A83,"_",P$2),'Reference data SID'!$B:$N,13,FALSE)),"",VLOOKUP(CONCATENATE($A83,"_",P$2),'Reference data SID'!$B:$N,13,FALSE))</f>
        <v/>
      </c>
      <c r="Q83" s="13" t="str">
        <f>IF(ISERROR(VLOOKUP(CONCATENATE($A83,"_",Q$2),'Reference data SID'!$B:$N,13,FALSE)),"",VLOOKUP(CONCATENATE($A83,"_",Q$2),'Reference data SID'!$B:$N,13,FALSE))</f>
        <v/>
      </c>
      <c r="R83" s="13" t="str">
        <f>IF(ISERROR(VLOOKUP(CONCATENATE($A83,"_",R$2),'Reference data SID'!$B:$N,13,FALSE)),"",VLOOKUP(CONCATENATE($A83,"_",R$2),'Reference data SID'!$B:$N,13,FALSE))</f>
        <v/>
      </c>
      <c r="S83" s="13" t="str">
        <f>IF(ISERROR(VLOOKUP(CONCATENATE($A83,"_",S$2),'Reference data SID'!$B:$N,13,FALSE)),"",VLOOKUP(CONCATENATE($A83,"_",S$2),'Reference data SID'!$B:$N,13,FALSE))</f>
        <v/>
      </c>
      <c r="T83" s="13" t="str">
        <f>IF(ISERROR(VLOOKUP(CONCATENATE($A83,"_",T$2),'Reference data SID'!$B:$N,13,FALSE)),"",VLOOKUP(CONCATENATE($A83,"_",T$2),'Reference data SID'!$B:$N,13,FALSE))</f>
        <v/>
      </c>
      <c r="U83" s="13" t="str">
        <f>IF(ISERROR(VLOOKUP(CONCATENATE($A83,"_",U$2),'Reference data SID'!$B:$N,13,FALSE)),"",VLOOKUP(CONCATENATE($A83,"_",U$2),'Reference data SID'!$B:$N,13,FALSE))</f>
        <v/>
      </c>
      <c r="V83" s="13" t="str">
        <f>IF(ISERROR(VLOOKUP(CONCATENATE($A83,"_",V$2),'Reference data SID'!$B:$N,13,FALSE)),"",VLOOKUP(CONCATENATE($A83,"_",V$2),'Reference data SID'!$B:$N,13,FALSE))</f>
        <v/>
      </c>
      <c r="W83" s="13" t="str">
        <f>IF(ISERROR(VLOOKUP(CONCATENATE($A83,"_",W$2),'Reference data SID'!$B:$N,13,FALSE)),"",VLOOKUP(CONCATENATE($A83,"_",W$2),'Reference data SID'!$B:$N,13,FALSE))</f>
        <v/>
      </c>
      <c r="X83" s="13" t="str">
        <f>IF(ISERROR(VLOOKUP(CONCATENATE($A83,"_",X$2),'Reference data SID'!$B:$N,13,FALSE)),"",VLOOKUP(CONCATENATE($A83,"_",X$2),'Reference data SID'!$B:$N,13,FALSE))</f>
        <v/>
      </c>
      <c r="Y83" s="14" t="str">
        <f>IF(ISERROR(VLOOKUP(CONCATENATE($A83,"_",Y$2),'Reference data SID'!$B:$N,13,FALSE)),"",VLOOKUP(CONCATENATE($A83,"_",Y$2),'Reference data SID'!$B:$N,13,FALSE))</f>
        <v>1996-88-9</v>
      </c>
      <c r="Z83" s="13" t="str">
        <f>IF(ISERROR(VLOOKUP(CONCATENATE($A83,"_",Z$2),'Reference data SID'!$B:$N,13,FALSE)),"",VLOOKUP(CONCATENATE($A83,"_",Z$2),'Reference data SID'!$B:$N,13,FALSE))</f>
        <v/>
      </c>
      <c r="AA83" s="13" t="str">
        <f>IF(ISERROR(VLOOKUP(CONCATENATE($A83,"_",AA$2),'Reference data SID'!$B:$N,13,FALSE)),"",VLOOKUP(CONCATENATE($A83,"_",AA$2),'Reference data SID'!$B:$N,13,FALSE))</f>
        <v/>
      </c>
      <c r="AB83" s="13" t="str">
        <f>IF(ISERROR(VLOOKUP(CONCATENATE($A83,"_",AB$2),'Reference data SID'!$B:$N,13,FALSE)),"",VLOOKUP(CONCATENATE($A83,"_",AB$2),'Reference data SID'!$B:$N,13,FALSE))</f>
        <v/>
      </c>
      <c r="AC83" s="13" t="str">
        <f>IF(ISERROR(VLOOKUP(CONCATENATE($A83,"_",AC$2),'Reference data SID'!$B:$N,13,FALSE)),"",VLOOKUP(CONCATENATE($A83,"_",AC$2),'Reference data SID'!$B:$N,13,FALSE))</f>
        <v/>
      </c>
      <c r="AD83" s="13" t="str">
        <f>IF(ISERROR(VLOOKUP(CONCATENATE($A83,"_",AD$2),'Reference data SID'!$B:$N,13,FALSE)),"",VLOOKUP(CONCATENATE($A83,"_",AD$2),'Reference data SID'!$B:$N,13,FALSE))</f>
        <v/>
      </c>
      <c r="AE83" s="13" t="str">
        <f>IF(ISERROR(VLOOKUP(CONCATENATE($A83,"_",AE$2),'Reference data SID'!$B:$N,13,FALSE)),"",VLOOKUP(CONCATENATE($A83,"_",AE$2),'Reference data SID'!$B:$N,13,FALSE))</f>
        <v/>
      </c>
      <c r="AF83" s="13" t="str">
        <f>IF(ISERROR(VLOOKUP(CONCATENATE($A83,"_",AF$2),'Reference data SID'!$B:$N,13,FALSE)),"",VLOOKUP(CONCATENATE($A83,"_",AF$2),'Reference data SID'!$B:$N,13,FALSE))</f>
        <v/>
      </c>
      <c r="AG83" s="13" t="str">
        <f>IF(ISERROR(VLOOKUP(CONCATENATE($A83,"_",AG$2),'Reference data SID'!$B:$N,13,FALSE)),"",VLOOKUP(CONCATENATE($A83,"_",AG$2),'Reference data SID'!$B:$N,13,FALSE))</f>
        <v/>
      </c>
      <c r="AH83" s="13" t="str">
        <f>IF(ISERROR(VLOOKUP(CONCATENATE($A83,"_",AH$2),'Reference data SID'!$B:$N,13,FALSE)),"",VLOOKUP(CONCATENATE($A83,"_",AH$2),'Reference data SID'!$B:$N,13,FALSE))</f>
        <v/>
      </c>
      <c r="AI83" s="13" t="str">
        <f>IF(ISERROR(VLOOKUP(CONCATENATE($A83,"_",AI$2),'Reference data SID'!$B:$N,13,FALSE)),"",VLOOKUP(CONCATENATE($A83,"_",AI$2),'Reference data SID'!$B:$N,13,FALSE))</f>
        <v/>
      </c>
      <c r="AJ83" s="13" t="str">
        <f>IF(ISERROR(VLOOKUP(CONCATENATE($A83,"_",AJ$2),'Reference data SID'!$B:$N,13,FALSE)),"",VLOOKUP(CONCATENATE($A83,"_",AJ$2),'Reference data SID'!$B:$N,13,FALSE))</f>
        <v/>
      </c>
      <c r="AK83" s="13" t="str">
        <f>IF(ISERROR(VLOOKUP(CONCATENATE($A83,"_",AK$2),'Reference data SID'!$B:$N,13,FALSE)),"",VLOOKUP(CONCATENATE($A83,"_",AK$2),'Reference data SID'!$B:$N,13,FALSE))</f>
        <v/>
      </c>
      <c r="AL83" s="13" t="str">
        <f>IF(ISERROR(VLOOKUP(CONCATENATE($A83,"_",AL$2),'Reference data SID'!$B:$N,13,FALSE)),"",VLOOKUP(CONCATENATE($A83,"_",AL$2),'Reference data SID'!$B:$N,13,FALSE))</f>
        <v/>
      </c>
      <c r="AM83" s="13" t="str">
        <f>IF(ISERROR(VLOOKUP(CONCATENATE($A83,"_",AM$2),'Reference data SID'!$B:$N,13,FALSE)),"",VLOOKUP(CONCATENATE($A83,"_",AM$2),'Reference data SID'!$B:$N,13,FALSE))</f>
        <v/>
      </c>
      <c r="AN83" s="13" t="str">
        <f>IF(ISERROR(VLOOKUP(CONCATENATE($A83,"_",AN$2),'Reference data SID'!$B:$N,13,FALSE)),"",VLOOKUP(CONCATENATE($A83,"_",AN$2),'Reference data SID'!$B:$N,13,FALSE))</f>
        <v/>
      </c>
      <c r="AO83" s="13" t="str">
        <f>IF(ISERROR(VLOOKUP(CONCATENATE($A83,"_",AO$2),'Reference data SID'!$B:$N,13,FALSE)),"",VLOOKUP(CONCATENATE($A83,"_",AO$2),'Reference data SID'!$B:$N,13,FALSE))</f>
        <v/>
      </c>
      <c r="AP83" s="13" t="str">
        <f>IF(ISERROR(VLOOKUP(CONCATENATE($A83,"_",AP$2),'Reference data SID'!$B:$N,13,FALSE)),"",VLOOKUP(CONCATENATE($A83,"_",AP$2),'Reference data SID'!$B:$N,13,FALSE))</f>
        <v/>
      </c>
      <c r="AQ83" s="13" t="str">
        <f>IF(ISERROR(VLOOKUP(CONCATENATE($A83,"_",AQ$2),'Reference data SID'!$B:$N,13,FALSE)),"",VLOOKUP(CONCATENATE($A83,"_",AQ$2),'Reference data SID'!$B:$N,13,FALSE))</f>
        <v/>
      </c>
      <c r="AR83" s="13" t="str">
        <f>IF(ISERROR(VLOOKUP(CONCATENATE($A83,"_",AR$2),'Reference data SID'!$B:$N,13,FALSE)),"",VLOOKUP(CONCATENATE($A83,"_",AR$2),'Reference data SID'!$B:$N,13,FALSE))</f>
        <v/>
      </c>
      <c r="AS83" s="13" t="str">
        <f>IF(ISERROR(VLOOKUP(CONCATENATE($A83,"_",AS$2),'Reference data SID'!$B:$N,13,FALSE)),"",VLOOKUP(CONCATENATE($A83,"_",AS$2),'Reference data SID'!$B:$N,13,FALSE))</f>
        <v/>
      </c>
      <c r="AT83" s="13" t="str">
        <f>IF(ISERROR(VLOOKUP(CONCATENATE($A83,"_",AT$2),'Reference data SID'!$B:$N,13,FALSE)),"",VLOOKUP(CONCATENATE($A83,"_",AT$2),'Reference data SID'!$B:$N,13,FALSE))</f>
        <v/>
      </c>
    </row>
    <row r="84" spans="1:46" x14ac:dyDescent="0.25">
      <c r="A84">
        <v>80</v>
      </c>
      <c r="B84" s="13" t="str">
        <f>IF(ISERROR(VLOOKUP(CONCATENATE($A84,"_",B$2),'Reference data SID'!$B:$N,13,FALSE)),"",VLOOKUP(CONCATENATE($A84,"_",B$2),'Reference data SID'!$B:$N,13,FALSE))</f>
        <v/>
      </c>
      <c r="C84" s="13" t="str">
        <f>IF(ISERROR(VLOOKUP(CONCATENATE($A84,"_",C$2),'Reference data SID'!$B:$N,13,FALSE)),"",VLOOKUP(CONCATENATE($A84,"_",C$2),'Reference data SID'!$B:$N,13,FALSE))</f>
        <v/>
      </c>
      <c r="D84" s="13" t="str">
        <f>IF(ISERROR(VLOOKUP(CONCATENATE($A84,"_",D$2),'Reference data SID'!$B:$N,13,FALSE)),"",VLOOKUP(CONCATENATE($A84,"_",D$2),'Reference data SID'!$B:$N,13,FALSE))</f>
        <v/>
      </c>
      <c r="E84" s="13" t="str">
        <f>IF(ISERROR(VLOOKUP(CONCATENATE($A84,"_",E$2),'Reference data SID'!$B:$N,13,FALSE)),"",VLOOKUP(CONCATENATE($A84,"_",E$2),'Reference data SID'!$B:$N,13,FALSE))</f>
        <v/>
      </c>
      <c r="F84" s="13" t="str">
        <f>IF(ISERROR(VLOOKUP(CONCATENATE($A84,"_",F$2),'Reference data SID'!$B:$N,13,FALSE)),"",VLOOKUP(CONCATENATE($A84,"_",F$2),'Reference data SID'!$B:$N,13,FALSE))</f>
        <v/>
      </c>
      <c r="G84" s="13" t="str">
        <f>IF(ISERROR(VLOOKUP(CONCATENATE($A84,"_",G$2),'Reference data SID'!$B:$N,13,FALSE)),"",VLOOKUP(CONCATENATE($A84,"_",G$2),'Reference data SID'!$B:$N,13,FALSE))</f>
        <v/>
      </c>
      <c r="H84" s="13" t="str">
        <f>IF(ISERROR(VLOOKUP(CONCATENATE($A84,"_",H$2),'Reference data SID'!$B:$N,13,FALSE)),"",VLOOKUP(CONCATENATE($A84,"_",H$2),'Reference data SID'!$B:$N,13,FALSE))</f>
        <v/>
      </c>
      <c r="I84" s="13" t="str">
        <f>IF(ISERROR(VLOOKUP(CONCATENATE($A84,"_",I$2),'Reference data SID'!$B:$N,13,FALSE)),"",VLOOKUP(CONCATENATE($A84,"_",I$2),'Reference data SID'!$B:$N,13,FALSE))</f>
        <v/>
      </c>
      <c r="J84" s="13" t="str">
        <f>IF(ISERROR(VLOOKUP(CONCATENATE($A84,"_",J$2),'Reference data SID'!$B:$N,13,FALSE)),"",VLOOKUP(CONCATENATE($A84,"_",J$2),'Reference data SID'!$B:$N,13,FALSE))</f>
        <v/>
      </c>
      <c r="K84" s="13" t="str">
        <f>IF(ISERROR(VLOOKUP(CONCATENATE($A84,"_",K$2),'Reference data SID'!$B:$N,13,FALSE)),"",VLOOKUP(CONCATENATE($A84,"_",K$2),'Reference data SID'!$B:$N,13,FALSE))</f>
        <v/>
      </c>
      <c r="L84" s="13" t="str">
        <f>IF(ISERROR(VLOOKUP(CONCATENATE($A84,"_",L$2),'Reference data SID'!$B:$N,13,FALSE)),"",VLOOKUP(CONCATENATE($A84,"_",L$2),'Reference data SID'!$B:$N,13,FALSE))</f>
        <v/>
      </c>
      <c r="M84" s="13" t="str">
        <f>IF(ISERROR(VLOOKUP(CONCATENATE($A84,"_",M$2),'Reference data SID'!$B:$N,13,FALSE)),"",VLOOKUP(CONCATENATE($A84,"_",M$2),'Reference data SID'!$B:$N,13,FALSE))</f>
        <v/>
      </c>
      <c r="N84" s="13" t="str">
        <f>IF(ISERROR(VLOOKUP(CONCATENATE($A84,"_",N$2),'Reference data SID'!$B:$N,13,FALSE)),"",VLOOKUP(CONCATENATE($A84,"_",N$2),'Reference data SID'!$B:$N,13,FALSE))</f>
        <v/>
      </c>
      <c r="O84" s="13" t="str">
        <f>IF(ISERROR(VLOOKUP(CONCATENATE($A84,"_",O$2),'Reference data SID'!$B:$N,13,FALSE)),"",VLOOKUP(CONCATENATE($A84,"_",O$2),'Reference data SID'!$B:$N,13,FALSE))</f>
        <v/>
      </c>
      <c r="P84" s="13" t="str">
        <f>IF(ISERROR(VLOOKUP(CONCATENATE($A84,"_",P$2),'Reference data SID'!$B:$N,13,FALSE)),"",VLOOKUP(CONCATENATE($A84,"_",P$2),'Reference data SID'!$B:$N,13,FALSE))</f>
        <v/>
      </c>
      <c r="Q84" s="13" t="str">
        <f>IF(ISERROR(VLOOKUP(CONCATENATE($A84,"_",Q$2),'Reference data SID'!$B:$N,13,FALSE)),"",VLOOKUP(CONCATENATE($A84,"_",Q$2),'Reference data SID'!$B:$N,13,FALSE))</f>
        <v/>
      </c>
      <c r="R84" s="13" t="str">
        <f>IF(ISERROR(VLOOKUP(CONCATENATE($A84,"_",R$2),'Reference data SID'!$B:$N,13,FALSE)),"",VLOOKUP(CONCATENATE($A84,"_",R$2),'Reference data SID'!$B:$N,13,FALSE))</f>
        <v/>
      </c>
      <c r="S84" s="13" t="str">
        <f>IF(ISERROR(VLOOKUP(CONCATENATE($A84,"_",S$2),'Reference data SID'!$B:$N,13,FALSE)),"",VLOOKUP(CONCATENATE($A84,"_",S$2),'Reference data SID'!$B:$N,13,FALSE))</f>
        <v/>
      </c>
      <c r="T84" s="13" t="str">
        <f>IF(ISERROR(VLOOKUP(CONCATENATE($A84,"_",T$2),'Reference data SID'!$B:$N,13,FALSE)),"",VLOOKUP(CONCATENATE($A84,"_",T$2),'Reference data SID'!$B:$N,13,FALSE))</f>
        <v/>
      </c>
      <c r="U84" s="13" t="str">
        <f>IF(ISERROR(VLOOKUP(CONCATENATE($A84,"_",U$2),'Reference data SID'!$B:$N,13,FALSE)),"",VLOOKUP(CONCATENATE($A84,"_",U$2),'Reference data SID'!$B:$N,13,FALSE))</f>
        <v/>
      </c>
      <c r="V84" s="13" t="str">
        <f>IF(ISERROR(VLOOKUP(CONCATENATE($A84,"_",V$2),'Reference data SID'!$B:$N,13,FALSE)),"",VLOOKUP(CONCATENATE($A84,"_",V$2),'Reference data SID'!$B:$N,13,FALSE))</f>
        <v/>
      </c>
      <c r="W84" s="13" t="str">
        <f>IF(ISERROR(VLOOKUP(CONCATENATE($A84,"_",W$2),'Reference data SID'!$B:$N,13,FALSE)),"",VLOOKUP(CONCATENATE($A84,"_",W$2),'Reference data SID'!$B:$N,13,FALSE))</f>
        <v/>
      </c>
      <c r="X84" s="13" t="str">
        <f>IF(ISERROR(VLOOKUP(CONCATENATE($A84,"_",X$2),'Reference data SID'!$B:$N,13,FALSE)),"",VLOOKUP(CONCATENATE($A84,"_",X$2),'Reference data SID'!$B:$N,13,FALSE))</f>
        <v/>
      </c>
      <c r="Y84" s="14" t="str">
        <f>IF(ISERROR(VLOOKUP(CONCATENATE($A84,"_",Y$2),'Reference data SID'!$B:$N,13,FALSE)),"",VLOOKUP(CONCATENATE($A84,"_",Y$2),'Reference data SID'!$B:$N,13,FALSE))</f>
        <v>1895-26-7</v>
      </c>
      <c r="Z84" s="13" t="str">
        <f>IF(ISERROR(VLOOKUP(CONCATENATE($A84,"_",Z$2),'Reference data SID'!$B:$N,13,FALSE)),"",VLOOKUP(CONCATENATE($A84,"_",Z$2),'Reference data SID'!$B:$N,13,FALSE))</f>
        <v/>
      </c>
      <c r="AA84" s="13" t="str">
        <f>IF(ISERROR(VLOOKUP(CONCATENATE($A84,"_",AA$2),'Reference data SID'!$B:$N,13,FALSE)),"",VLOOKUP(CONCATENATE($A84,"_",AA$2),'Reference data SID'!$B:$N,13,FALSE))</f>
        <v/>
      </c>
      <c r="AB84" s="13" t="str">
        <f>IF(ISERROR(VLOOKUP(CONCATENATE($A84,"_",AB$2),'Reference data SID'!$B:$N,13,FALSE)),"",VLOOKUP(CONCATENATE($A84,"_",AB$2),'Reference data SID'!$B:$N,13,FALSE))</f>
        <v/>
      </c>
      <c r="AC84" s="13" t="str">
        <f>IF(ISERROR(VLOOKUP(CONCATENATE($A84,"_",AC$2),'Reference data SID'!$B:$N,13,FALSE)),"",VLOOKUP(CONCATENATE($A84,"_",AC$2),'Reference data SID'!$B:$N,13,FALSE))</f>
        <v/>
      </c>
      <c r="AD84" s="13" t="str">
        <f>IF(ISERROR(VLOOKUP(CONCATENATE($A84,"_",AD$2),'Reference data SID'!$B:$N,13,FALSE)),"",VLOOKUP(CONCATENATE($A84,"_",AD$2),'Reference data SID'!$B:$N,13,FALSE))</f>
        <v/>
      </c>
      <c r="AE84" s="13" t="str">
        <f>IF(ISERROR(VLOOKUP(CONCATENATE($A84,"_",AE$2),'Reference data SID'!$B:$N,13,FALSE)),"",VLOOKUP(CONCATENATE($A84,"_",AE$2),'Reference data SID'!$B:$N,13,FALSE))</f>
        <v/>
      </c>
      <c r="AF84" s="13" t="str">
        <f>IF(ISERROR(VLOOKUP(CONCATENATE($A84,"_",AF$2),'Reference data SID'!$B:$N,13,FALSE)),"",VLOOKUP(CONCATENATE($A84,"_",AF$2),'Reference data SID'!$B:$N,13,FALSE))</f>
        <v/>
      </c>
      <c r="AG84" s="13" t="str">
        <f>IF(ISERROR(VLOOKUP(CONCATENATE($A84,"_",AG$2),'Reference data SID'!$B:$N,13,FALSE)),"",VLOOKUP(CONCATENATE($A84,"_",AG$2),'Reference data SID'!$B:$N,13,FALSE))</f>
        <v/>
      </c>
      <c r="AH84" s="13" t="str">
        <f>IF(ISERROR(VLOOKUP(CONCATENATE($A84,"_",AH$2),'Reference data SID'!$B:$N,13,FALSE)),"",VLOOKUP(CONCATENATE($A84,"_",AH$2),'Reference data SID'!$B:$N,13,FALSE))</f>
        <v/>
      </c>
      <c r="AI84" s="13" t="str">
        <f>IF(ISERROR(VLOOKUP(CONCATENATE($A84,"_",AI$2),'Reference data SID'!$B:$N,13,FALSE)),"",VLOOKUP(CONCATENATE($A84,"_",AI$2),'Reference data SID'!$B:$N,13,FALSE))</f>
        <v/>
      </c>
      <c r="AJ84" s="13" t="str">
        <f>IF(ISERROR(VLOOKUP(CONCATENATE($A84,"_",AJ$2),'Reference data SID'!$B:$N,13,FALSE)),"",VLOOKUP(CONCATENATE($A84,"_",AJ$2),'Reference data SID'!$B:$N,13,FALSE))</f>
        <v/>
      </c>
      <c r="AK84" s="13" t="str">
        <f>IF(ISERROR(VLOOKUP(CONCATENATE($A84,"_",AK$2),'Reference data SID'!$B:$N,13,FALSE)),"",VLOOKUP(CONCATENATE($A84,"_",AK$2),'Reference data SID'!$B:$N,13,FALSE))</f>
        <v/>
      </c>
      <c r="AL84" s="13" t="str">
        <f>IF(ISERROR(VLOOKUP(CONCATENATE($A84,"_",AL$2),'Reference data SID'!$B:$N,13,FALSE)),"",VLOOKUP(CONCATENATE($A84,"_",AL$2),'Reference data SID'!$B:$N,13,FALSE))</f>
        <v/>
      </c>
      <c r="AM84" s="13" t="str">
        <f>IF(ISERROR(VLOOKUP(CONCATENATE($A84,"_",AM$2),'Reference data SID'!$B:$N,13,FALSE)),"",VLOOKUP(CONCATENATE($A84,"_",AM$2),'Reference data SID'!$B:$N,13,FALSE))</f>
        <v/>
      </c>
      <c r="AN84" s="13" t="str">
        <f>IF(ISERROR(VLOOKUP(CONCATENATE($A84,"_",AN$2),'Reference data SID'!$B:$N,13,FALSE)),"",VLOOKUP(CONCATENATE($A84,"_",AN$2),'Reference data SID'!$B:$N,13,FALSE))</f>
        <v/>
      </c>
      <c r="AO84" s="13" t="str">
        <f>IF(ISERROR(VLOOKUP(CONCATENATE($A84,"_",AO$2),'Reference data SID'!$B:$N,13,FALSE)),"",VLOOKUP(CONCATENATE($A84,"_",AO$2),'Reference data SID'!$B:$N,13,FALSE))</f>
        <v/>
      </c>
      <c r="AP84" s="13" t="str">
        <f>IF(ISERROR(VLOOKUP(CONCATENATE($A84,"_",AP$2),'Reference data SID'!$B:$N,13,FALSE)),"",VLOOKUP(CONCATENATE($A84,"_",AP$2),'Reference data SID'!$B:$N,13,FALSE))</f>
        <v/>
      </c>
      <c r="AQ84" s="13" t="str">
        <f>IF(ISERROR(VLOOKUP(CONCATENATE($A84,"_",AQ$2),'Reference data SID'!$B:$N,13,FALSE)),"",VLOOKUP(CONCATENATE($A84,"_",AQ$2),'Reference data SID'!$B:$N,13,FALSE))</f>
        <v/>
      </c>
      <c r="AR84" s="13" t="str">
        <f>IF(ISERROR(VLOOKUP(CONCATENATE($A84,"_",AR$2),'Reference data SID'!$B:$N,13,FALSE)),"",VLOOKUP(CONCATENATE($A84,"_",AR$2),'Reference data SID'!$B:$N,13,FALSE))</f>
        <v/>
      </c>
      <c r="AS84" s="13" t="str">
        <f>IF(ISERROR(VLOOKUP(CONCATENATE($A84,"_",AS$2),'Reference data SID'!$B:$N,13,FALSE)),"",VLOOKUP(CONCATENATE($A84,"_",AS$2),'Reference data SID'!$B:$N,13,FALSE))</f>
        <v/>
      </c>
      <c r="AT84" s="13" t="str">
        <f>IF(ISERROR(VLOOKUP(CONCATENATE($A84,"_",AT$2),'Reference data SID'!$B:$N,13,FALSE)),"",VLOOKUP(CONCATENATE($A84,"_",AT$2),'Reference data SID'!$B:$N,13,FALSE))</f>
        <v/>
      </c>
    </row>
    <row r="85" spans="1:46" x14ac:dyDescent="0.25">
      <c r="A85">
        <v>81</v>
      </c>
      <c r="B85" s="13" t="str">
        <f>IF(ISERROR(VLOOKUP(CONCATENATE($A85,"_",B$2),'Reference data SID'!$B:$N,13,FALSE)),"",VLOOKUP(CONCATENATE($A85,"_",B$2),'Reference data SID'!$B:$N,13,FALSE))</f>
        <v/>
      </c>
      <c r="C85" s="13" t="str">
        <f>IF(ISERROR(VLOOKUP(CONCATENATE($A85,"_",C$2),'Reference data SID'!$B:$N,13,FALSE)),"",VLOOKUP(CONCATENATE($A85,"_",C$2),'Reference data SID'!$B:$N,13,FALSE))</f>
        <v/>
      </c>
      <c r="D85" s="13" t="str">
        <f>IF(ISERROR(VLOOKUP(CONCATENATE($A85,"_",D$2),'Reference data SID'!$B:$N,13,FALSE)),"",VLOOKUP(CONCATENATE($A85,"_",D$2),'Reference data SID'!$B:$N,13,FALSE))</f>
        <v/>
      </c>
      <c r="E85" s="13" t="str">
        <f>IF(ISERROR(VLOOKUP(CONCATENATE($A85,"_",E$2),'Reference data SID'!$B:$N,13,FALSE)),"",VLOOKUP(CONCATENATE($A85,"_",E$2),'Reference data SID'!$B:$N,13,FALSE))</f>
        <v/>
      </c>
      <c r="F85" s="13" t="str">
        <f>IF(ISERROR(VLOOKUP(CONCATENATE($A85,"_",F$2),'Reference data SID'!$B:$N,13,FALSE)),"",VLOOKUP(CONCATENATE($A85,"_",F$2),'Reference data SID'!$B:$N,13,FALSE))</f>
        <v/>
      </c>
      <c r="G85" s="13" t="str">
        <f>IF(ISERROR(VLOOKUP(CONCATENATE($A85,"_",G$2),'Reference data SID'!$B:$N,13,FALSE)),"",VLOOKUP(CONCATENATE($A85,"_",G$2),'Reference data SID'!$B:$N,13,FALSE))</f>
        <v/>
      </c>
      <c r="H85" s="13" t="str">
        <f>IF(ISERROR(VLOOKUP(CONCATENATE($A85,"_",H$2),'Reference data SID'!$B:$N,13,FALSE)),"",VLOOKUP(CONCATENATE($A85,"_",H$2),'Reference data SID'!$B:$N,13,FALSE))</f>
        <v/>
      </c>
      <c r="I85" s="13" t="str">
        <f>IF(ISERROR(VLOOKUP(CONCATENATE($A85,"_",I$2),'Reference data SID'!$B:$N,13,FALSE)),"",VLOOKUP(CONCATENATE($A85,"_",I$2),'Reference data SID'!$B:$N,13,FALSE))</f>
        <v/>
      </c>
      <c r="J85" s="13" t="str">
        <f>IF(ISERROR(VLOOKUP(CONCATENATE($A85,"_",J$2),'Reference data SID'!$B:$N,13,FALSE)),"",VLOOKUP(CONCATENATE($A85,"_",J$2),'Reference data SID'!$B:$N,13,FALSE))</f>
        <v/>
      </c>
      <c r="K85" s="13" t="str">
        <f>IF(ISERROR(VLOOKUP(CONCATENATE($A85,"_",K$2),'Reference data SID'!$B:$N,13,FALSE)),"",VLOOKUP(CONCATENATE($A85,"_",K$2),'Reference data SID'!$B:$N,13,FALSE))</f>
        <v/>
      </c>
      <c r="L85" s="13" t="str">
        <f>IF(ISERROR(VLOOKUP(CONCATENATE($A85,"_",L$2),'Reference data SID'!$B:$N,13,FALSE)),"",VLOOKUP(CONCATENATE($A85,"_",L$2),'Reference data SID'!$B:$N,13,FALSE))</f>
        <v/>
      </c>
      <c r="M85" s="13" t="str">
        <f>IF(ISERROR(VLOOKUP(CONCATENATE($A85,"_",M$2),'Reference data SID'!$B:$N,13,FALSE)),"",VLOOKUP(CONCATENATE($A85,"_",M$2),'Reference data SID'!$B:$N,13,FALSE))</f>
        <v/>
      </c>
      <c r="N85" s="13" t="str">
        <f>IF(ISERROR(VLOOKUP(CONCATENATE($A85,"_",N$2),'Reference data SID'!$B:$N,13,FALSE)),"",VLOOKUP(CONCATENATE($A85,"_",N$2),'Reference data SID'!$B:$N,13,FALSE))</f>
        <v/>
      </c>
      <c r="O85" s="13" t="str">
        <f>IF(ISERROR(VLOOKUP(CONCATENATE($A85,"_",O$2),'Reference data SID'!$B:$N,13,FALSE)),"",VLOOKUP(CONCATENATE($A85,"_",O$2),'Reference data SID'!$B:$N,13,FALSE))</f>
        <v/>
      </c>
      <c r="P85" s="13" t="str">
        <f>IF(ISERROR(VLOOKUP(CONCATENATE($A85,"_",P$2),'Reference data SID'!$B:$N,13,FALSE)),"",VLOOKUP(CONCATENATE($A85,"_",P$2),'Reference data SID'!$B:$N,13,FALSE))</f>
        <v/>
      </c>
      <c r="Q85" s="13" t="str">
        <f>IF(ISERROR(VLOOKUP(CONCATENATE($A85,"_",Q$2),'Reference data SID'!$B:$N,13,FALSE)),"",VLOOKUP(CONCATENATE($A85,"_",Q$2),'Reference data SID'!$B:$N,13,FALSE))</f>
        <v/>
      </c>
      <c r="R85" s="13" t="str">
        <f>IF(ISERROR(VLOOKUP(CONCATENATE($A85,"_",R$2),'Reference data SID'!$B:$N,13,FALSE)),"",VLOOKUP(CONCATENATE($A85,"_",R$2),'Reference data SID'!$B:$N,13,FALSE))</f>
        <v/>
      </c>
      <c r="S85" s="13" t="str">
        <f>IF(ISERROR(VLOOKUP(CONCATENATE($A85,"_",S$2),'Reference data SID'!$B:$N,13,FALSE)),"",VLOOKUP(CONCATENATE($A85,"_",S$2),'Reference data SID'!$B:$N,13,FALSE))</f>
        <v/>
      </c>
      <c r="T85" s="13" t="str">
        <f>IF(ISERROR(VLOOKUP(CONCATENATE($A85,"_",T$2),'Reference data SID'!$B:$N,13,FALSE)),"",VLOOKUP(CONCATENATE($A85,"_",T$2),'Reference data SID'!$B:$N,13,FALSE))</f>
        <v/>
      </c>
      <c r="U85" s="13" t="str">
        <f>IF(ISERROR(VLOOKUP(CONCATENATE($A85,"_",U$2),'Reference data SID'!$B:$N,13,FALSE)),"",VLOOKUP(CONCATENATE($A85,"_",U$2),'Reference data SID'!$B:$N,13,FALSE))</f>
        <v/>
      </c>
      <c r="V85" s="13" t="str">
        <f>IF(ISERROR(VLOOKUP(CONCATENATE($A85,"_",V$2),'Reference data SID'!$B:$N,13,FALSE)),"",VLOOKUP(CONCATENATE($A85,"_",V$2),'Reference data SID'!$B:$N,13,FALSE))</f>
        <v/>
      </c>
      <c r="W85" s="13" t="str">
        <f>IF(ISERROR(VLOOKUP(CONCATENATE($A85,"_",W$2),'Reference data SID'!$B:$N,13,FALSE)),"",VLOOKUP(CONCATENATE($A85,"_",W$2),'Reference data SID'!$B:$N,13,FALSE))</f>
        <v/>
      </c>
      <c r="X85" s="13" t="str">
        <f>IF(ISERROR(VLOOKUP(CONCATENATE($A85,"_",X$2),'Reference data SID'!$B:$N,13,FALSE)),"",VLOOKUP(CONCATENATE($A85,"_",X$2),'Reference data SID'!$B:$N,13,FALSE))</f>
        <v/>
      </c>
      <c r="Y85" s="14" t="str">
        <f>IF(ISERROR(VLOOKUP(CONCATENATE($A85,"_",Y$2),'Reference data SID'!$B:$N,13,FALSE)),"",VLOOKUP(CONCATENATE($A85,"_",Y$2),'Reference data SID'!$B:$N,13,FALSE))</f>
        <v>865-86-1</v>
      </c>
      <c r="Z85" s="13" t="str">
        <f>IF(ISERROR(VLOOKUP(CONCATENATE($A85,"_",Z$2),'Reference data SID'!$B:$N,13,FALSE)),"",VLOOKUP(CONCATENATE($A85,"_",Z$2),'Reference data SID'!$B:$N,13,FALSE))</f>
        <v/>
      </c>
      <c r="AA85" s="13" t="str">
        <f>IF(ISERROR(VLOOKUP(CONCATENATE($A85,"_",AA$2),'Reference data SID'!$B:$N,13,FALSE)),"",VLOOKUP(CONCATENATE($A85,"_",AA$2),'Reference data SID'!$B:$N,13,FALSE))</f>
        <v/>
      </c>
      <c r="AB85" s="13" t="str">
        <f>IF(ISERROR(VLOOKUP(CONCATENATE($A85,"_",AB$2),'Reference data SID'!$B:$N,13,FALSE)),"",VLOOKUP(CONCATENATE($A85,"_",AB$2),'Reference data SID'!$B:$N,13,FALSE))</f>
        <v/>
      </c>
      <c r="AC85" s="13" t="str">
        <f>IF(ISERROR(VLOOKUP(CONCATENATE($A85,"_",AC$2),'Reference data SID'!$B:$N,13,FALSE)),"",VLOOKUP(CONCATENATE($A85,"_",AC$2),'Reference data SID'!$B:$N,13,FALSE))</f>
        <v/>
      </c>
      <c r="AD85" s="13" t="str">
        <f>IF(ISERROR(VLOOKUP(CONCATENATE($A85,"_",AD$2),'Reference data SID'!$B:$N,13,FALSE)),"",VLOOKUP(CONCATENATE($A85,"_",AD$2),'Reference data SID'!$B:$N,13,FALSE))</f>
        <v/>
      </c>
      <c r="AE85" s="13" t="str">
        <f>IF(ISERROR(VLOOKUP(CONCATENATE($A85,"_",AE$2),'Reference data SID'!$B:$N,13,FALSE)),"",VLOOKUP(CONCATENATE($A85,"_",AE$2),'Reference data SID'!$B:$N,13,FALSE))</f>
        <v/>
      </c>
      <c r="AF85" s="13" t="str">
        <f>IF(ISERROR(VLOOKUP(CONCATENATE($A85,"_",AF$2),'Reference data SID'!$B:$N,13,FALSE)),"",VLOOKUP(CONCATENATE($A85,"_",AF$2),'Reference data SID'!$B:$N,13,FALSE))</f>
        <v/>
      </c>
      <c r="AG85" s="13" t="str">
        <f>IF(ISERROR(VLOOKUP(CONCATENATE($A85,"_",AG$2),'Reference data SID'!$B:$N,13,FALSE)),"",VLOOKUP(CONCATENATE($A85,"_",AG$2),'Reference data SID'!$B:$N,13,FALSE))</f>
        <v/>
      </c>
      <c r="AH85" s="13" t="str">
        <f>IF(ISERROR(VLOOKUP(CONCATENATE($A85,"_",AH$2),'Reference data SID'!$B:$N,13,FALSE)),"",VLOOKUP(CONCATENATE($A85,"_",AH$2),'Reference data SID'!$B:$N,13,FALSE))</f>
        <v/>
      </c>
      <c r="AI85" s="13" t="str">
        <f>IF(ISERROR(VLOOKUP(CONCATENATE($A85,"_",AI$2),'Reference data SID'!$B:$N,13,FALSE)),"",VLOOKUP(CONCATENATE($A85,"_",AI$2),'Reference data SID'!$B:$N,13,FALSE))</f>
        <v/>
      </c>
      <c r="AJ85" s="13" t="str">
        <f>IF(ISERROR(VLOOKUP(CONCATENATE($A85,"_",AJ$2),'Reference data SID'!$B:$N,13,FALSE)),"",VLOOKUP(CONCATENATE($A85,"_",AJ$2),'Reference data SID'!$B:$N,13,FALSE))</f>
        <v/>
      </c>
      <c r="AK85" s="13" t="str">
        <f>IF(ISERROR(VLOOKUP(CONCATENATE($A85,"_",AK$2),'Reference data SID'!$B:$N,13,FALSE)),"",VLOOKUP(CONCATENATE($A85,"_",AK$2),'Reference data SID'!$B:$N,13,FALSE))</f>
        <v/>
      </c>
      <c r="AL85" s="13" t="str">
        <f>IF(ISERROR(VLOOKUP(CONCATENATE($A85,"_",AL$2),'Reference data SID'!$B:$N,13,FALSE)),"",VLOOKUP(CONCATENATE($A85,"_",AL$2),'Reference data SID'!$B:$N,13,FALSE))</f>
        <v/>
      </c>
      <c r="AM85" s="13" t="str">
        <f>IF(ISERROR(VLOOKUP(CONCATENATE($A85,"_",AM$2),'Reference data SID'!$B:$N,13,FALSE)),"",VLOOKUP(CONCATENATE($A85,"_",AM$2),'Reference data SID'!$B:$N,13,FALSE))</f>
        <v/>
      </c>
      <c r="AN85" s="13" t="str">
        <f>IF(ISERROR(VLOOKUP(CONCATENATE($A85,"_",AN$2),'Reference data SID'!$B:$N,13,FALSE)),"",VLOOKUP(CONCATENATE($A85,"_",AN$2),'Reference data SID'!$B:$N,13,FALSE))</f>
        <v/>
      </c>
      <c r="AO85" s="13" t="str">
        <f>IF(ISERROR(VLOOKUP(CONCATENATE($A85,"_",AO$2),'Reference data SID'!$B:$N,13,FALSE)),"",VLOOKUP(CONCATENATE($A85,"_",AO$2),'Reference data SID'!$B:$N,13,FALSE))</f>
        <v/>
      </c>
      <c r="AP85" s="13" t="str">
        <f>IF(ISERROR(VLOOKUP(CONCATENATE($A85,"_",AP$2),'Reference data SID'!$B:$N,13,FALSE)),"",VLOOKUP(CONCATENATE($A85,"_",AP$2),'Reference data SID'!$B:$N,13,FALSE))</f>
        <v/>
      </c>
      <c r="AQ85" s="13" t="str">
        <f>IF(ISERROR(VLOOKUP(CONCATENATE($A85,"_",AQ$2),'Reference data SID'!$B:$N,13,FALSE)),"",VLOOKUP(CONCATENATE($A85,"_",AQ$2),'Reference data SID'!$B:$N,13,FALSE))</f>
        <v/>
      </c>
      <c r="AR85" s="13" t="str">
        <f>IF(ISERROR(VLOOKUP(CONCATENATE($A85,"_",AR$2),'Reference data SID'!$B:$N,13,FALSE)),"",VLOOKUP(CONCATENATE($A85,"_",AR$2),'Reference data SID'!$B:$N,13,FALSE))</f>
        <v/>
      </c>
      <c r="AS85" s="13" t="str">
        <f>IF(ISERROR(VLOOKUP(CONCATENATE($A85,"_",AS$2),'Reference data SID'!$B:$N,13,FALSE)),"",VLOOKUP(CONCATENATE($A85,"_",AS$2),'Reference data SID'!$B:$N,13,FALSE))</f>
        <v/>
      </c>
      <c r="AT85" s="13" t="str">
        <f>IF(ISERROR(VLOOKUP(CONCATENATE($A85,"_",AT$2),'Reference data SID'!$B:$N,13,FALSE)),"",VLOOKUP(CONCATENATE($A85,"_",AT$2),'Reference data SID'!$B:$N,13,FALSE))</f>
        <v/>
      </c>
    </row>
    <row r="86" spans="1:46" x14ac:dyDescent="0.25">
      <c r="A86">
        <v>82</v>
      </c>
      <c r="B86" s="13" t="str">
        <f>IF(ISERROR(VLOOKUP(CONCATENATE($A86,"_",B$2),'Reference data SID'!$B:$N,13,FALSE)),"",VLOOKUP(CONCATENATE($A86,"_",B$2),'Reference data SID'!$B:$N,13,FALSE))</f>
        <v/>
      </c>
      <c r="C86" s="13" t="str">
        <f>IF(ISERROR(VLOOKUP(CONCATENATE($A86,"_",C$2),'Reference data SID'!$B:$N,13,FALSE)),"",VLOOKUP(CONCATENATE($A86,"_",C$2),'Reference data SID'!$B:$N,13,FALSE))</f>
        <v/>
      </c>
      <c r="D86" s="13" t="str">
        <f>IF(ISERROR(VLOOKUP(CONCATENATE($A86,"_",D$2),'Reference data SID'!$B:$N,13,FALSE)),"",VLOOKUP(CONCATENATE($A86,"_",D$2),'Reference data SID'!$B:$N,13,FALSE))</f>
        <v/>
      </c>
      <c r="E86" s="13" t="str">
        <f>IF(ISERROR(VLOOKUP(CONCATENATE($A86,"_",E$2),'Reference data SID'!$B:$N,13,FALSE)),"",VLOOKUP(CONCATENATE($A86,"_",E$2),'Reference data SID'!$B:$N,13,FALSE))</f>
        <v/>
      </c>
      <c r="F86" s="13" t="str">
        <f>IF(ISERROR(VLOOKUP(CONCATENATE($A86,"_",F$2),'Reference data SID'!$B:$N,13,FALSE)),"",VLOOKUP(CONCATENATE($A86,"_",F$2),'Reference data SID'!$B:$N,13,FALSE))</f>
        <v/>
      </c>
      <c r="G86" s="13" t="str">
        <f>IF(ISERROR(VLOOKUP(CONCATENATE($A86,"_",G$2),'Reference data SID'!$B:$N,13,FALSE)),"",VLOOKUP(CONCATENATE($A86,"_",G$2),'Reference data SID'!$B:$N,13,FALSE))</f>
        <v/>
      </c>
      <c r="H86" s="13" t="str">
        <f>IF(ISERROR(VLOOKUP(CONCATENATE($A86,"_",H$2),'Reference data SID'!$B:$N,13,FALSE)),"",VLOOKUP(CONCATENATE($A86,"_",H$2),'Reference data SID'!$B:$N,13,FALSE))</f>
        <v/>
      </c>
      <c r="I86" s="13" t="str">
        <f>IF(ISERROR(VLOOKUP(CONCATENATE($A86,"_",I$2),'Reference data SID'!$B:$N,13,FALSE)),"",VLOOKUP(CONCATENATE($A86,"_",I$2),'Reference data SID'!$B:$N,13,FALSE))</f>
        <v/>
      </c>
      <c r="J86" s="13" t="str">
        <f>IF(ISERROR(VLOOKUP(CONCATENATE($A86,"_",J$2),'Reference data SID'!$B:$N,13,FALSE)),"",VLOOKUP(CONCATENATE($A86,"_",J$2),'Reference data SID'!$B:$N,13,FALSE))</f>
        <v/>
      </c>
      <c r="K86" s="13" t="str">
        <f>IF(ISERROR(VLOOKUP(CONCATENATE($A86,"_",K$2),'Reference data SID'!$B:$N,13,FALSE)),"",VLOOKUP(CONCATENATE($A86,"_",K$2),'Reference data SID'!$B:$N,13,FALSE))</f>
        <v/>
      </c>
      <c r="L86" s="13" t="str">
        <f>IF(ISERROR(VLOOKUP(CONCATENATE($A86,"_",L$2),'Reference data SID'!$B:$N,13,FALSE)),"",VLOOKUP(CONCATENATE($A86,"_",L$2),'Reference data SID'!$B:$N,13,FALSE))</f>
        <v/>
      </c>
      <c r="M86" s="13" t="str">
        <f>IF(ISERROR(VLOOKUP(CONCATENATE($A86,"_",M$2),'Reference data SID'!$B:$N,13,FALSE)),"",VLOOKUP(CONCATENATE($A86,"_",M$2),'Reference data SID'!$B:$N,13,FALSE))</f>
        <v/>
      </c>
      <c r="N86" s="13" t="str">
        <f>IF(ISERROR(VLOOKUP(CONCATENATE($A86,"_",N$2),'Reference data SID'!$B:$N,13,FALSE)),"",VLOOKUP(CONCATENATE($A86,"_",N$2),'Reference data SID'!$B:$N,13,FALSE))</f>
        <v/>
      </c>
      <c r="O86" s="13" t="str">
        <f>IF(ISERROR(VLOOKUP(CONCATENATE($A86,"_",O$2),'Reference data SID'!$B:$N,13,FALSE)),"",VLOOKUP(CONCATENATE($A86,"_",O$2),'Reference data SID'!$B:$N,13,FALSE))</f>
        <v/>
      </c>
      <c r="P86" s="13" t="str">
        <f>IF(ISERROR(VLOOKUP(CONCATENATE($A86,"_",P$2),'Reference data SID'!$B:$N,13,FALSE)),"",VLOOKUP(CONCATENATE($A86,"_",P$2),'Reference data SID'!$B:$N,13,FALSE))</f>
        <v/>
      </c>
      <c r="Q86" s="13" t="str">
        <f>IF(ISERROR(VLOOKUP(CONCATENATE($A86,"_",Q$2),'Reference data SID'!$B:$N,13,FALSE)),"",VLOOKUP(CONCATENATE($A86,"_",Q$2),'Reference data SID'!$B:$N,13,FALSE))</f>
        <v/>
      </c>
      <c r="R86" s="13" t="str">
        <f>IF(ISERROR(VLOOKUP(CONCATENATE($A86,"_",R$2),'Reference data SID'!$B:$N,13,FALSE)),"",VLOOKUP(CONCATENATE($A86,"_",R$2),'Reference data SID'!$B:$N,13,FALSE))</f>
        <v/>
      </c>
      <c r="S86" s="13" t="str">
        <f>IF(ISERROR(VLOOKUP(CONCATENATE($A86,"_",S$2),'Reference data SID'!$B:$N,13,FALSE)),"",VLOOKUP(CONCATENATE($A86,"_",S$2),'Reference data SID'!$B:$N,13,FALSE))</f>
        <v/>
      </c>
      <c r="T86" s="13" t="str">
        <f>IF(ISERROR(VLOOKUP(CONCATENATE($A86,"_",T$2),'Reference data SID'!$B:$N,13,FALSE)),"",VLOOKUP(CONCATENATE($A86,"_",T$2),'Reference data SID'!$B:$N,13,FALSE))</f>
        <v/>
      </c>
      <c r="U86" s="13" t="str">
        <f>IF(ISERROR(VLOOKUP(CONCATENATE($A86,"_",U$2),'Reference data SID'!$B:$N,13,FALSE)),"",VLOOKUP(CONCATENATE($A86,"_",U$2),'Reference data SID'!$B:$N,13,FALSE))</f>
        <v/>
      </c>
      <c r="V86" s="13" t="str">
        <f>IF(ISERROR(VLOOKUP(CONCATENATE($A86,"_",V$2),'Reference data SID'!$B:$N,13,FALSE)),"",VLOOKUP(CONCATENATE($A86,"_",V$2),'Reference data SID'!$B:$N,13,FALSE))</f>
        <v/>
      </c>
      <c r="W86" s="13" t="str">
        <f>IF(ISERROR(VLOOKUP(CONCATENATE($A86,"_",W$2),'Reference data SID'!$B:$N,13,FALSE)),"",VLOOKUP(CONCATENATE($A86,"_",W$2),'Reference data SID'!$B:$N,13,FALSE))</f>
        <v/>
      </c>
      <c r="X86" s="13" t="str">
        <f>IF(ISERROR(VLOOKUP(CONCATENATE($A86,"_",X$2),'Reference data SID'!$B:$N,13,FALSE)),"",VLOOKUP(CONCATENATE($A86,"_",X$2),'Reference data SID'!$B:$N,13,FALSE))</f>
        <v/>
      </c>
      <c r="Y86" s="14" t="str">
        <f>IF(ISERROR(VLOOKUP(CONCATENATE($A86,"_",Y$2),'Reference data SID'!$B:$N,13,FALSE)),"",VLOOKUP(CONCATENATE($A86,"_",Y$2),'Reference data SID'!$B:$N,13,FALSE))</f>
        <v>678-41-1</v>
      </c>
      <c r="Z86" s="13" t="str">
        <f>IF(ISERROR(VLOOKUP(CONCATENATE($A86,"_",Z$2),'Reference data SID'!$B:$N,13,FALSE)),"",VLOOKUP(CONCATENATE($A86,"_",Z$2),'Reference data SID'!$B:$N,13,FALSE))</f>
        <v/>
      </c>
      <c r="AA86" s="13" t="str">
        <f>IF(ISERROR(VLOOKUP(CONCATENATE($A86,"_",AA$2),'Reference data SID'!$B:$N,13,FALSE)),"",VLOOKUP(CONCATENATE($A86,"_",AA$2),'Reference data SID'!$B:$N,13,FALSE))</f>
        <v/>
      </c>
      <c r="AB86" s="13" t="str">
        <f>IF(ISERROR(VLOOKUP(CONCATENATE($A86,"_",AB$2),'Reference data SID'!$B:$N,13,FALSE)),"",VLOOKUP(CONCATENATE($A86,"_",AB$2),'Reference data SID'!$B:$N,13,FALSE))</f>
        <v/>
      </c>
      <c r="AC86" s="13" t="str">
        <f>IF(ISERROR(VLOOKUP(CONCATENATE($A86,"_",AC$2),'Reference data SID'!$B:$N,13,FALSE)),"",VLOOKUP(CONCATENATE($A86,"_",AC$2),'Reference data SID'!$B:$N,13,FALSE))</f>
        <v/>
      </c>
      <c r="AD86" s="13" t="str">
        <f>IF(ISERROR(VLOOKUP(CONCATENATE($A86,"_",AD$2),'Reference data SID'!$B:$N,13,FALSE)),"",VLOOKUP(CONCATENATE($A86,"_",AD$2),'Reference data SID'!$B:$N,13,FALSE))</f>
        <v/>
      </c>
      <c r="AE86" s="13" t="str">
        <f>IF(ISERROR(VLOOKUP(CONCATENATE($A86,"_",AE$2),'Reference data SID'!$B:$N,13,FALSE)),"",VLOOKUP(CONCATENATE($A86,"_",AE$2),'Reference data SID'!$B:$N,13,FALSE))</f>
        <v/>
      </c>
      <c r="AF86" s="13" t="str">
        <f>IF(ISERROR(VLOOKUP(CONCATENATE($A86,"_",AF$2),'Reference data SID'!$B:$N,13,FALSE)),"",VLOOKUP(CONCATENATE($A86,"_",AF$2),'Reference data SID'!$B:$N,13,FALSE))</f>
        <v/>
      </c>
      <c r="AG86" s="13" t="str">
        <f>IF(ISERROR(VLOOKUP(CONCATENATE($A86,"_",AG$2),'Reference data SID'!$B:$N,13,FALSE)),"",VLOOKUP(CONCATENATE($A86,"_",AG$2),'Reference data SID'!$B:$N,13,FALSE))</f>
        <v/>
      </c>
      <c r="AH86" s="13" t="str">
        <f>IF(ISERROR(VLOOKUP(CONCATENATE($A86,"_",AH$2),'Reference data SID'!$B:$N,13,FALSE)),"",VLOOKUP(CONCATENATE($A86,"_",AH$2),'Reference data SID'!$B:$N,13,FALSE))</f>
        <v/>
      </c>
      <c r="AI86" s="13" t="str">
        <f>IF(ISERROR(VLOOKUP(CONCATENATE($A86,"_",AI$2),'Reference data SID'!$B:$N,13,FALSE)),"",VLOOKUP(CONCATENATE($A86,"_",AI$2),'Reference data SID'!$B:$N,13,FALSE))</f>
        <v/>
      </c>
      <c r="AJ86" s="13" t="str">
        <f>IF(ISERROR(VLOOKUP(CONCATENATE($A86,"_",AJ$2),'Reference data SID'!$B:$N,13,FALSE)),"",VLOOKUP(CONCATENATE($A86,"_",AJ$2),'Reference data SID'!$B:$N,13,FALSE))</f>
        <v/>
      </c>
      <c r="AK86" s="13" t="str">
        <f>IF(ISERROR(VLOOKUP(CONCATENATE($A86,"_",AK$2),'Reference data SID'!$B:$N,13,FALSE)),"",VLOOKUP(CONCATENATE($A86,"_",AK$2),'Reference data SID'!$B:$N,13,FALSE))</f>
        <v/>
      </c>
      <c r="AL86" s="13" t="str">
        <f>IF(ISERROR(VLOOKUP(CONCATENATE($A86,"_",AL$2),'Reference data SID'!$B:$N,13,FALSE)),"",VLOOKUP(CONCATENATE($A86,"_",AL$2),'Reference data SID'!$B:$N,13,FALSE))</f>
        <v/>
      </c>
      <c r="AM86" s="13" t="str">
        <f>IF(ISERROR(VLOOKUP(CONCATENATE($A86,"_",AM$2),'Reference data SID'!$B:$N,13,FALSE)),"",VLOOKUP(CONCATENATE($A86,"_",AM$2),'Reference data SID'!$B:$N,13,FALSE))</f>
        <v/>
      </c>
      <c r="AN86" s="13" t="str">
        <f>IF(ISERROR(VLOOKUP(CONCATENATE($A86,"_",AN$2),'Reference data SID'!$B:$N,13,FALSE)),"",VLOOKUP(CONCATENATE($A86,"_",AN$2),'Reference data SID'!$B:$N,13,FALSE))</f>
        <v/>
      </c>
      <c r="AO86" s="13" t="str">
        <f>IF(ISERROR(VLOOKUP(CONCATENATE($A86,"_",AO$2),'Reference data SID'!$B:$N,13,FALSE)),"",VLOOKUP(CONCATENATE($A86,"_",AO$2),'Reference data SID'!$B:$N,13,FALSE))</f>
        <v/>
      </c>
      <c r="AP86" s="13" t="str">
        <f>IF(ISERROR(VLOOKUP(CONCATENATE($A86,"_",AP$2),'Reference data SID'!$B:$N,13,FALSE)),"",VLOOKUP(CONCATENATE($A86,"_",AP$2),'Reference data SID'!$B:$N,13,FALSE))</f>
        <v/>
      </c>
      <c r="AQ86" s="13" t="str">
        <f>IF(ISERROR(VLOOKUP(CONCATENATE($A86,"_",AQ$2),'Reference data SID'!$B:$N,13,FALSE)),"",VLOOKUP(CONCATENATE($A86,"_",AQ$2),'Reference data SID'!$B:$N,13,FALSE))</f>
        <v/>
      </c>
      <c r="AR86" s="13" t="str">
        <f>IF(ISERROR(VLOOKUP(CONCATENATE($A86,"_",AR$2),'Reference data SID'!$B:$N,13,FALSE)),"",VLOOKUP(CONCATENATE($A86,"_",AR$2),'Reference data SID'!$B:$N,13,FALSE))</f>
        <v/>
      </c>
      <c r="AS86" s="13" t="str">
        <f>IF(ISERROR(VLOOKUP(CONCATENATE($A86,"_",AS$2),'Reference data SID'!$B:$N,13,FALSE)),"",VLOOKUP(CONCATENATE($A86,"_",AS$2),'Reference data SID'!$B:$N,13,FALSE))</f>
        <v/>
      </c>
      <c r="AT86" s="13" t="str">
        <f>IF(ISERROR(VLOOKUP(CONCATENATE($A86,"_",AT$2),'Reference data SID'!$B:$N,13,FALSE)),"",VLOOKUP(CONCATENATE($A86,"_",AT$2),'Reference data SID'!$B:$N,13,FALSE))</f>
        <v/>
      </c>
    </row>
    <row r="87" spans="1:46" x14ac:dyDescent="0.25">
      <c r="A87">
        <v>83</v>
      </c>
      <c r="B87" s="13" t="str">
        <f>IF(ISERROR(VLOOKUP(CONCATENATE($A87,"_",B$2),'Reference data SID'!$B:$N,13,FALSE)),"",VLOOKUP(CONCATENATE($A87,"_",B$2),'Reference data SID'!$B:$N,13,FALSE))</f>
        <v/>
      </c>
      <c r="C87" s="13" t="str">
        <f>IF(ISERROR(VLOOKUP(CONCATENATE($A87,"_",C$2),'Reference data SID'!$B:$N,13,FALSE)),"",VLOOKUP(CONCATENATE($A87,"_",C$2),'Reference data SID'!$B:$N,13,FALSE))</f>
        <v/>
      </c>
      <c r="D87" s="13" t="str">
        <f>IF(ISERROR(VLOOKUP(CONCATENATE($A87,"_",D$2),'Reference data SID'!$B:$N,13,FALSE)),"",VLOOKUP(CONCATENATE($A87,"_",D$2),'Reference data SID'!$B:$N,13,FALSE))</f>
        <v/>
      </c>
      <c r="E87" s="13" t="str">
        <f>IF(ISERROR(VLOOKUP(CONCATENATE($A87,"_",E$2),'Reference data SID'!$B:$N,13,FALSE)),"",VLOOKUP(CONCATENATE($A87,"_",E$2),'Reference data SID'!$B:$N,13,FALSE))</f>
        <v/>
      </c>
      <c r="F87" s="13" t="str">
        <f>IF(ISERROR(VLOOKUP(CONCATENATE($A87,"_",F$2),'Reference data SID'!$B:$N,13,FALSE)),"",VLOOKUP(CONCATENATE($A87,"_",F$2),'Reference data SID'!$B:$N,13,FALSE))</f>
        <v/>
      </c>
      <c r="G87" s="13" t="str">
        <f>IF(ISERROR(VLOOKUP(CONCATENATE($A87,"_",G$2),'Reference data SID'!$B:$N,13,FALSE)),"",VLOOKUP(CONCATENATE($A87,"_",G$2),'Reference data SID'!$B:$N,13,FALSE))</f>
        <v/>
      </c>
      <c r="H87" s="13" t="str">
        <f>IF(ISERROR(VLOOKUP(CONCATENATE($A87,"_",H$2),'Reference data SID'!$B:$N,13,FALSE)),"",VLOOKUP(CONCATENATE($A87,"_",H$2),'Reference data SID'!$B:$N,13,FALSE))</f>
        <v/>
      </c>
      <c r="I87" s="13" t="str">
        <f>IF(ISERROR(VLOOKUP(CONCATENATE($A87,"_",I$2),'Reference data SID'!$B:$N,13,FALSE)),"",VLOOKUP(CONCATENATE($A87,"_",I$2),'Reference data SID'!$B:$N,13,FALSE))</f>
        <v/>
      </c>
      <c r="J87" s="13" t="str">
        <f>IF(ISERROR(VLOOKUP(CONCATENATE($A87,"_",J$2),'Reference data SID'!$B:$N,13,FALSE)),"",VLOOKUP(CONCATENATE($A87,"_",J$2),'Reference data SID'!$B:$N,13,FALSE))</f>
        <v/>
      </c>
      <c r="K87" s="13" t="str">
        <f>IF(ISERROR(VLOOKUP(CONCATENATE($A87,"_",K$2),'Reference data SID'!$B:$N,13,FALSE)),"",VLOOKUP(CONCATENATE($A87,"_",K$2),'Reference data SID'!$B:$N,13,FALSE))</f>
        <v/>
      </c>
      <c r="L87" s="13" t="str">
        <f>IF(ISERROR(VLOOKUP(CONCATENATE($A87,"_",L$2),'Reference data SID'!$B:$N,13,FALSE)),"",VLOOKUP(CONCATENATE($A87,"_",L$2),'Reference data SID'!$B:$N,13,FALSE))</f>
        <v/>
      </c>
      <c r="M87" s="13" t="str">
        <f>IF(ISERROR(VLOOKUP(CONCATENATE($A87,"_",M$2),'Reference data SID'!$B:$N,13,FALSE)),"",VLOOKUP(CONCATENATE($A87,"_",M$2),'Reference data SID'!$B:$N,13,FALSE))</f>
        <v/>
      </c>
      <c r="N87" s="13" t="str">
        <f>IF(ISERROR(VLOOKUP(CONCATENATE($A87,"_",N$2),'Reference data SID'!$B:$N,13,FALSE)),"",VLOOKUP(CONCATENATE($A87,"_",N$2),'Reference data SID'!$B:$N,13,FALSE))</f>
        <v/>
      </c>
      <c r="O87" s="13" t="str">
        <f>IF(ISERROR(VLOOKUP(CONCATENATE($A87,"_",O$2),'Reference data SID'!$B:$N,13,FALSE)),"",VLOOKUP(CONCATENATE($A87,"_",O$2),'Reference data SID'!$B:$N,13,FALSE))</f>
        <v/>
      </c>
      <c r="P87" s="13" t="str">
        <f>IF(ISERROR(VLOOKUP(CONCATENATE($A87,"_",P$2),'Reference data SID'!$B:$N,13,FALSE)),"",VLOOKUP(CONCATENATE($A87,"_",P$2),'Reference data SID'!$B:$N,13,FALSE))</f>
        <v/>
      </c>
      <c r="Q87" s="13" t="str">
        <f>IF(ISERROR(VLOOKUP(CONCATENATE($A87,"_",Q$2),'Reference data SID'!$B:$N,13,FALSE)),"",VLOOKUP(CONCATENATE($A87,"_",Q$2),'Reference data SID'!$B:$N,13,FALSE))</f>
        <v/>
      </c>
      <c r="R87" s="13" t="str">
        <f>IF(ISERROR(VLOOKUP(CONCATENATE($A87,"_",R$2),'Reference data SID'!$B:$N,13,FALSE)),"",VLOOKUP(CONCATENATE($A87,"_",R$2),'Reference data SID'!$B:$N,13,FALSE))</f>
        <v/>
      </c>
      <c r="S87" s="13" t="str">
        <f>IF(ISERROR(VLOOKUP(CONCATENATE($A87,"_",S$2),'Reference data SID'!$B:$N,13,FALSE)),"",VLOOKUP(CONCATENATE($A87,"_",S$2),'Reference data SID'!$B:$N,13,FALSE))</f>
        <v/>
      </c>
      <c r="T87" s="13" t="str">
        <f>IF(ISERROR(VLOOKUP(CONCATENATE($A87,"_",T$2),'Reference data SID'!$B:$N,13,FALSE)),"",VLOOKUP(CONCATENATE($A87,"_",T$2),'Reference data SID'!$B:$N,13,FALSE))</f>
        <v/>
      </c>
      <c r="U87" s="13" t="str">
        <f>IF(ISERROR(VLOOKUP(CONCATENATE($A87,"_",U$2),'Reference data SID'!$B:$N,13,FALSE)),"",VLOOKUP(CONCATENATE($A87,"_",U$2),'Reference data SID'!$B:$N,13,FALSE))</f>
        <v/>
      </c>
      <c r="V87" s="13" t="str">
        <f>IF(ISERROR(VLOOKUP(CONCATENATE($A87,"_",V$2),'Reference data SID'!$B:$N,13,FALSE)),"",VLOOKUP(CONCATENATE($A87,"_",V$2),'Reference data SID'!$B:$N,13,FALSE))</f>
        <v/>
      </c>
      <c r="W87" s="13" t="str">
        <f>IF(ISERROR(VLOOKUP(CONCATENATE($A87,"_",W$2),'Reference data SID'!$B:$N,13,FALSE)),"",VLOOKUP(CONCATENATE($A87,"_",W$2),'Reference data SID'!$B:$N,13,FALSE))</f>
        <v/>
      </c>
      <c r="X87" s="13" t="str">
        <f>IF(ISERROR(VLOOKUP(CONCATENATE($A87,"_",X$2),'Reference data SID'!$B:$N,13,FALSE)),"",VLOOKUP(CONCATENATE($A87,"_",X$2),'Reference data SID'!$B:$N,13,FALSE))</f>
        <v/>
      </c>
      <c r="Y87" s="14" t="str">
        <f>IF(ISERROR(VLOOKUP(CONCATENATE($A87,"_",Y$2),'Reference data SID'!$B:$N,13,FALSE)),"",VLOOKUP(CONCATENATE($A87,"_",Y$2),'Reference data SID'!$B:$N,13,FALSE))</f>
        <v>678-39-7</v>
      </c>
      <c r="Z87" s="13" t="str">
        <f>IF(ISERROR(VLOOKUP(CONCATENATE($A87,"_",Z$2),'Reference data SID'!$B:$N,13,FALSE)),"",VLOOKUP(CONCATENATE($A87,"_",Z$2),'Reference data SID'!$B:$N,13,FALSE))</f>
        <v/>
      </c>
      <c r="AA87" s="13" t="str">
        <f>IF(ISERROR(VLOOKUP(CONCATENATE($A87,"_",AA$2),'Reference data SID'!$B:$N,13,FALSE)),"",VLOOKUP(CONCATENATE($A87,"_",AA$2),'Reference data SID'!$B:$N,13,FALSE))</f>
        <v/>
      </c>
      <c r="AB87" s="13" t="str">
        <f>IF(ISERROR(VLOOKUP(CONCATENATE($A87,"_",AB$2),'Reference data SID'!$B:$N,13,FALSE)),"",VLOOKUP(CONCATENATE($A87,"_",AB$2),'Reference data SID'!$B:$N,13,FALSE))</f>
        <v/>
      </c>
      <c r="AC87" s="13" t="str">
        <f>IF(ISERROR(VLOOKUP(CONCATENATE($A87,"_",AC$2),'Reference data SID'!$B:$N,13,FALSE)),"",VLOOKUP(CONCATENATE($A87,"_",AC$2),'Reference data SID'!$B:$N,13,FALSE))</f>
        <v/>
      </c>
      <c r="AD87" s="13" t="str">
        <f>IF(ISERROR(VLOOKUP(CONCATENATE($A87,"_",AD$2),'Reference data SID'!$B:$N,13,FALSE)),"",VLOOKUP(CONCATENATE($A87,"_",AD$2),'Reference data SID'!$B:$N,13,FALSE))</f>
        <v/>
      </c>
      <c r="AE87" s="13" t="str">
        <f>IF(ISERROR(VLOOKUP(CONCATENATE($A87,"_",AE$2),'Reference data SID'!$B:$N,13,FALSE)),"",VLOOKUP(CONCATENATE($A87,"_",AE$2),'Reference data SID'!$B:$N,13,FALSE))</f>
        <v/>
      </c>
      <c r="AF87" s="13" t="str">
        <f>IF(ISERROR(VLOOKUP(CONCATENATE($A87,"_",AF$2),'Reference data SID'!$B:$N,13,FALSE)),"",VLOOKUP(CONCATENATE($A87,"_",AF$2),'Reference data SID'!$B:$N,13,FALSE))</f>
        <v/>
      </c>
      <c r="AG87" s="13" t="str">
        <f>IF(ISERROR(VLOOKUP(CONCATENATE($A87,"_",AG$2),'Reference data SID'!$B:$N,13,FALSE)),"",VLOOKUP(CONCATENATE($A87,"_",AG$2),'Reference data SID'!$B:$N,13,FALSE))</f>
        <v/>
      </c>
      <c r="AH87" s="13" t="str">
        <f>IF(ISERROR(VLOOKUP(CONCATENATE($A87,"_",AH$2),'Reference data SID'!$B:$N,13,FALSE)),"",VLOOKUP(CONCATENATE($A87,"_",AH$2),'Reference data SID'!$B:$N,13,FALSE))</f>
        <v/>
      </c>
      <c r="AI87" s="13" t="str">
        <f>IF(ISERROR(VLOOKUP(CONCATENATE($A87,"_",AI$2),'Reference data SID'!$B:$N,13,FALSE)),"",VLOOKUP(CONCATENATE($A87,"_",AI$2),'Reference data SID'!$B:$N,13,FALSE))</f>
        <v/>
      </c>
      <c r="AJ87" s="13" t="str">
        <f>IF(ISERROR(VLOOKUP(CONCATENATE($A87,"_",AJ$2),'Reference data SID'!$B:$N,13,FALSE)),"",VLOOKUP(CONCATENATE($A87,"_",AJ$2),'Reference data SID'!$B:$N,13,FALSE))</f>
        <v/>
      </c>
      <c r="AK87" s="13" t="str">
        <f>IF(ISERROR(VLOOKUP(CONCATENATE($A87,"_",AK$2),'Reference data SID'!$B:$N,13,FALSE)),"",VLOOKUP(CONCATENATE($A87,"_",AK$2),'Reference data SID'!$B:$N,13,FALSE))</f>
        <v/>
      </c>
      <c r="AL87" s="13" t="str">
        <f>IF(ISERROR(VLOOKUP(CONCATENATE($A87,"_",AL$2),'Reference data SID'!$B:$N,13,FALSE)),"",VLOOKUP(CONCATENATE($A87,"_",AL$2),'Reference data SID'!$B:$N,13,FALSE))</f>
        <v/>
      </c>
      <c r="AM87" s="13" t="str">
        <f>IF(ISERROR(VLOOKUP(CONCATENATE($A87,"_",AM$2),'Reference data SID'!$B:$N,13,FALSE)),"",VLOOKUP(CONCATENATE($A87,"_",AM$2),'Reference data SID'!$B:$N,13,FALSE))</f>
        <v/>
      </c>
      <c r="AN87" s="13" t="str">
        <f>IF(ISERROR(VLOOKUP(CONCATENATE($A87,"_",AN$2),'Reference data SID'!$B:$N,13,FALSE)),"",VLOOKUP(CONCATENATE($A87,"_",AN$2),'Reference data SID'!$B:$N,13,FALSE))</f>
        <v/>
      </c>
      <c r="AO87" s="13" t="str">
        <f>IF(ISERROR(VLOOKUP(CONCATENATE($A87,"_",AO$2),'Reference data SID'!$B:$N,13,FALSE)),"",VLOOKUP(CONCATENATE($A87,"_",AO$2),'Reference data SID'!$B:$N,13,FALSE))</f>
        <v/>
      </c>
      <c r="AP87" s="13" t="str">
        <f>IF(ISERROR(VLOOKUP(CONCATENATE($A87,"_",AP$2),'Reference data SID'!$B:$N,13,FALSE)),"",VLOOKUP(CONCATENATE($A87,"_",AP$2),'Reference data SID'!$B:$N,13,FALSE))</f>
        <v/>
      </c>
      <c r="AQ87" s="13" t="str">
        <f>IF(ISERROR(VLOOKUP(CONCATENATE($A87,"_",AQ$2),'Reference data SID'!$B:$N,13,FALSE)),"",VLOOKUP(CONCATENATE($A87,"_",AQ$2),'Reference data SID'!$B:$N,13,FALSE))</f>
        <v/>
      </c>
      <c r="AR87" s="13" t="str">
        <f>IF(ISERROR(VLOOKUP(CONCATENATE($A87,"_",AR$2),'Reference data SID'!$B:$N,13,FALSE)),"",VLOOKUP(CONCATENATE($A87,"_",AR$2),'Reference data SID'!$B:$N,13,FALSE))</f>
        <v/>
      </c>
      <c r="AS87" s="13" t="str">
        <f>IF(ISERROR(VLOOKUP(CONCATENATE($A87,"_",AS$2),'Reference data SID'!$B:$N,13,FALSE)),"",VLOOKUP(CONCATENATE($A87,"_",AS$2),'Reference data SID'!$B:$N,13,FALSE))</f>
        <v/>
      </c>
      <c r="AT87" s="13" t="str">
        <f>IF(ISERROR(VLOOKUP(CONCATENATE($A87,"_",AT$2),'Reference data SID'!$B:$N,13,FALSE)),"",VLOOKUP(CONCATENATE($A87,"_",AT$2),'Reference data SID'!$B:$N,13,FALSE))</f>
        <v/>
      </c>
    </row>
    <row r="88" spans="1:46" x14ac:dyDescent="0.25">
      <c r="A88">
        <v>84</v>
      </c>
      <c r="B88" s="13" t="str">
        <f>IF(ISERROR(VLOOKUP(CONCATENATE($A88,"_",B$2),'Reference data SID'!$B:$N,13,FALSE)),"",VLOOKUP(CONCATENATE($A88,"_",B$2),'Reference data SID'!$B:$N,13,FALSE))</f>
        <v/>
      </c>
      <c r="C88" s="13" t="str">
        <f>IF(ISERROR(VLOOKUP(CONCATENATE($A88,"_",C$2),'Reference data SID'!$B:$N,13,FALSE)),"",VLOOKUP(CONCATENATE($A88,"_",C$2),'Reference data SID'!$B:$N,13,FALSE))</f>
        <v/>
      </c>
      <c r="D88" s="13" t="str">
        <f>IF(ISERROR(VLOOKUP(CONCATENATE($A88,"_",D$2),'Reference data SID'!$B:$N,13,FALSE)),"",VLOOKUP(CONCATENATE($A88,"_",D$2),'Reference data SID'!$B:$N,13,FALSE))</f>
        <v/>
      </c>
      <c r="E88" s="13" t="str">
        <f>IF(ISERROR(VLOOKUP(CONCATENATE($A88,"_",E$2),'Reference data SID'!$B:$N,13,FALSE)),"",VLOOKUP(CONCATENATE($A88,"_",E$2),'Reference data SID'!$B:$N,13,FALSE))</f>
        <v/>
      </c>
      <c r="F88" s="13" t="str">
        <f>IF(ISERROR(VLOOKUP(CONCATENATE($A88,"_",F$2),'Reference data SID'!$B:$N,13,FALSE)),"",VLOOKUP(CONCATENATE($A88,"_",F$2),'Reference data SID'!$B:$N,13,FALSE))</f>
        <v/>
      </c>
      <c r="G88" s="13" t="str">
        <f>IF(ISERROR(VLOOKUP(CONCATENATE($A88,"_",G$2),'Reference data SID'!$B:$N,13,FALSE)),"",VLOOKUP(CONCATENATE($A88,"_",G$2),'Reference data SID'!$B:$N,13,FALSE))</f>
        <v/>
      </c>
      <c r="H88" s="13" t="str">
        <f>IF(ISERROR(VLOOKUP(CONCATENATE($A88,"_",H$2),'Reference data SID'!$B:$N,13,FALSE)),"",VLOOKUP(CONCATENATE($A88,"_",H$2),'Reference data SID'!$B:$N,13,FALSE))</f>
        <v/>
      </c>
      <c r="I88" s="13" t="str">
        <f>IF(ISERROR(VLOOKUP(CONCATENATE($A88,"_",I$2),'Reference data SID'!$B:$N,13,FALSE)),"",VLOOKUP(CONCATENATE($A88,"_",I$2),'Reference data SID'!$B:$N,13,FALSE))</f>
        <v/>
      </c>
      <c r="J88" s="13" t="str">
        <f>IF(ISERROR(VLOOKUP(CONCATENATE($A88,"_",J$2),'Reference data SID'!$B:$N,13,FALSE)),"",VLOOKUP(CONCATENATE($A88,"_",J$2),'Reference data SID'!$B:$N,13,FALSE))</f>
        <v/>
      </c>
      <c r="K88" s="13" t="str">
        <f>IF(ISERROR(VLOOKUP(CONCATENATE($A88,"_",K$2),'Reference data SID'!$B:$N,13,FALSE)),"",VLOOKUP(CONCATENATE($A88,"_",K$2),'Reference data SID'!$B:$N,13,FALSE))</f>
        <v/>
      </c>
      <c r="L88" s="13" t="str">
        <f>IF(ISERROR(VLOOKUP(CONCATENATE($A88,"_",L$2),'Reference data SID'!$B:$N,13,FALSE)),"",VLOOKUP(CONCATENATE($A88,"_",L$2),'Reference data SID'!$B:$N,13,FALSE))</f>
        <v/>
      </c>
      <c r="M88" s="13" t="str">
        <f>IF(ISERROR(VLOOKUP(CONCATENATE($A88,"_",M$2),'Reference data SID'!$B:$N,13,FALSE)),"",VLOOKUP(CONCATENATE($A88,"_",M$2),'Reference data SID'!$B:$N,13,FALSE))</f>
        <v/>
      </c>
      <c r="N88" s="13" t="str">
        <f>IF(ISERROR(VLOOKUP(CONCATENATE($A88,"_",N$2),'Reference data SID'!$B:$N,13,FALSE)),"",VLOOKUP(CONCATENATE($A88,"_",N$2),'Reference data SID'!$B:$N,13,FALSE))</f>
        <v/>
      </c>
      <c r="O88" s="13" t="str">
        <f>IF(ISERROR(VLOOKUP(CONCATENATE($A88,"_",O$2),'Reference data SID'!$B:$N,13,FALSE)),"",VLOOKUP(CONCATENATE($A88,"_",O$2),'Reference data SID'!$B:$N,13,FALSE))</f>
        <v/>
      </c>
      <c r="P88" s="13" t="str">
        <f>IF(ISERROR(VLOOKUP(CONCATENATE($A88,"_",P$2),'Reference data SID'!$B:$N,13,FALSE)),"",VLOOKUP(CONCATENATE($A88,"_",P$2),'Reference data SID'!$B:$N,13,FALSE))</f>
        <v/>
      </c>
      <c r="Q88" s="13" t="str">
        <f>IF(ISERROR(VLOOKUP(CONCATENATE($A88,"_",Q$2),'Reference data SID'!$B:$N,13,FALSE)),"",VLOOKUP(CONCATENATE($A88,"_",Q$2),'Reference data SID'!$B:$N,13,FALSE))</f>
        <v/>
      </c>
      <c r="R88" s="13" t="str">
        <f>IF(ISERROR(VLOOKUP(CONCATENATE($A88,"_",R$2),'Reference data SID'!$B:$N,13,FALSE)),"",VLOOKUP(CONCATENATE($A88,"_",R$2),'Reference data SID'!$B:$N,13,FALSE))</f>
        <v/>
      </c>
      <c r="S88" s="13" t="str">
        <f>IF(ISERROR(VLOOKUP(CONCATENATE($A88,"_",S$2),'Reference data SID'!$B:$N,13,FALSE)),"",VLOOKUP(CONCATENATE($A88,"_",S$2),'Reference data SID'!$B:$N,13,FALSE))</f>
        <v/>
      </c>
      <c r="T88" s="13" t="str">
        <f>IF(ISERROR(VLOOKUP(CONCATENATE($A88,"_",T$2),'Reference data SID'!$B:$N,13,FALSE)),"",VLOOKUP(CONCATENATE($A88,"_",T$2),'Reference data SID'!$B:$N,13,FALSE))</f>
        <v/>
      </c>
      <c r="U88" s="13" t="str">
        <f>IF(ISERROR(VLOOKUP(CONCATENATE($A88,"_",U$2),'Reference data SID'!$B:$N,13,FALSE)),"",VLOOKUP(CONCATENATE($A88,"_",U$2),'Reference data SID'!$B:$N,13,FALSE))</f>
        <v/>
      </c>
      <c r="V88" s="13" t="str">
        <f>IF(ISERROR(VLOOKUP(CONCATENATE($A88,"_",V$2),'Reference data SID'!$B:$N,13,FALSE)),"",VLOOKUP(CONCATENATE($A88,"_",V$2),'Reference data SID'!$B:$N,13,FALSE))</f>
        <v/>
      </c>
      <c r="W88" s="13" t="str">
        <f>IF(ISERROR(VLOOKUP(CONCATENATE($A88,"_",W$2),'Reference data SID'!$B:$N,13,FALSE)),"",VLOOKUP(CONCATENATE($A88,"_",W$2),'Reference data SID'!$B:$N,13,FALSE))</f>
        <v/>
      </c>
      <c r="X88" s="13" t="str">
        <f>IF(ISERROR(VLOOKUP(CONCATENATE($A88,"_",X$2),'Reference data SID'!$B:$N,13,FALSE)),"",VLOOKUP(CONCATENATE($A88,"_",X$2),'Reference data SID'!$B:$N,13,FALSE))</f>
        <v/>
      </c>
      <c r="Y88" s="14" t="str">
        <f>IF(ISERROR(VLOOKUP(CONCATENATE($A88,"_",Y$2),'Reference data SID'!$B:$N,13,FALSE)),"",VLOOKUP(CONCATENATE($A88,"_",Y$2),'Reference data SID'!$B:$N,13,FALSE))</f>
        <v>677-93-0</v>
      </c>
      <c r="Z88" s="13" t="str">
        <f>IF(ISERROR(VLOOKUP(CONCATENATE($A88,"_",Z$2),'Reference data SID'!$B:$N,13,FALSE)),"",VLOOKUP(CONCATENATE($A88,"_",Z$2),'Reference data SID'!$B:$N,13,FALSE))</f>
        <v/>
      </c>
      <c r="AA88" s="13" t="str">
        <f>IF(ISERROR(VLOOKUP(CONCATENATE($A88,"_",AA$2),'Reference data SID'!$B:$N,13,FALSE)),"",VLOOKUP(CONCATENATE($A88,"_",AA$2),'Reference data SID'!$B:$N,13,FALSE))</f>
        <v/>
      </c>
      <c r="AB88" s="13" t="str">
        <f>IF(ISERROR(VLOOKUP(CONCATENATE($A88,"_",AB$2),'Reference data SID'!$B:$N,13,FALSE)),"",VLOOKUP(CONCATENATE($A88,"_",AB$2),'Reference data SID'!$B:$N,13,FALSE))</f>
        <v/>
      </c>
      <c r="AC88" s="13" t="str">
        <f>IF(ISERROR(VLOOKUP(CONCATENATE($A88,"_",AC$2),'Reference data SID'!$B:$N,13,FALSE)),"",VLOOKUP(CONCATENATE($A88,"_",AC$2),'Reference data SID'!$B:$N,13,FALSE))</f>
        <v/>
      </c>
      <c r="AD88" s="13" t="str">
        <f>IF(ISERROR(VLOOKUP(CONCATENATE($A88,"_",AD$2),'Reference data SID'!$B:$N,13,FALSE)),"",VLOOKUP(CONCATENATE($A88,"_",AD$2),'Reference data SID'!$B:$N,13,FALSE))</f>
        <v/>
      </c>
      <c r="AE88" s="13" t="str">
        <f>IF(ISERROR(VLOOKUP(CONCATENATE($A88,"_",AE$2),'Reference data SID'!$B:$N,13,FALSE)),"",VLOOKUP(CONCATENATE($A88,"_",AE$2),'Reference data SID'!$B:$N,13,FALSE))</f>
        <v/>
      </c>
      <c r="AF88" s="13" t="str">
        <f>IF(ISERROR(VLOOKUP(CONCATENATE($A88,"_",AF$2),'Reference data SID'!$B:$N,13,FALSE)),"",VLOOKUP(CONCATENATE($A88,"_",AF$2),'Reference data SID'!$B:$N,13,FALSE))</f>
        <v/>
      </c>
      <c r="AG88" s="13" t="str">
        <f>IF(ISERROR(VLOOKUP(CONCATENATE($A88,"_",AG$2),'Reference data SID'!$B:$N,13,FALSE)),"",VLOOKUP(CONCATENATE($A88,"_",AG$2),'Reference data SID'!$B:$N,13,FALSE))</f>
        <v/>
      </c>
      <c r="AH88" s="13" t="str">
        <f>IF(ISERROR(VLOOKUP(CONCATENATE($A88,"_",AH$2),'Reference data SID'!$B:$N,13,FALSE)),"",VLOOKUP(CONCATENATE($A88,"_",AH$2),'Reference data SID'!$B:$N,13,FALSE))</f>
        <v/>
      </c>
      <c r="AI88" s="13" t="str">
        <f>IF(ISERROR(VLOOKUP(CONCATENATE($A88,"_",AI$2),'Reference data SID'!$B:$N,13,FALSE)),"",VLOOKUP(CONCATENATE($A88,"_",AI$2),'Reference data SID'!$B:$N,13,FALSE))</f>
        <v/>
      </c>
      <c r="AJ88" s="13" t="str">
        <f>IF(ISERROR(VLOOKUP(CONCATENATE($A88,"_",AJ$2),'Reference data SID'!$B:$N,13,FALSE)),"",VLOOKUP(CONCATENATE($A88,"_",AJ$2),'Reference data SID'!$B:$N,13,FALSE))</f>
        <v/>
      </c>
      <c r="AK88" s="13" t="str">
        <f>IF(ISERROR(VLOOKUP(CONCATENATE($A88,"_",AK$2),'Reference data SID'!$B:$N,13,FALSE)),"",VLOOKUP(CONCATENATE($A88,"_",AK$2),'Reference data SID'!$B:$N,13,FALSE))</f>
        <v/>
      </c>
      <c r="AL88" s="13" t="str">
        <f>IF(ISERROR(VLOOKUP(CONCATENATE($A88,"_",AL$2),'Reference data SID'!$B:$N,13,FALSE)),"",VLOOKUP(CONCATENATE($A88,"_",AL$2),'Reference data SID'!$B:$N,13,FALSE))</f>
        <v/>
      </c>
      <c r="AM88" s="13" t="str">
        <f>IF(ISERROR(VLOOKUP(CONCATENATE($A88,"_",AM$2),'Reference data SID'!$B:$N,13,FALSE)),"",VLOOKUP(CONCATENATE($A88,"_",AM$2),'Reference data SID'!$B:$N,13,FALSE))</f>
        <v/>
      </c>
      <c r="AN88" s="13" t="str">
        <f>IF(ISERROR(VLOOKUP(CONCATENATE($A88,"_",AN$2),'Reference data SID'!$B:$N,13,FALSE)),"",VLOOKUP(CONCATENATE($A88,"_",AN$2),'Reference data SID'!$B:$N,13,FALSE))</f>
        <v/>
      </c>
      <c r="AO88" s="13" t="str">
        <f>IF(ISERROR(VLOOKUP(CONCATENATE($A88,"_",AO$2),'Reference data SID'!$B:$N,13,FALSE)),"",VLOOKUP(CONCATENATE($A88,"_",AO$2),'Reference data SID'!$B:$N,13,FALSE))</f>
        <v/>
      </c>
      <c r="AP88" s="13" t="str">
        <f>IF(ISERROR(VLOOKUP(CONCATENATE($A88,"_",AP$2),'Reference data SID'!$B:$N,13,FALSE)),"",VLOOKUP(CONCATENATE($A88,"_",AP$2),'Reference data SID'!$B:$N,13,FALSE))</f>
        <v/>
      </c>
      <c r="AQ88" s="13" t="str">
        <f>IF(ISERROR(VLOOKUP(CONCATENATE($A88,"_",AQ$2),'Reference data SID'!$B:$N,13,FALSE)),"",VLOOKUP(CONCATENATE($A88,"_",AQ$2),'Reference data SID'!$B:$N,13,FALSE))</f>
        <v/>
      </c>
      <c r="AR88" s="13" t="str">
        <f>IF(ISERROR(VLOOKUP(CONCATENATE($A88,"_",AR$2),'Reference data SID'!$B:$N,13,FALSE)),"",VLOOKUP(CONCATENATE($A88,"_",AR$2),'Reference data SID'!$B:$N,13,FALSE))</f>
        <v/>
      </c>
      <c r="AS88" s="13" t="str">
        <f>IF(ISERROR(VLOOKUP(CONCATENATE($A88,"_",AS$2),'Reference data SID'!$B:$N,13,FALSE)),"",VLOOKUP(CONCATENATE($A88,"_",AS$2),'Reference data SID'!$B:$N,13,FALSE))</f>
        <v/>
      </c>
      <c r="AT88" s="13" t="str">
        <f>IF(ISERROR(VLOOKUP(CONCATENATE($A88,"_",AT$2),'Reference data SID'!$B:$N,13,FALSE)),"",VLOOKUP(CONCATENATE($A88,"_",AT$2),'Reference data SID'!$B:$N,13,FALSE))</f>
        <v/>
      </c>
    </row>
    <row r="89" spans="1:46" x14ac:dyDescent="0.25">
      <c r="A89">
        <v>85</v>
      </c>
      <c r="B89" s="13" t="str">
        <f>IF(ISERROR(VLOOKUP(CONCATENATE($A89,"_",B$2),'Reference data SID'!$B:$N,13,FALSE)),"",VLOOKUP(CONCATENATE($A89,"_",B$2),'Reference data SID'!$B:$N,13,FALSE))</f>
        <v/>
      </c>
      <c r="C89" s="13" t="str">
        <f>IF(ISERROR(VLOOKUP(CONCATENATE($A89,"_",C$2),'Reference data SID'!$B:$N,13,FALSE)),"",VLOOKUP(CONCATENATE($A89,"_",C$2),'Reference data SID'!$B:$N,13,FALSE))</f>
        <v/>
      </c>
      <c r="D89" s="13" t="str">
        <f>IF(ISERROR(VLOOKUP(CONCATENATE($A89,"_",D$2),'Reference data SID'!$B:$N,13,FALSE)),"",VLOOKUP(CONCATENATE($A89,"_",D$2),'Reference data SID'!$B:$N,13,FALSE))</f>
        <v/>
      </c>
      <c r="E89" s="13" t="str">
        <f>IF(ISERROR(VLOOKUP(CONCATENATE($A89,"_",E$2),'Reference data SID'!$B:$N,13,FALSE)),"",VLOOKUP(CONCATENATE($A89,"_",E$2),'Reference data SID'!$B:$N,13,FALSE))</f>
        <v/>
      </c>
      <c r="F89" s="13" t="str">
        <f>IF(ISERROR(VLOOKUP(CONCATENATE($A89,"_",F$2),'Reference data SID'!$B:$N,13,FALSE)),"",VLOOKUP(CONCATENATE($A89,"_",F$2),'Reference data SID'!$B:$N,13,FALSE))</f>
        <v/>
      </c>
      <c r="G89" s="13" t="str">
        <f>IF(ISERROR(VLOOKUP(CONCATENATE($A89,"_",G$2),'Reference data SID'!$B:$N,13,FALSE)),"",VLOOKUP(CONCATENATE($A89,"_",G$2),'Reference data SID'!$B:$N,13,FALSE))</f>
        <v/>
      </c>
      <c r="H89" s="13" t="str">
        <f>IF(ISERROR(VLOOKUP(CONCATENATE($A89,"_",H$2),'Reference data SID'!$B:$N,13,FALSE)),"",VLOOKUP(CONCATENATE($A89,"_",H$2),'Reference data SID'!$B:$N,13,FALSE))</f>
        <v/>
      </c>
      <c r="I89" s="13" t="str">
        <f>IF(ISERROR(VLOOKUP(CONCATENATE($A89,"_",I$2),'Reference data SID'!$B:$N,13,FALSE)),"",VLOOKUP(CONCATENATE($A89,"_",I$2),'Reference data SID'!$B:$N,13,FALSE))</f>
        <v/>
      </c>
      <c r="J89" s="13" t="str">
        <f>IF(ISERROR(VLOOKUP(CONCATENATE($A89,"_",J$2),'Reference data SID'!$B:$N,13,FALSE)),"",VLOOKUP(CONCATENATE($A89,"_",J$2),'Reference data SID'!$B:$N,13,FALSE))</f>
        <v/>
      </c>
      <c r="K89" s="13" t="str">
        <f>IF(ISERROR(VLOOKUP(CONCATENATE($A89,"_",K$2),'Reference data SID'!$B:$N,13,FALSE)),"",VLOOKUP(CONCATENATE($A89,"_",K$2),'Reference data SID'!$B:$N,13,FALSE))</f>
        <v/>
      </c>
      <c r="L89" s="13" t="str">
        <f>IF(ISERROR(VLOOKUP(CONCATENATE($A89,"_",L$2),'Reference data SID'!$B:$N,13,FALSE)),"",VLOOKUP(CONCATENATE($A89,"_",L$2),'Reference data SID'!$B:$N,13,FALSE))</f>
        <v/>
      </c>
      <c r="M89" s="13" t="str">
        <f>IF(ISERROR(VLOOKUP(CONCATENATE($A89,"_",M$2),'Reference data SID'!$B:$N,13,FALSE)),"",VLOOKUP(CONCATENATE($A89,"_",M$2),'Reference data SID'!$B:$N,13,FALSE))</f>
        <v/>
      </c>
      <c r="N89" s="13" t="str">
        <f>IF(ISERROR(VLOOKUP(CONCATENATE($A89,"_",N$2),'Reference data SID'!$B:$N,13,FALSE)),"",VLOOKUP(CONCATENATE($A89,"_",N$2),'Reference data SID'!$B:$N,13,FALSE))</f>
        <v/>
      </c>
      <c r="O89" s="13" t="str">
        <f>IF(ISERROR(VLOOKUP(CONCATENATE($A89,"_",O$2),'Reference data SID'!$B:$N,13,FALSE)),"",VLOOKUP(CONCATENATE($A89,"_",O$2),'Reference data SID'!$B:$N,13,FALSE))</f>
        <v/>
      </c>
      <c r="P89" s="13" t="str">
        <f>IF(ISERROR(VLOOKUP(CONCATENATE($A89,"_",P$2),'Reference data SID'!$B:$N,13,FALSE)),"",VLOOKUP(CONCATENATE($A89,"_",P$2),'Reference data SID'!$B:$N,13,FALSE))</f>
        <v/>
      </c>
      <c r="Q89" s="13" t="str">
        <f>IF(ISERROR(VLOOKUP(CONCATENATE($A89,"_",Q$2),'Reference data SID'!$B:$N,13,FALSE)),"",VLOOKUP(CONCATENATE($A89,"_",Q$2),'Reference data SID'!$B:$N,13,FALSE))</f>
        <v/>
      </c>
      <c r="R89" s="13" t="str">
        <f>IF(ISERROR(VLOOKUP(CONCATENATE($A89,"_",R$2),'Reference data SID'!$B:$N,13,FALSE)),"",VLOOKUP(CONCATENATE($A89,"_",R$2),'Reference data SID'!$B:$N,13,FALSE))</f>
        <v/>
      </c>
      <c r="S89" s="13" t="str">
        <f>IF(ISERROR(VLOOKUP(CONCATENATE($A89,"_",S$2),'Reference data SID'!$B:$N,13,FALSE)),"",VLOOKUP(CONCATENATE($A89,"_",S$2),'Reference data SID'!$B:$N,13,FALSE))</f>
        <v/>
      </c>
      <c r="T89" s="13" t="str">
        <f>IF(ISERROR(VLOOKUP(CONCATENATE($A89,"_",T$2),'Reference data SID'!$B:$N,13,FALSE)),"",VLOOKUP(CONCATENATE($A89,"_",T$2),'Reference data SID'!$B:$N,13,FALSE))</f>
        <v/>
      </c>
      <c r="U89" s="13" t="str">
        <f>IF(ISERROR(VLOOKUP(CONCATENATE($A89,"_",U$2),'Reference data SID'!$B:$N,13,FALSE)),"",VLOOKUP(CONCATENATE($A89,"_",U$2),'Reference data SID'!$B:$N,13,FALSE))</f>
        <v/>
      </c>
      <c r="V89" s="13" t="str">
        <f>IF(ISERROR(VLOOKUP(CONCATENATE($A89,"_",V$2),'Reference data SID'!$B:$N,13,FALSE)),"",VLOOKUP(CONCATENATE($A89,"_",V$2),'Reference data SID'!$B:$N,13,FALSE))</f>
        <v/>
      </c>
      <c r="W89" s="13" t="str">
        <f>IF(ISERROR(VLOOKUP(CONCATENATE($A89,"_",W$2),'Reference data SID'!$B:$N,13,FALSE)),"",VLOOKUP(CONCATENATE($A89,"_",W$2),'Reference data SID'!$B:$N,13,FALSE))</f>
        <v/>
      </c>
      <c r="X89" s="13" t="str">
        <f>IF(ISERROR(VLOOKUP(CONCATENATE($A89,"_",X$2),'Reference data SID'!$B:$N,13,FALSE)),"",VLOOKUP(CONCATENATE($A89,"_",X$2),'Reference data SID'!$B:$N,13,FALSE))</f>
        <v/>
      </c>
      <c r="Y89" s="14" t="str">
        <f>IF(ISERROR(VLOOKUP(CONCATENATE($A89,"_",Y$2),'Reference data SID'!$B:$N,13,FALSE)),"",VLOOKUP(CONCATENATE($A89,"_",Y$2),'Reference data SID'!$B:$N,13,FALSE))</f>
        <v>558-97-4</v>
      </c>
      <c r="Z89" s="13" t="str">
        <f>IF(ISERROR(VLOOKUP(CONCATENATE($A89,"_",Z$2),'Reference data SID'!$B:$N,13,FALSE)),"",VLOOKUP(CONCATENATE($A89,"_",Z$2),'Reference data SID'!$B:$N,13,FALSE))</f>
        <v/>
      </c>
      <c r="AA89" s="13" t="str">
        <f>IF(ISERROR(VLOOKUP(CONCATENATE($A89,"_",AA$2),'Reference data SID'!$B:$N,13,FALSE)),"",VLOOKUP(CONCATENATE($A89,"_",AA$2),'Reference data SID'!$B:$N,13,FALSE))</f>
        <v/>
      </c>
      <c r="AB89" s="13" t="str">
        <f>IF(ISERROR(VLOOKUP(CONCATENATE($A89,"_",AB$2),'Reference data SID'!$B:$N,13,FALSE)),"",VLOOKUP(CONCATENATE($A89,"_",AB$2),'Reference data SID'!$B:$N,13,FALSE))</f>
        <v/>
      </c>
      <c r="AC89" s="13" t="str">
        <f>IF(ISERROR(VLOOKUP(CONCATENATE($A89,"_",AC$2),'Reference data SID'!$B:$N,13,FALSE)),"",VLOOKUP(CONCATENATE($A89,"_",AC$2),'Reference data SID'!$B:$N,13,FALSE))</f>
        <v/>
      </c>
      <c r="AD89" s="13" t="str">
        <f>IF(ISERROR(VLOOKUP(CONCATENATE($A89,"_",AD$2),'Reference data SID'!$B:$N,13,FALSE)),"",VLOOKUP(CONCATENATE($A89,"_",AD$2),'Reference data SID'!$B:$N,13,FALSE))</f>
        <v/>
      </c>
      <c r="AE89" s="13" t="str">
        <f>IF(ISERROR(VLOOKUP(CONCATENATE($A89,"_",AE$2),'Reference data SID'!$B:$N,13,FALSE)),"",VLOOKUP(CONCATENATE($A89,"_",AE$2),'Reference data SID'!$B:$N,13,FALSE))</f>
        <v/>
      </c>
      <c r="AF89" s="13" t="str">
        <f>IF(ISERROR(VLOOKUP(CONCATENATE($A89,"_",AF$2),'Reference data SID'!$B:$N,13,FALSE)),"",VLOOKUP(CONCATENATE($A89,"_",AF$2),'Reference data SID'!$B:$N,13,FALSE))</f>
        <v/>
      </c>
      <c r="AG89" s="13" t="str">
        <f>IF(ISERROR(VLOOKUP(CONCATENATE($A89,"_",AG$2),'Reference data SID'!$B:$N,13,FALSE)),"",VLOOKUP(CONCATENATE($A89,"_",AG$2),'Reference data SID'!$B:$N,13,FALSE))</f>
        <v/>
      </c>
      <c r="AH89" s="13" t="str">
        <f>IF(ISERROR(VLOOKUP(CONCATENATE($A89,"_",AH$2),'Reference data SID'!$B:$N,13,FALSE)),"",VLOOKUP(CONCATENATE($A89,"_",AH$2),'Reference data SID'!$B:$N,13,FALSE))</f>
        <v/>
      </c>
      <c r="AI89" s="13" t="str">
        <f>IF(ISERROR(VLOOKUP(CONCATENATE($A89,"_",AI$2),'Reference data SID'!$B:$N,13,FALSE)),"",VLOOKUP(CONCATENATE($A89,"_",AI$2),'Reference data SID'!$B:$N,13,FALSE))</f>
        <v/>
      </c>
      <c r="AJ89" s="13" t="str">
        <f>IF(ISERROR(VLOOKUP(CONCATENATE($A89,"_",AJ$2),'Reference data SID'!$B:$N,13,FALSE)),"",VLOOKUP(CONCATENATE($A89,"_",AJ$2),'Reference data SID'!$B:$N,13,FALSE))</f>
        <v/>
      </c>
      <c r="AK89" s="13" t="str">
        <f>IF(ISERROR(VLOOKUP(CONCATENATE($A89,"_",AK$2),'Reference data SID'!$B:$N,13,FALSE)),"",VLOOKUP(CONCATENATE($A89,"_",AK$2),'Reference data SID'!$B:$N,13,FALSE))</f>
        <v/>
      </c>
      <c r="AL89" s="13" t="str">
        <f>IF(ISERROR(VLOOKUP(CONCATENATE($A89,"_",AL$2),'Reference data SID'!$B:$N,13,FALSE)),"",VLOOKUP(CONCATENATE($A89,"_",AL$2),'Reference data SID'!$B:$N,13,FALSE))</f>
        <v/>
      </c>
      <c r="AM89" s="13" t="str">
        <f>IF(ISERROR(VLOOKUP(CONCATENATE($A89,"_",AM$2),'Reference data SID'!$B:$N,13,FALSE)),"",VLOOKUP(CONCATENATE($A89,"_",AM$2),'Reference data SID'!$B:$N,13,FALSE))</f>
        <v/>
      </c>
      <c r="AN89" s="13" t="str">
        <f>IF(ISERROR(VLOOKUP(CONCATENATE($A89,"_",AN$2),'Reference data SID'!$B:$N,13,FALSE)),"",VLOOKUP(CONCATENATE($A89,"_",AN$2),'Reference data SID'!$B:$N,13,FALSE))</f>
        <v/>
      </c>
      <c r="AO89" s="13" t="str">
        <f>IF(ISERROR(VLOOKUP(CONCATENATE($A89,"_",AO$2),'Reference data SID'!$B:$N,13,FALSE)),"",VLOOKUP(CONCATENATE($A89,"_",AO$2),'Reference data SID'!$B:$N,13,FALSE))</f>
        <v/>
      </c>
      <c r="AP89" s="13" t="str">
        <f>IF(ISERROR(VLOOKUP(CONCATENATE($A89,"_",AP$2),'Reference data SID'!$B:$N,13,FALSE)),"",VLOOKUP(CONCATENATE($A89,"_",AP$2),'Reference data SID'!$B:$N,13,FALSE))</f>
        <v/>
      </c>
      <c r="AQ89" s="13" t="str">
        <f>IF(ISERROR(VLOOKUP(CONCATENATE($A89,"_",AQ$2),'Reference data SID'!$B:$N,13,FALSE)),"",VLOOKUP(CONCATENATE($A89,"_",AQ$2),'Reference data SID'!$B:$N,13,FALSE))</f>
        <v/>
      </c>
      <c r="AR89" s="13" t="str">
        <f>IF(ISERROR(VLOOKUP(CONCATENATE($A89,"_",AR$2),'Reference data SID'!$B:$N,13,FALSE)),"",VLOOKUP(CONCATENATE($A89,"_",AR$2),'Reference data SID'!$B:$N,13,FALSE))</f>
        <v/>
      </c>
      <c r="AS89" s="13" t="str">
        <f>IF(ISERROR(VLOOKUP(CONCATENATE($A89,"_",AS$2),'Reference data SID'!$B:$N,13,FALSE)),"",VLOOKUP(CONCATENATE($A89,"_",AS$2),'Reference data SID'!$B:$N,13,FALSE))</f>
        <v/>
      </c>
      <c r="AT89" s="13" t="str">
        <f>IF(ISERROR(VLOOKUP(CONCATENATE($A89,"_",AT$2),'Reference data SID'!$B:$N,13,FALSE)),"",VLOOKUP(CONCATENATE($A89,"_",AT$2),'Reference data SID'!$B:$N,13,FALSE))</f>
        <v/>
      </c>
    </row>
    <row r="90" spans="1:46" x14ac:dyDescent="0.25">
      <c r="A90">
        <v>86</v>
      </c>
      <c r="B90" s="13" t="str">
        <f>IF(ISERROR(VLOOKUP(CONCATENATE($A90,"_",B$2),'Reference data SID'!$B:$N,13,FALSE)),"",VLOOKUP(CONCATENATE($A90,"_",B$2),'Reference data SID'!$B:$N,13,FALSE))</f>
        <v/>
      </c>
      <c r="C90" s="13" t="str">
        <f>IF(ISERROR(VLOOKUP(CONCATENATE($A90,"_",C$2),'Reference data SID'!$B:$N,13,FALSE)),"",VLOOKUP(CONCATENATE($A90,"_",C$2),'Reference data SID'!$B:$N,13,FALSE))</f>
        <v/>
      </c>
      <c r="D90" s="13" t="str">
        <f>IF(ISERROR(VLOOKUP(CONCATENATE($A90,"_",D$2),'Reference data SID'!$B:$N,13,FALSE)),"",VLOOKUP(CONCATENATE($A90,"_",D$2),'Reference data SID'!$B:$N,13,FALSE))</f>
        <v/>
      </c>
      <c r="E90" s="13" t="str">
        <f>IF(ISERROR(VLOOKUP(CONCATENATE($A90,"_",E$2),'Reference data SID'!$B:$N,13,FALSE)),"",VLOOKUP(CONCATENATE($A90,"_",E$2),'Reference data SID'!$B:$N,13,FALSE))</f>
        <v/>
      </c>
      <c r="F90" s="13" t="str">
        <f>IF(ISERROR(VLOOKUP(CONCATENATE($A90,"_",F$2),'Reference data SID'!$B:$N,13,FALSE)),"",VLOOKUP(CONCATENATE($A90,"_",F$2),'Reference data SID'!$B:$N,13,FALSE))</f>
        <v/>
      </c>
      <c r="G90" s="13" t="str">
        <f>IF(ISERROR(VLOOKUP(CONCATENATE($A90,"_",G$2),'Reference data SID'!$B:$N,13,FALSE)),"",VLOOKUP(CONCATENATE($A90,"_",G$2),'Reference data SID'!$B:$N,13,FALSE))</f>
        <v/>
      </c>
      <c r="H90" s="13" t="str">
        <f>IF(ISERROR(VLOOKUP(CONCATENATE($A90,"_",H$2),'Reference data SID'!$B:$N,13,FALSE)),"",VLOOKUP(CONCATENATE($A90,"_",H$2),'Reference data SID'!$B:$N,13,FALSE))</f>
        <v/>
      </c>
      <c r="I90" s="13" t="str">
        <f>IF(ISERROR(VLOOKUP(CONCATENATE($A90,"_",I$2),'Reference data SID'!$B:$N,13,FALSE)),"",VLOOKUP(CONCATENATE($A90,"_",I$2),'Reference data SID'!$B:$N,13,FALSE))</f>
        <v/>
      </c>
      <c r="J90" s="13" t="str">
        <f>IF(ISERROR(VLOOKUP(CONCATENATE($A90,"_",J$2),'Reference data SID'!$B:$N,13,FALSE)),"",VLOOKUP(CONCATENATE($A90,"_",J$2),'Reference data SID'!$B:$N,13,FALSE))</f>
        <v/>
      </c>
      <c r="K90" s="13" t="str">
        <f>IF(ISERROR(VLOOKUP(CONCATENATE($A90,"_",K$2),'Reference data SID'!$B:$N,13,FALSE)),"",VLOOKUP(CONCATENATE($A90,"_",K$2),'Reference data SID'!$B:$N,13,FALSE))</f>
        <v/>
      </c>
      <c r="L90" s="13" t="str">
        <f>IF(ISERROR(VLOOKUP(CONCATENATE($A90,"_",L$2),'Reference data SID'!$B:$N,13,FALSE)),"",VLOOKUP(CONCATENATE($A90,"_",L$2),'Reference data SID'!$B:$N,13,FALSE))</f>
        <v/>
      </c>
      <c r="M90" s="13" t="str">
        <f>IF(ISERROR(VLOOKUP(CONCATENATE($A90,"_",M$2),'Reference data SID'!$B:$N,13,FALSE)),"",VLOOKUP(CONCATENATE($A90,"_",M$2),'Reference data SID'!$B:$N,13,FALSE))</f>
        <v/>
      </c>
      <c r="N90" s="13" t="str">
        <f>IF(ISERROR(VLOOKUP(CONCATENATE($A90,"_",N$2),'Reference data SID'!$B:$N,13,FALSE)),"",VLOOKUP(CONCATENATE($A90,"_",N$2),'Reference data SID'!$B:$N,13,FALSE))</f>
        <v/>
      </c>
      <c r="O90" s="13" t="str">
        <f>IF(ISERROR(VLOOKUP(CONCATENATE($A90,"_",O$2),'Reference data SID'!$B:$N,13,FALSE)),"",VLOOKUP(CONCATENATE($A90,"_",O$2),'Reference data SID'!$B:$N,13,FALSE))</f>
        <v/>
      </c>
      <c r="P90" s="13" t="str">
        <f>IF(ISERROR(VLOOKUP(CONCATENATE($A90,"_",P$2),'Reference data SID'!$B:$N,13,FALSE)),"",VLOOKUP(CONCATENATE($A90,"_",P$2),'Reference data SID'!$B:$N,13,FALSE))</f>
        <v/>
      </c>
      <c r="Q90" s="13" t="str">
        <f>IF(ISERROR(VLOOKUP(CONCATENATE($A90,"_",Q$2),'Reference data SID'!$B:$N,13,FALSE)),"",VLOOKUP(CONCATENATE($A90,"_",Q$2),'Reference data SID'!$B:$N,13,FALSE))</f>
        <v/>
      </c>
      <c r="R90" s="13" t="str">
        <f>IF(ISERROR(VLOOKUP(CONCATENATE($A90,"_",R$2),'Reference data SID'!$B:$N,13,FALSE)),"",VLOOKUP(CONCATENATE($A90,"_",R$2),'Reference data SID'!$B:$N,13,FALSE))</f>
        <v/>
      </c>
      <c r="S90" s="13" t="str">
        <f>IF(ISERROR(VLOOKUP(CONCATENATE($A90,"_",S$2),'Reference data SID'!$B:$N,13,FALSE)),"",VLOOKUP(CONCATENATE($A90,"_",S$2),'Reference data SID'!$B:$N,13,FALSE))</f>
        <v/>
      </c>
      <c r="T90" s="13" t="str">
        <f>IF(ISERROR(VLOOKUP(CONCATENATE($A90,"_",T$2),'Reference data SID'!$B:$N,13,FALSE)),"",VLOOKUP(CONCATENATE($A90,"_",T$2),'Reference data SID'!$B:$N,13,FALSE))</f>
        <v/>
      </c>
      <c r="U90" s="13" t="str">
        <f>IF(ISERROR(VLOOKUP(CONCATENATE($A90,"_",U$2),'Reference data SID'!$B:$N,13,FALSE)),"",VLOOKUP(CONCATENATE($A90,"_",U$2),'Reference data SID'!$B:$N,13,FALSE))</f>
        <v/>
      </c>
      <c r="V90" s="13" t="str">
        <f>IF(ISERROR(VLOOKUP(CONCATENATE($A90,"_",V$2),'Reference data SID'!$B:$N,13,FALSE)),"",VLOOKUP(CONCATENATE($A90,"_",V$2),'Reference data SID'!$B:$N,13,FALSE))</f>
        <v/>
      </c>
      <c r="W90" s="13" t="str">
        <f>IF(ISERROR(VLOOKUP(CONCATENATE($A90,"_",W$2),'Reference data SID'!$B:$N,13,FALSE)),"",VLOOKUP(CONCATENATE($A90,"_",W$2),'Reference data SID'!$B:$N,13,FALSE))</f>
        <v/>
      </c>
      <c r="X90" s="13" t="str">
        <f>IF(ISERROR(VLOOKUP(CONCATENATE($A90,"_",X$2),'Reference data SID'!$B:$N,13,FALSE)),"",VLOOKUP(CONCATENATE($A90,"_",X$2),'Reference data SID'!$B:$N,13,FALSE))</f>
        <v/>
      </c>
      <c r="Y90" s="14" t="str">
        <f>IF(ISERROR(VLOOKUP(CONCATENATE($A90,"_",Y$2),'Reference data SID'!$B:$N,13,FALSE)),"",VLOOKUP(CONCATENATE($A90,"_",Y$2),'Reference data SID'!$B:$N,13,FALSE))</f>
        <v>507-63-1</v>
      </c>
      <c r="Z90" s="13" t="str">
        <f>IF(ISERROR(VLOOKUP(CONCATENATE($A90,"_",Z$2),'Reference data SID'!$B:$N,13,FALSE)),"",VLOOKUP(CONCATENATE($A90,"_",Z$2),'Reference data SID'!$B:$N,13,FALSE))</f>
        <v/>
      </c>
      <c r="AA90" s="13" t="str">
        <f>IF(ISERROR(VLOOKUP(CONCATENATE($A90,"_",AA$2),'Reference data SID'!$B:$N,13,FALSE)),"",VLOOKUP(CONCATENATE($A90,"_",AA$2),'Reference data SID'!$B:$N,13,FALSE))</f>
        <v/>
      </c>
      <c r="AB90" s="13" t="str">
        <f>IF(ISERROR(VLOOKUP(CONCATENATE($A90,"_",AB$2),'Reference data SID'!$B:$N,13,FALSE)),"",VLOOKUP(CONCATENATE($A90,"_",AB$2),'Reference data SID'!$B:$N,13,FALSE))</f>
        <v/>
      </c>
      <c r="AC90" s="13" t="str">
        <f>IF(ISERROR(VLOOKUP(CONCATENATE($A90,"_",AC$2),'Reference data SID'!$B:$N,13,FALSE)),"",VLOOKUP(CONCATENATE($A90,"_",AC$2),'Reference data SID'!$B:$N,13,FALSE))</f>
        <v/>
      </c>
      <c r="AD90" s="13" t="str">
        <f>IF(ISERROR(VLOOKUP(CONCATENATE($A90,"_",AD$2),'Reference data SID'!$B:$N,13,FALSE)),"",VLOOKUP(CONCATENATE($A90,"_",AD$2),'Reference data SID'!$B:$N,13,FALSE))</f>
        <v/>
      </c>
      <c r="AE90" s="13" t="str">
        <f>IF(ISERROR(VLOOKUP(CONCATENATE($A90,"_",AE$2),'Reference data SID'!$B:$N,13,FALSE)),"",VLOOKUP(CONCATENATE($A90,"_",AE$2),'Reference data SID'!$B:$N,13,FALSE))</f>
        <v/>
      </c>
      <c r="AF90" s="13" t="str">
        <f>IF(ISERROR(VLOOKUP(CONCATENATE($A90,"_",AF$2),'Reference data SID'!$B:$N,13,FALSE)),"",VLOOKUP(CONCATENATE($A90,"_",AF$2),'Reference data SID'!$B:$N,13,FALSE))</f>
        <v/>
      </c>
      <c r="AG90" s="13" t="str">
        <f>IF(ISERROR(VLOOKUP(CONCATENATE($A90,"_",AG$2),'Reference data SID'!$B:$N,13,FALSE)),"",VLOOKUP(CONCATENATE($A90,"_",AG$2),'Reference data SID'!$B:$N,13,FALSE))</f>
        <v/>
      </c>
      <c r="AH90" s="13" t="str">
        <f>IF(ISERROR(VLOOKUP(CONCATENATE($A90,"_",AH$2),'Reference data SID'!$B:$N,13,FALSE)),"",VLOOKUP(CONCATENATE($A90,"_",AH$2),'Reference data SID'!$B:$N,13,FALSE))</f>
        <v/>
      </c>
      <c r="AI90" s="13" t="str">
        <f>IF(ISERROR(VLOOKUP(CONCATENATE($A90,"_",AI$2),'Reference data SID'!$B:$N,13,FALSE)),"",VLOOKUP(CONCATENATE($A90,"_",AI$2),'Reference data SID'!$B:$N,13,FALSE))</f>
        <v/>
      </c>
      <c r="AJ90" s="13" t="str">
        <f>IF(ISERROR(VLOOKUP(CONCATENATE($A90,"_",AJ$2),'Reference data SID'!$B:$N,13,FALSE)),"",VLOOKUP(CONCATENATE($A90,"_",AJ$2),'Reference data SID'!$B:$N,13,FALSE))</f>
        <v/>
      </c>
      <c r="AK90" s="13" t="str">
        <f>IF(ISERROR(VLOOKUP(CONCATENATE($A90,"_",AK$2),'Reference data SID'!$B:$N,13,FALSE)),"",VLOOKUP(CONCATENATE($A90,"_",AK$2),'Reference data SID'!$B:$N,13,FALSE))</f>
        <v/>
      </c>
      <c r="AL90" s="13" t="str">
        <f>IF(ISERROR(VLOOKUP(CONCATENATE($A90,"_",AL$2),'Reference data SID'!$B:$N,13,FALSE)),"",VLOOKUP(CONCATENATE($A90,"_",AL$2),'Reference data SID'!$B:$N,13,FALSE))</f>
        <v/>
      </c>
      <c r="AM90" s="13" t="str">
        <f>IF(ISERROR(VLOOKUP(CONCATENATE($A90,"_",AM$2),'Reference data SID'!$B:$N,13,FALSE)),"",VLOOKUP(CONCATENATE($A90,"_",AM$2),'Reference data SID'!$B:$N,13,FALSE))</f>
        <v/>
      </c>
      <c r="AN90" s="13" t="str">
        <f>IF(ISERROR(VLOOKUP(CONCATENATE($A90,"_",AN$2),'Reference data SID'!$B:$N,13,FALSE)),"",VLOOKUP(CONCATENATE($A90,"_",AN$2),'Reference data SID'!$B:$N,13,FALSE))</f>
        <v/>
      </c>
      <c r="AO90" s="13" t="str">
        <f>IF(ISERROR(VLOOKUP(CONCATENATE($A90,"_",AO$2),'Reference data SID'!$B:$N,13,FALSE)),"",VLOOKUP(CONCATENATE($A90,"_",AO$2),'Reference data SID'!$B:$N,13,FALSE))</f>
        <v/>
      </c>
      <c r="AP90" s="13" t="str">
        <f>IF(ISERROR(VLOOKUP(CONCATENATE($A90,"_",AP$2),'Reference data SID'!$B:$N,13,FALSE)),"",VLOOKUP(CONCATENATE($A90,"_",AP$2),'Reference data SID'!$B:$N,13,FALSE))</f>
        <v/>
      </c>
      <c r="AQ90" s="13" t="str">
        <f>IF(ISERROR(VLOOKUP(CONCATENATE($A90,"_",AQ$2),'Reference data SID'!$B:$N,13,FALSE)),"",VLOOKUP(CONCATENATE($A90,"_",AQ$2),'Reference data SID'!$B:$N,13,FALSE))</f>
        <v/>
      </c>
      <c r="AR90" s="13" t="str">
        <f>IF(ISERROR(VLOOKUP(CONCATENATE($A90,"_",AR$2),'Reference data SID'!$B:$N,13,FALSE)),"",VLOOKUP(CONCATENATE($A90,"_",AR$2),'Reference data SID'!$B:$N,13,FALSE))</f>
        <v/>
      </c>
      <c r="AS90" s="13" t="str">
        <f>IF(ISERROR(VLOOKUP(CONCATENATE($A90,"_",AS$2),'Reference data SID'!$B:$N,13,FALSE)),"",VLOOKUP(CONCATENATE($A90,"_",AS$2),'Reference data SID'!$B:$N,13,FALSE))</f>
        <v/>
      </c>
      <c r="AT90" s="13" t="str">
        <f>IF(ISERROR(VLOOKUP(CONCATENATE($A90,"_",AT$2),'Reference data SID'!$B:$N,13,FALSE)),"",VLOOKUP(CONCATENATE($A90,"_",AT$2),'Reference data SID'!$B:$N,13,FALSE))</f>
        <v/>
      </c>
    </row>
    <row r="91" spans="1:46" x14ac:dyDescent="0.25">
      <c r="A91">
        <v>87</v>
      </c>
      <c r="B91" s="13" t="str">
        <f>IF(ISERROR(VLOOKUP(CONCATENATE($A91,"_",B$2),'Reference data SID'!$B:$N,13,FALSE)),"",VLOOKUP(CONCATENATE($A91,"_",B$2),'Reference data SID'!$B:$N,13,FALSE))</f>
        <v/>
      </c>
      <c r="C91" s="13" t="str">
        <f>IF(ISERROR(VLOOKUP(CONCATENATE($A91,"_",C$2),'Reference data SID'!$B:$N,13,FALSE)),"",VLOOKUP(CONCATENATE($A91,"_",C$2),'Reference data SID'!$B:$N,13,FALSE))</f>
        <v/>
      </c>
      <c r="D91" s="13" t="str">
        <f>IF(ISERROR(VLOOKUP(CONCATENATE($A91,"_",D$2),'Reference data SID'!$B:$N,13,FALSE)),"",VLOOKUP(CONCATENATE($A91,"_",D$2),'Reference data SID'!$B:$N,13,FALSE))</f>
        <v/>
      </c>
      <c r="E91" s="13" t="str">
        <f>IF(ISERROR(VLOOKUP(CONCATENATE($A91,"_",E$2),'Reference data SID'!$B:$N,13,FALSE)),"",VLOOKUP(CONCATENATE($A91,"_",E$2),'Reference data SID'!$B:$N,13,FALSE))</f>
        <v/>
      </c>
      <c r="F91" s="13" t="str">
        <f>IF(ISERROR(VLOOKUP(CONCATENATE($A91,"_",F$2),'Reference data SID'!$B:$N,13,FALSE)),"",VLOOKUP(CONCATENATE($A91,"_",F$2),'Reference data SID'!$B:$N,13,FALSE))</f>
        <v/>
      </c>
      <c r="G91" s="13" t="str">
        <f>IF(ISERROR(VLOOKUP(CONCATENATE($A91,"_",G$2),'Reference data SID'!$B:$N,13,FALSE)),"",VLOOKUP(CONCATENATE($A91,"_",G$2),'Reference data SID'!$B:$N,13,FALSE))</f>
        <v/>
      </c>
      <c r="H91" s="13" t="str">
        <f>IF(ISERROR(VLOOKUP(CONCATENATE($A91,"_",H$2),'Reference data SID'!$B:$N,13,FALSE)),"",VLOOKUP(CONCATENATE($A91,"_",H$2),'Reference data SID'!$B:$N,13,FALSE))</f>
        <v/>
      </c>
      <c r="I91" s="13" t="str">
        <f>IF(ISERROR(VLOOKUP(CONCATENATE($A91,"_",I$2),'Reference data SID'!$B:$N,13,FALSE)),"",VLOOKUP(CONCATENATE($A91,"_",I$2),'Reference data SID'!$B:$N,13,FALSE))</f>
        <v/>
      </c>
      <c r="J91" s="13" t="str">
        <f>IF(ISERROR(VLOOKUP(CONCATENATE($A91,"_",J$2),'Reference data SID'!$B:$N,13,FALSE)),"",VLOOKUP(CONCATENATE($A91,"_",J$2),'Reference data SID'!$B:$N,13,FALSE))</f>
        <v/>
      </c>
      <c r="K91" s="13" t="str">
        <f>IF(ISERROR(VLOOKUP(CONCATENATE($A91,"_",K$2),'Reference data SID'!$B:$N,13,FALSE)),"",VLOOKUP(CONCATENATE($A91,"_",K$2),'Reference data SID'!$B:$N,13,FALSE))</f>
        <v/>
      </c>
      <c r="L91" s="13" t="str">
        <f>IF(ISERROR(VLOOKUP(CONCATENATE($A91,"_",L$2),'Reference data SID'!$B:$N,13,FALSE)),"",VLOOKUP(CONCATENATE($A91,"_",L$2),'Reference data SID'!$B:$N,13,FALSE))</f>
        <v/>
      </c>
      <c r="M91" s="13" t="str">
        <f>IF(ISERROR(VLOOKUP(CONCATENATE($A91,"_",M$2),'Reference data SID'!$B:$N,13,FALSE)),"",VLOOKUP(CONCATENATE($A91,"_",M$2),'Reference data SID'!$B:$N,13,FALSE))</f>
        <v/>
      </c>
      <c r="N91" s="13" t="str">
        <f>IF(ISERROR(VLOOKUP(CONCATENATE($A91,"_",N$2),'Reference data SID'!$B:$N,13,FALSE)),"",VLOOKUP(CONCATENATE($A91,"_",N$2),'Reference data SID'!$B:$N,13,FALSE))</f>
        <v/>
      </c>
      <c r="O91" s="13" t="str">
        <f>IF(ISERROR(VLOOKUP(CONCATENATE($A91,"_",O$2),'Reference data SID'!$B:$N,13,FALSE)),"",VLOOKUP(CONCATENATE($A91,"_",O$2),'Reference data SID'!$B:$N,13,FALSE))</f>
        <v/>
      </c>
      <c r="P91" s="13" t="str">
        <f>IF(ISERROR(VLOOKUP(CONCATENATE($A91,"_",P$2),'Reference data SID'!$B:$N,13,FALSE)),"",VLOOKUP(CONCATENATE($A91,"_",P$2),'Reference data SID'!$B:$N,13,FALSE))</f>
        <v/>
      </c>
      <c r="Q91" s="13" t="str">
        <f>IF(ISERROR(VLOOKUP(CONCATENATE($A91,"_",Q$2),'Reference data SID'!$B:$N,13,FALSE)),"",VLOOKUP(CONCATENATE($A91,"_",Q$2),'Reference data SID'!$B:$N,13,FALSE))</f>
        <v/>
      </c>
      <c r="R91" s="13" t="str">
        <f>IF(ISERROR(VLOOKUP(CONCATENATE($A91,"_",R$2),'Reference data SID'!$B:$N,13,FALSE)),"",VLOOKUP(CONCATENATE($A91,"_",R$2),'Reference data SID'!$B:$N,13,FALSE))</f>
        <v/>
      </c>
      <c r="S91" s="13" t="str">
        <f>IF(ISERROR(VLOOKUP(CONCATENATE($A91,"_",S$2),'Reference data SID'!$B:$N,13,FALSE)),"",VLOOKUP(CONCATENATE($A91,"_",S$2),'Reference data SID'!$B:$N,13,FALSE))</f>
        <v/>
      </c>
      <c r="T91" s="13" t="str">
        <f>IF(ISERROR(VLOOKUP(CONCATENATE($A91,"_",T$2),'Reference data SID'!$B:$N,13,FALSE)),"",VLOOKUP(CONCATENATE($A91,"_",T$2),'Reference data SID'!$B:$N,13,FALSE))</f>
        <v/>
      </c>
      <c r="U91" s="13" t="str">
        <f>IF(ISERROR(VLOOKUP(CONCATENATE($A91,"_",U$2),'Reference data SID'!$B:$N,13,FALSE)),"",VLOOKUP(CONCATENATE($A91,"_",U$2),'Reference data SID'!$B:$N,13,FALSE))</f>
        <v/>
      </c>
      <c r="V91" s="13" t="str">
        <f>IF(ISERROR(VLOOKUP(CONCATENATE($A91,"_",V$2),'Reference data SID'!$B:$N,13,FALSE)),"",VLOOKUP(CONCATENATE($A91,"_",V$2),'Reference data SID'!$B:$N,13,FALSE))</f>
        <v/>
      </c>
      <c r="W91" s="13" t="str">
        <f>IF(ISERROR(VLOOKUP(CONCATENATE($A91,"_",W$2),'Reference data SID'!$B:$N,13,FALSE)),"",VLOOKUP(CONCATENATE($A91,"_",W$2),'Reference data SID'!$B:$N,13,FALSE))</f>
        <v/>
      </c>
      <c r="X91" s="13" t="str">
        <f>IF(ISERROR(VLOOKUP(CONCATENATE($A91,"_",X$2),'Reference data SID'!$B:$N,13,FALSE)),"",VLOOKUP(CONCATENATE($A91,"_",X$2),'Reference data SID'!$B:$N,13,FALSE))</f>
        <v/>
      </c>
      <c r="Y91" s="14" t="str">
        <f>IF(ISERROR(VLOOKUP(CONCATENATE($A91,"_",Y$2),'Reference data SID'!$B:$N,13,FALSE)),"",VLOOKUP(CONCATENATE($A91,"_",Y$2),'Reference data SID'!$B:$N,13,FALSE))</f>
        <v>423-62-1</v>
      </c>
      <c r="Z91" s="13" t="str">
        <f>IF(ISERROR(VLOOKUP(CONCATENATE($A91,"_",Z$2),'Reference data SID'!$B:$N,13,FALSE)),"",VLOOKUP(CONCATENATE($A91,"_",Z$2),'Reference data SID'!$B:$N,13,FALSE))</f>
        <v/>
      </c>
      <c r="AA91" s="13" t="str">
        <f>IF(ISERROR(VLOOKUP(CONCATENATE($A91,"_",AA$2),'Reference data SID'!$B:$N,13,FALSE)),"",VLOOKUP(CONCATENATE($A91,"_",AA$2),'Reference data SID'!$B:$N,13,FALSE))</f>
        <v/>
      </c>
      <c r="AB91" s="13" t="str">
        <f>IF(ISERROR(VLOOKUP(CONCATENATE($A91,"_",AB$2),'Reference data SID'!$B:$N,13,FALSE)),"",VLOOKUP(CONCATENATE($A91,"_",AB$2),'Reference data SID'!$B:$N,13,FALSE))</f>
        <v/>
      </c>
      <c r="AC91" s="13" t="str">
        <f>IF(ISERROR(VLOOKUP(CONCATENATE($A91,"_",AC$2),'Reference data SID'!$B:$N,13,FALSE)),"",VLOOKUP(CONCATENATE($A91,"_",AC$2),'Reference data SID'!$B:$N,13,FALSE))</f>
        <v/>
      </c>
      <c r="AD91" s="13" t="str">
        <f>IF(ISERROR(VLOOKUP(CONCATENATE($A91,"_",AD$2),'Reference data SID'!$B:$N,13,FALSE)),"",VLOOKUP(CONCATENATE($A91,"_",AD$2),'Reference data SID'!$B:$N,13,FALSE))</f>
        <v/>
      </c>
      <c r="AE91" s="13" t="str">
        <f>IF(ISERROR(VLOOKUP(CONCATENATE($A91,"_",AE$2),'Reference data SID'!$B:$N,13,FALSE)),"",VLOOKUP(CONCATENATE($A91,"_",AE$2),'Reference data SID'!$B:$N,13,FALSE))</f>
        <v/>
      </c>
      <c r="AF91" s="13" t="str">
        <f>IF(ISERROR(VLOOKUP(CONCATENATE($A91,"_",AF$2),'Reference data SID'!$B:$N,13,FALSE)),"",VLOOKUP(CONCATENATE($A91,"_",AF$2),'Reference data SID'!$B:$N,13,FALSE))</f>
        <v/>
      </c>
      <c r="AG91" s="13" t="str">
        <f>IF(ISERROR(VLOOKUP(CONCATENATE($A91,"_",AG$2),'Reference data SID'!$B:$N,13,FALSE)),"",VLOOKUP(CONCATENATE($A91,"_",AG$2),'Reference data SID'!$B:$N,13,FALSE))</f>
        <v/>
      </c>
      <c r="AH91" s="13" t="str">
        <f>IF(ISERROR(VLOOKUP(CONCATENATE($A91,"_",AH$2),'Reference data SID'!$B:$N,13,FALSE)),"",VLOOKUP(CONCATENATE($A91,"_",AH$2),'Reference data SID'!$B:$N,13,FALSE))</f>
        <v/>
      </c>
      <c r="AI91" s="13" t="str">
        <f>IF(ISERROR(VLOOKUP(CONCATENATE($A91,"_",AI$2),'Reference data SID'!$B:$N,13,FALSE)),"",VLOOKUP(CONCATENATE($A91,"_",AI$2),'Reference data SID'!$B:$N,13,FALSE))</f>
        <v/>
      </c>
      <c r="AJ91" s="13" t="str">
        <f>IF(ISERROR(VLOOKUP(CONCATENATE($A91,"_",AJ$2),'Reference data SID'!$B:$N,13,FALSE)),"",VLOOKUP(CONCATENATE($A91,"_",AJ$2),'Reference data SID'!$B:$N,13,FALSE))</f>
        <v/>
      </c>
      <c r="AK91" s="13" t="str">
        <f>IF(ISERROR(VLOOKUP(CONCATENATE($A91,"_",AK$2),'Reference data SID'!$B:$N,13,FALSE)),"",VLOOKUP(CONCATENATE($A91,"_",AK$2),'Reference data SID'!$B:$N,13,FALSE))</f>
        <v/>
      </c>
      <c r="AL91" s="13" t="str">
        <f>IF(ISERROR(VLOOKUP(CONCATENATE($A91,"_",AL$2),'Reference data SID'!$B:$N,13,FALSE)),"",VLOOKUP(CONCATENATE($A91,"_",AL$2),'Reference data SID'!$B:$N,13,FALSE))</f>
        <v/>
      </c>
      <c r="AM91" s="13" t="str">
        <f>IF(ISERROR(VLOOKUP(CONCATENATE($A91,"_",AM$2),'Reference data SID'!$B:$N,13,FALSE)),"",VLOOKUP(CONCATENATE($A91,"_",AM$2),'Reference data SID'!$B:$N,13,FALSE))</f>
        <v/>
      </c>
      <c r="AN91" s="13" t="str">
        <f>IF(ISERROR(VLOOKUP(CONCATENATE($A91,"_",AN$2),'Reference data SID'!$B:$N,13,FALSE)),"",VLOOKUP(CONCATENATE($A91,"_",AN$2),'Reference data SID'!$B:$N,13,FALSE))</f>
        <v/>
      </c>
      <c r="AO91" s="13" t="str">
        <f>IF(ISERROR(VLOOKUP(CONCATENATE($A91,"_",AO$2),'Reference data SID'!$B:$N,13,FALSE)),"",VLOOKUP(CONCATENATE($A91,"_",AO$2),'Reference data SID'!$B:$N,13,FALSE))</f>
        <v/>
      </c>
      <c r="AP91" s="13" t="str">
        <f>IF(ISERROR(VLOOKUP(CONCATENATE($A91,"_",AP$2),'Reference data SID'!$B:$N,13,FALSE)),"",VLOOKUP(CONCATENATE($A91,"_",AP$2),'Reference data SID'!$B:$N,13,FALSE))</f>
        <v/>
      </c>
      <c r="AQ91" s="13" t="str">
        <f>IF(ISERROR(VLOOKUP(CONCATENATE($A91,"_",AQ$2),'Reference data SID'!$B:$N,13,FALSE)),"",VLOOKUP(CONCATENATE($A91,"_",AQ$2),'Reference data SID'!$B:$N,13,FALSE))</f>
        <v/>
      </c>
      <c r="AR91" s="13" t="str">
        <f>IF(ISERROR(VLOOKUP(CONCATENATE($A91,"_",AR$2),'Reference data SID'!$B:$N,13,FALSE)),"",VLOOKUP(CONCATENATE($A91,"_",AR$2),'Reference data SID'!$B:$N,13,FALSE))</f>
        <v/>
      </c>
      <c r="AS91" s="13" t="str">
        <f>IF(ISERROR(VLOOKUP(CONCATENATE($A91,"_",AS$2),'Reference data SID'!$B:$N,13,FALSE)),"",VLOOKUP(CONCATENATE($A91,"_",AS$2),'Reference data SID'!$B:$N,13,FALSE))</f>
        <v/>
      </c>
      <c r="AT91" s="13" t="str">
        <f>IF(ISERROR(VLOOKUP(CONCATENATE($A91,"_",AT$2),'Reference data SID'!$B:$N,13,FALSE)),"",VLOOKUP(CONCATENATE($A91,"_",AT$2),'Reference data SID'!$B:$N,13,FALSE))</f>
        <v/>
      </c>
    </row>
    <row r="92" spans="1:46" x14ac:dyDescent="0.25">
      <c r="A92">
        <v>88</v>
      </c>
      <c r="B92" s="13" t="str">
        <f>IF(ISERROR(VLOOKUP(CONCATENATE($A92,"_",B$2),'Reference data SID'!$B:$N,13,FALSE)),"",VLOOKUP(CONCATENATE($A92,"_",B$2),'Reference data SID'!$B:$N,13,FALSE))</f>
        <v/>
      </c>
      <c r="C92" s="13" t="str">
        <f>IF(ISERROR(VLOOKUP(CONCATENATE($A92,"_",C$2),'Reference data SID'!$B:$N,13,FALSE)),"",VLOOKUP(CONCATENATE($A92,"_",C$2),'Reference data SID'!$B:$N,13,FALSE))</f>
        <v/>
      </c>
      <c r="D92" s="13" t="str">
        <f>IF(ISERROR(VLOOKUP(CONCATENATE($A92,"_",D$2),'Reference data SID'!$B:$N,13,FALSE)),"",VLOOKUP(CONCATENATE($A92,"_",D$2),'Reference data SID'!$B:$N,13,FALSE))</f>
        <v/>
      </c>
      <c r="E92" s="13" t="str">
        <f>IF(ISERROR(VLOOKUP(CONCATENATE($A92,"_",E$2),'Reference data SID'!$B:$N,13,FALSE)),"",VLOOKUP(CONCATENATE($A92,"_",E$2),'Reference data SID'!$B:$N,13,FALSE))</f>
        <v/>
      </c>
      <c r="F92" s="13" t="str">
        <f>IF(ISERROR(VLOOKUP(CONCATENATE($A92,"_",F$2),'Reference data SID'!$B:$N,13,FALSE)),"",VLOOKUP(CONCATENATE($A92,"_",F$2),'Reference data SID'!$B:$N,13,FALSE))</f>
        <v/>
      </c>
      <c r="G92" s="13" t="str">
        <f>IF(ISERROR(VLOOKUP(CONCATENATE($A92,"_",G$2),'Reference data SID'!$B:$N,13,FALSE)),"",VLOOKUP(CONCATENATE($A92,"_",G$2),'Reference data SID'!$B:$N,13,FALSE))</f>
        <v/>
      </c>
      <c r="H92" s="13" t="str">
        <f>IF(ISERROR(VLOOKUP(CONCATENATE($A92,"_",H$2),'Reference data SID'!$B:$N,13,FALSE)),"",VLOOKUP(CONCATENATE($A92,"_",H$2),'Reference data SID'!$B:$N,13,FALSE))</f>
        <v/>
      </c>
      <c r="I92" s="13" t="str">
        <f>IF(ISERROR(VLOOKUP(CONCATENATE($A92,"_",I$2),'Reference data SID'!$B:$N,13,FALSE)),"",VLOOKUP(CONCATENATE($A92,"_",I$2),'Reference data SID'!$B:$N,13,FALSE))</f>
        <v/>
      </c>
      <c r="J92" s="13" t="str">
        <f>IF(ISERROR(VLOOKUP(CONCATENATE($A92,"_",J$2),'Reference data SID'!$B:$N,13,FALSE)),"",VLOOKUP(CONCATENATE($A92,"_",J$2),'Reference data SID'!$B:$N,13,FALSE))</f>
        <v/>
      </c>
      <c r="K92" s="13" t="str">
        <f>IF(ISERROR(VLOOKUP(CONCATENATE($A92,"_",K$2),'Reference data SID'!$B:$N,13,FALSE)),"",VLOOKUP(CONCATENATE($A92,"_",K$2),'Reference data SID'!$B:$N,13,FALSE))</f>
        <v/>
      </c>
      <c r="L92" s="13" t="str">
        <f>IF(ISERROR(VLOOKUP(CONCATENATE($A92,"_",L$2),'Reference data SID'!$B:$N,13,FALSE)),"",VLOOKUP(CONCATENATE($A92,"_",L$2),'Reference data SID'!$B:$N,13,FALSE))</f>
        <v/>
      </c>
      <c r="M92" s="13" t="str">
        <f>IF(ISERROR(VLOOKUP(CONCATENATE($A92,"_",M$2),'Reference data SID'!$B:$N,13,FALSE)),"",VLOOKUP(CONCATENATE($A92,"_",M$2),'Reference data SID'!$B:$N,13,FALSE))</f>
        <v/>
      </c>
      <c r="N92" s="13" t="str">
        <f>IF(ISERROR(VLOOKUP(CONCATENATE($A92,"_",N$2),'Reference data SID'!$B:$N,13,FALSE)),"",VLOOKUP(CONCATENATE($A92,"_",N$2),'Reference data SID'!$B:$N,13,FALSE))</f>
        <v/>
      </c>
      <c r="O92" s="13" t="str">
        <f>IF(ISERROR(VLOOKUP(CONCATENATE($A92,"_",O$2),'Reference data SID'!$B:$N,13,FALSE)),"",VLOOKUP(CONCATENATE($A92,"_",O$2),'Reference data SID'!$B:$N,13,FALSE))</f>
        <v/>
      </c>
      <c r="P92" s="13" t="str">
        <f>IF(ISERROR(VLOOKUP(CONCATENATE($A92,"_",P$2),'Reference data SID'!$B:$N,13,FALSE)),"",VLOOKUP(CONCATENATE($A92,"_",P$2),'Reference data SID'!$B:$N,13,FALSE))</f>
        <v/>
      </c>
      <c r="Q92" s="13" t="str">
        <f>IF(ISERROR(VLOOKUP(CONCATENATE($A92,"_",Q$2),'Reference data SID'!$B:$N,13,FALSE)),"",VLOOKUP(CONCATENATE($A92,"_",Q$2),'Reference data SID'!$B:$N,13,FALSE))</f>
        <v/>
      </c>
      <c r="R92" s="13" t="str">
        <f>IF(ISERROR(VLOOKUP(CONCATENATE($A92,"_",R$2),'Reference data SID'!$B:$N,13,FALSE)),"",VLOOKUP(CONCATENATE($A92,"_",R$2),'Reference data SID'!$B:$N,13,FALSE))</f>
        <v/>
      </c>
      <c r="S92" s="13" t="str">
        <f>IF(ISERROR(VLOOKUP(CONCATENATE($A92,"_",S$2),'Reference data SID'!$B:$N,13,FALSE)),"",VLOOKUP(CONCATENATE($A92,"_",S$2),'Reference data SID'!$B:$N,13,FALSE))</f>
        <v/>
      </c>
      <c r="T92" s="13" t="str">
        <f>IF(ISERROR(VLOOKUP(CONCATENATE($A92,"_",T$2),'Reference data SID'!$B:$N,13,FALSE)),"",VLOOKUP(CONCATENATE($A92,"_",T$2),'Reference data SID'!$B:$N,13,FALSE))</f>
        <v/>
      </c>
      <c r="U92" s="13" t="str">
        <f>IF(ISERROR(VLOOKUP(CONCATENATE($A92,"_",U$2),'Reference data SID'!$B:$N,13,FALSE)),"",VLOOKUP(CONCATENATE($A92,"_",U$2),'Reference data SID'!$B:$N,13,FALSE))</f>
        <v/>
      </c>
      <c r="V92" s="13" t="str">
        <f>IF(ISERROR(VLOOKUP(CONCATENATE($A92,"_",V$2),'Reference data SID'!$B:$N,13,FALSE)),"",VLOOKUP(CONCATENATE($A92,"_",V$2),'Reference data SID'!$B:$N,13,FALSE))</f>
        <v/>
      </c>
      <c r="W92" s="13" t="str">
        <f>IF(ISERROR(VLOOKUP(CONCATENATE($A92,"_",W$2),'Reference data SID'!$B:$N,13,FALSE)),"",VLOOKUP(CONCATENATE($A92,"_",W$2),'Reference data SID'!$B:$N,13,FALSE))</f>
        <v/>
      </c>
      <c r="X92" s="13" t="str">
        <f>IF(ISERROR(VLOOKUP(CONCATENATE($A92,"_",X$2),'Reference data SID'!$B:$N,13,FALSE)),"",VLOOKUP(CONCATENATE($A92,"_",X$2),'Reference data SID'!$B:$N,13,FALSE))</f>
        <v/>
      </c>
      <c r="Y92" s="14" t="str">
        <f>IF(ISERROR(VLOOKUP(CONCATENATE($A92,"_",Y$2),'Reference data SID'!$B:$N,13,FALSE)),"",VLOOKUP(CONCATENATE($A92,"_",Y$2),'Reference data SID'!$B:$N,13,FALSE))</f>
        <v>376-27-2</v>
      </c>
      <c r="Z92" s="13" t="str">
        <f>IF(ISERROR(VLOOKUP(CONCATENATE($A92,"_",Z$2),'Reference data SID'!$B:$N,13,FALSE)),"",VLOOKUP(CONCATENATE($A92,"_",Z$2),'Reference data SID'!$B:$N,13,FALSE))</f>
        <v/>
      </c>
      <c r="AA92" s="13" t="str">
        <f>IF(ISERROR(VLOOKUP(CONCATENATE($A92,"_",AA$2),'Reference data SID'!$B:$N,13,FALSE)),"",VLOOKUP(CONCATENATE($A92,"_",AA$2),'Reference data SID'!$B:$N,13,FALSE))</f>
        <v/>
      </c>
      <c r="AB92" s="13" t="str">
        <f>IF(ISERROR(VLOOKUP(CONCATENATE($A92,"_",AB$2),'Reference data SID'!$B:$N,13,FALSE)),"",VLOOKUP(CONCATENATE($A92,"_",AB$2),'Reference data SID'!$B:$N,13,FALSE))</f>
        <v/>
      </c>
      <c r="AC92" s="13" t="str">
        <f>IF(ISERROR(VLOOKUP(CONCATENATE($A92,"_",AC$2),'Reference data SID'!$B:$N,13,FALSE)),"",VLOOKUP(CONCATENATE($A92,"_",AC$2),'Reference data SID'!$B:$N,13,FALSE))</f>
        <v/>
      </c>
      <c r="AD92" s="13" t="str">
        <f>IF(ISERROR(VLOOKUP(CONCATENATE($A92,"_",AD$2),'Reference data SID'!$B:$N,13,FALSE)),"",VLOOKUP(CONCATENATE($A92,"_",AD$2),'Reference data SID'!$B:$N,13,FALSE))</f>
        <v/>
      </c>
      <c r="AE92" s="13" t="str">
        <f>IF(ISERROR(VLOOKUP(CONCATENATE($A92,"_",AE$2),'Reference data SID'!$B:$N,13,FALSE)),"",VLOOKUP(CONCATENATE($A92,"_",AE$2),'Reference data SID'!$B:$N,13,FALSE))</f>
        <v/>
      </c>
      <c r="AF92" s="13" t="str">
        <f>IF(ISERROR(VLOOKUP(CONCATENATE($A92,"_",AF$2),'Reference data SID'!$B:$N,13,FALSE)),"",VLOOKUP(CONCATENATE($A92,"_",AF$2),'Reference data SID'!$B:$N,13,FALSE))</f>
        <v/>
      </c>
      <c r="AG92" s="13" t="str">
        <f>IF(ISERROR(VLOOKUP(CONCATENATE($A92,"_",AG$2),'Reference data SID'!$B:$N,13,FALSE)),"",VLOOKUP(CONCATENATE($A92,"_",AG$2),'Reference data SID'!$B:$N,13,FALSE))</f>
        <v/>
      </c>
      <c r="AH92" s="13" t="str">
        <f>IF(ISERROR(VLOOKUP(CONCATENATE($A92,"_",AH$2),'Reference data SID'!$B:$N,13,FALSE)),"",VLOOKUP(CONCATENATE($A92,"_",AH$2),'Reference data SID'!$B:$N,13,FALSE))</f>
        <v/>
      </c>
      <c r="AI92" s="13" t="str">
        <f>IF(ISERROR(VLOOKUP(CONCATENATE($A92,"_",AI$2),'Reference data SID'!$B:$N,13,FALSE)),"",VLOOKUP(CONCATENATE($A92,"_",AI$2),'Reference data SID'!$B:$N,13,FALSE))</f>
        <v/>
      </c>
      <c r="AJ92" s="13" t="str">
        <f>IF(ISERROR(VLOOKUP(CONCATENATE($A92,"_",AJ$2),'Reference data SID'!$B:$N,13,FALSE)),"",VLOOKUP(CONCATENATE($A92,"_",AJ$2),'Reference data SID'!$B:$N,13,FALSE))</f>
        <v/>
      </c>
      <c r="AK92" s="13" t="str">
        <f>IF(ISERROR(VLOOKUP(CONCATENATE($A92,"_",AK$2),'Reference data SID'!$B:$N,13,FALSE)),"",VLOOKUP(CONCATENATE($A92,"_",AK$2),'Reference data SID'!$B:$N,13,FALSE))</f>
        <v/>
      </c>
      <c r="AL92" s="13" t="str">
        <f>IF(ISERROR(VLOOKUP(CONCATENATE($A92,"_",AL$2),'Reference data SID'!$B:$N,13,FALSE)),"",VLOOKUP(CONCATENATE($A92,"_",AL$2),'Reference data SID'!$B:$N,13,FALSE))</f>
        <v/>
      </c>
      <c r="AM92" s="13" t="str">
        <f>IF(ISERROR(VLOOKUP(CONCATENATE($A92,"_",AM$2),'Reference data SID'!$B:$N,13,FALSE)),"",VLOOKUP(CONCATENATE($A92,"_",AM$2),'Reference data SID'!$B:$N,13,FALSE))</f>
        <v/>
      </c>
      <c r="AN92" s="13" t="str">
        <f>IF(ISERROR(VLOOKUP(CONCATENATE($A92,"_",AN$2),'Reference data SID'!$B:$N,13,FALSE)),"",VLOOKUP(CONCATENATE($A92,"_",AN$2),'Reference data SID'!$B:$N,13,FALSE))</f>
        <v/>
      </c>
      <c r="AO92" s="13" t="str">
        <f>IF(ISERROR(VLOOKUP(CONCATENATE($A92,"_",AO$2),'Reference data SID'!$B:$N,13,FALSE)),"",VLOOKUP(CONCATENATE($A92,"_",AO$2),'Reference data SID'!$B:$N,13,FALSE))</f>
        <v/>
      </c>
      <c r="AP92" s="13" t="str">
        <f>IF(ISERROR(VLOOKUP(CONCATENATE($A92,"_",AP$2),'Reference data SID'!$B:$N,13,FALSE)),"",VLOOKUP(CONCATENATE($A92,"_",AP$2),'Reference data SID'!$B:$N,13,FALSE))</f>
        <v/>
      </c>
      <c r="AQ92" s="13" t="str">
        <f>IF(ISERROR(VLOOKUP(CONCATENATE($A92,"_",AQ$2),'Reference data SID'!$B:$N,13,FALSE)),"",VLOOKUP(CONCATENATE($A92,"_",AQ$2),'Reference data SID'!$B:$N,13,FALSE))</f>
        <v/>
      </c>
      <c r="AR92" s="13" t="str">
        <f>IF(ISERROR(VLOOKUP(CONCATENATE($A92,"_",AR$2),'Reference data SID'!$B:$N,13,FALSE)),"",VLOOKUP(CONCATENATE($A92,"_",AR$2),'Reference data SID'!$B:$N,13,FALSE))</f>
        <v/>
      </c>
      <c r="AS92" s="13" t="str">
        <f>IF(ISERROR(VLOOKUP(CONCATENATE($A92,"_",AS$2),'Reference data SID'!$B:$N,13,FALSE)),"",VLOOKUP(CONCATENATE($A92,"_",AS$2),'Reference data SID'!$B:$N,13,FALSE))</f>
        <v/>
      </c>
      <c r="AT92" s="13" t="str">
        <f>IF(ISERROR(VLOOKUP(CONCATENATE($A92,"_",AT$2),'Reference data SID'!$B:$N,13,FALSE)),"",VLOOKUP(CONCATENATE($A92,"_",AT$2),'Reference data SID'!$B:$N,13,FALSE))</f>
        <v/>
      </c>
    </row>
    <row r="93" spans="1:46" x14ac:dyDescent="0.25">
      <c r="A93">
        <v>89</v>
      </c>
      <c r="B93" s="13" t="str">
        <f>IF(ISERROR(VLOOKUP(CONCATENATE($A93,"_",B$2),'Reference data SID'!$B:$N,13,FALSE)),"",VLOOKUP(CONCATENATE($A93,"_",B$2),'Reference data SID'!$B:$N,13,FALSE))</f>
        <v/>
      </c>
      <c r="C93" s="13" t="str">
        <f>IF(ISERROR(VLOOKUP(CONCATENATE($A93,"_",C$2),'Reference data SID'!$B:$N,13,FALSE)),"",VLOOKUP(CONCATENATE($A93,"_",C$2),'Reference data SID'!$B:$N,13,FALSE))</f>
        <v/>
      </c>
      <c r="D93" s="13" t="str">
        <f>IF(ISERROR(VLOOKUP(CONCATENATE($A93,"_",D$2),'Reference data SID'!$B:$N,13,FALSE)),"",VLOOKUP(CONCATENATE($A93,"_",D$2),'Reference data SID'!$B:$N,13,FALSE))</f>
        <v/>
      </c>
      <c r="E93" s="13" t="str">
        <f>IF(ISERROR(VLOOKUP(CONCATENATE($A93,"_",E$2),'Reference data SID'!$B:$N,13,FALSE)),"",VLOOKUP(CONCATENATE($A93,"_",E$2),'Reference data SID'!$B:$N,13,FALSE))</f>
        <v/>
      </c>
      <c r="F93" s="13" t="str">
        <f>IF(ISERROR(VLOOKUP(CONCATENATE($A93,"_",F$2),'Reference data SID'!$B:$N,13,FALSE)),"",VLOOKUP(CONCATENATE($A93,"_",F$2),'Reference data SID'!$B:$N,13,FALSE))</f>
        <v/>
      </c>
      <c r="G93" s="13" t="str">
        <f>IF(ISERROR(VLOOKUP(CONCATENATE($A93,"_",G$2),'Reference data SID'!$B:$N,13,FALSE)),"",VLOOKUP(CONCATENATE($A93,"_",G$2),'Reference data SID'!$B:$N,13,FALSE))</f>
        <v/>
      </c>
      <c r="H93" s="13" t="str">
        <f>IF(ISERROR(VLOOKUP(CONCATENATE($A93,"_",H$2),'Reference data SID'!$B:$N,13,FALSE)),"",VLOOKUP(CONCATENATE($A93,"_",H$2),'Reference data SID'!$B:$N,13,FALSE))</f>
        <v/>
      </c>
      <c r="I93" s="13" t="str">
        <f>IF(ISERROR(VLOOKUP(CONCATENATE($A93,"_",I$2),'Reference data SID'!$B:$N,13,FALSE)),"",VLOOKUP(CONCATENATE($A93,"_",I$2),'Reference data SID'!$B:$N,13,FALSE))</f>
        <v/>
      </c>
      <c r="J93" s="13" t="str">
        <f>IF(ISERROR(VLOOKUP(CONCATENATE($A93,"_",J$2),'Reference data SID'!$B:$N,13,FALSE)),"",VLOOKUP(CONCATENATE($A93,"_",J$2),'Reference data SID'!$B:$N,13,FALSE))</f>
        <v/>
      </c>
      <c r="K93" s="13" t="str">
        <f>IF(ISERROR(VLOOKUP(CONCATENATE($A93,"_",K$2),'Reference data SID'!$B:$N,13,FALSE)),"",VLOOKUP(CONCATENATE($A93,"_",K$2),'Reference data SID'!$B:$N,13,FALSE))</f>
        <v/>
      </c>
      <c r="L93" s="13" t="str">
        <f>IF(ISERROR(VLOOKUP(CONCATENATE($A93,"_",L$2),'Reference data SID'!$B:$N,13,FALSE)),"",VLOOKUP(CONCATENATE($A93,"_",L$2),'Reference data SID'!$B:$N,13,FALSE))</f>
        <v/>
      </c>
      <c r="M93" s="13" t="str">
        <f>IF(ISERROR(VLOOKUP(CONCATENATE($A93,"_",M$2),'Reference data SID'!$B:$N,13,FALSE)),"",VLOOKUP(CONCATENATE($A93,"_",M$2),'Reference data SID'!$B:$N,13,FALSE))</f>
        <v/>
      </c>
      <c r="N93" s="13" t="str">
        <f>IF(ISERROR(VLOOKUP(CONCATENATE($A93,"_",N$2),'Reference data SID'!$B:$N,13,FALSE)),"",VLOOKUP(CONCATENATE($A93,"_",N$2),'Reference data SID'!$B:$N,13,FALSE))</f>
        <v/>
      </c>
      <c r="O93" s="13" t="str">
        <f>IF(ISERROR(VLOOKUP(CONCATENATE($A93,"_",O$2),'Reference data SID'!$B:$N,13,FALSE)),"",VLOOKUP(CONCATENATE($A93,"_",O$2),'Reference data SID'!$B:$N,13,FALSE))</f>
        <v/>
      </c>
      <c r="P93" s="13" t="str">
        <f>IF(ISERROR(VLOOKUP(CONCATENATE($A93,"_",P$2),'Reference data SID'!$B:$N,13,FALSE)),"",VLOOKUP(CONCATENATE($A93,"_",P$2),'Reference data SID'!$B:$N,13,FALSE))</f>
        <v/>
      </c>
      <c r="Q93" s="13" t="str">
        <f>IF(ISERROR(VLOOKUP(CONCATENATE($A93,"_",Q$2),'Reference data SID'!$B:$N,13,FALSE)),"",VLOOKUP(CONCATENATE($A93,"_",Q$2),'Reference data SID'!$B:$N,13,FALSE))</f>
        <v/>
      </c>
      <c r="R93" s="13" t="str">
        <f>IF(ISERROR(VLOOKUP(CONCATENATE($A93,"_",R$2),'Reference data SID'!$B:$N,13,FALSE)),"",VLOOKUP(CONCATENATE($A93,"_",R$2),'Reference data SID'!$B:$N,13,FALSE))</f>
        <v/>
      </c>
      <c r="S93" s="13" t="str">
        <f>IF(ISERROR(VLOOKUP(CONCATENATE($A93,"_",S$2),'Reference data SID'!$B:$N,13,FALSE)),"",VLOOKUP(CONCATENATE($A93,"_",S$2),'Reference data SID'!$B:$N,13,FALSE))</f>
        <v/>
      </c>
      <c r="T93" s="13" t="str">
        <f>IF(ISERROR(VLOOKUP(CONCATENATE($A93,"_",T$2),'Reference data SID'!$B:$N,13,FALSE)),"",VLOOKUP(CONCATENATE($A93,"_",T$2),'Reference data SID'!$B:$N,13,FALSE))</f>
        <v/>
      </c>
      <c r="U93" s="13" t="str">
        <f>IF(ISERROR(VLOOKUP(CONCATENATE($A93,"_",U$2),'Reference data SID'!$B:$N,13,FALSE)),"",VLOOKUP(CONCATENATE($A93,"_",U$2),'Reference data SID'!$B:$N,13,FALSE))</f>
        <v/>
      </c>
      <c r="V93" s="13" t="str">
        <f>IF(ISERROR(VLOOKUP(CONCATENATE($A93,"_",V$2),'Reference data SID'!$B:$N,13,FALSE)),"",VLOOKUP(CONCATENATE($A93,"_",V$2),'Reference data SID'!$B:$N,13,FALSE))</f>
        <v/>
      </c>
      <c r="W93" s="13" t="str">
        <f>IF(ISERROR(VLOOKUP(CONCATENATE($A93,"_",W$2),'Reference data SID'!$B:$N,13,FALSE)),"",VLOOKUP(CONCATENATE($A93,"_",W$2),'Reference data SID'!$B:$N,13,FALSE))</f>
        <v/>
      </c>
      <c r="X93" s="13" t="str">
        <f>IF(ISERROR(VLOOKUP(CONCATENATE($A93,"_",X$2),'Reference data SID'!$B:$N,13,FALSE)),"",VLOOKUP(CONCATENATE($A93,"_",X$2),'Reference data SID'!$B:$N,13,FALSE))</f>
        <v/>
      </c>
      <c r="Y93" s="14" t="str">
        <f>IF(ISERROR(VLOOKUP(CONCATENATE($A93,"_",Y$2),'Reference data SID'!$B:$N,13,FALSE)),"",VLOOKUP(CONCATENATE($A93,"_",Y$2),'Reference data SID'!$B:$N,13,FALSE))</f>
        <v>335-95-5</v>
      </c>
      <c r="Z93" s="13" t="str">
        <f>IF(ISERROR(VLOOKUP(CONCATENATE($A93,"_",Z$2),'Reference data SID'!$B:$N,13,FALSE)),"",VLOOKUP(CONCATENATE($A93,"_",Z$2),'Reference data SID'!$B:$N,13,FALSE))</f>
        <v/>
      </c>
      <c r="AA93" s="13" t="str">
        <f>IF(ISERROR(VLOOKUP(CONCATENATE($A93,"_",AA$2),'Reference data SID'!$B:$N,13,FALSE)),"",VLOOKUP(CONCATENATE($A93,"_",AA$2),'Reference data SID'!$B:$N,13,FALSE))</f>
        <v/>
      </c>
      <c r="AB93" s="13" t="str">
        <f>IF(ISERROR(VLOOKUP(CONCATENATE($A93,"_",AB$2),'Reference data SID'!$B:$N,13,FALSE)),"",VLOOKUP(CONCATENATE($A93,"_",AB$2),'Reference data SID'!$B:$N,13,FALSE))</f>
        <v/>
      </c>
      <c r="AC93" s="13" t="str">
        <f>IF(ISERROR(VLOOKUP(CONCATENATE($A93,"_",AC$2),'Reference data SID'!$B:$N,13,FALSE)),"",VLOOKUP(CONCATENATE($A93,"_",AC$2),'Reference data SID'!$B:$N,13,FALSE))</f>
        <v/>
      </c>
      <c r="AD93" s="13" t="str">
        <f>IF(ISERROR(VLOOKUP(CONCATENATE($A93,"_",AD$2),'Reference data SID'!$B:$N,13,FALSE)),"",VLOOKUP(CONCATENATE($A93,"_",AD$2),'Reference data SID'!$B:$N,13,FALSE))</f>
        <v/>
      </c>
      <c r="AE93" s="13" t="str">
        <f>IF(ISERROR(VLOOKUP(CONCATENATE($A93,"_",AE$2),'Reference data SID'!$B:$N,13,FALSE)),"",VLOOKUP(CONCATENATE($A93,"_",AE$2),'Reference data SID'!$B:$N,13,FALSE))</f>
        <v/>
      </c>
      <c r="AF93" s="13" t="str">
        <f>IF(ISERROR(VLOOKUP(CONCATENATE($A93,"_",AF$2),'Reference data SID'!$B:$N,13,FALSE)),"",VLOOKUP(CONCATENATE($A93,"_",AF$2),'Reference data SID'!$B:$N,13,FALSE))</f>
        <v/>
      </c>
      <c r="AG93" s="13" t="str">
        <f>IF(ISERROR(VLOOKUP(CONCATENATE($A93,"_",AG$2),'Reference data SID'!$B:$N,13,FALSE)),"",VLOOKUP(CONCATENATE($A93,"_",AG$2),'Reference data SID'!$B:$N,13,FALSE))</f>
        <v/>
      </c>
      <c r="AH93" s="13" t="str">
        <f>IF(ISERROR(VLOOKUP(CONCATENATE($A93,"_",AH$2),'Reference data SID'!$B:$N,13,FALSE)),"",VLOOKUP(CONCATENATE($A93,"_",AH$2),'Reference data SID'!$B:$N,13,FALSE))</f>
        <v/>
      </c>
      <c r="AI93" s="13" t="str">
        <f>IF(ISERROR(VLOOKUP(CONCATENATE($A93,"_",AI$2),'Reference data SID'!$B:$N,13,FALSE)),"",VLOOKUP(CONCATENATE($A93,"_",AI$2),'Reference data SID'!$B:$N,13,FALSE))</f>
        <v/>
      </c>
      <c r="AJ93" s="13" t="str">
        <f>IF(ISERROR(VLOOKUP(CONCATENATE($A93,"_",AJ$2),'Reference data SID'!$B:$N,13,FALSE)),"",VLOOKUP(CONCATENATE($A93,"_",AJ$2),'Reference data SID'!$B:$N,13,FALSE))</f>
        <v/>
      </c>
      <c r="AK93" s="13" t="str">
        <f>IF(ISERROR(VLOOKUP(CONCATENATE($A93,"_",AK$2),'Reference data SID'!$B:$N,13,FALSE)),"",VLOOKUP(CONCATENATE($A93,"_",AK$2),'Reference data SID'!$B:$N,13,FALSE))</f>
        <v/>
      </c>
      <c r="AL93" s="13" t="str">
        <f>IF(ISERROR(VLOOKUP(CONCATENATE($A93,"_",AL$2),'Reference data SID'!$B:$N,13,FALSE)),"",VLOOKUP(CONCATENATE($A93,"_",AL$2),'Reference data SID'!$B:$N,13,FALSE))</f>
        <v/>
      </c>
      <c r="AM93" s="13" t="str">
        <f>IF(ISERROR(VLOOKUP(CONCATENATE($A93,"_",AM$2),'Reference data SID'!$B:$N,13,FALSE)),"",VLOOKUP(CONCATENATE($A93,"_",AM$2),'Reference data SID'!$B:$N,13,FALSE))</f>
        <v/>
      </c>
      <c r="AN93" s="13" t="str">
        <f>IF(ISERROR(VLOOKUP(CONCATENATE($A93,"_",AN$2),'Reference data SID'!$B:$N,13,FALSE)),"",VLOOKUP(CONCATENATE($A93,"_",AN$2),'Reference data SID'!$B:$N,13,FALSE))</f>
        <v/>
      </c>
      <c r="AO93" s="13" t="str">
        <f>IF(ISERROR(VLOOKUP(CONCATENATE($A93,"_",AO$2),'Reference data SID'!$B:$N,13,FALSE)),"",VLOOKUP(CONCATENATE($A93,"_",AO$2),'Reference data SID'!$B:$N,13,FALSE))</f>
        <v/>
      </c>
      <c r="AP93" s="13" t="str">
        <f>IF(ISERROR(VLOOKUP(CONCATENATE($A93,"_",AP$2),'Reference data SID'!$B:$N,13,FALSE)),"",VLOOKUP(CONCATENATE($A93,"_",AP$2),'Reference data SID'!$B:$N,13,FALSE))</f>
        <v/>
      </c>
      <c r="AQ93" s="13" t="str">
        <f>IF(ISERROR(VLOOKUP(CONCATENATE($A93,"_",AQ$2),'Reference data SID'!$B:$N,13,FALSE)),"",VLOOKUP(CONCATENATE($A93,"_",AQ$2),'Reference data SID'!$B:$N,13,FALSE))</f>
        <v/>
      </c>
      <c r="AR93" s="13" t="str">
        <f>IF(ISERROR(VLOOKUP(CONCATENATE($A93,"_",AR$2),'Reference data SID'!$B:$N,13,FALSE)),"",VLOOKUP(CONCATENATE($A93,"_",AR$2),'Reference data SID'!$B:$N,13,FALSE))</f>
        <v/>
      </c>
      <c r="AS93" s="13" t="str">
        <f>IF(ISERROR(VLOOKUP(CONCATENATE($A93,"_",AS$2),'Reference data SID'!$B:$N,13,FALSE)),"",VLOOKUP(CONCATENATE($A93,"_",AS$2),'Reference data SID'!$B:$N,13,FALSE))</f>
        <v/>
      </c>
      <c r="AT93" s="13" t="str">
        <f>IF(ISERROR(VLOOKUP(CONCATENATE($A93,"_",AT$2),'Reference data SID'!$B:$N,13,FALSE)),"",VLOOKUP(CONCATENATE($A93,"_",AT$2),'Reference data SID'!$B:$N,13,FALSE))</f>
        <v/>
      </c>
    </row>
    <row r="94" spans="1:46" x14ac:dyDescent="0.25">
      <c r="A94">
        <v>90</v>
      </c>
      <c r="B94" s="13" t="str">
        <f>IF(ISERROR(VLOOKUP(CONCATENATE($A94,"_",B$2),'Reference data SID'!$B:$N,13,FALSE)),"",VLOOKUP(CONCATENATE($A94,"_",B$2),'Reference data SID'!$B:$N,13,FALSE))</f>
        <v/>
      </c>
      <c r="C94" s="13" t="str">
        <f>IF(ISERROR(VLOOKUP(CONCATENATE($A94,"_",C$2),'Reference data SID'!$B:$N,13,FALSE)),"",VLOOKUP(CONCATENATE($A94,"_",C$2),'Reference data SID'!$B:$N,13,FALSE))</f>
        <v/>
      </c>
      <c r="D94" s="13" t="str">
        <f>IF(ISERROR(VLOOKUP(CONCATENATE($A94,"_",D$2),'Reference data SID'!$B:$N,13,FALSE)),"",VLOOKUP(CONCATENATE($A94,"_",D$2),'Reference data SID'!$B:$N,13,FALSE))</f>
        <v/>
      </c>
      <c r="E94" s="13" t="str">
        <f>IF(ISERROR(VLOOKUP(CONCATENATE($A94,"_",E$2),'Reference data SID'!$B:$N,13,FALSE)),"",VLOOKUP(CONCATENATE($A94,"_",E$2),'Reference data SID'!$B:$N,13,FALSE))</f>
        <v/>
      </c>
      <c r="F94" s="13" t="str">
        <f>IF(ISERROR(VLOOKUP(CONCATENATE($A94,"_",F$2),'Reference data SID'!$B:$N,13,FALSE)),"",VLOOKUP(CONCATENATE($A94,"_",F$2),'Reference data SID'!$B:$N,13,FALSE))</f>
        <v/>
      </c>
      <c r="G94" s="13" t="str">
        <f>IF(ISERROR(VLOOKUP(CONCATENATE($A94,"_",G$2),'Reference data SID'!$B:$N,13,FALSE)),"",VLOOKUP(CONCATENATE($A94,"_",G$2),'Reference data SID'!$B:$N,13,FALSE))</f>
        <v/>
      </c>
      <c r="H94" s="13" t="str">
        <f>IF(ISERROR(VLOOKUP(CONCATENATE($A94,"_",H$2),'Reference data SID'!$B:$N,13,FALSE)),"",VLOOKUP(CONCATENATE($A94,"_",H$2),'Reference data SID'!$B:$N,13,FALSE))</f>
        <v/>
      </c>
      <c r="I94" s="13" t="str">
        <f>IF(ISERROR(VLOOKUP(CONCATENATE($A94,"_",I$2),'Reference data SID'!$B:$N,13,FALSE)),"",VLOOKUP(CONCATENATE($A94,"_",I$2),'Reference data SID'!$B:$N,13,FALSE))</f>
        <v/>
      </c>
      <c r="J94" s="13" t="str">
        <f>IF(ISERROR(VLOOKUP(CONCATENATE($A94,"_",J$2),'Reference data SID'!$B:$N,13,FALSE)),"",VLOOKUP(CONCATENATE($A94,"_",J$2),'Reference data SID'!$B:$N,13,FALSE))</f>
        <v/>
      </c>
      <c r="K94" s="13" t="str">
        <f>IF(ISERROR(VLOOKUP(CONCATENATE($A94,"_",K$2),'Reference data SID'!$B:$N,13,FALSE)),"",VLOOKUP(CONCATENATE($A94,"_",K$2),'Reference data SID'!$B:$N,13,FALSE))</f>
        <v/>
      </c>
      <c r="L94" s="13" t="str">
        <f>IF(ISERROR(VLOOKUP(CONCATENATE($A94,"_",L$2),'Reference data SID'!$B:$N,13,FALSE)),"",VLOOKUP(CONCATENATE($A94,"_",L$2),'Reference data SID'!$B:$N,13,FALSE))</f>
        <v/>
      </c>
      <c r="M94" s="13" t="str">
        <f>IF(ISERROR(VLOOKUP(CONCATENATE($A94,"_",M$2),'Reference data SID'!$B:$N,13,FALSE)),"",VLOOKUP(CONCATENATE($A94,"_",M$2),'Reference data SID'!$B:$N,13,FALSE))</f>
        <v/>
      </c>
      <c r="N94" s="13" t="str">
        <f>IF(ISERROR(VLOOKUP(CONCATENATE($A94,"_",N$2),'Reference data SID'!$B:$N,13,FALSE)),"",VLOOKUP(CONCATENATE($A94,"_",N$2),'Reference data SID'!$B:$N,13,FALSE))</f>
        <v/>
      </c>
      <c r="O94" s="13" t="str">
        <f>IF(ISERROR(VLOOKUP(CONCATENATE($A94,"_",O$2),'Reference data SID'!$B:$N,13,FALSE)),"",VLOOKUP(CONCATENATE($A94,"_",O$2),'Reference data SID'!$B:$N,13,FALSE))</f>
        <v/>
      </c>
      <c r="P94" s="13" t="str">
        <f>IF(ISERROR(VLOOKUP(CONCATENATE($A94,"_",P$2),'Reference data SID'!$B:$N,13,FALSE)),"",VLOOKUP(CONCATENATE($A94,"_",P$2),'Reference data SID'!$B:$N,13,FALSE))</f>
        <v/>
      </c>
      <c r="Q94" s="13" t="str">
        <f>IF(ISERROR(VLOOKUP(CONCATENATE($A94,"_",Q$2),'Reference data SID'!$B:$N,13,FALSE)),"",VLOOKUP(CONCATENATE($A94,"_",Q$2),'Reference data SID'!$B:$N,13,FALSE))</f>
        <v/>
      </c>
      <c r="R94" s="13" t="str">
        <f>IF(ISERROR(VLOOKUP(CONCATENATE($A94,"_",R$2),'Reference data SID'!$B:$N,13,FALSE)),"",VLOOKUP(CONCATENATE($A94,"_",R$2),'Reference data SID'!$B:$N,13,FALSE))</f>
        <v/>
      </c>
      <c r="S94" s="13" t="str">
        <f>IF(ISERROR(VLOOKUP(CONCATENATE($A94,"_",S$2),'Reference data SID'!$B:$N,13,FALSE)),"",VLOOKUP(CONCATENATE($A94,"_",S$2),'Reference data SID'!$B:$N,13,FALSE))</f>
        <v/>
      </c>
      <c r="T94" s="13" t="str">
        <f>IF(ISERROR(VLOOKUP(CONCATENATE($A94,"_",T$2),'Reference data SID'!$B:$N,13,FALSE)),"",VLOOKUP(CONCATENATE($A94,"_",T$2),'Reference data SID'!$B:$N,13,FALSE))</f>
        <v/>
      </c>
      <c r="U94" s="13" t="str">
        <f>IF(ISERROR(VLOOKUP(CONCATENATE($A94,"_",U$2),'Reference data SID'!$B:$N,13,FALSE)),"",VLOOKUP(CONCATENATE($A94,"_",U$2),'Reference data SID'!$B:$N,13,FALSE))</f>
        <v/>
      </c>
      <c r="V94" s="13" t="str">
        <f>IF(ISERROR(VLOOKUP(CONCATENATE($A94,"_",V$2),'Reference data SID'!$B:$N,13,FALSE)),"",VLOOKUP(CONCATENATE($A94,"_",V$2),'Reference data SID'!$B:$N,13,FALSE))</f>
        <v/>
      </c>
      <c r="W94" s="13" t="str">
        <f>IF(ISERROR(VLOOKUP(CONCATENATE($A94,"_",W$2),'Reference data SID'!$B:$N,13,FALSE)),"",VLOOKUP(CONCATENATE($A94,"_",W$2),'Reference data SID'!$B:$N,13,FALSE))</f>
        <v/>
      </c>
      <c r="X94" s="13" t="str">
        <f>IF(ISERROR(VLOOKUP(CONCATENATE($A94,"_",X$2),'Reference data SID'!$B:$N,13,FALSE)),"",VLOOKUP(CONCATENATE($A94,"_",X$2),'Reference data SID'!$B:$N,13,FALSE))</f>
        <v/>
      </c>
      <c r="Y94" s="14" t="str">
        <f>IF(ISERROR(VLOOKUP(CONCATENATE($A94,"_",Y$2),'Reference data SID'!$B:$N,13,FALSE)),"",VLOOKUP(CONCATENATE($A94,"_",Y$2),'Reference data SID'!$B:$N,13,FALSE))</f>
        <v>335-93-3</v>
      </c>
      <c r="Z94" s="13" t="str">
        <f>IF(ISERROR(VLOOKUP(CONCATENATE($A94,"_",Z$2),'Reference data SID'!$B:$N,13,FALSE)),"",VLOOKUP(CONCATENATE($A94,"_",Z$2),'Reference data SID'!$B:$N,13,FALSE))</f>
        <v/>
      </c>
      <c r="AA94" s="13" t="str">
        <f>IF(ISERROR(VLOOKUP(CONCATENATE($A94,"_",AA$2),'Reference data SID'!$B:$N,13,FALSE)),"",VLOOKUP(CONCATENATE($A94,"_",AA$2),'Reference data SID'!$B:$N,13,FALSE))</f>
        <v/>
      </c>
      <c r="AB94" s="13" t="str">
        <f>IF(ISERROR(VLOOKUP(CONCATENATE($A94,"_",AB$2),'Reference data SID'!$B:$N,13,FALSE)),"",VLOOKUP(CONCATENATE($A94,"_",AB$2),'Reference data SID'!$B:$N,13,FALSE))</f>
        <v/>
      </c>
      <c r="AC94" s="13" t="str">
        <f>IF(ISERROR(VLOOKUP(CONCATENATE($A94,"_",AC$2),'Reference data SID'!$B:$N,13,FALSE)),"",VLOOKUP(CONCATENATE($A94,"_",AC$2),'Reference data SID'!$B:$N,13,FALSE))</f>
        <v/>
      </c>
      <c r="AD94" s="13" t="str">
        <f>IF(ISERROR(VLOOKUP(CONCATENATE($A94,"_",AD$2),'Reference data SID'!$B:$N,13,FALSE)),"",VLOOKUP(CONCATENATE($A94,"_",AD$2),'Reference data SID'!$B:$N,13,FALSE))</f>
        <v/>
      </c>
      <c r="AE94" s="13" t="str">
        <f>IF(ISERROR(VLOOKUP(CONCATENATE($A94,"_",AE$2),'Reference data SID'!$B:$N,13,FALSE)),"",VLOOKUP(CONCATENATE($A94,"_",AE$2),'Reference data SID'!$B:$N,13,FALSE))</f>
        <v/>
      </c>
      <c r="AF94" s="13" t="str">
        <f>IF(ISERROR(VLOOKUP(CONCATENATE($A94,"_",AF$2),'Reference data SID'!$B:$N,13,FALSE)),"",VLOOKUP(CONCATENATE($A94,"_",AF$2),'Reference data SID'!$B:$N,13,FALSE))</f>
        <v/>
      </c>
      <c r="AG94" s="13" t="str">
        <f>IF(ISERROR(VLOOKUP(CONCATENATE($A94,"_",AG$2),'Reference data SID'!$B:$N,13,FALSE)),"",VLOOKUP(CONCATENATE($A94,"_",AG$2),'Reference data SID'!$B:$N,13,FALSE))</f>
        <v/>
      </c>
      <c r="AH94" s="13" t="str">
        <f>IF(ISERROR(VLOOKUP(CONCATENATE($A94,"_",AH$2),'Reference data SID'!$B:$N,13,FALSE)),"",VLOOKUP(CONCATENATE($A94,"_",AH$2),'Reference data SID'!$B:$N,13,FALSE))</f>
        <v/>
      </c>
      <c r="AI94" s="13" t="str">
        <f>IF(ISERROR(VLOOKUP(CONCATENATE($A94,"_",AI$2),'Reference data SID'!$B:$N,13,FALSE)),"",VLOOKUP(CONCATENATE($A94,"_",AI$2),'Reference data SID'!$B:$N,13,FALSE))</f>
        <v/>
      </c>
      <c r="AJ94" s="13" t="str">
        <f>IF(ISERROR(VLOOKUP(CONCATENATE($A94,"_",AJ$2),'Reference data SID'!$B:$N,13,FALSE)),"",VLOOKUP(CONCATENATE($A94,"_",AJ$2),'Reference data SID'!$B:$N,13,FALSE))</f>
        <v/>
      </c>
      <c r="AK94" s="13" t="str">
        <f>IF(ISERROR(VLOOKUP(CONCATENATE($A94,"_",AK$2),'Reference data SID'!$B:$N,13,FALSE)),"",VLOOKUP(CONCATENATE($A94,"_",AK$2),'Reference data SID'!$B:$N,13,FALSE))</f>
        <v/>
      </c>
      <c r="AL94" s="13" t="str">
        <f>IF(ISERROR(VLOOKUP(CONCATENATE($A94,"_",AL$2),'Reference data SID'!$B:$N,13,FALSE)),"",VLOOKUP(CONCATENATE($A94,"_",AL$2),'Reference data SID'!$B:$N,13,FALSE))</f>
        <v/>
      </c>
      <c r="AM94" s="13" t="str">
        <f>IF(ISERROR(VLOOKUP(CONCATENATE($A94,"_",AM$2),'Reference data SID'!$B:$N,13,FALSE)),"",VLOOKUP(CONCATENATE($A94,"_",AM$2),'Reference data SID'!$B:$N,13,FALSE))</f>
        <v/>
      </c>
      <c r="AN94" s="13" t="str">
        <f>IF(ISERROR(VLOOKUP(CONCATENATE($A94,"_",AN$2),'Reference data SID'!$B:$N,13,FALSE)),"",VLOOKUP(CONCATENATE($A94,"_",AN$2),'Reference data SID'!$B:$N,13,FALSE))</f>
        <v/>
      </c>
      <c r="AO94" s="13" t="str">
        <f>IF(ISERROR(VLOOKUP(CONCATENATE($A94,"_",AO$2),'Reference data SID'!$B:$N,13,FALSE)),"",VLOOKUP(CONCATENATE($A94,"_",AO$2),'Reference data SID'!$B:$N,13,FALSE))</f>
        <v/>
      </c>
      <c r="AP94" s="13" t="str">
        <f>IF(ISERROR(VLOOKUP(CONCATENATE($A94,"_",AP$2),'Reference data SID'!$B:$N,13,FALSE)),"",VLOOKUP(CONCATENATE($A94,"_",AP$2),'Reference data SID'!$B:$N,13,FALSE))</f>
        <v/>
      </c>
      <c r="AQ94" s="13" t="str">
        <f>IF(ISERROR(VLOOKUP(CONCATENATE($A94,"_",AQ$2),'Reference data SID'!$B:$N,13,FALSE)),"",VLOOKUP(CONCATENATE($A94,"_",AQ$2),'Reference data SID'!$B:$N,13,FALSE))</f>
        <v/>
      </c>
      <c r="AR94" s="13" t="str">
        <f>IF(ISERROR(VLOOKUP(CONCATENATE($A94,"_",AR$2),'Reference data SID'!$B:$N,13,FALSE)),"",VLOOKUP(CONCATENATE($A94,"_",AR$2),'Reference data SID'!$B:$N,13,FALSE))</f>
        <v/>
      </c>
      <c r="AS94" s="13" t="str">
        <f>IF(ISERROR(VLOOKUP(CONCATENATE($A94,"_",AS$2),'Reference data SID'!$B:$N,13,FALSE)),"",VLOOKUP(CONCATENATE($A94,"_",AS$2),'Reference data SID'!$B:$N,13,FALSE))</f>
        <v/>
      </c>
      <c r="AT94" s="13" t="str">
        <f>IF(ISERROR(VLOOKUP(CONCATENATE($A94,"_",AT$2),'Reference data SID'!$B:$N,13,FALSE)),"",VLOOKUP(CONCATENATE($A94,"_",AT$2),'Reference data SID'!$B:$N,13,FALSE))</f>
        <v/>
      </c>
    </row>
    <row r="95" spans="1:46" x14ac:dyDescent="0.25">
      <c r="A95">
        <v>91</v>
      </c>
      <c r="B95" s="13" t="str">
        <f>IF(ISERROR(VLOOKUP(CONCATENATE($A95,"_",B$2),'Reference data SID'!$B:$N,13,FALSE)),"",VLOOKUP(CONCATENATE($A95,"_",B$2),'Reference data SID'!$B:$N,13,FALSE))</f>
        <v/>
      </c>
      <c r="C95" s="13" t="str">
        <f>IF(ISERROR(VLOOKUP(CONCATENATE($A95,"_",C$2),'Reference data SID'!$B:$N,13,FALSE)),"",VLOOKUP(CONCATENATE($A95,"_",C$2),'Reference data SID'!$B:$N,13,FALSE))</f>
        <v/>
      </c>
      <c r="D95" s="13" t="str">
        <f>IF(ISERROR(VLOOKUP(CONCATENATE($A95,"_",D$2),'Reference data SID'!$B:$N,13,FALSE)),"",VLOOKUP(CONCATENATE($A95,"_",D$2),'Reference data SID'!$B:$N,13,FALSE))</f>
        <v/>
      </c>
      <c r="E95" s="13" t="str">
        <f>IF(ISERROR(VLOOKUP(CONCATENATE($A95,"_",E$2),'Reference data SID'!$B:$N,13,FALSE)),"",VLOOKUP(CONCATENATE($A95,"_",E$2),'Reference data SID'!$B:$N,13,FALSE))</f>
        <v/>
      </c>
      <c r="F95" s="13" t="str">
        <f>IF(ISERROR(VLOOKUP(CONCATENATE($A95,"_",F$2),'Reference data SID'!$B:$N,13,FALSE)),"",VLOOKUP(CONCATENATE($A95,"_",F$2),'Reference data SID'!$B:$N,13,FALSE))</f>
        <v/>
      </c>
      <c r="G95" s="13" t="str">
        <f>IF(ISERROR(VLOOKUP(CONCATENATE($A95,"_",G$2),'Reference data SID'!$B:$N,13,FALSE)),"",VLOOKUP(CONCATENATE($A95,"_",G$2),'Reference data SID'!$B:$N,13,FALSE))</f>
        <v/>
      </c>
      <c r="H95" s="13" t="str">
        <f>IF(ISERROR(VLOOKUP(CONCATENATE($A95,"_",H$2),'Reference data SID'!$B:$N,13,FALSE)),"",VLOOKUP(CONCATENATE($A95,"_",H$2),'Reference data SID'!$B:$N,13,FALSE))</f>
        <v/>
      </c>
      <c r="I95" s="13" t="str">
        <f>IF(ISERROR(VLOOKUP(CONCATENATE($A95,"_",I$2),'Reference data SID'!$B:$N,13,FALSE)),"",VLOOKUP(CONCATENATE($A95,"_",I$2),'Reference data SID'!$B:$N,13,FALSE))</f>
        <v/>
      </c>
      <c r="J95" s="13" t="str">
        <f>IF(ISERROR(VLOOKUP(CONCATENATE($A95,"_",J$2),'Reference data SID'!$B:$N,13,FALSE)),"",VLOOKUP(CONCATENATE($A95,"_",J$2),'Reference data SID'!$B:$N,13,FALSE))</f>
        <v/>
      </c>
      <c r="K95" s="13" t="str">
        <f>IF(ISERROR(VLOOKUP(CONCATENATE($A95,"_",K$2),'Reference data SID'!$B:$N,13,FALSE)),"",VLOOKUP(CONCATENATE($A95,"_",K$2),'Reference data SID'!$B:$N,13,FALSE))</f>
        <v/>
      </c>
      <c r="L95" s="13" t="str">
        <f>IF(ISERROR(VLOOKUP(CONCATENATE($A95,"_",L$2),'Reference data SID'!$B:$N,13,FALSE)),"",VLOOKUP(CONCATENATE($A95,"_",L$2),'Reference data SID'!$B:$N,13,FALSE))</f>
        <v/>
      </c>
      <c r="M95" s="13" t="str">
        <f>IF(ISERROR(VLOOKUP(CONCATENATE($A95,"_",M$2),'Reference data SID'!$B:$N,13,FALSE)),"",VLOOKUP(CONCATENATE($A95,"_",M$2),'Reference data SID'!$B:$N,13,FALSE))</f>
        <v/>
      </c>
      <c r="N95" s="13" t="str">
        <f>IF(ISERROR(VLOOKUP(CONCATENATE($A95,"_",N$2),'Reference data SID'!$B:$N,13,FALSE)),"",VLOOKUP(CONCATENATE($A95,"_",N$2),'Reference data SID'!$B:$N,13,FALSE))</f>
        <v/>
      </c>
      <c r="O95" s="13" t="str">
        <f>IF(ISERROR(VLOOKUP(CONCATENATE($A95,"_",O$2),'Reference data SID'!$B:$N,13,FALSE)),"",VLOOKUP(CONCATENATE($A95,"_",O$2),'Reference data SID'!$B:$N,13,FALSE))</f>
        <v/>
      </c>
      <c r="P95" s="13" t="str">
        <f>IF(ISERROR(VLOOKUP(CONCATENATE($A95,"_",P$2),'Reference data SID'!$B:$N,13,FALSE)),"",VLOOKUP(CONCATENATE($A95,"_",P$2),'Reference data SID'!$B:$N,13,FALSE))</f>
        <v/>
      </c>
      <c r="Q95" s="13" t="str">
        <f>IF(ISERROR(VLOOKUP(CONCATENATE($A95,"_",Q$2),'Reference data SID'!$B:$N,13,FALSE)),"",VLOOKUP(CONCATENATE($A95,"_",Q$2),'Reference data SID'!$B:$N,13,FALSE))</f>
        <v/>
      </c>
      <c r="R95" s="13" t="str">
        <f>IF(ISERROR(VLOOKUP(CONCATENATE($A95,"_",R$2),'Reference data SID'!$B:$N,13,FALSE)),"",VLOOKUP(CONCATENATE($A95,"_",R$2),'Reference data SID'!$B:$N,13,FALSE))</f>
        <v/>
      </c>
      <c r="S95" s="13" t="str">
        <f>IF(ISERROR(VLOOKUP(CONCATENATE($A95,"_",S$2),'Reference data SID'!$B:$N,13,FALSE)),"",VLOOKUP(CONCATENATE($A95,"_",S$2),'Reference data SID'!$B:$N,13,FALSE))</f>
        <v/>
      </c>
      <c r="T95" s="13" t="str">
        <f>IF(ISERROR(VLOOKUP(CONCATENATE($A95,"_",T$2),'Reference data SID'!$B:$N,13,FALSE)),"",VLOOKUP(CONCATENATE($A95,"_",T$2),'Reference data SID'!$B:$N,13,FALSE))</f>
        <v/>
      </c>
      <c r="U95" s="13" t="str">
        <f>IF(ISERROR(VLOOKUP(CONCATENATE($A95,"_",U$2),'Reference data SID'!$B:$N,13,FALSE)),"",VLOOKUP(CONCATENATE($A95,"_",U$2),'Reference data SID'!$B:$N,13,FALSE))</f>
        <v/>
      </c>
      <c r="V95" s="13" t="str">
        <f>IF(ISERROR(VLOOKUP(CONCATENATE($A95,"_",V$2),'Reference data SID'!$B:$N,13,FALSE)),"",VLOOKUP(CONCATENATE($A95,"_",V$2),'Reference data SID'!$B:$N,13,FALSE))</f>
        <v/>
      </c>
      <c r="W95" s="13" t="str">
        <f>IF(ISERROR(VLOOKUP(CONCATENATE($A95,"_",W$2),'Reference data SID'!$B:$N,13,FALSE)),"",VLOOKUP(CONCATENATE($A95,"_",W$2),'Reference data SID'!$B:$N,13,FALSE))</f>
        <v/>
      </c>
      <c r="X95" s="13" t="str">
        <f>IF(ISERROR(VLOOKUP(CONCATENATE($A95,"_",X$2),'Reference data SID'!$B:$N,13,FALSE)),"",VLOOKUP(CONCATENATE($A95,"_",X$2),'Reference data SID'!$B:$N,13,FALSE))</f>
        <v/>
      </c>
      <c r="Y95" s="14" t="str">
        <f>IF(ISERROR(VLOOKUP(CONCATENATE($A95,"_",Y$2),'Reference data SID'!$B:$N,13,FALSE)),"",VLOOKUP(CONCATENATE($A95,"_",Y$2),'Reference data SID'!$B:$N,13,FALSE))</f>
        <v>335-67-1</v>
      </c>
      <c r="Z95" s="13" t="str">
        <f>IF(ISERROR(VLOOKUP(CONCATENATE($A95,"_",Z$2),'Reference data SID'!$B:$N,13,FALSE)),"",VLOOKUP(CONCATENATE($A95,"_",Z$2),'Reference data SID'!$B:$N,13,FALSE))</f>
        <v/>
      </c>
      <c r="AA95" s="13" t="str">
        <f>IF(ISERROR(VLOOKUP(CONCATENATE($A95,"_",AA$2),'Reference data SID'!$B:$N,13,FALSE)),"",VLOOKUP(CONCATENATE($A95,"_",AA$2),'Reference data SID'!$B:$N,13,FALSE))</f>
        <v/>
      </c>
      <c r="AB95" s="13" t="str">
        <f>IF(ISERROR(VLOOKUP(CONCATENATE($A95,"_",AB$2),'Reference data SID'!$B:$N,13,FALSE)),"",VLOOKUP(CONCATENATE($A95,"_",AB$2),'Reference data SID'!$B:$N,13,FALSE))</f>
        <v/>
      </c>
      <c r="AC95" s="13" t="str">
        <f>IF(ISERROR(VLOOKUP(CONCATENATE($A95,"_",AC$2),'Reference data SID'!$B:$N,13,FALSE)),"",VLOOKUP(CONCATENATE($A95,"_",AC$2),'Reference data SID'!$B:$N,13,FALSE))</f>
        <v/>
      </c>
      <c r="AD95" s="13" t="str">
        <f>IF(ISERROR(VLOOKUP(CONCATENATE($A95,"_",AD$2),'Reference data SID'!$B:$N,13,FALSE)),"",VLOOKUP(CONCATENATE($A95,"_",AD$2),'Reference data SID'!$B:$N,13,FALSE))</f>
        <v/>
      </c>
      <c r="AE95" s="13" t="str">
        <f>IF(ISERROR(VLOOKUP(CONCATENATE($A95,"_",AE$2),'Reference data SID'!$B:$N,13,FALSE)),"",VLOOKUP(CONCATENATE($A95,"_",AE$2),'Reference data SID'!$B:$N,13,FALSE))</f>
        <v/>
      </c>
      <c r="AF95" s="13" t="str">
        <f>IF(ISERROR(VLOOKUP(CONCATENATE($A95,"_",AF$2),'Reference data SID'!$B:$N,13,FALSE)),"",VLOOKUP(CONCATENATE($A95,"_",AF$2),'Reference data SID'!$B:$N,13,FALSE))</f>
        <v/>
      </c>
      <c r="AG95" s="13" t="str">
        <f>IF(ISERROR(VLOOKUP(CONCATENATE($A95,"_",AG$2),'Reference data SID'!$B:$N,13,FALSE)),"",VLOOKUP(CONCATENATE($A95,"_",AG$2),'Reference data SID'!$B:$N,13,FALSE))</f>
        <v/>
      </c>
      <c r="AH95" s="13" t="str">
        <f>IF(ISERROR(VLOOKUP(CONCATENATE($A95,"_",AH$2),'Reference data SID'!$B:$N,13,FALSE)),"",VLOOKUP(CONCATENATE($A95,"_",AH$2),'Reference data SID'!$B:$N,13,FALSE))</f>
        <v/>
      </c>
      <c r="AI95" s="13" t="str">
        <f>IF(ISERROR(VLOOKUP(CONCATENATE($A95,"_",AI$2),'Reference data SID'!$B:$N,13,FALSE)),"",VLOOKUP(CONCATENATE($A95,"_",AI$2),'Reference data SID'!$B:$N,13,FALSE))</f>
        <v/>
      </c>
      <c r="AJ95" s="13" t="str">
        <f>IF(ISERROR(VLOOKUP(CONCATENATE($A95,"_",AJ$2),'Reference data SID'!$B:$N,13,FALSE)),"",VLOOKUP(CONCATENATE($A95,"_",AJ$2),'Reference data SID'!$B:$N,13,FALSE))</f>
        <v/>
      </c>
      <c r="AK95" s="13" t="str">
        <f>IF(ISERROR(VLOOKUP(CONCATENATE($A95,"_",AK$2),'Reference data SID'!$B:$N,13,FALSE)),"",VLOOKUP(CONCATENATE($A95,"_",AK$2),'Reference data SID'!$B:$N,13,FALSE))</f>
        <v/>
      </c>
      <c r="AL95" s="13" t="str">
        <f>IF(ISERROR(VLOOKUP(CONCATENATE($A95,"_",AL$2),'Reference data SID'!$B:$N,13,FALSE)),"",VLOOKUP(CONCATENATE($A95,"_",AL$2),'Reference data SID'!$B:$N,13,FALSE))</f>
        <v/>
      </c>
      <c r="AM95" s="13" t="str">
        <f>IF(ISERROR(VLOOKUP(CONCATENATE($A95,"_",AM$2),'Reference data SID'!$B:$N,13,FALSE)),"",VLOOKUP(CONCATENATE($A95,"_",AM$2),'Reference data SID'!$B:$N,13,FALSE))</f>
        <v/>
      </c>
      <c r="AN95" s="13" t="str">
        <f>IF(ISERROR(VLOOKUP(CONCATENATE($A95,"_",AN$2),'Reference data SID'!$B:$N,13,FALSE)),"",VLOOKUP(CONCATENATE($A95,"_",AN$2),'Reference data SID'!$B:$N,13,FALSE))</f>
        <v/>
      </c>
      <c r="AO95" s="13" t="str">
        <f>IF(ISERROR(VLOOKUP(CONCATENATE($A95,"_",AO$2),'Reference data SID'!$B:$N,13,FALSE)),"",VLOOKUP(CONCATENATE($A95,"_",AO$2),'Reference data SID'!$B:$N,13,FALSE))</f>
        <v/>
      </c>
      <c r="AP95" s="13" t="str">
        <f>IF(ISERROR(VLOOKUP(CONCATENATE($A95,"_",AP$2),'Reference data SID'!$B:$N,13,FALSE)),"",VLOOKUP(CONCATENATE($A95,"_",AP$2),'Reference data SID'!$B:$N,13,FALSE))</f>
        <v/>
      </c>
      <c r="AQ95" s="13" t="str">
        <f>IF(ISERROR(VLOOKUP(CONCATENATE($A95,"_",AQ$2),'Reference data SID'!$B:$N,13,FALSE)),"",VLOOKUP(CONCATENATE($A95,"_",AQ$2),'Reference data SID'!$B:$N,13,FALSE))</f>
        <v/>
      </c>
      <c r="AR95" s="13" t="str">
        <f>IF(ISERROR(VLOOKUP(CONCATENATE($A95,"_",AR$2),'Reference data SID'!$B:$N,13,FALSE)),"",VLOOKUP(CONCATENATE($A95,"_",AR$2),'Reference data SID'!$B:$N,13,FALSE))</f>
        <v/>
      </c>
      <c r="AS95" s="13" t="str">
        <f>IF(ISERROR(VLOOKUP(CONCATENATE($A95,"_",AS$2),'Reference data SID'!$B:$N,13,FALSE)),"",VLOOKUP(CONCATENATE($A95,"_",AS$2),'Reference data SID'!$B:$N,13,FALSE))</f>
        <v/>
      </c>
      <c r="AT95" s="13" t="str">
        <f>IF(ISERROR(VLOOKUP(CONCATENATE($A95,"_",AT$2),'Reference data SID'!$B:$N,13,FALSE)),"",VLOOKUP(CONCATENATE($A95,"_",AT$2),'Reference data SID'!$B:$N,13,FALSE))</f>
        <v/>
      </c>
    </row>
    <row r="96" spans="1:46" x14ac:dyDescent="0.25">
      <c r="A96">
        <v>92</v>
      </c>
      <c r="B96" s="13" t="str">
        <f>IF(ISERROR(VLOOKUP(CONCATENATE($A96,"_",B$2),'Reference data SID'!$B:$N,13,FALSE)),"",VLOOKUP(CONCATENATE($A96,"_",B$2),'Reference data SID'!$B:$N,13,FALSE))</f>
        <v/>
      </c>
      <c r="C96" s="13" t="str">
        <f>IF(ISERROR(VLOOKUP(CONCATENATE($A96,"_",C$2),'Reference data SID'!$B:$N,13,FALSE)),"",VLOOKUP(CONCATENATE($A96,"_",C$2),'Reference data SID'!$B:$N,13,FALSE))</f>
        <v/>
      </c>
      <c r="D96" s="13" t="str">
        <f>IF(ISERROR(VLOOKUP(CONCATENATE($A96,"_",D$2),'Reference data SID'!$B:$N,13,FALSE)),"",VLOOKUP(CONCATENATE($A96,"_",D$2),'Reference data SID'!$B:$N,13,FALSE))</f>
        <v/>
      </c>
      <c r="E96" s="13" t="str">
        <f>IF(ISERROR(VLOOKUP(CONCATENATE($A96,"_",E$2),'Reference data SID'!$B:$N,13,FALSE)),"",VLOOKUP(CONCATENATE($A96,"_",E$2),'Reference data SID'!$B:$N,13,FALSE))</f>
        <v/>
      </c>
      <c r="F96" s="13" t="str">
        <f>IF(ISERROR(VLOOKUP(CONCATENATE($A96,"_",F$2),'Reference data SID'!$B:$N,13,FALSE)),"",VLOOKUP(CONCATENATE($A96,"_",F$2),'Reference data SID'!$B:$N,13,FALSE))</f>
        <v/>
      </c>
      <c r="G96" s="13" t="str">
        <f>IF(ISERROR(VLOOKUP(CONCATENATE($A96,"_",G$2),'Reference data SID'!$B:$N,13,FALSE)),"",VLOOKUP(CONCATENATE($A96,"_",G$2),'Reference data SID'!$B:$N,13,FALSE))</f>
        <v/>
      </c>
      <c r="H96" s="13" t="str">
        <f>IF(ISERROR(VLOOKUP(CONCATENATE($A96,"_",H$2),'Reference data SID'!$B:$N,13,FALSE)),"",VLOOKUP(CONCATENATE($A96,"_",H$2),'Reference data SID'!$B:$N,13,FALSE))</f>
        <v/>
      </c>
      <c r="I96" s="13" t="str">
        <f>IF(ISERROR(VLOOKUP(CONCATENATE($A96,"_",I$2),'Reference data SID'!$B:$N,13,FALSE)),"",VLOOKUP(CONCATENATE($A96,"_",I$2),'Reference data SID'!$B:$N,13,FALSE))</f>
        <v/>
      </c>
      <c r="J96" s="13" t="str">
        <f>IF(ISERROR(VLOOKUP(CONCATENATE($A96,"_",J$2),'Reference data SID'!$B:$N,13,FALSE)),"",VLOOKUP(CONCATENATE($A96,"_",J$2),'Reference data SID'!$B:$N,13,FALSE))</f>
        <v/>
      </c>
      <c r="K96" s="13" t="str">
        <f>IF(ISERROR(VLOOKUP(CONCATENATE($A96,"_",K$2),'Reference data SID'!$B:$N,13,FALSE)),"",VLOOKUP(CONCATENATE($A96,"_",K$2),'Reference data SID'!$B:$N,13,FALSE))</f>
        <v/>
      </c>
      <c r="L96" s="13" t="str">
        <f>IF(ISERROR(VLOOKUP(CONCATENATE($A96,"_",L$2),'Reference data SID'!$B:$N,13,FALSE)),"",VLOOKUP(CONCATENATE($A96,"_",L$2),'Reference data SID'!$B:$N,13,FALSE))</f>
        <v/>
      </c>
      <c r="M96" s="13" t="str">
        <f>IF(ISERROR(VLOOKUP(CONCATENATE($A96,"_",M$2),'Reference data SID'!$B:$N,13,FALSE)),"",VLOOKUP(CONCATENATE($A96,"_",M$2),'Reference data SID'!$B:$N,13,FALSE))</f>
        <v/>
      </c>
      <c r="N96" s="13" t="str">
        <f>IF(ISERROR(VLOOKUP(CONCATENATE($A96,"_",N$2),'Reference data SID'!$B:$N,13,FALSE)),"",VLOOKUP(CONCATENATE($A96,"_",N$2),'Reference data SID'!$B:$N,13,FALSE))</f>
        <v/>
      </c>
      <c r="O96" s="13" t="str">
        <f>IF(ISERROR(VLOOKUP(CONCATENATE($A96,"_",O$2),'Reference data SID'!$B:$N,13,FALSE)),"",VLOOKUP(CONCATENATE($A96,"_",O$2),'Reference data SID'!$B:$N,13,FALSE))</f>
        <v/>
      </c>
      <c r="P96" s="13" t="str">
        <f>IF(ISERROR(VLOOKUP(CONCATENATE($A96,"_",P$2),'Reference data SID'!$B:$N,13,FALSE)),"",VLOOKUP(CONCATENATE($A96,"_",P$2),'Reference data SID'!$B:$N,13,FALSE))</f>
        <v/>
      </c>
      <c r="Q96" s="13" t="str">
        <f>IF(ISERROR(VLOOKUP(CONCATENATE($A96,"_",Q$2),'Reference data SID'!$B:$N,13,FALSE)),"",VLOOKUP(CONCATENATE($A96,"_",Q$2),'Reference data SID'!$B:$N,13,FALSE))</f>
        <v/>
      </c>
      <c r="R96" s="13" t="str">
        <f>IF(ISERROR(VLOOKUP(CONCATENATE($A96,"_",R$2),'Reference data SID'!$B:$N,13,FALSE)),"",VLOOKUP(CONCATENATE($A96,"_",R$2),'Reference data SID'!$B:$N,13,FALSE))</f>
        <v/>
      </c>
      <c r="S96" s="13" t="str">
        <f>IF(ISERROR(VLOOKUP(CONCATENATE($A96,"_",S$2),'Reference data SID'!$B:$N,13,FALSE)),"",VLOOKUP(CONCATENATE($A96,"_",S$2),'Reference data SID'!$B:$N,13,FALSE))</f>
        <v/>
      </c>
      <c r="T96" s="13" t="str">
        <f>IF(ISERROR(VLOOKUP(CONCATENATE($A96,"_",T$2),'Reference data SID'!$B:$N,13,FALSE)),"",VLOOKUP(CONCATENATE($A96,"_",T$2),'Reference data SID'!$B:$N,13,FALSE))</f>
        <v/>
      </c>
      <c r="U96" s="13" t="str">
        <f>IF(ISERROR(VLOOKUP(CONCATENATE($A96,"_",U$2),'Reference data SID'!$B:$N,13,FALSE)),"",VLOOKUP(CONCATENATE($A96,"_",U$2),'Reference data SID'!$B:$N,13,FALSE))</f>
        <v/>
      </c>
      <c r="V96" s="13" t="str">
        <f>IF(ISERROR(VLOOKUP(CONCATENATE($A96,"_",V$2),'Reference data SID'!$B:$N,13,FALSE)),"",VLOOKUP(CONCATENATE($A96,"_",V$2),'Reference data SID'!$B:$N,13,FALSE))</f>
        <v/>
      </c>
      <c r="W96" s="13" t="str">
        <f>IF(ISERROR(VLOOKUP(CONCATENATE($A96,"_",W$2),'Reference data SID'!$B:$N,13,FALSE)),"",VLOOKUP(CONCATENATE($A96,"_",W$2),'Reference data SID'!$B:$N,13,FALSE))</f>
        <v/>
      </c>
      <c r="X96" s="13" t="str">
        <f>IF(ISERROR(VLOOKUP(CONCATENATE($A96,"_",X$2),'Reference data SID'!$B:$N,13,FALSE)),"",VLOOKUP(CONCATENATE($A96,"_",X$2),'Reference data SID'!$B:$N,13,FALSE))</f>
        <v/>
      </c>
      <c r="Y96" s="14" t="str">
        <f>IF(ISERROR(VLOOKUP(CONCATENATE($A96,"_",Y$2),'Reference data SID'!$B:$N,13,FALSE)),"",VLOOKUP(CONCATENATE($A96,"_",Y$2),'Reference data SID'!$B:$N,13,FALSE))</f>
        <v>335-66-0</v>
      </c>
      <c r="Z96" s="13" t="str">
        <f>IF(ISERROR(VLOOKUP(CONCATENATE($A96,"_",Z$2),'Reference data SID'!$B:$N,13,FALSE)),"",VLOOKUP(CONCATENATE($A96,"_",Z$2),'Reference data SID'!$B:$N,13,FALSE))</f>
        <v/>
      </c>
      <c r="AA96" s="13" t="str">
        <f>IF(ISERROR(VLOOKUP(CONCATENATE($A96,"_",AA$2),'Reference data SID'!$B:$N,13,FALSE)),"",VLOOKUP(CONCATENATE($A96,"_",AA$2),'Reference data SID'!$B:$N,13,FALSE))</f>
        <v/>
      </c>
      <c r="AB96" s="13" t="str">
        <f>IF(ISERROR(VLOOKUP(CONCATENATE($A96,"_",AB$2),'Reference data SID'!$B:$N,13,FALSE)),"",VLOOKUP(CONCATENATE($A96,"_",AB$2),'Reference data SID'!$B:$N,13,FALSE))</f>
        <v/>
      </c>
      <c r="AC96" s="13" t="str">
        <f>IF(ISERROR(VLOOKUP(CONCATENATE($A96,"_",AC$2),'Reference data SID'!$B:$N,13,FALSE)),"",VLOOKUP(CONCATENATE($A96,"_",AC$2),'Reference data SID'!$B:$N,13,FALSE))</f>
        <v/>
      </c>
      <c r="AD96" s="13" t="str">
        <f>IF(ISERROR(VLOOKUP(CONCATENATE($A96,"_",AD$2),'Reference data SID'!$B:$N,13,FALSE)),"",VLOOKUP(CONCATENATE($A96,"_",AD$2),'Reference data SID'!$B:$N,13,FALSE))</f>
        <v/>
      </c>
      <c r="AE96" s="13" t="str">
        <f>IF(ISERROR(VLOOKUP(CONCATENATE($A96,"_",AE$2),'Reference data SID'!$B:$N,13,FALSE)),"",VLOOKUP(CONCATENATE($A96,"_",AE$2),'Reference data SID'!$B:$N,13,FALSE))</f>
        <v/>
      </c>
      <c r="AF96" s="13" t="str">
        <f>IF(ISERROR(VLOOKUP(CONCATENATE($A96,"_",AF$2),'Reference data SID'!$B:$N,13,FALSE)),"",VLOOKUP(CONCATENATE($A96,"_",AF$2),'Reference data SID'!$B:$N,13,FALSE))</f>
        <v/>
      </c>
      <c r="AG96" s="13" t="str">
        <f>IF(ISERROR(VLOOKUP(CONCATENATE($A96,"_",AG$2),'Reference data SID'!$B:$N,13,FALSE)),"",VLOOKUP(CONCATENATE($A96,"_",AG$2),'Reference data SID'!$B:$N,13,FALSE))</f>
        <v/>
      </c>
      <c r="AH96" s="13" t="str">
        <f>IF(ISERROR(VLOOKUP(CONCATENATE($A96,"_",AH$2),'Reference data SID'!$B:$N,13,FALSE)),"",VLOOKUP(CONCATENATE($A96,"_",AH$2),'Reference data SID'!$B:$N,13,FALSE))</f>
        <v/>
      </c>
      <c r="AI96" s="13" t="str">
        <f>IF(ISERROR(VLOOKUP(CONCATENATE($A96,"_",AI$2),'Reference data SID'!$B:$N,13,FALSE)),"",VLOOKUP(CONCATENATE($A96,"_",AI$2),'Reference data SID'!$B:$N,13,FALSE))</f>
        <v/>
      </c>
      <c r="AJ96" s="13" t="str">
        <f>IF(ISERROR(VLOOKUP(CONCATENATE($A96,"_",AJ$2),'Reference data SID'!$B:$N,13,FALSE)),"",VLOOKUP(CONCATENATE($A96,"_",AJ$2),'Reference data SID'!$B:$N,13,FALSE))</f>
        <v/>
      </c>
      <c r="AK96" s="13" t="str">
        <f>IF(ISERROR(VLOOKUP(CONCATENATE($A96,"_",AK$2),'Reference data SID'!$B:$N,13,FALSE)),"",VLOOKUP(CONCATENATE($A96,"_",AK$2),'Reference data SID'!$B:$N,13,FALSE))</f>
        <v/>
      </c>
      <c r="AL96" s="13" t="str">
        <f>IF(ISERROR(VLOOKUP(CONCATENATE($A96,"_",AL$2),'Reference data SID'!$B:$N,13,FALSE)),"",VLOOKUP(CONCATENATE($A96,"_",AL$2),'Reference data SID'!$B:$N,13,FALSE))</f>
        <v/>
      </c>
      <c r="AM96" s="13" t="str">
        <f>IF(ISERROR(VLOOKUP(CONCATENATE($A96,"_",AM$2),'Reference data SID'!$B:$N,13,FALSE)),"",VLOOKUP(CONCATENATE($A96,"_",AM$2),'Reference data SID'!$B:$N,13,FALSE))</f>
        <v/>
      </c>
      <c r="AN96" s="13" t="str">
        <f>IF(ISERROR(VLOOKUP(CONCATENATE($A96,"_",AN$2),'Reference data SID'!$B:$N,13,FALSE)),"",VLOOKUP(CONCATENATE($A96,"_",AN$2),'Reference data SID'!$B:$N,13,FALSE))</f>
        <v/>
      </c>
      <c r="AO96" s="13" t="str">
        <f>IF(ISERROR(VLOOKUP(CONCATENATE($A96,"_",AO$2),'Reference data SID'!$B:$N,13,FALSE)),"",VLOOKUP(CONCATENATE($A96,"_",AO$2),'Reference data SID'!$B:$N,13,FALSE))</f>
        <v/>
      </c>
      <c r="AP96" s="13" t="str">
        <f>IF(ISERROR(VLOOKUP(CONCATENATE($A96,"_",AP$2),'Reference data SID'!$B:$N,13,FALSE)),"",VLOOKUP(CONCATENATE($A96,"_",AP$2),'Reference data SID'!$B:$N,13,FALSE))</f>
        <v/>
      </c>
      <c r="AQ96" s="13" t="str">
        <f>IF(ISERROR(VLOOKUP(CONCATENATE($A96,"_",AQ$2),'Reference data SID'!$B:$N,13,FALSE)),"",VLOOKUP(CONCATENATE($A96,"_",AQ$2),'Reference data SID'!$B:$N,13,FALSE))</f>
        <v/>
      </c>
      <c r="AR96" s="13" t="str">
        <f>IF(ISERROR(VLOOKUP(CONCATENATE($A96,"_",AR$2),'Reference data SID'!$B:$N,13,FALSE)),"",VLOOKUP(CONCATENATE($A96,"_",AR$2),'Reference data SID'!$B:$N,13,FALSE))</f>
        <v/>
      </c>
      <c r="AS96" s="13" t="str">
        <f>IF(ISERROR(VLOOKUP(CONCATENATE($A96,"_",AS$2),'Reference data SID'!$B:$N,13,FALSE)),"",VLOOKUP(CONCATENATE($A96,"_",AS$2),'Reference data SID'!$B:$N,13,FALSE))</f>
        <v/>
      </c>
      <c r="AT96" s="13" t="str">
        <f>IF(ISERROR(VLOOKUP(CONCATENATE($A96,"_",AT$2),'Reference data SID'!$B:$N,13,FALSE)),"",VLOOKUP(CONCATENATE($A96,"_",AT$2),'Reference data SID'!$B:$N,13,FALSE))</f>
        <v/>
      </c>
    </row>
    <row r="97" spans="1:46" x14ac:dyDescent="0.25">
      <c r="A97">
        <v>93</v>
      </c>
      <c r="B97" s="13" t="str">
        <f>IF(ISERROR(VLOOKUP(CONCATENATE($A97,"_",B$2),'Reference data SID'!$B:$N,13,FALSE)),"",VLOOKUP(CONCATENATE($A97,"_",B$2),'Reference data SID'!$B:$N,13,FALSE))</f>
        <v/>
      </c>
      <c r="C97" s="13" t="str">
        <f>IF(ISERROR(VLOOKUP(CONCATENATE($A97,"_",C$2),'Reference data SID'!$B:$N,13,FALSE)),"",VLOOKUP(CONCATENATE($A97,"_",C$2),'Reference data SID'!$B:$N,13,FALSE))</f>
        <v/>
      </c>
      <c r="D97" s="13" t="str">
        <f>IF(ISERROR(VLOOKUP(CONCATENATE($A97,"_",D$2),'Reference data SID'!$B:$N,13,FALSE)),"",VLOOKUP(CONCATENATE($A97,"_",D$2),'Reference data SID'!$B:$N,13,FALSE))</f>
        <v/>
      </c>
      <c r="E97" s="13" t="str">
        <f>IF(ISERROR(VLOOKUP(CONCATENATE($A97,"_",E$2),'Reference data SID'!$B:$N,13,FALSE)),"",VLOOKUP(CONCATENATE($A97,"_",E$2),'Reference data SID'!$B:$N,13,FALSE))</f>
        <v/>
      </c>
      <c r="F97" s="13" t="str">
        <f>IF(ISERROR(VLOOKUP(CONCATENATE($A97,"_",F$2),'Reference data SID'!$B:$N,13,FALSE)),"",VLOOKUP(CONCATENATE($A97,"_",F$2),'Reference data SID'!$B:$N,13,FALSE))</f>
        <v/>
      </c>
      <c r="G97" s="13" t="str">
        <f>IF(ISERROR(VLOOKUP(CONCATENATE($A97,"_",G$2),'Reference data SID'!$B:$N,13,FALSE)),"",VLOOKUP(CONCATENATE($A97,"_",G$2),'Reference data SID'!$B:$N,13,FALSE))</f>
        <v/>
      </c>
      <c r="H97" s="13" t="str">
        <f>IF(ISERROR(VLOOKUP(CONCATENATE($A97,"_",H$2),'Reference data SID'!$B:$N,13,FALSE)),"",VLOOKUP(CONCATENATE($A97,"_",H$2),'Reference data SID'!$B:$N,13,FALSE))</f>
        <v/>
      </c>
      <c r="I97" s="13" t="str">
        <f>IF(ISERROR(VLOOKUP(CONCATENATE($A97,"_",I$2),'Reference data SID'!$B:$N,13,FALSE)),"",VLOOKUP(CONCATENATE($A97,"_",I$2),'Reference data SID'!$B:$N,13,FALSE))</f>
        <v/>
      </c>
      <c r="J97" s="13" t="str">
        <f>IF(ISERROR(VLOOKUP(CONCATENATE($A97,"_",J$2),'Reference data SID'!$B:$N,13,FALSE)),"",VLOOKUP(CONCATENATE($A97,"_",J$2),'Reference data SID'!$B:$N,13,FALSE))</f>
        <v/>
      </c>
      <c r="K97" s="13" t="str">
        <f>IF(ISERROR(VLOOKUP(CONCATENATE($A97,"_",K$2),'Reference data SID'!$B:$N,13,FALSE)),"",VLOOKUP(CONCATENATE($A97,"_",K$2),'Reference data SID'!$B:$N,13,FALSE))</f>
        <v/>
      </c>
      <c r="L97" s="13" t="str">
        <f>IF(ISERROR(VLOOKUP(CONCATENATE($A97,"_",L$2),'Reference data SID'!$B:$N,13,FALSE)),"",VLOOKUP(CONCATENATE($A97,"_",L$2),'Reference data SID'!$B:$N,13,FALSE))</f>
        <v/>
      </c>
      <c r="M97" s="13" t="str">
        <f>IF(ISERROR(VLOOKUP(CONCATENATE($A97,"_",M$2),'Reference data SID'!$B:$N,13,FALSE)),"",VLOOKUP(CONCATENATE($A97,"_",M$2),'Reference data SID'!$B:$N,13,FALSE))</f>
        <v/>
      </c>
      <c r="N97" s="13" t="str">
        <f>IF(ISERROR(VLOOKUP(CONCATENATE($A97,"_",N$2),'Reference data SID'!$B:$N,13,FALSE)),"",VLOOKUP(CONCATENATE($A97,"_",N$2),'Reference data SID'!$B:$N,13,FALSE))</f>
        <v/>
      </c>
      <c r="O97" s="13" t="str">
        <f>IF(ISERROR(VLOOKUP(CONCATENATE($A97,"_",O$2),'Reference data SID'!$B:$N,13,FALSE)),"",VLOOKUP(CONCATENATE($A97,"_",O$2),'Reference data SID'!$B:$N,13,FALSE))</f>
        <v/>
      </c>
      <c r="P97" s="13" t="str">
        <f>IF(ISERROR(VLOOKUP(CONCATENATE($A97,"_",P$2),'Reference data SID'!$B:$N,13,FALSE)),"",VLOOKUP(CONCATENATE($A97,"_",P$2),'Reference data SID'!$B:$N,13,FALSE))</f>
        <v/>
      </c>
      <c r="Q97" s="13" t="str">
        <f>IF(ISERROR(VLOOKUP(CONCATENATE($A97,"_",Q$2),'Reference data SID'!$B:$N,13,FALSE)),"",VLOOKUP(CONCATENATE($A97,"_",Q$2),'Reference data SID'!$B:$N,13,FALSE))</f>
        <v/>
      </c>
      <c r="R97" s="13" t="str">
        <f>IF(ISERROR(VLOOKUP(CONCATENATE($A97,"_",R$2),'Reference data SID'!$B:$N,13,FALSE)),"",VLOOKUP(CONCATENATE($A97,"_",R$2),'Reference data SID'!$B:$N,13,FALSE))</f>
        <v/>
      </c>
      <c r="S97" s="13" t="str">
        <f>IF(ISERROR(VLOOKUP(CONCATENATE($A97,"_",S$2),'Reference data SID'!$B:$N,13,FALSE)),"",VLOOKUP(CONCATENATE($A97,"_",S$2),'Reference data SID'!$B:$N,13,FALSE))</f>
        <v/>
      </c>
      <c r="T97" s="13" t="str">
        <f>IF(ISERROR(VLOOKUP(CONCATENATE($A97,"_",T$2),'Reference data SID'!$B:$N,13,FALSE)),"",VLOOKUP(CONCATENATE($A97,"_",T$2),'Reference data SID'!$B:$N,13,FALSE))</f>
        <v/>
      </c>
      <c r="U97" s="13" t="str">
        <f>IF(ISERROR(VLOOKUP(CONCATENATE($A97,"_",U$2),'Reference data SID'!$B:$N,13,FALSE)),"",VLOOKUP(CONCATENATE($A97,"_",U$2),'Reference data SID'!$B:$N,13,FALSE))</f>
        <v/>
      </c>
      <c r="V97" s="13" t="str">
        <f>IF(ISERROR(VLOOKUP(CONCATENATE($A97,"_",V$2),'Reference data SID'!$B:$N,13,FALSE)),"",VLOOKUP(CONCATENATE($A97,"_",V$2),'Reference data SID'!$B:$N,13,FALSE))</f>
        <v/>
      </c>
      <c r="W97" s="13" t="str">
        <f>IF(ISERROR(VLOOKUP(CONCATENATE($A97,"_",W$2),'Reference data SID'!$B:$N,13,FALSE)),"",VLOOKUP(CONCATENATE($A97,"_",W$2),'Reference data SID'!$B:$N,13,FALSE))</f>
        <v/>
      </c>
      <c r="X97" s="13" t="str">
        <f>IF(ISERROR(VLOOKUP(CONCATENATE($A97,"_",X$2),'Reference data SID'!$B:$N,13,FALSE)),"",VLOOKUP(CONCATENATE($A97,"_",X$2),'Reference data SID'!$B:$N,13,FALSE))</f>
        <v/>
      </c>
      <c r="Y97" s="14" t="str">
        <f>IF(ISERROR(VLOOKUP(CONCATENATE($A97,"_",Y$2),'Reference data SID'!$B:$N,13,FALSE)),"",VLOOKUP(CONCATENATE($A97,"_",Y$2),'Reference data SID'!$B:$N,13,FALSE))</f>
        <v>307-63-1</v>
      </c>
      <c r="Z97" s="13" t="str">
        <f>IF(ISERROR(VLOOKUP(CONCATENATE($A97,"_",Z$2),'Reference data SID'!$B:$N,13,FALSE)),"",VLOOKUP(CONCATENATE($A97,"_",Z$2),'Reference data SID'!$B:$N,13,FALSE))</f>
        <v/>
      </c>
      <c r="AA97" s="13" t="str">
        <f>IF(ISERROR(VLOOKUP(CONCATENATE($A97,"_",AA$2),'Reference data SID'!$B:$N,13,FALSE)),"",VLOOKUP(CONCATENATE($A97,"_",AA$2),'Reference data SID'!$B:$N,13,FALSE))</f>
        <v/>
      </c>
      <c r="AB97" s="13" t="str">
        <f>IF(ISERROR(VLOOKUP(CONCATENATE($A97,"_",AB$2),'Reference data SID'!$B:$N,13,FALSE)),"",VLOOKUP(CONCATENATE($A97,"_",AB$2),'Reference data SID'!$B:$N,13,FALSE))</f>
        <v/>
      </c>
      <c r="AC97" s="13" t="str">
        <f>IF(ISERROR(VLOOKUP(CONCATENATE($A97,"_",AC$2),'Reference data SID'!$B:$N,13,FALSE)),"",VLOOKUP(CONCATENATE($A97,"_",AC$2),'Reference data SID'!$B:$N,13,FALSE))</f>
        <v/>
      </c>
      <c r="AD97" s="13" t="str">
        <f>IF(ISERROR(VLOOKUP(CONCATENATE($A97,"_",AD$2),'Reference data SID'!$B:$N,13,FALSE)),"",VLOOKUP(CONCATENATE($A97,"_",AD$2),'Reference data SID'!$B:$N,13,FALSE))</f>
        <v/>
      </c>
      <c r="AE97" s="13" t="str">
        <f>IF(ISERROR(VLOOKUP(CONCATENATE($A97,"_",AE$2),'Reference data SID'!$B:$N,13,FALSE)),"",VLOOKUP(CONCATENATE($A97,"_",AE$2),'Reference data SID'!$B:$N,13,FALSE))</f>
        <v/>
      </c>
      <c r="AF97" s="13" t="str">
        <f>IF(ISERROR(VLOOKUP(CONCATENATE($A97,"_",AF$2),'Reference data SID'!$B:$N,13,FALSE)),"",VLOOKUP(CONCATENATE($A97,"_",AF$2),'Reference data SID'!$B:$N,13,FALSE))</f>
        <v/>
      </c>
      <c r="AG97" s="13" t="str">
        <f>IF(ISERROR(VLOOKUP(CONCATENATE($A97,"_",AG$2),'Reference data SID'!$B:$N,13,FALSE)),"",VLOOKUP(CONCATENATE($A97,"_",AG$2),'Reference data SID'!$B:$N,13,FALSE))</f>
        <v/>
      </c>
      <c r="AH97" s="13" t="str">
        <f>IF(ISERROR(VLOOKUP(CONCATENATE($A97,"_",AH$2),'Reference data SID'!$B:$N,13,FALSE)),"",VLOOKUP(CONCATENATE($A97,"_",AH$2),'Reference data SID'!$B:$N,13,FALSE))</f>
        <v/>
      </c>
      <c r="AI97" s="13" t="str">
        <f>IF(ISERROR(VLOOKUP(CONCATENATE($A97,"_",AI$2),'Reference data SID'!$B:$N,13,FALSE)),"",VLOOKUP(CONCATENATE($A97,"_",AI$2),'Reference data SID'!$B:$N,13,FALSE))</f>
        <v/>
      </c>
      <c r="AJ97" s="13" t="str">
        <f>IF(ISERROR(VLOOKUP(CONCATENATE($A97,"_",AJ$2),'Reference data SID'!$B:$N,13,FALSE)),"",VLOOKUP(CONCATENATE($A97,"_",AJ$2),'Reference data SID'!$B:$N,13,FALSE))</f>
        <v/>
      </c>
      <c r="AK97" s="13" t="str">
        <f>IF(ISERROR(VLOOKUP(CONCATENATE($A97,"_",AK$2),'Reference data SID'!$B:$N,13,FALSE)),"",VLOOKUP(CONCATENATE($A97,"_",AK$2),'Reference data SID'!$B:$N,13,FALSE))</f>
        <v/>
      </c>
      <c r="AL97" s="13" t="str">
        <f>IF(ISERROR(VLOOKUP(CONCATENATE($A97,"_",AL$2),'Reference data SID'!$B:$N,13,FALSE)),"",VLOOKUP(CONCATENATE($A97,"_",AL$2),'Reference data SID'!$B:$N,13,FALSE))</f>
        <v/>
      </c>
      <c r="AM97" s="13" t="str">
        <f>IF(ISERROR(VLOOKUP(CONCATENATE($A97,"_",AM$2),'Reference data SID'!$B:$N,13,FALSE)),"",VLOOKUP(CONCATENATE($A97,"_",AM$2),'Reference data SID'!$B:$N,13,FALSE))</f>
        <v/>
      </c>
      <c r="AN97" s="13" t="str">
        <f>IF(ISERROR(VLOOKUP(CONCATENATE($A97,"_",AN$2),'Reference data SID'!$B:$N,13,FALSE)),"",VLOOKUP(CONCATENATE($A97,"_",AN$2),'Reference data SID'!$B:$N,13,FALSE))</f>
        <v/>
      </c>
      <c r="AO97" s="13" t="str">
        <f>IF(ISERROR(VLOOKUP(CONCATENATE($A97,"_",AO$2),'Reference data SID'!$B:$N,13,FALSE)),"",VLOOKUP(CONCATENATE($A97,"_",AO$2),'Reference data SID'!$B:$N,13,FALSE))</f>
        <v/>
      </c>
      <c r="AP97" s="13" t="str">
        <f>IF(ISERROR(VLOOKUP(CONCATENATE($A97,"_",AP$2),'Reference data SID'!$B:$N,13,FALSE)),"",VLOOKUP(CONCATENATE($A97,"_",AP$2),'Reference data SID'!$B:$N,13,FALSE))</f>
        <v/>
      </c>
      <c r="AQ97" s="13" t="str">
        <f>IF(ISERROR(VLOOKUP(CONCATENATE($A97,"_",AQ$2),'Reference data SID'!$B:$N,13,FALSE)),"",VLOOKUP(CONCATENATE($A97,"_",AQ$2),'Reference data SID'!$B:$N,13,FALSE))</f>
        <v/>
      </c>
      <c r="AR97" s="13" t="str">
        <f>IF(ISERROR(VLOOKUP(CONCATENATE($A97,"_",AR$2),'Reference data SID'!$B:$N,13,FALSE)),"",VLOOKUP(CONCATENATE($A97,"_",AR$2),'Reference data SID'!$B:$N,13,FALSE))</f>
        <v/>
      </c>
      <c r="AS97" s="13" t="str">
        <f>IF(ISERROR(VLOOKUP(CONCATENATE($A97,"_",AS$2),'Reference data SID'!$B:$N,13,FALSE)),"",VLOOKUP(CONCATENATE($A97,"_",AS$2),'Reference data SID'!$B:$N,13,FALSE))</f>
        <v/>
      </c>
      <c r="AT97" s="13" t="str">
        <f>IF(ISERROR(VLOOKUP(CONCATENATE($A97,"_",AT$2),'Reference data SID'!$B:$N,13,FALSE)),"",VLOOKUP(CONCATENATE($A97,"_",AT$2),'Reference data SID'!$B:$N,13,FALSE))</f>
        <v/>
      </c>
    </row>
    <row r="98" spans="1:46" x14ac:dyDescent="0.25">
      <c r="A98">
        <v>94</v>
      </c>
      <c r="B98" s="13" t="str">
        <f>IF(ISERROR(VLOOKUP(CONCATENATE($A98,"_",B$2),'Reference data SID'!$B:$N,13,FALSE)),"",VLOOKUP(CONCATENATE($A98,"_",B$2),'Reference data SID'!$B:$N,13,FALSE))</f>
        <v/>
      </c>
      <c r="C98" s="13" t="str">
        <f>IF(ISERROR(VLOOKUP(CONCATENATE($A98,"_",C$2),'Reference data SID'!$B:$N,13,FALSE)),"",VLOOKUP(CONCATENATE($A98,"_",C$2),'Reference data SID'!$B:$N,13,FALSE))</f>
        <v/>
      </c>
      <c r="D98" s="13" t="str">
        <f>IF(ISERROR(VLOOKUP(CONCATENATE($A98,"_",D$2),'Reference data SID'!$B:$N,13,FALSE)),"",VLOOKUP(CONCATENATE($A98,"_",D$2),'Reference data SID'!$B:$N,13,FALSE))</f>
        <v/>
      </c>
      <c r="E98" s="13" t="str">
        <f>IF(ISERROR(VLOOKUP(CONCATENATE($A98,"_",E$2),'Reference data SID'!$B:$N,13,FALSE)),"",VLOOKUP(CONCATENATE($A98,"_",E$2),'Reference data SID'!$B:$N,13,FALSE))</f>
        <v/>
      </c>
      <c r="F98" s="13" t="str">
        <f>IF(ISERROR(VLOOKUP(CONCATENATE($A98,"_",F$2),'Reference data SID'!$B:$N,13,FALSE)),"",VLOOKUP(CONCATENATE($A98,"_",F$2),'Reference data SID'!$B:$N,13,FALSE))</f>
        <v/>
      </c>
      <c r="G98" s="13" t="str">
        <f>IF(ISERROR(VLOOKUP(CONCATENATE($A98,"_",G$2),'Reference data SID'!$B:$N,13,FALSE)),"",VLOOKUP(CONCATENATE($A98,"_",G$2),'Reference data SID'!$B:$N,13,FALSE))</f>
        <v/>
      </c>
      <c r="H98" s="13" t="str">
        <f>IF(ISERROR(VLOOKUP(CONCATENATE($A98,"_",H$2),'Reference data SID'!$B:$N,13,FALSE)),"",VLOOKUP(CONCATENATE($A98,"_",H$2),'Reference data SID'!$B:$N,13,FALSE))</f>
        <v/>
      </c>
      <c r="I98" s="13" t="str">
        <f>IF(ISERROR(VLOOKUP(CONCATENATE($A98,"_",I$2),'Reference data SID'!$B:$N,13,FALSE)),"",VLOOKUP(CONCATENATE($A98,"_",I$2),'Reference data SID'!$B:$N,13,FALSE))</f>
        <v/>
      </c>
      <c r="J98" s="13" t="str">
        <f>IF(ISERROR(VLOOKUP(CONCATENATE($A98,"_",J$2),'Reference data SID'!$B:$N,13,FALSE)),"",VLOOKUP(CONCATENATE($A98,"_",J$2),'Reference data SID'!$B:$N,13,FALSE))</f>
        <v/>
      </c>
      <c r="K98" s="13" t="str">
        <f>IF(ISERROR(VLOOKUP(CONCATENATE($A98,"_",K$2),'Reference data SID'!$B:$N,13,FALSE)),"",VLOOKUP(CONCATENATE($A98,"_",K$2),'Reference data SID'!$B:$N,13,FALSE))</f>
        <v/>
      </c>
      <c r="L98" s="13" t="str">
        <f>IF(ISERROR(VLOOKUP(CONCATENATE($A98,"_",L$2),'Reference data SID'!$B:$N,13,FALSE)),"",VLOOKUP(CONCATENATE($A98,"_",L$2),'Reference data SID'!$B:$N,13,FALSE))</f>
        <v/>
      </c>
      <c r="M98" s="13" t="str">
        <f>IF(ISERROR(VLOOKUP(CONCATENATE($A98,"_",M$2),'Reference data SID'!$B:$N,13,FALSE)),"",VLOOKUP(CONCATENATE($A98,"_",M$2),'Reference data SID'!$B:$N,13,FALSE))</f>
        <v/>
      </c>
      <c r="N98" s="13" t="str">
        <f>IF(ISERROR(VLOOKUP(CONCATENATE($A98,"_",N$2),'Reference data SID'!$B:$N,13,FALSE)),"",VLOOKUP(CONCATENATE($A98,"_",N$2),'Reference data SID'!$B:$N,13,FALSE))</f>
        <v/>
      </c>
      <c r="O98" s="13" t="str">
        <f>IF(ISERROR(VLOOKUP(CONCATENATE($A98,"_",O$2),'Reference data SID'!$B:$N,13,FALSE)),"",VLOOKUP(CONCATENATE($A98,"_",O$2),'Reference data SID'!$B:$N,13,FALSE))</f>
        <v/>
      </c>
      <c r="P98" s="13" t="str">
        <f>IF(ISERROR(VLOOKUP(CONCATENATE($A98,"_",P$2),'Reference data SID'!$B:$N,13,FALSE)),"",VLOOKUP(CONCATENATE($A98,"_",P$2),'Reference data SID'!$B:$N,13,FALSE))</f>
        <v/>
      </c>
      <c r="Q98" s="13" t="str">
        <f>IF(ISERROR(VLOOKUP(CONCATENATE($A98,"_",Q$2),'Reference data SID'!$B:$N,13,FALSE)),"",VLOOKUP(CONCATENATE($A98,"_",Q$2),'Reference data SID'!$B:$N,13,FALSE))</f>
        <v/>
      </c>
      <c r="R98" s="13" t="str">
        <f>IF(ISERROR(VLOOKUP(CONCATENATE($A98,"_",R$2),'Reference data SID'!$B:$N,13,FALSE)),"",VLOOKUP(CONCATENATE($A98,"_",R$2),'Reference data SID'!$B:$N,13,FALSE))</f>
        <v/>
      </c>
      <c r="S98" s="13" t="str">
        <f>IF(ISERROR(VLOOKUP(CONCATENATE($A98,"_",S$2),'Reference data SID'!$B:$N,13,FALSE)),"",VLOOKUP(CONCATENATE($A98,"_",S$2),'Reference data SID'!$B:$N,13,FALSE))</f>
        <v/>
      </c>
      <c r="T98" s="13" t="str">
        <f>IF(ISERROR(VLOOKUP(CONCATENATE($A98,"_",T$2),'Reference data SID'!$B:$N,13,FALSE)),"",VLOOKUP(CONCATENATE($A98,"_",T$2),'Reference data SID'!$B:$N,13,FALSE))</f>
        <v/>
      </c>
      <c r="U98" s="13" t="str">
        <f>IF(ISERROR(VLOOKUP(CONCATENATE($A98,"_",U$2),'Reference data SID'!$B:$N,13,FALSE)),"",VLOOKUP(CONCATENATE($A98,"_",U$2),'Reference data SID'!$B:$N,13,FALSE))</f>
        <v/>
      </c>
      <c r="V98" s="13" t="str">
        <f>IF(ISERROR(VLOOKUP(CONCATENATE($A98,"_",V$2),'Reference data SID'!$B:$N,13,FALSE)),"",VLOOKUP(CONCATENATE($A98,"_",V$2),'Reference data SID'!$B:$N,13,FALSE))</f>
        <v/>
      </c>
      <c r="W98" s="13" t="str">
        <f>IF(ISERROR(VLOOKUP(CONCATENATE($A98,"_",W$2),'Reference data SID'!$B:$N,13,FALSE)),"",VLOOKUP(CONCATENATE($A98,"_",W$2),'Reference data SID'!$B:$N,13,FALSE))</f>
        <v/>
      </c>
      <c r="X98" s="13" t="str">
        <f>IF(ISERROR(VLOOKUP(CONCATENATE($A98,"_",X$2),'Reference data SID'!$B:$N,13,FALSE)),"",VLOOKUP(CONCATENATE($A98,"_",X$2),'Reference data SID'!$B:$N,13,FALSE))</f>
        <v/>
      </c>
      <c r="Y98" s="14" t="str">
        <f>IF(ISERROR(VLOOKUP(CONCATENATE($A98,"_",Y$2),'Reference data SID'!$B:$N,13,FALSE)),"",VLOOKUP(CONCATENATE($A98,"_",Y$2),'Reference data SID'!$B:$N,13,FALSE))</f>
        <v>307-60-8</v>
      </c>
      <c r="Z98" s="13" t="str">
        <f>IF(ISERROR(VLOOKUP(CONCATENATE($A98,"_",Z$2),'Reference data SID'!$B:$N,13,FALSE)),"",VLOOKUP(CONCATENATE($A98,"_",Z$2),'Reference data SID'!$B:$N,13,FALSE))</f>
        <v/>
      </c>
      <c r="AA98" s="13" t="str">
        <f>IF(ISERROR(VLOOKUP(CONCATENATE($A98,"_",AA$2),'Reference data SID'!$B:$N,13,FALSE)),"",VLOOKUP(CONCATENATE($A98,"_",AA$2),'Reference data SID'!$B:$N,13,FALSE))</f>
        <v/>
      </c>
      <c r="AB98" s="13" t="str">
        <f>IF(ISERROR(VLOOKUP(CONCATENATE($A98,"_",AB$2),'Reference data SID'!$B:$N,13,FALSE)),"",VLOOKUP(CONCATENATE($A98,"_",AB$2),'Reference data SID'!$B:$N,13,FALSE))</f>
        <v/>
      </c>
      <c r="AC98" s="13" t="str">
        <f>IF(ISERROR(VLOOKUP(CONCATENATE($A98,"_",AC$2),'Reference data SID'!$B:$N,13,FALSE)),"",VLOOKUP(CONCATENATE($A98,"_",AC$2),'Reference data SID'!$B:$N,13,FALSE))</f>
        <v/>
      </c>
      <c r="AD98" s="13" t="str">
        <f>IF(ISERROR(VLOOKUP(CONCATENATE($A98,"_",AD$2),'Reference data SID'!$B:$N,13,FALSE)),"",VLOOKUP(CONCATENATE($A98,"_",AD$2),'Reference data SID'!$B:$N,13,FALSE))</f>
        <v/>
      </c>
      <c r="AE98" s="13" t="str">
        <f>IF(ISERROR(VLOOKUP(CONCATENATE($A98,"_",AE$2),'Reference data SID'!$B:$N,13,FALSE)),"",VLOOKUP(CONCATENATE($A98,"_",AE$2),'Reference data SID'!$B:$N,13,FALSE))</f>
        <v/>
      </c>
      <c r="AF98" s="13" t="str">
        <f>IF(ISERROR(VLOOKUP(CONCATENATE($A98,"_",AF$2),'Reference data SID'!$B:$N,13,FALSE)),"",VLOOKUP(CONCATENATE($A98,"_",AF$2),'Reference data SID'!$B:$N,13,FALSE))</f>
        <v/>
      </c>
      <c r="AG98" s="13" t="str">
        <f>IF(ISERROR(VLOOKUP(CONCATENATE($A98,"_",AG$2),'Reference data SID'!$B:$N,13,FALSE)),"",VLOOKUP(CONCATENATE($A98,"_",AG$2),'Reference data SID'!$B:$N,13,FALSE))</f>
        <v/>
      </c>
      <c r="AH98" s="13" t="str">
        <f>IF(ISERROR(VLOOKUP(CONCATENATE($A98,"_",AH$2),'Reference data SID'!$B:$N,13,FALSE)),"",VLOOKUP(CONCATENATE($A98,"_",AH$2),'Reference data SID'!$B:$N,13,FALSE))</f>
        <v/>
      </c>
      <c r="AI98" s="13" t="str">
        <f>IF(ISERROR(VLOOKUP(CONCATENATE($A98,"_",AI$2),'Reference data SID'!$B:$N,13,FALSE)),"",VLOOKUP(CONCATENATE($A98,"_",AI$2),'Reference data SID'!$B:$N,13,FALSE))</f>
        <v/>
      </c>
      <c r="AJ98" s="13" t="str">
        <f>IF(ISERROR(VLOOKUP(CONCATENATE($A98,"_",AJ$2),'Reference data SID'!$B:$N,13,FALSE)),"",VLOOKUP(CONCATENATE($A98,"_",AJ$2),'Reference data SID'!$B:$N,13,FALSE))</f>
        <v/>
      </c>
      <c r="AK98" s="13" t="str">
        <f>IF(ISERROR(VLOOKUP(CONCATENATE($A98,"_",AK$2),'Reference data SID'!$B:$N,13,FALSE)),"",VLOOKUP(CONCATENATE($A98,"_",AK$2),'Reference data SID'!$B:$N,13,FALSE))</f>
        <v/>
      </c>
      <c r="AL98" s="13" t="str">
        <f>IF(ISERROR(VLOOKUP(CONCATENATE($A98,"_",AL$2),'Reference data SID'!$B:$N,13,FALSE)),"",VLOOKUP(CONCATENATE($A98,"_",AL$2),'Reference data SID'!$B:$N,13,FALSE))</f>
        <v/>
      </c>
      <c r="AM98" s="13" t="str">
        <f>IF(ISERROR(VLOOKUP(CONCATENATE($A98,"_",AM$2),'Reference data SID'!$B:$N,13,FALSE)),"",VLOOKUP(CONCATENATE($A98,"_",AM$2),'Reference data SID'!$B:$N,13,FALSE))</f>
        <v/>
      </c>
      <c r="AN98" s="13" t="str">
        <f>IF(ISERROR(VLOOKUP(CONCATENATE($A98,"_",AN$2),'Reference data SID'!$B:$N,13,FALSE)),"",VLOOKUP(CONCATENATE($A98,"_",AN$2),'Reference data SID'!$B:$N,13,FALSE))</f>
        <v/>
      </c>
      <c r="AO98" s="13" t="str">
        <f>IF(ISERROR(VLOOKUP(CONCATENATE($A98,"_",AO$2),'Reference data SID'!$B:$N,13,FALSE)),"",VLOOKUP(CONCATENATE($A98,"_",AO$2),'Reference data SID'!$B:$N,13,FALSE))</f>
        <v/>
      </c>
      <c r="AP98" s="13" t="str">
        <f>IF(ISERROR(VLOOKUP(CONCATENATE($A98,"_",AP$2),'Reference data SID'!$B:$N,13,FALSE)),"",VLOOKUP(CONCATENATE($A98,"_",AP$2),'Reference data SID'!$B:$N,13,FALSE))</f>
        <v/>
      </c>
      <c r="AQ98" s="13" t="str">
        <f>IF(ISERROR(VLOOKUP(CONCATENATE($A98,"_",AQ$2),'Reference data SID'!$B:$N,13,FALSE)),"",VLOOKUP(CONCATENATE($A98,"_",AQ$2),'Reference data SID'!$B:$N,13,FALSE))</f>
        <v/>
      </c>
      <c r="AR98" s="13" t="str">
        <f>IF(ISERROR(VLOOKUP(CONCATENATE($A98,"_",AR$2),'Reference data SID'!$B:$N,13,FALSE)),"",VLOOKUP(CONCATENATE($A98,"_",AR$2),'Reference data SID'!$B:$N,13,FALSE))</f>
        <v/>
      </c>
      <c r="AS98" s="13" t="str">
        <f>IF(ISERROR(VLOOKUP(CONCATENATE($A98,"_",AS$2),'Reference data SID'!$B:$N,13,FALSE)),"",VLOOKUP(CONCATENATE($A98,"_",AS$2),'Reference data SID'!$B:$N,13,FALSE))</f>
        <v/>
      </c>
      <c r="AT98" s="13" t="str">
        <f>IF(ISERROR(VLOOKUP(CONCATENATE($A98,"_",AT$2),'Reference data SID'!$B:$N,13,FALSE)),"",VLOOKUP(CONCATENATE($A98,"_",AT$2),'Reference data SID'!$B:$N,13,FALSE))</f>
        <v/>
      </c>
    </row>
    <row r="99" spans="1:46" x14ac:dyDescent="0.25">
      <c r="A99">
        <v>95</v>
      </c>
      <c r="B99" s="13" t="str">
        <f>IF(ISERROR(VLOOKUP(CONCATENATE($A99,"_",B$2),'Reference data SID'!$B:$N,13,FALSE)),"",VLOOKUP(CONCATENATE($A99,"_",B$2),'Reference data SID'!$B:$N,13,FALSE))</f>
        <v/>
      </c>
      <c r="C99" s="13" t="str">
        <f>IF(ISERROR(VLOOKUP(CONCATENATE($A99,"_",C$2),'Reference data SID'!$B:$N,13,FALSE)),"",VLOOKUP(CONCATENATE($A99,"_",C$2),'Reference data SID'!$B:$N,13,FALSE))</f>
        <v/>
      </c>
      <c r="D99" s="13" t="str">
        <f>IF(ISERROR(VLOOKUP(CONCATENATE($A99,"_",D$2),'Reference data SID'!$B:$N,13,FALSE)),"",VLOOKUP(CONCATENATE($A99,"_",D$2),'Reference data SID'!$B:$N,13,FALSE))</f>
        <v/>
      </c>
      <c r="E99" s="13" t="str">
        <f>IF(ISERROR(VLOOKUP(CONCATENATE($A99,"_",E$2),'Reference data SID'!$B:$N,13,FALSE)),"",VLOOKUP(CONCATENATE($A99,"_",E$2),'Reference data SID'!$B:$N,13,FALSE))</f>
        <v/>
      </c>
      <c r="F99" s="13" t="str">
        <f>IF(ISERROR(VLOOKUP(CONCATENATE($A99,"_",F$2),'Reference data SID'!$B:$N,13,FALSE)),"",VLOOKUP(CONCATENATE($A99,"_",F$2),'Reference data SID'!$B:$N,13,FALSE))</f>
        <v/>
      </c>
      <c r="G99" s="13" t="str">
        <f>IF(ISERROR(VLOOKUP(CONCATENATE($A99,"_",G$2),'Reference data SID'!$B:$N,13,FALSE)),"",VLOOKUP(CONCATENATE($A99,"_",G$2),'Reference data SID'!$B:$N,13,FALSE))</f>
        <v/>
      </c>
      <c r="H99" s="13" t="str">
        <f>IF(ISERROR(VLOOKUP(CONCATENATE($A99,"_",H$2),'Reference data SID'!$B:$N,13,FALSE)),"",VLOOKUP(CONCATENATE($A99,"_",H$2),'Reference data SID'!$B:$N,13,FALSE))</f>
        <v/>
      </c>
      <c r="I99" s="13" t="str">
        <f>IF(ISERROR(VLOOKUP(CONCATENATE($A99,"_",I$2),'Reference data SID'!$B:$N,13,FALSE)),"",VLOOKUP(CONCATENATE($A99,"_",I$2),'Reference data SID'!$B:$N,13,FALSE))</f>
        <v/>
      </c>
      <c r="J99" s="13" t="str">
        <f>IF(ISERROR(VLOOKUP(CONCATENATE($A99,"_",J$2),'Reference data SID'!$B:$N,13,FALSE)),"",VLOOKUP(CONCATENATE($A99,"_",J$2),'Reference data SID'!$B:$N,13,FALSE))</f>
        <v/>
      </c>
      <c r="K99" s="13" t="str">
        <f>IF(ISERROR(VLOOKUP(CONCATENATE($A99,"_",K$2),'Reference data SID'!$B:$N,13,FALSE)),"",VLOOKUP(CONCATENATE($A99,"_",K$2),'Reference data SID'!$B:$N,13,FALSE))</f>
        <v/>
      </c>
      <c r="L99" s="13" t="str">
        <f>IF(ISERROR(VLOOKUP(CONCATENATE($A99,"_",L$2),'Reference data SID'!$B:$N,13,FALSE)),"",VLOOKUP(CONCATENATE($A99,"_",L$2),'Reference data SID'!$B:$N,13,FALSE))</f>
        <v/>
      </c>
      <c r="M99" s="13" t="str">
        <f>IF(ISERROR(VLOOKUP(CONCATENATE($A99,"_",M$2),'Reference data SID'!$B:$N,13,FALSE)),"",VLOOKUP(CONCATENATE($A99,"_",M$2),'Reference data SID'!$B:$N,13,FALSE))</f>
        <v/>
      </c>
      <c r="N99" s="13" t="str">
        <f>IF(ISERROR(VLOOKUP(CONCATENATE($A99,"_",N$2),'Reference data SID'!$B:$N,13,FALSE)),"",VLOOKUP(CONCATENATE($A99,"_",N$2),'Reference data SID'!$B:$N,13,FALSE))</f>
        <v/>
      </c>
      <c r="O99" s="13" t="str">
        <f>IF(ISERROR(VLOOKUP(CONCATENATE($A99,"_",O$2),'Reference data SID'!$B:$N,13,FALSE)),"",VLOOKUP(CONCATENATE($A99,"_",O$2),'Reference data SID'!$B:$N,13,FALSE))</f>
        <v/>
      </c>
      <c r="P99" s="13" t="str">
        <f>IF(ISERROR(VLOOKUP(CONCATENATE($A99,"_",P$2),'Reference data SID'!$B:$N,13,FALSE)),"",VLOOKUP(CONCATENATE($A99,"_",P$2),'Reference data SID'!$B:$N,13,FALSE))</f>
        <v/>
      </c>
      <c r="Q99" s="13" t="str">
        <f>IF(ISERROR(VLOOKUP(CONCATENATE($A99,"_",Q$2),'Reference data SID'!$B:$N,13,FALSE)),"",VLOOKUP(CONCATENATE($A99,"_",Q$2),'Reference data SID'!$B:$N,13,FALSE))</f>
        <v/>
      </c>
      <c r="R99" s="13" t="str">
        <f>IF(ISERROR(VLOOKUP(CONCATENATE($A99,"_",R$2),'Reference data SID'!$B:$N,13,FALSE)),"",VLOOKUP(CONCATENATE($A99,"_",R$2),'Reference data SID'!$B:$N,13,FALSE))</f>
        <v/>
      </c>
      <c r="S99" s="13" t="str">
        <f>IF(ISERROR(VLOOKUP(CONCATENATE($A99,"_",S$2),'Reference data SID'!$B:$N,13,FALSE)),"",VLOOKUP(CONCATENATE($A99,"_",S$2),'Reference data SID'!$B:$N,13,FALSE))</f>
        <v/>
      </c>
      <c r="T99" s="13" t="str">
        <f>IF(ISERROR(VLOOKUP(CONCATENATE($A99,"_",T$2),'Reference data SID'!$B:$N,13,FALSE)),"",VLOOKUP(CONCATENATE($A99,"_",T$2),'Reference data SID'!$B:$N,13,FALSE))</f>
        <v/>
      </c>
      <c r="U99" s="13" t="str">
        <f>IF(ISERROR(VLOOKUP(CONCATENATE($A99,"_",U$2),'Reference data SID'!$B:$N,13,FALSE)),"",VLOOKUP(CONCATENATE($A99,"_",U$2),'Reference data SID'!$B:$N,13,FALSE))</f>
        <v/>
      </c>
      <c r="V99" s="13" t="str">
        <f>IF(ISERROR(VLOOKUP(CONCATENATE($A99,"_",V$2),'Reference data SID'!$B:$N,13,FALSE)),"",VLOOKUP(CONCATENATE($A99,"_",V$2),'Reference data SID'!$B:$N,13,FALSE))</f>
        <v/>
      </c>
      <c r="W99" s="13" t="str">
        <f>IF(ISERROR(VLOOKUP(CONCATENATE($A99,"_",W$2),'Reference data SID'!$B:$N,13,FALSE)),"",VLOOKUP(CONCATENATE($A99,"_",W$2),'Reference data SID'!$B:$N,13,FALSE))</f>
        <v/>
      </c>
      <c r="X99" s="13" t="str">
        <f>IF(ISERROR(VLOOKUP(CONCATENATE($A99,"_",X$2),'Reference data SID'!$B:$N,13,FALSE)),"",VLOOKUP(CONCATENATE($A99,"_",X$2),'Reference data SID'!$B:$N,13,FALSE))</f>
        <v/>
      </c>
      <c r="Y99" s="14" t="str">
        <f>IF(ISERROR(VLOOKUP(CONCATENATE($A99,"_",Y$2),'Reference data SID'!$B:$N,13,FALSE)),"",VLOOKUP(CONCATENATE($A99,"_",Y$2),'Reference data SID'!$B:$N,13,FALSE))</f>
        <v>307-43-7</v>
      </c>
      <c r="Z99" s="13" t="str">
        <f>IF(ISERROR(VLOOKUP(CONCATENATE($A99,"_",Z$2),'Reference data SID'!$B:$N,13,FALSE)),"",VLOOKUP(CONCATENATE($A99,"_",Z$2),'Reference data SID'!$B:$N,13,FALSE))</f>
        <v/>
      </c>
      <c r="AA99" s="13" t="str">
        <f>IF(ISERROR(VLOOKUP(CONCATENATE($A99,"_",AA$2),'Reference data SID'!$B:$N,13,FALSE)),"",VLOOKUP(CONCATENATE($A99,"_",AA$2),'Reference data SID'!$B:$N,13,FALSE))</f>
        <v/>
      </c>
      <c r="AB99" s="13" t="str">
        <f>IF(ISERROR(VLOOKUP(CONCATENATE($A99,"_",AB$2),'Reference data SID'!$B:$N,13,FALSE)),"",VLOOKUP(CONCATENATE($A99,"_",AB$2),'Reference data SID'!$B:$N,13,FALSE))</f>
        <v/>
      </c>
      <c r="AC99" s="13" t="str">
        <f>IF(ISERROR(VLOOKUP(CONCATENATE($A99,"_",AC$2),'Reference data SID'!$B:$N,13,FALSE)),"",VLOOKUP(CONCATENATE($A99,"_",AC$2),'Reference data SID'!$B:$N,13,FALSE))</f>
        <v/>
      </c>
      <c r="AD99" s="13" t="str">
        <f>IF(ISERROR(VLOOKUP(CONCATENATE($A99,"_",AD$2),'Reference data SID'!$B:$N,13,FALSE)),"",VLOOKUP(CONCATENATE($A99,"_",AD$2),'Reference data SID'!$B:$N,13,FALSE))</f>
        <v/>
      </c>
      <c r="AE99" s="13" t="str">
        <f>IF(ISERROR(VLOOKUP(CONCATENATE($A99,"_",AE$2),'Reference data SID'!$B:$N,13,FALSE)),"",VLOOKUP(CONCATENATE($A99,"_",AE$2),'Reference data SID'!$B:$N,13,FALSE))</f>
        <v/>
      </c>
      <c r="AF99" s="13" t="str">
        <f>IF(ISERROR(VLOOKUP(CONCATENATE($A99,"_",AF$2),'Reference data SID'!$B:$N,13,FALSE)),"",VLOOKUP(CONCATENATE($A99,"_",AF$2),'Reference data SID'!$B:$N,13,FALSE))</f>
        <v/>
      </c>
      <c r="AG99" s="13" t="str">
        <f>IF(ISERROR(VLOOKUP(CONCATENATE($A99,"_",AG$2),'Reference data SID'!$B:$N,13,FALSE)),"",VLOOKUP(CONCATENATE($A99,"_",AG$2),'Reference data SID'!$B:$N,13,FALSE))</f>
        <v/>
      </c>
      <c r="AH99" s="13" t="str">
        <f>IF(ISERROR(VLOOKUP(CONCATENATE($A99,"_",AH$2),'Reference data SID'!$B:$N,13,FALSE)),"",VLOOKUP(CONCATENATE($A99,"_",AH$2),'Reference data SID'!$B:$N,13,FALSE))</f>
        <v/>
      </c>
      <c r="AI99" s="13" t="str">
        <f>IF(ISERROR(VLOOKUP(CONCATENATE($A99,"_",AI$2),'Reference data SID'!$B:$N,13,FALSE)),"",VLOOKUP(CONCATENATE($A99,"_",AI$2),'Reference data SID'!$B:$N,13,FALSE))</f>
        <v/>
      </c>
      <c r="AJ99" s="13" t="str">
        <f>IF(ISERROR(VLOOKUP(CONCATENATE($A99,"_",AJ$2),'Reference data SID'!$B:$N,13,FALSE)),"",VLOOKUP(CONCATENATE($A99,"_",AJ$2),'Reference data SID'!$B:$N,13,FALSE))</f>
        <v/>
      </c>
      <c r="AK99" s="13" t="str">
        <f>IF(ISERROR(VLOOKUP(CONCATENATE($A99,"_",AK$2),'Reference data SID'!$B:$N,13,FALSE)),"",VLOOKUP(CONCATENATE($A99,"_",AK$2),'Reference data SID'!$B:$N,13,FALSE))</f>
        <v/>
      </c>
      <c r="AL99" s="13" t="str">
        <f>IF(ISERROR(VLOOKUP(CONCATENATE($A99,"_",AL$2),'Reference data SID'!$B:$N,13,FALSE)),"",VLOOKUP(CONCATENATE($A99,"_",AL$2),'Reference data SID'!$B:$N,13,FALSE))</f>
        <v/>
      </c>
      <c r="AM99" s="13" t="str">
        <f>IF(ISERROR(VLOOKUP(CONCATENATE($A99,"_",AM$2),'Reference data SID'!$B:$N,13,FALSE)),"",VLOOKUP(CONCATENATE($A99,"_",AM$2),'Reference data SID'!$B:$N,13,FALSE))</f>
        <v/>
      </c>
      <c r="AN99" s="13" t="str">
        <f>IF(ISERROR(VLOOKUP(CONCATENATE($A99,"_",AN$2),'Reference data SID'!$B:$N,13,FALSE)),"",VLOOKUP(CONCATENATE($A99,"_",AN$2),'Reference data SID'!$B:$N,13,FALSE))</f>
        <v/>
      </c>
      <c r="AO99" s="13" t="str">
        <f>IF(ISERROR(VLOOKUP(CONCATENATE($A99,"_",AO$2),'Reference data SID'!$B:$N,13,FALSE)),"",VLOOKUP(CONCATENATE($A99,"_",AO$2),'Reference data SID'!$B:$N,13,FALSE))</f>
        <v/>
      </c>
      <c r="AP99" s="13" t="str">
        <f>IF(ISERROR(VLOOKUP(CONCATENATE($A99,"_",AP$2),'Reference data SID'!$B:$N,13,FALSE)),"",VLOOKUP(CONCATENATE($A99,"_",AP$2),'Reference data SID'!$B:$N,13,FALSE))</f>
        <v/>
      </c>
      <c r="AQ99" s="13" t="str">
        <f>IF(ISERROR(VLOOKUP(CONCATENATE($A99,"_",AQ$2),'Reference data SID'!$B:$N,13,FALSE)),"",VLOOKUP(CONCATENATE($A99,"_",AQ$2),'Reference data SID'!$B:$N,13,FALSE))</f>
        <v/>
      </c>
      <c r="AR99" s="13" t="str">
        <f>IF(ISERROR(VLOOKUP(CONCATENATE($A99,"_",AR$2),'Reference data SID'!$B:$N,13,FALSE)),"",VLOOKUP(CONCATENATE($A99,"_",AR$2),'Reference data SID'!$B:$N,13,FALSE))</f>
        <v/>
      </c>
      <c r="AS99" s="13" t="str">
        <f>IF(ISERROR(VLOOKUP(CONCATENATE($A99,"_",AS$2),'Reference data SID'!$B:$N,13,FALSE)),"",VLOOKUP(CONCATENATE($A99,"_",AS$2),'Reference data SID'!$B:$N,13,FALSE))</f>
        <v/>
      </c>
      <c r="AT99" s="13" t="str">
        <f>IF(ISERROR(VLOOKUP(CONCATENATE($A99,"_",AT$2),'Reference data SID'!$B:$N,13,FALSE)),"",VLOOKUP(CONCATENATE($A99,"_",AT$2),'Reference data SID'!$B:$N,13,FALSE))</f>
        <v/>
      </c>
    </row>
    <row r="100" spans="1:46" x14ac:dyDescent="0.25">
      <c r="A100">
        <v>96</v>
      </c>
      <c r="B100" s="13" t="str">
        <f>IF(ISERROR(VLOOKUP(CONCATENATE($A100,"_",B$2),'Reference data SID'!$B:$N,13,FALSE)),"",VLOOKUP(CONCATENATE($A100,"_",B$2),'Reference data SID'!$B:$N,13,FALSE))</f>
        <v/>
      </c>
      <c r="C100" s="13" t="str">
        <f>IF(ISERROR(VLOOKUP(CONCATENATE($A100,"_",C$2),'Reference data SID'!$B:$N,13,FALSE)),"",VLOOKUP(CONCATENATE($A100,"_",C$2),'Reference data SID'!$B:$N,13,FALSE))</f>
        <v/>
      </c>
      <c r="D100" s="13" t="str">
        <f>IF(ISERROR(VLOOKUP(CONCATENATE($A100,"_",D$2),'Reference data SID'!$B:$N,13,FALSE)),"",VLOOKUP(CONCATENATE($A100,"_",D$2),'Reference data SID'!$B:$N,13,FALSE))</f>
        <v/>
      </c>
      <c r="E100" s="13" t="str">
        <f>IF(ISERROR(VLOOKUP(CONCATENATE($A100,"_",E$2),'Reference data SID'!$B:$N,13,FALSE)),"",VLOOKUP(CONCATENATE($A100,"_",E$2),'Reference data SID'!$B:$N,13,FALSE))</f>
        <v/>
      </c>
      <c r="F100" s="13" t="str">
        <f>IF(ISERROR(VLOOKUP(CONCATENATE($A100,"_",F$2),'Reference data SID'!$B:$N,13,FALSE)),"",VLOOKUP(CONCATENATE($A100,"_",F$2),'Reference data SID'!$B:$N,13,FALSE))</f>
        <v/>
      </c>
      <c r="G100" s="13" t="str">
        <f>IF(ISERROR(VLOOKUP(CONCATENATE($A100,"_",G$2),'Reference data SID'!$B:$N,13,FALSE)),"",VLOOKUP(CONCATENATE($A100,"_",G$2),'Reference data SID'!$B:$N,13,FALSE))</f>
        <v/>
      </c>
      <c r="H100" s="13" t="str">
        <f>IF(ISERROR(VLOOKUP(CONCATENATE($A100,"_",H$2),'Reference data SID'!$B:$N,13,FALSE)),"",VLOOKUP(CONCATENATE($A100,"_",H$2),'Reference data SID'!$B:$N,13,FALSE))</f>
        <v/>
      </c>
      <c r="I100" s="13" t="str">
        <f>IF(ISERROR(VLOOKUP(CONCATENATE($A100,"_",I$2),'Reference data SID'!$B:$N,13,FALSE)),"",VLOOKUP(CONCATENATE($A100,"_",I$2),'Reference data SID'!$B:$N,13,FALSE))</f>
        <v/>
      </c>
      <c r="J100" s="13" t="str">
        <f>IF(ISERROR(VLOOKUP(CONCATENATE($A100,"_",J$2),'Reference data SID'!$B:$N,13,FALSE)),"",VLOOKUP(CONCATENATE($A100,"_",J$2),'Reference data SID'!$B:$N,13,FALSE))</f>
        <v/>
      </c>
      <c r="K100" s="13" t="str">
        <f>IF(ISERROR(VLOOKUP(CONCATENATE($A100,"_",K$2),'Reference data SID'!$B:$N,13,FALSE)),"",VLOOKUP(CONCATENATE($A100,"_",K$2),'Reference data SID'!$B:$N,13,FALSE))</f>
        <v/>
      </c>
      <c r="L100" s="13" t="str">
        <f>IF(ISERROR(VLOOKUP(CONCATENATE($A100,"_",L$2),'Reference data SID'!$B:$N,13,FALSE)),"",VLOOKUP(CONCATENATE($A100,"_",L$2),'Reference data SID'!$B:$N,13,FALSE))</f>
        <v/>
      </c>
      <c r="M100" s="13" t="str">
        <f>IF(ISERROR(VLOOKUP(CONCATENATE($A100,"_",M$2),'Reference data SID'!$B:$N,13,FALSE)),"",VLOOKUP(CONCATENATE($A100,"_",M$2),'Reference data SID'!$B:$N,13,FALSE))</f>
        <v/>
      </c>
      <c r="N100" s="13" t="str">
        <f>IF(ISERROR(VLOOKUP(CONCATENATE($A100,"_",N$2),'Reference data SID'!$B:$N,13,FALSE)),"",VLOOKUP(CONCATENATE($A100,"_",N$2),'Reference data SID'!$B:$N,13,FALSE))</f>
        <v/>
      </c>
      <c r="O100" s="13" t="str">
        <f>IF(ISERROR(VLOOKUP(CONCATENATE($A100,"_",O$2),'Reference data SID'!$B:$N,13,FALSE)),"",VLOOKUP(CONCATENATE($A100,"_",O$2),'Reference data SID'!$B:$N,13,FALSE))</f>
        <v/>
      </c>
      <c r="P100" s="13" t="str">
        <f>IF(ISERROR(VLOOKUP(CONCATENATE($A100,"_",P$2),'Reference data SID'!$B:$N,13,FALSE)),"",VLOOKUP(CONCATENATE($A100,"_",P$2),'Reference data SID'!$B:$N,13,FALSE))</f>
        <v/>
      </c>
      <c r="Q100" s="13" t="str">
        <f>IF(ISERROR(VLOOKUP(CONCATENATE($A100,"_",Q$2),'Reference data SID'!$B:$N,13,FALSE)),"",VLOOKUP(CONCATENATE($A100,"_",Q$2),'Reference data SID'!$B:$N,13,FALSE))</f>
        <v/>
      </c>
      <c r="R100" s="13" t="str">
        <f>IF(ISERROR(VLOOKUP(CONCATENATE($A100,"_",R$2),'Reference data SID'!$B:$N,13,FALSE)),"",VLOOKUP(CONCATENATE($A100,"_",R$2),'Reference data SID'!$B:$N,13,FALSE))</f>
        <v/>
      </c>
      <c r="S100" s="13" t="str">
        <f>IF(ISERROR(VLOOKUP(CONCATENATE($A100,"_",S$2),'Reference data SID'!$B:$N,13,FALSE)),"",VLOOKUP(CONCATENATE($A100,"_",S$2),'Reference data SID'!$B:$N,13,FALSE))</f>
        <v/>
      </c>
      <c r="T100" s="13" t="str">
        <f>IF(ISERROR(VLOOKUP(CONCATENATE($A100,"_",T$2),'Reference data SID'!$B:$N,13,FALSE)),"",VLOOKUP(CONCATENATE($A100,"_",T$2),'Reference data SID'!$B:$N,13,FALSE))</f>
        <v/>
      </c>
      <c r="U100" s="13" t="str">
        <f>IF(ISERROR(VLOOKUP(CONCATENATE($A100,"_",U$2),'Reference data SID'!$B:$N,13,FALSE)),"",VLOOKUP(CONCATENATE($A100,"_",U$2),'Reference data SID'!$B:$N,13,FALSE))</f>
        <v/>
      </c>
      <c r="V100" s="13" t="str">
        <f>IF(ISERROR(VLOOKUP(CONCATENATE($A100,"_",V$2),'Reference data SID'!$B:$N,13,FALSE)),"",VLOOKUP(CONCATENATE($A100,"_",V$2),'Reference data SID'!$B:$N,13,FALSE))</f>
        <v/>
      </c>
      <c r="W100" s="13" t="str">
        <f>IF(ISERROR(VLOOKUP(CONCATENATE($A100,"_",W$2),'Reference data SID'!$B:$N,13,FALSE)),"",VLOOKUP(CONCATENATE($A100,"_",W$2),'Reference data SID'!$B:$N,13,FALSE))</f>
        <v/>
      </c>
      <c r="X100" s="13" t="str">
        <f>IF(ISERROR(VLOOKUP(CONCATENATE($A100,"_",X$2),'Reference data SID'!$B:$N,13,FALSE)),"",VLOOKUP(CONCATENATE($A100,"_",X$2),'Reference data SID'!$B:$N,13,FALSE))</f>
        <v/>
      </c>
      <c r="Y100" s="14" t="str">
        <f>IF(ISERROR(VLOOKUP(CONCATENATE($A100,"_",Y$2),'Reference data SID'!$B:$N,13,FALSE)),"",VLOOKUP(CONCATENATE($A100,"_",Y$2),'Reference data SID'!$B:$N,13,FALSE))</f>
        <v>1144512-18-4</v>
      </c>
      <c r="Z100" s="13" t="str">
        <f>IF(ISERROR(VLOOKUP(CONCATENATE($A100,"_",Z$2),'Reference data SID'!$B:$N,13,FALSE)),"",VLOOKUP(CONCATENATE($A100,"_",Z$2),'Reference data SID'!$B:$N,13,FALSE))</f>
        <v/>
      </c>
      <c r="AA100" s="13" t="str">
        <f>IF(ISERROR(VLOOKUP(CONCATENATE($A100,"_",AA$2),'Reference data SID'!$B:$N,13,FALSE)),"",VLOOKUP(CONCATENATE($A100,"_",AA$2),'Reference data SID'!$B:$N,13,FALSE))</f>
        <v/>
      </c>
      <c r="AB100" s="13" t="str">
        <f>IF(ISERROR(VLOOKUP(CONCATENATE($A100,"_",AB$2),'Reference data SID'!$B:$N,13,FALSE)),"",VLOOKUP(CONCATENATE($A100,"_",AB$2),'Reference data SID'!$B:$N,13,FALSE))</f>
        <v/>
      </c>
      <c r="AC100" s="13" t="str">
        <f>IF(ISERROR(VLOOKUP(CONCATENATE($A100,"_",AC$2),'Reference data SID'!$B:$N,13,FALSE)),"",VLOOKUP(CONCATENATE($A100,"_",AC$2),'Reference data SID'!$B:$N,13,FALSE))</f>
        <v/>
      </c>
      <c r="AD100" s="13" t="str">
        <f>IF(ISERROR(VLOOKUP(CONCATENATE($A100,"_",AD$2),'Reference data SID'!$B:$N,13,FALSE)),"",VLOOKUP(CONCATENATE($A100,"_",AD$2),'Reference data SID'!$B:$N,13,FALSE))</f>
        <v/>
      </c>
      <c r="AE100" s="13" t="str">
        <f>IF(ISERROR(VLOOKUP(CONCATENATE($A100,"_",AE$2),'Reference data SID'!$B:$N,13,FALSE)),"",VLOOKUP(CONCATENATE($A100,"_",AE$2),'Reference data SID'!$B:$N,13,FALSE))</f>
        <v/>
      </c>
      <c r="AF100" s="13" t="str">
        <f>IF(ISERROR(VLOOKUP(CONCATENATE($A100,"_",AF$2),'Reference data SID'!$B:$N,13,FALSE)),"",VLOOKUP(CONCATENATE($A100,"_",AF$2),'Reference data SID'!$B:$N,13,FALSE))</f>
        <v/>
      </c>
      <c r="AG100" s="13" t="str">
        <f>IF(ISERROR(VLOOKUP(CONCATENATE($A100,"_",AG$2),'Reference data SID'!$B:$N,13,FALSE)),"",VLOOKUP(CONCATENATE($A100,"_",AG$2),'Reference data SID'!$B:$N,13,FALSE))</f>
        <v/>
      </c>
      <c r="AH100" s="13" t="str">
        <f>IF(ISERROR(VLOOKUP(CONCATENATE($A100,"_",AH$2),'Reference data SID'!$B:$N,13,FALSE)),"",VLOOKUP(CONCATENATE($A100,"_",AH$2),'Reference data SID'!$B:$N,13,FALSE))</f>
        <v/>
      </c>
      <c r="AI100" s="13" t="str">
        <f>IF(ISERROR(VLOOKUP(CONCATENATE($A100,"_",AI$2),'Reference data SID'!$B:$N,13,FALSE)),"",VLOOKUP(CONCATENATE($A100,"_",AI$2),'Reference data SID'!$B:$N,13,FALSE))</f>
        <v/>
      </c>
      <c r="AJ100" s="13" t="str">
        <f>IF(ISERROR(VLOOKUP(CONCATENATE($A100,"_",AJ$2),'Reference data SID'!$B:$N,13,FALSE)),"",VLOOKUP(CONCATENATE($A100,"_",AJ$2),'Reference data SID'!$B:$N,13,FALSE))</f>
        <v/>
      </c>
      <c r="AK100" s="13" t="str">
        <f>IF(ISERROR(VLOOKUP(CONCATENATE($A100,"_",AK$2),'Reference data SID'!$B:$N,13,FALSE)),"",VLOOKUP(CONCATENATE($A100,"_",AK$2),'Reference data SID'!$B:$N,13,FALSE))</f>
        <v/>
      </c>
      <c r="AL100" s="13" t="str">
        <f>IF(ISERROR(VLOOKUP(CONCATENATE($A100,"_",AL$2),'Reference data SID'!$B:$N,13,FALSE)),"",VLOOKUP(CONCATENATE($A100,"_",AL$2),'Reference data SID'!$B:$N,13,FALSE))</f>
        <v/>
      </c>
      <c r="AM100" s="13" t="str">
        <f>IF(ISERROR(VLOOKUP(CONCATENATE($A100,"_",AM$2),'Reference data SID'!$B:$N,13,FALSE)),"",VLOOKUP(CONCATENATE($A100,"_",AM$2),'Reference data SID'!$B:$N,13,FALSE))</f>
        <v/>
      </c>
      <c r="AN100" s="13" t="str">
        <f>IF(ISERROR(VLOOKUP(CONCATENATE($A100,"_",AN$2),'Reference data SID'!$B:$N,13,FALSE)),"",VLOOKUP(CONCATENATE($A100,"_",AN$2),'Reference data SID'!$B:$N,13,FALSE))</f>
        <v/>
      </c>
      <c r="AO100" s="13" t="str">
        <f>IF(ISERROR(VLOOKUP(CONCATENATE($A100,"_",AO$2),'Reference data SID'!$B:$N,13,FALSE)),"",VLOOKUP(CONCATENATE($A100,"_",AO$2),'Reference data SID'!$B:$N,13,FALSE))</f>
        <v/>
      </c>
      <c r="AP100" s="13" t="str">
        <f>IF(ISERROR(VLOOKUP(CONCATENATE($A100,"_",AP$2),'Reference data SID'!$B:$N,13,FALSE)),"",VLOOKUP(CONCATENATE($A100,"_",AP$2),'Reference data SID'!$B:$N,13,FALSE))</f>
        <v/>
      </c>
      <c r="AQ100" s="13" t="str">
        <f>IF(ISERROR(VLOOKUP(CONCATENATE($A100,"_",AQ$2),'Reference data SID'!$B:$N,13,FALSE)),"",VLOOKUP(CONCATENATE($A100,"_",AQ$2),'Reference data SID'!$B:$N,13,FALSE))</f>
        <v/>
      </c>
      <c r="AR100" s="13" t="str">
        <f>IF(ISERROR(VLOOKUP(CONCATENATE($A100,"_",AR$2),'Reference data SID'!$B:$N,13,FALSE)),"",VLOOKUP(CONCATENATE($A100,"_",AR$2),'Reference data SID'!$B:$N,13,FALSE))</f>
        <v/>
      </c>
      <c r="AS100" s="13" t="str">
        <f>IF(ISERROR(VLOOKUP(CONCATENATE($A100,"_",AS$2),'Reference data SID'!$B:$N,13,FALSE)),"",VLOOKUP(CONCATENATE($A100,"_",AS$2),'Reference data SID'!$B:$N,13,FALSE))</f>
        <v/>
      </c>
      <c r="AT100" s="13" t="str">
        <f>IF(ISERROR(VLOOKUP(CONCATENATE($A100,"_",AT$2),'Reference data SID'!$B:$N,13,FALSE)),"",VLOOKUP(CONCATENATE($A100,"_",AT$2),'Reference data SID'!$B:$N,13,FALSE))</f>
        <v/>
      </c>
    </row>
    <row r="101" spans="1:46" x14ac:dyDescent="0.25">
      <c r="A101">
        <v>97</v>
      </c>
      <c r="B101" s="13" t="str">
        <f>IF(ISERROR(VLOOKUP(CONCATENATE($A101,"_",B$2),'Reference data SID'!$B:$N,13,FALSE)),"",VLOOKUP(CONCATENATE($A101,"_",B$2),'Reference data SID'!$B:$N,13,FALSE))</f>
        <v/>
      </c>
      <c r="C101" s="13" t="str">
        <f>IF(ISERROR(VLOOKUP(CONCATENATE($A101,"_",C$2),'Reference data SID'!$B:$N,13,FALSE)),"",VLOOKUP(CONCATENATE($A101,"_",C$2),'Reference data SID'!$B:$N,13,FALSE))</f>
        <v/>
      </c>
      <c r="D101" s="13" t="str">
        <f>IF(ISERROR(VLOOKUP(CONCATENATE($A101,"_",D$2),'Reference data SID'!$B:$N,13,FALSE)),"",VLOOKUP(CONCATENATE($A101,"_",D$2),'Reference data SID'!$B:$N,13,FALSE))</f>
        <v/>
      </c>
      <c r="E101" s="13" t="str">
        <f>IF(ISERROR(VLOOKUP(CONCATENATE($A101,"_",E$2),'Reference data SID'!$B:$N,13,FALSE)),"",VLOOKUP(CONCATENATE($A101,"_",E$2),'Reference data SID'!$B:$N,13,FALSE))</f>
        <v/>
      </c>
      <c r="F101" s="13" t="str">
        <f>IF(ISERROR(VLOOKUP(CONCATENATE($A101,"_",F$2),'Reference data SID'!$B:$N,13,FALSE)),"",VLOOKUP(CONCATENATE($A101,"_",F$2),'Reference data SID'!$B:$N,13,FALSE))</f>
        <v/>
      </c>
      <c r="G101" s="13" t="str">
        <f>IF(ISERROR(VLOOKUP(CONCATENATE($A101,"_",G$2),'Reference data SID'!$B:$N,13,FALSE)),"",VLOOKUP(CONCATENATE($A101,"_",G$2),'Reference data SID'!$B:$N,13,FALSE))</f>
        <v/>
      </c>
      <c r="H101" s="13" t="str">
        <f>IF(ISERROR(VLOOKUP(CONCATENATE($A101,"_",H$2),'Reference data SID'!$B:$N,13,FALSE)),"",VLOOKUP(CONCATENATE($A101,"_",H$2),'Reference data SID'!$B:$N,13,FALSE))</f>
        <v/>
      </c>
      <c r="I101" s="13" t="str">
        <f>IF(ISERROR(VLOOKUP(CONCATENATE($A101,"_",I$2),'Reference data SID'!$B:$N,13,FALSE)),"",VLOOKUP(CONCATENATE($A101,"_",I$2),'Reference data SID'!$B:$N,13,FALSE))</f>
        <v/>
      </c>
      <c r="J101" s="13" t="str">
        <f>IF(ISERROR(VLOOKUP(CONCATENATE($A101,"_",J$2),'Reference data SID'!$B:$N,13,FALSE)),"",VLOOKUP(CONCATENATE($A101,"_",J$2),'Reference data SID'!$B:$N,13,FALSE))</f>
        <v/>
      </c>
      <c r="K101" s="13" t="str">
        <f>IF(ISERROR(VLOOKUP(CONCATENATE($A101,"_",K$2),'Reference data SID'!$B:$N,13,FALSE)),"",VLOOKUP(CONCATENATE($A101,"_",K$2),'Reference data SID'!$B:$N,13,FALSE))</f>
        <v/>
      </c>
      <c r="L101" s="13" t="str">
        <f>IF(ISERROR(VLOOKUP(CONCATENATE($A101,"_",L$2),'Reference data SID'!$B:$N,13,FALSE)),"",VLOOKUP(CONCATENATE($A101,"_",L$2),'Reference data SID'!$B:$N,13,FALSE))</f>
        <v/>
      </c>
      <c r="M101" s="13" t="str">
        <f>IF(ISERROR(VLOOKUP(CONCATENATE($A101,"_",M$2),'Reference data SID'!$B:$N,13,FALSE)),"",VLOOKUP(CONCATENATE($A101,"_",M$2),'Reference data SID'!$B:$N,13,FALSE))</f>
        <v/>
      </c>
      <c r="N101" s="13" t="str">
        <f>IF(ISERROR(VLOOKUP(CONCATENATE($A101,"_",N$2),'Reference data SID'!$B:$N,13,FALSE)),"",VLOOKUP(CONCATENATE($A101,"_",N$2),'Reference data SID'!$B:$N,13,FALSE))</f>
        <v/>
      </c>
      <c r="O101" s="13" t="str">
        <f>IF(ISERROR(VLOOKUP(CONCATENATE($A101,"_",O$2),'Reference data SID'!$B:$N,13,FALSE)),"",VLOOKUP(CONCATENATE($A101,"_",O$2),'Reference data SID'!$B:$N,13,FALSE))</f>
        <v/>
      </c>
      <c r="P101" s="13" t="str">
        <f>IF(ISERROR(VLOOKUP(CONCATENATE($A101,"_",P$2),'Reference data SID'!$B:$N,13,FALSE)),"",VLOOKUP(CONCATENATE($A101,"_",P$2),'Reference data SID'!$B:$N,13,FALSE))</f>
        <v/>
      </c>
      <c r="Q101" s="13" t="str">
        <f>IF(ISERROR(VLOOKUP(CONCATENATE($A101,"_",Q$2),'Reference data SID'!$B:$N,13,FALSE)),"",VLOOKUP(CONCATENATE($A101,"_",Q$2),'Reference data SID'!$B:$N,13,FALSE))</f>
        <v/>
      </c>
      <c r="R101" s="13" t="str">
        <f>IF(ISERROR(VLOOKUP(CONCATENATE($A101,"_",R$2),'Reference data SID'!$B:$N,13,FALSE)),"",VLOOKUP(CONCATENATE($A101,"_",R$2),'Reference data SID'!$B:$N,13,FALSE))</f>
        <v/>
      </c>
      <c r="S101" s="13" t="str">
        <f>IF(ISERROR(VLOOKUP(CONCATENATE($A101,"_",S$2),'Reference data SID'!$B:$N,13,FALSE)),"",VLOOKUP(CONCATENATE($A101,"_",S$2),'Reference data SID'!$B:$N,13,FALSE))</f>
        <v/>
      </c>
      <c r="T101" s="13" t="str">
        <f>IF(ISERROR(VLOOKUP(CONCATENATE($A101,"_",T$2),'Reference data SID'!$B:$N,13,FALSE)),"",VLOOKUP(CONCATENATE($A101,"_",T$2),'Reference data SID'!$B:$N,13,FALSE))</f>
        <v/>
      </c>
      <c r="U101" s="13" t="str">
        <f>IF(ISERROR(VLOOKUP(CONCATENATE($A101,"_",U$2),'Reference data SID'!$B:$N,13,FALSE)),"",VLOOKUP(CONCATENATE($A101,"_",U$2),'Reference data SID'!$B:$N,13,FALSE))</f>
        <v/>
      </c>
      <c r="V101" s="13" t="str">
        <f>IF(ISERROR(VLOOKUP(CONCATENATE($A101,"_",V$2),'Reference data SID'!$B:$N,13,FALSE)),"",VLOOKUP(CONCATENATE($A101,"_",V$2),'Reference data SID'!$B:$N,13,FALSE))</f>
        <v/>
      </c>
      <c r="W101" s="13" t="str">
        <f>IF(ISERROR(VLOOKUP(CONCATENATE($A101,"_",W$2),'Reference data SID'!$B:$N,13,FALSE)),"",VLOOKUP(CONCATENATE($A101,"_",W$2),'Reference data SID'!$B:$N,13,FALSE))</f>
        <v/>
      </c>
      <c r="X101" s="13" t="str">
        <f>IF(ISERROR(VLOOKUP(CONCATENATE($A101,"_",X$2),'Reference data SID'!$B:$N,13,FALSE)),"",VLOOKUP(CONCATENATE($A101,"_",X$2),'Reference data SID'!$B:$N,13,FALSE))</f>
        <v/>
      </c>
      <c r="Y101" s="14" t="str">
        <f>IF(ISERROR(VLOOKUP(CONCATENATE($A101,"_",Y$2),'Reference data SID'!$B:$N,13,FALSE)),"",VLOOKUP(CONCATENATE($A101,"_",Y$2),'Reference data SID'!$B:$N,13,FALSE))</f>
        <v>1144512-34-4</v>
      </c>
      <c r="Z101" s="13" t="str">
        <f>IF(ISERROR(VLOOKUP(CONCATENATE($A101,"_",Z$2),'Reference data SID'!$B:$N,13,FALSE)),"",VLOOKUP(CONCATENATE($A101,"_",Z$2),'Reference data SID'!$B:$N,13,FALSE))</f>
        <v/>
      </c>
      <c r="AA101" s="13" t="str">
        <f>IF(ISERROR(VLOOKUP(CONCATENATE($A101,"_",AA$2),'Reference data SID'!$B:$N,13,FALSE)),"",VLOOKUP(CONCATENATE($A101,"_",AA$2),'Reference data SID'!$B:$N,13,FALSE))</f>
        <v/>
      </c>
      <c r="AB101" s="13" t="str">
        <f>IF(ISERROR(VLOOKUP(CONCATENATE($A101,"_",AB$2),'Reference data SID'!$B:$N,13,FALSE)),"",VLOOKUP(CONCATENATE($A101,"_",AB$2),'Reference data SID'!$B:$N,13,FALSE))</f>
        <v/>
      </c>
      <c r="AC101" s="13" t="str">
        <f>IF(ISERROR(VLOOKUP(CONCATENATE($A101,"_",AC$2),'Reference data SID'!$B:$N,13,FALSE)),"",VLOOKUP(CONCATENATE($A101,"_",AC$2),'Reference data SID'!$B:$N,13,FALSE))</f>
        <v/>
      </c>
      <c r="AD101" s="13" t="str">
        <f>IF(ISERROR(VLOOKUP(CONCATENATE($A101,"_",AD$2),'Reference data SID'!$B:$N,13,FALSE)),"",VLOOKUP(CONCATENATE($A101,"_",AD$2),'Reference data SID'!$B:$N,13,FALSE))</f>
        <v/>
      </c>
      <c r="AE101" s="13" t="str">
        <f>IF(ISERROR(VLOOKUP(CONCATENATE($A101,"_",AE$2),'Reference data SID'!$B:$N,13,FALSE)),"",VLOOKUP(CONCATENATE($A101,"_",AE$2),'Reference data SID'!$B:$N,13,FALSE))</f>
        <v/>
      </c>
      <c r="AF101" s="13" t="str">
        <f>IF(ISERROR(VLOOKUP(CONCATENATE($A101,"_",AF$2),'Reference data SID'!$B:$N,13,FALSE)),"",VLOOKUP(CONCATENATE($A101,"_",AF$2),'Reference data SID'!$B:$N,13,FALSE))</f>
        <v/>
      </c>
      <c r="AG101" s="13" t="str">
        <f>IF(ISERROR(VLOOKUP(CONCATENATE($A101,"_",AG$2),'Reference data SID'!$B:$N,13,FALSE)),"",VLOOKUP(CONCATENATE($A101,"_",AG$2),'Reference data SID'!$B:$N,13,FALSE))</f>
        <v/>
      </c>
      <c r="AH101" s="13" t="str">
        <f>IF(ISERROR(VLOOKUP(CONCATENATE($A101,"_",AH$2),'Reference data SID'!$B:$N,13,FALSE)),"",VLOOKUP(CONCATENATE($A101,"_",AH$2),'Reference data SID'!$B:$N,13,FALSE))</f>
        <v/>
      </c>
      <c r="AI101" s="13" t="str">
        <f>IF(ISERROR(VLOOKUP(CONCATENATE($A101,"_",AI$2),'Reference data SID'!$B:$N,13,FALSE)),"",VLOOKUP(CONCATENATE($A101,"_",AI$2),'Reference data SID'!$B:$N,13,FALSE))</f>
        <v/>
      </c>
      <c r="AJ101" s="13" t="str">
        <f>IF(ISERROR(VLOOKUP(CONCATENATE($A101,"_",AJ$2),'Reference data SID'!$B:$N,13,FALSE)),"",VLOOKUP(CONCATENATE($A101,"_",AJ$2),'Reference data SID'!$B:$N,13,FALSE))</f>
        <v/>
      </c>
      <c r="AK101" s="13" t="str">
        <f>IF(ISERROR(VLOOKUP(CONCATENATE($A101,"_",AK$2),'Reference data SID'!$B:$N,13,FALSE)),"",VLOOKUP(CONCATENATE($A101,"_",AK$2),'Reference data SID'!$B:$N,13,FALSE))</f>
        <v/>
      </c>
      <c r="AL101" s="13" t="str">
        <f>IF(ISERROR(VLOOKUP(CONCATENATE($A101,"_",AL$2),'Reference data SID'!$B:$N,13,FALSE)),"",VLOOKUP(CONCATENATE($A101,"_",AL$2),'Reference data SID'!$B:$N,13,FALSE))</f>
        <v/>
      </c>
      <c r="AM101" s="13" t="str">
        <f>IF(ISERROR(VLOOKUP(CONCATENATE($A101,"_",AM$2),'Reference data SID'!$B:$N,13,FALSE)),"",VLOOKUP(CONCATENATE($A101,"_",AM$2),'Reference data SID'!$B:$N,13,FALSE))</f>
        <v/>
      </c>
      <c r="AN101" s="13" t="str">
        <f>IF(ISERROR(VLOOKUP(CONCATENATE($A101,"_",AN$2),'Reference data SID'!$B:$N,13,FALSE)),"",VLOOKUP(CONCATENATE($A101,"_",AN$2),'Reference data SID'!$B:$N,13,FALSE))</f>
        <v/>
      </c>
      <c r="AO101" s="13" t="str">
        <f>IF(ISERROR(VLOOKUP(CONCATENATE($A101,"_",AO$2),'Reference data SID'!$B:$N,13,FALSE)),"",VLOOKUP(CONCATENATE($A101,"_",AO$2),'Reference data SID'!$B:$N,13,FALSE))</f>
        <v/>
      </c>
      <c r="AP101" s="13" t="str">
        <f>IF(ISERROR(VLOOKUP(CONCATENATE($A101,"_",AP$2),'Reference data SID'!$B:$N,13,FALSE)),"",VLOOKUP(CONCATENATE($A101,"_",AP$2),'Reference data SID'!$B:$N,13,FALSE))</f>
        <v/>
      </c>
      <c r="AQ101" s="13" t="str">
        <f>IF(ISERROR(VLOOKUP(CONCATENATE($A101,"_",AQ$2),'Reference data SID'!$B:$N,13,FALSE)),"",VLOOKUP(CONCATENATE($A101,"_",AQ$2),'Reference data SID'!$B:$N,13,FALSE))</f>
        <v/>
      </c>
      <c r="AR101" s="13" t="str">
        <f>IF(ISERROR(VLOOKUP(CONCATENATE($A101,"_",AR$2),'Reference data SID'!$B:$N,13,FALSE)),"",VLOOKUP(CONCATENATE($A101,"_",AR$2),'Reference data SID'!$B:$N,13,FALSE))</f>
        <v/>
      </c>
      <c r="AS101" s="13" t="str">
        <f>IF(ISERROR(VLOOKUP(CONCATENATE($A101,"_",AS$2),'Reference data SID'!$B:$N,13,FALSE)),"",VLOOKUP(CONCATENATE($A101,"_",AS$2),'Reference data SID'!$B:$N,13,FALSE))</f>
        <v/>
      </c>
      <c r="AT101" s="13" t="str">
        <f>IF(ISERROR(VLOOKUP(CONCATENATE($A101,"_",AT$2),'Reference data SID'!$B:$N,13,FALSE)),"",VLOOKUP(CONCATENATE($A101,"_",AT$2),'Reference data SID'!$B:$N,13,FALSE))</f>
        <v/>
      </c>
    </row>
    <row r="102" spans="1:46" x14ac:dyDescent="0.25">
      <c r="A102">
        <v>98</v>
      </c>
      <c r="B102" s="13" t="str">
        <f>IF(ISERROR(VLOOKUP(CONCATENATE($A102,"_",B$2),'Reference data SID'!$B:$N,13,FALSE)),"",VLOOKUP(CONCATENATE($A102,"_",B$2),'Reference data SID'!$B:$N,13,FALSE))</f>
        <v/>
      </c>
      <c r="C102" s="13" t="str">
        <f>IF(ISERROR(VLOOKUP(CONCATENATE($A102,"_",C$2),'Reference data SID'!$B:$N,13,FALSE)),"",VLOOKUP(CONCATENATE($A102,"_",C$2),'Reference data SID'!$B:$N,13,FALSE))</f>
        <v/>
      </c>
      <c r="D102" s="13" t="str">
        <f>IF(ISERROR(VLOOKUP(CONCATENATE($A102,"_",D$2),'Reference data SID'!$B:$N,13,FALSE)),"",VLOOKUP(CONCATENATE($A102,"_",D$2),'Reference data SID'!$B:$N,13,FALSE))</f>
        <v/>
      </c>
      <c r="E102" s="13" t="str">
        <f>IF(ISERROR(VLOOKUP(CONCATENATE($A102,"_",E$2),'Reference data SID'!$B:$N,13,FALSE)),"",VLOOKUP(CONCATENATE($A102,"_",E$2),'Reference data SID'!$B:$N,13,FALSE))</f>
        <v/>
      </c>
      <c r="F102" s="13" t="str">
        <f>IF(ISERROR(VLOOKUP(CONCATENATE($A102,"_",F$2),'Reference data SID'!$B:$N,13,FALSE)),"",VLOOKUP(CONCATENATE($A102,"_",F$2),'Reference data SID'!$B:$N,13,FALSE))</f>
        <v/>
      </c>
      <c r="G102" s="13" t="str">
        <f>IF(ISERROR(VLOOKUP(CONCATENATE($A102,"_",G$2),'Reference data SID'!$B:$N,13,FALSE)),"",VLOOKUP(CONCATENATE($A102,"_",G$2),'Reference data SID'!$B:$N,13,FALSE))</f>
        <v/>
      </c>
      <c r="H102" s="13" t="str">
        <f>IF(ISERROR(VLOOKUP(CONCATENATE($A102,"_",H$2),'Reference data SID'!$B:$N,13,FALSE)),"",VLOOKUP(CONCATENATE($A102,"_",H$2),'Reference data SID'!$B:$N,13,FALSE))</f>
        <v/>
      </c>
      <c r="I102" s="13" t="str">
        <f>IF(ISERROR(VLOOKUP(CONCATENATE($A102,"_",I$2),'Reference data SID'!$B:$N,13,FALSE)),"",VLOOKUP(CONCATENATE($A102,"_",I$2),'Reference data SID'!$B:$N,13,FALSE))</f>
        <v/>
      </c>
      <c r="J102" s="13" t="str">
        <f>IF(ISERROR(VLOOKUP(CONCATENATE($A102,"_",J$2),'Reference data SID'!$B:$N,13,FALSE)),"",VLOOKUP(CONCATENATE($A102,"_",J$2),'Reference data SID'!$B:$N,13,FALSE))</f>
        <v/>
      </c>
      <c r="K102" s="13" t="str">
        <f>IF(ISERROR(VLOOKUP(CONCATENATE($A102,"_",K$2),'Reference data SID'!$B:$N,13,FALSE)),"",VLOOKUP(CONCATENATE($A102,"_",K$2),'Reference data SID'!$B:$N,13,FALSE))</f>
        <v/>
      </c>
      <c r="L102" s="13" t="str">
        <f>IF(ISERROR(VLOOKUP(CONCATENATE($A102,"_",L$2),'Reference data SID'!$B:$N,13,FALSE)),"",VLOOKUP(CONCATENATE($A102,"_",L$2),'Reference data SID'!$B:$N,13,FALSE))</f>
        <v/>
      </c>
      <c r="M102" s="13" t="str">
        <f>IF(ISERROR(VLOOKUP(CONCATENATE($A102,"_",M$2),'Reference data SID'!$B:$N,13,FALSE)),"",VLOOKUP(CONCATENATE($A102,"_",M$2),'Reference data SID'!$B:$N,13,FALSE))</f>
        <v/>
      </c>
      <c r="N102" s="13" t="str">
        <f>IF(ISERROR(VLOOKUP(CONCATENATE($A102,"_",N$2),'Reference data SID'!$B:$N,13,FALSE)),"",VLOOKUP(CONCATENATE($A102,"_",N$2),'Reference data SID'!$B:$N,13,FALSE))</f>
        <v/>
      </c>
      <c r="O102" s="13" t="str">
        <f>IF(ISERROR(VLOOKUP(CONCATENATE($A102,"_",O$2),'Reference data SID'!$B:$N,13,FALSE)),"",VLOOKUP(CONCATENATE($A102,"_",O$2),'Reference data SID'!$B:$N,13,FALSE))</f>
        <v/>
      </c>
      <c r="P102" s="13" t="str">
        <f>IF(ISERROR(VLOOKUP(CONCATENATE($A102,"_",P$2),'Reference data SID'!$B:$N,13,FALSE)),"",VLOOKUP(CONCATENATE($A102,"_",P$2),'Reference data SID'!$B:$N,13,FALSE))</f>
        <v/>
      </c>
      <c r="Q102" s="13" t="str">
        <f>IF(ISERROR(VLOOKUP(CONCATENATE($A102,"_",Q$2),'Reference data SID'!$B:$N,13,FALSE)),"",VLOOKUP(CONCATENATE($A102,"_",Q$2),'Reference data SID'!$B:$N,13,FALSE))</f>
        <v/>
      </c>
      <c r="R102" s="13" t="str">
        <f>IF(ISERROR(VLOOKUP(CONCATENATE($A102,"_",R$2),'Reference data SID'!$B:$N,13,FALSE)),"",VLOOKUP(CONCATENATE($A102,"_",R$2),'Reference data SID'!$B:$N,13,FALSE))</f>
        <v/>
      </c>
      <c r="S102" s="13" t="str">
        <f>IF(ISERROR(VLOOKUP(CONCATENATE($A102,"_",S$2),'Reference data SID'!$B:$N,13,FALSE)),"",VLOOKUP(CONCATENATE($A102,"_",S$2),'Reference data SID'!$B:$N,13,FALSE))</f>
        <v/>
      </c>
      <c r="T102" s="13" t="str">
        <f>IF(ISERROR(VLOOKUP(CONCATENATE($A102,"_",T$2),'Reference data SID'!$B:$N,13,FALSE)),"",VLOOKUP(CONCATENATE($A102,"_",T$2),'Reference data SID'!$B:$N,13,FALSE))</f>
        <v/>
      </c>
      <c r="U102" s="13" t="str">
        <f>IF(ISERROR(VLOOKUP(CONCATENATE($A102,"_",U$2),'Reference data SID'!$B:$N,13,FALSE)),"",VLOOKUP(CONCATENATE($A102,"_",U$2),'Reference data SID'!$B:$N,13,FALSE))</f>
        <v/>
      </c>
      <c r="V102" s="13" t="str">
        <f>IF(ISERROR(VLOOKUP(CONCATENATE($A102,"_",V$2),'Reference data SID'!$B:$N,13,FALSE)),"",VLOOKUP(CONCATENATE($A102,"_",V$2),'Reference data SID'!$B:$N,13,FALSE))</f>
        <v/>
      </c>
      <c r="W102" s="13" t="str">
        <f>IF(ISERROR(VLOOKUP(CONCATENATE($A102,"_",W$2),'Reference data SID'!$B:$N,13,FALSE)),"",VLOOKUP(CONCATENATE($A102,"_",W$2),'Reference data SID'!$B:$N,13,FALSE))</f>
        <v/>
      </c>
      <c r="X102" s="13" t="str">
        <f>IF(ISERROR(VLOOKUP(CONCATENATE($A102,"_",X$2),'Reference data SID'!$B:$N,13,FALSE)),"",VLOOKUP(CONCATENATE($A102,"_",X$2),'Reference data SID'!$B:$N,13,FALSE))</f>
        <v/>
      </c>
      <c r="Y102" s="14" t="str">
        <f>IF(ISERROR(VLOOKUP(CONCATENATE($A102,"_",Y$2),'Reference data SID'!$B:$N,13,FALSE)),"",VLOOKUP(CONCATENATE($A102,"_",Y$2),'Reference data SID'!$B:$N,13,FALSE))</f>
        <v>1144512-35-5</v>
      </c>
      <c r="Z102" s="13" t="str">
        <f>IF(ISERROR(VLOOKUP(CONCATENATE($A102,"_",Z$2),'Reference data SID'!$B:$N,13,FALSE)),"",VLOOKUP(CONCATENATE($A102,"_",Z$2),'Reference data SID'!$B:$N,13,FALSE))</f>
        <v/>
      </c>
      <c r="AA102" s="13" t="str">
        <f>IF(ISERROR(VLOOKUP(CONCATENATE($A102,"_",AA$2),'Reference data SID'!$B:$N,13,FALSE)),"",VLOOKUP(CONCATENATE($A102,"_",AA$2),'Reference data SID'!$B:$N,13,FALSE))</f>
        <v/>
      </c>
      <c r="AB102" s="13" t="str">
        <f>IF(ISERROR(VLOOKUP(CONCATENATE($A102,"_",AB$2),'Reference data SID'!$B:$N,13,FALSE)),"",VLOOKUP(CONCATENATE($A102,"_",AB$2),'Reference data SID'!$B:$N,13,FALSE))</f>
        <v/>
      </c>
      <c r="AC102" s="13" t="str">
        <f>IF(ISERROR(VLOOKUP(CONCATENATE($A102,"_",AC$2),'Reference data SID'!$B:$N,13,FALSE)),"",VLOOKUP(CONCATENATE($A102,"_",AC$2),'Reference data SID'!$B:$N,13,FALSE))</f>
        <v/>
      </c>
      <c r="AD102" s="13" t="str">
        <f>IF(ISERROR(VLOOKUP(CONCATENATE($A102,"_",AD$2),'Reference data SID'!$B:$N,13,FALSE)),"",VLOOKUP(CONCATENATE($A102,"_",AD$2),'Reference data SID'!$B:$N,13,FALSE))</f>
        <v/>
      </c>
      <c r="AE102" s="13" t="str">
        <f>IF(ISERROR(VLOOKUP(CONCATENATE($A102,"_",AE$2),'Reference data SID'!$B:$N,13,FALSE)),"",VLOOKUP(CONCATENATE($A102,"_",AE$2),'Reference data SID'!$B:$N,13,FALSE))</f>
        <v/>
      </c>
      <c r="AF102" s="13" t="str">
        <f>IF(ISERROR(VLOOKUP(CONCATENATE($A102,"_",AF$2),'Reference data SID'!$B:$N,13,FALSE)),"",VLOOKUP(CONCATENATE($A102,"_",AF$2),'Reference data SID'!$B:$N,13,FALSE))</f>
        <v/>
      </c>
      <c r="AG102" s="13" t="str">
        <f>IF(ISERROR(VLOOKUP(CONCATENATE($A102,"_",AG$2),'Reference data SID'!$B:$N,13,FALSE)),"",VLOOKUP(CONCATENATE($A102,"_",AG$2),'Reference data SID'!$B:$N,13,FALSE))</f>
        <v/>
      </c>
      <c r="AH102" s="13" t="str">
        <f>IF(ISERROR(VLOOKUP(CONCATENATE($A102,"_",AH$2),'Reference data SID'!$B:$N,13,FALSE)),"",VLOOKUP(CONCATENATE($A102,"_",AH$2),'Reference data SID'!$B:$N,13,FALSE))</f>
        <v/>
      </c>
      <c r="AI102" s="13" t="str">
        <f>IF(ISERROR(VLOOKUP(CONCATENATE($A102,"_",AI$2),'Reference data SID'!$B:$N,13,FALSE)),"",VLOOKUP(CONCATENATE($A102,"_",AI$2),'Reference data SID'!$B:$N,13,FALSE))</f>
        <v/>
      </c>
      <c r="AJ102" s="13" t="str">
        <f>IF(ISERROR(VLOOKUP(CONCATENATE($A102,"_",AJ$2),'Reference data SID'!$B:$N,13,FALSE)),"",VLOOKUP(CONCATENATE($A102,"_",AJ$2),'Reference data SID'!$B:$N,13,FALSE))</f>
        <v/>
      </c>
      <c r="AK102" s="13" t="str">
        <f>IF(ISERROR(VLOOKUP(CONCATENATE($A102,"_",AK$2),'Reference data SID'!$B:$N,13,FALSE)),"",VLOOKUP(CONCATENATE($A102,"_",AK$2),'Reference data SID'!$B:$N,13,FALSE))</f>
        <v/>
      </c>
      <c r="AL102" s="13" t="str">
        <f>IF(ISERROR(VLOOKUP(CONCATENATE($A102,"_",AL$2),'Reference data SID'!$B:$N,13,FALSE)),"",VLOOKUP(CONCATENATE($A102,"_",AL$2),'Reference data SID'!$B:$N,13,FALSE))</f>
        <v/>
      </c>
      <c r="AM102" s="13" t="str">
        <f>IF(ISERROR(VLOOKUP(CONCATENATE($A102,"_",AM$2),'Reference data SID'!$B:$N,13,FALSE)),"",VLOOKUP(CONCATENATE($A102,"_",AM$2),'Reference data SID'!$B:$N,13,FALSE))</f>
        <v/>
      </c>
      <c r="AN102" s="13" t="str">
        <f>IF(ISERROR(VLOOKUP(CONCATENATE($A102,"_",AN$2),'Reference data SID'!$B:$N,13,FALSE)),"",VLOOKUP(CONCATENATE($A102,"_",AN$2),'Reference data SID'!$B:$N,13,FALSE))</f>
        <v/>
      </c>
      <c r="AO102" s="13" t="str">
        <f>IF(ISERROR(VLOOKUP(CONCATENATE($A102,"_",AO$2),'Reference data SID'!$B:$N,13,FALSE)),"",VLOOKUP(CONCATENATE($A102,"_",AO$2),'Reference data SID'!$B:$N,13,FALSE))</f>
        <v/>
      </c>
      <c r="AP102" s="13" t="str">
        <f>IF(ISERROR(VLOOKUP(CONCATENATE($A102,"_",AP$2),'Reference data SID'!$B:$N,13,FALSE)),"",VLOOKUP(CONCATENATE($A102,"_",AP$2),'Reference data SID'!$B:$N,13,FALSE))</f>
        <v/>
      </c>
      <c r="AQ102" s="13" t="str">
        <f>IF(ISERROR(VLOOKUP(CONCATENATE($A102,"_",AQ$2),'Reference data SID'!$B:$N,13,FALSE)),"",VLOOKUP(CONCATENATE($A102,"_",AQ$2),'Reference data SID'!$B:$N,13,FALSE))</f>
        <v/>
      </c>
      <c r="AR102" s="13" t="str">
        <f>IF(ISERROR(VLOOKUP(CONCATENATE($A102,"_",AR$2),'Reference data SID'!$B:$N,13,FALSE)),"",VLOOKUP(CONCATENATE($A102,"_",AR$2),'Reference data SID'!$B:$N,13,FALSE))</f>
        <v/>
      </c>
      <c r="AS102" s="13" t="str">
        <f>IF(ISERROR(VLOOKUP(CONCATENATE($A102,"_",AS$2),'Reference data SID'!$B:$N,13,FALSE)),"",VLOOKUP(CONCATENATE($A102,"_",AS$2),'Reference data SID'!$B:$N,13,FALSE))</f>
        <v/>
      </c>
      <c r="AT102" s="13" t="str">
        <f>IF(ISERROR(VLOOKUP(CONCATENATE($A102,"_",AT$2),'Reference data SID'!$B:$N,13,FALSE)),"",VLOOKUP(CONCATENATE($A102,"_",AT$2),'Reference data SID'!$B:$N,13,FALSE))</f>
        <v/>
      </c>
    </row>
    <row r="103" spans="1:46" x14ac:dyDescent="0.25">
      <c r="A103">
        <v>99</v>
      </c>
      <c r="B103" s="13" t="str">
        <f>IF(ISERROR(VLOOKUP(CONCATENATE($A103,"_",B$2),'Reference data SID'!$B:$N,13,FALSE)),"",VLOOKUP(CONCATENATE($A103,"_",B$2),'Reference data SID'!$B:$N,13,FALSE))</f>
        <v/>
      </c>
      <c r="C103" s="13" t="str">
        <f>IF(ISERROR(VLOOKUP(CONCATENATE($A103,"_",C$2),'Reference data SID'!$B:$N,13,FALSE)),"",VLOOKUP(CONCATENATE($A103,"_",C$2),'Reference data SID'!$B:$N,13,FALSE))</f>
        <v/>
      </c>
      <c r="D103" s="13" t="str">
        <f>IF(ISERROR(VLOOKUP(CONCATENATE($A103,"_",D$2),'Reference data SID'!$B:$N,13,FALSE)),"",VLOOKUP(CONCATENATE($A103,"_",D$2),'Reference data SID'!$B:$N,13,FALSE))</f>
        <v/>
      </c>
      <c r="E103" s="13" t="str">
        <f>IF(ISERROR(VLOOKUP(CONCATENATE($A103,"_",E$2),'Reference data SID'!$B:$N,13,FALSE)),"",VLOOKUP(CONCATENATE($A103,"_",E$2),'Reference data SID'!$B:$N,13,FALSE))</f>
        <v/>
      </c>
      <c r="F103" s="13" t="str">
        <f>IF(ISERROR(VLOOKUP(CONCATENATE($A103,"_",F$2),'Reference data SID'!$B:$N,13,FALSE)),"",VLOOKUP(CONCATENATE($A103,"_",F$2),'Reference data SID'!$B:$N,13,FALSE))</f>
        <v/>
      </c>
      <c r="G103" s="13" t="str">
        <f>IF(ISERROR(VLOOKUP(CONCATENATE($A103,"_",G$2),'Reference data SID'!$B:$N,13,FALSE)),"",VLOOKUP(CONCATENATE($A103,"_",G$2),'Reference data SID'!$B:$N,13,FALSE))</f>
        <v/>
      </c>
      <c r="H103" s="13" t="str">
        <f>IF(ISERROR(VLOOKUP(CONCATENATE($A103,"_",H$2),'Reference data SID'!$B:$N,13,FALSE)),"",VLOOKUP(CONCATENATE($A103,"_",H$2),'Reference data SID'!$B:$N,13,FALSE))</f>
        <v/>
      </c>
      <c r="I103" s="13" t="str">
        <f>IF(ISERROR(VLOOKUP(CONCATENATE($A103,"_",I$2),'Reference data SID'!$B:$N,13,FALSE)),"",VLOOKUP(CONCATENATE($A103,"_",I$2),'Reference data SID'!$B:$N,13,FALSE))</f>
        <v/>
      </c>
      <c r="J103" s="13" t="str">
        <f>IF(ISERROR(VLOOKUP(CONCATENATE($A103,"_",J$2),'Reference data SID'!$B:$N,13,FALSE)),"",VLOOKUP(CONCATENATE($A103,"_",J$2),'Reference data SID'!$B:$N,13,FALSE))</f>
        <v/>
      </c>
      <c r="K103" s="13" t="str">
        <f>IF(ISERROR(VLOOKUP(CONCATENATE($A103,"_",K$2),'Reference data SID'!$B:$N,13,FALSE)),"",VLOOKUP(CONCATENATE($A103,"_",K$2),'Reference data SID'!$B:$N,13,FALSE))</f>
        <v/>
      </c>
      <c r="L103" s="13" t="str">
        <f>IF(ISERROR(VLOOKUP(CONCATENATE($A103,"_",L$2),'Reference data SID'!$B:$N,13,FALSE)),"",VLOOKUP(CONCATENATE($A103,"_",L$2),'Reference data SID'!$B:$N,13,FALSE))</f>
        <v/>
      </c>
      <c r="M103" s="13" t="str">
        <f>IF(ISERROR(VLOOKUP(CONCATENATE($A103,"_",M$2),'Reference data SID'!$B:$N,13,FALSE)),"",VLOOKUP(CONCATENATE($A103,"_",M$2),'Reference data SID'!$B:$N,13,FALSE))</f>
        <v/>
      </c>
      <c r="N103" s="13" t="str">
        <f>IF(ISERROR(VLOOKUP(CONCATENATE($A103,"_",N$2),'Reference data SID'!$B:$N,13,FALSE)),"",VLOOKUP(CONCATENATE($A103,"_",N$2),'Reference data SID'!$B:$N,13,FALSE))</f>
        <v/>
      </c>
      <c r="O103" s="13" t="str">
        <f>IF(ISERROR(VLOOKUP(CONCATENATE($A103,"_",O$2),'Reference data SID'!$B:$N,13,FALSE)),"",VLOOKUP(CONCATENATE($A103,"_",O$2),'Reference data SID'!$B:$N,13,FALSE))</f>
        <v/>
      </c>
      <c r="P103" s="13" t="str">
        <f>IF(ISERROR(VLOOKUP(CONCATENATE($A103,"_",P$2),'Reference data SID'!$B:$N,13,FALSE)),"",VLOOKUP(CONCATENATE($A103,"_",P$2),'Reference data SID'!$B:$N,13,FALSE))</f>
        <v/>
      </c>
      <c r="Q103" s="13" t="str">
        <f>IF(ISERROR(VLOOKUP(CONCATENATE($A103,"_",Q$2),'Reference data SID'!$B:$N,13,FALSE)),"",VLOOKUP(CONCATENATE($A103,"_",Q$2),'Reference data SID'!$B:$N,13,FALSE))</f>
        <v/>
      </c>
      <c r="R103" s="13" t="str">
        <f>IF(ISERROR(VLOOKUP(CONCATENATE($A103,"_",R$2),'Reference data SID'!$B:$N,13,FALSE)),"",VLOOKUP(CONCATENATE($A103,"_",R$2),'Reference data SID'!$B:$N,13,FALSE))</f>
        <v/>
      </c>
      <c r="S103" s="13" t="str">
        <f>IF(ISERROR(VLOOKUP(CONCATENATE($A103,"_",S$2),'Reference data SID'!$B:$N,13,FALSE)),"",VLOOKUP(CONCATENATE($A103,"_",S$2),'Reference data SID'!$B:$N,13,FALSE))</f>
        <v/>
      </c>
      <c r="T103" s="13" t="str">
        <f>IF(ISERROR(VLOOKUP(CONCATENATE($A103,"_",T$2),'Reference data SID'!$B:$N,13,FALSE)),"",VLOOKUP(CONCATENATE($A103,"_",T$2),'Reference data SID'!$B:$N,13,FALSE))</f>
        <v/>
      </c>
      <c r="U103" s="13" t="str">
        <f>IF(ISERROR(VLOOKUP(CONCATENATE($A103,"_",U$2),'Reference data SID'!$B:$N,13,FALSE)),"",VLOOKUP(CONCATENATE($A103,"_",U$2),'Reference data SID'!$B:$N,13,FALSE))</f>
        <v/>
      </c>
      <c r="V103" s="13" t="str">
        <f>IF(ISERROR(VLOOKUP(CONCATENATE($A103,"_",V$2),'Reference data SID'!$B:$N,13,FALSE)),"",VLOOKUP(CONCATENATE($A103,"_",V$2),'Reference data SID'!$B:$N,13,FALSE))</f>
        <v/>
      </c>
      <c r="W103" s="13" t="str">
        <f>IF(ISERROR(VLOOKUP(CONCATENATE($A103,"_",W$2),'Reference data SID'!$B:$N,13,FALSE)),"",VLOOKUP(CONCATENATE($A103,"_",W$2),'Reference data SID'!$B:$N,13,FALSE))</f>
        <v/>
      </c>
      <c r="X103" s="13" t="str">
        <f>IF(ISERROR(VLOOKUP(CONCATENATE($A103,"_",X$2),'Reference data SID'!$B:$N,13,FALSE)),"",VLOOKUP(CONCATENATE($A103,"_",X$2),'Reference data SID'!$B:$N,13,FALSE))</f>
        <v/>
      </c>
      <c r="Y103" s="14" t="str">
        <f>IF(ISERROR(VLOOKUP(CONCATENATE($A103,"_",Y$2),'Reference data SID'!$B:$N,13,FALSE)),"",VLOOKUP(CONCATENATE($A103,"_",Y$2),'Reference data SID'!$B:$N,13,FALSE))</f>
        <v>1144512-36-6</v>
      </c>
      <c r="Z103" s="13" t="str">
        <f>IF(ISERROR(VLOOKUP(CONCATENATE($A103,"_",Z$2),'Reference data SID'!$B:$N,13,FALSE)),"",VLOOKUP(CONCATENATE($A103,"_",Z$2),'Reference data SID'!$B:$N,13,FALSE))</f>
        <v/>
      </c>
      <c r="AA103" s="13" t="str">
        <f>IF(ISERROR(VLOOKUP(CONCATENATE($A103,"_",AA$2),'Reference data SID'!$B:$N,13,FALSE)),"",VLOOKUP(CONCATENATE($A103,"_",AA$2),'Reference data SID'!$B:$N,13,FALSE))</f>
        <v/>
      </c>
      <c r="AB103" s="13" t="str">
        <f>IF(ISERROR(VLOOKUP(CONCATENATE($A103,"_",AB$2),'Reference data SID'!$B:$N,13,FALSE)),"",VLOOKUP(CONCATENATE($A103,"_",AB$2),'Reference data SID'!$B:$N,13,FALSE))</f>
        <v/>
      </c>
      <c r="AC103" s="13" t="str">
        <f>IF(ISERROR(VLOOKUP(CONCATENATE($A103,"_",AC$2),'Reference data SID'!$B:$N,13,FALSE)),"",VLOOKUP(CONCATENATE($A103,"_",AC$2),'Reference data SID'!$B:$N,13,FALSE))</f>
        <v/>
      </c>
      <c r="AD103" s="13" t="str">
        <f>IF(ISERROR(VLOOKUP(CONCATENATE($A103,"_",AD$2),'Reference data SID'!$B:$N,13,FALSE)),"",VLOOKUP(CONCATENATE($A103,"_",AD$2),'Reference data SID'!$B:$N,13,FALSE))</f>
        <v/>
      </c>
      <c r="AE103" s="13" t="str">
        <f>IF(ISERROR(VLOOKUP(CONCATENATE($A103,"_",AE$2),'Reference data SID'!$B:$N,13,FALSE)),"",VLOOKUP(CONCATENATE($A103,"_",AE$2),'Reference data SID'!$B:$N,13,FALSE))</f>
        <v/>
      </c>
      <c r="AF103" s="13" t="str">
        <f>IF(ISERROR(VLOOKUP(CONCATENATE($A103,"_",AF$2),'Reference data SID'!$B:$N,13,FALSE)),"",VLOOKUP(CONCATENATE($A103,"_",AF$2),'Reference data SID'!$B:$N,13,FALSE))</f>
        <v/>
      </c>
      <c r="AG103" s="13" t="str">
        <f>IF(ISERROR(VLOOKUP(CONCATENATE($A103,"_",AG$2),'Reference data SID'!$B:$N,13,FALSE)),"",VLOOKUP(CONCATENATE($A103,"_",AG$2),'Reference data SID'!$B:$N,13,FALSE))</f>
        <v/>
      </c>
      <c r="AH103" s="13" t="str">
        <f>IF(ISERROR(VLOOKUP(CONCATENATE($A103,"_",AH$2),'Reference data SID'!$B:$N,13,FALSE)),"",VLOOKUP(CONCATENATE($A103,"_",AH$2),'Reference data SID'!$B:$N,13,FALSE))</f>
        <v/>
      </c>
      <c r="AI103" s="13" t="str">
        <f>IF(ISERROR(VLOOKUP(CONCATENATE($A103,"_",AI$2),'Reference data SID'!$B:$N,13,FALSE)),"",VLOOKUP(CONCATENATE($A103,"_",AI$2),'Reference data SID'!$B:$N,13,FALSE))</f>
        <v/>
      </c>
      <c r="AJ103" s="13" t="str">
        <f>IF(ISERROR(VLOOKUP(CONCATENATE($A103,"_",AJ$2),'Reference data SID'!$B:$N,13,FALSE)),"",VLOOKUP(CONCATENATE($A103,"_",AJ$2),'Reference data SID'!$B:$N,13,FALSE))</f>
        <v/>
      </c>
      <c r="AK103" s="13" t="str">
        <f>IF(ISERROR(VLOOKUP(CONCATENATE($A103,"_",AK$2),'Reference data SID'!$B:$N,13,FALSE)),"",VLOOKUP(CONCATENATE($A103,"_",AK$2),'Reference data SID'!$B:$N,13,FALSE))</f>
        <v/>
      </c>
      <c r="AL103" s="13" t="str">
        <f>IF(ISERROR(VLOOKUP(CONCATENATE($A103,"_",AL$2),'Reference data SID'!$B:$N,13,FALSE)),"",VLOOKUP(CONCATENATE($A103,"_",AL$2),'Reference data SID'!$B:$N,13,FALSE))</f>
        <v/>
      </c>
      <c r="AM103" s="13" t="str">
        <f>IF(ISERROR(VLOOKUP(CONCATENATE($A103,"_",AM$2),'Reference data SID'!$B:$N,13,FALSE)),"",VLOOKUP(CONCATENATE($A103,"_",AM$2),'Reference data SID'!$B:$N,13,FALSE))</f>
        <v/>
      </c>
      <c r="AN103" s="13" t="str">
        <f>IF(ISERROR(VLOOKUP(CONCATENATE($A103,"_",AN$2),'Reference data SID'!$B:$N,13,FALSE)),"",VLOOKUP(CONCATENATE($A103,"_",AN$2),'Reference data SID'!$B:$N,13,FALSE))</f>
        <v/>
      </c>
      <c r="AO103" s="13" t="str">
        <f>IF(ISERROR(VLOOKUP(CONCATENATE($A103,"_",AO$2),'Reference data SID'!$B:$N,13,FALSE)),"",VLOOKUP(CONCATENATE($A103,"_",AO$2),'Reference data SID'!$B:$N,13,FALSE))</f>
        <v/>
      </c>
      <c r="AP103" s="13" t="str">
        <f>IF(ISERROR(VLOOKUP(CONCATENATE($A103,"_",AP$2),'Reference data SID'!$B:$N,13,FALSE)),"",VLOOKUP(CONCATENATE($A103,"_",AP$2),'Reference data SID'!$B:$N,13,FALSE))</f>
        <v/>
      </c>
      <c r="AQ103" s="13" t="str">
        <f>IF(ISERROR(VLOOKUP(CONCATENATE($A103,"_",AQ$2),'Reference data SID'!$B:$N,13,FALSE)),"",VLOOKUP(CONCATENATE($A103,"_",AQ$2),'Reference data SID'!$B:$N,13,FALSE))</f>
        <v/>
      </c>
      <c r="AR103" s="13" t="str">
        <f>IF(ISERROR(VLOOKUP(CONCATENATE($A103,"_",AR$2),'Reference data SID'!$B:$N,13,FALSE)),"",VLOOKUP(CONCATENATE($A103,"_",AR$2),'Reference data SID'!$B:$N,13,FALSE))</f>
        <v/>
      </c>
      <c r="AS103" s="13" t="str">
        <f>IF(ISERROR(VLOOKUP(CONCATENATE($A103,"_",AS$2),'Reference data SID'!$B:$N,13,FALSE)),"",VLOOKUP(CONCATENATE($A103,"_",AS$2),'Reference data SID'!$B:$N,13,FALSE))</f>
        <v/>
      </c>
      <c r="AT103" s="13" t="str">
        <f>IF(ISERROR(VLOOKUP(CONCATENATE($A103,"_",AT$2),'Reference data SID'!$B:$N,13,FALSE)),"",VLOOKUP(CONCATENATE($A103,"_",AT$2),'Reference data SID'!$B:$N,13,FALSE))</f>
        <v/>
      </c>
    </row>
    <row r="104" spans="1:46" x14ac:dyDescent="0.25">
      <c r="A104">
        <v>100</v>
      </c>
      <c r="B104" s="13" t="str">
        <f>IF(ISERROR(VLOOKUP(CONCATENATE($A104,"_",B$2),'Reference data SID'!$B:$N,13,FALSE)),"",VLOOKUP(CONCATENATE($A104,"_",B$2),'Reference data SID'!$B:$N,13,FALSE))</f>
        <v/>
      </c>
      <c r="C104" s="13" t="str">
        <f>IF(ISERROR(VLOOKUP(CONCATENATE($A104,"_",C$2),'Reference data SID'!$B:$N,13,FALSE)),"",VLOOKUP(CONCATENATE($A104,"_",C$2),'Reference data SID'!$B:$N,13,FALSE))</f>
        <v/>
      </c>
      <c r="D104" s="13" t="str">
        <f>IF(ISERROR(VLOOKUP(CONCATENATE($A104,"_",D$2),'Reference data SID'!$B:$N,13,FALSE)),"",VLOOKUP(CONCATENATE($A104,"_",D$2),'Reference data SID'!$B:$N,13,FALSE))</f>
        <v/>
      </c>
      <c r="E104" s="13" t="str">
        <f>IF(ISERROR(VLOOKUP(CONCATENATE($A104,"_",E$2),'Reference data SID'!$B:$N,13,FALSE)),"",VLOOKUP(CONCATENATE($A104,"_",E$2),'Reference data SID'!$B:$N,13,FALSE))</f>
        <v/>
      </c>
      <c r="F104" s="13" t="str">
        <f>IF(ISERROR(VLOOKUP(CONCATENATE($A104,"_",F$2),'Reference data SID'!$B:$N,13,FALSE)),"",VLOOKUP(CONCATENATE($A104,"_",F$2),'Reference data SID'!$B:$N,13,FALSE))</f>
        <v/>
      </c>
      <c r="G104" s="13" t="str">
        <f>IF(ISERROR(VLOOKUP(CONCATENATE($A104,"_",G$2),'Reference data SID'!$B:$N,13,FALSE)),"",VLOOKUP(CONCATENATE($A104,"_",G$2),'Reference data SID'!$B:$N,13,FALSE))</f>
        <v/>
      </c>
      <c r="H104" s="13" t="str">
        <f>IF(ISERROR(VLOOKUP(CONCATENATE($A104,"_",H$2),'Reference data SID'!$B:$N,13,FALSE)),"",VLOOKUP(CONCATENATE($A104,"_",H$2),'Reference data SID'!$B:$N,13,FALSE))</f>
        <v/>
      </c>
      <c r="I104" s="13" t="str">
        <f>IF(ISERROR(VLOOKUP(CONCATENATE($A104,"_",I$2),'Reference data SID'!$B:$N,13,FALSE)),"",VLOOKUP(CONCATENATE($A104,"_",I$2),'Reference data SID'!$B:$N,13,FALSE))</f>
        <v/>
      </c>
      <c r="J104" s="13" t="str">
        <f>IF(ISERROR(VLOOKUP(CONCATENATE($A104,"_",J$2),'Reference data SID'!$B:$N,13,FALSE)),"",VLOOKUP(CONCATENATE($A104,"_",J$2),'Reference data SID'!$B:$N,13,FALSE))</f>
        <v/>
      </c>
      <c r="K104" s="13" t="str">
        <f>IF(ISERROR(VLOOKUP(CONCATENATE($A104,"_",K$2),'Reference data SID'!$B:$N,13,FALSE)),"",VLOOKUP(CONCATENATE($A104,"_",K$2),'Reference data SID'!$B:$N,13,FALSE))</f>
        <v/>
      </c>
      <c r="L104" s="13" t="str">
        <f>IF(ISERROR(VLOOKUP(CONCATENATE($A104,"_",L$2),'Reference data SID'!$B:$N,13,FALSE)),"",VLOOKUP(CONCATENATE($A104,"_",L$2),'Reference data SID'!$B:$N,13,FALSE))</f>
        <v/>
      </c>
      <c r="M104" s="13" t="str">
        <f>IF(ISERROR(VLOOKUP(CONCATENATE($A104,"_",M$2),'Reference data SID'!$B:$N,13,FALSE)),"",VLOOKUP(CONCATENATE($A104,"_",M$2),'Reference data SID'!$B:$N,13,FALSE))</f>
        <v/>
      </c>
      <c r="N104" s="13" t="str">
        <f>IF(ISERROR(VLOOKUP(CONCATENATE($A104,"_",N$2),'Reference data SID'!$B:$N,13,FALSE)),"",VLOOKUP(CONCATENATE($A104,"_",N$2),'Reference data SID'!$B:$N,13,FALSE))</f>
        <v/>
      </c>
      <c r="O104" s="13" t="str">
        <f>IF(ISERROR(VLOOKUP(CONCATENATE($A104,"_",O$2),'Reference data SID'!$B:$N,13,FALSE)),"",VLOOKUP(CONCATENATE($A104,"_",O$2),'Reference data SID'!$B:$N,13,FALSE))</f>
        <v/>
      </c>
      <c r="P104" s="13" t="str">
        <f>IF(ISERROR(VLOOKUP(CONCATENATE($A104,"_",P$2),'Reference data SID'!$B:$N,13,FALSE)),"",VLOOKUP(CONCATENATE($A104,"_",P$2),'Reference data SID'!$B:$N,13,FALSE))</f>
        <v/>
      </c>
      <c r="Q104" s="13" t="str">
        <f>IF(ISERROR(VLOOKUP(CONCATENATE($A104,"_",Q$2),'Reference data SID'!$B:$N,13,FALSE)),"",VLOOKUP(CONCATENATE($A104,"_",Q$2),'Reference data SID'!$B:$N,13,FALSE))</f>
        <v/>
      </c>
      <c r="R104" s="13" t="str">
        <f>IF(ISERROR(VLOOKUP(CONCATENATE($A104,"_",R$2),'Reference data SID'!$B:$N,13,FALSE)),"",VLOOKUP(CONCATENATE($A104,"_",R$2),'Reference data SID'!$B:$N,13,FALSE))</f>
        <v/>
      </c>
      <c r="S104" s="13" t="str">
        <f>IF(ISERROR(VLOOKUP(CONCATENATE($A104,"_",S$2),'Reference data SID'!$B:$N,13,FALSE)),"",VLOOKUP(CONCATENATE($A104,"_",S$2),'Reference data SID'!$B:$N,13,FALSE))</f>
        <v/>
      </c>
      <c r="T104" s="13" t="str">
        <f>IF(ISERROR(VLOOKUP(CONCATENATE($A104,"_",T$2),'Reference data SID'!$B:$N,13,FALSE)),"",VLOOKUP(CONCATENATE($A104,"_",T$2),'Reference data SID'!$B:$N,13,FALSE))</f>
        <v/>
      </c>
      <c r="U104" s="13" t="str">
        <f>IF(ISERROR(VLOOKUP(CONCATENATE($A104,"_",U$2),'Reference data SID'!$B:$N,13,FALSE)),"",VLOOKUP(CONCATENATE($A104,"_",U$2),'Reference data SID'!$B:$N,13,FALSE))</f>
        <v/>
      </c>
      <c r="V104" s="13" t="str">
        <f>IF(ISERROR(VLOOKUP(CONCATENATE($A104,"_",V$2),'Reference data SID'!$B:$N,13,FALSE)),"",VLOOKUP(CONCATENATE($A104,"_",V$2),'Reference data SID'!$B:$N,13,FALSE))</f>
        <v/>
      </c>
      <c r="W104" s="13" t="str">
        <f>IF(ISERROR(VLOOKUP(CONCATENATE($A104,"_",W$2),'Reference data SID'!$B:$N,13,FALSE)),"",VLOOKUP(CONCATENATE($A104,"_",W$2),'Reference data SID'!$B:$N,13,FALSE))</f>
        <v/>
      </c>
      <c r="X104" s="13" t="str">
        <f>IF(ISERROR(VLOOKUP(CONCATENATE($A104,"_",X$2),'Reference data SID'!$B:$N,13,FALSE)),"",VLOOKUP(CONCATENATE($A104,"_",X$2),'Reference data SID'!$B:$N,13,FALSE))</f>
        <v/>
      </c>
      <c r="Y104" s="14" t="str">
        <f>IF(ISERROR(VLOOKUP(CONCATENATE($A104,"_",Y$2),'Reference data SID'!$B:$N,13,FALSE)),"",VLOOKUP(CONCATENATE($A104,"_",Y$2),'Reference data SID'!$B:$N,13,FALSE))</f>
        <v>115592-83-1</v>
      </c>
      <c r="Z104" s="13" t="str">
        <f>IF(ISERROR(VLOOKUP(CONCATENATE($A104,"_",Z$2),'Reference data SID'!$B:$N,13,FALSE)),"",VLOOKUP(CONCATENATE($A104,"_",Z$2),'Reference data SID'!$B:$N,13,FALSE))</f>
        <v/>
      </c>
      <c r="AA104" s="13" t="str">
        <f>IF(ISERROR(VLOOKUP(CONCATENATE($A104,"_",AA$2),'Reference data SID'!$B:$N,13,FALSE)),"",VLOOKUP(CONCATENATE($A104,"_",AA$2),'Reference data SID'!$B:$N,13,FALSE))</f>
        <v/>
      </c>
      <c r="AB104" s="13" t="str">
        <f>IF(ISERROR(VLOOKUP(CONCATENATE($A104,"_",AB$2),'Reference data SID'!$B:$N,13,FALSE)),"",VLOOKUP(CONCATENATE($A104,"_",AB$2),'Reference data SID'!$B:$N,13,FALSE))</f>
        <v/>
      </c>
      <c r="AC104" s="13" t="str">
        <f>IF(ISERROR(VLOOKUP(CONCATENATE($A104,"_",AC$2),'Reference data SID'!$B:$N,13,FALSE)),"",VLOOKUP(CONCATENATE($A104,"_",AC$2),'Reference data SID'!$B:$N,13,FALSE))</f>
        <v/>
      </c>
      <c r="AD104" s="13" t="str">
        <f>IF(ISERROR(VLOOKUP(CONCATENATE($A104,"_",AD$2),'Reference data SID'!$B:$N,13,FALSE)),"",VLOOKUP(CONCATENATE($A104,"_",AD$2),'Reference data SID'!$B:$N,13,FALSE))</f>
        <v/>
      </c>
      <c r="AE104" s="13" t="str">
        <f>IF(ISERROR(VLOOKUP(CONCATENATE($A104,"_",AE$2),'Reference data SID'!$B:$N,13,FALSE)),"",VLOOKUP(CONCATENATE($A104,"_",AE$2),'Reference data SID'!$B:$N,13,FALSE))</f>
        <v/>
      </c>
      <c r="AF104" s="13" t="str">
        <f>IF(ISERROR(VLOOKUP(CONCATENATE($A104,"_",AF$2),'Reference data SID'!$B:$N,13,FALSE)),"",VLOOKUP(CONCATENATE($A104,"_",AF$2),'Reference data SID'!$B:$N,13,FALSE))</f>
        <v/>
      </c>
      <c r="AG104" s="13" t="str">
        <f>IF(ISERROR(VLOOKUP(CONCATENATE($A104,"_",AG$2),'Reference data SID'!$B:$N,13,FALSE)),"",VLOOKUP(CONCATENATE($A104,"_",AG$2),'Reference data SID'!$B:$N,13,FALSE))</f>
        <v/>
      </c>
      <c r="AH104" s="13" t="str">
        <f>IF(ISERROR(VLOOKUP(CONCATENATE($A104,"_",AH$2),'Reference data SID'!$B:$N,13,FALSE)),"",VLOOKUP(CONCATENATE($A104,"_",AH$2),'Reference data SID'!$B:$N,13,FALSE))</f>
        <v/>
      </c>
      <c r="AI104" s="13" t="str">
        <f>IF(ISERROR(VLOOKUP(CONCATENATE($A104,"_",AI$2),'Reference data SID'!$B:$N,13,FALSE)),"",VLOOKUP(CONCATENATE($A104,"_",AI$2),'Reference data SID'!$B:$N,13,FALSE))</f>
        <v/>
      </c>
      <c r="AJ104" s="13" t="str">
        <f>IF(ISERROR(VLOOKUP(CONCATENATE($A104,"_",AJ$2),'Reference data SID'!$B:$N,13,FALSE)),"",VLOOKUP(CONCATENATE($A104,"_",AJ$2),'Reference data SID'!$B:$N,13,FALSE))</f>
        <v/>
      </c>
      <c r="AK104" s="13" t="str">
        <f>IF(ISERROR(VLOOKUP(CONCATENATE($A104,"_",AK$2),'Reference data SID'!$B:$N,13,FALSE)),"",VLOOKUP(CONCATENATE($A104,"_",AK$2),'Reference data SID'!$B:$N,13,FALSE))</f>
        <v/>
      </c>
      <c r="AL104" s="13" t="str">
        <f>IF(ISERROR(VLOOKUP(CONCATENATE($A104,"_",AL$2),'Reference data SID'!$B:$N,13,FALSE)),"",VLOOKUP(CONCATENATE($A104,"_",AL$2),'Reference data SID'!$B:$N,13,FALSE))</f>
        <v/>
      </c>
      <c r="AM104" s="13" t="str">
        <f>IF(ISERROR(VLOOKUP(CONCATENATE($A104,"_",AM$2),'Reference data SID'!$B:$N,13,FALSE)),"",VLOOKUP(CONCATENATE($A104,"_",AM$2),'Reference data SID'!$B:$N,13,FALSE))</f>
        <v/>
      </c>
      <c r="AN104" s="13" t="str">
        <f>IF(ISERROR(VLOOKUP(CONCATENATE($A104,"_",AN$2),'Reference data SID'!$B:$N,13,FALSE)),"",VLOOKUP(CONCATENATE($A104,"_",AN$2),'Reference data SID'!$B:$N,13,FALSE))</f>
        <v/>
      </c>
      <c r="AO104" s="13" t="str">
        <f>IF(ISERROR(VLOOKUP(CONCATENATE($A104,"_",AO$2),'Reference data SID'!$B:$N,13,FALSE)),"",VLOOKUP(CONCATENATE($A104,"_",AO$2),'Reference data SID'!$B:$N,13,FALSE))</f>
        <v/>
      </c>
      <c r="AP104" s="13" t="str">
        <f>IF(ISERROR(VLOOKUP(CONCATENATE($A104,"_",AP$2),'Reference data SID'!$B:$N,13,FALSE)),"",VLOOKUP(CONCATENATE($A104,"_",AP$2),'Reference data SID'!$B:$N,13,FALSE))</f>
        <v/>
      </c>
      <c r="AQ104" s="13" t="str">
        <f>IF(ISERROR(VLOOKUP(CONCATENATE($A104,"_",AQ$2),'Reference data SID'!$B:$N,13,FALSE)),"",VLOOKUP(CONCATENATE($A104,"_",AQ$2),'Reference data SID'!$B:$N,13,FALSE))</f>
        <v/>
      </c>
      <c r="AR104" s="13" t="str">
        <f>IF(ISERROR(VLOOKUP(CONCATENATE($A104,"_",AR$2),'Reference data SID'!$B:$N,13,FALSE)),"",VLOOKUP(CONCATENATE($A104,"_",AR$2),'Reference data SID'!$B:$N,13,FALSE))</f>
        <v/>
      </c>
      <c r="AS104" s="13" t="str">
        <f>IF(ISERROR(VLOOKUP(CONCATENATE($A104,"_",AS$2),'Reference data SID'!$B:$N,13,FALSE)),"",VLOOKUP(CONCATENATE($A104,"_",AS$2),'Reference data SID'!$B:$N,13,FALSE))</f>
        <v/>
      </c>
      <c r="AT104" s="13" t="str">
        <f>IF(ISERROR(VLOOKUP(CONCATENATE($A104,"_",AT$2),'Reference data SID'!$B:$N,13,FALSE)),"",VLOOKUP(CONCATENATE($A104,"_",AT$2),'Reference data SID'!$B:$N,13,FALSE))</f>
        <v/>
      </c>
    </row>
    <row r="105" spans="1:46" x14ac:dyDescent="0.25">
      <c r="A105">
        <v>101</v>
      </c>
      <c r="B105" s="13" t="str">
        <f>IF(ISERROR(VLOOKUP(CONCATENATE($A105,"_",B$2),'Reference data SID'!$B:$N,13,FALSE)),"",VLOOKUP(CONCATENATE($A105,"_",B$2),'Reference data SID'!$B:$N,13,FALSE))</f>
        <v/>
      </c>
      <c r="C105" s="13" t="str">
        <f>IF(ISERROR(VLOOKUP(CONCATENATE($A105,"_",C$2),'Reference data SID'!$B:$N,13,FALSE)),"",VLOOKUP(CONCATENATE($A105,"_",C$2),'Reference data SID'!$B:$N,13,FALSE))</f>
        <v/>
      </c>
      <c r="D105" s="13" t="str">
        <f>IF(ISERROR(VLOOKUP(CONCATENATE($A105,"_",D$2),'Reference data SID'!$B:$N,13,FALSE)),"",VLOOKUP(CONCATENATE($A105,"_",D$2),'Reference data SID'!$B:$N,13,FALSE))</f>
        <v/>
      </c>
      <c r="E105" s="13" t="str">
        <f>IF(ISERROR(VLOOKUP(CONCATENATE($A105,"_",E$2),'Reference data SID'!$B:$N,13,FALSE)),"",VLOOKUP(CONCATENATE($A105,"_",E$2),'Reference data SID'!$B:$N,13,FALSE))</f>
        <v/>
      </c>
      <c r="F105" s="13" t="str">
        <f>IF(ISERROR(VLOOKUP(CONCATENATE($A105,"_",F$2),'Reference data SID'!$B:$N,13,FALSE)),"",VLOOKUP(CONCATENATE($A105,"_",F$2),'Reference data SID'!$B:$N,13,FALSE))</f>
        <v/>
      </c>
      <c r="G105" s="13" t="str">
        <f>IF(ISERROR(VLOOKUP(CONCATENATE($A105,"_",G$2),'Reference data SID'!$B:$N,13,FALSE)),"",VLOOKUP(CONCATENATE($A105,"_",G$2),'Reference data SID'!$B:$N,13,FALSE))</f>
        <v/>
      </c>
      <c r="H105" s="13" t="str">
        <f>IF(ISERROR(VLOOKUP(CONCATENATE($A105,"_",H$2),'Reference data SID'!$B:$N,13,FALSE)),"",VLOOKUP(CONCATENATE($A105,"_",H$2),'Reference data SID'!$B:$N,13,FALSE))</f>
        <v/>
      </c>
      <c r="I105" s="13" t="str">
        <f>IF(ISERROR(VLOOKUP(CONCATENATE($A105,"_",I$2),'Reference data SID'!$B:$N,13,FALSE)),"",VLOOKUP(CONCATENATE($A105,"_",I$2),'Reference data SID'!$B:$N,13,FALSE))</f>
        <v/>
      </c>
      <c r="J105" s="13" t="str">
        <f>IF(ISERROR(VLOOKUP(CONCATENATE($A105,"_",J$2),'Reference data SID'!$B:$N,13,FALSE)),"",VLOOKUP(CONCATENATE($A105,"_",J$2),'Reference data SID'!$B:$N,13,FALSE))</f>
        <v/>
      </c>
      <c r="K105" s="13" t="str">
        <f>IF(ISERROR(VLOOKUP(CONCATENATE($A105,"_",K$2),'Reference data SID'!$B:$N,13,FALSE)),"",VLOOKUP(CONCATENATE($A105,"_",K$2),'Reference data SID'!$B:$N,13,FALSE))</f>
        <v/>
      </c>
      <c r="L105" s="13" t="str">
        <f>IF(ISERROR(VLOOKUP(CONCATENATE($A105,"_",L$2),'Reference data SID'!$B:$N,13,FALSE)),"",VLOOKUP(CONCATENATE($A105,"_",L$2),'Reference data SID'!$B:$N,13,FALSE))</f>
        <v/>
      </c>
      <c r="M105" s="13" t="str">
        <f>IF(ISERROR(VLOOKUP(CONCATENATE($A105,"_",M$2),'Reference data SID'!$B:$N,13,FALSE)),"",VLOOKUP(CONCATENATE($A105,"_",M$2),'Reference data SID'!$B:$N,13,FALSE))</f>
        <v/>
      </c>
      <c r="N105" s="13" t="str">
        <f>IF(ISERROR(VLOOKUP(CONCATENATE($A105,"_",N$2),'Reference data SID'!$B:$N,13,FALSE)),"",VLOOKUP(CONCATENATE($A105,"_",N$2),'Reference data SID'!$B:$N,13,FALSE))</f>
        <v/>
      </c>
      <c r="O105" s="13" t="str">
        <f>IF(ISERROR(VLOOKUP(CONCATENATE($A105,"_",O$2),'Reference data SID'!$B:$N,13,FALSE)),"",VLOOKUP(CONCATENATE($A105,"_",O$2),'Reference data SID'!$B:$N,13,FALSE))</f>
        <v/>
      </c>
      <c r="P105" s="13" t="str">
        <f>IF(ISERROR(VLOOKUP(CONCATENATE($A105,"_",P$2),'Reference data SID'!$B:$N,13,FALSE)),"",VLOOKUP(CONCATENATE($A105,"_",P$2),'Reference data SID'!$B:$N,13,FALSE))</f>
        <v/>
      </c>
      <c r="Q105" s="13" t="str">
        <f>IF(ISERROR(VLOOKUP(CONCATENATE($A105,"_",Q$2),'Reference data SID'!$B:$N,13,FALSE)),"",VLOOKUP(CONCATENATE($A105,"_",Q$2),'Reference data SID'!$B:$N,13,FALSE))</f>
        <v/>
      </c>
      <c r="R105" s="13" t="str">
        <f>IF(ISERROR(VLOOKUP(CONCATENATE($A105,"_",R$2),'Reference data SID'!$B:$N,13,FALSE)),"",VLOOKUP(CONCATENATE($A105,"_",R$2),'Reference data SID'!$B:$N,13,FALSE))</f>
        <v/>
      </c>
      <c r="S105" s="13" t="str">
        <f>IF(ISERROR(VLOOKUP(CONCATENATE($A105,"_",S$2),'Reference data SID'!$B:$N,13,FALSE)),"",VLOOKUP(CONCATENATE($A105,"_",S$2),'Reference data SID'!$B:$N,13,FALSE))</f>
        <v/>
      </c>
      <c r="T105" s="13" t="str">
        <f>IF(ISERROR(VLOOKUP(CONCATENATE($A105,"_",T$2),'Reference data SID'!$B:$N,13,FALSE)),"",VLOOKUP(CONCATENATE($A105,"_",T$2),'Reference data SID'!$B:$N,13,FALSE))</f>
        <v/>
      </c>
      <c r="U105" s="13" t="str">
        <f>IF(ISERROR(VLOOKUP(CONCATENATE($A105,"_",U$2),'Reference data SID'!$B:$N,13,FALSE)),"",VLOOKUP(CONCATENATE($A105,"_",U$2),'Reference data SID'!$B:$N,13,FALSE))</f>
        <v/>
      </c>
      <c r="V105" s="13" t="str">
        <f>IF(ISERROR(VLOOKUP(CONCATENATE($A105,"_",V$2),'Reference data SID'!$B:$N,13,FALSE)),"",VLOOKUP(CONCATENATE($A105,"_",V$2),'Reference data SID'!$B:$N,13,FALSE))</f>
        <v/>
      </c>
      <c r="W105" s="13" t="str">
        <f>IF(ISERROR(VLOOKUP(CONCATENATE($A105,"_",W$2),'Reference data SID'!$B:$N,13,FALSE)),"",VLOOKUP(CONCATENATE($A105,"_",W$2),'Reference data SID'!$B:$N,13,FALSE))</f>
        <v/>
      </c>
      <c r="X105" s="13" t="str">
        <f>IF(ISERROR(VLOOKUP(CONCATENATE($A105,"_",X$2),'Reference data SID'!$B:$N,13,FALSE)),"",VLOOKUP(CONCATENATE($A105,"_",X$2),'Reference data SID'!$B:$N,13,FALSE))</f>
        <v/>
      </c>
      <c r="Y105" s="14" t="str">
        <f>IF(ISERROR(VLOOKUP(CONCATENATE($A105,"_",Y$2),'Reference data SID'!$B:$N,13,FALSE)),"",VLOOKUP(CONCATENATE($A105,"_",Y$2),'Reference data SID'!$B:$N,13,FALSE))</f>
        <v>116984-14-6</v>
      </c>
      <c r="Z105" s="13" t="str">
        <f>IF(ISERROR(VLOOKUP(CONCATENATE($A105,"_",Z$2),'Reference data SID'!$B:$N,13,FALSE)),"",VLOOKUP(CONCATENATE($A105,"_",Z$2),'Reference data SID'!$B:$N,13,FALSE))</f>
        <v/>
      </c>
      <c r="AA105" s="13" t="str">
        <f>IF(ISERROR(VLOOKUP(CONCATENATE($A105,"_",AA$2),'Reference data SID'!$B:$N,13,FALSE)),"",VLOOKUP(CONCATENATE($A105,"_",AA$2),'Reference data SID'!$B:$N,13,FALSE))</f>
        <v/>
      </c>
      <c r="AB105" s="13" t="str">
        <f>IF(ISERROR(VLOOKUP(CONCATENATE($A105,"_",AB$2),'Reference data SID'!$B:$N,13,FALSE)),"",VLOOKUP(CONCATENATE($A105,"_",AB$2),'Reference data SID'!$B:$N,13,FALSE))</f>
        <v/>
      </c>
      <c r="AC105" s="13" t="str">
        <f>IF(ISERROR(VLOOKUP(CONCATENATE($A105,"_",AC$2),'Reference data SID'!$B:$N,13,FALSE)),"",VLOOKUP(CONCATENATE($A105,"_",AC$2),'Reference data SID'!$B:$N,13,FALSE))</f>
        <v/>
      </c>
      <c r="AD105" s="13" t="str">
        <f>IF(ISERROR(VLOOKUP(CONCATENATE($A105,"_",AD$2),'Reference data SID'!$B:$N,13,FALSE)),"",VLOOKUP(CONCATENATE($A105,"_",AD$2),'Reference data SID'!$B:$N,13,FALSE))</f>
        <v/>
      </c>
      <c r="AE105" s="13" t="str">
        <f>IF(ISERROR(VLOOKUP(CONCATENATE($A105,"_",AE$2),'Reference data SID'!$B:$N,13,FALSE)),"",VLOOKUP(CONCATENATE($A105,"_",AE$2),'Reference data SID'!$B:$N,13,FALSE))</f>
        <v/>
      </c>
      <c r="AF105" s="13" t="str">
        <f>IF(ISERROR(VLOOKUP(CONCATENATE($A105,"_",AF$2),'Reference data SID'!$B:$N,13,FALSE)),"",VLOOKUP(CONCATENATE($A105,"_",AF$2),'Reference data SID'!$B:$N,13,FALSE))</f>
        <v/>
      </c>
      <c r="AG105" s="13" t="str">
        <f>IF(ISERROR(VLOOKUP(CONCATENATE($A105,"_",AG$2),'Reference data SID'!$B:$N,13,FALSE)),"",VLOOKUP(CONCATENATE($A105,"_",AG$2),'Reference data SID'!$B:$N,13,FALSE))</f>
        <v/>
      </c>
      <c r="AH105" s="13" t="str">
        <f>IF(ISERROR(VLOOKUP(CONCATENATE($A105,"_",AH$2),'Reference data SID'!$B:$N,13,FALSE)),"",VLOOKUP(CONCATENATE($A105,"_",AH$2),'Reference data SID'!$B:$N,13,FALSE))</f>
        <v/>
      </c>
      <c r="AI105" s="13" t="str">
        <f>IF(ISERROR(VLOOKUP(CONCATENATE($A105,"_",AI$2),'Reference data SID'!$B:$N,13,FALSE)),"",VLOOKUP(CONCATENATE($A105,"_",AI$2),'Reference data SID'!$B:$N,13,FALSE))</f>
        <v/>
      </c>
      <c r="AJ105" s="13" t="str">
        <f>IF(ISERROR(VLOOKUP(CONCATENATE($A105,"_",AJ$2),'Reference data SID'!$B:$N,13,FALSE)),"",VLOOKUP(CONCATENATE($A105,"_",AJ$2),'Reference data SID'!$B:$N,13,FALSE))</f>
        <v/>
      </c>
      <c r="AK105" s="13" t="str">
        <f>IF(ISERROR(VLOOKUP(CONCATENATE($A105,"_",AK$2),'Reference data SID'!$B:$N,13,FALSE)),"",VLOOKUP(CONCATENATE($A105,"_",AK$2),'Reference data SID'!$B:$N,13,FALSE))</f>
        <v/>
      </c>
      <c r="AL105" s="13" t="str">
        <f>IF(ISERROR(VLOOKUP(CONCATENATE($A105,"_",AL$2),'Reference data SID'!$B:$N,13,FALSE)),"",VLOOKUP(CONCATENATE($A105,"_",AL$2),'Reference data SID'!$B:$N,13,FALSE))</f>
        <v/>
      </c>
      <c r="AM105" s="13" t="str">
        <f>IF(ISERROR(VLOOKUP(CONCATENATE($A105,"_",AM$2),'Reference data SID'!$B:$N,13,FALSE)),"",VLOOKUP(CONCATENATE($A105,"_",AM$2),'Reference data SID'!$B:$N,13,FALSE))</f>
        <v/>
      </c>
      <c r="AN105" s="13" t="str">
        <f>IF(ISERROR(VLOOKUP(CONCATENATE($A105,"_",AN$2),'Reference data SID'!$B:$N,13,FALSE)),"",VLOOKUP(CONCATENATE($A105,"_",AN$2),'Reference data SID'!$B:$N,13,FALSE))</f>
        <v/>
      </c>
      <c r="AO105" s="13" t="str">
        <f>IF(ISERROR(VLOOKUP(CONCATENATE($A105,"_",AO$2),'Reference data SID'!$B:$N,13,FALSE)),"",VLOOKUP(CONCATENATE($A105,"_",AO$2),'Reference data SID'!$B:$N,13,FALSE))</f>
        <v/>
      </c>
      <c r="AP105" s="13" t="str">
        <f>IF(ISERROR(VLOOKUP(CONCATENATE($A105,"_",AP$2),'Reference data SID'!$B:$N,13,FALSE)),"",VLOOKUP(CONCATENATE($A105,"_",AP$2),'Reference data SID'!$B:$N,13,FALSE))</f>
        <v/>
      </c>
      <c r="AQ105" s="13" t="str">
        <f>IF(ISERROR(VLOOKUP(CONCATENATE($A105,"_",AQ$2),'Reference data SID'!$B:$N,13,FALSE)),"",VLOOKUP(CONCATENATE($A105,"_",AQ$2),'Reference data SID'!$B:$N,13,FALSE))</f>
        <v/>
      </c>
      <c r="AR105" s="13" t="str">
        <f>IF(ISERROR(VLOOKUP(CONCATENATE($A105,"_",AR$2),'Reference data SID'!$B:$N,13,FALSE)),"",VLOOKUP(CONCATENATE($A105,"_",AR$2),'Reference data SID'!$B:$N,13,FALSE))</f>
        <v/>
      </c>
      <c r="AS105" s="13" t="str">
        <f>IF(ISERROR(VLOOKUP(CONCATENATE($A105,"_",AS$2),'Reference data SID'!$B:$N,13,FALSE)),"",VLOOKUP(CONCATENATE($A105,"_",AS$2),'Reference data SID'!$B:$N,13,FALSE))</f>
        <v/>
      </c>
      <c r="AT105" s="13" t="str">
        <f>IF(ISERROR(VLOOKUP(CONCATENATE($A105,"_",AT$2),'Reference data SID'!$B:$N,13,FALSE)),"",VLOOKUP(CONCATENATE($A105,"_",AT$2),'Reference data SID'!$B:$N,13,FALSE))</f>
        <v/>
      </c>
    </row>
    <row r="106" spans="1:46" x14ac:dyDescent="0.25">
      <c r="A106">
        <v>102</v>
      </c>
      <c r="B106" s="13" t="str">
        <f>IF(ISERROR(VLOOKUP(CONCATENATE($A106,"_",B$2),'Reference data SID'!$B:$N,13,FALSE)),"",VLOOKUP(CONCATENATE($A106,"_",B$2),'Reference data SID'!$B:$N,13,FALSE))</f>
        <v/>
      </c>
      <c r="C106" s="13" t="str">
        <f>IF(ISERROR(VLOOKUP(CONCATENATE($A106,"_",C$2),'Reference data SID'!$B:$N,13,FALSE)),"",VLOOKUP(CONCATENATE($A106,"_",C$2),'Reference data SID'!$B:$N,13,FALSE))</f>
        <v/>
      </c>
      <c r="D106" s="13" t="str">
        <f>IF(ISERROR(VLOOKUP(CONCATENATE($A106,"_",D$2),'Reference data SID'!$B:$N,13,FALSE)),"",VLOOKUP(CONCATENATE($A106,"_",D$2),'Reference data SID'!$B:$N,13,FALSE))</f>
        <v/>
      </c>
      <c r="E106" s="13" t="str">
        <f>IF(ISERROR(VLOOKUP(CONCATENATE($A106,"_",E$2),'Reference data SID'!$B:$N,13,FALSE)),"",VLOOKUP(CONCATENATE($A106,"_",E$2),'Reference data SID'!$B:$N,13,FALSE))</f>
        <v/>
      </c>
      <c r="F106" s="13" t="str">
        <f>IF(ISERROR(VLOOKUP(CONCATENATE($A106,"_",F$2),'Reference data SID'!$B:$N,13,FALSE)),"",VLOOKUP(CONCATENATE($A106,"_",F$2),'Reference data SID'!$B:$N,13,FALSE))</f>
        <v/>
      </c>
      <c r="G106" s="13" t="str">
        <f>IF(ISERROR(VLOOKUP(CONCATENATE($A106,"_",G$2),'Reference data SID'!$B:$N,13,FALSE)),"",VLOOKUP(CONCATENATE($A106,"_",G$2),'Reference data SID'!$B:$N,13,FALSE))</f>
        <v/>
      </c>
      <c r="H106" s="13" t="str">
        <f>IF(ISERROR(VLOOKUP(CONCATENATE($A106,"_",H$2),'Reference data SID'!$B:$N,13,FALSE)),"",VLOOKUP(CONCATENATE($A106,"_",H$2),'Reference data SID'!$B:$N,13,FALSE))</f>
        <v/>
      </c>
      <c r="I106" s="13" t="str">
        <f>IF(ISERROR(VLOOKUP(CONCATENATE($A106,"_",I$2),'Reference data SID'!$B:$N,13,FALSE)),"",VLOOKUP(CONCATENATE($A106,"_",I$2),'Reference data SID'!$B:$N,13,FALSE))</f>
        <v/>
      </c>
      <c r="J106" s="13" t="str">
        <f>IF(ISERROR(VLOOKUP(CONCATENATE($A106,"_",J$2),'Reference data SID'!$B:$N,13,FALSE)),"",VLOOKUP(CONCATENATE($A106,"_",J$2),'Reference data SID'!$B:$N,13,FALSE))</f>
        <v/>
      </c>
      <c r="K106" s="13" t="str">
        <f>IF(ISERROR(VLOOKUP(CONCATENATE($A106,"_",K$2),'Reference data SID'!$B:$N,13,FALSE)),"",VLOOKUP(CONCATENATE($A106,"_",K$2),'Reference data SID'!$B:$N,13,FALSE))</f>
        <v/>
      </c>
      <c r="L106" s="13" t="str">
        <f>IF(ISERROR(VLOOKUP(CONCATENATE($A106,"_",L$2),'Reference data SID'!$B:$N,13,FALSE)),"",VLOOKUP(CONCATENATE($A106,"_",L$2),'Reference data SID'!$B:$N,13,FALSE))</f>
        <v/>
      </c>
      <c r="M106" s="13" t="str">
        <f>IF(ISERROR(VLOOKUP(CONCATENATE($A106,"_",M$2),'Reference data SID'!$B:$N,13,FALSE)),"",VLOOKUP(CONCATENATE($A106,"_",M$2),'Reference data SID'!$B:$N,13,FALSE))</f>
        <v/>
      </c>
      <c r="N106" s="13" t="str">
        <f>IF(ISERROR(VLOOKUP(CONCATENATE($A106,"_",N$2),'Reference data SID'!$B:$N,13,FALSE)),"",VLOOKUP(CONCATENATE($A106,"_",N$2),'Reference data SID'!$B:$N,13,FALSE))</f>
        <v/>
      </c>
      <c r="O106" s="13" t="str">
        <f>IF(ISERROR(VLOOKUP(CONCATENATE($A106,"_",O$2),'Reference data SID'!$B:$N,13,FALSE)),"",VLOOKUP(CONCATENATE($A106,"_",O$2),'Reference data SID'!$B:$N,13,FALSE))</f>
        <v/>
      </c>
      <c r="P106" s="13" t="str">
        <f>IF(ISERROR(VLOOKUP(CONCATENATE($A106,"_",P$2),'Reference data SID'!$B:$N,13,FALSE)),"",VLOOKUP(CONCATENATE($A106,"_",P$2),'Reference data SID'!$B:$N,13,FALSE))</f>
        <v/>
      </c>
      <c r="Q106" s="13" t="str">
        <f>IF(ISERROR(VLOOKUP(CONCATENATE($A106,"_",Q$2),'Reference data SID'!$B:$N,13,FALSE)),"",VLOOKUP(CONCATENATE($A106,"_",Q$2),'Reference data SID'!$B:$N,13,FALSE))</f>
        <v/>
      </c>
      <c r="R106" s="13" t="str">
        <f>IF(ISERROR(VLOOKUP(CONCATENATE($A106,"_",R$2),'Reference data SID'!$B:$N,13,FALSE)),"",VLOOKUP(CONCATENATE($A106,"_",R$2),'Reference data SID'!$B:$N,13,FALSE))</f>
        <v/>
      </c>
      <c r="S106" s="13" t="str">
        <f>IF(ISERROR(VLOOKUP(CONCATENATE($A106,"_",S$2),'Reference data SID'!$B:$N,13,FALSE)),"",VLOOKUP(CONCATENATE($A106,"_",S$2),'Reference data SID'!$B:$N,13,FALSE))</f>
        <v/>
      </c>
      <c r="T106" s="13" t="str">
        <f>IF(ISERROR(VLOOKUP(CONCATENATE($A106,"_",T$2),'Reference data SID'!$B:$N,13,FALSE)),"",VLOOKUP(CONCATENATE($A106,"_",T$2),'Reference data SID'!$B:$N,13,FALSE))</f>
        <v/>
      </c>
      <c r="U106" s="13" t="str">
        <f>IF(ISERROR(VLOOKUP(CONCATENATE($A106,"_",U$2),'Reference data SID'!$B:$N,13,FALSE)),"",VLOOKUP(CONCATENATE($A106,"_",U$2),'Reference data SID'!$B:$N,13,FALSE))</f>
        <v/>
      </c>
      <c r="V106" s="13" t="str">
        <f>IF(ISERROR(VLOOKUP(CONCATENATE($A106,"_",V$2),'Reference data SID'!$B:$N,13,FALSE)),"",VLOOKUP(CONCATENATE($A106,"_",V$2),'Reference data SID'!$B:$N,13,FALSE))</f>
        <v/>
      </c>
      <c r="W106" s="13" t="str">
        <f>IF(ISERROR(VLOOKUP(CONCATENATE($A106,"_",W$2),'Reference data SID'!$B:$N,13,FALSE)),"",VLOOKUP(CONCATENATE($A106,"_",W$2),'Reference data SID'!$B:$N,13,FALSE))</f>
        <v/>
      </c>
      <c r="X106" s="13" t="str">
        <f>IF(ISERROR(VLOOKUP(CONCATENATE($A106,"_",X$2),'Reference data SID'!$B:$N,13,FALSE)),"",VLOOKUP(CONCATENATE($A106,"_",X$2),'Reference data SID'!$B:$N,13,FALSE))</f>
        <v/>
      </c>
      <c r="Y106" s="14" t="str">
        <f>IF(ISERROR(VLOOKUP(CONCATENATE($A106,"_",Y$2),'Reference data SID'!$B:$N,13,FALSE)),"",VLOOKUP(CONCATENATE($A106,"_",Y$2),'Reference data SID'!$B:$N,13,FALSE))</f>
        <v>1192593-79-5</v>
      </c>
      <c r="Z106" s="13" t="str">
        <f>IF(ISERROR(VLOOKUP(CONCATENATE($A106,"_",Z$2),'Reference data SID'!$B:$N,13,FALSE)),"",VLOOKUP(CONCATENATE($A106,"_",Z$2),'Reference data SID'!$B:$N,13,FALSE))</f>
        <v/>
      </c>
      <c r="AA106" s="13" t="str">
        <f>IF(ISERROR(VLOOKUP(CONCATENATE($A106,"_",AA$2),'Reference data SID'!$B:$N,13,FALSE)),"",VLOOKUP(CONCATENATE($A106,"_",AA$2),'Reference data SID'!$B:$N,13,FALSE))</f>
        <v/>
      </c>
      <c r="AB106" s="13" t="str">
        <f>IF(ISERROR(VLOOKUP(CONCATENATE($A106,"_",AB$2),'Reference data SID'!$B:$N,13,FALSE)),"",VLOOKUP(CONCATENATE($A106,"_",AB$2),'Reference data SID'!$B:$N,13,FALSE))</f>
        <v/>
      </c>
      <c r="AC106" s="13" t="str">
        <f>IF(ISERROR(VLOOKUP(CONCATENATE($A106,"_",AC$2),'Reference data SID'!$B:$N,13,FALSE)),"",VLOOKUP(CONCATENATE($A106,"_",AC$2),'Reference data SID'!$B:$N,13,FALSE))</f>
        <v/>
      </c>
      <c r="AD106" s="13" t="str">
        <f>IF(ISERROR(VLOOKUP(CONCATENATE($A106,"_",AD$2),'Reference data SID'!$B:$N,13,FALSE)),"",VLOOKUP(CONCATENATE($A106,"_",AD$2),'Reference data SID'!$B:$N,13,FALSE))</f>
        <v/>
      </c>
      <c r="AE106" s="13" t="str">
        <f>IF(ISERROR(VLOOKUP(CONCATENATE($A106,"_",AE$2),'Reference data SID'!$B:$N,13,FALSE)),"",VLOOKUP(CONCATENATE($A106,"_",AE$2),'Reference data SID'!$B:$N,13,FALSE))</f>
        <v/>
      </c>
      <c r="AF106" s="13" t="str">
        <f>IF(ISERROR(VLOOKUP(CONCATENATE($A106,"_",AF$2),'Reference data SID'!$B:$N,13,FALSE)),"",VLOOKUP(CONCATENATE($A106,"_",AF$2),'Reference data SID'!$B:$N,13,FALSE))</f>
        <v/>
      </c>
      <c r="AG106" s="13" t="str">
        <f>IF(ISERROR(VLOOKUP(CONCATENATE($A106,"_",AG$2),'Reference data SID'!$B:$N,13,FALSE)),"",VLOOKUP(CONCATENATE($A106,"_",AG$2),'Reference data SID'!$B:$N,13,FALSE))</f>
        <v/>
      </c>
      <c r="AH106" s="13" t="str">
        <f>IF(ISERROR(VLOOKUP(CONCATENATE($A106,"_",AH$2),'Reference data SID'!$B:$N,13,FALSE)),"",VLOOKUP(CONCATENATE($A106,"_",AH$2),'Reference data SID'!$B:$N,13,FALSE))</f>
        <v/>
      </c>
      <c r="AI106" s="13" t="str">
        <f>IF(ISERROR(VLOOKUP(CONCATENATE($A106,"_",AI$2),'Reference data SID'!$B:$N,13,FALSE)),"",VLOOKUP(CONCATENATE($A106,"_",AI$2),'Reference data SID'!$B:$N,13,FALSE))</f>
        <v/>
      </c>
      <c r="AJ106" s="13" t="str">
        <f>IF(ISERROR(VLOOKUP(CONCATENATE($A106,"_",AJ$2),'Reference data SID'!$B:$N,13,FALSE)),"",VLOOKUP(CONCATENATE($A106,"_",AJ$2),'Reference data SID'!$B:$N,13,FALSE))</f>
        <v/>
      </c>
      <c r="AK106" s="13" t="str">
        <f>IF(ISERROR(VLOOKUP(CONCATENATE($A106,"_",AK$2),'Reference data SID'!$B:$N,13,FALSE)),"",VLOOKUP(CONCATENATE($A106,"_",AK$2),'Reference data SID'!$B:$N,13,FALSE))</f>
        <v/>
      </c>
      <c r="AL106" s="13" t="str">
        <f>IF(ISERROR(VLOOKUP(CONCATENATE($A106,"_",AL$2),'Reference data SID'!$B:$N,13,FALSE)),"",VLOOKUP(CONCATENATE($A106,"_",AL$2),'Reference data SID'!$B:$N,13,FALSE))</f>
        <v/>
      </c>
      <c r="AM106" s="13" t="str">
        <f>IF(ISERROR(VLOOKUP(CONCATENATE($A106,"_",AM$2),'Reference data SID'!$B:$N,13,FALSE)),"",VLOOKUP(CONCATENATE($A106,"_",AM$2),'Reference data SID'!$B:$N,13,FALSE))</f>
        <v/>
      </c>
      <c r="AN106" s="13" t="str">
        <f>IF(ISERROR(VLOOKUP(CONCATENATE($A106,"_",AN$2),'Reference data SID'!$B:$N,13,FALSE)),"",VLOOKUP(CONCATENATE($A106,"_",AN$2),'Reference data SID'!$B:$N,13,FALSE))</f>
        <v/>
      </c>
      <c r="AO106" s="13" t="str">
        <f>IF(ISERROR(VLOOKUP(CONCATENATE($A106,"_",AO$2),'Reference data SID'!$B:$N,13,FALSE)),"",VLOOKUP(CONCATENATE($A106,"_",AO$2),'Reference data SID'!$B:$N,13,FALSE))</f>
        <v/>
      </c>
      <c r="AP106" s="13" t="str">
        <f>IF(ISERROR(VLOOKUP(CONCATENATE($A106,"_",AP$2),'Reference data SID'!$B:$N,13,FALSE)),"",VLOOKUP(CONCATENATE($A106,"_",AP$2),'Reference data SID'!$B:$N,13,FALSE))</f>
        <v/>
      </c>
      <c r="AQ106" s="13" t="str">
        <f>IF(ISERROR(VLOOKUP(CONCATENATE($A106,"_",AQ$2),'Reference data SID'!$B:$N,13,FALSE)),"",VLOOKUP(CONCATENATE($A106,"_",AQ$2),'Reference data SID'!$B:$N,13,FALSE))</f>
        <v/>
      </c>
      <c r="AR106" s="13" t="str">
        <f>IF(ISERROR(VLOOKUP(CONCATENATE($A106,"_",AR$2),'Reference data SID'!$B:$N,13,FALSE)),"",VLOOKUP(CONCATENATE($A106,"_",AR$2),'Reference data SID'!$B:$N,13,FALSE))</f>
        <v/>
      </c>
      <c r="AS106" s="13" t="str">
        <f>IF(ISERROR(VLOOKUP(CONCATENATE($A106,"_",AS$2),'Reference data SID'!$B:$N,13,FALSE)),"",VLOOKUP(CONCATENATE($A106,"_",AS$2),'Reference data SID'!$B:$N,13,FALSE))</f>
        <v/>
      </c>
      <c r="AT106" s="13" t="str">
        <f>IF(ISERROR(VLOOKUP(CONCATENATE($A106,"_",AT$2),'Reference data SID'!$B:$N,13,FALSE)),"",VLOOKUP(CONCATENATE($A106,"_",AT$2),'Reference data SID'!$B:$N,13,FALSE))</f>
        <v/>
      </c>
    </row>
    <row r="107" spans="1:46" x14ac:dyDescent="0.25">
      <c r="A107">
        <v>103</v>
      </c>
      <c r="B107" s="13" t="str">
        <f>IF(ISERROR(VLOOKUP(CONCATENATE($A107,"_",B$2),'Reference data SID'!$B:$N,13,FALSE)),"",VLOOKUP(CONCATENATE($A107,"_",B$2),'Reference data SID'!$B:$N,13,FALSE))</f>
        <v/>
      </c>
      <c r="C107" s="13" t="str">
        <f>IF(ISERROR(VLOOKUP(CONCATENATE($A107,"_",C$2),'Reference data SID'!$B:$N,13,FALSE)),"",VLOOKUP(CONCATENATE($A107,"_",C$2),'Reference data SID'!$B:$N,13,FALSE))</f>
        <v/>
      </c>
      <c r="D107" s="13" t="str">
        <f>IF(ISERROR(VLOOKUP(CONCATENATE($A107,"_",D$2),'Reference data SID'!$B:$N,13,FALSE)),"",VLOOKUP(CONCATENATE($A107,"_",D$2),'Reference data SID'!$B:$N,13,FALSE))</f>
        <v/>
      </c>
      <c r="E107" s="13" t="str">
        <f>IF(ISERROR(VLOOKUP(CONCATENATE($A107,"_",E$2),'Reference data SID'!$B:$N,13,FALSE)),"",VLOOKUP(CONCATENATE($A107,"_",E$2),'Reference data SID'!$B:$N,13,FALSE))</f>
        <v/>
      </c>
      <c r="F107" s="13" t="str">
        <f>IF(ISERROR(VLOOKUP(CONCATENATE($A107,"_",F$2),'Reference data SID'!$B:$N,13,FALSE)),"",VLOOKUP(CONCATENATE($A107,"_",F$2),'Reference data SID'!$B:$N,13,FALSE))</f>
        <v/>
      </c>
      <c r="G107" s="13" t="str">
        <f>IF(ISERROR(VLOOKUP(CONCATENATE($A107,"_",G$2),'Reference data SID'!$B:$N,13,FALSE)),"",VLOOKUP(CONCATENATE($A107,"_",G$2),'Reference data SID'!$B:$N,13,FALSE))</f>
        <v/>
      </c>
      <c r="H107" s="13" t="str">
        <f>IF(ISERROR(VLOOKUP(CONCATENATE($A107,"_",H$2),'Reference data SID'!$B:$N,13,FALSE)),"",VLOOKUP(CONCATENATE($A107,"_",H$2),'Reference data SID'!$B:$N,13,FALSE))</f>
        <v/>
      </c>
      <c r="I107" s="13" t="str">
        <f>IF(ISERROR(VLOOKUP(CONCATENATE($A107,"_",I$2),'Reference data SID'!$B:$N,13,FALSE)),"",VLOOKUP(CONCATENATE($A107,"_",I$2),'Reference data SID'!$B:$N,13,FALSE))</f>
        <v/>
      </c>
      <c r="J107" s="13" t="str">
        <f>IF(ISERROR(VLOOKUP(CONCATENATE($A107,"_",J$2),'Reference data SID'!$B:$N,13,FALSE)),"",VLOOKUP(CONCATENATE($A107,"_",J$2),'Reference data SID'!$B:$N,13,FALSE))</f>
        <v/>
      </c>
      <c r="K107" s="13" t="str">
        <f>IF(ISERROR(VLOOKUP(CONCATENATE($A107,"_",K$2),'Reference data SID'!$B:$N,13,FALSE)),"",VLOOKUP(CONCATENATE($A107,"_",K$2),'Reference data SID'!$B:$N,13,FALSE))</f>
        <v/>
      </c>
      <c r="L107" s="13" t="str">
        <f>IF(ISERROR(VLOOKUP(CONCATENATE($A107,"_",L$2),'Reference data SID'!$B:$N,13,FALSE)),"",VLOOKUP(CONCATENATE($A107,"_",L$2),'Reference data SID'!$B:$N,13,FALSE))</f>
        <v/>
      </c>
      <c r="M107" s="13" t="str">
        <f>IF(ISERROR(VLOOKUP(CONCATENATE($A107,"_",M$2),'Reference data SID'!$B:$N,13,FALSE)),"",VLOOKUP(CONCATENATE($A107,"_",M$2),'Reference data SID'!$B:$N,13,FALSE))</f>
        <v/>
      </c>
      <c r="N107" s="13" t="str">
        <f>IF(ISERROR(VLOOKUP(CONCATENATE($A107,"_",N$2),'Reference data SID'!$B:$N,13,FALSE)),"",VLOOKUP(CONCATENATE($A107,"_",N$2),'Reference data SID'!$B:$N,13,FALSE))</f>
        <v/>
      </c>
      <c r="O107" s="13" t="str">
        <f>IF(ISERROR(VLOOKUP(CONCATENATE($A107,"_",O$2),'Reference data SID'!$B:$N,13,FALSE)),"",VLOOKUP(CONCATENATE($A107,"_",O$2),'Reference data SID'!$B:$N,13,FALSE))</f>
        <v/>
      </c>
      <c r="P107" s="13" t="str">
        <f>IF(ISERROR(VLOOKUP(CONCATENATE($A107,"_",P$2),'Reference data SID'!$B:$N,13,FALSE)),"",VLOOKUP(CONCATENATE($A107,"_",P$2),'Reference data SID'!$B:$N,13,FALSE))</f>
        <v/>
      </c>
      <c r="Q107" s="13" t="str">
        <f>IF(ISERROR(VLOOKUP(CONCATENATE($A107,"_",Q$2),'Reference data SID'!$B:$N,13,FALSE)),"",VLOOKUP(CONCATENATE($A107,"_",Q$2),'Reference data SID'!$B:$N,13,FALSE))</f>
        <v/>
      </c>
      <c r="R107" s="13" t="str">
        <f>IF(ISERROR(VLOOKUP(CONCATENATE($A107,"_",R$2),'Reference data SID'!$B:$N,13,FALSE)),"",VLOOKUP(CONCATENATE($A107,"_",R$2),'Reference data SID'!$B:$N,13,FALSE))</f>
        <v/>
      </c>
      <c r="S107" s="13" t="str">
        <f>IF(ISERROR(VLOOKUP(CONCATENATE($A107,"_",S$2),'Reference data SID'!$B:$N,13,FALSE)),"",VLOOKUP(CONCATENATE($A107,"_",S$2),'Reference data SID'!$B:$N,13,FALSE))</f>
        <v/>
      </c>
      <c r="T107" s="13" t="str">
        <f>IF(ISERROR(VLOOKUP(CONCATENATE($A107,"_",T$2),'Reference data SID'!$B:$N,13,FALSE)),"",VLOOKUP(CONCATENATE($A107,"_",T$2),'Reference data SID'!$B:$N,13,FALSE))</f>
        <v/>
      </c>
      <c r="U107" s="13" t="str">
        <f>IF(ISERROR(VLOOKUP(CONCATENATE($A107,"_",U$2),'Reference data SID'!$B:$N,13,FALSE)),"",VLOOKUP(CONCATENATE($A107,"_",U$2),'Reference data SID'!$B:$N,13,FALSE))</f>
        <v/>
      </c>
      <c r="V107" s="13" t="str">
        <f>IF(ISERROR(VLOOKUP(CONCATENATE($A107,"_",V$2),'Reference data SID'!$B:$N,13,FALSE)),"",VLOOKUP(CONCATENATE($A107,"_",V$2),'Reference data SID'!$B:$N,13,FALSE))</f>
        <v/>
      </c>
      <c r="W107" s="13" t="str">
        <f>IF(ISERROR(VLOOKUP(CONCATENATE($A107,"_",W$2),'Reference data SID'!$B:$N,13,FALSE)),"",VLOOKUP(CONCATENATE($A107,"_",W$2),'Reference data SID'!$B:$N,13,FALSE))</f>
        <v/>
      </c>
      <c r="X107" s="13" t="str">
        <f>IF(ISERROR(VLOOKUP(CONCATENATE($A107,"_",X$2),'Reference data SID'!$B:$N,13,FALSE)),"",VLOOKUP(CONCATENATE($A107,"_",X$2),'Reference data SID'!$B:$N,13,FALSE))</f>
        <v/>
      </c>
      <c r="Y107" s="14" t="str">
        <f>IF(ISERROR(VLOOKUP(CONCATENATE($A107,"_",Y$2),'Reference data SID'!$B:$N,13,FALSE)),"",VLOOKUP(CONCATENATE($A107,"_",Y$2),'Reference data SID'!$B:$N,13,FALSE))</f>
        <v>1195164-59-0</v>
      </c>
      <c r="Z107" s="13" t="str">
        <f>IF(ISERROR(VLOOKUP(CONCATENATE($A107,"_",Z$2),'Reference data SID'!$B:$N,13,FALSE)),"",VLOOKUP(CONCATENATE($A107,"_",Z$2),'Reference data SID'!$B:$N,13,FALSE))</f>
        <v/>
      </c>
      <c r="AA107" s="13" t="str">
        <f>IF(ISERROR(VLOOKUP(CONCATENATE($A107,"_",AA$2),'Reference data SID'!$B:$N,13,FALSE)),"",VLOOKUP(CONCATENATE($A107,"_",AA$2),'Reference data SID'!$B:$N,13,FALSE))</f>
        <v/>
      </c>
      <c r="AB107" s="13" t="str">
        <f>IF(ISERROR(VLOOKUP(CONCATENATE($A107,"_",AB$2),'Reference data SID'!$B:$N,13,FALSE)),"",VLOOKUP(CONCATENATE($A107,"_",AB$2),'Reference data SID'!$B:$N,13,FALSE))</f>
        <v/>
      </c>
      <c r="AC107" s="13" t="str">
        <f>IF(ISERROR(VLOOKUP(CONCATENATE($A107,"_",AC$2),'Reference data SID'!$B:$N,13,FALSE)),"",VLOOKUP(CONCATENATE($A107,"_",AC$2),'Reference data SID'!$B:$N,13,FALSE))</f>
        <v/>
      </c>
      <c r="AD107" s="13" t="str">
        <f>IF(ISERROR(VLOOKUP(CONCATENATE($A107,"_",AD$2),'Reference data SID'!$B:$N,13,FALSE)),"",VLOOKUP(CONCATENATE($A107,"_",AD$2),'Reference data SID'!$B:$N,13,FALSE))</f>
        <v/>
      </c>
      <c r="AE107" s="13" t="str">
        <f>IF(ISERROR(VLOOKUP(CONCATENATE($A107,"_",AE$2),'Reference data SID'!$B:$N,13,FALSE)),"",VLOOKUP(CONCATENATE($A107,"_",AE$2),'Reference data SID'!$B:$N,13,FALSE))</f>
        <v/>
      </c>
      <c r="AF107" s="13" t="str">
        <f>IF(ISERROR(VLOOKUP(CONCATENATE($A107,"_",AF$2),'Reference data SID'!$B:$N,13,FALSE)),"",VLOOKUP(CONCATENATE($A107,"_",AF$2),'Reference data SID'!$B:$N,13,FALSE))</f>
        <v/>
      </c>
      <c r="AG107" s="13" t="str">
        <f>IF(ISERROR(VLOOKUP(CONCATENATE($A107,"_",AG$2),'Reference data SID'!$B:$N,13,FALSE)),"",VLOOKUP(CONCATENATE($A107,"_",AG$2),'Reference data SID'!$B:$N,13,FALSE))</f>
        <v/>
      </c>
      <c r="AH107" s="13" t="str">
        <f>IF(ISERROR(VLOOKUP(CONCATENATE($A107,"_",AH$2),'Reference data SID'!$B:$N,13,FALSE)),"",VLOOKUP(CONCATENATE($A107,"_",AH$2),'Reference data SID'!$B:$N,13,FALSE))</f>
        <v/>
      </c>
      <c r="AI107" s="13" t="str">
        <f>IF(ISERROR(VLOOKUP(CONCATENATE($A107,"_",AI$2),'Reference data SID'!$B:$N,13,FALSE)),"",VLOOKUP(CONCATENATE($A107,"_",AI$2),'Reference data SID'!$B:$N,13,FALSE))</f>
        <v/>
      </c>
      <c r="AJ107" s="13" t="str">
        <f>IF(ISERROR(VLOOKUP(CONCATENATE($A107,"_",AJ$2),'Reference data SID'!$B:$N,13,FALSE)),"",VLOOKUP(CONCATENATE($A107,"_",AJ$2),'Reference data SID'!$B:$N,13,FALSE))</f>
        <v/>
      </c>
      <c r="AK107" s="13" t="str">
        <f>IF(ISERROR(VLOOKUP(CONCATENATE($A107,"_",AK$2),'Reference data SID'!$B:$N,13,FALSE)),"",VLOOKUP(CONCATENATE($A107,"_",AK$2),'Reference data SID'!$B:$N,13,FALSE))</f>
        <v/>
      </c>
      <c r="AL107" s="13" t="str">
        <f>IF(ISERROR(VLOOKUP(CONCATENATE($A107,"_",AL$2),'Reference data SID'!$B:$N,13,FALSE)),"",VLOOKUP(CONCATENATE($A107,"_",AL$2),'Reference data SID'!$B:$N,13,FALSE))</f>
        <v/>
      </c>
      <c r="AM107" s="13" t="str">
        <f>IF(ISERROR(VLOOKUP(CONCATENATE($A107,"_",AM$2),'Reference data SID'!$B:$N,13,FALSE)),"",VLOOKUP(CONCATENATE($A107,"_",AM$2),'Reference data SID'!$B:$N,13,FALSE))</f>
        <v/>
      </c>
      <c r="AN107" s="13" t="str">
        <f>IF(ISERROR(VLOOKUP(CONCATENATE($A107,"_",AN$2),'Reference data SID'!$B:$N,13,FALSE)),"",VLOOKUP(CONCATENATE($A107,"_",AN$2),'Reference data SID'!$B:$N,13,FALSE))</f>
        <v/>
      </c>
      <c r="AO107" s="13" t="str">
        <f>IF(ISERROR(VLOOKUP(CONCATENATE($A107,"_",AO$2),'Reference data SID'!$B:$N,13,FALSE)),"",VLOOKUP(CONCATENATE($A107,"_",AO$2),'Reference data SID'!$B:$N,13,FALSE))</f>
        <v/>
      </c>
      <c r="AP107" s="13" t="str">
        <f>IF(ISERROR(VLOOKUP(CONCATENATE($A107,"_",AP$2),'Reference data SID'!$B:$N,13,FALSE)),"",VLOOKUP(CONCATENATE($A107,"_",AP$2),'Reference data SID'!$B:$N,13,FALSE))</f>
        <v/>
      </c>
      <c r="AQ107" s="13" t="str">
        <f>IF(ISERROR(VLOOKUP(CONCATENATE($A107,"_",AQ$2),'Reference data SID'!$B:$N,13,FALSE)),"",VLOOKUP(CONCATENATE($A107,"_",AQ$2),'Reference data SID'!$B:$N,13,FALSE))</f>
        <v/>
      </c>
      <c r="AR107" s="13" t="str">
        <f>IF(ISERROR(VLOOKUP(CONCATENATE($A107,"_",AR$2),'Reference data SID'!$B:$N,13,FALSE)),"",VLOOKUP(CONCATENATE($A107,"_",AR$2),'Reference data SID'!$B:$N,13,FALSE))</f>
        <v/>
      </c>
      <c r="AS107" s="13" t="str">
        <f>IF(ISERROR(VLOOKUP(CONCATENATE($A107,"_",AS$2),'Reference data SID'!$B:$N,13,FALSE)),"",VLOOKUP(CONCATENATE($A107,"_",AS$2),'Reference data SID'!$B:$N,13,FALSE))</f>
        <v/>
      </c>
      <c r="AT107" s="13" t="str">
        <f>IF(ISERROR(VLOOKUP(CONCATENATE($A107,"_",AT$2),'Reference data SID'!$B:$N,13,FALSE)),"",VLOOKUP(CONCATENATE($A107,"_",AT$2),'Reference data SID'!$B:$N,13,FALSE))</f>
        <v/>
      </c>
    </row>
    <row r="108" spans="1:46" x14ac:dyDescent="0.25">
      <c r="A108">
        <v>104</v>
      </c>
      <c r="B108" s="13" t="str">
        <f>IF(ISERROR(VLOOKUP(CONCATENATE($A108,"_",B$2),'Reference data SID'!$B:$N,13,FALSE)),"",VLOOKUP(CONCATENATE($A108,"_",B$2),'Reference data SID'!$B:$N,13,FALSE))</f>
        <v/>
      </c>
      <c r="C108" s="13" t="str">
        <f>IF(ISERROR(VLOOKUP(CONCATENATE($A108,"_",C$2),'Reference data SID'!$B:$N,13,FALSE)),"",VLOOKUP(CONCATENATE($A108,"_",C$2),'Reference data SID'!$B:$N,13,FALSE))</f>
        <v/>
      </c>
      <c r="D108" s="13" t="str">
        <f>IF(ISERROR(VLOOKUP(CONCATENATE($A108,"_",D$2),'Reference data SID'!$B:$N,13,FALSE)),"",VLOOKUP(CONCATENATE($A108,"_",D$2),'Reference data SID'!$B:$N,13,FALSE))</f>
        <v/>
      </c>
      <c r="E108" s="13" t="str">
        <f>IF(ISERROR(VLOOKUP(CONCATENATE($A108,"_",E$2),'Reference data SID'!$B:$N,13,FALSE)),"",VLOOKUP(CONCATENATE($A108,"_",E$2),'Reference data SID'!$B:$N,13,FALSE))</f>
        <v/>
      </c>
      <c r="F108" s="13" t="str">
        <f>IF(ISERROR(VLOOKUP(CONCATENATE($A108,"_",F$2),'Reference data SID'!$B:$N,13,FALSE)),"",VLOOKUP(CONCATENATE($A108,"_",F$2),'Reference data SID'!$B:$N,13,FALSE))</f>
        <v/>
      </c>
      <c r="G108" s="13" t="str">
        <f>IF(ISERROR(VLOOKUP(CONCATENATE($A108,"_",G$2),'Reference data SID'!$B:$N,13,FALSE)),"",VLOOKUP(CONCATENATE($A108,"_",G$2),'Reference data SID'!$B:$N,13,FALSE))</f>
        <v/>
      </c>
      <c r="H108" s="13" t="str">
        <f>IF(ISERROR(VLOOKUP(CONCATENATE($A108,"_",H$2),'Reference data SID'!$B:$N,13,FALSE)),"",VLOOKUP(CONCATENATE($A108,"_",H$2),'Reference data SID'!$B:$N,13,FALSE))</f>
        <v/>
      </c>
      <c r="I108" s="13" t="str">
        <f>IF(ISERROR(VLOOKUP(CONCATENATE($A108,"_",I$2),'Reference data SID'!$B:$N,13,FALSE)),"",VLOOKUP(CONCATENATE($A108,"_",I$2),'Reference data SID'!$B:$N,13,FALSE))</f>
        <v/>
      </c>
      <c r="J108" s="13" t="str">
        <f>IF(ISERROR(VLOOKUP(CONCATENATE($A108,"_",J$2),'Reference data SID'!$B:$N,13,FALSE)),"",VLOOKUP(CONCATENATE($A108,"_",J$2),'Reference data SID'!$B:$N,13,FALSE))</f>
        <v/>
      </c>
      <c r="K108" s="13" t="str">
        <f>IF(ISERROR(VLOOKUP(CONCATENATE($A108,"_",K$2),'Reference data SID'!$B:$N,13,FALSE)),"",VLOOKUP(CONCATENATE($A108,"_",K$2),'Reference data SID'!$B:$N,13,FALSE))</f>
        <v/>
      </c>
      <c r="L108" s="13" t="str">
        <f>IF(ISERROR(VLOOKUP(CONCATENATE($A108,"_",L$2),'Reference data SID'!$B:$N,13,FALSE)),"",VLOOKUP(CONCATENATE($A108,"_",L$2),'Reference data SID'!$B:$N,13,FALSE))</f>
        <v/>
      </c>
      <c r="M108" s="13" t="str">
        <f>IF(ISERROR(VLOOKUP(CONCATENATE($A108,"_",M$2),'Reference data SID'!$B:$N,13,FALSE)),"",VLOOKUP(CONCATENATE($A108,"_",M$2),'Reference data SID'!$B:$N,13,FALSE))</f>
        <v/>
      </c>
      <c r="N108" s="13" t="str">
        <f>IF(ISERROR(VLOOKUP(CONCATENATE($A108,"_",N$2),'Reference data SID'!$B:$N,13,FALSE)),"",VLOOKUP(CONCATENATE($A108,"_",N$2),'Reference data SID'!$B:$N,13,FALSE))</f>
        <v/>
      </c>
      <c r="O108" s="13" t="str">
        <f>IF(ISERROR(VLOOKUP(CONCATENATE($A108,"_",O$2),'Reference data SID'!$B:$N,13,FALSE)),"",VLOOKUP(CONCATENATE($A108,"_",O$2),'Reference data SID'!$B:$N,13,FALSE))</f>
        <v/>
      </c>
      <c r="P108" s="13" t="str">
        <f>IF(ISERROR(VLOOKUP(CONCATENATE($A108,"_",P$2),'Reference data SID'!$B:$N,13,FALSE)),"",VLOOKUP(CONCATENATE($A108,"_",P$2),'Reference data SID'!$B:$N,13,FALSE))</f>
        <v/>
      </c>
      <c r="Q108" s="13" t="str">
        <f>IF(ISERROR(VLOOKUP(CONCATENATE($A108,"_",Q$2),'Reference data SID'!$B:$N,13,FALSE)),"",VLOOKUP(CONCATENATE($A108,"_",Q$2),'Reference data SID'!$B:$N,13,FALSE))</f>
        <v/>
      </c>
      <c r="R108" s="13" t="str">
        <f>IF(ISERROR(VLOOKUP(CONCATENATE($A108,"_",R$2),'Reference data SID'!$B:$N,13,FALSE)),"",VLOOKUP(CONCATENATE($A108,"_",R$2),'Reference data SID'!$B:$N,13,FALSE))</f>
        <v/>
      </c>
      <c r="S108" s="13" t="str">
        <f>IF(ISERROR(VLOOKUP(CONCATENATE($A108,"_",S$2),'Reference data SID'!$B:$N,13,FALSE)),"",VLOOKUP(CONCATENATE($A108,"_",S$2),'Reference data SID'!$B:$N,13,FALSE))</f>
        <v/>
      </c>
      <c r="T108" s="13" t="str">
        <f>IF(ISERROR(VLOOKUP(CONCATENATE($A108,"_",T$2),'Reference data SID'!$B:$N,13,FALSE)),"",VLOOKUP(CONCATENATE($A108,"_",T$2),'Reference data SID'!$B:$N,13,FALSE))</f>
        <v/>
      </c>
      <c r="U108" s="13" t="str">
        <f>IF(ISERROR(VLOOKUP(CONCATENATE($A108,"_",U$2),'Reference data SID'!$B:$N,13,FALSE)),"",VLOOKUP(CONCATENATE($A108,"_",U$2),'Reference data SID'!$B:$N,13,FALSE))</f>
        <v/>
      </c>
      <c r="V108" s="13" t="str">
        <f>IF(ISERROR(VLOOKUP(CONCATENATE($A108,"_",V$2),'Reference data SID'!$B:$N,13,FALSE)),"",VLOOKUP(CONCATENATE($A108,"_",V$2),'Reference data SID'!$B:$N,13,FALSE))</f>
        <v/>
      </c>
      <c r="W108" s="13" t="str">
        <f>IF(ISERROR(VLOOKUP(CONCATENATE($A108,"_",W$2),'Reference data SID'!$B:$N,13,FALSE)),"",VLOOKUP(CONCATENATE($A108,"_",W$2),'Reference data SID'!$B:$N,13,FALSE))</f>
        <v/>
      </c>
      <c r="X108" s="13" t="str">
        <f>IF(ISERROR(VLOOKUP(CONCATENATE($A108,"_",X$2),'Reference data SID'!$B:$N,13,FALSE)),"",VLOOKUP(CONCATENATE($A108,"_",X$2),'Reference data SID'!$B:$N,13,FALSE))</f>
        <v/>
      </c>
      <c r="Y108" s="14" t="str">
        <f>IF(ISERROR(VLOOKUP(CONCATENATE($A108,"_",Y$2),'Reference data SID'!$B:$N,13,FALSE)),"",VLOOKUP(CONCATENATE($A108,"_",Y$2),'Reference data SID'!$B:$N,13,FALSE))</f>
        <v>123116-17-6</v>
      </c>
      <c r="Z108" s="13" t="str">
        <f>IF(ISERROR(VLOOKUP(CONCATENATE($A108,"_",Z$2),'Reference data SID'!$B:$N,13,FALSE)),"",VLOOKUP(CONCATENATE($A108,"_",Z$2),'Reference data SID'!$B:$N,13,FALSE))</f>
        <v/>
      </c>
      <c r="AA108" s="13" t="str">
        <f>IF(ISERROR(VLOOKUP(CONCATENATE($A108,"_",AA$2),'Reference data SID'!$B:$N,13,FALSE)),"",VLOOKUP(CONCATENATE($A108,"_",AA$2),'Reference data SID'!$B:$N,13,FALSE))</f>
        <v/>
      </c>
      <c r="AB108" s="13" t="str">
        <f>IF(ISERROR(VLOOKUP(CONCATENATE($A108,"_",AB$2),'Reference data SID'!$B:$N,13,FALSE)),"",VLOOKUP(CONCATENATE($A108,"_",AB$2),'Reference data SID'!$B:$N,13,FALSE))</f>
        <v/>
      </c>
      <c r="AC108" s="13" t="str">
        <f>IF(ISERROR(VLOOKUP(CONCATENATE($A108,"_",AC$2),'Reference data SID'!$B:$N,13,FALSE)),"",VLOOKUP(CONCATENATE($A108,"_",AC$2),'Reference data SID'!$B:$N,13,FALSE))</f>
        <v/>
      </c>
      <c r="AD108" s="13" t="str">
        <f>IF(ISERROR(VLOOKUP(CONCATENATE($A108,"_",AD$2),'Reference data SID'!$B:$N,13,FALSE)),"",VLOOKUP(CONCATENATE($A108,"_",AD$2),'Reference data SID'!$B:$N,13,FALSE))</f>
        <v/>
      </c>
      <c r="AE108" s="13" t="str">
        <f>IF(ISERROR(VLOOKUP(CONCATENATE($A108,"_",AE$2),'Reference data SID'!$B:$N,13,FALSE)),"",VLOOKUP(CONCATENATE($A108,"_",AE$2),'Reference data SID'!$B:$N,13,FALSE))</f>
        <v/>
      </c>
      <c r="AF108" s="13" t="str">
        <f>IF(ISERROR(VLOOKUP(CONCATENATE($A108,"_",AF$2),'Reference data SID'!$B:$N,13,FALSE)),"",VLOOKUP(CONCATENATE($A108,"_",AF$2),'Reference data SID'!$B:$N,13,FALSE))</f>
        <v/>
      </c>
      <c r="AG108" s="13" t="str">
        <f>IF(ISERROR(VLOOKUP(CONCATENATE($A108,"_",AG$2),'Reference data SID'!$B:$N,13,FALSE)),"",VLOOKUP(CONCATENATE($A108,"_",AG$2),'Reference data SID'!$B:$N,13,FALSE))</f>
        <v/>
      </c>
      <c r="AH108" s="13" t="str">
        <f>IF(ISERROR(VLOOKUP(CONCATENATE($A108,"_",AH$2),'Reference data SID'!$B:$N,13,FALSE)),"",VLOOKUP(CONCATENATE($A108,"_",AH$2),'Reference data SID'!$B:$N,13,FALSE))</f>
        <v/>
      </c>
      <c r="AI108" s="13" t="str">
        <f>IF(ISERROR(VLOOKUP(CONCATENATE($A108,"_",AI$2),'Reference data SID'!$B:$N,13,FALSE)),"",VLOOKUP(CONCATENATE($A108,"_",AI$2),'Reference data SID'!$B:$N,13,FALSE))</f>
        <v/>
      </c>
      <c r="AJ108" s="13" t="str">
        <f>IF(ISERROR(VLOOKUP(CONCATENATE($A108,"_",AJ$2),'Reference data SID'!$B:$N,13,FALSE)),"",VLOOKUP(CONCATENATE($A108,"_",AJ$2),'Reference data SID'!$B:$N,13,FALSE))</f>
        <v/>
      </c>
      <c r="AK108" s="13" t="str">
        <f>IF(ISERROR(VLOOKUP(CONCATENATE($A108,"_",AK$2),'Reference data SID'!$B:$N,13,FALSE)),"",VLOOKUP(CONCATENATE($A108,"_",AK$2),'Reference data SID'!$B:$N,13,FALSE))</f>
        <v/>
      </c>
      <c r="AL108" s="13" t="str">
        <f>IF(ISERROR(VLOOKUP(CONCATENATE($A108,"_",AL$2),'Reference data SID'!$B:$N,13,FALSE)),"",VLOOKUP(CONCATENATE($A108,"_",AL$2),'Reference data SID'!$B:$N,13,FALSE))</f>
        <v/>
      </c>
      <c r="AM108" s="13" t="str">
        <f>IF(ISERROR(VLOOKUP(CONCATENATE($A108,"_",AM$2),'Reference data SID'!$B:$N,13,FALSE)),"",VLOOKUP(CONCATENATE($A108,"_",AM$2),'Reference data SID'!$B:$N,13,FALSE))</f>
        <v/>
      </c>
      <c r="AN108" s="13" t="str">
        <f>IF(ISERROR(VLOOKUP(CONCATENATE($A108,"_",AN$2),'Reference data SID'!$B:$N,13,FALSE)),"",VLOOKUP(CONCATENATE($A108,"_",AN$2),'Reference data SID'!$B:$N,13,FALSE))</f>
        <v/>
      </c>
      <c r="AO108" s="13" t="str">
        <f>IF(ISERROR(VLOOKUP(CONCATENATE($A108,"_",AO$2),'Reference data SID'!$B:$N,13,FALSE)),"",VLOOKUP(CONCATENATE($A108,"_",AO$2),'Reference data SID'!$B:$N,13,FALSE))</f>
        <v/>
      </c>
      <c r="AP108" s="13" t="str">
        <f>IF(ISERROR(VLOOKUP(CONCATENATE($A108,"_",AP$2),'Reference data SID'!$B:$N,13,FALSE)),"",VLOOKUP(CONCATENATE($A108,"_",AP$2),'Reference data SID'!$B:$N,13,FALSE))</f>
        <v/>
      </c>
      <c r="AQ108" s="13" t="str">
        <f>IF(ISERROR(VLOOKUP(CONCATENATE($A108,"_",AQ$2),'Reference data SID'!$B:$N,13,FALSE)),"",VLOOKUP(CONCATENATE($A108,"_",AQ$2),'Reference data SID'!$B:$N,13,FALSE))</f>
        <v/>
      </c>
      <c r="AR108" s="13" t="str">
        <f>IF(ISERROR(VLOOKUP(CONCATENATE($A108,"_",AR$2),'Reference data SID'!$B:$N,13,FALSE)),"",VLOOKUP(CONCATENATE($A108,"_",AR$2),'Reference data SID'!$B:$N,13,FALSE))</f>
        <v/>
      </c>
      <c r="AS108" s="13" t="str">
        <f>IF(ISERROR(VLOOKUP(CONCATENATE($A108,"_",AS$2),'Reference data SID'!$B:$N,13,FALSE)),"",VLOOKUP(CONCATENATE($A108,"_",AS$2),'Reference data SID'!$B:$N,13,FALSE))</f>
        <v/>
      </c>
      <c r="AT108" s="13" t="str">
        <f>IF(ISERROR(VLOOKUP(CONCATENATE($A108,"_",AT$2),'Reference data SID'!$B:$N,13,FALSE)),"",VLOOKUP(CONCATENATE($A108,"_",AT$2),'Reference data SID'!$B:$N,13,FALSE))</f>
        <v/>
      </c>
    </row>
    <row r="109" spans="1:46" x14ac:dyDescent="0.25">
      <c r="A109">
        <v>105</v>
      </c>
      <c r="B109" s="13" t="str">
        <f>IF(ISERROR(VLOOKUP(CONCATENATE($A109,"_",B$2),'Reference data SID'!$B:$N,13,FALSE)),"",VLOOKUP(CONCATENATE($A109,"_",B$2),'Reference data SID'!$B:$N,13,FALSE))</f>
        <v/>
      </c>
      <c r="C109" s="13" t="str">
        <f>IF(ISERROR(VLOOKUP(CONCATENATE($A109,"_",C$2),'Reference data SID'!$B:$N,13,FALSE)),"",VLOOKUP(CONCATENATE($A109,"_",C$2),'Reference data SID'!$B:$N,13,FALSE))</f>
        <v/>
      </c>
      <c r="D109" s="13" t="str">
        <f>IF(ISERROR(VLOOKUP(CONCATENATE($A109,"_",D$2),'Reference data SID'!$B:$N,13,FALSE)),"",VLOOKUP(CONCATENATE($A109,"_",D$2),'Reference data SID'!$B:$N,13,FALSE))</f>
        <v/>
      </c>
      <c r="E109" s="13" t="str">
        <f>IF(ISERROR(VLOOKUP(CONCATENATE($A109,"_",E$2),'Reference data SID'!$B:$N,13,FALSE)),"",VLOOKUP(CONCATENATE($A109,"_",E$2),'Reference data SID'!$B:$N,13,FALSE))</f>
        <v/>
      </c>
      <c r="F109" s="13" t="str">
        <f>IF(ISERROR(VLOOKUP(CONCATENATE($A109,"_",F$2),'Reference data SID'!$B:$N,13,FALSE)),"",VLOOKUP(CONCATENATE($A109,"_",F$2),'Reference data SID'!$B:$N,13,FALSE))</f>
        <v/>
      </c>
      <c r="G109" s="13" t="str">
        <f>IF(ISERROR(VLOOKUP(CONCATENATE($A109,"_",G$2),'Reference data SID'!$B:$N,13,FALSE)),"",VLOOKUP(CONCATENATE($A109,"_",G$2),'Reference data SID'!$B:$N,13,FALSE))</f>
        <v/>
      </c>
      <c r="H109" s="13" t="str">
        <f>IF(ISERROR(VLOOKUP(CONCATENATE($A109,"_",H$2),'Reference data SID'!$B:$N,13,FALSE)),"",VLOOKUP(CONCATENATE($A109,"_",H$2),'Reference data SID'!$B:$N,13,FALSE))</f>
        <v/>
      </c>
      <c r="I109" s="13" t="str">
        <f>IF(ISERROR(VLOOKUP(CONCATENATE($A109,"_",I$2),'Reference data SID'!$B:$N,13,FALSE)),"",VLOOKUP(CONCATENATE($A109,"_",I$2),'Reference data SID'!$B:$N,13,FALSE))</f>
        <v/>
      </c>
      <c r="J109" s="13" t="str">
        <f>IF(ISERROR(VLOOKUP(CONCATENATE($A109,"_",J$2),'Reference data SID'!$B:$N,13,FALSE)),"",VLOOKUP(CONCATENATE($A109,"_",J$2),'Reference data SID'!$B:$N,13,FALSE))</f>
        <v/>
      </c>
      <c r="K109" s="13" t="str">
        <f>IF(ISERROR(VLOOKUP(CONCATENATE($A109,"_",K$2),'Reference data SID'!$B:$N,13,FALSE)),"",VLOOKUP(CONCATENATE($A109,"_",K$2),'Reference data SID'!$B:$N,13,FALSE))</f>
        <v/>
      </c>
      <c r="L109" s="13" t="str">
        <f>IF(ISERROR(VLOOKUP(CONCATENATE($A109,"_",L$2),'Reference data SID'!$B:$N,13,FALSE)),"",VLOOKUP(CONCATENATE($A109,"_",L$2),'Reference data SID'!$B:$N,13,FALSE))</f>
        <v/>
      </c>
      <c r="M109" s="13" t="str">
        <f>IF(ISERROR(VLOOKUP(CONCATENATE($A109,"_",M$2),'Reference data SID'!$B:$N,13,FALSE)),"",VLOOKUP(CONCATENATE($A109,"_",M$2),'Reference data SID'!$B:$N,13,FALSE))</f>
        <v/>
      </c>
      <c r="N109" s="13" t="str">
        <f>IF(ISERROR(VLOOKUP(CONCATENATE($A109,"_",N$2),'Reference data SID'!$B:$N,13,FALSE)),"",VLOOKUP(CONCATENATE($A109,"_",N$2),'Reference data SID'!$B:$N,13,FALSE))</f>
        <v/>
      </c>
      <c r="O109" s="13" t="str">
        <f>IF(ISERROR(VLOOKUP(CONCATENATE($A109,"_",O$2),'Reference data SID'!$B:$N,13,FALSE)),"",VLOOKUP(CONCATENATE($A109,"_",O$2),'Reference data SID'!$B:$N,13,FALSE))</f>
        <v/>
      </c>
      <c r="P109" s="13" t="str">
        <f>IF(ISERROR(VLOOKUP(CONCATENATE($A109,"_",P$2),'Reference data SID'!$B:$N,13,FALSE)),"",VLOOKUP(CONCATENATE($A109,"_",P$2),'Reference data SID'!$B:$N,13,FALSE))</f>
        <v/>
      </c>
      <c r="Q109" s="13" t="str">
        <f>IF(ISERROR(VLOOKUP(CONCATENATE($A109,"_",Q$2),'Reference data SID'!$B:$N,13,FALSE)),"",VLOOKUP(CONCATENATE($A109,"_",Q$2),'Reference data SID'!$B:$N,13,FALSE))</f>
        <v/>
      </c>
      <c r="R109" s="13" t="str">
        <f>IF(ISERROR(VLOOKUP(CONCATENATE($A109,"_",R$2),'Reference data SID'!$B:$N,13,FALSE)),"",VLOOKUP(CONCATENATE($A109,"_",R$2),'Reference data SID'!$B:$N,13,FALSE))</f>
        <v/>
      </c>
      <c r="S109" s="13" t="str">
        <f>IF(ISERROR(VLOOKUP(CONCATENATE($A109,"_",S$2),'Reference data SID'!$B:$N,13,FALSE)),"",VLOOKUP(CONCATENATE($A109,"_",S$2),'Reference data SID'!$B:$N,13,FALSE))</f>
        <v/>
      </c>
      <c r="T109" s="13" t="str">
        <f>IF(ISERROR(VLOOKUP(CONCATENATE($A109,"_",T$2),'Reference data SID'!$B:$N,13,FALSE)),"",VLOOKUP(CONCATENATE($A109,"_",T$2),'Reference data SID'!$B:$N,13,FALSE))</f>
        <v/>
      </c>
      <c r="U109" s="13" t="str">
        <f>IF(ISERROR(VLOOKUP(CONCATENATE($A109,"_",U$2),'Reference data SID'!$B:$N,13,FALSE)),"",VLOOKUP(CONCATENATE($A109,"_",U$2),'Reference data SID'!$B:$N,13,FALSE))</f>
        <v/>
      </c>
      <c r="V109" s="13" t="str">
        <f>IF(ISERROR(VLOOKUP(CONCATENATE($A109,"_",V$2),'Reference data SID'!$B:$N,13,FALSE)),"",VLOOKUP(CONCATENATE($A109,"_",V$2),'Reference data SID'!$B:$N,13,FALSE))</f>
        <v/>
      </c>
      <c r="W109" s="13" t="str">
        <f>IF(ISERROR(VLOOKUP(CONCATENATE($A109,"_",W$2),'Reference data SID'!$B:$N,13,FALSE)),"",VLOOKUP(CONCATENATE($A109,"_",W$2),'Reference data SID'!$B:$N,13,FALSE))</f>
        <v/>
      </c>
      <c r="X109" s="13" t="str">
        <f>IF(ISERROR(VLOOKUP(CONCATENATE($A109,"_",X$2),'Reference data SID'!$B:$N,13,FALSE)),"",VLOOKUP(CONCATENATE($A109,"_",X$2),'Reference data SID'!$B:$N,13,FALSE))</f>
        <v/>
      </c>
      <c r="Y109" s="14" t="str">
        <f>IF(ISERROR(VLOOKUP(CONCATENATE($A109,"_",Y$2),'Reference data SID'!$B:$N,13,FALSE)),"",VLOOKUP(CONCATENATE($A109,"_",Y$2),'Reference data SID'!$B:$N,13,FALSE))</f>
        <v>125328-29-2</v>
      </c>
      <c r="Z109" s="13" t="str">
        <f>IF(ISERROR(VLOOKUP(CONCATENATE($A109,"_",Z$2),'Reference data SID'!$B:$N,13,FALSE)),"",VLOOKUP(CONCATENATE($A109,"_",Z$2),'Reference data SID'!$B:$N,13,FALSE))</f>
        <v/>
      </c>
      <c r="AA109" s="13" t="str">
        <f>IF(ISERROR(VLOOKUP(CONCATENATE($A109,"_",AA$2),'Reference data SID'!$B:$N,13,FALSE)),"",VLOOKUP(CONCATENATE($A109,"_",AA$2),'Reference data SID'!$B:$N,13,FALSE))</f>
        <v/>
      </c>
      <c r="AB109" s="13" t="str">
        <f>IF(ISERROR(VLOOKUP(CONCATENATE($A109,"_",AB$2),'Reference data SID'!$B:$N,13,FALSE)),"",VLOOKUP(CONCATENATE($A109,"_",AB$2),'Reference data SID'!$B:$N,13,FALSE))</f>
        <v/>
      </c>
      <c r="AC109" s="13" t="str">
        <f>IF(ISERROR(VLOOKUP(CONCATENATE($A109,"_",AC$2),'Reference data SID'!$B:$N,13,FALSE)),"",VLOOKUP(CONCATENATE($A109,"_",AC$2),'Reference data SID'!$B:$N,13,FALSE))</f>
        <v/>
      </c>
      <c r="AD109" s="13" t="str">
        <f>IF(ISERROR(VLOOKUP(CONCATENATE($A109,"_",AD$2),'Reference data SID'!$B:$N,13,FALSE)),"",VLOOKUP(CONCATENATE($A109,"_",AD$2),'Reference data SID'!$B:$N,13,FALSE))</f>
        <v/>
      </c>
      <c r="AE109" s="13" t="str">
        <f>IF(ISERROR(VLOOKUP(CONCATENATE($A109,"_",AE$2),'Reference data SID'!$B:$N,13,FALSE)),"",VLOOKUP(CONCATENATE($A109,"_",AE$2),'Reference data SID'!$B:$N,13,FALSE))</f>
        <v/>
      </c>
      <c r="AF109" s="13" t="str">
        <f>IF(ISERROR(VLOOKUP(CONCATENATE($A109,"_",AF$2),'Reference data SID'!$B:$N,13,FALSE)),"",VLOOKUP(CONCATENATE($A109,"_",AF$2),'Reference data SID'!$B:$N,13,FALSE))</f>
        <v/>
      </c>
      <c r="AG109" s="13" t="str">
        <f>IF(ISERROR(VLOOKUP(CONCATENATE($A109,"_",AG$2),'Reference data SID'!$B:$N,13,FALSE)),"",VLOOKUP(CONCATENATE($A109,"_",AG$2),'Reference data SID'!$B:$N,13,FALSE))</f>
        <v/>
      </c>
      <c r="AH109" s="13" t="str">
        <f>IF(ISERROR(VLOOKUP(CONCATENATE($A109,"_",AH$2),'Reference data SID'!$B:$N,13,FALSE)),"",VLOOKUP(CONCATENATE($A109,"_",AH$2),'Reference data SID'!$B:$N,13,FALSE))</f>
        <v/>
      </c>
      <c r="AI109" s="13" t="str">
        <f>IF(ISERROR(VLOOKUP(CONCATENATE($A109,"_",AI$2),'Reference data SID'!$B:$N,13,FALSE)),"",VLOOKUP(CONCATENATE($A109,"_",AI$2),'Reference data SID'!$B:$N,13,FALSE))</f>
        <v/>
      </c>
      <c r="AJ109" s="13" t="str">
        <f>IF(ISERROR(VLOOKUP(CONCATENATE($A109,"_",AJ$2),'Reference data SID'!$B:$N,13,FALSE)),"",VLOOKUP(CONCATENATE($A109,"_",AJ$2),'Reference data SID'!$B:$N,13,FALSE))</f>
        <v/>
      </c>
      <c r="AK109" s="13" t="str">
        <f>IF(ISERROR(VLOOKUP(CONCATENATE($A109,"_",AK$2),'Reference data SID'!$B:$N,13,FALSE)),"",VLOOKUP(CONCATENATE($A109,"_",AK$2),'Reference data SID'!$B:$N,13,FALSE))</f>
        <v/>
      </c>
      <c r="AL109" s="13" t="str">
        <f>IF(ISERROR(VLOOKUP(CONCATENATE($A109,"_",AL$2),'Reference data SID'!$B:$N,13,FALSE)),"",VLOOKUP(CONCATENATE($A109,"_",AL$2),'Reference data SID'!$B:$N,13,FALSE))</f>
        <v/>
      </c>
      <c r="AM109" s="13" t="str">
        <f>IF(ISERROR(VLOOKUP(CONCATENATE($A109,"_",AM$2),'Reference data SID'!$B:$N,13,FALSE)),"",VLOOKUP(CONCATENATE($A109,"_",AM$2),'Reference data SID'!$B:$N,13,FALSE))</f>
        <v/>
      </c>
      <c r="AN109" s="13" t="str">
        <f>IF(ISERROR(VLOOKUP(CONCATENATE($A109,"_",AN$2),'Reference data SID'!$B:$N,13,FALSE)),"",VLOOKUP(CONCATENATE($A109,"_",AN$2),'Reference data SID'!$B:$N,13,FALSE))</f>
        <v/>
      </c>
      <c r="AO109" s="13" t="str">
        <f>IF(ISERROR(VLOOKUP(CONCATENATE($A109,"_",AO$2),'Reference data SID'!$B:$N,13,FALSE)),"",VLOOKUP(CONCATENATE($A109,"_",AO$2),'Reference data SID'!$B:$N,13,FALSE))</f>
        <v/>
      </c>
      <c r="AP109" s="13" t="str">
        <f>IF(ISERROR(VLOOKUP(CONCATENATE($A109,"_",AP$2),'Reference data SID'!$B:$N,13,FALSE)),"",VLOOKUP(CONCATENATE($A109,"_",AP$2),'Reference data SID'!$B:$N,13,FALSE))</f>
        <v/>
      </c>
      <c r="AQ109" s="13" t="str">
        <f>IF(ISERROR(VLOOKUP(CONCATENATE($A109,"_",AQ$2),'Reference data SID'!$B:$N,13,FALSE)),"",VLOOKUP(CONCATENATE($A109,"_",AQ$2),'Reference data SID'!$B:$N,13,FALSE))</f>
        <v/>
      </c>
      <c r="AR109" s="13" t="str">
        <f>IF(ISERROR(VLOOKUP(CONCATENATE($A109,"_",AR$2),'Reference data SID'!$B:$N,13,FALSE)),"",VLOOKUP(CONCATENATE($A109,"_",AR$2),'Reference data SID'!$B:$N,13,FALSE))</f>
        <v/>
      </c>
      <c r="AS109" s="13" t="str">
        <f>IF(ISERROR(VLOOKUP(CONCATENATE($A109,"_",AS$2),'Reference data SID'!$B:$N,13,FALSE)),"",VLOOKUP(CONCATENATE($A109,"_",AS$2),'Reference data SID'!$B:$N,13,FALSE))</f>
        <v/>
      </c>
      <c r="AT109" s="13" t="str">
        <f>IF(ISERROR(VLOOKUP(CONCATENATE($A109,"_",AT$2),'Reference data SID'!$B:$N,13,FALSE)),"",VLOOKUP(CONCATENATE($A109,"_",AT$2),'Reference data SID'!$B:$N,13,FALSE))</f>
        <v/>
      </c>
    </row>
    <row r="110" spans="1:46" x14ac:dyDescent="0.25">
      <c r="A110">
        <v>106</v>
      </c>
      <c r="B110" s="13" t="str">
        <f>IF(ISERROR(VLOOKUP(CONCATENATE($A110,"_",B$2),'Reference data SID'!$B:$N,13,FALSE)),"",VLOOKUP(CONCATENATE($A110,"_",B$2),'Reference data SID'!$B:$N,13,FALSE))</f>
        <v/>
      </c>
      <c r="C110" s="13" t="str">
        <f>IF(ISERROR(VLOOKUP(CONCATENATE($A110,"_",C$2),'Reference data SID'!$B:$N,13,FALSE)),"",VLOOKUP(CONCATENATE($A110,"_",C$2),'Reference data SID'!$B:$N,13,FALSE))</f>
        <v/>
      </c>
      <c r="D110" s="13" t="str">
        <f>IF(ISERROR(VLOOKUP(CONCATENATE($A110,"_",D$2),'Reference data SID'!$B:$N,13,FALSE)),"",VLOOKUP(CONCATENATE($A110,"_",D$2),'Reference data SID'!$B:$N,13,FALSE))</f>
        <v/>
      </c>
      <c r="E110" s="13" t="str">
        <f>IF(ISERROR(VLOOKUP(CONCATENATE($A110,"_",E$2),'Reference data SID'!$B:$N,13,FALSE)),"",VLOOKUP(CONCATENATE($A110,"_",E$2),'Reference data SID'!$B:$N,13,FALSE))</f>
        <v/>
      </c>
      <c r="F110" s="13" t="str">
        <f>IF(ISERROR(VLOOKUP(CONCATENATE($A110,"_",F$2),'Reference data SID'!$B:$N,13,FALSE)),"",VLOOKUP(CONCATENATE($A110,"_",F$2),'Reference data SID'!$B:$N,13,FALSE))</f>
        <v/>
      </c>
      <c r="G110" s="13" t="str">
        <f>IF(ISERROR(VLOOKUP(CONCATENATE($A110,"_",G$2),'Reference data SID'!$B:$N,13,FALSE)),"",VLOOKUP(CONCATENATE($A110,"_",G$2),'Reference data SID'!$B:$N,13,FALSE))</f>
        <v/>
      </c>
      <c r="H110" s="13" t="str">
        <f>IF(ISERROR(VLOOKUP(CONCATENATE($A110,"_",H$2),'Reference data SID'!$B:$N,13,FALSE)),"",VLOOKUP(CONCATENATE($A110,"_",H$2),'Reference data SID'!$B:$N,13,FALSE))</f>
        <v/>
      </c>
      <c r="I110" s="13" t="str">
        <f>IF(ISERROR(VLOOKUP(CONCATENATE($A110,"_",I$2),'Reference data SID'!$B:$N,13,FALSE)),"",VLOOKUP(CONCATENATE($A110,"_",I$2),'Reference data SID'!$B:$N,13,FALSE))</f>
        <v/>
      </c>
      <c r="J110" s="13" t="str">
        <f>IF(ISERROR(VLOOKUP(CONCATENATE($A110,"_",J$2),'Reference data SID'!$B:$N,13,FALSE)),"",VLOOKUP(CONCATENATE($A110,"_",J$2),'Reference data SID'!$B:$N,13,FALSE))</f>
        <v/>
      </c>
      <c r="K110" s="13" t="str">
        <f>IF(ISERROR(VLOOKUP(CONCATENATE($A110,"_",K$2),'Reference data SID'!$B:$N,13,FALSE)),"",VLOOKUP(CONCATENATE($A110,"_",K$2),'Reference data SID'!$B:$N,13,FALSE))</f>
        <v/>
      </c>
      <c r="L110" s="13" t="str">
        <f>IF(ISERROR(VLOOKUP(CONCATENATE($A110,"_",L$2),'Reference data SID'!$B:$N,13,FALSE)),"",VLOOKUP(CONCATENATE($A110,"_",L$2),'Reference data SID'!$B:$N,13,FALSE))</f>
        <v/>
      </c>
      <c r="M110" s="13" t="str">
        <f>IF(ISERROR(VLOOKUP(CONCATENATE($A110,"_",M$2),'Reference data SID'!$B:$N,13,FALSE)),"",VLOOKUP(CONCATENATE($A110,"_",M$2),'Reference data SID'!$B:$N,13,FALSE))</f>
        <v/>
      </c>
      <c r="N110" s="13" t="str">
        <f>IF(ISERROR(VLOOKUP(CONCATENATE($A110,"_",N$2),'Reference data SID'!$B:$N,13,FALSE)),"",VLOOKUP(CONCATENATE($A110,"_",N$2),'Reference data SID'!$B:$N,13,FALSE))</f>
        <v/>
      </c>
      <c r="O110" s="13" t="str">
        <f>IF(ISERROR(VLOOKUP(CONCATENATE($A110,"_",O$2),'Reference data SID'!$B:$N,13,FALSE)),"",VLOOKUP(CONCATENATE($A110,"_",O$2),'Reference data SID'!$B:$N,13,FALSE))</f>
        <v/>
      </c>
      <c r="P110" s="13" t="str">
        <f>IF(ISERROR(VLOOKUP(CONCATENATE($A110,"_",P$2),'Reference data SID'!$B:$N,13,FALSE)),"",VLOOKUP(CONCATENATE($A110,"_",P$2),'Reference data SID'!$B:$N,13,FALSE))</f>
        <v/>
      </c>
      <c r="Q110" s="13" t="str">
        <f>IF(ISERROR(VLOOKUP(CONCATENATE($A110,"_",Q$2),'Reference data SID'!$B:$N,13,FALSE)),"",VLOOKUP(CONCATENATE($A110,"_",Q$2),'Reference data SID'!$B:$N,13,FALSE))</f>
        <v/>
      </c>
      <c r="R110" s="13" t="str">
        <f>IF(ISERROR(VLOOKUP(CONCATENATE($A110,"_",R$2),'Reference data SID'!$B:$N,13,FALSE)),"",VLOOKUP(CONCATENATE($A110,"_",R$2),'Reference data SID'!$B:$N,13,FALSE))</f>
        <v/>
      </c>
      <c r="S110" s="13" t="str">
        <f>IF(ISERROR(VLOOKUP(CONCATENATE($A110,"_",S$2),'Reference data SID'!$B:$N,13,FALSE)),"",VLOOKUP(CONCATENATE($A110,"_",S$2),'Reference data SID'!$B:$N,13,FALSE))</f>
        <v/>
      </c>
      <c r="T110" s="13" t="str">
        <f>IF(ISERROR(VLOOKUP(CONCATENATE($A110,"_",T$2),'Reference data SID'!$B:$N,13,FALSE)),"",VLOOKUP(CONCATENATE($A110,"_",T$2),'Reference data SID'!$B:$N,13,FALSE))</f>
        <v/>
      </c>
      <c r="U110" s="13" t="str">
        <f>IF(ISERROR(VLOOKUP(CONCATENATE($A110,"_",U$2),'Reference data SID'!$B:$N,13,FALSE)),"",VLOOKUP(CONCATENATE($A110,"_",U$2),'Reference data SID'!$B:$N,13,FALSE))</f>
        <v/>
      </c>
      <c r="V110" s="13" t="str">
        <f>IF(ISERROR(VLOOKUP(CONCATENATE($A110,"_",V$2),'Reference data SID'!$B:$N,13,FALSE)),"",VLOOKUP(CONCATENATE($A110,"_",V$2),'Reference data SID'!$B:$N,13,FALSE))</f>
        <v/>
      </c>
      <c r="W110" s="13" t="str">
        <f>IF(ISERROR(VLOOKUP(CONCATENATE($A110,"_",W$2),'Reference data SID'!$B:$N,13,FALSE)),"",VLOOKUP(CONCATENATE($A110,"_",W$2),'Reference data SID'!$B:$N,13,FALSE))</f>
        <v/>
      </c>
      <c r="X110" s="13" t="str">
        <f>IF(ISERROR(VLOOKUP(CONCATENATE($A110,"_",X$2),'Reference data SID'!$B:$N,13,FALSE)),"",VLOOKUP(CONCATENATE($A110,"_",X$2),'Reference data SID'!$B:$N,13,FALSE))</f>
        <v/>
      </c>
      <c r="Y110" s="14" t="str">
        <f>IF(ISERROR(VLOOKUP(CONCATENATE($A110,"_",Y$2),'Reference data SID'!$B:$N,13,FALSE)),"",VLOOKUP(CONCATENATE($A110,"_",Y$2),'Reference data SID'!$B:$N,13,FALSE))</f>
        <v>129783-45-5</v>
      </c>
      <c r="Z110" s="13" t="str">
        <f>IF(ISERROR(VLOOKUP(CONCATENATE($A110,"_",Z$2),'Reference data SID'!$B:$N,13,FALSE)),"",VLOOKUP(CONCATENATE($A110,"_",Z$2),'Reference data SID'!$B:$N,13,FALSE))</f>
        <v/>
      </c>
      <c r="AA110" s="13" t="str">
        <f>IF(ISERROR(VLOOKUP(CONCATENATE($A110,"_",AA$2),'Reference data SID'!$B:$N,13,FALSE)),"",VLOOKUP(CONCATENATE($A110,"_",AA$2),'Reference data SID'!$B:$N,13,FALSE))</f>
        <v/>
      </c>
      <c r="AB110" s="13" t="str">
        <f>IF(ISERROR(VLOOKUP(CONCATENATE($A110,"_",AB$2),'Reference data SID'!$B:$N,13,FALSE)),"",VLOOKUP(CONCATENATE($A110,"_",AB$2),'Reference data SID'!$B:$N,13,FALSE))</f>
        <v/>
      </c>
      <c r="AC110" s="13" t="str">
        <f>IF(ISERROR(VLOOKUP(CONCATENATE($A110,"_",AC$2),'Reference data SID'!$B:$N,13,FALSE)),"",VLOOKUP(CONCATENATE($A110,"_",AC$2),'Reference data SID'!$B:$N,13,FALSE))</f>
        <v/>
      </c>
      <c r="AD110" s="13" t="str">
        <f>IF(ISERROR(VLOOKUP(CONCATENATE($A110,"_",AD$2),'Reference data SID'!$B:$N,13,FALSE)),"",VLOOKUP(CONCATENATE($A110,"_",AD$2),'Reference data SID'!$B:$N,13,FALSE))</f>
        <v/>
      </c>
      <c r="AE110" s="13" t="str">
        <f>IF(ISERROR(VLOOKUP(CONCATENATE($A110,"_",AE$2),'Reference data SID'!$B:$N,13,FALSE)),"",VLOOKUP(CONCATENATE($A110,"_",AE$2),'Reference data SID'!$B:$N,13,FALSE))</f>
        <v/>
      </c>
      <c r="AF110" s="13" t="str">
        <f>IF(ISERROR(VLOOKUP(CONCATENATE($A110,"_",AF$2),'Reference data SID'!$B:$N,13,FALSE)),"",VLOOKUP(CONCATENATE($A110,"_",AF$2),'Reference data SID'!$B:$N,13,FALSE))</f>
        <v/>
      </c>
      <c r="AG110" s="13" t="str">
        <f>IF(ISERROR(VLOOKUP(CONCATENATE($A110,"_",AG$2),'Reference data SID'!$B:$N,13,FALSE)),"",VLOOKUP(CONCATENATE($A110,"_",AG$2),'Reference data SID'!$B:$N,13,FALSE))</f>
        <v/>
      </c>
      <c r="AH110" s="13" t="str">
        <f>IF(ISERROR(VLOOKUP(CONCATENATE($A110,"_",AH$2),'Reference data SID'!$B:$N,13,FALSE)),"",VLOOKUP(CONCATENATE($A110,"_",AH$2),'Reference data SID'!$B:$N,13,FALSE))</f>
        <v/>
      </c>
      <c r="AI110" s="13" t="str">
        <f>IF(ISERROR(VLOOKUP(CONCATENATE($A110,"_",AI$2),'Reference data SID'!$B:$N,13,FALSE)),"",VLOOKUP(CONCATENATE($A110,"_",AI$2),'Reference data SID'!$B:$N,13,FALSE))</f>
        <v/>
      </c>
      <c r="AJ110" s="13" t="str">
        <f>IF(ISERROR(VLOOKUP(CONCATENATE($A110,"_",AJ$2),'Reference data SID'!$B:$N,13,FALSE)),"",VLOOKUP(CONCATENATE($A110,"_",AJ$2),'Reference data SID'!$B:$N,13,FALSE))</f>
        <v/>
      </c>
      <c r="AK110" s="13" t="str">
        <f>IF(ISERROR(VLOOKUP(CONCATENATE($A110,"_",AK$2),'Reference data SID'!$B:$N,13,FALSE)),"",VLOOKUP(CONCATENATE($A110,"_",AK$2),'Reference data SID'!$B:$N,13,FALSE))</f>
        <v/>
      </c>
      <c r="AL110" s="13" t="str">
        <f>IF(ISERROR(VLOOKUP(CONCATENATE($A110,"_",AL$2),'Reference data SID'!$B:$N,13,FALSE)),"",VLOOKUP(CONCATENATE($A110,"_",AL$2),'Reference data SID'!$B:$N,13,FALSE))</f>
        <v/>
      </c>
      <c r="AM110" s="13" t="str">
        <f>IF(ISERROR(VLOOKUP(CONCATENATE($A110,"_",AM$2),'Reference data SID'!$B:$N,13,FALSE)),"",VLOOKUP(CONCATENATE($A110,"_",AM$2),'Reference data SID'!$B:$N,13,FALSE))</f>
        <v/>
      </c>
      <c r="AN110" s="13" t="str">
        <f>IF(ISERROR(VLOOKUP(CONCATENATE($A110,"_",AN$2),'Reference data SID'!$B:$N,13,FALSE)),"",VLOOKUP(CONCATENATE($A110,"_",AN$2),'Reference data SID'!$B:$N,13,FALSE))</f>
        <v/>
      </c>
      <c r="AO110" s="13" t="str">
        <f>IF(ISERROR(VLOOKUP(CONCATENATE($A110,"_",AO$2),'Reference data SID'!$B:$N,13,FALSE)),"",VLOOKUP(CONCATENATE($A110,"_",AO$2),'Reference data SID'!$B:$N,13,FALSE))</f>
        <v/>
      </c>
      <c r="AP110" s="13" t="str">
        <f>IF(ISERROR(VLOOKUP(CONCATENATE($A110,"_",AP$2),'Reference data SID'!$B:$N,13,FALSE)),"",VLOOKUP(CONCATENATE($A110,"_",AP$2),'Reference data SID'!$B:$N,13,FALSE))</f>
        <v/>
      </c>
      <c r="AQ110" s="13" t="str">
        <f>IF(ISERROR(VLOOKUP(CONCATENATE($A110,"_",AQ$2),'Reference data SID'!$B:$N,13,FALSE)),"",VLOOKUP(CONCATENATE($A110,"_",AQ$2),'Reference data SID'!$B:$N,13,FALSE))</f>
        <v/>
      </c>
      <c r="AR110" s="13" t="str">
        <f>IF(ISERROR(VLOOKUP(CONCATENATE($A110,"_",AR$2),'Reference data SID'!$B:$N,13,FALSE)),"",VLOOKUP(CONCATENATE($A110,"_",AR$2),'Reference data SID'!$B:$N,13,FALSE))</f>
        <v/>
      </c>
      <c r="AS110" s="13" t="str">
        <f>IF(ISERROR(VLOOKUP(CONCATENATE($A110,"_",AS$2),'Reference data SID'!$B:$N,13,FALSE)),"",VLOOKUP(CONCATENATE($A110,"_",AS$2),'Reference data SID'!$B:$N,13,FALSE))</f>
        <v/>
      </c>
      <c r="AT110" s="13" t="str">
        <f>IF(ISERROR(VLOOKUP(CONCATENATE($A110,"_",AT$2),'Reference data SID'!$B:$N,13,FALSE)),"",VLOOKUP(CONCATENATE($A110,"_",AT$2),'Reference data SID'!$B:$N,13,FALSE))</f>
        <v/>
      </c>
    </row>
    <row r="111" spans="1:46" x14ac:dyDescent="0.25">
      <c r="A111">
        <v>107</v>
      </c>
      <c r="B111" s="13" t="str">
        <f>IF(ISERROR(VLOOKUP(CONCATENATE($A111,"_",B$2),'Reference data SID'!$B:$N,13,FALSE)),"",VLOOKUP(CONCATENATE($A111,"_",B$2),'Reference data SID'!$B:$N,13,FALSE))</f>
        <v/>
      </c>
      <c r="C111" s="13" t="str">
        <f>IF(ISERROR(VLOOKUP(CONCATENATE($A111,"_",C$2),'Reference data SID'!$B:$N,13,FALSE)),"",VLOOKUP(CONCATENATE($A111,"_",C$2),'Reference data SID'!$B:$N,13,FALSE))</f>
        <v/>
      </c>
      <c r="D111" s="13" t="str">
        <f>IF(ISERROR(VLOOKUP(CONCATENATE($A111,"_",D$2),'Reference data SID'!$B:$N,13,FALSE)),"",VLOOKUP(CONCATENATE($A111,"_",D$2),'Reference data SID'!$B:$N,13,FALSE))</f>
        <v/>
      </c>
      <c r="E111" s="13" t="str">
        <f>IF(ISERROR(VLOOKUP(CONCATENATE($A111,"_",E$2),'Reference data SID'!$B:$N,13,FALSE)),"",VLOOKUP(CONCATENATE($A111,"_",E$2),'Reference data SID'!$B:$N,13,FALSE))</f>
        <v/>
      </c>
      <c r="F111" s="13" t="str">
        <f>IF(ISERROR(VLOOKUP(CONCATENATE($A111,"_",F$2),'Reference data SID'!$B:$N,13,FALSE)),"",VLOOKUP(CONCATENATE($A111,"_",F$2),'Reference data SID'!$B:$N,13,FALSE))</f>
        <v/>
      </c>
      <c r="G111" s="13" t="str">
        <f>IF(ISERROR(VLOOKUP(CONCATENATE($A111,"_",G$2),'Reference data SID'!$B:$N,13,FALSE)),"",VLOOKUP(CONCATENATE($A111,"_",G$2),'Reference data SID'!$B:$N,13,FALSE))</f>
        <v/>
      </c>
      <c r="H111" s="13" t="str">
        <f>IF(ISERROR(VLOOKUP(CONCATENATE($A111,"_",H$2),'Reference data SID'!$B:$N,13,FALSE)),"",VLOOKUP(CONCATENATE($A111,"_",H$2),'Reference data SID'!$B:$N,13,FALSE))</f>
        <v/>
      </c>
      <c r="I111" s="13" t="str">
        <f>IF(ISERROR(VLOOKUP(CONCATENATE($A111,"_",I$2),'Reference data SID'!$B:$N,13,FALSE)),"",VLOOKUP(CONCATENATE($A111,"_",I$2),'Reference data SID'!$B:$N,13,FALSE))</f>
        <v/>
      </c>
      <c r="J111" s="13" t="str">
        <f>IF(ISERROR(VLOOKUP(CONCATENATE($A111,"_",J$2),'Reference data SID'!$B:$N,13,FALSE)),"",VLOOKUP(CONCATENATE($A111,"_",J$2),'Reference data SID'!$B:$N,13,FALSE))</f>
        <v/>
      </c>
      <c r="K111" s="13" t="str">
        <f>IF(ISERROR(VLOOKUP(CONCATENATE($A111,"_",K$2),'Reference data SID'!$B:$N,13,FALSE)),"",VLOOKUP(CONCATENATE($A111,"_",K$2),'Reference data SID'!$B:$N,13,FALSE))</f>
        <v/>
      </c>
      <c r="L111" s="13" t="str">
        <f>IF(ISERROR(VLOOKUP(CONCATENATE($A111,"_",L$2),'Reference data SID'!$B:$N,13,FALSE)),"",VLOOKUP(CONCATENATE($A111,"_",L$2),'Reference data SID'!$B:$N,13,FALSE))</f>
        <v/>
      </c>
      <c r="M111" s="13" t="str">
        <f>IF(ISERROR(VLOOKUP(CONCATENATE($A111,"_",M$2),'Reference data SID'!$B:$N,13,FALSE)),"",VLOOKUP(CONCATENATE($A111,"_",M$2),'Reference data SID'!$B:$N,13,FALSE))</f>
        <v/>
      </c>
      <c r="N111" s="13" t="str">
        <f>IF(ISERROR(VLOOKUP(CONCATENATE($A111,"_",N$2),'Reference data SID'!$B:$N,13,FALSE)),"",VLOOKUP(CONCATENATE($A111,"_",N$2),'Reference data SID'!$B:$N,13,FALSE))</f>
        <v/>
      </c>
      <c r="O111" s="13" t="str">
        <f>IF(ISERROR(VLOOKUP(CONCATENATE($A111,"_",O$2),'Reference data SID'!$B:$N,13,FALSE)),"",VLOOKUP(CONCATENATE($A111,"_",O$2),'Reference data SID'!$B:$N,13,FALSE))</f>
        <v/>
      </c>
      <c r="P111" s="13" t="str">
        <f>IF(ISERROR(VLOOKUP(CONCATENATE($A111,"_",P$2),'Reference data SID'!$B:$N,13,FALSE)),"",VLOOKUP(CONCATENATE($A111,"_",P$2),'Reference data SID'!$B:$N,13,FALSE))</f>
        <v/>
      </c>
      <c r="Q111" s="13" t="str">
        <f>IF(ISERROR(VLOOKUP(CONCATENATE($A111,"_",Q$2),'Reference data SID'!$B:$N,13,FALSE)),"",VLOOKUP(CONCATENATE($A111,"_",Q$2),'Reference data SID'!$B:$N,13,FALSE))</f>
        <v/>
      </c>
      <c r="R111" s="13" t="str">
        <f>IF(ISERROR(VLOOKUP(CONCATENATE($A111,"_",R$2),'Reference data SID'!$B:$N,13,FALSE)),"",VLOOKUP(CONCATENATE($A111,"_",R$2),'Reference data SID'!$B:$N,13,FALSE))</f>
        <v/>
      </c>
      <c r="S111" s="13" t="str">
        <f>IF(ISERROR(VLOOKUP(CONCATENATE($A111,"_",S$2),'Reference data SID'!$B:$N,13,FALSE)),"",VLOOKUP(CONCATENATE($A111,"_",S$2),'Reference data SID'!$B:$N,13,FALSE))</f>
        <v/>
      </c>
      <c r="T111" s="13" t="str">
        <f>IF(ISERROR(VLOOKUP(CONCATENATE($A111,"_",T$2),'Reference data SID'!$B:$N,13,FALSE)),"",VLOOKUP(CONCATENATE($A111,"_",T$2),'Reference data SID'!$B:$N,13,FALSE))</f>
        <v/>
      </c>
      <c r="U111" s="13" t="str">
        <f>IF(ISERROR(VLOOKUP(CONCATENATE($A111,"_",U$2),'Reference data SID'!$B:$N,13,FALSE)),"",VLOOKUP(CONCATENATE($A111,"_",U$2),'Reference data SID'!$B:$N,13,FALSE))</f>
        <v/>
      </c>
      <c r="V111" s="13" t="str">
        <f>IF(ISERROR(VLOOKUP(CONCATENATE($A111,"_",V$2),'Reference data SID'!$B:$N,13,FALSE)),"",VLOOKUP(CONCATENATE($A111,"_",V$2),'Reference data SID'!$B:$N,13,FALSE))</f>
        <v/>
      </c>
      <c r="W111" s="13" t="str">
        <f>IF(ISERROR(VLOOKUP(CONCATENATE($A111,"_",W$2),'Reference data SID'!$B:$N,13,FALSE)),"",VLOOKUP(CONCATENATE($A111,"_",W$2),'Reference data SID'!$B:$N,13,FALSE))</f>
        <v/>
      </c>
      <c r="X111" s="13" t="str">
        <f>IF(ISERROR(VLOOKUP(CONCATENATE($A111,"_",X$2),'Reference data SID'!$B:$N,13,FALSE)),"",VLOOKUP(CONCATENATE($A111,"_",X$2),'Reference data SID'!$B:$N,13,FALSE))</f>
        <v/>
      </c>
      <c r="Y111" s="14" t="str">
        <f>IF(ISERROR(VLOOKUP(CONCATENATE($A111,"_",Y$2),'Reference data SID'!$B:$N,13,FALSE)),"",VLOOKUP(CONCATENATE($A111,"_",Y$2),'Reference data SID'!$B:$N,13,FALSE))</f>
        <v>13058-06-5</v>
      </c>
      <c r="Z111" s="13" t="str">
        <f>IF(ISERROR(VLOOKUP(CONCATENATE($A111,"_",Z$2),'Reference data SID'!$B:$N,13,FALSE)),"",VLOOKUP(CONCATENATE($A111,"_",Z$2),'Reference data SID'!$B:$N,13,FALSE))</f>
        <v/>
      </c>
      <c r="AA111" s="13" t="str">
        <f>IF(ISERROR(VLOOKUP(CONCATENATE($A111,"_",AA$2),'Reference data SID'!$B:$N,13,FALSE)),"",VLOOKUP(CONCATENATE($A111,"_",AA$2),'Reference data SID'!$B:$N,13,FALSE))</f>
        <v/>
      </c>
      <c r="AB111" s="13" t="str">
        <f>IF(ISERROR(VLOOKUP(CONCATENATE($A111,"_",AB$2),'Reference data SID'!$B:$N,13,FALSE)),"",VLOOKUP(CONCATENATE($A111,"_",AB$2),'Reference data SID'!$B:$N,13,FALSE))</f>
        <v/>
      </c>
      <c r="AC111" s="13" t="str">
        <f>IF(ISERROR(VLOOKUP(CONCATENATE($A111,"_",AC$2),'Reference data SID'!$B:$N,13,FALSE)),"",VLOOKUP(CONCATENATE($A111,"_",AC$2),'Reference data SID'!$B:$N,13,FALSE))</f>
        <v/>
      </c>
      <c r="AD111" s="13" t="str">
        <f>IF(ISERROR(VLOOKUP(CONCATENATE($A111,"_",AD$2),'Reference data SID'!$B:$N,13,FALSE)),"",VLOOKUP(CONCATENATE($A111,"_",AD$2),'Reference data SID'!$B:$N,13,FALSE))</f>
        <v/>
      </c>
      <c r="AE111" s="13" t="str">
        <f>IF(ISERROR(VLOOKUP(CONCATENATE($A111,"_",AE$2),'Reference data SID'!$B:$N,13,FALSE)),"",VLOOKUP(CONCATENATE($A111,"_",AE$2),'Reference data SID'!$B:$N,13,FALSE))</f>
        <v/>
      </c>
      <c r="AF111" s="13" t="str">
        <f>IF(ISERROR(VLOOKUP(CONCATENATE($A111,"_",AF$2),'Reference data SID'!$B:$N,13,FALSE)),"",VLOOKUP(CONCATENATE($A111,"_",AF$2),'Reference data SID'!$B:$N,13,FALSE))</f>
        <v/>
      </c>
      <c r="AG111" s="13" t="str">
        <f>IF(ISERROR(VLOOKUP(CONCATENATE($A111,"_",AG$2),'Reference data SID'!$B:$N,13,FALSE)),"",VLOOKUP(CONCATENATE($A111,"_",AG$2),'Reference data SID'!$B:$N,13,FALSE))</f>
        <v/>
      </c>
      <c r="AH111" s="13" t="str">
        <f>IF(ISERROR(VLOOKUP(CONCATENATE($A111,"_",AH$2),'Reference data SID'!$B:$N,13,FALSE)),"",VLOOKUP(CONCATENATE($A111,"_",AH$2),'Reference data SID'!$B:$N,13,FALSE))</f>
        <v/>
      </c>
      <c r="AI111" s="13" t="str">
        <f>IF(ISERROR(VLOOKUP(CONCATENATE($A111,"_",AI$2),'Reference data SID'!$B:$N,13,FALSE)),"",VLOOKUP(CONCATENATE($A111,"_",AI$2),'Reference data SID'!$B:$N,13,FALSE))</f>
        <v/>
      </c>
      <c r="AJ111" s="13" t="str">
        <f>IF(ISERROR(VLOOKUP(CONCATENATE($A111,"_",AJ$2),'Reference data SID'!$B:$N,13,FALSE)),"",VLOOKUP(CONCATENATE($A111,"_",AJ$2),'Reference data SID'!$B:$N,13,FALSE))</f>
        <v/>
      </c>
      <c r="AK111" s="13" t="str">
        <f>IF(ISERROR(VLOOKUP(CONCATENATE($A111,"_",AK$2),'Reference data SID'!$B:$N,13,FALSE)),"",VLOOKUP(CONCATENATE($A111,"_",AK$2),'Reference data SID'!$B:$N,13,FALSE))</f>
        <v/>
      </c>
      <c r="AL111" s="13" t="str">
        <f>IF(ISERROR(VLOOKUP(CONCATENATE($A111,"_",AL$2),'Reference data SID'!$B:$N,13,FALSE)),"",VLOOKUP(CONCATENATE($A111,"_",AL$2),'Reference data SID'!$B:$N,13,FALSE))</f>
        <v/>
      </c>
      <c r="AM111" s="13" t="str">
        <f>IF(ISERROR(VLOOKUP(CONCATENATE($A111,"_",AM$2),'Reference data SID'!$B:$N,13,FALSE)),"",VLOOKUP(CONCATENATE($A111,"_",AM$2),'Reference data SID'!$B:$N,13,FALSE))</f>
        <v/>
      </c>
      <c r="AN111" s="13" t="str">
        <f>IF(ISERROR(VLOOKUP(CONCATENATE($A111,"_",AN$2),'Reference data SID'!$B:$N,13,FALSE)),"",VLOOKUP(CONCATENATE($A111,"_",AN$2),'Reference data SID'!$B:$N,13,FALSE))</f>
        <v/>
      </c>
      <c r="AO111" s="13" t="str">
        <f>IF(ISERROR(VLOOKUP(CONCATENATE($A111,"_",AO$2),'Reference data SID'!$B:$N,13,FALSE)),"",VLOOKUP(CONCATENATE($A111,"_",AO$2),'Reference data SID'!$B:$N,13,FALSE))</f>
        <v/>
      </c>
      <c r="AP111" s="13" t="str">
        <f>IF(ISERROR(VLOOKUP(CONCATENATE($A111,"_",AP$2),'Reference data SID'!$B:$N,13,FALSE)),"",VLOOKUP(CONCATENATE($A111,"_",AP$2),'Reference data SID'!$B:$N,13,FALSE))</f>
        <v/>
      </c>
      <c r="AQ111" s="13" t="str">
        <f>IF(ISERROR(VLOOKUP(CONCATENATE($A111,"_",AQ$2),'Reference data SID'!$B:$N,13,FALSE)),"",VLOOKUP(CONCATENATE($A111,"_",AQ$2),'Reference data SID'!$B:$N,13,FALSE))</f>
        <v/>
      </c>
      <c r="AR111" s="13" t="str">
        <f>IF(ISERROR(VLOOKUP(CONCATENATE($A111,"_",AR$2),'Reference data SID'!$B:$N,13,FALSE)),"",VLOOKUP(CONCATENATE($A111,"_",AR$2),'Reference data SID'!$B:$N,13,FALSE))</f>
        <v/>
      </c>
      <c r="AS111" s="13" t="str">
        <f>IF(ISERROR(VLOOKUP(CONCATENATE($A111,"_",AS$2),'Reference data SID'!$B:$N,13,FALSE)),"",VLOOKUP(CONCATENATE($A111,"_",AS$2),'Reference data SID'!$B:$N,13,FALSE))</f>
        <v/>
      </c>
      <c r="AT111" s="13" t="str">
        <f>IF(ISERROR(VLOOKUP(CONCATENATE($A111,"_",AT$2),'Reference data SID'!$B:$N,13,FALSE)),"",VLOOKUP(CONCATENATE($A111,"_",AT$2),'Reference data SID'!$B:$N,13,FALSE))</f>
        <v/>
      </c>
    </row>
    <row r="112" spans="1:46" x14ac:dyDescent="0.25">
      <c r="A112">
        <v>108</v>
      </c>
      <c r="B112" s="13" t="str">
        <f>IF(ISERROR(VLOOKUP(CONCATENATE($A112,"_",B$2),'Reference data SID'!$B:$N,13,FALSE)),"",VLOOKUP(CONCATENATE($A112,"_",B$2),'Reference data SID'!$B:$N,13,FALSE))</f>
        <v/>
      </c>
      <c r="C112" s="13" t="str">
        <f>IF(ISERROR(VLOOKUP(CONCATENATE($A112,"_",C$2),'Reference data SID'!$B:$N,13,FALSE)),"",VLOOKUP(CONCATENATE($A112,"_",C$2),'Reference data SID'!$B:$N,13,FALSE))</f>
        <v/>
      </c>
      <c r="D112" s="13" t="str">
        <f>IF(ISERROR(VLOOKUP(CONCATENATE($A112,"_",D$2),'Reference data SID'!$B:$N,13,FALSE)),"",VLOOKUP(CONCATENATE($A112,"_",D$2),'Reference data SID'!$B:$N,13,FALSE))</f>
        <v/>
      </c>
      <c r="E112" s="13" t="str">
        <f>IF(ISERROR(VLOOKUP(CONCATENATE($A112,"_",E$2),'Reference data SID'!$B:$N,13,FALSE)),"",VLOOKUP(CONCATENATE($A112,"_",E$2),'Reference data SID'!$B:$N,13,FALSE))</f>
        <v/>
      </c>
      <c r="F112" s="13" t="str">
        <f>IF(ISERROR(VLOOKUP(CONCATENATE($A112,"_",F$2),'Reference data SID'!$B:$N,13,FALSE)),"",VLOOKUP(CONCATENATE($A112,"_",F$2),'Reference data SID'!$B:$N,13,FALSE))</f>
        <v/>
      </c>
      <c r="G112" s="13" t="str">
        <f>IF(ISERROR(VLOOKUP(CONCATENATE($A112,"_",G$2),'Reference data SID'!$B:$N,13,FALSE)),"",VLOOKUP(CONCATENATE($A112,"_",G$2),'Reference data SID'!$B:$N,13,FALSE))</f>
        <v/>
      </c>
      <c r="H112" s="13" t="str">
        <f>IF(ISERROR(VLOOKUP(CONCATENATE($A112,"_",H$2),'Reference data SID'!$B:$N,13,FALSE)),"",VLOOKUP(CONCATENATE($A112,"_",H$2),'Reference data SID'!$B:$N,13,FALSE))</f>
        <v/>
      </c>
      <c r="I112" s="13" t="str">
        <f>IF(ISERROR(VLOOKUP(CONCATENATE($A112,"_",I$2),'Reference data SID'!$B:$N,13,FALSE)),"",VLOOKUP(CONCATENATE($A112,"_",I$2),'Reference data SID'!$B:$N,13,FALSE))</f>
        <v/>
      </c>
      <c r="J112" s="13" t="str">
        <f>IF(ISERROR(VLOOKUP(CONCATENATE($A112,"_",J$2),'Reference data SID'!$B:$N,13,FALSE)),"",VLOOKUP(CONCATENATE($A112,"_",J$2),'Reference data SID'!$B:$N,13,FALSE))</f>
        <v/>
      </c>
      <c r="K112" s="13" t="str">
        <f>IF(ISERROR(VLOOKUP(CONCATENATE($A112,"_",K$2),'Reference data SID'!$B:$N,13,FALSE)),"",VLOOKUP(CONCATENATE($A112,"_",K$2),'Reference data SID'!$B:$N,13,FALSE))</f>
        <v/>
      </c>
      <c r="L112" s="13" t="str">
        <f>IF(ISERROR(VLOOKUP(CONCATENATE($A112,"_",L$2),'Reference data SID'!$B:$N,13,FALSE)),"",VLOOKUP(CONCATENATE($A112,"_",L$2),'Reference data SID'!$B:$N,13,FALSE))</f>
        <v/>
      </c>
      <c r="M112" s="13" t="str">
        <f>IF(ISERROR(VLOOKUP(CONCATENATE($A112,"_",M$2),'Reference data SID'!$B:$N,13,FALSE)),"",VLOOKUP(CONCATENATE($A112,"_",M$2),'Reference data SID'!$B:$N,13,FALSE))</f>
        <v/>
      </c>
      <c r="N112" s="13" t="str">
        <f>IF(ISERROR(VLOOKUP(CONCATENATE($A112,"_",N$2),'Reference data SID'!$B:$N,13,FALSE)),"",VLOOKUP(CONCATENATE($A112,"_",N$2),'Reference data SID'!$B:$N,13,FALSE))</f>
        <v/>
      </c>
      <c r="O112" s="13" t="str">
        <f>IF(ISERROR(VLOOKUP(CONCATENATE($A112,"_",O$2),'Reference data SID'!$B:$N,13,FALSE)),"",VLOOKUP(CONCATENATE($A112,"_",O$2),'Reference data SID'!$B:$N,13,FALSE))</f>
        <v/>
      </c>
      <c r="P112" s="13" t="str">
        <f>IF(ISERROR(VLOOKUP(CONCATENATE($A112,"_",P$2),'Reference data SID'!$B:$N,13,FALSE)),"",VLOOKUP(CONCATENATE($A112,"_",P$2),'Reference data SID'!$B:$N,13,FALSE))</f>
        <v/>
      </c>
      <c r="Q112" s="13" t="str">
        <f>IF(ISERROR(VLOOKUP(CONCATENATE($A112,"_",Q$2),'Reference data SID'!$B:$N,13,FALSE)),"",VLOOKUP(CONCATENATE($A112,"_",Q$2),'Reference data SID'!$B:$N,13,FALSE))</f>
        <v/>
      </c>
      <c r="R112" s="13" t="str">
        <f>IF(ISERROR(VLOOKUP(CONCATENATE($A112,"_",R$2),'Reference data SID'!$B:$N,13,FALSE)),"",VLOOKUP(CONCATENATE($A112,"_",R$2),'Reference data SID'!$B:$N,13,FALSE))</f>
        <v/>
      </c>
      <c r="S112" s="13" t="str">
        <f>IF(ISERROR(VLOOKUP(CONCATENATE($A112,"_",S$2),'Reference data SID'!$B:$N,13,FALSE)),"",VLOOKUP(CONCATENATE($A112,"_",S$2),'Reference data SID'!$B:$N,13,FALSE))</f>
        <v/>
      </c>
      <c r="T112" s="13" t="str">
        <f>IF(ISERROR(VLOOKUP(CONCATENATE($A112,"_",T$2),'Reference data SID'!$B:$N,13,FALSE)),"",VLOOKUP(CONCATENATE($A112,"_",T$2),'Reference data SID'!$B:$N,13,FALSE))</f>
        <v/>
      </c>
      <c r="U112" s="13" t="str">
        <f>IF(ISERROR(VLOOKUP(CONCATENATE($A112,"_",U$2),'Reference data SID'!$B:$N,13,FALSE)),"",VLOOKUP(CONCATENATE($A112,"_",U$2),'Reference data SID'!$B:$N,13,FALSE))</f>
        <v/>
      </c>
      <c r="V112" s="13" t="str">
        <f>IF(ISERROR(VLOOKUP(CONCATENATE($A112,"_",V$2),'Reference data SID'!$B:$N,13,FALSE)),"",VLOOKUP(CONCATENATE($A112,"_",V$2),'Reference data SID'!$B:$N,13,FALSE))</f>
        <v/>
      </c>
      <c r="W112" s="13" t="str">
        <f>IF(ISERROR(VLOOKUP(CONCATENATE($A112,"_",W$2),'Reference data SID'!$B:$N,13,FALSE)),"",VLOOKUP(CONCATENATE($A112,"_",W$2),'Reference data SID'!$B:$N,13,FALSE))</f>
        <v/>
      </c>
      <c r="X112" s="13" t="str">
        <f>IF(ISERROR(VLOOKUP(CONCATENATE($A112,"_",X$2),'Reference data SID'!$B:$N,13,FALSE)),"",VLOOKUP(CONCATENATE($A112,"_",X$2),'Reference data SID'!$B:$N,13,FALSE))</f>
        <v/>
      </c>
      <c r="Y112" s="14" t="str">
        <f>IF(ISERROR(VLOOKUP(CONCATENATE($A112,"_",Y$2),'Reference data SID'!$B:$N,13,FALSE)),"",VLOOKUP(CONCATENATE($A112,"_",Y$2),'Reference data SID'!$B:$N,13,FALSE))</f>
        <v>144031-01-6</v>
      </c>
      <c r="Z112" s="13" t="str">
        <f>IF(ISERROR(VLOOKUP(CONCATENATE($A112,"_",Z$2),'Reference data SID'!$B:$N,13,FALSE)),"",VLOOKUP(CONCATENATE($A112,"_",Z$2),'Reference data SID'!$B:$N,13,FALSE))</f>
        <v/>
      </c>
      <c r="AA112" s="13" t="str">
        <f>IF(ISERROR(VLOOKUP(CONCATENATE($A112,"_",AA$2),'Reference data SID'!$B:$N,13,FALSE)),"",VLOOKUP(CONCATENATE($A112,"_",AA$2),'Reference data SID'!$B:$N,13,FALSE))</f>
        <v/>
      </c>
      <c r="AB112" s="13" t="str">
        <f>IF(ISERROR(VLOOKUP(CONCATENATE($A112,"_",AB$2),'Reference data SID'!$B:$N,13,FALSE)),"",VLOOKUP(CONCATENATE($A112,"_",AB$2),'Reference data SID'!$B:$N,13,FALSE))</f>
        <v/>
      </c>
      <c r="AC112" s="13" t="str">
        <f>IF(ISERROR(VLOOKUP(CONCATENATE($A112,"_",AC$2),'Reference data SID'!$B:$N,13,FALSE)),"",VLOOKUP(CONCATENATE($A112,"_",AC$2),'Reference data SID'!$B:$N,13,FALSE))</f>
        <v/>
      </c>
      <c r="AD112" s="13" t="str">
        <f>IF(ISERROR(VLOOKUP(CONCATENATE($A112,"_",AD$2),'Reference data SID'!$B:$N,13,FALSE)),"",VLOOKUP(CONCATENATE($A112,"_",AD$2),'Reference data SID'!$B:$N,13,FALSE))</f>
        <v/>
      </c>
      <c r="AE112" s="13" t="str">
        <f>IF(ISERROR(VLOOKUP(CONCATENATE($A112,"_",AE$2),'Reference data SID'!$B:$N,13,FALSE)),"",VLOOKUP(CONCATENATE($A112,"_",AE$2),'Reference data SID'!$B:$N,13,FALSE))</f>
        <v/>
      </c>
      <c r="AF112" s="13" t="str">
        <f>IF(ISERROR(VLOOKUP(CONCATENATE($A112,"_",AF$2),'Reference data SID'!$B:$N,13,FALSE)),"",VLOOKUP(CONCATENATE($A112,"_",AF$2),'Reference data SID'!$B:$N,13,FALSE))</f>
        <v/>
      </c>
      <c r="AG112" s="13" t="str">
        <f>IF(ISERROR(VLOOKUP(CONCATENATE($A112,"_",AG$2),'Reference data SID'!$B:$N,13,FALSE)),"",VLOOKUP(CONCATENATE($A112,"_",AG$2),'Reference data SID'!$B:$N,13,FALSE))</f>
        <v/>
      </c>
      <c r="AH112" s="13" t="str">
        <f>IF(ISERROR(VLOOKUP(CONCATENATE($A112,"_",AH$2),'Reference data SID'!$B:$N,13,FALSE)),"",VLOOKUP(CONCATENATE($A112,"_",AH$2),'Reference data SID'!$B:$N,13,FALSE))</f>
        <v/>
      </c>
      <c r="AI112" s="13" t="str">
        <f>IF(ISERROR(VLOOKUP(CONCATENATE($A112,"_",AI$2),'Reference data SID'!$B:$N,13,FALSE)),"",VLOOKUP(CONCATENATE($A112,"_",AI$2),'Reference data SID'!$B:$N,13,FALSE))</f>
        <v/>
      </c>
      <c r="AJ112" s="13" t="str">
        <f>IF(ISERROR(VLOOKUP(CONCATENATE($A112,"_",AJ$2),'Reference data SID'!$B:$N,13,FALSE)),"",VLOOKUP(CONCATENATE($A112,"_",AJ$2),'Reference data SID'!$B:$N,13,FALSE))</f>
        <v/>
      </c>
      <c r="AK112" s="13" t="str">
        <f>IF(ISERROR(VLOOKUP(CONCATENATE($A112,"_",AK$2),'Reference data SID'!$B:$N,13,FALSE)),"",VLOOKUP(CONCATENATE($A112,"_",AK$2),'Reference data SID'!$B:$N,13,FALSE))</f>
        <v/>
      </c>
      <c r="AL112" s="13" t="str">
        <f>IF(ISERROR(VLOOKUP(CONCATENATE($A112,"_",AL$2),'Reference data SID'!$B:$N,13,FALSE)),"",VLOOKUP(CONCATENATE($A112,"_",AL$2),'Reference data SID'!$B:$N,13,FALSE))</f>
        <v/>
      </c>
      <c r="AM112" s="13" t="str">
        <f>IF(ISERROR(VLOOKUP(CONCATENATE($A112,"_",AM$2),'Reference data SID'!$B:$N,13,FALSE)),"",VLOOKUP(CONCATENATE($A112,"_",AM$2),'Reference data SID'!$B:$N,13,FALSE))</f>
        <v/>
      </c>
      <c r="AN112" s="13" t="str">
        <f>IF(ISERROR(VLOOKUP(CONCATENATE($A112,"_",AN$2),'Reference data SID'!$B:$N,13,FALSE)),"",VLOOKUP(CONCATENATE($A112,"_",AN$2),'Reference data SID'!$B:$N,13,FALSE))</f>
        <v/>
      </c>
      <c r="AO112" s="13" t="str">
        <f>IF(ISERROR(VLOOKUP(CONCATENATE($A112,"_",AO$2),'Reference data SID'!$B:$N,13,FALSE)),"",VLOOKUP(CONCATENATE($A112,"_",AO$2),'Reference data SID'!$B:$N,13,FALSE))</f>
        <v/>
      </c>
      <c r="AP112" s="13" t="str">
        <f>IF(ISERROR(VLOOKUP(CONCATENATE($A112,"_",AP$2),'Reference data SID'!$B:$N,13,FALSE)),"",VLOOKUP(CONCATENATE($A112,"_",AP$2),'Reference data SID'!$B:$N,13,FALSE))</f>
        <v/>
      </c>
      <c r="AQ112" s="13" t="str">
        <f>IF(ISERROR(VLOOKUP(CONCATENATE($A112,"_",AQ$2),'Reference data SID'!$B:$N,13,FALSE)),"",VLOOKUP(CONCATENATE($A112,"_",AQ$2),'Reference data SID'!$B:$N,13,FALSE))</f>
        <v/>
      </c>
      <c r="AR112" s="13" t="str">
        <f>IF(ISERROR(VLOOKUP(CONCATENATE($A112,"_",AR$2),'Reference data SID'!$B:$N,13,FALSE)),"",VLOOKUP(CONCATENATE($A112,"_",AR$2),'Reference data SID'!$B:$N,13,FALSE))</f>
        <v/>
      </c>
      <c r="AS112" s="13" t="str">
        <f>IF(ISERROR(VLOOKUP(CONCATENATE($A112,"_",AS$2),'Reference data SID'!$B:$N,13,FALSE)),"",VLOOKUP(CONCATENATE($A112,"_",AS$2),'Reference data SID'!$B:$N,13,FALSE))</f>
        <v/>
      </c>
      <c r="AT112" s="13" t="str">
        <f>IF(ISERROR(VLOOKUP(CONCATENATE($A112,"_",AT$2),'Reference data SID'!$B:$N,13,FALSE)),"",VLOOKUP(CONCATENATE($A112,"_",AT$2),'Reference data SID'!$B:$N,13,FALSE))</f>
        <v/>
      </c>
    </row>
    <row r="113" spans="1:46" x14ac:dyDescent="0.25">
      <c r="A113">
        <v>109</v>
      </c>
      <c r="B113" s="13" t="str">
        <f>IF(ISERROR(VLOOKUP(CONCATENATE($A113,"_",B$2),'Reference data SID'!$B:$N,13,FALSE)),"",VLOOKUP(CONCATENATE($A113,"_",B$2),'Reference data SID'!$B:$N,13,FALSE))</f>
        <v/>
      </c>
      <c r="C113" s="13" t="str">
        <f>IF(ISERROR(VLOOKUP(CONCATENATE($A113,"_",C$2),'Reference data SID'!$B:$N,13,FALSE)),"",VLOOKUP(CONCATENATE($A113,"_",C$2),'Reference data SID'!$B:$N,13,FALSE))</f>
        <v/>
      </c>
      <c r="D113" s="13" t="str">
        <f>IF(ISERROR(VLOOKUP(CONCATENATE($A113,"_",D$2),'Reference data SID'!$B:$N,13,FALSE)),"",VLOOKUP(CONCATENATE($A113,"_",D$2),'Reference data SID'!$B:$N,13,FALSE))</f>
        <v/>
      </c>
      <c r="E113" s="13" t="str">
        <f>IF(ISERROR(VLOOKUP(CONCATENATE($A113,"_",E$2),'Reference data SID'!$B:$N,13,FALSE)),"",VLOOKUP(CONCATENATE($A113,"_",E$2),'Reference data SID'!$B:$N,13,FALSE))</f>
        <v/>
      </c>
      <c r="F113" s="13" t="str">
        <f>IF(ISERROR(VLOOKUP(CONCATENATE($A113,"_",F$2),'Reference data SID'!$B:$N,13,FALSE)),"",VLOOKUP(CONCATENATE($A113,"_",F$2),'Reference data SID'!$B:$N,13,FALSE))</f>
        <v/>
      </c>
      <c r="G113" s="13" t="str">
        <f>IF(ISERROR(VLOOKUP(CONCATENATE($A113,"_",G$2),'Reference data SID'!$B:$N,13,FALSE)),"",VLOOKUP(CONCATENATE($A113,"_",G$2),'Reference data SID'!$B:$N,13,FALSE))</f>
        <v/>
      </c>
      <c r="H113" s="13" t="str">
        <f>IF(ISERROR(VLOOKUP(CONCATENATE($A113,"_",H$2),'Reference data SID'!$B:$N,13,FALSE)),"",VLOOKUP(CONCATENATE($A113,"_",H$2),'Reference data SID'!$B:$N,13,FALSE))</f>
        <v/>
      </c>
      <c r="I113" s="13" t="str">
        <f>IF(ISERROR(VLOOKUP(CONCATENATE($A113,"_",I$2),'Reference data SID'!$B:$N,13,FALSE)),"",VLOOKUP(CONCATENATE($A113,"_",I$2),'Reference data SID'!$B:$N,13,FALSE))</f>
        <v/>
      </c>
      <c r="J113" s="13" t="str">
        <f>IF(ISERROR(VLOOKUP(CONCATENATE($A113,"_",J$2),'Reference data SID'!$B:$N,13,FALSE)),"",VLOOKUP(CONCATENATE($A113,"_",J$2),'Reference data SID'!$B:$N,13,FALSE))</f>
        <v/>
      </c>
      <c r="K113" s="13" t="str">
        <f>IF(ISERROR(VLOOKUP(CONCATENATE($A113,"_",K$2),'Reference data SID'!$B:$N,13,FALSE)),"",VLOOKUP(CONCATENATE($A113,"_",K$2),'Reference data SID'!$B:$N,13,FALSE))</f>
        <v/>
      </c>
      <c r="L113" s="13" t="str">
        <f>IF(ISERROR(VLOOKUP(CONCATENATE($A113,"_",L$2),'Reference data SID'!$B:$N,13,FALSE)),"",VLOOKUP(CONCATENATE($A113,"_",L$2),'Reference data SID'!$B:$N,13,FALSE))</f>
        <v/>
      </c>
      <c r="M113" s="13" t="str">
        <f>IF(ISERROR(VLOOKUP(CONCATENATE($A113,"_",M$2),'Reference data SID'!$B:$N,13,FALSE)),"",VLOOKUP(CONCATENATE($A113,"_",M$2),'Reference data SID'!$B:$N,13,FALSE))</f>
        <v/>
      </c>
      <c r="N113" s="13" t="str">
        <f>IF(ISERROR(VLOOKUP(CONCATENATE($A113,"_",N$2),'Reference data SID'!$B:$N,13,FALSE)),"",VLOOKUP(CONCATENATE($A113,"_",N$2),'Reference data SID'!$B:$N,13,FALSE))</f>
        <v/>
      </c>
      <c r="O113" s="13" t="str">
        <f>IF(ISERROR(VLOOKUP(CONCATENATE($A113,"_",O$2),'Reference data SID'!$B:$N,13,FALSE)),"",VLOOKUP(CONCATENATE($A113,"_",O$2),'Reference data SID'!$B:$N,13,FALSE))</f>
        <v/>
      </c>
      <c r="P113" s="13" t="str">
        <f>IF(ISERROR(VLOOKUP(CONCATENATE($A113,"_",P$2),'Reference data SID'!$B:$N,13,FALSE)),"",VLOOKUP(CONCATENATE($A113,"_",P$2),'Reference data SID'!$B:$N,13,FALSE))</f>
        <v/>
      </c>
      <c r="Q113" s="13" t="str">
        <f>IF(ISERROR(VLOOKUP(CONCATENATE($A113,"_",Q$2),'Reference data SID'!$B:$N,13,FALSE)),"",VLOOKUP(CONCATENATE($A113,"_",Q$2),'Reference data SID'!$B:$N,13,FALSE))</f>
        <v/>
      </c>
      <c r="R113" s="13" t="str">
        <f>IF(ISERROR(VLOOKUP(CONCATENATE($A113,"_",R$2),'Reference data SID'!$B:$N,13,FALSE)),"",VLOOKUP(CONCATENATE($A113,"_",R$2),'Reference data SID'!$B:$N,13,FALSE))</f>
        <v/>
      </c>
      <c r="S113" s="13" t="str">
        <f>IF(ISERROR(VLOOKUP(CONCATENATE($A113,"_",S$2),'Reference data SID'!$B:$N,13,FALSE)),"",VLOOKUP(CONCATENATE($A113,"_",S$2),'Reference data SID'!$B:$N,13,FALSE))</f>
        <v/>
      </c>
      <c r="T113" s="13" t="str">
        <f>IF(ISERROR(VLOOKUP(CONCATENATE($A113,"_",T$2),'Reference data SID'!$B:$N,13,FALSE)),"",VLOOKUP(CONCATENATE($A113,"_",T$2),'Reference data SID'!$B:$N,13,FALSE))</f>
        <v/>
      </c>
      <c r="U113" s="13" t="str">
        <f>IF(ISERROR(VLOOKUP(CONCATENATE($A113,"_",U$2),'Reference data SID'!$B:$N,13,FALSE)),"",VLOOKUP(CONCATENATE($A113,"_",U$2),'Reference data SID'!$B:$N,13,FALSE))</f>
        <v/>
      </c>
      <c r="V113" s="13" t="str">
        <f>IF(ISERROR(VLOOKUP(CONCATENATE($A113,"_",V$2),'Reference data SID'!$B:$N,13,FALSE)),"",VLOOKUP(CONCATENATE($A113,"_",V$2),'Reference data SID'!$B:$N,13,FALSE))</f>
        <v/>
      </c>
      <c r="W113" s="13" t="str">
        <f>IF(ISERROR(VLOOKUP(CONCATENATE($A113,"_",W$2),'Reference data SID'!$B:$N,13,FALSE)),"",VLOOKUP(CONCATENATE($A113,"_",W$2),'Reference data SID'!$B:$N,13,FALSE))</f>
        <v/>
      </c>
      <c r="X113" s="13" t="str">
        <f>IF(ISERROR(VLOOKUP(CONCATENATE($A113,"_",X$2),'Reference data SID'!$B:$N,13,FALSE)),"",VLOOKUP(CONCATENATE($A113,"_",X$2),'Reference data SID'!$B:$N,13,FALSE))</f>
        <v/>
      </c>
      <c r="Y113" s="14" t="str">
        <f>IF(ISERROR(VLOOKUP(CONCATENATE($A113,"_",Y$2),'Reference data SID'!$B:$N,13,FALSE)),"",VLOOKUP(CONCATENATE($A113,"_",Y$2),'Reference data SID'!$B:$N,13,FALSE))</f>
        <v>148240-85-1</v>
      </c>
      <c r="Z113" s="13" t="str">
        <f>IF(ISERROR(VLOOKUP(CONCATENATE($A113,"_",Z$2),'Reference data SID'!$B:$N,13,FALSE)),"",VLOOKUP(CONCATENATE($A113,"_",Z$2),'Reference data SID'!$B:$N,13,FALSE))</f>
        <v/>
      </c>
      <c r="AA113" s="13" t="str">
        <f>IF(ISERROR(VLOOKUP(CONCATENATE($A113,"_",AA$2),'Reference data SID'!$B:$N,13,FALSE)),"",VLOOKUP(CONCATENATE($A113,"_",AA$2),'Reference data SID'!$B:$N,13,FALSE))</f>
        <v/>
      </c>
      <c r="AB113" s="13" t="str">
        <f>IF(ISERROR(VLOOKUP(CONCATENATE($A113,"_",AB$2),'Reference data SID'!$B:$N,13,FALSE)),"",VLOOKUP(CONCATENATE($A113,"_",AB$2),'Reference data SID'!$B:$N,13,FALSE))</f>
        <v/>
      </c>
      <c r="AC113" s="13" t="str">
        <f>IF(ISERROR(VLOOKUP(CONCATENATE($A113,"_",AC$2),'Reference data SID'!$B:$N,13,FALSE)),"",VLOOKUP(CONCATENATE($A113,"_",AC$2),'Reference data SID'!$B:$N,13,FALSE))</f>
        <v/>
      </c>
      <c r="AD113" s="13" t="str">
        <f>IF(ISERROR(VLOOKUP(CONCATENATE($A113,"_",AD$2),'Reference data SID'!$B:$N,13,FALSE)),"",VLOOKUP(CONCATENATE($A113,"_",AD$2),'Reference data SID'!$B:$N,13,FALSE))</f>
        <v/>
      </c>
      <c r="AE113" s="13" t="str">
        <f>IF(ISERROR(VLOOKUP(CONCATENATE($A113,"_",AE$2),'Reference data SID'!$B:$N,13,FALSE)),"",VLOOKUP(CONCATENATE($A113,"_",AE$2),'Reference data SID'!$B:$N,13,FALSE))</f>
        <v/>
      </c>
      <c r="AF113" s="13" t="str">
        <f>IF(ISERROR(VLOOKUP(CONCATENATE($A113,"_",AF$2),'Reference data SID'!$B:$N,13,FALSE)),"",VLOOKUP(CONCATENATE($A113,"_",AF$2),'Reference data SID'!$B:$N,13,FALSE))</f>
        <v/>
      </c>
      <c r="AG113" s="13" t="str">
        <f>IF(ISERROR(VLOOKUP(CONCATENATE($A113,"_",AG$2),'Reference data SID'!$B:$N,13,FALSE)),"",VLOOKUP(CONCATENATE($A113,"_",AG$2),'Reference data SID'!$B:$N,13,FALSE))</f>
        <v/>
      </c>
      <c r="AH113" s="13" t="str">
        <f>IF(ISERROR(VLOOKUP(CONCATENATE($A113,"_",AH$2),'Reference data SID'!$B:$N,13,FALSE)),"",VLOOKUP(CONCATENATE($A113,"_",AH$2),'Reference data SID'!$B:$N,13,FALSE))</f>
        <v/>
      </c>
      <c r="AI113" s="13" t="str">
        <f>IF(ISERROR(VLOOKUP(CONCATENATE($A113,"_",AI$2),'Reference data SID'!$B:$N,13,FALSE)),"",VLOOKUP(CONCATENATE($A113,"_",AI$2),'Reference data SID'!$B:$N,13,FALSE))</f>
        <v/>
      </c>
      <c r="AJ113" s="13" t="str">
        <f>IF(ISERROR(VLOOKUP(CONCATENATE($A113,"_",AJ$2),'Reference data SID'!$B:$N,13,FALSE)),"",VLOOKUP(CONCATENATE($A113,"_",AJ$2),'Reference data SID'!$B:$N,13,FALSE))</f>
        <v/>
      </c>
      <c r="AK113" s="13" t="str">
        <f>IF(ISERROR(VLOOKUP(CONCATENATE($A113,"_",AK$2),'Reference data SID'!$B:$N,13,FALSE)),"",VLOOKUP(CONCATENATE($A113,"_",AK$2),'Reference data SID'!$B:$N,13,FALSE))</f>
        <v/>
      </c>
      <c r="AL113" s="13" t="str">
        <f>IF(ISERROR(VLOOKUP(CONCATENATE($A113,"_",AL$2),'Reference data SID'!$B:$N,13,FALSE)),"",VLOOKUP(CONCATENATE($A113,"_",AL$2),'Reference data SID'!$B:$N,13,FALSE))</f>
        <v/>
      </c>
      <c r="AM113" s="13" t="str">
        <f>IF(ISERROR(VLOOKUP(CONCATENATE($A113,"_",AM$2),'Reference data SID'!$B:$N,13,FALSE)),"",VLOOKUP(CONCATENATE($A113,"_",AM$2),'Reference data SID'!$B:$N,13,FALSE))</f>
        <v/>
      </c>
      <c r="AN113" s="13" t="str">
        <f>IF(ISERROR(VLOOKUP(CONCATENATE($A113,"_",AN$2),'Reference data SID'!$B:$N,13,FALSE)),"",VLOOKUP(CONCATENATE($A113,"_",AN$2),'Reference data SID'!$B:$N,13,FALSE))</f>
        <v/>
      </c>
      <c r="AO113" s="13" t="str">
        <f>IF(ISERROR(VLOOKUP(CONCATENATE($A113,"_",AO$2),'Reference data SID'!$B:$N,13,FALSE)),"",VLOOKUP(CONCATENATE($A113,"_",AO$2),'Reference data SID'!$B:$N,13,FALSE))</f>
        <v/>
      </c>
      <c r="AP113" s="13" t="str">
        <f>IF(ISERROR(VLOOKUP(CONCATENATE($A113,"_",AP$2),'Reference data SID'!$B:$N,13,FALSE)),"",VLOOKUP(CONCATENATE($A113,"_",AP$2),'Reference data SID'!$B:$N,13,FALSE))</f>
        <v/>
      </c>
      <c r="AQ113" s="13" t="str">
        <f>IF(ISERROR(VLOOKUP(CONCATENATE($A113,"_",AQ$2),'Reference data SID'!$B:$N,13,FALSE)),"",VLOOKUP(CONCATENATE($A113,"_",AQ$2),'Reference data SID'!$B:$N,13,FALSE))</f>
        <v/>
      </c>
      <c r="AR113" s="13" t="str">
        <f>IF(ISERROR(VLOOKUP(CONCATENATE($A113,"_",AR$2),'Reference data SID'!$B:$N,13,FALSE)),"",VLOOKUP(CONCATENATE($A113,"_",AR$2),'Reference data SID'!$B:$N,13,FALSE))</f>
        <v/>
      </c>
      <c r="AS113" s="13" t="str">
        <f>IF(ISERROR(VLOOKUP(CONCATENATE($A113,"_",AS$2),'Reference data SID'!$B:$N,13,FALSE)),"",VLOOKUP(CONCATENATE($A113,"_",AS$2),'Reference data SID'!$B:$N,13,FALSE))</f>
        <v/>
      </c>
      <c r="AT113" s="13" t="str">
        <f>IF(ISERROR(VLOOKUP(CONCATENATE($A113,"_",AT$2),'Reference data SID'!$B:$N,13,FALSE)),"",VLOOKUP(CONCATENATE($A113,"_",AT$2),'Reference data SID'!$B:$N,13,FALSE))</f>
        <v/>
      </c>
    </row>
    <row r="114" spans="1:46" x14ac:dyDescent="0.25">
      <c r="A114">
        <v>110</v>
      </c>
      <c r="B114" s="13" t="str">
        <f>IF(ISERROR(VLOOKUP(CONCATENATE($A114,"_",B$2),'Reference data SID'!$B:$N,13,FALSE)),"",VLOOKUP(CONCATENATE($A114,"_",B$2),'Reference data SID'!$B:$N,13,FALSE))</f>
        <v/>
      </c>
      <c r="C114" s="13" t="str">
        <f>IF(ISERROR(VLOOKUP(CONCATENATE($A114,"_",C$2),'Reference data SID'!$B:$N,13,FALSE)),"",VLOOKUP(CONCATENATE($A114,"_",C$2),'Reference data SID'!$B:$N,13,FALSE))</f>
        <v/>
      </c>
      <c r="D114" s="13" t="str">
        <f>IF(ISERROR(VLOOKUP(CONCATENATE($A114,"_",D$2),'Reference data SID'!$B:$N,13,FALSE)),"",VLOOKUP(CONCATENATE($A114,"_",D$2),'Reference data SID'!$B:$N,13,FALSE))</f>
        <v/>
      </c>
      <c r="E114" s="13" t="str">
        <f>IF(ISERROR(VLOOKUP(CONCATENATE($A114,"_",E$2),'Reference data SID'!$B:$N,13,FALSE)),"",VLOOKUP(CONCATENATE($A114,"_",E$2),'Reference data SID'!$B:$N,13,FALSE))</f>
        <v/>
      </c>
      <c r="F114" s="13" t="str">
        <f>IF(ISERROR(VLOOKUP(CONCATENATE($A114,"_",F$2),'Reference data SID'!$B:$N,13,FALSE)),"",VLOOKUP(CONCATENATE($A114,"_",F$2),'Reference data SID'!$B:$N,13,FALSE))</f>
        <v/>
      </c>
      <c r="G114" s="13" t="str">
        <f>IF(ISERROR(VLOOKUP(CONCATENATE($A114,"_",G$2),'Reference data SID'!$B:$N,13,FALSE)),"",VLOOKUP(CONCATENATE($A114,"_",G$2),'Reference data SID'!$B:$N,13,FALSE))</f>
        <v/>
      </c>
      <c r="H114" s="13" t="str">
        <f>IF(ISERROR(VLOOKUP(CONCATENATE($A114,"_",H$2),'Reference data SID'!$B:$N,13,FALSE)),"",VLOOKUP(CONCATENATE($A114,"_",H$2),'Reference data SID'!$B:$N,13,FALSE))</f>
        <v/>
      </c>
      <c r="I114" s="13" t="str">
        <f>IF(ISERROR(VLOOKUP(CONCATENATE($A114,"_",I$2),'Reference data SID'!$B:$N,13,FALSE)),"",VLOOKUP(CONCATENATE($A114,"_",I$2),'Reference data SID'!$B:$N,13,FALSE))</f>
        <v/>
      </c>
      <c r="J114" s="13" t="str">
        <f>IF(ISERROR(VLOOKUP(CONCATENATE($A114,"_",J$2),'Reference data SID'!$B:$N,13,FALSE)),"",VLOOKUP(CONCATENATE($A114,"_",J$2),'Reference data SID'!$B:$N,13,FALSE))</f>
        <v/>
      </c>
      <c r="K114" s="13" t="str">
        <f>IF(ISERROR(VLOOKUP(CONCATENATE($A114,"_",K$2),'Reference data SID'!$B:$N,13,FALSE)),"",VLOOKUP(CONCATENATE($A114,"_",K$2),'Reference data SID'!$B:$N,13,FALSE))</f>
        <v/>
      </c>
      <c r="L114" s="13" t="str">
        <f>IF(ISERROR(VLOOKUP(CONCATENATE($A114,"_",L$2),'Reference data SID'!$B:$N,13,FALSE)),"",VLOOKUP(CONCATENATE($A114,"_",L$2),'Reference data SID'!$B:$N,13,FALSE))</f>
        <v/>
      </c>
      <c r="M114" s="13" t="str">
        <f>IF(ISERROR(VLOOKUP(CONCATENATE($A114,"_",M$2),'Reference data SID'!$B:$N,13,FALSE)),"",VLOOKUP(CONCATENATE($A114,"_",M$2),'Reference data SID'!$B:$N,13,FALSE))</f>
        <v/>
      </c>
      <c r="N114" s="13" t="str">
        <f>IF(ISERROR(VLOOKUP(CONCATENATE($A114,"_",N$2),'Reference data SID'!$B:$N,13,FALSE)),"",VLOOKUP(CONCATENATE($A114,"_",N$2),'Reference data SID'!$B:$N,13,FALSE))</f>
        <v/>
      </c>
      <c r="O114" s="13" t="str">
        <f>IF(ISERROR(VLOOKUP(CONCATENATE($A114,"_",O$2),'Reference data SID'!$B:$N,13,FALSE)),"",VLOOKUP(CONCATENATE($A114,"_",O$2),'Reference data SID'!$B:$N,13,FALSE))</f>
        <v/>
      </c>
      <c r="P114" s="13" t="str">
        <f>IF(ISERROR(VLOOKUP(CONCATENATE($A114,"_",P$2),'Reference data SID'!$B:$N,13,FALSE)),"",VLOOKUP(CONCATENATE($A114,"_",P$2),'Reference data SID'!$B:$N,13,FALSE))</f>
        <v/>
      </c>
      <c r="Q114" s="13" t="str">
        <f>IF(ISERROR(VLOOKUP(CONCATENATE($A114,"_",Q$2),'Reference data SID'!$B:$N,13,FALSE)),"",VLOOKUP(CONCATENATE($A114,"_",Q$2),'Reference data SID'!$B:$N,13,FALSE))</f>
        <v/>
      </c>
      <c r="R114" s="13" t="str">
        <f>IF(ISERROR(VLOOKUP(CONCATENATE($A114,"_",R$2),'Reference data SID'!$B:$N,13,FALSE)),"",VLOOKUP(CONCATENATE($A114,"_",R$2),'Reference data SID'!$B:$N,13,FALSE))</f>
        <v/>
      </c>
      <c r="S114" s="13" t="str">
        <f>IF(ISERROR(VLOOKUP(CONCATENATE($A114,"_",S$2),'Reference data SID'!$B:$N,13,FALSE)),"",VLOOKUP(CONCATENATE($A114,"_",S$2),'Reference data SID'!$B:$N,13,FALSE))</f>
        <v/>
      </c>
      <c r="T114" s="13" t="str">
        <f>IF(ISERROR(VLOOKUP(CONCATENATE($A114,"_",T$2),'Reference data SID'!$B:$N,13,FALSE)),"",VLOOKUP(CONCATENATE($A114,"_",T$2),'Reference data SID'!$B:$N,13,FALSE))</f>
        <v/>
      </c>
      <c r="U114" s="13" t="str">
        <f>IF(ISERROR(VLOOKUP(CONCATENATE($A114,"_",U$2),'Reference data SID'!$B:$N,13,FALSE)),"",VLOOKUP(CONCATENATE($A114,"_",U$2),'Reference data SID'!$B:$N,13,FALSE))</f>
        <v/>
      </c>
      <c r="V114" s="13" t="str">
        <f>IF(ISERROR(VLOOKUP(CONCATENATE($A114,"_",V$2),'Reference data SID'!$B:$N,13,FALSE)),"",VLOOKUP(CONCATENATE($A114,"_",V$2),'Reference data SID'!$B:$N,13,FALSE))</f>
        <v/>
      </c>
      <c r="W114" s="13" t="str">
        <f>IF(ISERROR(VLOOKUP(CONCATENATE($A114,"_",W$2),'Reference data SID'!$B:$N,13,FALSE)),"",VLOOKUP(CONCATENATE($A114,"_",W$2),'Reference data SID'!$B:$N,13,FALSE))</f>
        <v/>
      </c>
      <c r="X114" s="13" t="str">
        <f>IF(ISERROR(VLOOKUP(CONCATENATE($A114,"_",X$2),'Reference data SID'!$B:$N,13,FALSE)),"",VLOOKUP(CONCATENATE($A114,"_",X$2),'Reference data SID'!$B:$N,13,FALSE))</f>
        <v/>
      </c>
      <c r="Y114" s="14" t="str">
        <f>IF(ISERROR(VLOOKUP(CONCATENATE($A114,"_",Y$2),'Reference data SID'!$B:$N,13,FALSE)),"",VLOOKUP(CONCATENATE($A114,"_",Y$2),'Reference data SID'!$B:$N,13,FALSE))</f>
        <v>148240-87-3</v>
      </c>
      <c r="Z114" s="13" t="str">
        <f>IF(ISERROR(VLOOKUP(CONCATENATE($A114,"_",Z$2),'Reference data SID'!$B:$N,13,FALSE)),"",VLOOKUP(CONCATENATE($A114,"_",Z$2),'Reference data SID'!$B:$N,13,FALSE))</f>
        <v/>
      </c>
      <c r="AA114" s="13" t="str">
        <f>IF(ISERROR(VLOOKUP(CONCATENATE($A114,"_",AA$2),'Reference data SID'!$B:$N,13,FALSE)),"",VLOOKUP(CONCATENATE($A114,"_",AA$2),'Reference data SID'!$B:$N,13,FALSE))</f>
        <v/>
      </c>
      <c r="AB114" s="13" t="str">
        <f>IF(ISERROR(VLOOKUP(CONCATENATE($A114,"_",AB$2),'Reference data SID'!$B:$N,13,FALSE)),"",VLOOKUP(CONCATENATE($A114,"_",AB$2),'Reference data SID'!$B:$N,13,FALSE))</f>
        <v/>
      </c>
      <c r="AC114" s="13" t="str">
        <f>IF(ISERROR(VLOOKUP(CONCATENATE($A114,"_",AC$2),'Reference data SID'!$B:$N,13,FALSE)),"",VLOOKUP(CONCATENATE($A114,"_",AC$2),'Reference data SID'!$B:$N,13,FALSE))</f>
        <v/>
      </c>
      <c r="AD114" s="13" t="str">
        <f>IF(ISERROR(VLOOKUP(CONCATENATE($A114,"_",AD$2),'Reference data SID'!$B:$N,13,FALSE)),"",VLOOKUP(CONCATENATE($A114,"_",AD$2),'Reference data SID'!$B:$N,13,FALSE))</f>
        <v/>
      </c>
      <c r="AE114" s="13" t="str">
        <f>IF(ISERROR(VLOOKUP(CONCATENATE($A114,"_",AE$2),'Reference data SID'!$B:$N,13,FALSE)),"",VLOOKUP(CONCATENATE($A114,"_",AE$2),'Reference data SID'!$B:$N,13,FALSE))</f>
        <v/>
      </c>
      <c r="AF114" s="13" t="str">
        <f>IF(ISERROR(VLOOKUP(CONCATENATE($A114,"_",AF$2),'Reference data SID'!$B:$N,13,FALSE)),"",VLOOKUP(CONCATENATE($A114,"_",AF$2),'Reference data SID'!$B:$N,13,FALSE))</f>
        <v/>
      </c>
      <c r="AG114" s="13" t="str">
        <f>IF(ISERROR(VLOOKUP(CONCATENATE($A114,"_",AG$2),'Reference data SID'!$B:$N,13,FALSE)),"",VLOOKUP(CONCATENATE($A114,"_",AG$2),'Reference data SID'!$B:$N,13,FALSE))</f>
        <v/>
      </c>
      <c r="AH114" s="13" t="str">
        <f>IF(ISERROR(VLOOKUP(CONCATENATE($A114,"_",AH$2),'Reference data SID'!$B:$N,13,FALSE)),"",VLOOKUP(CONCATENATE($A114,"_",AH$2),'Reference data SID'!$B:$N,13,FALSE))</f>
        <v/>
      </c>
      <c r="AI114" s="13" t="str">
        <f>IF(ISERROR(VLOOKUP(CONCATENATE($A114,"_",AI$2),'Reference data SID'!$B:$N,13,FALSE)),"",VLOOKUP(CONCATENATE($A114,"_",AI$2),'Reference data SID'!$B:$N,13,FALSE))</f>
        <v/>
      </c>
      <c r="AJ114" s="13" t="str">
        <f>IF(ISERROR(VLOOKUP(CONCATENATE($A114,"_",AJ$2),'Reference data SID'!$B:$N,13,FALSE)),"",VLOOKUP(CONCATENATE($A114,"_",AJ$2),'Reference data SID'!$B:$N,13,FALSE))</f>
        <v/>
      </c>
      <c r="AK114" s="13" t="str">
        <f>IF(ISERROR(VLOOKUP(CONCATENATE($A114,"_",AK$2),'Reference data SID'!$B:$N,13,FALSE)),"",VLOOKUP(CONCATENATE($A114,"_",AK$2),'Reference data SID'!$B:$N,13,FALSE))</f>
        <v/>
      </c>
      <c r="AL114" s="13" t="str">
        <f>IF(ISERROR(VLOOKUP(CONCATENATE($A114,"_",AL$2),'Reference data SID'!$B:$N,13,FALSE)),"",VLOOKUP(CONCATENATE($A114,"_",AL$2),'Reference data SID'!$B:$N,13,FALSE))</f>
        <v/>
      </c>
      <c r="AM114" s="13" t="str">
        <f>IF(ISERROR(VLOOKUP(CONCATENATE($A114,"_",AM$2),'Reference data SID'!$B:$N,13,FALSE)),"",VLOOKUP(CONCATENATE($A114,"_",AM$2),'Reference data SID'!$B:$N,13,FALSE))</f>
        <v/>
      </c>
      <c r="AN114" s="13" t="str">
        <f>IF(ISERROR(VLOOKUP(CONCATENATE($A114,"_",AN$2),'Reference data SID'!$B:$N,13,FALSE)),"",VLOOKUP(CONCATENATE($A114,"_",AN$2),'Reference data SID'!$B:$N,13,FALSE))</f>
        <v/>
      </c>
      <c r="AO114" s="13" t="str">
        <f>IF(ISERROR(VLOOKUP(CONCATENATE($A114,"_",AO$2),'Reference data SID'!$B:$N,13,FALSE)),"",VLOOKUP(CONCATENATE($A114,"_",AO$2),'Reference data SID'!$B:$N,13,FALSE))</f>
        <v/>
      </c>
      <c r="AP114" s="13" t="str">
        <f>IF(ISERROR(VLOOKUP(CONCATENATE($A114,"_",AP$2),'Reference data SID'!$B:$N,13,FALSE)),"",VLOOKUP(CONCATENATE($A114,"_",AP$2),'Reference data SID'!$B:$N,13,FALSE))</f>
        <v/>
      </c>
      <c r="AQ114" s="13" t="str">
        <f>IF(ISERROR(VLOOKUP(CONCATENATE($A114,"_",AQ$2),'Reference data SID'!$B:$N,13,FALSE)),"",VLOOKUP(CONCATENATE($A114,"_",AQ$2),'Reference data SID'!$B:$N,13,FALSE))</f>
        <v/>
      </c>
      <c r="AR114" s="13" t="str">
        <f>IF(ISERROR(VLOOKUP(CONCATENATE($A114,"_",AR$2),'Reference data SID'!$B:$N,13,FALSE)),"",VLOOKUP(CONCATENATE($A114,"_",AR$2),'Reference data SID'!$B:$N,13,FALSE))</f>
        <v/>
      </c>
      <c r="AS114" s="13" t="str">
        <f>IF(ISERROR(VLOOKUP(CONCATENATE($A114,"_",AS$2),'Reference data SID'!$B:$N,13,FALSE)),"",VLOOKUP(CONCATENATE($A114,"_",AS$2),'Reference data SID'!$B:$N,13,FALSE))</f>
        <v/>
      </c>
      <c r="AT114" s="13" t="str">
        <f>IF(ISERROR(VLOOKUP(CONCATENATE($A114,"_",AT$2),'Reference data SID'!$B:$N,13,FALSE)),"",VLOOKUP(CONCATENATE($A114,"_",AT$2),'Reference data SID'!$B:$N,13,FALSE))</f>
        <v/>
      </c>
    </row>
    <row r="115" spans="1:46" x14ac:dyDescent="0.25">
      <c r="A115">
        <v>111</v>
      </c>
      <c r="B115" s="13" t="str">
        <f>IF(ISERROR(VLOOKUP(CONCATENATE($A115,"_",B$2),'Reference data SID'!$B:$N,13,FALSE)),"",VLOOKUP(CONCATENATE($A115,"_",B$2),'Reference data SID'!$B:$N,13,FALSE))</f>
        <v/>
      </c>
      <c r="C115" s="13" t="str">
        <f>IF(ISERROR(VLOOKUP(CONCATENATE($A115,"_",C$2),'Reference data SID'!$B:$N,13,FALSE)),"",VLOOKUP(CONCATENATE($A115,"_",C$2),'Reference data SID'!$B:$N,13,FALSE))</f>
        <v/>
      </c>
      <c r="D115" s="13" t="str">
        <f>IF(ISERROR(VLOOKUP(CONCATENATE($A115,"_",D$2),'Reference data SID'!$B:$N,13,FALSE)),"",VLOOKUP(CONCATENATE($A115,"_",D$2),'Reference data SID'!$B:$N,13,FALSE))</f>
        <v/>
      </c>
      <c r="E115" s="13" t="str">
        <f>IF(ISERROR(VLOOKUP(CONCATENATE($A115,"_",E$2),'Reference data SID'!$B:$N,13,FALSE)),"",VLOOKUP(CONCATENATE($A115,"_",E$2),'Reference data SID'!$B:$N,13,FALSE))</f>
        <v/>
      </c>
      <c r="F115" s="13" t="str">
        <f>IF(ISERROR(VLOOKUP(CONCATENATE($A115,"_",F$2),'Reference data SID'!$B:$N,13,FALSE)),"",VLOOKUP(CONCATENATE($A115,"_",F$2),'Reference data SID'!$B:$N,13,FALSE))</f>
        <v/>
      </c>
      <c r="G115" s="13" t="str">
        <f>IF(ISERROR(VLOOKUP(CONCATENATE($A115,"_",G$2),'Reference data SID'!$B:$N,13,FALSE)),"",VLOOKUP(CONCATENATE($A115,"_",G$2),'Reference data SID'!$B:$N,13,FALSE))</f>
        <v/>
      </c>
      <c r="H115" s="13" t="str">
        <f>IF(ISERROR(VLOOKUP(CONCATENATE($A115,"_",H$2),'Reference data SID'!$B:$N,13,FALSE)),"",VLOOKUP(CONCATENATE($A115,"_",H$2),'Reference data SID'!$B:$N,13,FALSE))</f>
        <v/>
      </c>
      <c r="I115" s="13" t="str">
        <f>IF(ISERROR(VLOOKUP(CONCATENATE($A115,"_",I$2),'Reference data SID'!$B:$N,13,FALSE)),"",VLOOKUP(CONCATENATE($A115,"_",I$2),'Reference data SID'!$B:$N,13,FALSE))</f>
        <v/>
      </c>
      <c r="J115" s="13" t="str">
        <f>IF(ISERROR(VLOOKUP(CONCATENATE($A115,"_",J$2),'Reference data SID'!$B:$N,13,FALSE)),"",VLOOKUP(CONCATENATE($A115,"_",J$2),'Reference data SID'!$B:$N,13,FALSE))</f>
        <v/>
      </c>
      <c r="K115" s="13" t="str">
        <f>IF(ISERROR(VLOOKUP(CONCATENATE($A115,"_",K$2),'Reference data SID'!$B:$N,13,FALSE)),"",VLOOKUP(CONCATENATE($A115,"_",K$2),'Reference data SID'!$B:$N,13,FALSE))</f>
        <v/>
      </c>
      <c r="L115" s="13" t="str">
        <f>IF(ISERROR(VLOOKUP(CONCATENATE($A115,"_",L$2),'Reference data SID'!$B:$N,13,FALSE)),"",VLOOKUP(CONCATENATE($A115,"_",L$2),'Reference data SID'!$B:$N,13,FALSE))</f>
        <v/>
      </c>
      <c r="M115" s="13" t="str">
        <f>IF(ISERROR(VLOOKUP(CONCATENATE($A115,"_",M$2),'Reference data SID'!$B:$N,13,FALSE)),"",VLOOKUP(CONCATENATE($A115,"_",M$2),'Reference data SID'!$B:$N,13,FALSE))</f>
        <v/>
      </c>
      <c r="N115" s="13" t="str">
        <f>IF(ISERROR(VLOOKUP(CONCATENATE($A115,"_",N$2),'Reference data SID'!$B:$N,13,FALSE)),"",VLOOKUP(CONCATENATE($A115,"_",N$2),'Reference data SID'!$B:$N,13,FALSE))</f>
        <v/>
      </c>
      <c r="O115" s="13" t="str">
        <f>IF(ISERROR(VLOOKUP(CONCATENATE($A115,"_",O$2),'Reference data SID'!$B:$N,13,FALSE)),"",VLOOKUP(CONCATENATE($A115,"_",O$2),'Reference data SID'!$B:$N,13,FALSE))</f>
        <v/>
      </c>
      <c r="P115" s="13" t="str">
        <f>IF(ISERROR(VLOOKUP(CONCATENATE($A115,"_",P$2),'Reference data SID'!$B:$N,13,FALSE)),"",VLOOKUP(CONCATENATE($A115,"_",P$2),'Reference data SID'!$B:$N,13,FALSE))</f>
        <v/>
      </c>
      <c r="Q115" s="13" t="str">
        <f>IF(ISERROR(VLOOKUP(CONCATENATE($A115,"_",Q$2),'Reference data SID'!$B:$N,13,FALSE)),"",VLOOKUP(CONCATENATE($A115,"_",Q$2),'Reference data SID'!$B:$N,13,FALSE))</f>
        <v/>
      </c>
      <c r="R115" s="13" t="str">
        <f>IF(ISERROR(VLOOKUP(CONCATENATE($A115,"_",R$2),'Reference data SID'!$B:$N,13,FALSE)),"",VLOOKUP(CONCATENATE($A115,"_",R$2),'Reference data SID'!$B:$N,13,FALSE))</f>
        <v/>
      </c>
      <c r="S115" s="13" t="str">
        <f>IF(ISERROR(VLOOKUP(CONCATENATE($A115,"_",S$2),'Reference data SID'!$B:$N,13,FALSE)),"",VLOOKUP(CONCATENATE($A115,"_",S$2),'Reference data SID'!$B:$N,13,FALSE))</f>
        <v/>
      </c>
      <c r="T115" s="13" t="str">
        <f>IF(ISERROR(VLOOKUP(CONCATENATE($A115,"_",T$2),'Reference data SID'!$B:$N,13,FALSE)),"",VLOOKUP(CONCATENATE($A115,"_",T$2),'Reference data SID'!$B:$N,13,FALSE))</f>
        <v/>
      </c>
      <c r="U115" s="13" t="str">
        <f>IF(ISERROR(VLOOKUP(CONCATENATE($A115,"_",U$2),'Reference data SID'!$B:$N,13,FALSE)),"",VLOOKUP(CONCATENATE($A115,"_",U$2),'Reference data SID'!$B:$N,13,FALSE))</f>
        <v/>
      </c>
      <c r="V115" s="13" t="str">
        <f>IF(ISERROR(VLOOKUP(CONCATENATE($A115,"_",V$2),'Reference data SID'!$B:$N,13,FALSE)),"",VLOOKUP(CONCATENATE($A115,"_",V$2),'Reference data SID'!$B:$N,13,FALSE))</f>
        <v/>
      </c>
      <c r="W115" s="13" t="str">
        <f>IF(ISERROR(VLOOKUP(CONCATENATE($A115,"_",W$2),'Reference data SID'!$B:$N,13,FALSE)),"",VLOOKUP(CONCATENATE($A115,"_",W$2),'Reference data SID'!$B:$N,13,FALSE))</f>
        <v/>
      </c>
      <c r="X115" s="13" t="str">
        <f>IF(ISERROR(VLOOKUP(CONCATENATE($A115,"_",X$2),'Reference data SID'!$B:$N,13,FALSE)),"",VLOOKUP(CONCATENATE($A115,"_",X$2),'Reference data SID'!$B:$N,13,FALSE))</f>
        <v/>
      </c>
      <c r="Y115" s="14" t="str">
        <f>IF(ISERROR(VLOOKUP(CONCATENATE($A115,"_",Y$2),'Reference data SID'!$B:$N,13,FALSE)),"",VLOOKUP(CONCATENATE($A115,"_",Y$2),'Reference data SID'!$B:$N,13,FALSE))</f>
        <v>148240-89-5</v>
      </c>
      <c r="Z115" s="13" t="str">
        <f>IF(ISERROR(VLOOKUP(CONCATENATE($A115,"_",Z$2),'Reference data SID'!$B:$N,13,FALSE)),"",VLOOKUP(CONCATENATE($A115,"_",Z$2),'Reference data SID'!$B:$N,13,FALSE))</f>
        <v/>
      </c>
      <c r="AA115" s="13" t="str">
        <f>IF(ISERROR(VLOOKUP(CONCATENATE($A115,"_",AA$2),'Reference data SID'!$B:$N,13,FALSE)),"",VLOOKUP(CONCATENATE($A115,"_",AA$2),'Reference data SID'!$B:$N,13,FALSE))</f>
        <v/>
      </c>
      <c r="AB115" s="13" t="str">
        <f>IF(ISERROR(VLOOKUP(CONCATENATE($A115,"_",AB$2),'Reference data SID'!$B:$N,13,FALSE)),"",VLOOKUP(CONCATENATE($A115,"_",AB$2),'Reference data SID'!$B:$N,13,FALSE))</f>
        <v/>
      </c>
      <c r="AC115" s="13" t="str">
        <f>IF(ISERROR(VLOOKUP(CONCATENATE($A115,"_",AC$2),'Reference data SID'!$B:$N,13,FALSE)),"",VLOOKUP(CONCATENATE($A115,"_",AC$2),'Reference data SID'!$B:$N,13,FALSE))</f>
        <v/>
      </c>
      <c r="AD115" s="13" t="str">
        <f>IF(ISERROR(VLOOKUP(CONCATENATE($A115,"_",AD$2),'Reference data SID'!$B:$N,13,FALSE)),"",VLOOKUP(CONCATENATE($A115,"_",AD$2),'Reference data SID'!$B:$N,13,FALSE))</f>
        <v/>
      </c>
      <c r="AE115" s="13" t="str">
        <f>IF(ISERROR(VLOOKUP(CONCATENATE($A115,"_",AE$2),'Reference data SID'!$B:$N,13,FALSE)),"",VLOOKUP(CONCATENATE($A115,"_",AE$2),'Reference data SID'!$B:$N,13,FALSE))</f>
        <v/>
      </c>
      <c r="AF115" s="13" t="str">
        <f>IF(ISERROR(VLOOKUP(CONCATENATE($A115,"_",AF$2),'Reference data SID'!$B:$N,13,FALSE)),"",VLOOKUP(CONCATENATE($A115,"_",AF$2),'Reference data SID'!$B:$N,13,FALSE))</f>
        <v/>
      </c>
      <c r="AG115" s="13" t="str">
        <f>IF(ISERROR(VLOOKUP(CONCATENATE($A115,"_",AG$2),'Reference data SID'!$B:$N,13,FALSE)),"",VLOOKUP(CONCATENATE($A115,"_",AG$2),'Reference data SID'!$B:$N,13,FALSE))</f>
        <v/>
      </c>
      <c r="AH115" s="13" t="str">
        <f>IF(ISERROR(VLOOKUP(CONCATENATE($A115,"_",AH$2),'Reference data SID'!$B:$N,13,FALSE)),"",VLOOKUP(CONCATENATE($A115,"_",AH$2),'Reference data SID'!$B:$N,13,FALSE))</f>
        <v/>
      </c>
      <c r="AI115" s="13" t="str">
        <f>IF(ISERROR(VLOOKUP(CONCATENATE($A115,"_",AI$2),'Reference data SID'!$B:$N,13,FALSE)),"",VLOOKUP(CONCATENATE($A115,"_",AI$2),'Reference data SID'!$B:$N,13,FALSE))</f>
        <v/>
      </c>
      <c r="AJ115" s="13" t="str">
        <f>IF(ISERROR(VLOOKUP(CONCATENATE($A115,"_",AJ$2),'Reference data SID'!$B:$N,13,FALSE)),"",VLOOKUP(CONCATENATE($A115,"_",AJ$2),'Reference data SID'!$B:$N,13,FALSE))</f>
        <v/>
      </c>
      <c r="AK115" s="13" t="str">
        <f>IF(ISERROR(VLOOKUP(CONCATENATE($A115,"_",AK$2),'Reference data SID'!$B:$N,13,FALSE)),"",VLOOKUP(CONCATENATE($A115,"_",AK$2),'Reference data SID'!$B:$N,13,FALSE))</f>
        <v/>
      </c>
      <c r="AL115" s="13" t="str">
        <f>IF(ISERROR(VLOOKUP(CONCATENATE($A115,"_",AL$2),'Reference data SID'!$B:$N,13,FALSE)),"",VLOOKUP(CONCATENATE($A115,"_",AL$2),'Reference data SID'!$B:$N,13,FALSE))</f>
        <v/>
      </c>
      <c r="AM115" s="13" t="str">
        <f>IF(ISERROR(VLOOKUP(CONCATENATE($A115,"_",AM$2),'Reference data SID'!$B:$N,13,FALSE)),"",VLOOKUP(CONCATENATE($A115,"_",AM$2),'Reference data SID'!$B:$N,13,FALSE))</f>
        <v/>
      </c>
      <c r="AN115" s="13" t="str">
        <f>IF(ISERROR(VLOOKUP(CONCATENATE($A115,"_",AN$2),'Reference data SID'!$B:$N,13,FALSE)),"",VLOOKUP(CONCATENATE($A115,"_",AN$2),'Reference data SID'!$B:$N,13,FALSE))</f>
        <v/>
      </c>
      <c r="AO115" s="13" t="str">
        <f>IF(ISERROR(VLOOKUP(CONCATENATE($A115,"_",AO$2),'Reference data SID'!$B:$N,13,FALSE)),"",VLOOKUP(CONCATENATE($A115,"_",AO$2),'Reference data SID'!$B:$N,13,FALSE))</f>
        <v/>
      </c>
      <c r="AP115" s="13" t="str">
        <f>IF(ISERROR(VLOOKUP(CONCATENATE($A115,"_",AP$2),'Reference data SID'!$B:$N,13,FALSE)),"",VLOOKUP(CONCATENATE($A115,"_",AP$2),'Reference data SID'!$B:$N,13,FALSE))</f>
        <v/>
      </c>
      <c r="AQ115" s="13" t="str">
        <f>IF(ISERROR(VLOOKUP(CONCATENATE($A115,"_",AQ$2),'Reference data SID'!$B:$N,13,FALSE)),"",VLOOKUP(CONCATENATE($A115,"_",AQ$2),'Reference data SID'!$B:$N,13,FALSE))</f>
        <v/>
      </c>
      <c r="AR115" s="13" t="str">
        <f>IF(ISERROR(VLOOKUP(CONCATENATE($A115,"_",AR$2),'Reference data SID'!$B:$N,13,FALSE)),"",VLOOKUP(CONCATENATE($A115,"_",AR$2),'Reference data SID'!$B:$N,13,FALSE))</f>
        <v/>
      </c>
      <c r="AS115" s="13" t="str">
        <f>IF(ISERROR(VLOOKUP(CONCATENATE($A115,"_",AS$2),'Reference data SID'!$B:$N,13,FALSE)),"",VLOOKUP(CONCATENATE($A115,"_",AS$2),'Reference data SID'!$B:$N,13,FALSE))</f>
        <v/>
      </c>
      <c r="AT115" s="13" t="str">
        <f>IF(ISERROR(VLOOKUP(CONCATENATE($A115,"_",AT$2),'Reference data SID'!$B:$N,13,FALSE)),"",VLOOKUP(CONCATENATE($A115,"_",AT$2),'Reference data SID'!$B:$N,13,FALSE))</f>
        <v/>
      </c>
    </row>
    <row r="116" spans="1:46" x14ac:dyDescent="0.25">
      <c r="A116">
        <v>112</v>
      </c>
      <c r="B116" s="13" t="str">
        <f>IF(ISERROR(VLOOKUP(CONCATENATE($A116,"_",B$2),'Reference data SID'!$B:$N,13,FALSE)),"",VLOOKUP(CONCATENATE($A116,"_",B$2),'Reference data SID'!$B:$N,13,FALSE))</f>
        <v/>
      </c>
      <c r="C116" s="13" t="str">
        <f>IF(ISERROR(VLOOKUP(CONCATENATE($A116,"_",C$2),'Reference data SID'!$B:$N,13,FALSE)),"",VLOOKUP(CONCATENATE($A116,"_",C$2),'Reference data SID'!$B:$N,13,FALSE))</f>
        <v/>
      </c>
      <c r="D116" s="13" t="str">
        <f>IF(ISERROR(VLOOKUP(CONCATENATE($A116,"_",D$2),'Reference data SID'!$B:$N,13,FALSE)),"",VLOOKUP(CONCATENATE($A116,"_",D$2),'Reference data SID'!$B:$N,13,FALSE))</f>
        <v/>
      </c>
      <c r="E116" s="13" t="str">
        <f>IF(ISERROR(VLOOKUP(CONCATENATE($A116,"_",E$2),'Reference data SID'!$B:$N,13,FALSE)),"",VLOOKUP(CONCATENATE($A116,"_",E$2),'Reference data SID'!$B:$N,13,FALSE))</f>
        <v/>
      </c>
      <c r="F116" s="13" t="str">
        <f>IF(ISERROR(VLOOKUP(CONCATENATE($A116,"_",F$2),'Reference data SID'!$B:$N,13,FALSE)),"",VLOOKUP(CONCATENATE($A116,"_",F$2),'Reference data SID'!$B:$N,13,FALSE))</f>
        <v/>
      </c>
      <c r="G116" s="13" t="str">
        <f>IF(ISERROR(VLOOKUP(CONCATENATE($A116,"_",G$2),'Reference data SID'!$B:$N,13,FALSE)),"",VLOOKUP(CONCATENATE($A116,"_",G$2),'Reference data SID'!$B:$N,13,FALSE))</f>
        <v/>
      </c>
      <c r="H116" s="13" t="str">
        <f>IF(ISERROR(VLOOKUP(CONCATENATE($A116,"_",H$2),'Reference data SID'!$B:$N,13,FALSE)),"",VLOOKUP(CONCATENATE($A116,"_",H$2),'Reference data SID'!$B:$N,13,FALSE))</f>
        <v/>
      </c>
      <c r="I116" s="13" t="str">
        <f>IF(ISERROR(VLOOKUP(CONCATENATE($A116,"_",I$2),'Reference data SID'!$B:$N,13,FALSE)),"",VLOOKUP(CONCATENATE($A116,"_",I$2),'Reference data SID'!$B:$N,13,FALSE))</f>
        <v/>
      </c>
      <c r="J116" s="13" t="str">
        <f>IF(ISERROR(VLOOKUP(CONCATENATE($A116,"_",J$2),'Reference data SID'!$B:$N,13,FALSE)),"",VLOOKUP(CONCATENATE($A116,"_",J$2),'Reference data SID'!$B:$N,13,FALSE))</f>
        <v/>
      </c>
      <c r="K116" s="13" t="str">
        <f>IF(ISERROR(VLOOKUP(CONCATENATE($A116,"_",K$2),'Reference data SID'!$B:$N,13,FALSE)),"",VLOOKUP(CONCATENATE($A116,"_",K$2),'Reference data SID'!$B:$N,13,FALSE))</f>
        <v/>
      </c>
      <c r="L116" s="13" t="str">
        <f>IF(ISERROR(VLOOKUP(CONCATENATE($A116,"_",L$2),'Reference data SID'!$B:$N,13,FALSE)),"",VLOOKUP(CONCATENATE($A116,"_",L$2),'Reference data SID'!$B:$N,13,FALSE))</f>
        <v/>
      </c>
      <c r="M116" s="13" t="str">
        <f>IF(ISERROR(VLOOKUP(CONCATENATE($A116,"_",M$2),'Reference data SID'!$B:$N,13,FALSE)),"",VLOOKUP(CONCATENATE($A116,"_",M$2),'Reference data SID'!$B:$N,13,FALSE))</f>
        <v/>
      </c>
      <c r="N116" s="13" t="str">
        <f>IF(ISERROR(VLOOKUP(CONCATENATE($A116,"_",N$2),'Reference data SID'!$B:$N,13,FALSE)),"",VLOOKUP(CONCATENATE($A116,"_",N$2),'Reference data SID'!$B:$N,13,FALSE))</f>
        <v/>
      </c>
      <c r="O116" s="13" t="str">
        <f>IF(ISERROR(VLOOKUP(CONCATENATE($A116,"_",O$2),'Reference data SID'!$B:$N,13,FALSE)),"",VLOOKUP(CONCATENATE($A116,"_",O$2),'Reference data SID'!$B:$N,13,FALSE))</f>
        <v/>
      </c>
      <c r="P116" s="13" t="str">
        <f>IF(ISERROR(VLOOKUP(CONCATENATE($A116,"_",P$2),'Reference data SID'!$B:$N,13,FALSE)),"",VLOOKUP(CONCATENATE($A116,"_",P$2),'Reference data SID'!$B:$N,13,FALSE))</f>
        <v/>
      </c>
      <c r="Q116" s="13" t="str">
        <f>IF(ISERROR(VLOOKUP(CONCATENATE($A116,"_",Q$2),'Reference data SID'!$B:$N,13,FALSE)),"",VLOOKUP(CONCATENATE($A116,"_",Q$2),'Reference data SID'!$B:$N,13,FALSE))</f>
        <v/>
      </c>
      <c r="R116" s="13" t="str">
        <f>IF(ISERROR(VLOOKUP(CONCATENATE($A116,"_",R$2),'Reference data SID'!$B:$N,13,FALSE)),"",VLOOKUP(CONCATENATE($A116,"_",R$2),'Reference data SID'!$B:$N,13,FALSE))</f>
        <v/>
      </c>
      <c r="S116" s="13" t="str">
        <f>IF(ISERROR(VLOOKUP(CONCATENATE($A116,"_",S$2),'Reference data SID'!$B:$N,13,FALSE)),"",VLOOKUP(CONCATENATE($A116,"_",S$2),'Reference data SID'!$B:$N,13,FALSE))</f>
        <v/>
      </c>
      <c r="T116" s="13" t="str">
        <f>IF(ISERROR(VLOOKUP(CONCATENATE($A116,"_",T$2),'Reference data SID'!$B:$N,13,FALSE)),"",VLOOKUP(CONCATENATE($A116,"_",T$2),'Reference data SID'!$B:$N,13,FALSE))</f>
        <v/>
      </c>
      <c r="U116" s="13" t="str">
        <f>IF(ISERROR(VLOOKUP(CONCATENATE($A116,"_",U$2),'Reference data SID'!$B:$N,13,FALSE)),"",VLOOKUP(CONCATENATE($A116,"_",U$2),'Reference data SID'!$B:$N,13,FALSE))</f>
        <v/>
      </c>
      <c r="V116" s="13" t="str">
        <f>IF(ISERROR(VLOOKUP(CONCATENATE($A116,"_",V$2),'Reference data SID'!$B:$N,13,FALSE)),"",VLOOKUP(CONCATENATE($A116,"_",V$2),'Reference data SID'!$B:$N,13,FALSE))</f>
        <v/>
      </c>
      <c r="W116" s="13" t="str">
        <f>IF(ISERROR(VLOOKUP(CONCATENATE($A116,"_",W$2),'Reference data SID'!$B:$N,13,FALSE)),"",VLOOKUP(CONCATENATE($A116,"_",W$2),'Reference data SID'!$B:$N,13,FALSE))</f>
        <v/>
      </c>
      <c r="X116" s="13" t="str">
        <f>IF(ISERROR(VLOOKUP(CONCATENATE($A116,"_",X$2),'Reference data SID'!$B:$N,13,FALSE)),"",VLOOKUP(CONCATENATE($A116,"_",X$2),'Reference data SID'!$B:$N,13,FALSE))</f>
        <v/>
      </c>
      <c r="Y116" s="14" t="str">
        <f>IF(ISERROR(VLOOKUP(CONCATENATE($A116,"_",Y$2),'Reference data SID'!$B:$N,13,FALSE)),"",VLOOKUP(CONCATENATE($A116,"_",Y$2),'Reference data SID'!$B:$N,13,FALSE))</f>
        <v>15166-06-0</v>
      </c>
      <c r="Z116" s="13" t="str">
        <f>IF(ISERROR(VLOOKUP(CONCATENATE($A116,"_",Z$2),'Reference data SID'!$B:$N,13,FALSE)),"",VLOOKUP(CONCATENATE($A116,"_",Z$2),'Reference data SID'!$B:$N,13,FALSE))</f>
        <v/>
      </c>
      <c r="AA116" s="13" t="str">
        <f>IF(ISERROR(VLOOKUP(CONCATENATE($A116,"_",AA$2),'Reference data SID'!$B:$N,13,FALSE)),"",VLOOKUP(CONCATENATE($A116,"_",AA$2),'Reference data SID'!$B:$N,13,FALSE))</f>
        <v/>
      </c>
      <c r="AB116" s="13" t="str">
        <f>IF(ISERROR(VLOOKUP(CONCATENATE($A116,"_",AB$2),'Reference data SID'!$B:$N,13,FALSE)),"",VLOOKUP(CONCATENATE($A116,"_",AB$2),'Reference data SID'!$B:$N,13,FALSE))</f>
        <v/>
      </c>
      <c r="AC116" s="13" t="str">
        <f>IF(ISERROR(VLOOKUP(CONCATENATE($A116,"_",AC$2),'Reference data SID'!$B:$N,13,FALSE)),"",VLOOKUP(CONCATENATE($A116,"_",AC$2),'Reference data SID'!$B:$N,13,FALSE))</f>
        <v/>
      </c>
      <c r="AD116" s="13" t="str">
        <f>IF(ISERROR(VLOOKUP(CONCATENATE($A116,"_",AD$2),'Reference data SID'!$B:$N,13,FALSE)),"",VLOOKUP(CONCATENATE($A116,"_",AD$2),'Reference data SID'!$B:$N,13,FALSE))</f>
        <v/>
      </c>
      <c r="AE116" s="13" t="str">
        <f>IF(ISERROR(VLOOKUP(CONCATENATE($A116,"_",AE$2),'Reference data SID'!$B:$N,13,FALSE)),"",VLOOKUP(CONCATENATE($A116,"_",AE$2),'Reference data SID'!$B:$N,13,FALSE))</f>
        <v/>
      </c>
      <c r="AF116" s="13" t="str">
        <f>IF(ISERROR(VLOOKUP(CONCATENATE($A116,"_",AF$2),'Reference data SID'!$B:$N,13,FALSE)),"",VLOOKUP(CONCATENATE($A116,"_",AF$2),'Reference data SID'!$B:$N,13,FALSE))</f>
        <v/>
      </c>
      <c r="AG116" s="13" t="str">
        <f>IF(ISERROR(VLOOKUP(CONCATENATE($A116,"_",AG$2),'Reference data SID'!$B:$N,13,FALSE)),"",VLOOKUP(CONCATENATE($A116,"_",AG$2),'Reference data SID'!$B:$N,13,FALSE))</f>
        <v/>
      </c>
      <c r="AH116" s="13" t="str">
        <f>IF(ISERROR(VLOOKUP(CONCATENATE($A116,"_",AH$2),'Reference data SID'!$B:$N,13,FALSE)),"",VLOOKUP(CONCATENATE($A116,"_",AH$2),'Reference data SID'!$B:$N,13,FALSE))</f>
        <v/>
      </c>
      <c r="AI116" s="13" t="str">
        <f>IF(ISERROR(VLOOKUP(CONCATENATE($A116,"_",AI$2),'Reference data SID'!$B:$N,13,FALSE)),"",VLOOKUP(CONCATENATE($A116,"_",AI$2),'Reference data SID'!$B:$N,13,FALSE))</f>
        <v/>
      </c>
      <c r="AJ116" s="13" t="str">
        <f>IF(ISERROR(VLOOKUP(CONCATENATE($A116,"_",AJ$2),'Reference data SID'!$B:$N,13,FALSE)),"",VLOOKUP(CONCATENATE($A116,"_",AJ$2),'Reference data SID'!$B:$N,13,FALSE))</f>
        <v/>
      </c>
      <c r="AK116" s="13" t="str">
        <f>IF(ISERROR(VLOOKUP(CONCATENATE($A116,"_",AK$2),'Reference data SID'!$B:$N,13,FALSE)),"",VLOOKUP(CONCATENATE($A116,"_",AK$2),'Reference data SID'!$B:$N,13,FALSE))</f>
        <v/>
      </c>
      <c r="AL116" s="13" t="str">
        <f>IF(ISERROR(VLOOKUP(CONCATENATE($A116,"_",AL$2),'Reference data SID'!$B:$N,13,FALSE)),"",VLOOKUP(CONCATENATE($A116,"_",AL$2),'Reference data SID'!$B:$N,13,FALSE))</f>
        <v/>
      </c>
      <c r="AM116" s="13" t="str">
        <f>IF(ISERROR(VLOOKUP(CONCATENATE($A116,"_",AM$2),'Reference data SID'!$B:$N,13,FALSE)),"",VLOOKUP(CONCATENATE($A116,"_",AM$2),'Reference data SID'!$B:$N,13,FALSE))</f>
        <v/>
      </c>
      <c r="AN116" s="13" t="str">
        <f>IF(ISERROR(VLOOKUP(CONCATENATE($A116,"_",AN$2),'Reference data SID'!$B:$N,13,FALSE)),"",VLOOKUP(CONCATENATE($A116,"_",AN$2),'Reference data SID'!$B:$N,13,FALSE))</f>
        <v/>
      </c>
      <c r="AO116" s="13" t="str">
        <f>IF(ISERROR(VLOOKUP(CONCATENATE($A116,"_",AO$2),'Reference data SID'!$B:$N,13,FALSE)),"",VLOOKUP(CONCATENATE($A116,"_",AO$2),'Reference data SID'!$B:$N,13,FALSE))</f>
        <v/>
      </c>
      <c r="AP116" s="13" t="str">
        <f>IF(ISERROR(VLOOKUP(CONCATENATE($A116,"_",AP$2),'Reference data SID'!$B:$N,13,FALSE)),"",VLOOKUP(CONCATENATE($A116,"_",AP$2),'Reference data SID'!$B:$N,13,FALSE))</f>
        <v/>
      </c>
      <c r="AQ116" s="13" t="str">
        <f>IF(ISERROR(VLOOKUP(CONCATENATE($A116,"_",AQ$2),'Reference data SID'!$B:$N,13,FALSE)),"",VLOOKUP(CONCATENATE($A116,"_",AQ$2),'Reference data SID'!$B:$N,13,FALSE))</f>
        <v/>
      </c>
      <c r="AR116" s="13" t="str">
        <f>IF(ISERROR(VLOOKUP(CONCATENATE($A116,"_",AR$2),'Reference data SID'!$B:$N,13,FALSE)),"",VLOOKUP(CONCATENATE($A116,"_",AR$2),'Reference data SID'!$B:$N,13,FALSE))</f>
        <v/>
      </c>
      <c r="AS116" s="13" t="str">
        <f>IF(ISERROR(VLOOKUP(CONCATENATE($A116,"_",AS$2),'Reference data SID'!$B:$N,13,FALSE)),"",VLOOKUP(CONCATENATE($A116,"_",AS$2),'Reference data SID'!$B:$N,13,FALSE))</f>
        <v/>
      </c>
      <c r="AT116" s="13" t="str">
        <f>IF(ISERROR(VLOOKUP(CONCATENATE($A116,"_",AT$2),'Reference data SID'!$B:$N,13,FALSE)),"",VLOOKUP(CONCATENATE($A116,"_",AT$2),'Reference data SID'!$B:$N,13,FALSE))</f>
        <v/>
      </c>
    </row>
    <row r="117" spans="1:46" x14ac:dyDescent="0.25">
      <c r="A117">
        <v>113</v>
      </c>
      <c r="B117" s="13" t="str">
        <f>IF(ISERROR(VLOOKUP(CONCATENATE($A117,"_",B$2),'Reference data SID'!$B:$N,13,FALSE)),"",VLOOKUP(CONCATENATE($A117,"_",B$2),'Reference data SID'!$B:$N,13,FALSE))</f>
        <v/>
      </c>
      <c r="C117" s="13" t="str">
        <f>IF(ISERROR(VLOOKUP(CONCATENATE($A117,"_",C$2),'Reference data SID'!$B:$N,13,FALSE)),"",VLOOKUP(CONCATENATE($A117,"_",C$2),'Reference data SID'!$B:$N,13,FALSE))</f>
        <v/>
      </c>
      <c r="D117" s="13" t="str">
        <f>IF(ISERROR(VLOOKUP(CONCATENATE($A117,"_",D$2),'Reference data SID'!$B:$N,13,FALSE)),"",VLOOKUP(CONCATENATE($A117,"_",D$2),'Reference data SID'!$B:$N,13,FALSE))</f>
        <v/>
      </c>
      <c r="E117" s="13" t="str">
        <f>IF(ISERROR(VLOOKUP(CONCATENATE($A117,"_",E$2),'Reference data SID'!$B:$N,13,FALSE)),"",VLOOKUP(CONCATENATE($A117,"_",E$2),'Reference data SID'!$B:$N,13,FALSE))</f>
        <v/>
      </c>
      <c r="F117" s="13" t="str">
        <f>IF(ISERROR(VLOOKUP(CONCATENATE($A117,"_",F$2),'Reference data SID'!$B:$N,13,FALSE)),"",VLOOKUP(CONCATENATE($A117,"_",F$2),'Reference data SID'!$B:$N,13,FALSE))</f>
        <v/>
      </c>
      <c r="G117" s="13" t="str">
        <f>IF(ISERROR(VLOOKUP(CONCATENATE($A117,"_",G$2),'Reference data SID'!$B:$N,13,FALSE)),"",VLOOKUP(CONCATENATE($A117,"_",G$2),'Reference data SID'!$B:$N,13,FALSE))</f>
        <v/>
      </c>
      <c r="H117" s="13" t="str">
        <f>IF(ISERROR(VLOOKUP(CONCATENATE($A117,"_",H$2),'Reference data SID'!$B:$N,13,FALSE)),"",VLOOKUP(CONCATENATE($A117,"_",H$2),'Reference data SID'!$B:$N,13,FALSE))</f>
        <v/>
      </c>
      <c r="I117" s="13" t="str">
        <f>IF(ISERROR(VLOOKUP(CONCATENATE($A117,"_",I$2),'Reference data SID'!$B:$N,13,FALSE)),"",VLOOKUP(CONCATENATE($A117,"_",I$2),'Reference data SID'!$B:$N,13,FALSE))</f>
        <v/>
      </c>
      <c r="J117" s="13" t="str">
        <f>IF(ISERROR(VLOOKUP(CONCATENATE($A117,"_",J$2),'Reference data SID'!$B:$N,13,FALSE)),"",VLOOKUP(CONCATENATE($A117,"_",J$2),'Reference data SID'!$B:$N,13,FALSE))</f>
        <v/>
      </c>
      <c r="K117" s="13" t="str">
        <f>IF(ISERROR(VLOOKUP(CONCATENATE($A117,"_",K$2),'Reference data SID'!$B:$N,13,FALSE)),"",VLOOKUP(CONCATENATE($A117,"_",K$2),'Reference data SID'!$B:$N,13,FALSE))</f>
        <v/>
      </c>
      <c r="L117" s="13" t="str">
        <f>IF(ISERROR(VLOOKUP(CONCATENATE($A117,"_",L$2),'Reference data SID'!$B:$N,13,FALSE)),"",VLOOKUP(CONCATENATE($A117,"_",L$2),'Reference data SID'!$B:$N,13,FALSE))</f>
        <v/>
      </c>
      <c r="M117" s="13" t="str">
        <f>IF(ISERROR(VLOOKUP(CONCATENATE($A117,"_",M$2),'Reference data SID'!$B:$N,13,FALSE)),"",VLOOKUP(CONCATENATE($A117,"_",M$2),'Reference data SID'!$B:$N,13,FALSE))</f>
        <v/>
      </c>
      <c r="N117" s="13" t="str">
        <f>IF(ISERROR(VLOOKUP(CONCATENATE($A117,"_",N$2),'Reference data SID'!$B:$N,13,FALSE)),"",VLOOKUP(CONCATENATE($A117,"_",N$2),'Reference data SID'!$B:$N,13,FALSE))</f>
        <v/>
      </c>
      <c r="O117" s="13" t="str">
        <f>IF(ISERROR(VLOOKUP(CONCATENATE($A117,"_",O$2),'Reference data SID'!$B:$N,13,FALSE)),"",VLOOKUP(CONCATENATE($A117,"_",O$2),'Reference data SID'!$B:$N,13,FALSE))</f>
        <v/>
      </c>
      <c r="P117" s="13" t="str">
        <f>IF(ISERROR(VLOOKUP(CONCATENATE($A117,"_",P$2),'Reference data SID'!$B:$N,13,FALSE)),"",VLOOKUP(CONCATENATE($A117,"_",P$2),'Reference data SID'!$B:$N,13,FALSE))</f>
        <v/>
      </c>
      <c r="Q117" s="13" t="str">
        <f>IF(ISERROR(VLOOKUP(CONCATENATE($A117,"_",Q$2),'Reference data SID'!$B:$N,13,FALSE)),"",VLOOKUP(CONCATENATE($A117,"_",Q$2),'Reference data SID'!$B:$N,13,FALSE))</f>
        <v/>
      </c>
      <c r="R117" s="13" t="str">
        <f>IF(ISERROR(VLOOKUP(CONCATENATE($A117,"_",R$2),'Reference data SID'!$B:$N,13,FALSE)),"",VLOOKUP(CONCATENATE($A117,"_",R$2),'Reference data SID'!$B:$N,13,FALSE))</f>
        <v/>
      </c>
      <c r="S117" s="13" t="str">
        <f>IF(ISERROR(VLOOKUP(CONCATENATE($A117,"_",S$2),'Reference data SID'!$B:$N,13,FALSE)),"",VLOOKUP(CONCATENATE($A117,"_",S$2),'Reference data SID'!$B:$N,13,FALSE))</f>
        <v/>
      </c>
      <c r="T117" s="13" t="str">
        <f>IF(ISERROR(VLOOKUP(CONCATENATE($A117,"_",T$2),'Reference data SID'!$B:$N,13,FALSE)),"",VLOOKUP(CONCATENATE($A117,"_",T$2),'Reference data SID'!$B:$N,13,FALSE))</f>
        <v/>
      </c>
      <c r="U117" s="13" t="str">
        <f>IF(ISERROR(VLOOKUP(CONCATENATE($A117,"_",U$2),'Reference data SID'!$B:$N,13,FALSE)),"",VLOOKUP(CONCATENATE($A117,"_",U$2),'Reference data SID'!$B:$N,13,FALSE))</f>
        <v/>
      </c>
      <c r="V117" s="13" t="str">
        <f>IF(ISERROR(VLOOKUP(CONCATENATE($A117,"_",V$2),'Reference data SID'!$B:$N,13,FALSE)),"",VLOOKUP(CONCATENATE($A117,"_",V$2),'Reference data SID'!$B:$N,13,FALSE))</f>
        <v/>
      </c>
      <c r="W117" s="13" t="str">
        <f>IF(ISERROR(VLOOKUP(CONCATENATE($A117,"_",W$2),'Reference data SID'!$B:$N,13,FALSE)),"",VLOOKUP(CONCATENATE($A117,"_",W$2),'Reference data SID'!$B:$N,13,FALSE))</f>
        <v/>
      </c>
      <c r="X117" s="13" t="str">
        <f>IF(ISERROR(VLOOKUP(CONCATENATE($A117,"_",X$2),'Reference data SID'!$B:$N,13,FALSE)),"",VLOOKUP(CONCATENATE($A117,"_",X$2),'Reference data SID'!$B:$N,13,FALSE))</f>
        <v/>
      </c>
      <c r="Y117" s="14" t="str">
        <f>IF(ISERROR(VLOOKUP(CONCATENATE($A117,"_",Y$2),'Reference data SID'!$B:$N,13,FALSE)),"",VLOOKUP(CONCATENATE($A117,"_",Y$2),'Reference data SID'!$B:$N,13,FALSE))</f>
        <v>15715-47-6</v>
      </c>
      <c r="Z117" s="13" t="str">
        <f>IF(ISERROR(VLOOKUP(CONCATENATE($A117,"_",Z$2),'Reference data SID'!$B:$N,13,FALSE)),"",VLOOKUP(CONCATENATE($A117,"_",Z$2),'Reference data SID'!$B:$N,13,FALSE))</f>
        <v/>
      </c>
      <c r="AA117" s="13" t="str">
        <f>IF(ISERROR(VLOOKUP(CONCATENATE($A117,"_",AA$2),'Reference data SID'!$B:$N,13,FALSE)),"",VLOOKUP(CONCATENATE($A117,"_",AA$2),'Reference data SID'!$B:$N,13,FALSE))</f>
        <v/>
      </c>
      <c r="AB117" s="13" t="str">
        <f>IF(ISERROR(VLOOKUP(CONCATENATE($A117,"_",AB$2),'Reference data SID'!$B:$N,13,FALSE)),"",VLOOKUP(CONCATENATE($A117,"_",AB$2),'Reference data SID'!$B:$N,13,FALSE))</f>
        <v/>
      </c>
      <c r="AC117" s="13" t="str">
        <f>IF(ISERROR(VLOOKUP(CONCATENATE($A117,"_",AC$2),'Reference data SID'!$B:$N,13,FALSE)),"",VLOOKUP(CONCATENATE($A117,"_",AC$2),'Reference data SID'!$B:$N,13,FALSE))</f>
        <v/>
      </c>
      <c r="AD117" s="13" t="str">
        <f>IF(ISERROR(VLOOKUP(CONCATENATE($A117,"_",AD$2),'Reference data SID'!$B:$N,13,FALSE)),"",VLOOKUP(CONCATENATE($A117,"_",AD$2),'Reference data SID'!$B:$N,13,FALSE))</f>
        <v/>
      </c>
      <c r="AE117" s="13" t="str">
        <f>IF(ISERROR(VLOOKUP(CONCATENATE($A117,"_",AE$2),'Reference data SID'!$B:$N,13,FALSE)),"",VLOOKUP(CONCATENATE($A117,"_",AE$2),'Reference data SID'!$B:$N,13,FALSE))</f>
        <v/>
      </c>
      <c r="AF117" s="13" t="str">
        <f>IF(ISERROR(VLOOKUP(CONCATENATE($A117,"_",AF$2),'Reference data SID'!$B:$N,13,FALSE)),"",VLOOKUP(CONCATENATE($A117,"_",AF$2),'Reference data SID'!$B:$N,13,FALSE))</f>
        <v/>
      </c>
      <c r="AG117" s="13" t="str">
        <f>IF(ISERROR(VLOOKUP(CONCATENATE($A117,"_",AG$2),'Reference data SID'!$B:$N,13,FALSE)),"",VLOOKUP(CONCATENATE($A117,"_",AG$2),'Reference data SID'!$B:$N,13,FALSE))</f>
        <v/>
      </c>
      <c r="AH117" s="13" t="str">
        <f>IF(ISERROR(VLOOKUP(CONCATENATE($A117,"_",AH$2),'Reference data SID'!$B:$N,13,FALSE)),"",VLOOKUP(CONCATENATE($A117,"_",AH$2),'Reference data SID'!$B:$N,13,FALSE))</f>
        <v/>
      </c>
      <c r="AI117" s="13" t="str">
        <f>IF(ISERROR(VLOOKUP(CONCATENATE($A117,"_",AI$2),'Reference data SID'!$B:$N,13,FALSE)),"",VLOOKUP(CONCATENATE($A117,"_",AI$2),'Reference data SID'!$B:$N,13,FALSE))</f>
        <v/>
      </c>
      <c r="AJ117" s="13" t="str">
        <f>IF(ISERROR(VLOOKUP(CONCATENATE($A117,"_",AJ$2),'Reference data SID'!$B:$N,13,FALSE)),"",VLOOKUP(CONCATENATE($A117,"_",AJ$2),'Reference data SID'!$B:$N,13,FALSE))</f>
        <v/>
      </c>
      <c r="AK117" s="13" t="str">
        <f>IF(ISERROR(VLOOKUP(CONCATENATE($A117,"_",AK$2),'Reference data SID'!$B:$N,13,FALSE)),"",VLOOKUP(CONCATENATE($A117,"_",AK$2),'Reference data SID'!$B:$N,13,FALSE))</f>
        <v/>
      </c>
      <c r="AL117" s="13" t="str">
        <f>IF(ISERROR(VLOOKUP(CONCATENATE($A117,"_",AL$2),'Reference data SID'!$B:$N,13,FALSE)),"",VLOOKUP(CONCATENATE($A117,"_",AL$2),'Reference data SID'!$B:$N,13,FALSE))</f>
        <v/>
      </c>
      <c r="AM117" s="13" t="str">
        <f>IF(ISERROR(VLOOKUP(CONCATENATE($A117,"_",AM$2),'Reference data SID'!$B:$N,13,FALSE)),"",VLOOKUP(CONCATENATE($A117,"_",AM$2),'Reference data SID'!$B:$N,13,FALSE))</f>
        <v/>
      </c>
      <c r="AN117" s="13" t="str">
        <f>IF(ISERROR(VLOOKUP(CONCATENATE($A117,"_",AN$2),'Reference data SID'!$B:$N,13,FALSE)),"",VLOOKUP(CONCATENATE($A117,"_",AN$2),'Reference data SID'!$B:$N,13,FALSE))</f>
        <v/>
      </c>
      <c r="AO117" s="13" t="str">
        <f>IF(ISERROR(VLOOKUP(CONCATENATE($A117,"_",AO$2),'Reference data SID'!$B:$N,13,FALSE)),"",VLOOKUP(CONCATENATE($A117,"_",AO$2),'Reference data SID'!$B:$N,13,FALSE))</f>
        <v/>
      </c>
      <c r="AP117" s="13" t="str">
        <f>IF(ISERROR(VLOOKUP(CONCATENATE($A117,"_",AP$2),'Reference data SID'!$B:$N,13,FALSE)),"",VLOOKUP(CONCATENATE($A117,"_",AP$2),'Reference data SID'!$B:$N,13,FALSE))</f>
        <v/>
      </c>
      <c r="AQ117" s="13" t="str">
        <f>IF(ISERROR(VLOOKUP(CONCATENATE($A117,"_",AQ$2),'Reference data SID'!$B:$N,13,FALSE)),"",VLOOKUP(CONCATENATE($A117,"_",AQ$2),'Reference data SID'!$B:$N,13,FALSE))</f>
        <v/>
      </c>
      <c r="AR117" s="13" t="str">
        <f>IF(ISERROR(VLOOKUP(CONCATENATE($A117,"_",AR$2),'Reference data SID'!$B:$N,13,FALSE)),"",VLOOKUP(CONCATENATE($A117,"_",AR$2),'Reference data SID'!$B:$N,13,FALSE))</f>
        <v/>
      </c>
      <c r="AS117" s="13" t="str">
        <f>IF(ISERROR(VLOOKUP(CONCATENATE($A117,"_",AS$2),'Reference data SID'!$B:$N,13,FALSE)),"",VLOOKUP(CONCATENATE($A117,"_",AS$2),'Reference data SID'!$B:$N,13,FALSE))</f>
        <v/>
      </c>
      <c r="AT117" s="13" t="str">
        <f>IF(ISERROR(VLOOKUP(CONCATENATE($A117,"_",AT$2),'Reference data SID'!$B:$N,13,FALSE)),"",VLOOKUP(CONCATENATE($A117,"_",AT$2),'Reference data SID'!$B:$N,13,FALSE))</f>
        <v/>
      </c>
    </row>
    <row r="118" spans="1:46" x14ac:dyDescent="0.25">
      <c r="A118">
        <v>114</v>
      </c>
      <c r="B118" s="13" t="str">
        <f>IF(ISERROR(VLOOKUP(CONCATENATE($A118,"_",B$2),'Reference data SID'!$B:$N,13,FALSE)),"",VLOOKUP(CONCATENATE($A118,"_",B$2),'Reference data SID'!$B:$N,13,FALSE))</f>
        <v/>
      </c>
      <c r="C118" s="13" t="str">
        <f>IF(ISERROR(VLOOKUP(CONCATENATE($A118,"_",C$2),'Reference data SID'!$B:$N,13,FALSE)),"",VLOOKUP(CONCATENATE($A118,"_",C$2),'Reference data SID'!$B:$N,13,FALSE))</f>
        <v/>
      </c>
      <c r="D118" s="13" t="str">
        <f>IF(ISERROR(VLOOKUP(CONCATENATE($A118,"_",D$2),'Reference data SID'!$B:$N,13,FALSE)),"",VLOOKUP(CONCATENATE($A118,"_",D$2),'Reference data SID'!$B:$N,13,FALSE))</f>
        <v/>
      </c>
      <c r="E118" s="13" t="str">
        <f>IF(ISERROR(VLOOKUP(CONCATENATE($A118,"_",E$2),'Reference data SID'!$B:$N,13,FALSE)),"",VLOOKUP(CONCATENATE($A118,"_",E$2),'Reference data SID'!$B:$N,13,FALSE))</f>
        <v/>
      </c>
      <c r="F118" s="13" t="str">
        <f>IF(ISERROR(VLOOKUP(CONCATENATE($A118,"_",F$2),'Reference data SID'!$B:$N,13,FALSE)),"",VLOOKUP(CONCATENATE($A118,"_",F$2),'Reference data SID'!$B:$N,13,FALSE))</f>
        <v/>
      </c>
      <c r="G118" s="13" t="str">
        <f>IF(ISERROR(VLOOKUP(CONCATENATE($A118,"_",G$2),'Reference data SID'!$B:$N,13,FALSE)),"",VLOOKUP(CONCATENATE($A118,"_",G$2),'Reference data SID'!$B:$N,13,FALSE))</f>
        <v/>
      </c>
      <c r="H118" s="13" t="str">
        <f>IF(ISERROR(VLOOKUP(CONCATENATE($A118,"_",H$2),'Reference data SID'!$B:$N,13,FALSE)),"",VLOOKUP(CONCATENATE($A118,"_",H$2),'Reference data SID'!$B:$N,13,FALSE))</f>
        <v/>
      </c>
      <c r="I118" s="13" t="str">
        <f>IF(ISERROR(VLOOKUP(CONCATENATE($A118,"_",I$2),'Reference data SID'!$B:$N,13,FALSE)),"",VLOOKUP(CONCATENATE($A118,"_",I$2),'Reference data SID'!$B:$N,13,FALSE))</f>
        <v/>
      </c>
      <c r="J118" s="13" t="str">
        <f>IF(ISERROR(VLOOKUP(CONCATENATE($A118,"_",J$2),'Reference data SID'!$B:$N,13,FALSE)),"",VLOOKUP(CONCATENATE($A118,"_",J$2),'Reference data SID'!$B:$N,13,FALSE))</f>
        <v/>
      </c>
      <c r="K118" s="13" t="str">
        <f>IF(ISERROR(VLOOKUP(CONCATENATE($A118,"_",K$2),'Reference data SID'!$B:$N,13,FALSE)),"",VLOOKUP(CONCATENATE($A118,"_",K$2),'Reference data SID'!$B:$N,13,FALSE))</f>
        <v/>
      </c>
      <c r="L118" s="13" t="str">
        <f>IF(ISERROR(VLOOKUP(CONCATENATE($A118,"_",L$2),'Reference data SID'!$B:$N,13,FALSE)),"",VLOOKUP(CONCATENATE($A118,"_",L$2),'Reference data SID'!$B:$N,13,FALSE))</f>
        <v/>
      </c>
      <c r="M118" s="13" t="str">
        <f>IF(ISERROR(VLOOKUP(CONCATENATE($A118,"_",M$2),'Reference data SID'!$B:$N,13,FALSE)),"",VLOOKUP(CONCATENATE($A118,"_",M$2),'Reference data SID'!$B:$N,13,FALSE))</f>
        <v/>
      </c>
      <c r="N118" s="13" t="str">
        <f>IF(ISERROR(VLOOKUP(CONCATENATE($A118,"_",N$2),'Reference data SID'!$B:$N,13,FALSE)),"",VLOOKUP(CONCATENATE($A118,"_",N$2),'Reference data SID'!$B:$N,13,FALSE))</f>
        <v/>
      </c>
      <c r="O118" s="13" t="str">
        <f>IF(ISERROR(VLOOKUP(CONCATENATE($A118,"_",O$2),'Reference data SID'!$B:$N,13,FALSE)),"",VLOOKUP(CONCATENATE($A118,"_",O$2),'Reference data SID'!$B:$N,13,FALSE))</f>
        <v/>
      </c>
      <c r="P118" s="13" t="str">
        <f>IF(ISERROR(VLOOKUP(CONCATENATE($A118,"_",P$2),'Reference data SID'!$B:$N,13,FALSE)),"",VLOOKUP(CONCATENATE($A118,"_",P$2),'Reference data SID'!$B:$N,13,FALSE))</f>
        <v/>
      </c>
      <c r="Q118" s="13" t="str">
        <f>IF(ISERROR(VLOOKUP(CONCATENATE($A118,"_",Q$2),'Reference data SID'!$B:$N,13,FALSE)),"",VLOOKUP(CONCATENATE($A118,"_",Q$2),'Reference data SID'!$B:$N,13,FALSE))</f>
        <v/>
      </c>
      <c r="R118" s="13" t="str">
        <f>IF(ISERROR(VLOOKUP(CONCATENATE($A118,"_",R$2),'Reference data SID'!$B:$N,13,FALSE)),"",VLOOKUP(CONCATENATE($A118,"_",R$2),'Reference data SID'!$B:$N,13,FALSE))</f>
        <v/>
      </c>
      <c r="S118" s="13" t="str">
        <f>IF(ISERROR(VLOOKUP(CONCATENATE($A118,"_",S$2),'Reference data SID'!$B:$N,13,FALSE)),"",VLOOKUP(CONCATENATE($A118,"_",S$2),'Reference data SID'!$B:$N,13,FALSE))</f>
        <v/>
      </c>
      <c r="T118" s="13" t="str">
        <f>IF(ISERROR(VLOOKUP(CONCATENATE($A118,"_",T$2),'Reference data SID'!$B:$N,13,FALSE)),"",VLOOKUP(CONCATENATE($A118,"_",T$2),'Reference data SID'!$B:$N,13,FALSE))</f>
        <v/>
      </c>
      <c r="U118" s="13" t="str">
        <f>IF(ISERROR(VLOOKUP(CONCATENATE($A118,"_",U$2),'Reference data SID'!$B:$N,13,FALSE)),"",VLOOKUP(CONCATENATE($A118,"_",U$2),'Reference data SID'!$B:$N,13,FALSE))</f>
        <v/>
      </c>
      <c r="V118" s="13" t="str">
        <f>IF(ISERROR(VLOOKUP(CONCATENATE($A118,"_",V$2),'Reference data SID'!$B:$N,13,FALSE)),"",VLOOKUP(CONCATENATE($A118,"_",V$2),'Reference data SID'!$B:$N,13,FALSE))</f>
        <v/>
      </c>
      <c r="W118" s="13" t="str">
        <f>IF(ISERROR(VLOOKUP(CONCATENATE($A118,"_",W$2),'Reference data SID'!$B:$N,13,FALSE)),"",VLOOKUP(CONCATENATE($A118,"_",W$2),'Reference data SID'!$B:$N,13,FALSE))</f>
        <v/>
      </c>
      <c r="X118" s="13" t="str">
        <f>IF(ISERROR(VLOOKUP(CONCATENATE($A118,"_",X$2),'Reference data SID'!$B:$N,13,FALSE)),"",VLOOKUP(CONCATENATE($A118,"_",X$2),'Reference data SID'!$B:$N,13,FALSE))</f>
        <v/>
      </c>
      <c r="Y118" s="14" t="str">
        <f>IF(ISERROR(VLOOKUP(CONCATENATE($A118,"_",Y$2),'Reference data SID'!$B:$N,13,FALSE)),"",VLOOKUP(CONCATENATE($A118,"_",Y$2),'Reference data SID'!$B:$N,13,FALSE))</f>
        <v>15739-82-9</v>
      </c>
      <c r="Z118" s="13" t="str">
        <f>IF(ISERROR(VLOOKUP(CONCATENATE($A118,"_",Z$2),'Reference data SID'!$B:$N,13,FALSE)),"",VLOOKUP(CONCATENATE($A118,"_",Z$2),'Reference data SID'!$B:$N,13,FALSE))</f>
        <v/>
      </c>
      <c r="AA118" s="13" t="str">
        <f>IF(ISERROR(VLOOKUP(CONCATENATE($A118,"_",AA$2),'Reference data SID'!$B:$N,13,FALSE)),"",VLOOKUP(CONCATENATE($A118,"_",AA$2),'Reference data SID'!$B:$N,13,FALSE))</f>
        <v/>
      </c>
      <c r="AB118" s="13" t="str">
        <f>IF(ISERROR(VLOOKUP(CONCATENATE($A118,"_",AB$2),'Reference data SID'!$B:$N,13,FALSE)),"",VLOOKUP(CONCATENATE($A118,"_",AB$2),'Reference data SID'!$B:$N,13,FALSE))</f>
        <v/>
      </c>
      <c r="AC118" s="13" t="str">
        <f>IF(ISERROR(VLOOKUP(CONCATENATE($A118,"_",AC$2),'Reference data SID'!$B:$N,13,FALSE)),"",VLOOKUP(CONCATENATE($A118,"_",AC$2),'Reference data SID'!$B:$N,13,FALSE))</f>
        <v/>
      </c>
      <c r="AD118" s="13" t="str">
        <f>IF(ISERROR(VLOOKUP(CONCATENATE($A118,"_",AD$2),'Reference data SID'!$B:$N,13,FALSE)),"",VLOOKUP(CONCATENATE($A118,"_",AD$2),'Reference data SID'!$B:$N,13,FALSE))</f>
        <v/>
      </c>
      <c r="AE118" s="13" t="str">
        <f>IF(ISERROR(VLOOKUP(CONCATENATE($A118,"_",AE$2),'Reference data SID'!$B:$N,13,FALSE)),"",VLOOKUP(CONCATENATE($A118,"_",AE$2),'Reference data SID'!$B:$N,13,FALSE))</f>
        <v/>
      </c>
      <c r="AF118" s="13" t="str">
        <f>IF(ISERROR(VLOOKUP(CONCATENATE($A118,"_",AF$2),'Reference data SID'!$B:$N,13,FALSE)),"",VLOOKUP(CONCATENATE($A118,"_",AF$2),'Reference data SID'!$B:$N,13,FALSE))</f>
        <v/>
      </c>
      <c r="AG118" s="13" t="str">
        <f>IF(ISERROR(VLOOKUP(CONCATENATE($A118,"_",AG$2),'Reference data SID'!$B:$N,13,FALSE)),"",VLOOKUP(CONCATENATE($A118,"_",AG$2),'Reference data SID'!$B:$N,13,FALSE))</f>
        <v/>
      </c>
      <c r="AH118" s="13" t="str">
        <f>IF(ISERROR(VLOOKUP(CONCATENATE($A118,"_",AH$2),'Reference data SID'!$B:$N,13,FALSE)),"",VLOOKUP(CONCATENATE($A118,"_",AH$2),'Reference data SID'!$B:$N,13,FALSE))</f>
        <v/>
      </c>
      <c r="AI118" s="13" t="str">
        <f>IF(ISERROR(VLOOKUP(CONCATENATE($A118,"_",AI$2),'Reference data SID'!$B:$N,13,FALSE)),"",VLOOKUP(CONCATENATE($A118,"_",AI$2),'Reference data SID'!$B:$N,13,FALSE))</f>
        <v/>
      </c>
      <c r="AJ118" s="13" t="str">
        <f>IF(ISERROR(VLOOKUP(CONCATENATE($A118,"_",AJ$2),'Reference data SID'!$B:$N,13,FALSE)),"",VLOOKUP(CONCATENATE($A118,"_",AJ$2),'Reference data SID'!$B:$N,13,FALSE))</f>
        <v/>
      </c>
      <c r="AK118" s="13" t="str">
        <f>IF(ISERROR(VLOOKUP(CONCATENATE($A118,"_",AK$2),'Reference data SID'!$B:$N,13,FALSE)),"",VLOOKUP(CONCATENATE($A118,"_",AK$2),'Reference data SID'!$B:$N,13,FALSE))</f>
        <v/>
      </c>
      <c r="AL118" s="13" t="str">
        <f>IF(ISERROR(VLOOKUP(CONCATENATE($A118,"_",AL$2),'Reference data SID'!$B:$N,13,FALSE)),"",VLOOKUP(CONCATENATE($A118,"_",AL$2),'Reference data SID'!$B:$N,13,FALSE))</f>
        <v/>
      </c>
      <c r="AM118" s="13" t="str">
        <f>IF(ISERROR(VLOOKUP(CONCATENATE($A118,"_",AM$2),'Reference data SID'!$B:$N,13,FALSE)),"",VLOOKUP(CONCATENATE($A118,"_",AM$2),'Reference data SID'!$B:$N,13,FALSE))</f>
        <v/>
      </c>
      <c r="AN118" s="13" t="str">
        <f>IF(ISERROR(VLOOKUP(CONCATENATE($A118,"_",AN$2),'Reference data SID'!$B:$N,13,FALSE)),"",VLOOKUP(CONCATENATE($A118,"_",AN$2),'Reference data SID'!$B:$N,13,FALSE))</f>
        <v/>
      </c>
      <c r="AO118" s="13" t="str">
        <f>IF(ISERROR(VLOOKUP(CONCATENATE($A118,"_",AO$2),'Reference data SID'!$B:$N,13,FALSE)),"",VLOOKUP(CONCATENATE($A118,"_",AO$2),'Reference data SID'!$B:$N,13,FALSE))</f>
        <v/>
      </c>
      <c r="AP118" s="13" t="str">
        <f>IF(ISERROR(VLOOKUP(CONCATENATE($A118,"_",AP$2),'Reference data SID'!$B:$N,13,FALSE)),"",VLOOKUP(CONCATENATE($A118,"_",AP$2),'Reference data SID'!$B:$N,13,FALSE))</f>
        <v/>
      </c>
      <c r="AQ118" s="13" t="str">
        <f>IF(ISERROR(VLOOKUP(CONCATENATE($A118,"_",AQ$2),'Reference data SID'!$B:$N,13,FALSE)),"",VLOOKUP(CONCATENATE($A118,"_",AQ$2),'Reference data SID'!$B:$N,13,FALSE))</f>
        <v/>
      </c>
      <c r="AR118" s="13" t="str">
        <f>IF(ISERROR(VLOOKUP(CONCATENATE($A118,"_",AR$2),'Reference data SID'!$B:$N,13,FALSE)),"",VLOOKUP(CONCATENATE($A118,"_",AR$2),'Reference data SID'!$B:$N,13,FALSE))</f>
        <v/>
      </c>
      <c r="AS118" s="13" t="str">
        <f>IF(ISERROR(VLOOKUP(CONCATENATE($A118,"_",AS$2),'Reference data SID'!$B:$N,13,FALSE)),"",VLOOKUP(CONCATENATE($A118,"_",AS$2),'Reference data SID'!$B:$N,13,FALSE))</f>
        <v/>
      </c>
      <c r="AT118" s="13" t="str">
        <f>IF(ISERROR(VLOOKUP(CONCATENATE($A118,"_",AT$2),'Reference data SID'!$B:$N,13,FALSE)),"",VLOOKUP(CONCATENATE($A118,"_",AT$2),'Reference data SID'!$B:$N,13,FALSE))</f>
        <v/>
      </c>
    </row>
    <row r="119" spans="1:46" x14ac:dyDescent="0.25">
      <c r="A119">
        <v>115</v>
      </c>
      <c r="B119" s="13" t="str">
        <f>IF(ISERROR(VLOOKUP(CONCATENATE($A119,"_",B$2),'Reference data SID'!$B:$N,13,FALSE)),"",VLOOKUP(CONCATENATE($A119,"_",B$2),'Reference data SID'!$B:$N,13,FALSE))</f>
        <v/>
      </c>
      <c r="C119" s="13" t="str">
        <f>IF(ISERROR(VLOOKUP(CONCATENATE($A119,"_",C$2),'Reference data SID'!$B:$N,13,FALSE)),"",VLOOKUP(CONCATENATE($A119,"_",C$2),'Reference data SID'!$B:$N,13,FALSE))</f>
        <v/>
      </c>
      <c r="D119" s="13" t="str">
        <f>IF(ISERROR(VLOOKUP(CONCATENATE($A119,"_",D$2),'Reference data SID'!$B:$N,13,FALSE)),"",VLOOKUP(CONCATENATE($A119,"_",D$2),'Reference data SID'!$B:$N,13,FALSE))</f>
        <v/>
      </c>
      <c r="E119" s="13" t="str">
        <f>IF(ISERROR(VLOOKUP(CONCATENATE($A119,"_",E$2),'Reference data SID'!$B:$N,13,FALSE)),"",VLOOKUP(CONCATENATE($A119,"_",E$2),'Reference data SID'!$B:$N,13,FALSE))</f>
        <v/>
      </c>
      <c r="F119" s="13" t="str">
        <f>IF(ISERROR(VLOOKUP(CONCATENATE($A119,"_",F$2),'Reference data SID'!$B:$N,13,FALSE)),"",VLOOKUP(CONCATENATE($A119,"_",F$2),'Reference data SID'!$B:$N,13,FALSE))</f>
        <v/>
      </c>
      <c r="G119" s="13" t="str">
        <f>IF(ISERROR(VLOOKUP(CONCATENATE($A119,"_",G$2),'Reference data SID'!$B:$N,13,FALSE)),"",VLOOKUP(CONCATENATE($A119,"_",G$2),'Reference data SID'!$B:$N,13,FALSE))</f>
        <v/>
      </c>
      <c r="H119" s="13" t="str">
        <f>IF(ISERROR(VLOOKUP(CONCATENATE($A119,"_",H$2),'Reference data SID'!$B:$N,13,FALSE)),"",VLOOKUP(CONCATENATE($A119,"_",H$2),'Reference data SID'!$B:$N,13,FALSE))</f>
        <v/>
      </c>
      <c r="I119" s="13" t="str">
        <f>IF(ISERROR(VLOOKUP(CONCATENATE($A119,"_",I$2),'Reference data SID'!$B:$N,13,FALSE)),"",VLOOKUP(CONCATENATE($A119,"_",I$2),'Reference data SID'!$B:$N,13,FALSE))</f>
        <v/>
      </c>
      <c r="J119" s="13" t="str">
        <f>IF(ISERROR(VLOOKUP(CONCATENATE($A119,"_",J$2),'Reference data SID'!$B:$N,13,FALSE)),"",VLOOKUP(CONCATENATE($A119,"_",J$2),'Reference data SID'!$B:$N,13,FALSE))</f>
        <v/>
      </c>
      <c r="K119" s="13" t="str">
        <f>IF(ISERROR(VLOOKUP(CONCATENATE($A119,"_",K$2),'Reference data SID'!$B:$N,13,FALSE)),"",VLOOKUP(CONCATENATE($A119,"_",K$2),'Reference data SID'!$B:$N,13,FALSE))</f>
        <v/>
      </c>
      <c r="L119" s="13" t="str">
        <f>IF(ISERROR(VLOOKUP(CONCATENATE($A119,"_",L$2),'Reference data SID'!$B:$N,13,FALSE)),"",VLOOKUP(CONCATENATE($A119,"_",L$2),'Reference data SID'!$B:$N,13,FALSE))</f>
        <v/>
      </c>
      <c r="M119" s="13" t="str">
        <f>IF(ISERROR(VLOOKUP(CONCATENATE($A119,"_",M$2),'Reference data SID'!$B:$N,13,FALSE)),"",VLOOKUP(CONCATENATE($A119,"_",M$2),'Reference data SID'!$B:$N,13,FALSE))</f>
        <v/>
      </c>
      <c r="N119" s="13" t="str">
        <f>IF(ISERROR(VLOOKUP(CONCATENATE($A119,"_",N$2),'Reference data SID'!$B:$N,13,FALSE)),"",VLOOKUP(CONCATENATE($A119,"_",N$2),'Reference data SID'!$B:$N,13,FALSE))</f>
        <v/>
      </c>
      <c r="O119" s="13" t="str">
        <f>IF(ISERROR(VLOOKUP(CONCATENATE($A119,"_",O$2),'Reference data SID'!$B:$N,13,FALSE)),"",VLOOKUP(CONCATENATE($A119,"_",O$2),'Reference data SID'!$B:$N,13,FALSE))</f>
        <v/>
      </c>
      <c r="P119" s="13" t="str">
        <f>IF(ISERROR(VLOOKUP(CONCATENATE($A119,"_",P$2),'Reference data SID'!$B:$N,13,FALSE)),"",VLOOKUP(CONCATENATE($A119,"_",P$2),'Reference data SID'!$B:$N,13,FALSE))</f>
        <v/>
      </c>
      <c r="Q119" s="13" t="str">
        <f>IF(ISERROR(VLOOKUP(CONCATENATE($A119,"_",Q$2),'Reference data SID'!$B:$N,13,FALSE)),"",VLOOKUP(CONCATENATE($A119,"_",Q$2),'Reference data SID'!$B:$N,13,FALSE))</f>
        <v/>
      </c>
      <c r="R119" s="13" t="str">
        <f>IF(ISERROR(VLOOKUP(CONCATENATE($A119,"_",R$2),'Reference data SID'!$B:$N,13,FALSE)),"",VLOOKUP(CONCATENATE($A119,"_",R$2),'Reference data SID'!$B:$N,13,FALSE))</f>
        <v/>
      </c>
      <c r="S119" s="13" t="str">
        <f>IF(ISERROR(VLOOKUP(CONCATENATE($A119,"_",S$2),'Reference data SID'!$B:$N,13,FALSE)),"",VLOOKUP(CONCATENATE($A119,"_",S$2),'Reference data SID'!$B:$N,13,FALSE))</f>
        <v/>
      </c>
      <c r="T119" s="13" t="str">
        <f>IF(ISERROR(VLOOKUP(CONCATENATE($A119,"_",T$2),'Reference data SID'!$B:$N,13,FALSE)),"",VLOOKUP(CONCATENATE($A119,"_",T$2),'Reference data SID'!$B:$N,13,FALSE))</f>
        <v/>
      </c>
      <c r="U119" s="13" t="str">
        <f>IF(ISERROR(VLOOKUP(CONCATENATE($A119,"_",U$2),'Reference data SID'!$B:$N,13,FALSE)),"",VLOOKUP(CONCATENATE($A119,"_",U$2),'Reference data SID'!$B:$N,13,FALSE))</f>
        <v/>
      </c>
      <c r="V119" s="13" t="str">
        <f>IF(ISERROR(VLOOKUP(CONCATENATE($A119,"_",V$2),'Reference data SID'!$B:$N,13,FALSE)),"",VLOOKUP(CONCATENATE($A119,"_",V$2),'Reference data SID'!$B:$N,13,FALSE))</f>
        <v/>
      </c>
      <c r="W119" s="13" t="str">
        <f>IF(ISERROR(VLOOKUP(CONCATENATE($A119,"_",W$2),'Reference data SID'!$B:$N,13,FALSE)),"",VLOOKUP(CONCATENATE($A119,"_",W$2),'Reference data SID'!$B:$N,13,FALSE))</f>
        <v/>
      </c>
      <c r="X119" s="13" t="str">
        <f>IF(ISERROR(VLOOKUP(CONCATENATE($A119,"_",X$2),'Reference data SID'!$B:$N,13,FALSE)),"",VLOOKUP(CONCATENATE($A119,"_",X$2),'Reference data SID'!$B:$N,13,FALSE))</f>
        <v/>
      </c>
      <c r="Y119" s="14" t="str">
        <f>IF(ISERROR(VLOOKUP(CONCATENATE($A119,"_",Y$2),'Reference data SID'!$B:$N,13,FALSE)),"",VLOOKUP(CONCATENATE($A119,"_",Y$2),'Reference data SID'!$B:$N,13,FALSE))</f>
        <v>18017-22-6</v>
      </c>
      <c r="Z119" s="13" t="str">
        <f>IF(ISERROR(VLOOKUP(CONCATENATE($A119,"_",Z$2),'Reference data SID'!$B:$N,13,FALSE)),"",VLOOKUP(CONCATENATE($A119,"_",Z$2),'Reference data SID'!$B:$N,13,FALSE))</f>
        <v/>
      </c>
      <c r="AA119" s="13" t="str">
        <f>IF(ISERROR(VLOOKUP(CONCATENATE($A119,"_",AA$2),'Reference data SID'!$B:$N,13,FALSE)),"",VLOOKUP(CONCATENATE($A119,"_",AA$2),'Reference data SID'!$B:$N,13,FALSE))</f>
        <v/>
      </c>
      <c r="AB119" s="13" t="str">
        <f>IF(ISERROR(VLOOKUP(CONCATENATE($A119,"_",AB$2),'Reference data SID'!$B:$N,13,FALSE)),"",VLOOKUP(CONCATENATE($A119,"_",AB$2),'Reference data SID'!$B:$N,13,FALSE))</f>
        <v/>
      </c>
      <c r="AC119" s="13" t="str">
        <f>IF(ISERROR(VLOOKUP(CONCATENATE($A119,"_",AC$2),'Reference data SID'!$B:$N,13,FALSE)),"",VLOOKUP(CONCATENATE($A119,"_",AC$2),'Reference data SID'!$B:$N,13,FALSE))</f>
        <v/>
      </c>
      <c r="AD119" s="13" t="str">
        <f>IF(ISERROR(VLOOKUP(CONCATENATE($A119,"_",AD$2),'Reference data SID'!$B:$N,13,FALSE)),"",VLOOKUP(CONCATENATE($A119,"_",AD$2),'Reference data SID'!$B:$N,13,FALSE))</f>
        <v/>
      </c>
      <c r="AE119" s="13" t="str">
        <f>IF(ISERROR(VLOOKUP(CONCATENATE($A119,"_",AE$2),'Reference data SID'!$B:$N,13,FALSE)),"",VLOOKUP(CONCATENATE($A119,"_",AE$2),'Reference data SID'!$B:$N,13,FALSE))</f>
        <v/>
      </c>
      <c r="AF119" s="13" t="str">
        <f>IF(ISERROR(VLOOKUP(CONCATENATE($A119,"_",AF$2),'Reference data SID'!$B:$N,13,FALSE)),"",VLOOKUP(CONCATENATE($A119,"_",AF$2),'Reference data SID'!$B:$N,13,FALSE))</f>
        <v/>
      </c>
      <c r="AG119" s="13" t="str">
        <f>IF(ISERROR(VLOOKUP(CONCATENATE($A119,"_",AG$2),'Reference data SID'!$B:$N,13,FALSE)),"",VLOOKUP(CONCATENATE($A119,"_",AG$2),'Reference data SID'!$B:$N,13,FALSE))</f>
        <v/>
      </c>
      <c r="AH119" s="13" t="str">
        <f>IF(ISERROR(VLOOKUP(CONCATENATE($A119,"_",AH$2),'Reference data SID'!$B:$N,13,FALSE)),"",VLOOKUP(CONCATENATE($A119,"_",AH$2),'Reference data SID'!$B:$N,13,FALSE))</f>
        <v/>
      </c>
      <c r="AI119" s="13" t="str">
        <f>IF(ISERROR(VLOOKUP(CONCATENATE($A119,"_",AI$2),'Reference data SID'!$B:$N,13,FALSE)),"",VLOOKUP(CONCATENATE($A119,"_",AI$2),'Reference data SID'!$B:$N,13,FALSE))</f>
        <v/>
      </c>
      <c r="AJ119" s="13" t="str">
        <f>IF(ISERROR(VLOOKUP(CONCATENATE($A119,"_",AJ$2),'Reference data SID'!$B:$N,13,FALSE)),"",VLOOKUP(CONCATENATE($A119,"_",AJ$2),'Reference data SID'!$B:$N,13,FALSE))</f>
        <v/>
      </c>
      <c r="AK119" s="13" t="str">
        <f>IF(ISERROR(VLOOKUP(CONCATENATE($A119,"_",AK$2),'Reference data SID'!$B:$N,13,FALSE)),"",VLOOKUP(CONCATENATE($A119,"_",AK$2),'Reference data SID'!$B:$N,13,FALSE))</f>
        <v/>
      </c>
      <c r="AL119" s="13" t="str">
        <f>IF(ISERROR(VLOOKUP(CONCATENATE($A119,"_",AL$2),'Reference data SID'!$B:$N,13,FALSE)),"",VLOOKUP(CONCATENATE($A119,"_",AL$2),'Reference data SID'!$B:$N,13,FALSE))</f>
        <v/>
      </c>
      <c r="AM119" s="13" t="str">
        <f>IF(ISERROR(VLOOKUP(CONCATENATE($A119,"_",AM$2),'Reference data SID'!$B:$N,13,FALSE)),"",VLOOKUP(CONCATENATE($A119,"_",AM$2),'Reference data SID'!$B:$N,13,FALSE))</f>
        <v/>
      </c>
      <c r="AN119" s="13" t="str">
        <f>IF(ISERROR(VLOOKUP(CONCATENATE($A119,"_",AN$2),'Reference data SID'!$B:$N,13,FALSE)),"",VLOOKUP(CONCATENATE($A119,"_",AN$2),'Reference data SID'!$B:$N,13,FALSE))</f>
        <v/>
      </c>
      <c r="AO119" s="13" t="str">
        <f>IF(ISERROR(VLOOKUP(CONCATENATE($A119,"_",AO$2),'Reference data SID'!$B:$N,13,FALSE)),"",VLOOKUP(CONCATENATE($A119,"_",AO$2),'Reference data SID'!$B:$N,13,FALSE))</f>
        <v/>
      </c>
      <c r="AP119" s="13" t="str">
        <f>IF(ISERROR(VLOOKUP(CONCATENATE($A119,"_",AP$2),'Reference data SID'!$B:$N,13,FALSE)),"",VLOOKUP(CONCATENATE($A119,"_",AP$2),'Reference data SID'!$B:$N,13,FALSE))</f>
        <v/>
      </c>
      <c r="AQ119" s="13" t="str">
        <f>IF(ISERROR(VLOOKUP(CONCATENATE($A119,"_",AQ$2),'Reference data SID'!$B:$N,13,FALSE)),"",VLOOKUP(CONCATENATE($A119,"_",AQ$2),'Reference data SID'!$B:$N,13,FALSE))</f>
        <v/>
      </c>
      <c r="AR119" s="13" t="str">
        <f>IF(ISERROR(VLOOKUP(CONCATENATE($A119,"_",AR$2),'Reference data SID'!$B:$N,13,FALSE)),"",VLOOKUP(CONCATENATE($A119,"_",AR$2),'Reference data SID'!$B:$N,13,FALSE))</f>
        <v/>
      </c>
      <c r="AS119" s="13" t="str">
        <f>IF(ISERROR(VLOOKUP(CONCATENATE($A119,"_",AS$2),'Reference data SID'!$B:$N,13,FALSE)),"",VLOOKUP(CONCATENATE($A119,"_",AS$2),'Reference data SID'!$B:$N,13,FALSE))</f>
        <v/>
      </c>
      <c r="AT119" s="13" t="str">
        <f>IF(ISERROR(VLOOKUP(CONCATENATE($A119,"_",AT$2),'Reference data SID'!$B:$N,13,FALSE)),"",VLOOKUP(CONCATENATE($A119,"_",AT$2),'Reference data SID'!$B:$N,13,FALSE))</f>
        <v/>
      </c>
    </row>
    <row r="120" spans="1:46" x14ac:dyDescent="0.25">
      <c r="A120">
        <v>116</v>
      </c>
      <c r="B120" s="13" t="str">
        <f>IF(ISERROR(VLOOKUP(CONCATENATE($A120,"_",B$2),'Reference data SID'!$B:$N,13,FALSE)),"",VLOOKUP(CONCATENATE($A120,"_",B$2),'Reference data SID'!$B:$N,13,FALSE))</f>
        <v/>
      </c>
      <c r="C120" s="13" t="str">
        <f>IF(ISERROR(VLOOKUP(CONCATENATE($A120,"_",C$2),'Reference data SID'!$B:$N,13,FALSE)),"",VLOOKUP(CONCATENATE($A120,"_",C$2),'Reference data SID'!$B:$N,13,FALSE))</f>
        <v/>
      </c>
      <c r="D120" s="13" t="str">
        <f>IF(ISERROR(VLOOKUP(CONCATENATE($A120,"_",D$2),'Reference data SID'!$B:$N,13,FALSE)),"",VLOOKUP(CONCATENATE($A120,"_",D$2),'Reference data SID'!$B:$N,13,FALSE))</f>
        <v/>
      </c>
      <c r="E120" s="13" t="str">
        <f>IF(ISERROR(VLOOKUP(CONCATENATE($A120,"_",E$2),'Reference data SID'!$B:$N,13,FALSE)),"",VLOOKUP(CONCATENATE($A120,"_",E$2),'Reference data SID'!$B:$N,13,FALSE))</f>
        <v/>
      </c>
      <c r="F120" s="13" t="str">
        <f>IF(ISERROR(VLOOKUP(CONCATENATE($A120,"_",F$2),'Reference data SID'!$B:$N,13,FALSE)),"",VLOOKUP(CONCATENATE($A120,"_",F$2),'Reference data SID'!$B:$N,13,FALSE))</f>
        <v/>
      </c>
      <c r="G120" s="13" t="str">
        <f>IF(ISERROR(VLOOKUP(CONCATENATE($A120,"_",G$2),'Reference data SID'!$B:$N,13,FALSE)),"",VLOOKUP(CONCATENATE($A120,"_",G$2),'Reference data SID'!$B:$N,13,FALSE))</f>
        <v/>
      </c>
      <c r="H120" s="13" t="str">
        <f>IF(ISERROR(VLOOKUP(CONCATENATE($A120,"_",H$2),'Reference data SID'!$B:$N,13,FALSE)),"",VLOOKUP(CONCATENATE($A120,"_",H$2),'Reference data SID'!$B:$N,13,FALSE))</f>
        <v/>
      </c>
      <c r="I120" s="13" t="str">
        <f>IF(ISERROR(VLOOKUP(CONCATENATE($A120,"_",I$2),'Reference data SID'!$B:$N,13,FALSE)),"",VLOOKUP(CONCATENATE($A120,"_",I$2),'Reference data SID'!$B:$N,13,FALSE))</f>
        <v/>
      </c>
      <c r="J120" s="13" t="str">
        <f>IF(ISERROR(VLOOKUP(CONCATENATE($A120,"_",J$2),'Reference data SID'!$B:$N,13,FALSE)),"",VLOOKUP(CONCATENATE($A120,"_",J$2),'Reference data SID'!$B:$N,13,FALSE))</f>
        <v/>
      </c>
      <c r="K120" s="13" t="str">
        <f>IF(ISERROR(VLOOKUP(CONCATENATE($A120,"_",K$2),'Reference data SID'!$B:$N,13,FALSE)),"",VLOOKUP(CONCATENATE($A120,"_",K$2),'Reference data SID'!$B:$N,13,FALSE))</f>
        <v/>
      </c>
      <c r="L120" s="13" t="str">
        <f>IF(ISERROR(VLOOKUP(CONCATENATE($A120,"_",L$2),'Reference data SID'!$B:$N,13,FALSE)),"",VLOOKUP(CONCATENATE($A120,"_",L$2),'Reference data SID'!$B:$N,13,FALSE))</f>
        <v/>
      </c>
      <c r="M120" s="13" t="str">
        <f>IF(ISERROR(VLOOKUP(CONCATENATE($A120,"_",M$2),'Reference data SID'!$B:$N,13,FALSE)),"",VLOOKUP(CONCATENATE($A120,"_",M$2),'Reference data SID'!$B:$N,13,FALSE))</f>
        <v/>
      </c>
      <c r="N120" s="13" t="str">
        <f>IF(ISERROR(VLOOKUP(CONCATENATE($A120,"_",N$2),'Reference data SID'!$B:$N,13,FALSE)),"",VLOOKUP(CONCATENATE($A120,"_",N$2),'Reference data SID'!$B:$N,13,FALSE))</f>
        <v/>
      </c>
      <c r="O120" s="13" t="str">
        <f>IF(ISERROR(VLOOKUP(CONCATENATE($A120,"_",O$2),'Reference data SID'!$B:$N,13,FALSE)),"",VLOOKUP(CONCATENATE($A120,"_",O$2),'Reference data SID'!$B:$N,13,FALSE))</f>
        <v/>
      </c>
      <c r="P120" s="13" t="str">
        <f>IF(ISERROR(VLOOKUP(CONCATENATE($A120,"_",P$2),'Reference data SID'!$B:$N,13,FALSE)),"",VLOOKUP(CONCATENATE($A120,"_",P$2),'Reference data SID'!$B:$N,13,FALSE))</f>
        <v/>
      </c>
      <c r="Q120" s="13" t="str">
        <f>IF(ISERROR(VLOOKUP(CONCATENATE($A120,"_",Q$2),'Reference data SID'!$B:$N,13,FALSE)),"",VLOOKUP(CONCATENATE($A120,"_",Q$2),'Reference data SID'!$B:$N,13,FALSE))</f>
        <v/>
      </c>
      <c r="R120" s="13" t="str">
        <f>IF(ISERROR(VLOOKUP(CONCATENATE($A120,"_",R$2),'Reference data SID'!$B:$N,13,FALSE)),"",VLOOKUP(CONCATENATE($A120,"_",R$2),'Reference data SID'!$B:$N,13,FALSE))</f>
        <v/>
      </c>
      <c r="S120" s="13" t="str">
        <f>IF(ISERROR(VLOOKUP(CONCATENATE($A120,"_",S$2),'Reference data SID'!$B:$N,13,FALSE)),"",VLOOKUP(CONCATENATE($A120,"_",S$2),'Reference data SID'!$B:$N,13,FALSE))</f>
        <v/>
      </c>
      <c r="T120" s="13" t="str">
        <f>IF(ISERROR(VLOOKUP(CONCATENATE($A120,"_",T$2),'Reference data SID'!$B:$N,13,FALSE)),"",VLOOKUP(CONCATENATE($A120,"_",T$2),'Reference data SID'!$B:$N,13,FALSE))</f>
        <v/>
      </c>
      <c r="U120" s="13" t="str">
        <f>IF(ISERROR(VLOOKUP(CONCATENATE($A120,"_",U$2),'Reference data SID'!$B:$N,13,FALSE)),"",VLOOKUP(CONCATENATE($A120,"_",U$2),'Reference data SID'!$B:$N,13,FALSE))</f>
        <v/>
      </c>
      <c r="V120" s="13" t="str">
        <f>IF(ISERROR(VLOOKUP(CONCATENATE($A120,"_",V$2),'Reference data SID'!$B:$N,13,FALSE)),"",VLOOKUP(CONCATENATE($A120,"_",V$2),'Reference data SID'!$B:$N,13,FALSE))</f>
        <v/>
      </c>
      <c r="W120" s="13" t="str">
        <f>IF(ISERROR(VLOOKUP(CONCATENATE($A120,"_",W$2),'Reference data SID'!$B:$N,13,FALSE)),"",VLOOKUP(CONCATENATE($A120,"_",W$2),'Reference data SID'!$B:$N,13,FALSE))</f>
        <v/>
      </c>
      <c r="X120" s="13" t="str">
        <f>IF(ISERROR(VLOOKUP(CONCATENATE($A120,"_",X$2),'Reference data SID'!$B:$N,13,FALSE)),"",VLOOKUP(CONCATENATE($A120,"_",X$2),'Reference data SID'!$B:$N,13,FALSE))</f>
        <v/>
      </c>
      <c r="Y120" s="14" t="str">
        <f>IF(ISERROR(VLOOKUP(CONCATENATE($A120,"_",Y$2),'Reference data SID'!$B:$N,13,FALSE)),"",VLOOKUP(CONCATENATE($A120,"_",Y$2),'Reference data SID'!$B:$N,13,FALSE))</f>
        <v>1812247-17-8</v>
      </c>
      <c r="Z120" s="13" t="str">
        <f>IF(ISERROR(VLOOKUP(CONCATENATE($A120,"_",Z$2),'Reference data SID'!$B:$N,13,FALSE)),"",VLOOKUP(CONCATENATE($A120,"_",Z$2),'Reference data SID'!$B:$N,13,FALSE))</f>
        <v/>
      </c>
      <c r="AA120" s="13" t="str">
        <f>IF(ISERROR(VLOOKUP(CONCATENATE($A120,"_",AA$2),'Reference data SID'!$B:$N,13,FALSE)),"",VLOOKUP(CONCATENATE($A120,"_",AA$2),'Reference data SID'!$B:$N,13,FALSE))</f>
        <v/>
      </c>
      <c r="AB120" s="13" t="str">
        <f>IF(ISERROR(VLOOKUP(CONCATENATE($A120,"_",AB$2),'Reference data SID'!$B:$N,13,FALSE)),"",VLOOKUP(CONCATENATE($A120,"_",AB$2),'Reference data SID'!$B:$N,13,FALSE))</f>
        <v/>
      </c>
      <c r="AC120" s="13" t="str">
        <f>IF(ISERROR(VLOOKUP(CONCATENATE($A120,"_",AC$2),'Reference data SID'!$B:$N,13,FALSE)),"",VLOOKUP(CONCATENATE($A120,"_",AC$2),'Reference data SID'!$B:$N,13,FALSE))</f>
        <v/>
      </c>
      <c r="AD120" s="13" t="str">
        <f>IF(ISERROR(VLOOKUP(CONCATENATE($A120,"_",AD$2),'Reference data SID'!$B:$N,13,FALSE)),"",VLOOKUP(CONCATENATE($A120,"_",AD$2),'Reference data SID'!$B:$N,13,FALSE))</f>
        <v/>
      </c>
      <c r="AE120" s="13" t="str">
        <f>IF(ISERROR(VLOOKUP(CONCATENATE($A120,"_",AE$2),'Reference data SID'!$B:$N,13,FALSE)),"",VLOOKUP(CONCATENATE($A120,"_",AE$2),'Reference data SID'!$B:$N,13,FALSE))</f>
        <v/>
      </c>
      <c r="AF120" s="13" t="str">
        <f>IF(ISERROR(VLOOKUP(CONCATENATE($A120,"_",AF$2),'Reference data SID'!$B:$N,13,FALSE)),"",VLOOKUP(CONCATENATE($A120,"_",AF$2),'Reference data SID'!$B:$N,13,FALSE))</f>
        <v/>
      </c>
      <c r="AG120" s="13" t="str">
        <f>IF(ISERROR(VLOOKUP(CONCATENATE($A120,"_",AG$2),'Reference data SID'!$B:$N,13,FALSE)),"",VLOOKUP(CONCATENATE($A120,"_",AG$2),'Reference data SID'!$B:$N,13,FALSE))</f>
        <v/>
      </c>
      <c r="AH120" s="13" t="str">
        <f>IF(ISERROR(VLOOKUP(CONCATENATE($A120,"_",AH$2),'Reference data SID'!$B:$N,13,FALSE)),"",VLOOKUP(CONCATENATE($A120,"_",AH$2),'Reference data SID'!$B:$N,13,FALSE))</f>
        <v/>
      </c>
      <c r="AI120" s="13" t="str">
        <f>IF(ISERROR(VLOOKUP(CONCATENATE($A120,"_",AI$2),'Reference data SID'!$B:$N,13,FALSE)),"",VLOOKUP(CONCATENATE($A120,"_",AI$2),'Reference data SID'!$B:$N,13,FALSE))</f>
        <v/>
      </c>
      <c r="AJ120" s="13" t="str">
        <f>IF(ISERROR(VLOOKUP(CONCATENATE($A120,"_",AJ$2),'Reference data SID'!$B:$N,13,FALSE)),"",VLOOKUP(CONCATENATE($A120,"_",AJ$2),'Reference data SID'!$B:$N,13,FALSE))</f>
        <v/>
      </c>
      <c r="AK120" s="13" t="str">
        <f>IF(ISERROR(VLOOKUP(CONCATENATE($A120,"_",AK$2),'Reference data SID'!$B:$N,13,FALSE)),"",VLOOKUP(CONCATENATE($A120,"_",AK$2),'Reference data SID'!$B:$N,13,FALSE))</f>
        <v/>
      </c>
      <c r="AL120" s="13" t="str">
        <f>IF(ISERROR(VLOOKUP(CONCATENATE($A120,"_",AL$2),'Reference data SID'!$B:$N,13,FALSE)),"",VLOOKUP(CONCATENATE($A120,"_",AL$2),'Reference data SID'!$B:$N,13,FALSE))</f>
        <v/>
      </c>
      <c r="AM120" s="13" t="str">
        <f>IF(ISERROR(VLOOKUP(CONCATENATE($A120,"_",AM$2),'Reference data SID'!$B:$N,13,FALSE)),"",VLOOKUP(CONCATENATE($A120,"_",AM$2),'Reference data SID'!$B:$N,13,FALSE))</f>
        <v/>
      </c>
      <c r="AN120" s="13" t="str">
        <f>IF(ISERROR(VLOOKUP(CONCATENATE($A120,"_",AN$2),'Reference data SID'!$B:$N,13,FALSE)),"",VLOOKUP(CONCATENATE($A120,"_",AN$2),'Reference data SID'!$B:$N,13,FALSE))</f>
        <v/>
      </c>
      <c r="AO120" s="13" t="str">
        <f>IF(ISERROR(VLOOKUP(CONCATENATE($A120,"_",AO$2),'Reference data SID'!$B:$N,13,FALSE)),"",VLOOKUP(CONCATENATE($A120,"_",AO$2),'Reference data SID'!$B:$N,13,FALSE))</f>
        <v/>
      </c>
      <c r="AP120" s="13" t="str">
        <f>IF(ISERROR(VLOOKUP(CONCATENATE($A120,"_",AP$2),'Reference data SID'!$B:$N,13,FALSE)),"",VLOOKUP(CONCATENATE($A120,"_",AP$2),'Reference data SID'!$B:$N,13,FALSE))</f>
        <v/>
      </c>
      <c r="AQ120" s="13" t="str">
        <f>IF(ISERROR(VLOOKUP(CONCATENATE($A120,"_",AQ$2),'Reference data SID'!$B:$N,13,FALSE)),"",VLOOKUP(CONCATENATE($A120,"_",AQ$2),'Reference data SID'!$B:$N,13,FALSE))</f>
        <v/>
      </c>
      <c r="AR120" s="13" t="str">
        <f>IF(ISERROR(VLOOKUP(CONCATENATE($A120,"_",AR$2),'Reference data SID'!$B:$N,13,FALSE)),"",VLOOKUP(CONCATENATE($A120,"_",AR$2),'Reference data SID'!$B:$N,13,FALSE))</f>
        <v/>
      </c>
      <c r="AS120" s="13" t="str">
        <f>IF(ISERROR(VLOOKUP(CONCATENATE($A120,"_",AS$2),'Reference data SID'!$B:$N,13,FALSE)),"",VLOOKUP(CONCATENATE($A120,"_",AS$2),'Reference data SID'!$B:$N,13,FALSE))</f>
        <v/>
      </c>
      <c r="AT120" s="13" t="str">
        <f>IF(ISERROR(VLOOKUP(CONCATENATE($A120,"_",AT$2),'Reference data SID'!$B:$N,13,FALSE)),"",VLOOKUP(CONCATENATE($A120,"_",AT$2),'Reference data SID'!$B:$N,13,FALSE))</f>
        <v/>
      </c>
    </row>
    <row r="121" spans="1:46" x14ac:dyDescent="0.25">
      <c r="A121">
        <v>117</v>
      </c>
      <c r="B121" s="13" t="str">
        <f>IF(ISERROR(VLOOKUP(CONCATENATE($A121,"_",B$2),'Reference data SID'!$B:$N,13,FALSE)),"",VLOOKUP(CONCATENATE($A121,"_",B$2),'Reference data SID'!$B:$N,13,FALSE))</f>
        <v/>
      </c>
      <c r="C121" s="13" t="str">
        <f>IF(ISERROR(VLOOKUP(CONCATENATE($A121,"_",C$2),'Reference data SID'!$B:$N,13,FALSE)),"",VLOOKUP(CONCATENATE($A121,"_",C$2),'Reference data SID'!$B:$N,13,FALSE))</f>
        <v/>
      </c>
      <c r="D121" s="13" t="str">
        <f>IF(ISERROR(VLOOKUP(CONCATENATE($A121,"_",D$2),'Reference data SID'!$B:$N,13,FALSE)),"",VLOOKUP(CONCATENATE($A121,"_",D$2),'Reference data SID'!$B:$N,13,FALSE))</f>
        <v/>
      </c>
      <c r="E121" s="13" t="str">
        <f>IF(ISERROR(VLOOKUP(CONCATENATE($A121,"_",E$2),'Reference data SID'!$B:$N,13,FALSE)),"",VLOOKUP(CONCATENATE($A121,"_",E$2),'Reference data SID'!$B:$N,13,FALSE))</f>
        <v/>
      </c>
      <c r="F121" s="13" t="str">
        <f>IF(ISERROR(VLOOKUP(CONCATENATE($A121,"_",F$2),'Reference data SID'!$B:$N,13,FALSE)),"",VLOOKUP(CONCATENATE($A121,"_",F$2),'Reference data SID'!$B:$N,13,FALSE))</f>
        <v/>
      </c>
      <c r="G121" s="13" t="str">
        <f>IF(ISERROR(VLOOKUP(CONCATENATE($A121,"_",G$2),'Reference data SID'!$B:$N,13,FALSE)),"",VLOOKUP(CONCATENATE($A121,"_",G$2),'Reference data SID'!$B:$N,13,FALSE))</f>
        <v/>
      </c>
      <c r="H121" s="13" t="str">
        <f>IF(ISERROR(VLOOKUP(CONCATENATE($A121,"_",H$2),'Reference data SID'!$B:$N,13,FALSE)),"",VLOOKUP(CONCATENATE($A121,"_",H$2),'Reference data SID'!$B:$N,13,FALSE))</f>
        <v/>
      </c>
      <c r="I121" s="13" t="str">
        <f>IF(ISERROR(VLOOKUP(CONCATENATE($A121,"_",I$2),'Reference data SID'!$B:$N,13,FALSE)),"",VLOOKUP(CONCATENATE($A121,"_",I$2),'Reference data SID'!$B:$N,13,FALSE))</f>
        <v/>
      </c>
      <c r="J121" s="13" t="str">
        <f>IF(ISERROR(VLOOKUP(CONCATENATE($A121,"_",J$2),'Reference data SID'!$B:$N,13,FALSE)),"",VLOOKUP(CONCATENATE($A121,"_",J$2),'Reference data SID'!$B:$N,13,FALSE))</f>
        <v/>
      </c>
      <c r="K121" s="13" t="str">
        <f>IF(ISERROR(VLOOKUP(CONCATENATE($A121,"_",K$2),'Reference data SID'!$B:$N,13,FALSE)),"",VLOOKUP(CONCATENATE($A121,"_",K$2),'Reference data SID'!$B:$N,13,FALSE))</f>
        <v/>
      </c>
      <c r="L121" s="13" t="str">
        <f>IF(ISERROR(VLOOKUP(CONCATENATE($A121,"_",L$2),'Reference data SID'!$B:$N,13,FALSE)),"",VLOOKUP(CONCATENATE($A121,"_",L$2),'Reference data SID'!$B:$N,13,FALSE))</f>
        <v/>
      </c>
      <c r="M121" s="13" t="str">
        <f>IF(ISERROR(VLOOKUP(CONCATENATE($A121,"_",M$2),'Reference data SID'!$B:$N,13,FALSE)),"",VLOOKUP(CONCATENATE($A121,"_",M$2),'Reference data SID'!$B:$N,13,FALSE))</f>
        <v/>
      </c>
      <c r="N121" s="13" t="str">
        <f>IF(ISERROR(VLOOKUP(CONCATENATE($A121,"_",N$2),'Reference data SID'!$B:$N,13,FALSE)),"",VLOOKUP(CONCATENATE($A121,"_",N$2),'Reference data SID'!$B:$N,13,FALSE))</f>
        <v/>
      </c>
      <c r="O121" s="13" t="str">
        <f>IF(ISERROR(VLOOKUP(CONCATENATE($A121,"_",O$2),'Reference data SID'!$B:$N,13,FALSE)),"",VLOOKUP(CONCATENATE($A121,"_",O$2),'Reference data SID'!$B:$N,13,FALSE))</f>
        <v/>
      </c>
      <c r="P121" s="13" t="str">
        <f>IF(ISERROR(VLOOKUP(CONCATENATE($A121,"_",P$2),'Reference data SID'!$B:$N,13,FALSE)),"",VLOOKUP(CONCATENATE($A121,"_",P$2),'Reference data SID'!$B:$N,13,FALSE))</f>
        <v/>
      </c>
      <c r="Q121" s="13" t="str">
        <f>IF(ISERROR(VLOOKUP(CONCATENATE($A121,"_",Q$2),'Reference data SID'!$B:$N,13,FALSE)),"",VLOOKUP(CONCATENATE($A121,"_",Q$2),'Reference data SID'!$B:$N,13,FALSE))</f>
        <v/>
      </c>
      <c r="R121" s="13" t="str">
        <f>IF(ISERROR(VLOOKUP(CONCATENATE($A121,"_",R$2),'Reference data SID'!$B:$N,13,FALSE)),"",VLOOKUP(CONCATENATE($A121,"_",R$2),'Reference data SID'!$B:$N,13,FALSE))</f>
        <v/>
      </c>
      <c r="S121" s="13" t="str">
        <f>IF(ISERROR(VLOOKUP(CONCATENATE($A121,"_",S$2),'Reference data SID'!$B:$N,13,FALSE)),"",VLOOKUP(CONCATENATE($A121,"_",S$2),'Reference data SID'!$B:$N,13,FALSE))</f>
        <v/>
      </c>
      <c r="T121" s="13" t="str">
        <f>IF(ISERROR(VLOOKUP(CONCATENATE($A121,"_",T$2),'Reference data SID'!$B:$N,13,FALSE)),"",VLOOKUP(CONCATENATE($A121,"_",T$2),'Reference data SID'!$B:$N,13,FALSE))</f>
        <v/>
      </c>
      <c r="U121" s="13" t="str">
        <f>IF(ISERROR(VLOOKUP(CONCATENATE($A121,"_",U$2),'Reference data SID'!$B:$N,13,FALSE)),"",VLOOKUP(CONCATENATE($A121,"_",U$2),'Reference data SID'!$B:$N,13,FALSE))</f>
        <v/>
      </c>
      <c r="V121" s="13" t="str">
        <f>IF(ISERROR(VLOOKUP(CONCATENATE($A121,"_",V$2),'Reference data SID'!$B:$N,13,FALSE)),"",VLOOKUP(CONCATENATE($A121,"_",V$2),'Reference data SID'!$B:$N,13,FALSE))</f>
        <v/>
      </c>
      <c r="W121" s="13" t="str">
        <f>IF(ISERROR(VLOOKUP(CONCATENATE($A121,"_",W$2),'Reference data SID'!$B:$N,13,FALSE)),"",VLOOKUP(CONCATENATE($A121,"_",W$2),'Reference data SID'!$B:$N,13,FALSE))</f>
        <v/>
      </c>
      <c r="X121" s="13" t="str">
        <f>IF(ISERROR(VLOOKUP(CONCATENATE($A121,"_",X$2),'Reference data SID'!$B:$N,13,FALSE)),"",VLOOKUP(CONCATENATE($A121,"_",X$2),'Reference data SID'!$B:$N,13,FALSE))</f>
        <v/>
      </c>
      <c r="Y121" s="14" t="str">
        <f>IF(ISERROR(VLOOKUP(CONCATENATE($A121,"_",Y$2),'Reference data SID'!$B:$N,13,FALSE)),"",VLOOKUP(CONCATENATE($A121,"_",Y$2),'Reference data SID'!$B:$N,13,FALSE))</f>
        <v>1812247-18-9</v>
      </c>
      <c r="Z121" s="13" t="str">
        <f>IF(ISERROR(VLOOKUP(CONCATENATE($A121,"_",Z$2),'Reference data SID'!$B:$N,13,FALSE)),"",VLOOKUP(CONCATENATE($A121,"_",Z$2),'Reference data SID'!$B:$N,13,FALSE))</f>
        <v/>
      </c>
      <c r="AA121" s="13" t="str">
        <f>IF(ISERROR(VLOOKUP(CONCATENATE($A121,"_",AA$2),'Reference data SID'!$B:$N,13,FALSE)),"",VLOOKUP(CONCATENATE($A121,"_",AA$2),'Reference data SID'!$B:$N,13,FALSE))</f>
        <v/>
      </c>
      <c r="AB121" s="13" t="str">
        <f>IF(ISERROR(VLOOKUP(CONCATENATE($A121,"_",AB$2),'Reference data SID'!$B:$N,13,FALSE)),"",VLOOKUP(CONCATENATE($A121,"_",AB$2),'Reference data SID'!$B:$N,13,FALSE))</f>
        <v/>
      </c>
      <c r="AC121" s="13" t="str">
        <f>IF(ISERROR(VLOOKUP(CONCATENATE($A121,"_",AC$2),'Reference data SID'!$B:$N,13,FALSE)),"",VLOOKUP(CONCATENATE($A121,"_",AC$2),'Reference data SID'!$B:$N,13,FALSE))</f>
        <v/>
      </c>
      <c r="AD121" s="13" t="str">
        <f>IF(ISERROR(VLOOKUP(CONCATENATE($A121,"_",AD$2),'Reference data SID'!$B:$N,13,FALSE)),"",VLOOKUP(CONCATENATE($A121,"_",AD$2),'Reference data SID'!$B:$N,13,FALSE))</f>
        <v/>
      </c>
      <c r="AE121" s="13" t="str">
        <f>IF(ISERROR(VLOOKUP(CONCATENATE($A121,"_",AE$2),'Reference data SID'!$B:$N,13,FALSE)),"",VLOOKUP(CONCATENATE($A121,"_",AE$2),'Reference data SID'!$B:$N,13,FALSE))</f>
        <v/>
      </c>
      <c r="AF121" s="13" t="str">
        <f>IF(ISERROR(VLOOKUP(CONCATENATE($A121,"_",AF$2),'Reference data SID'!$B:$N,13,FALSE)),"",VLOOKUP(CONCATENATE($A121,"_",AF$2),'Reference data SID'!$B:$N,13,FALSE))</f>
        <v/>
      </c>
      <c r="AG121" s="13" t="str">
        <f>IF(ISERROR(VLOOKUP(CONCATENATE($A121,"_",AG$2),'Reference data SID'!$B:$N,13,FALSE)),"",VLOOKUP(CONCATENATE($A121,"_",AG$2),'Reference data SID'!$B:$N,13,FALSE))</f>
        <v/>
      </c>
      <c r="AH121" s="13" t="str">
        <f>IF(ISERROR(VLOOKUP(CONCATENATE($A121,"_",AH$2),'Reference data SID'!$B:$N,13,FALSE)),"",VLOOKUP(CONCATENATE($A121,"_",AH$2),'Reference data SID'!$B:$N,13,FALSE))</f>
        <v/>
      </c>
      <c r="AI121" s="13" t="str">
        <f>IF(ISERROR(VLOOKUP(CONCATENATE($A121,"_",AI$2),'Reference data SID'!$B:$N,13,FALSE)),"",VLOOKUP(CONCATENATE($A121,"_",AI$2),'Reference data SID'!$B:$N,13,FALSE))</f>
        <v/>
      </c>
      <c r="AJ121" s="13" t="str">
        <f>IF(ISERROR(VLOOKUP(CONCATENATE($A121,"_",AJ$2),'Reference data SID'!$B:$N,13,FALSE)),"",VLOOKUP(CONCATENATE($A121,"_",AJ$2),'Reference data SID'!$B:$N,13,FALSE))</f>
        <v/>
      </c>
      <c r="AK121" s="13" t="str">
        <f>IF(ISERROR(VLOOKUP(CONCATENATE($A121,"_",AK$2),'Reference data SID'!$B:$N,13,FALSE)),"",VLOOKUP(CONCATENATE($A121,"_",AK$2),'Reference data SID'!$B:$N,13,FALSE))</f>
        <v/>
      </c>
      <c r="AL121" s="13" t="str">
        <f>IF(ISERROR(VLOOKUP(CONCATENATE($A121,"_",AL$2),'Reference data SID'!$B:$N,13,FALSE)),"",VLOOKUP(CONCATENATE($A121,"_",AL$2),'Reference data SID'!$B:$N,13,FALSE))</f>
        <v/>
      </c>
      <c r="AM121" s="13" t="str">
        <f>IF(ISERROR(VLOOKUP(CONCATENATE($A121,"_",AM$2),'Reference data SID'!$B:$N,13,FALSE)),"",VLOOKUP(CONCATENATE($A121,"_",AM$2),'Reference data SID'!$B:$N,13,FALSE))</f>
        <v/>
      </c>
      <c r="AN121" s="13" t="str">
        <f>IF(ISERROR(VLOOKUP(CONCATENATE($A121,"_",AN$2),'Reference data SID'!$B:$N,13,FALSE)),"",VLOOKUP(CONCATENATE($A121,"_",AN$2),'Reference data SID'!$B:$N,13,FALSE))</f>
        <v/>
      </c>
      <c r="AO121" s="13" t="str">
        <f>IF(ISERROR(VLOOKUP(CONCATENATE($A121,"_",AO$2),'Reference data SID'!$B:$N,13,FALSE)),"",VLOOKUP(CONCATENATE($A121,"_",AO$2),'Reference data SID'!$B:$N,13,FALSE))</f>
        <v/>
      </c>
      <c r="AP121" s="13" t="str">
        <f>IF(ISERROR(VLOOKUP(CONCATENATE($A121,"_",AP$2),'Reference data SID'!$B:$N,13,FALSE)),"",VLOOKUP(CONCATENATE($A121,"_",AP$2),'Reference data SID'!$B:$N,13,FALSE))</f>
        <v/>
      </c>
      <c r="AQ121" s="13" t="str">
        <f>IF(ISERROR(VLOOKUP(CONCATENATE($A121,"_",AQ$2),'Reference data SID'!$B:$N,13,FALSE)),"",VLOOKUP(CONCATENATE($A121,"_",AQ$2),'Reference data SID'!$B:$N,13,FALSE))</f>
        <v/>
      </c>
      <c r="AR121" s="13" t="str">
        <f>IF(ISERROR(VLOOKUP(CONCATENATE($A121,"_",AR$2),'Reference data SID'!$B:$N,13,FALSE)),"",VLOOKUP(CONCATENATE($A121,"_",AR$2),'Reference data SID'!$B:$N,13,FALSE))</f>
        <v/>
      </c>
      <c r="AS121" s="13" t="str">
        <f>IF(ISERROR(VLOOKUP(CONCATENATE($A121,"_",AS$2),'Reference data SID'!$B:$N,13,FALSE)),"",VLOOKUP(CONCATENATE($A121,"_",AS$2),'Reference data SID'!$B:$N,13,FALSE))</f>
        <v/>
      </c>
      <c r="AT121" s="13" t="str">
        <f>IF(ISERROR(VLOOKUP(CONCATENATE($A121,"_",AT$2),'Reference data SID'!$B:$N,13,FALSE)),"",VLOOKUP(CONCATENATE($A121,"_",AT$2),'Reference data SID'!$B:$N,13,FALSE))</f>
        <v/>
      </c>
    </row>
    <row r="122" spans="1:46" x14ac:dyDescent="0.25">
      <c r="A122">
        <v>118</v>
      </c>
      <c r="B122" s="13" t="str">
        <f>IF(ISERROR(VLOOKUP(CONCATENATE($A122,"_",B$2),'Reference data SID'!$B:$N,13,FALSE)),"",VLOOKUP(CONCATENATE($A122,"_",B$2),'Reference data SID'!$B:$N,13,FALSE))</f>
        <v/>
      </c>
      <c r="C122" s="13" t="str">
        <f>IF(ISERROR(VLOOKUP(CONCATENATE($A122,"_",C$2),'Reference data SID'!$B:$N,13,FALSE)),"",VLOOKUP(CONCATENATE($A122,"_",C$2),'Reference data SID'!$B:$N,13,FALSE))</f>
        <v/>
      </c>
      <c r="D122" s="13" t="str">
        <f>IF(ISERROR(VLOOKUP(CONCATENATE($A122,"_",D$2),'Reference data SID'!$B:$N,13,FALSE)),"",VLOOKUP(CONCATENATE($A122,"_",D$2),'Reference data SID'!$B:$N,13,FALSE))</f>
        <v/>
      </c>
      <c r="E122" s="13" t="str">
        <f>IF(ISERROR(VLOOKUP(CONCATENATE($A122,"_",E$2),'Reference data SID'!$B:$N,13,FALSE)),"",VLOOKUP(CONCATENATE($A122,"_",E$2),'Reference data SID'!$B:$N,13,FALSE))</f>
        <v/>
      </c>
      <c r="F122" s="13" t="str">
        <f>IF(ISERROR(VLOOKUP(CONCATENATE($A122,"_",F$2),'Reference data SID'!$B:$N,13,FALSE)),"",VLOOKUP(CONCATENATE($A122,"_",F$2),'Reference data SID'!$B:$N,13,FALSE))</f>
        <v/>
      </c>
      <c r="G122" s="13" t="str">
        <f>IF(ISERROR(VLOOKUP(CONCATENATE($A122,"_",G$2),'Reference data SID'!$B:$N,13,FALSE)),"",VLOOKUP(CONCATENATE($A122,"_",G$2),'Reference data SID'!$B:$N,13,FALSE))</f>
        <v/>
      </c>
      <c r="H122" s="13" t="str">
        <f>IF(ISERROR(VLOOKUP(CONCATENATE($A122,"_",H$2),'Reference data SID'!$B:$N,13,FALSE)),"",VLOOKUP(CONCATENATE($A122,"_",H$2),'Reference data SID'!$B:$N,13,FALSE))</f>
        <v/>
      </c>
      <c r="I122" s="13" t="str">
        <f>IF(ISERROR(VLOOKUP(CONCATENATE($A122,"_",I$2),'Reference data SID'!$B:$N,13,FALSE)),"",VLOOKUP(CONCATENATE($A122,"_",I$2),'Reference data SID'!$B:$N,13,FALSE))</f>
        <v/>
      </c>
      <c r="J122" s="13" t="str">
        <f>IF(ISERROR(VLOOKUP(CONCATENATE($A122,"_",J$2),'Reference data SID'!$B:$N,13,FALSE)),"",VLOOKUP(CONCATENATE($A122,"_",J$2),'Reference data SID'!$B:$N,13,FALSE))</f>
        <v/>
      </c>
      <c r="K122" s="13" t="str">
        <f>IF(ISERROR(VLOOKUP(CONCATENATE($A122,"_",K$2),'Reference data SID'!$B:$N,13,FALSE)),"",VLOOKUP(CONCATENATE($A122,"_",K$2),'Reference data SID'!$B:$N,13,FALSE))</f>
        <v/>
      </c>
      <c r="L122" s="13" t="str">
        <f>IF(ISERROR(VLOOKUP(CONCATENATE($A122,"_",L$2),'Reference data SID'!$B:$N,13,FALSE)),"",VLOOKUP(CONCATENATE($A122,"_",L$2),'Reference data SID'!$B:$N,13,FALSE))</f>
        <v/>
      </c>
      <c r="M122" s="13" t="str">
        <f>IF(ISERROR(VLOOKUP(CONCATENATE($A122,"_",M$2),'Reference data SID'!$B:$N,13,FALSE)),"",VLOOKUP(CONCATENATE($A122,"_",M$2),'Reference data SID'!$B:$N,13,FALSE))</f>
        <v/>
      </c>
      <c r="N122" s="13" t="str">
        <f>IF(ISERROR(VLOOKUP(CONCATENATE($A122,"_",N$2),'Reference data SID'!$B:$N,13,FALSE)),"",VLOOKUP(CONCATENATE($A122,"_",N$2),'Reference data SID'!$B:$N,13,FALSE))</f>
        <v/>
      </c>
      <c r="O122" s="13" t="str">
        <f>IF(ISERROR(VLOOKUP(CONCATENATE($A122,"_",O$2),'Reference data SID'!$B:$N,13,FALSE)),"",VLOOKUP(CONCATENATE($A122,"_",O$2),'Reference data SID'!$B:$N,13,FALSE))</f>
        <v/>
      </c>
      <c r="P122" s="13" t="str">
        <f>IF(ISERROR(VLOOKUP(CONCATENATE($A122,"_",P$2),'Reference data SID'!$B:$N,13,FALSE)),"",VLOOKUP(CONCATENATE($A122,"_",P$2),'Reference data SID'!$B:$N,13,FALSE))</f>
        <v/>
      </c>
      <c r="Q122" s="13" t="str">
        <f>IF(ISERROR(VLOOKUP(CONCATENATE($A122,"_",Q$2),'Reference data SID'!$B:$N,13,FALSE)),"",VLOOKUP(CONCATENATE($A122,"_",Q$2),'Reference data SID'!$B:$N,13,FALSE))</f>
        <v/>
      </c>
      <c r="R122" s="13" t="str">
        <f>IF(ISERROR(VLOOKUP(CONCATENATE($A122,"_",R$2),'Reference data SID'!$B:$N,13,FALSE)),"",VLOOKUP(CONCATENATE($A122,"_",R$2),'Reference data SID'!$B:$N,13,FALSE))</f>
        <v/>
      </c>
      <c r="S122" s="13" t="str">
        <f>IF(ISERROR(VLOOKUP(CONCATENATE($A122,"_",S$2),'Reference data SID'!$B:$N,13,FALSE)),"",VLOOKUP(CONCATENATE($A122,"_",S$2),'Reference data SID'!$B:$N,13,FALSE))</f>
        <v/>
      </c>
      <c r="T122" s="13" t="str">
        <f>IF(ISERROR(VLOOKUP(CONCATENATE($A122,"_",T$2),'Reference data SID'!$B:$N,13,FALSE)),"",VLOOKUP(CONCATENATE($A122,"_",T$2),'Reference data SID'!$B:$N,13,FALSE))</f>
        <v/>
      </c>
      <c r="U122" s="13" t="str">
        <f>IF(ISERROR(VLOOKUP(CONCATENATE($A122,"_",U$2),'Reference data SID'!$B:$N,13,FALSE)),"",VLOOKUP(CONCATENATE($A122,"_",U$2),'Reference data SID'!$B:$N,13,FALSE))</f>
        <v/>
      </c>
      <c r="V122" s="13" t="str">
        <f>IF(ISERROR(VLOOKUP(CONCATENATE($A122,"_",V$2),'Reference data SID'!$B:$N,13,FALSE)),"",VLOOKUP(CONCATENATE($A122,"_",V$2),'Reference data SID'!$B:$N,13,FALSE))</f>
        <v/>
      </c>
      <c r="W122" s="13" t="str">
        <f>IF(ISERROR(VLOOKUP(CONCATENATE($A122,"_",W$2),'Reference data SID'!$B:$N,13,FALSE)),"",VLOOKUP(CONCATENATE($A122,"_",W$2),'Reference data SID'!$B:$N,13,FALSE))</f>
        <v/>
      </c>
      <c r="X122" s="13" t="str">
        <f>IF(ISERROR(VLOOKUP(CONCATENATE($A122,"_",X$2),'Reference data SID'!$B:$N,13,FALSE)),"",VLOOKUP(CONCATENATE($A122,"_",X$2),'Reference data SID'!$B:$N,13,FALSE))</f>
        <v/>
      </c>
      <c r="Y122" s="14" t="str">
        <f>IF(ISERROR(VLOOKUP(CONCATENATE($A122,"_",Y$2),'Reference data SID'!$B:$N,13,FALSE)),"",VLOOKUP(CONCATENATE($A122,"_",Y$2),'Reference data SID'!$B:$N,13,FALSE))</f>
        <v>1812247-19-0</v>
      </c>
      <c r="Z122" s="13" t="str">
        <f>IF(ISERROR(VLOOKUP(CONCATENATE($A122,"_",Z$2),'Reference data SID'!$B:$N,13,FALSE)),"",VLOOKUP(CONCATENATE($A122,"_",Z$2),'Reference data SID'!$B:$N,13,FALSE))</f>
        <v/>
      </c>
      <c r="AA122" s="13" t="str">
        <f>IF(ISERROR(VLOOKUP(CONCATENATE($A122,"_",AA$2),'Reference data SID'!$B:$N,13,FALSE)),"",VLOOKUP(CONCATENATE($A122,"_",AA$2),'Reference data SID'!$B:$N,13,FALSE))</f>
        <v/>
      </c>
      <c r="AB122" s="13" t="str">
        <f>IF(ISERROR(VLOOKUP(CONCATENATE($A122,"_",AB$2),'Reference data SID'!$B:$N,13,FALSE)),"",VLOOKUP(CONCATENATE($A122,"_",AB$2),'Reference data SID'!$B:$N,13,FALSE))</f>
        <v/>
      </c>
      <c r="AC122" s="13" t="str">
        <f>IF(ISERROR(VLOOKUP(CONCATENATE($A122,"_",AC$2),'Reference data SID'!$B:$N,13,FALSE)),"",VLOOKUP(CONCATENATE($A122,"_",AC$2),'Reference data SID'!$B:$N,13,FALSE))</f>
        <v/>
      </c>
      <c r="AD122" s="13" t="str">
        <f>IF(ISERROR(VLOOKUP(CONCATENATE($A122,"_",AD$2),'Reference data SID'!$B:$N,13,FALSE)),"",VLOOKUP(CONCATENATE($A122,"_",AD$2),'Reference data SID'!$B:$N,13,FALSE))</f>
        <v/>
      </c>
      <c r="AE122" s="13" t="str">
        <f>IF(ISERROR(VLOOKUP(CONCATENATE($A122,"_",AE$2),'Reference data SID'!$B:$N,13,FALSE)),"",VLOOKUP(CONCATENATE($A122,"_",AE$2),'Reference data SID'!$B:$N,13,FALSE))</f>
        <v/>
      </c>
      <c r="AF122" s="13" t="str">
        <f>IF(ISERROR(VLOOKUP(CONCATENATE($A122,"_",AF$2),'Reference data SID'!$B:$N,13,FALSE)),"",VLOOKUP(CONCATENATE($A122,"_",AF$2),'Reference data SID'!$B:$N,13,FALSE))</f>
        <v/>
      </c>
      <c r="AG122" s="13" t="str">
        <f>IF(ISERROR(VLOOKUP(CONCATENATE($A122,"_",AG$2),'Reference data SID'!$B:$N,13,FALSE)),"",VLOOKUP(CONCATENATE($A122,"_",AG$2),'Reference data SID'!$B:$N,13,FALSE))</f>
        <v/>
      </c>
      <c r="AH122" s="13" t="str">
        <f>IF(ISERROR(VLOOKUP(CONCATENATE($A122,"_",AH$2),'Reference data SID'!$B:$N,13,FALSE)),"",VLOOKUP(CONCATENATE($A122,"_",AH$2),'Reference data SID'!$B:$N,13,FALSE))</f>
        <v/>
      </c>
      <c r="AI122" s="13" t="str">
        <f>IF(ISERROR(VLOOKUP(CONCATENATE($A122,"_",AI$2),'Reference data SID'!$B:$N,13,FALSE)),"",VLOOKUP(CONCATENATE($A122,"_",AI$2),'Reference data SID'!$B:$N,13,FALSE))</f>
        <v/>
      </c>
      <c r="AJ122" s="13" t="str">
        <f>IF(ISERROR(VLOOKUP(CONCATENATE($A122,"_",AJ$2),'Reference data SID'!$B:$N,13,FALSE)),"",VLOOKUP(CONCATENATE($A122,"_",AJ$2),'Reference data SID'!$B:$N,13,FALSE))</f>
        <v/>
      </c>
      <c r="AK122" s="13" t="str">
        <f>IF(ISERROR(VLOOKUP(CONCATENATE($A122,"_",AK$2),'Reference data SID'!$B:$N,13,FALSE)),"",VLOOKUP(CONCATENATE($A122,"_",AK$2),'Reference data SID'!$B:$N,13,FALSE))</f>
        <v/>
      </c>
      <c r="AL122" s="13" t="str">
        <f>IF(ISERROR(VLOOKUP(CONCATENATE($A122,"_",AL$2),'Reference data SID'!$B:$N,13,FALSE)),"",VLOOKUP(CONCATENATE($A122,"_",AL$2),'Reference data SID'!$B:$N,13,FALSE))</f>
        <v/>
      </c>
      <c r="AM122" s="13" t="str">
        <f>IF(ISERROR(VLOOKUP(CONCATENATE($A122,"_",AM$2),'Reference data SID'!$B:$N,13,FALSE)),"",VLOOKUP(CONCATENATE($A122,"_",AM$2),'Reference data SID'!$B:$N,13,FALSE))</f>
        <v/>
      </c>
      <c r="AN122" s="13" t="str">
        <f>IF(ISERROR(VLOOKUP(CONCATENATE($A122,"_",AN$2),'Reference data SID'!$B:$N,13,FALSE)),"",VLOOKUP(CONCATENATE($A122,"_",AN$2),'Reference data SID'!$B:$N,13,FALSE))</f>
        <v/>
      </c>
      <c r="AO122" s="13" t="str">
        <f>IF(ISERROR(VLOOKUP(CONCATENATE($A122,"_",AO$2),'Reference data SID'!$B:$N,13,FALSE)),"",VLOOKUP(CONCATENATE($A122,"_",AO$2),'Reference data SID'!$B:$N,13,FALSE))</f>
        <v/>
      </c>
      <c r="AP122" s="13" t="str">
        <f>IF(ISERROR(VLOOKUP(CONCATENATE($A122,"_",AP$2),'Reference data SID'!$B:$N,13,FALSE)),"",VLOOKUP(CONCATENATE($A122,"_",AP$2),'Reference data SID'!$B:$N,13,FALSE))</f>
        <v/>
      </c>
      <c r="AQ122" s="13" t="str">
        <f>IF(ISERROR(VLOOKUP(CONCATENATE($A122,"_",AQ$2),'Reference data SID'!$B:$N,13,FALSE)),"",VLOOKUP(CONCATENATE($A122,"_",AQ$2),'Reference data SID'!$B:$N,13,FALSE))</f>
        <v/>
      </c>
      <c r="AR122" s="13" t="str">
        <f>IF(ISERROR(VLOOKUP(CONCATENATE($A122,"_",AR$2),'Reference data SID'!$B:$N,13,FALSE)),"",VLOOKUP(CONCATENATE($A122,"_",AR$2),'Reference data SID'!$B:$N,13,FALSE))</f>
        <v/>
      </c>
      <c r="AS122" s="13" t="str">
        <f>IF(ISERROR(VLOOKUP(CONCATENATE($A122,"_",AS$2),'Reference data SID'!$B:$N,13,FALSE)),"",VLOOKUP(CONCATENATE($A122,"_",AS$2),'Reference data SID'!$B:$N,13,FALSE))</f>
        <v/>
      </c>
      <c r="AT122" s="13" t="str">
        <f>IF(ISERROR(VLOOKUP(CONCATENATE($A122,"_",AT$2),'Reference data SID'!$B:$N,13,FALSE)),"",VLOOKUP(CONCATENATE($A122,"_",AT$2),'Reference data SID'!$B:$N,13,FALSE))</f>
        <v/>
      </c>
    </row>
    <row r="123" spans="1:46" x14ac:dyDescent="0.25">
      <c r="A123">
        <v>119</v>
      </c>
      <c r="B123" s="13" t="str">
        <f>IF(ISERROR(VLOOKUP(CONCATENATE($A123,"_",B$2),'Reference data SID'!$B:$N,13,FALSE)),"",VLOOKUP(CONCATENATE($A123,"_",B$2),'Reference data SID'!$B:$N,13,FALSE))</f>
        <v/>
      </c>
      <c r="C123" s="13" t="str">
        <f>IF(ISERROR(VLOOKUP(CONCATENATE($A123,"_",C$2),'Reference data SID'!$B:$N,13,FALSE)),"",VLOOKUP(CONCATENATE($A123,"_",C$2),'Reference data SID'!$B:$N,13,FALSE))</f>
        <v/>
      </c>
      <c r="D123" s="13" t="str">
        <f>IF(ISERROR(VLOOKUP(CONCATENATE($A123,"_",D$2),'Reference data SID'!$B:$N,13,FALSE)),"",VLOOKUP(CONCATENATE($A123,"_",D$2),'Reference data SID'!$B:$N,13,FALSE))</f>
        <v/>
      </c>
      <c r="E123" s="13" t="str">
        <f>IF(ISERROR(VLOOKUP(CONCATENATE($A123,"_",E$2),'Reference data SID'!$B:$N,13,FALSE)),"",VLOOKUP(CONCATENATE($A123,"_",E$2),'Reference data SID'!$B:$N,13,FALSE))</f>
        <v/>
      </c>
      <c r="F123" s="13" t="str">
        <f>IF(ISERROR(VLOOKUP(CONCATENATE($A123,"_",F$2),'Reference data SID'!$B:$N,13,FALSE)),"",VLOOKUP(CONCATENATE($A123,"_",F$2),'Reference data SID'!$B:$N,13,FALSE))</f>
        <v/>
      </c>
      <c r="G123" s="13" t="str">
        <f>IF(ISERROR(VLOOKUP(CONCATENATE($A123,"_",G$2),'Reference data SID'!$B:$N,13,FALSE)),"",VLOOKUP(CONCATENATE($A123,"_",G$2),'Reference data SID'!$B:$N,13,FALSE))</f>
        <v/>
      </c>
      <c r="H123" s="13" t="str">
        <f>IF(ISERROR(VLOOKUP(CONCATENATE($A123,"_",H$2),'Reference data SID'!$B:$N,13,FALSE)),"",VLOOKUP(CONCATENATE($A123,"_",H$2),'Reference data SID'!$B:$N,13,FALSE))</f>
        <v/>
      </c>
      <c r="I123" s="13" t="str">
        <f>IF(ISERROR(VLOOKUP(CONCATENATE($A123,"_",I$2),'Reference data SID'!$B:$N,13,FALSE)),"",VLOOKUP(CONCATENATE($A123,"_",I$2),'Reference data SID'!$B:$N,13,FALSE))</f>
        <v/>
      </c>
      <c r="J123" s="13" t="str">
        <f>IF(ISERROR(VLOOKUP(CONCATENATE($A123,"_",J$2),'Reference data SID'!$B:$N,13,FALSE)),"",VLOOKUP(CONCATENATE($A123,"_",J$2),'Reference data SID'!$B:$N,13,FALSE))</f>
        <v/>
      </c>
      <c r="K123" s="13" t="str">
        <f>IF(ISERROR(VLOOKUP(CONCATENATE($A123,"_",K$2),'Reference data SID'!$B:$N,13,FALSE)),"",VLOOKUP(CONCATENATE($A123,"_",K$2),'Reference data SID'!$B:$N,13,FALSE))</f>
        <v/>
      </c>
      <c r="L123" s="13" t="str">
        <f>IF(ISERROR(VLOOKUP(CONCATENATE($A123,"_",L$2),'Reference data SID'!$B:$N,13,FALSE)),"",VLOOKUP(CONCATENATE($A123,"_",L$2),'Reference data SID'!$B:$N,13,FALSE))</f>
        <v/>
      </c>
      <c r="M123" s="13" t="str">
        <f>IF(ISERROR(VLOOKUP(CONCATENATE($A123,"_",M$2),'Reference data SID'!$B:$N,13,FALSE)),"",VLOOKUP(CONCATENATE($A123,"_",M$2),'Reference data SID'!$B:$N,13,FALSE))</f>
        <v/>
      </c>
      <c r="N123" s="13" t="str">
        <f>IF(ISERROR(VLOOKUP(CONCATENATE($A123,"_",N$2),'Reference data SID'!$B:$N,13,FALSE)),"",VLOOKUP(CONCATENATE($A123,"_",N$2),'Reference data SID'!$B:$N,13,FALSE))</f>
        <v/>
      </c>
      <c r="O123" s="13" t="str">
        <f>IF(ISERROR(VLOOKUP(CONCATENATE($A123,"_",O$2),'Reference data SID'!$B:$N,13,FALSE)),"",VLOOKUP(CONCATENATE($A123,"_",O$2),'Reference data SID'!$B:$N,13,FALSE))</f>
        <v/>
      </c>
      <c r="P123" s="13" t="str">
        <f>IF(ISERROR(VLOOKUP(CONCATENATE($A123,"_",P$2),'Reference data SID'!$B:$N,13,FALSE)),"",VLOOKUP(CONCATENATE($A123,"_",P$2),'Reference data SID'!$B:$N,13,FALSE))</f>
        <v/>
      </c>
      <c r="Q123" s="13" t="str">
        <f>IF(ISERROR(VLOOKUP(CONCATENATE($A123,"_",Q$2),'Reference data SID'!$B:$N,13,FALSE)),"",VLOOKUP(CONCATENATE($A123,"_",Q$2),'Reference data SID'!$B:$N,13,FALSE))</f>
        <v/>
      </c>
      <c r="R123" s="13" t="str">
        <f>IF(ISERROR(VLOOKUP(CONCATENATE($A123,"_",R$2),'Reference data SID'!$B:$N,13,FALSE)),"",VLOOKUP(CONCATENATE($A123,"_",R$2),'Reference data SID'!$B:$N,13,FALSE))</f>
        <v/>
      </c>
      <c r="S123" s="13" t="str">
        <f>IF(ISERROR(VLOOKUP(CONCATENATE($A123,"_",S$2),'Reference data SID'!$B:$N,13,FALSE)),"",VLOOKUP(CONCATENATE($A123,"_",S$2),'Reference data SID'!$B:$N,13,FALSE))</f>
        <v/>
      </c>
      <c r="T123" s="13" t="str">
        <f>IF(ISERROR(VLOOKUP(CONCATENATE($A123,"_",T$2),'Reference data SID'!$B:$N,13,FALSE)),"",VLOOKUP(CONCATENATE($A123,"_",T$2),'Reference data SID'!$B:$N,13,FALSE))</f>
        <v/>
      </c>
      <c r="U123" s="13" t="str">
        <f>IF(ISERROR(VLOOKUP(CONCATENATE($A123,"_",U$2),'Reference data SID'!$B:$N,13,FALSE)),"",VLOOKUP(CONCATENATE($A123,"_",U$2),'Reference data SID'!$B:$N,13,FALSE))</f>
        <v/>
      </c>
      <c r="V123" s="13" t="str">
        <f>IF(ISERROR(VLOOKUP(CONCATENATE($A123,"_",V$2),'Reference data SID'!$B:$N,13,FALSE)),"",VLOOKUP(CONCATENATE($A123,"_",V$2),'Reference data SID'!$B:$N,13,FALSE))</f>
        <v/>
      </c>
      <c r="W123" s="13" t="str">
        <f>IF(ISERROR(VLOOKUP(CONCATENATE($A123,"_",W$2),'Reference data SID'!$B:$N,13,FALSE)),"",VLOOKUP(CONCATENATE($A123,"_",W$2),'Reference data SID'!$B:$N,13,FALSE))</f>
        <v/>
      </c>
      <c r="X123" s="13" t="str">
        <f>IF(ISERROR(VLOOKUP(CONCATENATE($A123,"_",X$2),'Reference data SID'!$B:$N,13,FALSE)),"",VLOOKUP(CONCATENATE($A123,"_",X$2),'Reference data SID'!$B:$N,13,FALSE))</f>
        <v/>
      </c>
      <c r="Y123" s="14" t="str">
        <f>IF(ISERROR(VLOOKUP(CONCATENATE($A123,"_",Y$2),'Reference data SID'!$B:$N,13,FALSE)),"",VLOOKUP(CONCATENATE($A123,"_",Y$2),'Reference data SID'!$B:$N,13,FALSE))</f>
        <v>1812247-20-3</v>
      </c>
      <c r="Z123" s="13" t="str">
        <f>IF(ISERROR(VLOOKUP(CONCATENATE($A123,"_",Z$2),'Reference data SID'!$B:$N,13,FALSE)),"",VLOOKUP(CONCATENATE($A123,"_",Z$2),'Reference data SID'!$B:$N,13,FALSE))</f>
        <v/>
      </c>
      <c r="AA123" s="13" t="str">
        <f>IF(ISERROR(VLOOKUP(CONCATENATE($A123,"_",AA$2),'Reference data SID'!$B:$N,13,FALSE)),"",VLOOKUP(CONCATENATE($A123,"_",AA$2),'Reference data SID'!$B:$N,13,FALSE))</f>
        <v/>
      </c>
      <c r="AB123" s="13" t="str">
        <f>IF(ISERROR(VLOOKUP(CONCATENATE($A123,"_",AB$2),'Reference data SID'!$B:$N,13,FALSE)),"",VLOOKUP(CONCATENATE($A123,"_",AB$2),'Reference data SID'!$B:$N,13,FALSE))</f>
        <v/>
      </c>
      <c r="AC123" s="13" t="str">
        <f>IF(ISERROR(VLOOKUP(CONCATENATE($A123,"_",AC$2),'Reference data SID'!$B:$N,13,FALSE)),"",VLOOKUP(CONCATENATE($A123,"_",AC$2),'Reference data SID'!$B:$N,13,FALSE))</f>
        <v/>
      </c>
      <c r="AD123" s="13" t="str">
        <f>IF(ISERROR(VLOOKUP(CONCATENATE($A123,"_",AD$2),'Reference data SID'!$B:$N,13,FALSE)),"",VLOOKUP(CONCATENATE($A123,"_",AD$2),'Reference data SID'!$B:$N,13,FALSE))</f>
        <v/>
      </c>
      <c r="AE123" s="13" t="str">
        <f>IF(ISERROR(VLOOKUP(CONCATENATE($A123,"_",AE$2),'Reference data SID'!$B:$N,13,FALSE)),"",VLOOKUP(CONCATENATE($A123,"_",AE$2),'Reference data SID'!$B:$N,13,FALSE))</f>
        <v/>
      </c>
      <c r="AF123" s="13" t="str">
        <f>IF(ISERROR(VLOOKUP(CONCATENATE($A123,"_",AF$2),'Reference data SID'!$B:$N,13,FALSE)),"",VLOOKUP(CONCATENATE($A123,"_",AF$2),'Reference data SID'!$B:$N,13,FALSE))</f>
        <v/>
      </c>
      <c r="AG123" s="13" t="str">
        <f>IF(ISERROR(VLOOKUP(CONCATENATE($A123,"_",AG$2),'Reference data SID'!$B:$N,13,FALSE)),"",VLOOKUP(CONCATENATE($A123,"_",AG$2),'Reference data SID'!$B:$N,13,FALSE))</f>
        <v/>
      </c>
      <c r="AH123" s="13" t="str">
        <f>IF(ISERROR(VLOOKUP(CONCATENATE($A123,"_",AH$2),'Reference data SID'!$B:$N,13,FALSE)),"",VLOOKUP(CONCATENATE($A123,"_",AH$2),'Reference data SID'!$B:$N,13,FALSE))</f>
        <v/>
      </c>
      <c r="AI123" s="13" t="str">
        <f>IF(ISERROR(VLOOKUP(CONCATENATE($A123,"_",AI$2),'Reference data SID'!$B:$N,13,FALSE)),"",VLOOKUP(CONCATENATE($A123,"_",AI$2),'Reference data SID'!$B:$N,13,FALSE))</f>
        <v/>
      </c>
      <c r="AJ123" s="13" t="str">
        <f>IF(ISERROR(VLOOKUP(CONCATENATE($A123,"_",AJ$2),'Reference data SID'!$B:$N,13,FALSE)),"",VLOOKUP(CONCATENATE($A123,"_",AJ$2),'Reference data SID'!$B:$N,13,FALSE))</f>
        <v/>
      </c>
      <c r="AK123" s="13" t="str">
        <f>IF(ISERROR(VLOOKUP(CONCATENATE($A123,"_",AK$2),'Reference data SID'!$B:$N,13,FALSE)),"",VLOOKUP(CONCATENATE($A123,"_",AK$2),'Reference data SID'!$B:$N,13,FALSE))</f>
        <v/>
      </c>
      <c r="AL123" s="13" t="str">
        <f>IF(ISERROR(VLOOKUP(CONCATENATE($A123,"_",AL$2),'Reference data SID'!$B:$N,13,FALSE)),"",VLOOKUP(CONCATENATE($A123,"_",AL$2),'Reference data SID'!$B:$N,13,FALSE))</f>
        <v/>
      </c>
      <c r="AM123" s="13" t="str">
        <f>IF(ISERROR(VLOOKUP(CONCATENATE($A123,"_",AM$2),'Reference data SID'!$B:$N,13,FALSE)),"",VLOOKUP(CONCATENATE($A123,"_",AM$2),'Reference data SID'!$B:$N,13,FALSE))</f>
        <v/>
      </c>
      <c r="AN123" s="13" t="str">
        <f>IF(ISERROR(VLOOKUP(CONCATENATE($A123,"_",AN$2),'Reference data SID'!$B:$N,13,FALSE)),"",VLOOKUP(CONCATENATE($A123,"_",AN$2),'Reference data SID'!$B:$N,13,FALSE))</f>
        <v/>
      </c>
      <c r="AO123" s="13" t="str">
        <f>IF(ISERROR(VLOOKUP(CONCATENATE($A123,"_",AO$2),'Reference data SID'!$B:$N,13,FALSE)),"",VLOOKUP(CONCATENATE($A123,"_",AO$2),'Reference data SID'!$B:$N,13,FALSE))</f>
        <v/>
      </c>
      <c r="AP123" s="13" t="str">
        <f>IF(ISERROR(VLOOKUP(CONCATENATE($A123,"_",AP$2),'Reference data SID'!$B:$N,13,FALSE)),"",VLOOKUP(CONCATENATE($A123,"_",AP$2),'Reference data SID'!$B:$N,13,FALSE))</f>
        <v/>
      </c>
      <c r="AQ123" s="13" t="str">
        <f>IF(ISERROR(VLOOKUP(CONCATENATE($A123,"_",AQ$2),'Reference data SID'!$B:$N,13,FALSE)),"",VLOOKUP(CONCATENATE($A123,"_",AQ$2),'Reference data SID'!$B:$N,13,FALSE))</f>
        <v/>
      </c>
      <c r="AR123" s="13" t="str">
        <f>IF(ISERROR(VLOOKUP(CONCATENATE($A123,"_",AR$2),'Reference data SID'!$B:$N,13,FALSE)),"",VLOOKUP(CONCATENATE($A123,"_",AR$2),'Reference data SID'!$B:$N,13,FALSE))</f>
        <v/>
      </c>
      <c r="AS123" s="13" t="str">
        <f>IF(ISERROR(VLOOKUP(CONCATENATE($A123,"_",AS$2),'Reference data SID'!$B:$N,13,FALSE)),"",VLOOKUP(CONCATENATE($A123,"_",AS$2),'Reference data SID'!$B:$N,13,FALSE))</f>
        <v/>
      </c>
      <c r="AT123" s="13" t="str">
        <f>IF(ISERROR(VLOOKUP(CONCATENATE($A123,"_",AT$2),'Reference data SID'!$B:$N,13,FALSE)),"",VLOOKUP(CONCATENATE($A123,"_",AT$2),'Reference data SID'!$B:$N,13,FALSE))</f>
        <v/>
      </c>
    </row>
    <row r="124" spans="1:46" x14ac:dyDescent="0.25">
      <c r="A124">
        <v>120</v>
      </c>
      <c r="B124" s="13" t="str">
        <f>IF(ISERROR(VLOOKUP(CONCATENATE($A124,"_",B$2),'Reference data SID'!$B:$N,13,FALSE)),"",VLOOKUP(CONCATENATE($A124,"_",B$2),'Reference data SID'!$B:$N,13,FALSE))</f>
        <v/>
      </c>
      <c r="C124" s="13" t="str">
        <f>IF(ISERROR(VLOOKUP(CONCATENATE($A124,"_",C$2),'Reference data SID'!$B:$N,13,FALSE)),"",VLOOKUP(CONCATENATE($A124,"_",C$2),'Reference data SID'!$B:$N,13,FALSE))</f>
        <v/>
      </c>
      <c r="D124" s="13" t="str">
        <f>IF(ISERROR(VLOOKUP(CONCATENATE($A124,"_",D$2),'Reference data SID'!$B:$N,13,FALSE)),"",VLOOKUP(CONCATENATE($A124,"_",D$2),'Reference data SID'!$B:$N,13,FALSE))</f>
        <v/>
      </c>
      <c r="E124" s="13" t="str">
        <f>IF(ISERROR(VLOOKUP(CONCATENATE($A124,"_",E$2),'Reference data SID'!$B:$N,13,FALSE)),"",VLOOKUP(CONCATENATE($A124,"_",E$2),'Reference data SID'!$B:$N,13,FALSE))</f>
        <v/>
      </c>
      <c r="F124" s="13" t="str">
        <f>IF(ISERROR(VLOOKUP(CONCATENATE($A124,"_",F$2),'Reference data SID'!$B:$N,13,FALSE)),"",VLOOKUP(CONCATENATE($A124,"_",F$2),'Reference data SID'!$B:$N,13,FALSE))</f>
        <v/>
      </c>
      <c r="G124" s="13" t="str">
        <f>IF(ISERROR(VLOOKUP(CONCATENATE($A124,"_",G$2),'Reference data SID'!$B:$N,13,FALSE)),"",VLOOKUP(CONCATENATE($A124,"_",G$2),'Reference data SID'!$B:$N,13,FALSE))</f>
        <v/>
      </c>
      <c r="H124" s="13" t="str">
        <f>IF(ISERROR(VLOOKUP(CONCATENATE($A124,"_",H$2),'Reference data SID'!$B:$N,13,FALSE)),"",VLOOKUP(CONCATENATE($A124,"_",H$2),'Reference data SID'!$B:$N,13,FALSE))</f>
        <v/>
      </c>
      <c r="I124" s="13" t="str">
        <f>IF(ISERROR(VLOOKUP(CONCATENATE($A124,"_",I$2),'Reference data SID'!$B:$N,13,FALSE)),"",VLOOKUP(CONCATENATE($A124,"_",I$2),'Reference data SID'!$B:$N,13,FALSE))</f>
        <v/>
      </c>
      <c r="J124" s="13" t="str">
        <f>IF(ISERROR(VLOOKUP(CONCATENATE($A124,"_",J$2),'Reference data SID'!$B:$N,13,FALSE)),"",VLOOKUP(CONCATENATE($A124,"_",J$2),'Reference data SID'!$B:$N,13,FALSE))</f>
        <v/>
      </c>
      <c r="K124" s="13" t="str">
        <f>IF(ISERROR(VLOOKUP(CONCATENATE($A124,"_",K$2),'Reference data SID'!$B:$N,13,FALSE)),"",VLOOKUP(CONCATENATE($A124,"_",K$2),'Reference data SID'!$B:$N,13,FALSE))</f>
        <v/>
      </c>
      <c r="L124" s="13" t="str">
        <f>IF(ISERROR(VLOOKUP(CONCATENATE($A124,"_",L$2),'Reference data SID'!$B:$N,13,FALSE)),"",VLOOKUP(CONCATENATE($A124,"_",L$2),'Reference data SID'!$B:$N,13,FALSE))</f>
        <v/>
      </c>
      <c r="M124" s="13" t="str">
        <f>IF(ISERROR(VLOOKUP(CONCATENATE($A124,"_",M$2),'Reference data SID'!$B:$N,13,FALSE)),"",VLOOKUP(CONCATENATE($A124,"_",M$2),'Reference data SID'!$B:$N,13,FALSE))</f>
        <v/>
      </c>
      <c r="N124" s="13" t="str">
        <f>IF(ISERROR(VLOOKUP(CONCATENATE($A124,"_",N$2),'Reference data SID'!$B:$N,13,FALSE)),"",VLOOKUP(CONCATENATE($A124,"_",N$2),'Reference data SID'!$B:$N,13,FALSE))</f>
        <v/>
      </c>
      <c r="O124" s="13" t="str">
        <f>IF(ISERROR(VLOOKUP(CONCATENATE($A124,"_",O$2),'Reference data SID'!$B:$N,13,FALSE)),"",VLOOKUP(CONCATENATE($A124,"_",O$2),'Reference data SID'!$B:$N,13,FALSE))</f>
        <v/>
      </c>
      <c r="P124" s="13" t="str">
        <f>IF(ISERROR(VLOOKUP(CONCATENATE($A124,"_",P$2),'Reference data SID'!$B:$N,13,FALSE)),"",VLOOKUP(CONCATENATE($A124,"_",P$2),'Reference data SID'!$B:$N,13,FALSE))</f>
        <v/>
      </c>
      <c r="Q124" s="13" t="str">
        <f>IF(ISERROR(VLOOKUP(CONCATENATE($A124,"_",Q$2),'Reference data SID'!$B:$N,13,FALSE)),"",VLOOKUP(CONCATENATE($A124,"_",Q$2),'Reference data SID'!$B:$N,13,FALSE))</f>
        <v/>
      </c>
      <c r="R124" s="13" t="str">
        <f>IF(ISERROR(VLOOKUP(CONCATENATE($A124,"_",R$2),'Reference data SID'!$B:$N,13,FALSE)),"",VLOOKUP(CONCATENATE($A124,"_",R$2),'Reference data SID'!$B:$N,13,FALSE))</f>
        <v/>
      </c>
      <c r="S124" s="13" t="str">
        <f>IF(ISERROR(VLOOKUP(CONCATENATE($A124,"_",S$2),'Reference data SID'!$B:$N,13,FALSE)),"",VLOOKUP(CONCATENATE($A124,"_",S$2),'Reference data SID'!$B:$N,13,FALSE))</f>
        <v/>
      </c>
      <c r="T124" s="13" t="str">
        <f>IF(ISERROR(VLOOKUP(CONCATENATE($A124,"_",T$2),'Reference data SID'!$B:$N,13,FALSE)),"",VLOOKUP(CONCATENATE($A124,"_",T$2),'Reference data SID'!$B:$N,13,FALSE))</f>
        <v/>
      </c>
      <c r="U124" s="13" t="str">
        <f>IF(ISERROR(VLOOKUP(CONCATENATE($A124,"_",U$2),'Reference data SID'!$B:$N,13,FALSE)),"",VLOOKUP(CONCATENATE($A124,"_",U$2),'Reference data SID'!$B:$N,13,FALSE))</f>
        <v/>
      </c>
      <c r="V124" s="13" t="str">
        <f>IF(ISERROR(VLOOKUP(CONCATENATE($A124,"_",V$2),'Reference data SID'!$B:$N,13,FALSE)),"",VLOOKUP(CONCATENATE($A124,"_",V$2),'Reference data SID'!$B:$N,13,FALSE))</f>
        <v/>
      </c>
      <c r="W124" s="13" t="str">
        <f>IF(ISERROR(VLOOKUP(CONCATENATE($A124,"_",W$2),'Reference data SID'!$B:$N,13,FALSE)),"",VLOOKUP(CONCATENATE($A124,"_",W$2),'Reference data SID'!$B:$N,13,FALSE))</f>
        <v/>
      </c>
      <c r="X124" s="13" t="str">
        <f>IF(ISERROR(VLOOKUP(CONCATENATE($A124,"_",X$2),'Reference data SID'!$B:$N,13,FALSE)),"",VLOOKUP(CONCATENATE($A124,"_",X$2),'Reference data SID'!$B:$N,13,FALSE))</f>
        <v/>
      </c>
      <c r="Y124" s="14" t="str">
        <f>IF(ISERROR(VLOOKUP(CONCATENATE($A124,"_",Y$2),'Reference data SID'!$B:$N,13,FALSE)),"",VLOOKUP(CONCATENATE($A124,"_",Y$2),'Reference data SID'!$B:$N,13,FALSE))</f>
        <v>183146-60-3</v>
      </c>
      <c r="Z124" s="13" t="str">
        <f>IF(ISERROR(VLOOKUP(CONCATENATE($A124,"_",Z$2),'Reference data SID'!$B:$N,13,FALSE)),"",VLOOKUP(CONCATENATE($A124,"_",Z$2),'Reference data SID'!$B:$N,13,FALSE))</f>
        <v/>
      </c>
      <c r="AA124" s="13" t="str">
        <f>IF(ISERROR(VLOOKUP(CONCATENATE($A124,"_",AA$2),'Reference data SID'!$B:$N,13,FALSE)),"",VLOOKUP(CONCATENATE($A124,"_",AA$2),'Reference data SID'!$B:$N,13,FALSE))</f>
        <v/>
      </c>
      <c r="AB124" s="13" t="str">
        <f>IF(ISERROR(VLOOKUP(CONCATENATE($A124,"_",AB$2),'Reference data SID'!$B:$N,13,FALSE)),"",VLOOKUP(CONCATENATE($A124,"_",AB$2),'Reference data SID'!$B:$N,13,FALSE))</f>
        <v/>
      </c>
      <c r="AC124" s="13" t="str">
        <f>IF(ISERROR(VLOOKUP(CONCATENATE($A124,"_",AC$2),'Reference data SID'!$B:$N,13,FALSE)),"",VLOOKUP(CONCATENATE($A124,"_",AC$2),'Reference data SID'!$B:$N,13,FALSE))</f>
        <v/>
      </c>
      <c r="AD124" s="13" t="str">
        <f>IF(ISERROR(VLOOKUP(CONCATENATE($A124,"_",AD$2),'Reference data SID'!$B:$N,13,FALSE)),"",VLOOKUP(CONCATENATE($A124,"_",AD$2),'Reference data SID'!$B:$N,13,FALSE))</f>
        <v/>
      </c>
      <c r="AE124" s="13" t="str">
        <f>IF(ISERROR(VLOOKUP(CONCATENATE($A124,"_",AE$2),'Reference data SID'!$B:$N,13,FALSE)),"",VLOOKUP(CONCATENATE($A124,"_",AE$2),'Reference data SID'!$B:$N,13,FALSE))</f>
        <v/>
      </c>
      <c r="AF124" s="13" t="str">
        <f>IF(ISERROR(VLOOKUP(CONCATENATE($A124,"_",AF$2),'Reference data SID'!$B:$N,13,FALSE)),"",VLOOKUP(CONCATENATE($A124,"_",AF$2),'Reference data SID'!$B:$N,13,FALSE))</f>
        <v/>
      </c>
      <c r="AG124" s="13" t="str">
        <f>IF(ISERROR(VLOOKUP(CONCATENATE($A124,"_",AG$2),'Reference data SID'!$B:$N,13,FALSE)),"",VLOOKUP(CONCATENATE($A124,"_",AG$2),'Reference data SID'!$B:$N,13,FALSE))</f>
        <v/>
      </c>
      <c r="AH124" s="13" t="str">
        <f>IF(ISERROR(VLOOKUP(CONCATENATE($A124,"_",AH$2),'Reference data SID'!$B:$N,13,FALSE)),"",VLOOKUP(CONCATENATE($A124,"_",AH$2),'Reference data SID'!$B:$N,13,FALSE))</f>
        <v/>
      </c>
      <c r="AI124" s="13" t="str">
        <f>IF(ISERROR(VLOOKUP(CONCATENATE($A124,"_",AI$2),'Reference data SID'!$B:$N,13,FALSE)),"",VLOOKUP(CONCATENATE($A124,"_",AI$2),'Reference data SID'!$B:$N,13,FALSE))</f>
        <v/>
      </c>
      <c r="AJ124" s="13" t="str">
        <f>IF(ISERROR(VLOOKUP(CONCATENATE($A124,"_",AJ$2),'Reference data SID'!$B:$N,13,FALSE)),"",VLOOKUP(CONCATENATE($A124,"_",AJ$2),'Reference data SID'!$B:$N,13,FALSE))</f>
        <v/>
      </c>
      <c r="AK124" s="13" t="str">
        <f>IF(ISERROR(VLOOKUP(CONCATENATE($A124,"_",AK$2),'Reference data SID'!$B:$N,13,FALSE)),"",VLOOKUP(CONCATENATE($A124,"_",AK$2),'Reference data SID'!$B:$N,13,FALSE))</f>
        <v/>
      </c>
      <c r="AL124" s="13" t="str">
        <f>IF(ISERROR(VLOOKUP(CONCATENATE($A124,"_",AL$2),'Reference data SID'!$B:$N,13,FALSE)),"",VLOOKUP(CONCATENATE($A124,"_",AL$2),'Reference data SID'!$B:$N,13,FALSE))</f>
        <v/>
      </c>
      <c r="AM124" s="13" t="str">
        <f>IF(ISERROR(VLOOKUP(CONCATENATE($A124,"_",AM$2),'Reference data SID'!$B:$N,13,FALSE)),"",VLOOKUP(CONCATENATE($A124,"_",AM$2),'Reference data SID'!$B:$N,13,FALSE))</f>
        <v/>
      </c>
      <c r="AN124" s="13" t="str">
        <f>IF(ISERROR(VLOOKUP(CONCATENATE($A124,"_",AN$2),'Reference data SID'!$B:$N,13,FALSE)),"",VLOOKUP(CONCATENATE($A124,"_",AN$2),'Reference data SID'!$B:$N,13,FALSE))</f>
        <v/>
      </c>
      <c r="AO124" s="13" t="str">
        <f>IF(ISERROR(VLOOKUP(CONCATENATE($A124,"_",AO$2),'Reference data SID'!$B:$N,13,FALSE)),"",VLOOKUP(CONCATENATE($A124,"_",AO$2),'Reference data SID'!$B:$N,13,FALSE))</f>
        <v/>
      </c>
      <c r="AP124" s="13" t="str">
        <f>IF(ISERROR(VLOOKUP(CONCATENATE($A124,"_",AP$2),'Reference data SID'!$B:$N,13,FALSE)),"",VLOOKUP(CONCATENATE($A124,"_",AP$2),'Reference data SID'!$B:$N,13,FALSE))</f>
        <v/>
      </c>
      <c r="AQ124" s="13" t="str">
        <f>IF(ISERROR(VLOOKUP(CONCATENATE($A124,"_",AQ$2),'Reference data SID'!$B:$N,13,FALSE)),"",VLOOKUP(CONCATENATE($A124,"_",AQ$2),'Reference data SID'!$B:$N,13,FALSE))</f>
        <v/>
      </c>
      <c r="AR124" s="13" t="str">
        <f>IF(ISERROR(VLOOKUP(CONCATENATE($A124,"_",AR$2),'Reference data SID'!$B:$N,13,FALSE)),"",VLOOKUP(CONCATENATE($A124,"_",AR$2),'Reference data SID'!$B:$N,13,FALSE))</f>
        <v/>
      </c>
      <c r="AS124" s="13" t="str">
        <f>IF(ISERROR(VLOOKUP(CONCATENATE($A124,"_",AS$2),'Reference data SID'!$B:$N,13,FALSE)),"",VLOOKUP(CONCATENATE($A124,"_",AS$2),'Reference data SID'!$B:$N,13,FALSE))</f>
        <v/>
      </c>
      <c r="AT124" s="13" t="str">
        <f>IF(ISERROR(VLOOKUP(CONCATENATE($A124,"_",AT$2),'Reference data SID'!$B:$N,13,FALSE)),"",VLOOKUP(CONCATENATE($A124,"_",AT$2),'Reference data SID'!$B:$N,13,FALSE))</f>
        <v/>
      </c>
    </row>
    <row r="125" spans="1:46" x14ac:dyDescent="0.25">
      <c r="A125">
        <v>121</v>
      </c>
      <c r="B125" s="13" t="str">
        <f>IF(ISERROR(VLOOKUP(CONCATENATE($A125,"_",B$2),'Reference data SID'!$B:$N,13,FALSE)),"",VLOOKUP(CONCATENATE($A125,"_",B$2),'Reference data SID'!$B:$N,13,FALSE))</f>
        <v/>
      </c>
      <c r="C125" s="13" t="str">
        <f>IF(ISERROR(VLOOKUP(CONCATENATE($A125,"_",C$2),'Reference data SID'!$B:$N,13,FALSE)),"",VLOOKUP(CONCATENATE($A125,"_",C$2),'Reference data SID'!$B:$N,13,FALSE))</f>
        <v/>
      </c>
      <c r="D125" s="13" t="str">
        <f>IF(ISERROR(VLOOKUP(CONCATENATE($A125,"_",D$2),'Reference data SID'!$B:$N,13,FALSE)),"",VLOOKUP(CONCATENATE($A125,"_",D$2),'Reference data SID'!$B:$N,13,FALSE))</f>
        <v/>
      </c>
      <c r="E125" s="13" t="str">
        <f>IF(ISERROR(VLOOKUP(CONCATENATE($A125,"_",E$2),'Reference data SID'!$B:$N,13,FALSE)),"",VLOOKUP(CONCATENATE($A125,"_",E$2),'Reference data SID'!$B:$N,13,FALSE))</f>
        <v/>
      </c>
      <c r="F125" s="13" t="str">
        <f>IF(ISERROR(VLOOKUP(CONCATENATE($A125,"_",F$2),'Reference data SID'!$B:$N,13,FALSE)),"",VLOOKUP(CONCATENATE($A125,"_",F$2),'Reference data SID'!$B:$N,13,FALSE))</f>
        <v/>
      </c>
      <c r="G125" s="13" t="str">
        <f>IF(ISERROR(VLOOKUP(CONCATENATE($A125,"_",G$2),'Reference data SID'!$B:$N,13,FALSE)),"",VLOOKUP(CONCATENATE($A125,"_",G$2),'Reference data SID'!$B:$N,13,FALSE))</f>
        <v/>
      </c>
      <c r="H125" s="13" t="str">
        <f>IF(ISERROR(VLOOKUP(CONCATENATE($A125,"_",H$2),'Reference data SID'!$B:$N,13,FALSE)),"",VLOOKUP(CONCATENATE($A125,"_",H$2),'Reference data SID'!$B:$N,13,FALSE))</f>
        <v/>
      </c>
      <c r="I125" s="13" t="str">
        <f>IF(ISERROR(VLOOKUP(CONCATENATE($A125,"_",I$2),'Reference data SID'!$B:$N,13,FALSE)),"",VLOOKUP(CONCATENATE($A125,"_",I$2),'Reference data SID'!$B:$N,13,FALSE))</f>
        <v/>
      </c>
      <c r="J125" s="13" t="str">
        <f>IF(ISERROR(VLOOKUP(CONCATENATE($A125,"_",J$2),'Reference data SID'!$B:$N,13,FALSE)),"",VLOOKUP(CONCATENATE($A125,"_",J$2),'Reference data SID'!$B:$N,13,FALSE))</f>
        <v/>
      </c>
      <c r="K125" s="13" t="str">
        <f>IF(ISERROR(VLOOKUP(CONCATENATE($A125,"_",K$2),'Reference data SID'!$B:$N,13,FALSE)),"",VLOOKUP(CONCATENATE($A125,"_",K$2),'Reference data SID'!$B:$N,13,FALSE))</f>
        <v/>
      </c>
      <c r="L125" s="13" t="str">
        <f>IF(ISERROR(VLOOKUP(CONCATENATE($A125,"_",L$2),'Reference data SID'!$B:$N,13,FALSE)),"",VLOOKUP(CONCATENATE($A125,"_",L$2),'Reference data SID'!$B:$N,13,FALSE))</f>
        <v/>
      </c>
      <c r="M125" s="13" t="str">
        <f>IF(ISERROR(VLOOKUP(CONCATENATE($A125,"_",M$2),'Reference data SID'!$B:$N,13,FALSE)),"",VLOOKUP(CONCATENATE($A125,"_",M$2),'Reference data SID'!$B:$N,13,FALSE))</f>
        <v/>
      </c>
      <c r="N125" s="13" t="str">
        <f>IF(ISERROR(VLOOKUP(CONCATENATE($A125,"_",N$2),'Reference data SID'!$B:$N,13,FALSE)),"",VLOOKUP(CONCATENATE($A125,"_",N$2),'Reference data SID'!$B:$N,13,FALSE))</f>
        <v/>
      </c>
      <c r="O125" s="13" t="str">
        <f>IF(ISERROR(VLOOKUP(CONCATENATE($A125,"_",O$2),'Reference data SID'!$B:$N,13,FALSE)),"",VLOOKUP(CONCATENATE($A125,"_",O$2),'Reference data SID'!$B:$N,13,FALSE))</f>
        <v/>
      </c>
      <c r="P125" s="13" t="str">
        <f>IF(ISERROR(VLOOKUP(CONCATENATE($A125,"_",P$2),'Reference data SID'!$B:$N,13,FALSE)),"",VLOOKUP(CONCATENATE($A125,"_",P$2),'Reference data SID'!$B:$N,13,FALSE))</f>
        <v/>
      </c>
      <c r="Q125" s="13" t="str">
        <f>IF(ISERROR(VLOOKUP(CONCATENATE($A125,"_",Q$2),'Reference data SID'!$B:$N,13,FALSE)),"",VLOOKUP(CONCATENATE($A125,"_",Q$2),'Reference data SID'!$B:$N,13,FALSE))</f>
        <v/>
      </c>
      <c r="R125" s="13" t="str">
        <f>IF(ISERROR(VLOOKUP(CONCATENATE($A125,"_",R$2),'Reference data SID'!$B:$N,13,FALSE)),"",VLOOKUP(CONCATENATE($A125,"_",R$2),'Reference data SID'!$B:$N,13,FALSE))</f>
        <v/>
      </c>
      <c r="S125" s="13" t="str">
        <f>IF(ISERROR(VLOOKUP(CONCATENATE($A125,"_",S$2),'Reference data SID'!$B:$N,13,FALSE)),"",VLOOKUP(CONCATENATE($A125,"_",S$2),'Reference data SID'!$B:$N,13,FALSE))</f>
        <v/>
      </c>
      <c r="T125" s="13" t="str">
        <f>IF(ISERROR(VLOOKUP(CONCATENATE($A125,"_",T$2),'Reference data SID'!$B:$N,13,FALSE)),"",VLOOKUP(CONCATENATE($A125,"_",T$2),'Reference data SID'!$B:$N,13,FALSE))</f>
        <v/>
      </c>
      <c r="U125" s="13" t="str">
        <f>IF(ISERROR(VLOOKUP(CONCATENATE($A125,"_",U$2),'Reference data SID'!$B:$N,13,FALSE)),"",VLOOKUP(CONCATENATE($A125,"_",U$2),'Reference data SID'!$B:$N,13,FALSE))</f>
        <v/>
      </c>
      <c r="V125" s="13" t="str">
        <f>IF(ISERROR(VLOOKUP(CONCATENATE($A125,"_",V$2),'Reference data SID'!$B:$N,13,FALSE)),"",VLOOKUP(CONCATENATE($A125,"_",V$2),'Reference data SID'!$B:$N,13,FALSE))</f>
        <v/>
      </c>
      <c r="W125" s="13" t="str">
        <f>IF(ISERROR(VLOOKUP(CONCATENATE($A125,"_",W$2),'Reference data SID'!$B:$N,13,FALSE)),"",VLOOKUP(CONCATENATE($A125,"_",W$2),'Reference data SID'!$B:$N,13,FALSE))</f>
        <v/>
      </c>
      <c r="X125" s="13" t="str">
        <f>IF(ISERROR(VLOOKUP(CONCATENATE($A125,"_",X$2),'Reference data SID'!$B:$N,13,FALSE)),"",VLOOKUP(CONCATENATE($A125,"_",X$2),'Reference data SID'!$B:$N,13,FALSE))</f>
        <v/>
      </c>
      <c r="Y125" s="14" t="str">
        <f>IF(ISERROR(VLOOKUP(CONCATENATE($A125,"_",Y$2),'Reference data SID'!$B:$N,13,FALSE)),"",VLOOKUP(CONCATENATE($A125,"_",Y$2),'Reference data SID'!$B:$N,13,FALSE))</f>
        <v>1882109-58-1</v>
      </c>
      <c r="Z125" s="13" t="str">
        <f>IF(ISERROR(VLOOKUP(CONCATENATE($A125,"_",Z$2),'Reference data SID'!$B:$N,13,FALSE)),"",VLOOKUP(CONCATENATE($A125,"_",Z$2),'Reference data SID'!$B:$N,13,FALSE))</f>
        <v/>
      </c>
      <c r="AA125" s="13" t="str">
        <f>IF(ISERROR(VLOOKUP(CONCATENATE($A125,"_",AA$2),'Reference data SID'!$B:$N,13,FALSE)),"",VLOOKUP(CONCATENATE($A125,"_",AA$2),'Reference data SID'!$B:$N,13,FALSE))</f>
        <v/>
      </c>
      <c r="AB125" s="13" t="str">
        <f>IF(ISERROR(VLOOKUP(CONCATENATE($A125,"_",AB$2),'Reference data SID'!$B:$N,13,FALSE)),"",VLOOKUP(CONCATENATE($A125,"_",AB$2),'Reference data SID'!$B:$N,13,FALSE))</f>
        <v/>
      </c>
      <c r="AC125" s="13" t="str">
        <f>IF(ISERROR(VLOOKUP(CONCATENATE($A125,"_",AC$2),'Reference data SID'!$B:$N,13,FALSE)),"",VLOOKUP(CONCATENATE($A125,"_",AC$2),'Reference data SID'!$B:$N,13,FALSE))</f>
        <v/>
      </c>
      <c r="AD125" s="13" t="str">
        <f>IF(ISERROR(VLOOKUP(CONCATENATE($A125,"_",AD$2),'Reference data SID'!$B:$N,13,FALSE)),"",VLOOKUP(CONCATENATE($A125,"_",AD$2),'Reference data SID'!$B:$N,13,FALSE))</f>
        <v/>
      </c>
      <c r="AE125" s="13" t="str">
        <f>IF(ISERROR(VLOOKUP(CONCATENATE($A125,"_",AE$2),'Reference data SID'!$B:$N,13,FALSE)),"",VLOOKUP(CONCATENATE($A125,"_",AE$2),'Reference data SID'!$B:$N,13,FALSE))</f>
        <v/>
      </c>
      <c r="AF125" s="13" t="str">
        <f>IF(ISERROR(VLOOKUP(CONCATENATE($A125,"_",AF$2),'Reference data SID'!$B:$N,13,FALSE)),"",VLOOKUP(CONCATENATE($A125,"_",AF$2),'Reference data SID'!$B:$N,13,FALSE))</f>
        <v/>
      </c>
      <c r="AG125" s="13" t="str">
        <f>IF(ISERROR(VLOOKUP(CONCATENATE($A125,"_",AG$2),'Reference data SID'!$B:$N,13,FALSE)),"",VLOOKUP(CONCATENATE($A125,"_",AG$2),'Reference data SID'!$B:$N,13,FALSE))</f>
        <v/>
      </c>
      <c r="AH125" s="13" t="str">
        <f>IF(ISERROR(VLOOKUP(CONCATENATE($A125,"_",AH$2),'Reference data SID'!$B:$N,13,FALSE)),"",VLOOKUP(CONCATENATE($A125,"_",AH$2),'Reference data SID'!$B:$N,13,FALSE))</f>
        <v/>
      </c>
      <c r="AI125" s="13" t="str">
        <f>IF(ISERROR(VLOOKUP(CONCATENATE($A125,"_",AI$2),'Reference data SID'!$B:$N,13,FALSE)),"",VLOOKUP(CONCATENATE($A125,"_",AI$2),'Reference data SID'!$B:$N,13,FALSE))</f>
        <v/>
      </c>
      <c r="AJ125" s="13" t="str">
        <f>IF(ISERROR(VLOOKUP(CONCATENATE($A125,"_",AJ$2),'Reference data SID'!$B:$N,13,FALSE)),"",VLOOKUP(CONCATENATE($A125,"_",AJ$2),'Reference data SID'!$B:$N,13,FALSE))</f>
        <v/>
      </c>
      <c r="AK125" s="13" t="str">
        <f>IF(ISERROR(VLOOKUP(CONCATENATE($A125,"_",AK$2),'Reference data SID'!$B:$N,13,FALSE)),"",VLOOKUP(CONCATENATE($A125,"_",AK$2),'Reference data SID'!$B:$N,13,FALSE))</f>
        <v/>
      </c>
      <c r="AL125" s="13" t="str">
        <f>IF(ISERROR(VLOOKUP(CONCATENATE($A125,"_",AL$2),'Reference data SID'!$B:$N,13,FALSE)),"",VLOOKUP(CONCATENATE($A125,"_",AL$2),'Reference data SID'!$B:$N,13,FALSE))</f>
        <v/>
      </c>
      <c r="AM125" s="13" t="str">
        <f>IF(ISERROR(VLOOKUP(CONCATENATE($A125,"_",AM$2),'Reference data SID'!$B:$N,13,FALSE)),"",VLOOKUP(CONCATENATE($A125,"_",AM$2),'Reference data SID'!$B:$N,13,FALSE))</f>
        <v/>
      </c>
      <c r="AN125" s="13" t="str">
        <f>IF(ISERROR(VLOOKUP(CONCATENATE($A125,"_",AN$2),'Reference data SID'!$B:$N,13,FALSE)),"",VLOOKUP(CONCATENATE($A125,"_",AN$2),'Reference data SID'!$B:$N,13,FALSE))</f>
        <v/>
      </c>
      <c r="AO125" s="13" t="str">
        <f>IF(ISERROR(VLOOKUP(CONCATENATE($A125,"_",AO$2),'Reference data SID'!$B:$N,13,FALSE)),"",VLOOKUP(CONCATENATE($A125,"_",AO$2),'Reference data SID'!$B:$N,13,FALSE))</f>
        <v/>
      </c>
      <c r="AP125" s="13" t="str">
        <f>IF(ISERROR(VLOOKUP(CONCATENATE($A125,"_",AP$2),'Reference data SID'!$B:$N,13,FALSE)),"",VLOOKUP(CONCATENATE($A125,"_",AP$2),'Reference data SID'!$B:$N,13,FALSE))</f>
        <v/>
      </c>
      <c r="AQ125" s="13" t="str">
        <f>IF(ISERROR(VLOOKUP(CONCATENATE($A125,"_",AQ$2),'Reference data SID'!$B:$N,13,FALSE)),"",VLOOKUP(CONCATENATE($A125,"_",AQ$2),'Reference data SID'!$B:$N,13,FALSE))</f>
        <v/>
      </c>
      <c r="AR125" s="13" t="str">
        <f>IF(ISERROR(VLOOKUP(CONCATENATE($A125,"_",AR$2),'Reference data SID'!$B:$N,13,FALSE)),"",VLOOKUP(CONCATENATE($A125,"_",AR$2),'Reference data SID'!$B:$N,13,FALSE))</f>
        <v/>
      </c>
      <c r="AS125" s="13" t="str">
        <f>IF(ISERROR(VLOOKUP(CONCATENATE($A125,"_",AS$2),'Reference data SID'!$B:$N,13,FALSE)),"",VLOOKUP(CONCATENATE($A125,"_",AS$2),'Reference data SID'!$B:$N,13,FALSE))</f>
        <v/>
      </c>
      <c r="AT125" s="13" t="str">
        <f>IF(ISERROR(VLOOKUP(CONCATENATE($A125,"_",AT$2),'Reference data SID'!$B:$N,13,FALSE)),"",VLOOKUP(CONCATENATE($A125,"_",AT$2),'Reference data SID'!$B:$N,13,FALSE))</f>
        <v/>
      </c>
    </row>
    <row r="126" spans="1:46" x14ac:dyDescent="0.25">
      <c r="A126">
        <v>122</v>
      </c>
      <c r="B126" s="13" t="str">
        <f>IF(ISERROR(VLOOKUP(CONCATENATE($A126,"_",B$2),'Reference data SID'!$B:$N,13,FALSE)),"",VLOOKUP(CONCATENATE($A126,"_",B$2),'Reference data SID'!$B:$N,13,FALSE))</f>
        <v/>
      </c>
      <c r="C126" s="13" t="str">
        <f>IF(ISERROR(VLOOKUP(CONCATENATE($A126,"_",C$2),'Reference data SID'!$B:$N,13,FALSE)),"",VLOOKUP(CONCATENATE($A126,"_",C$2),'Reference data SID'!$B:$N,13,FALSE))</f>
        <v/>
      </c>
      <c r="D126" s="13" t="str">
        <f>IF(ISERROR(VLOOKUP(CONCATENATE($A126,"_",D$2),'Reference data SID'!$B:$N,13,FALSE)),"",VLOOKUP(CONCATENATE($A126,"_",D$2),'Reference data SID'!$B:$N,13,FALSE))</f>
        <v/>
      </c>
      <c r="E126" s="13" t="str">
        <f>IF(ISERROR(VLOOKUP(CONCATENATE($A126,"_",E$2),'Reference data SID'!$B:$N,13,FALSE)),"",VLOOKUP(CONCATENATE($A126,"_",E$2),'Reference data SID'!$B:$N,13,FALSE))</f>
        <v/>
      </c>
      <c r="F126" s="13" t="str">
        <f>IF(ISERROR(VLOOKUP(CONCATENATE($A126,"_",F$2),'Reference data SID'!$B:$N,13,FALSE)),"",VLOOKUP(CONCATENATE($A126,"_",F$2),'Reference data SID'!$B:$N,13,FALSE))</f>
        <v/>
      </c>
      <c r="G126" s="13" t="str">
        <f>IF(ISERROR(VLOOKUP(CONCATENATE($A126,"_",G$2),'Reference data SID'!$B:$N,13,FALSE)),"",VLOOKUP(CONCATENATE($A126,"_",G$2),'Reference data SID'!$B:$N,13,FALSE))</f>
        <v/>
      </c>
      <c r="H126" s="13" t="str">
        <f>IF(ISERROR(VLOOKUP(CONCATENATE($A126,"_",H$2),'Reference data SID'!$B:$N,13,FALSE)),"",VLOOKUP(CONCATENATE($A126,"_",H$2),'Reference data SID'!$B:$N,13,FALSE))</f>
        <v/>
      </c>
      <c r="I126" s="13" t="str">
        <f>IF(ISERROR(VLOOKUP(CONCATENATE($A126,"_",I$2),'Reference data SID'!$B:$N,13,FALSE)),"",VLOOKUP(CONCATENATE($A126,"_",I$2),'Reference data SID'!$B:$N,13,FALSE))</f>
        <v/>
      </c>
      <c r="J126" s="13" t="str">
        <f>IF(ISERROR(VLOOKUP(CONCATENATE($A126,"_",J$2),'Reference data SID'!$B:$N,13,FALSE)),"",VLOOKUP(CONCATENATE($A126,"_",J$2),'Reference data SID'!$B:$N,13,FALSE))</f>
        <v/>
      </c>
      <c r="K126" s="13" t="str">
        <f>IF(ISERROR(VLOOKUP(CONCATENATE($A126,"_",K$2),'Reference data SID'!$B:$N,13,FALSE)),"",VLOOKUP(CONCATENATE($A126,"_",K$2),'Reference data SID'!$B:$N,13,FALSE))</f>
        <v/>
      </c>
      <c r="L126" s="13" t="str">
        <f>IF(ISERROR(VLOOKUP(CONCATENATE($A126,"_",L$2),'Reference data SID'!$B:$N,13,FALSE)),"",VLOOKUP(CONCATENATE($A126,"_",L$2),'Reference data SID'!$B:$N,13,FALSE))</f>
        <v/>
      </c>
      <c r="M126" s="13" t="str">
        <f>IF(ISERROR(VLOOKUP(CONCATENATE($A126,"_",M$2),'Reference data SID'!$B:$N,13,FALSE)),"",VLOOKUP(CONCATENATE($A126,"_",M$2),'Reference data SID'!$B:$N,13,FALSE))</f>
        <v/>
      </c>
      <c r="N126" s="13" t="str">
        <f>IF(ISERROR(VLOOKUP(CONCATENATE($A126,"_",N$2),'Reference data SID'!$B:$N,13,FALSE)),"",VLOOKUP(CONCATENATE($A126,"_",N$2),'Reference data SID'!$B:$N,13,FALSE))</f>
        <v/>
      </c>
      <c r="O126" s="13" t="str">
        <f>IF(ISERROR(VLOOKUP(CONCATENATE($A126,"_",O$2),'Reference data SID'!$B:$N,13,FALSE)),"",VLOOKUP(CONCATENATE($A126,"_",O$2),'Reference data SID'!$B:$N,13,FALSE))</f>
        <v/>
      </c>
      <c r="P126" s="13" t="str">
        <f>IF(ISERROR(VLOOKUP(CONCATENATE($A126,"_",P$2),'Reference data SID'!$B:$N,13,FALSE)),"",VLOOKUP(CONCATENATE($A126,"_",P$2),'Reference data SID'!$B:$N,13,FALSE))</f>
        <v/>
      </c>
      <c r="Q126" s="13" t="str">
        <f>IF(ISERROR(VLOOKUP(CONCATENATE($A126,"_",Q$2),'Reference data SID'!$B:$N,13,FALSE)),"",VLOOKUP(CONCATENATE($A126,"_",Q$2),'Reference data SID'!$B:$N,13,FALSE))</f>
        <v/>
      </c>
      <c r="R126" s="13" t="str">
        <f>IF(ISERROR(VLOOKUP(CONCATENATE($A126,"_",R$2),'Reference data SID'!$B:$N,13,FALSE)),"",VLOOKUP(CONCATENATE($A126,"_",R$2),'Reference data SID'!$B:$N,13,FALSE))</f>
        <v/>
      </c>
      <c r="S126" s="13" t="str">
        <f>IF(ISERROR(VLOOKUP(CONCATENATE($A126,"_",S$2),'Reference data SID'!$B:$N,13,FALSE)),"",VLOOKUP(CONCATENATE($A126,"_",S$2),'Reference data SID'!$B:$N,13,FALSE))</f>
        <v/>
      </c>
      <c r="T126" s="13" t="str">
        <f>IF(ISERROR(VLOOKUP(CONCATENATE($A126,"_",T$2),'Reference data SID'!$B:$N,13,FALSE)),"",VLOOKUP(CONCATENATE($A126,"_",T$2),'Reference data SID'!$B:$N,13,FALSE))</f>
        <v/>
      </c>
      <c r="U126" s="13" t="str">
        <f>IF(ISERROR(VLOOKUP(CONCATENATE($A126,"_",U$2),'Reference data SID'!$B:$N,13,FALSE)),"",VLOOKUP(CONCATENATE($A126,"_",U$2),'Reference data SID'!$B:$N,13,FALSE))</f>
        <v/>
      </c>
      <c r="V126" s="13" t="str">
        <f>IF(ISERROR(VLOOKUP(CONCATENATE($A126,"_",V$2),'Reference data SID'!$B:$N,13,FALSE)),"",VLOOKUP(CONCATENATE($A126,"_",V$2),'Reference data SID'!$B:$N,13,FALSE))</f>
        <v/>
      </c>
      <c r="W126" s="13" t="str">
        <f>IF(ISERROR(VLOOKUP(CONCATENATE($A126,"_",W$2),'Reference data SID'!$B:$N,13,FALSE)),"",VLOOKUP(CONCATENATE($A126,"_",W$2),'Reference data SID'!$B:$N,13,FALSE))</f>
        <v/>
      </c>
      <c r="X126" s="13" t="str">
        <f>IF(ISERROR(VLOOKUP(CONCATENATE($A126,"_",X$2),'Reference data SID'!$B:$N,13,FALSE)),"",VLOOKUP(CONCATENATE($A126,"_",X$2),'Reference data SID'!$B:$N,13,FALSE))</f>
        <v/>
      </c>
      <c r="Y126" s="14" t="str">
        <f>IF(ISERROR(VLOOKUP(CONCATENATE($A126,"_",Y$2),'Reference data SID'!$B:$N,13,FALSE)),"",VLOOKUP(CONCATENATE($A126,"_",Y$2),'Reference data SID'!$B:$N,13,FALSE))</f>
        <v>1882109-59-2</v>
      </c>
      <c r="Z126" s="13" t="str">
        <f>IF(ISERROR(VLOOKUP(CONCATENATE($A126,"_",Z$2),'Reference data SID'!$B:$N,13,FALSE)),"",VLOOKUP(CONCATENATE($A126,"_",Z$2),'Reference data SID'!$B:$N,13,FALSE))</f>
        <v/>
      </c>
      <c r="AA126" s="13" t="str">
        <f>IF(ISERROR(VLOOKUP(CONCATENATE($A126,"_",AA$2),'Reference data SID'!$B:$N,13,FALSE)),"",VLOOKUP(CONCATENATE($A126,"_",AA$2),'Reference data SID'!$B:$N,13,FALSE))</f>
        <v/>
      </c>
      <c r="AB126" s="13" t="str">
        <f>IF(ISERROR(VLOOKUP(CONCATENATE($A126,"_",AB$2),'Reference data SID'!$B:$N,13,FALSE)),"",VLOOKUP(CONCATENATE($A126,"_",AB$2),'Reference data SID'!$B:$N,13,FALSE))</f>
        <v/>
      </c>
      <c r="AC126" s="13" t="str">
        <f>IF(ISERROR(VLOOKUP(CONCATENATE($A126,"_",AC$2),'Reference data SID'!$B:$N,13,FALSE)),"",VLOOKUP(CONCATENATE($A126,"_",AC$2),'Reference data SID'!$B:$N,13,FALSE))</f>
        <v/>
      </c>
      <c r="AD126" s="13" t="str">
        <f>IF(ISERROR(VLOOKUP(CONCATENATE($A126,"_",AD$2),'Reference data SID'!$B:$N,13,FALSE)),"",VLOOKUP(CONCATENATE($A126,"_",AD$2),'Reference data SID'!$B:$N,13,FALSE))</f>
        <v/>
      </c>
      <c r="AE126" s="13" t="str">
        <f>IF(ISERROR(VLOOKUP(CONCATENATE($A126,"_",AE$2),'Reference data SID'!$B:$N,13,FALSE)),"",VLOOKUP(CONCATENATE($A126,"_",AE$2),'Reference data SID'!$B:$N,13,FALSE))</f>
        <v/>
      </c>
      <c r="AF126" s="13" t="str">
        <f>IF(ISERROR(VLOOKUP(CONCATENATE($A126,"_",AF$2),'Reference data SID'!$B:$N,13,FALSE)),"",VLOOKUP(CONCATENATE($A126,"_",AF$2),'Reference data SID'!$B:$N,13,FALSE))</f>
        <v/>
      </c>
      <c r="AG126" s="13" t="str">
        <f>IF(ISERROR(VLOOKUP(CONCATENATE($A126,"_",AG$2),'Reference data SID'!$B:$N,13,FALSE)),"",VLOOKUP(CONCATENATE($A126,"_",AG$2),'Reference data SID'!$B:$N,13,FALSE))</f>
        <v/>
      </c>
      <c r="AH126" s="13" t="str">
        <f>IF(ISERROR(VLOOKUP(CONCATENATE($A126,"_",AH$2),'Reference data SID'!$B:$N,13,FALSE)),"",VLOOKUP(CONCATENATE($A126,"_",AH$2),'Reference data SID'!$B:$N,13,FALSE))</f>
        <v/>
      </c>
      <c r="AI126" s="13" t="str">
        <f>IF(ISERROR(VLOOKUP(CONCATENATE($A126,"_",AI$2),'Reference data SID'!$B:$N,13,FALSE)),"",VLOOKUP(CONCATENATE($A126,"_",AI$2),'Reference data SID'!$B:$N,13,FALSE))</f>
        <v/>
      </c>
      <c r="AJ126" s="13" t="str">
        <f>IF(ISERROR(VLOOKUP(CONCATENATE($A126,"_",AJ$2),'Reference data SID'!$B:$N,13,FALSE)),"",VLOOKUP(CONCATENATE($A126,"_",AJ$2),'Reference data SID'!$B:$N,13,FALSE))</f>
        <v/>
      </c>
      <c r="AK126" s="13" t="str">
        <f>IF(ISERROR(VLOOKUP(CONCATENATE($A126,"_",AK$2),'Reference data SID'!$B:$N,13,FALSE)),"",VLOOKUP(CONCATENATE($A126,"_",AK$2),'Reference data SID'!$B:$N,13,FALSE))</f>
        <v/>
      </c>
      <c r="AL126" s="13" t="str">
        <f>IF(ISERROR(VLOOKUP(CONCATENATE($A126,"_",AL$2),'Reference data SID'!$B:$N,13,FALSE)),"",VLOOKUP(CONCATENATE($A126,"_",AL$2),'Reference data SID'!$B:$N,13,FALSE))</f>
        <v/>
      </c>
      <c r="AM126" s="13" t="str">
        <f>IF(ISERROR(VLOOKUP(CONCATENATE($A126,"_",AM$2),'Reference data SID'!$B:$N,13,FALSE)),"",VLOOKUP(CONCATENATE($A126,"_",AM$2),'Reference data SID'!$B:$N,13,FALSE))</f>
        <v/>
      </c>
      <c r="AN126" s="13" t="str">
        <f>IF(ISERROR(VLOOKUP(CONCATENATE($A126,"_",AN$2),'Reference data SID'!$B:$N,13,FALSE)),"",VLOOKUP(CONCATENATE($A126,"_",AN$2),'Reference data SID'!$B:$N,13,FALSE))</f>
        <v/>
      </c>
      <c r="AO126" s="13" t="str">
        <f>IF(ISERROR(VLOOKUP(CONCATENATE($A126,"_",AO$2),'Reference data SID'!$B:$N,13,FALSE)),"",VLOOKUP(CONCATENATE($A126,"_",AO$2),'Reference data SID'!$B:$N,13,FALSE))</f>
        <v/>
      </c>
      <c r="AP126" s="13" t="str">
        <f>IF(ISERROR(VLOOKUP(CONCATENATE($A126,"_",AP$2),'Reference data SID'!$B:$N,13,FALSE)),"",VLOOKUP(CONCATENATE($A126,"_",AP$2),'Reference data SID'!$B:$N,13,FALSE))</f>
        <v/>
      </c>
      <c r="AQ126" s="13" t="str">
        <f>IF(ISERROR(VLOOKUP(CONCATENATE($A126,"_",AQ$2),'Reference data SID'!$B:$N,13,FALSE)),"",VLOOKUP(CONCATENATE($A126,"_",AQ$2),'Reference data SID'!$B:$N,13,FALSE))</f>
        <v/>
      </c>
      <c r="AR126" s="13" t="str">
        <f>IF(ISERROR(VLOOKUP(CONCATENATE($A126,"_",AR$2),'Reference data SID'!$B:$N,13,FALSE)),"",VLOOKUP(CONCATENATE($A126,"_",AR$2),'Reference data SID'!$B:$N,13,FALSE))</f>
        <v/>
      </c>
      <c r="AS126" s="13" t="str">
        <f>IF(ISERROR(VLOOKUP(CONCATENATE($A126,"_",AS$2),'Reference data SID'!$B:$N,13,FALSE)),"",VLOOKUP(CONCATENATE($A126,"_",AS$2),'Reference data SID'!$B:$N,13,FALSE))</f>
        <v/>
      </c>
      <c r="AT126" s="13" t="str">
        <f>IF(ISERROR(VLOOKUP(CONCATENATE($A126,"_",AT$2),'Reference data SID'!$B:$N,13,FALSE)),"",VLOOKUP(CONCATENATE($A126,"_",AT$2),'Reference data SID'!$B:$N,13,FALSE))</f>
        <v/>
      </c>
    </row>
    <row r="127" spans="1:46" x14ac:dyDescent="0.25">
      <c r="A127">
        <v>123</v>
      </c>
      <c r="B127" s="13" t="str">
        <f>IF(ISERROR(VLOOKUP(CONCATENATE($A127,"_",B$2),'Reference data SID'!$B:$N,13,FALSE)),"",VLOOKUP(CONCATENATE($A127,"_",B$2),'Reference data SID'!$B:$N,13,FALSE))</f>
        <v/>
      </c>
      <c r="C127" s="13" t="str">
        <f>IF(ISERROR(VLOOKUP(CONCATENATE($A127,"_",C$2),'Reference data SID'!$B:$N,13,FALSE)),"",VLOOKUP(CONCATENATE($A127,"_",C$2),'Reference data SID'!$B:$N,13,FALSE))</f>
        <v/>
      </c>
      <c r="D127" s="13" t="str">
        <f>IF(ISERROR(VLOOKUP(CONCATENATE($A127,"_",D$2),'Reference data SID'!$B:$N,13,FALSE)),"",VLOOKUP(CONCATENATE($A127,"_",D$2),'Reference data SID'!$B:$N,13,FALSE))</f>
        <v/>
      </c>
      <c r="E127" s="13" t="str">
        <f>IF(ISERROR(VLOOKUP(CONCATENATE($A127,"_",E$2),'Reference data SID'!$B:$N,13,FALSE)),"",VLOOKUP(CONCATENATE($A127,"_",E$2),'Reference data SID'!$B:$N,13,FALSE))</f>
        <v/>
      </c>
      <c r="F127" s="13" t="str">
        <f>IF(ISERROR(VLOOKUP(CONCATENATE($A127,"_",F$2),'Reference data SID'!$B:$N,13,FALSE)),"",VLOOKUP(CONCATENATE($A127,"_",F$2),'Reference data SID'!$B:$N,13,FALSE))</f>
        <v/>
      </c>
      <c r="G127" s="13" t="str">
        <f>IF(ISERROR(VLOOKUP(CONCATENATE($A127,"_",G$2),'Reference data SID'!$B:$N,13,FALSE)),"",VLOOKUP(CONCATENATE($A127,"_",G$2),'Reference data SID'!$B:$N,13,FALSE))</f>
        <v/>
      </c>
      <c r="H127" s="13" t="str">
        <f>IF(ISERROR(VLOOKUP(CONCATENATE($A127,"_",H$2),'Reference data SID'!$B:$N,13,FALSE)),"",VLOOKUP(CONCATENATE($A127,"_",H$2),'Reference data SID'!$B:$N,13,FALSE))</f>
        <v/>
      </c>
      <c r="I127" s="13" t="str">
        <f>IF(ISERROR(VLOOKUP(CONCATENATE($A127,"_",I$2),'Reference data SID'!$B:$N,13,FALSE)),"",VLOOKUP(CONCATENATE($A127,"_",I$2),'Reference data SID'!$B:$N,13,FALSE))</f>
        <v/>
      </c>
      <c r="J127" s="13" t="str">
        <f>IF(ISERROR(VLOOKUP(CONCATENATE($A127,"_",J$2),'Reference data SID'!$B:$N,13,FALSE)),"",VLOOKUP(CONCATENATE($A127,"_",J$2),'Reference data SID'!$B:$N,13,FALSE))</f>
        <v/>
      </c>
      <c r="K127" s="13" t="str">
        <f>IF(ISERROR(VLOOKUP(CONCATENATE($A127,"_",K$2),'Reference data SID'!$B:$N,13,FALSE)),"",VLOOKUP(CONCATENATE($A127,"_",K$2),'Reference data SID'!$B:$N,13,FALSE))</f>
        <v/>
      </c>
      <c r="L127" s="13" t="str">
        <f>IF(ISERROR(VLOOKUP(CONCATENATE($A127,"_",L$2),'Reference data SID'!$B:$N,13,FALSE)),"",VLOOKUP(CONCATENATE($A127,"_",L$2),'Reference data SID'!$B:$N,13,FALSE))</f>
        <v/>
      </c>
      <c r="M127" s="13" t="str">
        <f>IF(ISERROR(VLOOKUP(CONCATENATE($A127,"_",M$2),'Reference data SID'!$B:$N,13,FALSE)),"",VLOOKUP(CONCATENATE($A127,"_",M$2),'Reference data SID'!$B:$N,13,FALSE))</f>
        <v/>
      </c>
      <c r="N127" s="13" t="str">
        <f>IF(ISERROR(VLOOKUP(CONCATENATE($A127,"_",N$2),'Reference data SID'!$B:$N,13,FALSE)),"",VLOOKUP(CONCATENATE($A127,"_",N$2),'Reference data SID'!$B:$N,13,FALSE))</f>
        <v/>
      </c>
      <c r="O127" s="13" t="str">
        <f>IF(ISERROR(VLOOKUP(CONCATENATE($A127,"_",O$2),'Reference data SID'!$B:$N,13,FALSE)),"",VLOOKUP(CONCATENATE($A127,"_",O$2),'Reference data SID'!$B:$N,13,FALSE))</f>
        <v/>
      </c>
      <c r="P127" s="13" t="str">
        <f>IF(ISERROR(VLOOKUP(CONCATENATE($A127,"_",P$2),'Reference data SID'!$B:$N,13,FALSE)),"",VLOOKUP(CONCATENATE($A127,"_",P$2),'Reference data SID'!$B:$N,13,FALSE))</f>
        <v/>
      </c>
      <c r="Q127" s="13" t="str">
        <f>IF(ISERROR(VLOOKUP(CONCATENATE($A127,"_",Q$2),'Reference data SID'!$B:$N,13,FALSE)),"",VLOOKUP(CONCATENATE($A127,"_",Q$2),'Reference data SID'!$B:$N,13,FALSE))</f>
        <v/>
      </c>
      <c r="R127" s="13" t="str">
        <f>IF(ISERROR(VLOOKUP(CONCATENATE($A127,"_",R$2),'Reference data SID'!$B:$N,13,FALSE)),"",VLOOKUP(CONCATENATE($A127,"_",R$2),'Reference data SID'!$B:$N,13,FALSE))</f>
        <v/>
      </c>
      <c r="S127" s="13" t="str">
        <f>IF(ISERROR(VLOOKUP(CONCATENATE($A127,"_",S$2),'Reference data SID'!$B:$N,13,FALSE)),"",VLOOKUP(CONCATENATE($A127,"_",S$2),'Reference data SID'!$B:$N,13,FALSE))</f>
        <v/>
      </c>
      <c r="T127" s="13" t="str">
        <f>IF(ISERROR(VLOOKUP(CONCATENATE($A127,"_",T$2),'Reference data SID'!$B:$N,13,FALSE)),"",VLOOKUP(CONCATENATE($A127,"_",T$2),'Reference data SID'!$B:$N,13,FALSE))</f>
        <v/>
      </c>
      <c r="U127" s="13" t="str">
        <f>IF(ISERROR(VLOOKUP(CONCATENATE($A127,"_",U$2),'Reference data SID'!$B:$N,13,FALSE)),"",VLOOKUP(CONCATENATE($A127,"_",U$2),'Reference data SID'!$B:$N,13,FALSE))</f>
        <v/>
      </c>
      <c r="V127" s="13" t="str">
        <f>IF(ISERROR(VLOOKUP(CONCATENATE($A127,"_",V$2),'Reference data SID'!$B:$N,13,FALSE)),"",VLOOKUP(CONCATENATE($A127,"_",V$2),'Reference data SID'!$B:$N,13,FALSE))</f>
        <v/>
      </c>
      <c r="W127" s="13" t="str">
        <f>IF(ISERROR(VLOOKUP(CONCATENATE($A127,"_",W$2),'Reference data SID'!$B:$N,13,FALSE)),"",VLOOKUP(CONCATENATE($A127,"_",W$2),'Reference data SID'!$B:$N,13,FALSE))</f>
        <v/>
      </c>
      <c r="X127" s="13" t="str">
        <f>IF(ISERROR(VLOOKUP(CONCATENATE($A127,"_",X$2),'Reference data SID'!$B:$N,13,FALSE)),"",VLOOKUP(CONCATENATE($A127,"_",X$2),'Reference data SID'!$B:$N,13,FALSE))</f>
        <v/>
      </c>
      <c r="Y127" s="14" t="str">
        <f>IF(ISERROR(VLOOKUP(CONCATENATE($A127,"_",Y$2),'Reference data SID'!$B:$N,13,FALSE)),"",VLOOKUP(CONCATENATE($A127,"_",Y$2),'Reference data SID'!$B:$N,13,FALSE))</f>
        <v>1882109-60-5</v>
      </c>
      <c r="Z127" s="13" t="str">
        <f>IF(ISERROR(VLOOKUP(CONCATENATE($A127,"_",Z$2),'Reference data SID'!$B:$N,13,FALSE)),"",VLOOKUP(CONCATENATE($A127,"_",Z$2),'Reference data SID'!$B:$N,13,FALSE))</f>
        <v/>
      </c>
      <c r="AA127" s="13" t="str">
        <f>IF(ISERROR(VLOOKUP(CONCATENATE($A127,"_",AA$2),'Reference data SID'!$B:$N,13,FALSE)),"",VLOOKUP(CONCATENATE($A127,"_",AA$2),'Reference data SID'!$B:$N,13,FALSE))</f>
        <v/>
      </c>
      <c r="AB127" s="13" t="str">
        <f>IF(ISERROR(VLOOKUP(CONCATENATE($A127,"_",AB$2),'Reference data SID'!$B:$N,13,FALSE)),"",VLOOKUP(CONCATENATE($A127,"_",AB$2),'Reference data SID'!$B:$N,13,FALSE))</f>
        <v/>
      </c>
      <c r="AC127" s="13" t="str">
        <f>IF(ISERROR(VLOOKUP(CONCATENATE($A127,"_",AC$2),'Reference data SID'!$B:$N,13,FALSE)),"",VLOOKUP(CONCATENATE($A127,"_",AC$2),'Reference data SID'!$B:$N,13,FALSE))</f>
        <v/>
      </c>
      <c r="AD127" s="13" t="str">
        <f>IF(ISERROR(VLOOKUP(CONCATENATE($A127,"_",AD$2),'Reference data SID'!$B:$N,13,FALSE)),"",VLOOKUP(CONCATENATE($A127,"_",AD$2),'Reference data SID'!$B:$N,13,FALSE))</f>
        <v/>
      </c>
      <c r="AE127" s="13" t="str">
        <f>IF(ISERROR(VLOOKUP(CONCATENATE($A127,"_",AE$2),'Reference data SID'!$B:$N,13,FALSE)),"",VLOOKUP(CONCATENATE($A127,"_",AE$2),'Reference data SID'!$B:$N,13,FALSE))</f>
        <v/>
      </c>
      <c r="AF127" s="13" t="str">
        <f>IF(ISERROR(VLOOKUP(CONCATENATE($A127,"_",AF$2),'Reference data SID'!$B:$N,13,FALSE)),"",VLOOKUP(CONCATENATE($A127,"_",AF$2),'Reference data SID'!$B:$N,13,FALSE))</f>
        <v/>
      </c>
      <c r="AG127" s="13" t="str">
        <f>IF(ISERROR(VLOOKUP(CONCATENATE($A127,"_",AG$2),'Reference data SID'!$B:$N,13,FALSE)),"",VLOOKUP(CONCATENATE($A127,"_",AG$2),'Reference data SID'!$B:$N,13,FALSE))</f>
        <v/>
      </c>
      <c r="AH127" s="13" t="str">
        <f>IF(ISERROR(VLOOKUP(CONCATENATE($A127,"_",AH$2),'Reference data SID'!$B:$N,13,FALSE)),"",VLOOKUP(CONCATENATE($A127,"_",AH$2),'Reference data SID'!$B:$N,13,FALSE))</f>
        <v/>
      </c>
      <c r="AI127" s="13" t="str">
        <f>IF(ISERROR(VLOOKUP(CONCATENATE($A127,"_",AI$2),'Reference data SID'!$B:$N,13,FALSE)),"",VLOOKUP(CONCATENATE($A127,"_",AI$2),'Reference data SID'!$B:$N,13,FALSE))</f>
        <v/>
      </c>
      <c r="AJ127" s="13" t="str">
        <f>IF(ISERROR(VLOOKUP(CONCATENATE($A127,"_",AJ$2),'Reference data SID'!$B:$N,13,FALSE)),"",VLOOKUP(CONCATENATE($A127,"_",AJ$2),'Reference data SID'!$B:$N,13,FALSE))</f>
        <v/>
      </c>
      <c r="AK127" s="13" t="str">
        <f>IF(ISERROR(VLOOKUP(CONCATENATE($A127,"_",AK$2),'Reference data SID'!$B:$N,13,FALSE)),"",VLOOKUP(CONCATENATE($A127,"_",AK$2),'Reference data SID'!$B:$N,13,FALSE))</f>
        <v/>
      </c>
      <c r="AL127" s="13" t="str">
        <f>IF(ISERROR(VLOOKUP(CONCATENATE($A127,"_",AL$2),'Reference data SID'!$B:$N,13,FALSE)),"",VLOOKUP(CONCATENATE($A127,"_",AL$2),'Reference data SID'!$B:$N,13,FALSE))</f>
        <v/>
      </c>
      <c r="AM127" s="13" t="str">
        <f>IF(ISERROR(VLOOKUP(CONCATENATE($A127,"_",AM$2),'Reference data SID'!$B:$N,13,FALSE)),"",VLOOKUP(CONCATENATE($A127,"_",AM$2),'Reference data SID'!$B:$N,13,FALSE))</f>
        <v/>
      </c>
      <c r="AN127" s="13" t="str">
        <f>IF(ISERROR(VLOOKUP(CONCATENATE($A127,"_",AN$2),'Reference data SID'!$B:$N,13,FALSE)),"",VLOOKUP(CONCATENATE($A127,"_",AN$2),'Reference data SID'!$B:$N,13,FALSE))</f>
        <v/>
      </c>
      <c r="AO127" s="13" t="str">
        <f>IF(ISERROR(VLOOKUP(CONCATENATE($A127,"_",AO$2),'Reference data SID'!$B:$N,13,FALSE)),"",VLOOKUP(CONCATENATE($A127,"_",AO$2),'Reference data SID'!$B:$N,13,FALSE))</f>
        <v/>
      </c>
      <c r="AP127" s="13" t="str">
        <f>IF(ISERROR(VLOOKUP(CONCATENATE($A127,"_",AP$2),'Reference data SID'!$B:$N,13,FALSE)),"",VLOOKUP(CONCATENATE($A127,"_",AP$2),'Reference data SID'!$B:$N,13,FALSE))</f>
        <v/>
      </c>
      <c r="AQ127" s="13" t="str">
        <f>IF(ISERROR(VLOOKUP(CONCATENATE($A127,"_",AQ$2),'Reference data SID'!$B:$N,13,FALSE)),"",VLOOKUP(CONCATENATE($A127,"_",AQ$2),'Reference data SID'!$B:$N,13,FALSE))</f>
        <v/>
      </c>
      <c r="AR127" s="13" t="str">
        <f>IF(ISERROR(VLOOKUP(CONCATENATE($A127,"_",AR$2),'Reference data SID'!$B:$N,13,FALSE)),"",VLOOKUP(CONCATENATE($A127,"_",AR$2),'Reference data SID'!$B:$N,13,FALSE))</f>
        <v/>
      </c>
      <c r="AS127" s="13" t="str">
        <f>IF(ISERROR(VLOOKUP(CONCATENATE($A127,"_",AS$2),'Reference data SID'!$B:$N,13,FALSE)),"",VLOOKUP(CONCATENATE($A127,"_",AS$2),'Reference data SID'!$B:$N,13,FALSE))</f>
        <v/>
      </c>
      <c r="AT127" s="13" t="str">
        <f>IF(ISERROR(VLOOKUP(CONCATENATE($A127,"_",AT$2),'Reference data SID'!$B:$N,13,FALSE)),"",VLOOKUP(CONCATENATE($A127,"_",AT$2),'Reference data SID'!$B:$N,13,FALSE))</f>
        <v/>
      </c>
    </row>
    <row r="128" spans="1:46" x14ac:dyDescent="0.25">
      <c r="A128">
        <v>124</v>
      </c>
      <c r="B128" s="13" t="str">
        <f>IF(ISERROR(VLOOKUP(CONCATENATE($A128,"_",B$2),'Reference data SID'!$B:$N,13,FALSE)),"",VLOOKUP(CONCATENATE($A128,"_",B$2),'Reference data SID'!$B:$N,13,FALSE))</f>
        <v/>
      </c>
      <c r="C128" s="13" t="str">
        <f>IF(ISERROR(VLOOKUP(CONCATENATE($A128,"_",C$2),'Reference data SID'!$B:$N,13,FALSE)),"",VLOOKUP(CONCATENATE($A128,"_",C$2),'Reference data SID'!$B:$N,13,FALSE))</f>
        <v/>
      </c>
      <c r="D128" s="13" t="str">
        <f>IF(ISERROR(VLOOKUP(CONCATENATE($A128,"_",D$2),'Reference data SID'!$B:$N,13,FALSE)),"",VLOOKUP(CONCATENATE($A128,"_",D$2),'Reference data SID'!$B:$N,13,FALSE))</f>
        <v/>
      </c>
      <c r="E128" s="13" t="str">
        <f>IF(ISERROR(VLOOKUP(CONCATENATE($A128,"_",E$2),'Reference data SID'!$B:$N,13,FALSE)),"",VLOOKUP(CONCATENATE($A128,"_",E$2),'Reference data SID'!$B:$N,13,FALSE))</f>
        <v/>
      </c>
      <c r="F128" s="13" t="str">
        <f>IF(ISERROR(VLOOKUP(CONCATENATE($A128,"_",F$2),'Reference data SID'!$B:$N,13,FALSE)),"",VLOOKUP(CONCATENATE($A128,"_",F$2),'Reference data SID'!$B:$N,13,FALSE))</f>
        <v/>
      </c>
      <c r="G128" s="13" t="str">
        <f>IF(ISERROR(VLOOKUP(CONCATENATE($A128,"_",G$2),'Reference data SID'!$B:$N,13,FALSE)),"",VLOOKUP(CONCATENATE($A128,"_",G$2),'Reference data SID'!$B:$N,13,FALSE))</f>
        <v/>
      </c>
      <c r="H128" s="13" t="str">
        <f>IF(ISERROR(VLOOKUP(CONCATENATE($A128,"_",H$2),'Reference data SID'!$B:$N,13,FALSE)),"",VLOOKUP(CONCATENATE($A128,"_",H$2),'Reference data SID'!$B:$N,13,FALSE))</f>
        <v/>
      </c>
      <c r="I128" s="13" t="str">
        <f>IF(ISERROR(VLOOKUP(CONCATENATE($A128,"_",I$2),'Reference data SID'!$B:$N,13,FALSE)),"",VLOOKUP(CONCATENATE($A128,"_",I$2),'Reference data SID'!$B:$N,13,FALSE))</f>
        <v/>
      </c>
      <c r="J128" s="13" t="str">
        <f>IF(ISERROR(VLOOKUP(CONCATENATE($A128,"_",J$2),'Reference data SID'!$B:$N,13,FALSE)),"",VLOOKUP(CONCATENATE($A128,"_",J$2),'Reference data SID'!$B:$N,13,FALSE))</f>
        <v/>
      </c>
      <c r="K128" s="13" t="str">
        <f>IF(ISERROR(VLOOKUP(CONCATENATE($A128,"_",K$2),'Reference data SID'!$B:$N,13,FALSE)),"",VLOOKUP(CONCATENATE($A128,"_",K$2),'Reference data SID'!$B:$N,13,FALSE))</f>
        <v/>
      </c>
      <c r="L128" s="13" t="str">
        <f>IF(ISERROR(VLOOKUP(CONCATENATE($A128,"_",L$2),'Reference data SID'!$B:$N,13,FALSE)),"",VLOOKUP(CONCATENATE($A128,"_",L$2),'Reference data SID'!$B:$N,13,FALSE))</f>
        <v/>
      </c>
      <c r="M128" s="13" t="str">
        <f>IF(ISERROR(VLOOKUP(CONCATENATE($A128,"_",M$2),'Reference data SID'!$B:$N,13,FALSE)),"",VLOOKUP(CONCATENATE($A128,"_",M$2),'Reference data SID'!$B:$N,13,FALSE))</f>
        <v/>
      </c>
      <c r="N128" s="13" t="str">
        <f>IF(ISERROR(VLOOKUP(CONCATENATE($A128,"_",N$2),'Reference data SID'!$B:$N,13,FALSE)),"",VLOOKUP(CONCATENATE($A128,"_",N$2),'Reference data SID'!$B:$N,13,FALSE))</f>
        <v/>
      </c>
      <c r="O128" s="13" t="str">
        <f>IF(ISERROR(VLOOKUP(CONCATENATE($A128,"_",O$2),'Reference data SID'!$B:$N,13,FALSE)),"",VLOOKUP(CONCATENATE($A128,"_",O$2),'Reference data SID'!$B:$N,13,FALSE))</f>
        <v/>
      </c>
      <c r="P128" s="13" t="str">
        <f>IF(ISERROR(VLOOKUP(CONCATENATE($A128,"_",P$2),'Reference data SID'!$B:$N,13,FALSE)),"",VLOOKUP(CONCATENATE($A128,"_",P$2),'Reference data SID'!$B:$N,13,FALSE))</f>
        <v/>
      </c>
      <c r="Q128" s="13" t="str">
        <f>IF(ISERROR(VLOOKUP(CONCATENATE($A128,"_",Q$2),'Reference data SID'!$B:$N,13,FALSE)),"",VLOOKUP(CONCATENATE($A128,"_",Q$2),'Reference data SID'!$B:$N,13,FALSE))</f>
        <v/>
      </c>
      <c r="R128" s="13" t="str">
        <f>IF(ISERROR(VLOOKUP(CONCATENATE($A128,"_",R$2),'Reference data SID'!$B:$N,13,FALSE)),"",VLOOKUP(CONCATENATE($A128,"_",R$2),'Reference data SID'!$B:$N,13,FALSE))</f>
        <v/>
      </c>
      <c r="S128" s="13" t="str">
        <f>IF(ISERROR(VLOOKUP(CONCATENATE($A128,"_",S$2),'Reference data SID'!$B:$N,13,FALSE)),"",VLOOKUP(CONCATENATE($A128,"_",S$2),'Reference data SID'!$B:$N,13,FALSE))</f>
        <v/>
      </c>
      <c r="T128" s="13" t="str">
        <f>IF(ISERROR(VLOOKUP(CONCATENATE($A128,"_",T$2),'Reference data SID'!$B:$N,13,FALSE)),"",VLOOKUP(CONCATENATE($A128,"_",T$2),'Reference data SID'!$B:$N,13,FALSE))</f>
        <v/>
      </c>
      <c r="U128" s="13" t="str">
        <f>IF(ISERROR(VLOOKUP(CONCATENATE($A128,"_",U$2),'Reference data SID'!$B:$N,13,FALSE)),"",VLOOKUP(CONCATENATE($A128,"_",U$2),'Reference data SID'!$B:$N,13,FALSE))</f>
        <v/>
      </c>
      <c r="V128" s="13" t="str">
        <f>IF(ISERROR(VLOOKUP(CONCATENATE($A128,"_",V$2),'Reference data SID'!$B:$N,13,FALSE)),"",VLOOKUP(CONCATENATE($A128,"_",V$2),'Reference data SID'!$B:$N,13,FALSE))</f>
        <v/>
      </c>
      <c r="W128" s="13" t="str">
        <f>IF(ISERROR(VLOOKUP(CONCATENATE($A128,"_",W$2),'Reference data SID'!$B:$N,13,FALSE)),"",VLOOKUP(CONCATENATE($A128,"_",W$2),'Reference data SID'!$B:$N,13,FALSE))</f>
        <v/>
      </c>
      <c r="X128" s="13" t="str">
        <f>IF(ISERROR(VLOOKUP(CONCATENATE($A128,"_",X$2),'Reference data SID'!$B:$N,13,FALSE)),"",VLOOKUP(CONCATENATE($A128,"_",X$2),'Reference data SID'!$B:$N,13,FALSE))</f>
        <v/>
      </c>
      <c r="Y128" s="14" t="str">
        <f>IF(ISERROR(VLOOKUP(CONCATENATE($A128,"_",Y$2),'Reference data SID'!$B:$N,13,FALSE)),"",VLOOKUP(CONCATENATE($A128,"_",Y$2),'Reference data SID'!$B:$N,13,FALSE))</f>
        <v>1882109-61-6</v>
      </c>
      <c r="Z128" s="13" t="str">
        <f>IF(ISERROR(VLOOKUP(CONCATENATE($A128,"_",Z$2),'Reference data SID'!$B:$N,13,FALSE)),"",VLOOKUP(CONCATENATE($A128,"_",Z$2),'Reference data SID'!$B:$N,13,FALSE))</f>
        <v/>
      </c>
      <c r="AA128" s="13" t="str">
        <f>IF(ISERROR(VLOOKUP(CONCATENATE($A128,"_",AA$2),'Reference data SID'!$B:$N,13,FALSE)),"",VLOOKUP(CONCATENATE($A128,"_",AA$2),'Reference data SID'!$B:$N,13,FALSE))</f>
        <v/>
      </c>
      <c r="AB128" s="13" t="str">
        <f>IF(ISERROR(VLOOKUP(CONCATENATE($A128,"_",AB$2),'Reference data SID'!$B:$N,13,FALSE)),"",VLOOKUP(CONCATENATE($A128,"_",AB$2),'Reference data SID'!$B:$N,13,FALSE))</f>
        <v/>
      </c>
      <c r="AC128" s="13" t="str">
        <f>IF(ISERROR(VLOOKUP(CONCATENATE($A128,"_",AC$2),'Reference data SID'!$B:$N,13,FALSE)),"",VLOOKUP(CONCATENATE($A128,"_",AC$2),'Reference data SID'!$B:$N,13,FALSE))</f>
        <v/>
      </c>
      <c r="AD128" s="13" t="str">
        <f>IF(ISERROR(VLOOKUP(CONCATENATE($A128,"_",AD$2),'Reference data SID'!$B:$N,13,FALSE)),"",VLOOKUP(CONCATENATE($A128,"_",AD$2),'Reference data SID'!$B:$N,13,FALSE))</f>
        <v/>
      </c>
      <c r="AE128" s="13" t="str">
        <f>IF(ISERROR(VLOOKUP(CONCATENATE($A128,"_",AE$2),'Reference data SID'!$B:$N,13,FALSE)),"",VLOOKUP(CONCATENATE($A128,"_",AE$2),'Reference data SID'!$B:$N,13,FALSE))</f>
        <v/>
      </c>
      <c r="AF128" s="13" t="str">
        <f>IF(ISERROR(VLOOKUP(CONCATENATE($A128,"_",AF$2),'Reference data SID'!$B:$N,13,FALSE)),"",VLOOKUP(CONCATENATE($A128,"_",AF$2),'Reference data SID'!$B:$N,13,FALSE))</f>
        <v/>
      </c>
      <c r="AG128" s="13" t="str">
        <f>IF(ISERROR(VLOOKUP(CONCATENATE($A128,"_",AG$2),'Reference data SID'!$B:$N,13,FALSE)),"",VLOOKUP(CONCATENATE($A128,"_",AG$2),'Reference data SID'!$B:$N,13,FALSE))</f>
        <v/>
      </c>
      <c r="AH128" s="13" t="str">
        <f>IF(ISERROR(VLOOKUP(CONCATENATE($A128,"_",AH$2),'Reference data SID'!$B:$N,13,FALSE)),"",VLOOKUP(CONCATENATE($A128,"_",AH$2),'Reference data SID'!$B:$N,13,FALSE))</f>
        <v/>
      </c>
      <c r="AI128" s="13" t="str">
        <f>IF(ISERROR(VLOOKUP(CONCATENATE($A128,"_",AI$2),'Reference data SID'!$B:$N,13,FALSE)),"",VLOOKUP(CONCATENATE($A128,"_",AI$2),'Reference data SID'!$B:$N,13,FALSE))</f>
        <v/>
      </c>
      <c r="AJ128" s="13" t="str">
        <f>IF(ISERROR(VLOOKUP(CONCATENATE($A128,"_",AJ$2),'Reference data SID'!$B:$N,13,FALSE)),"",VLOOKUP(CONCATENATE($A128,"_",AJ$2),'Reference data SID'!$B:$N,13,FALSE))</f>
        <v/>
      </c>
      <c r="AK128" s="13" t="str">
        <f>IF(ISERROR(VLOOKUP(CONCATENATE($A128,"_",AK$2),'Reference data SID'!$B:$N,13,FALSE)),"",VLOOKUP(CONCATENATE($A128,"_",AK$2),'Reference data SID'!$B:$N,13,FALSE))</f>
        <v/>
      </c>
      <c r="AL128" s="13" t="str">
        <f>IF(ISERROR(VLOOKUP(CONCATENATE($A128,"_",AL$2),'Reference data SID'!$B:$N,13,FALSE)),"",VLOOKUP(CONCATENATE($A128,"_",AL$2),'Reference data SID'!$B:$N,13,FALSE))</f>
        <v/>
      </c>
      <c r="AM128" s="13" t="str">
        <f>IF(ISERROR(VLOOKUP(CONCATENATE($A128,"_",AM$2),'Reference data SID'!$B:$N,13,FALSE)),"",VLOOKUP(CONCATENATE($A128,"_",AM$2),'Reference data SID'!$B:$N,13,FALSE))</f>
        <v/>
      </c>
      <c r="AN128" s="13" t="str">
        <f>IF(ISERROR(VLOOKUP(CONCATENATE($A128,"_",AN$2),'Reference data SID'!$B:$N,13,FALSE)),"",VLOOKUP(CONCATENATE($A128,"_",AN$2),'Reference data SID'!$B:$N,13,FALSE))</f>
        <v/>
      </c>
      <c r="AO128" s="13" t="str">
        <f>IF(ISERROR(VLOOKUP(CONCATENATE($A128,"_",AO$2),'Reference data SID'!$B:$N,13,FALSE)),"",VLOOKUP(CONCATENATE($A128,"_",AO$2),'Reference data SID'!$B:$N,13,FALSE))</f>
        <v/>
      </c>
      <c r="AP128" s="13" t="str">
        <f>IF(ISERROR(VLOOKUP(CONCATENATE($A128,"_",AP$2),'Reference data SID'!$B:$N,13,FALSE)),"",VLOOKUP(CONCATENATE($A128,"_",AP$2),'Reference data SID'!$B:$N,13,FALSE))</f>
        <v/>
      </c>
      <c r="AQ128" s="13" t="str">
        <f>IF(ISERROR(VLOOKUP(CONCATENATE($A128,"_",AQ$2),'Reference data SID'!$B:$N,13,FALSE)),"",VLOOKUP(CONCATENATE($A128,"_",AQ$2),'Reference data SID'!$B:$N,13,FALSE))</f>
        <v/>
      </c>
      <c r="AR128" s="13" t="str">
        <f>IF(ISERROR(VLOOKUP(CONCATENATE($A128,"_",AR$2),'Reference data SID'!$B:$N,13,FALSE)),"",VLOOKUP(CONCATENATE($A128,"_",AR$2),'Reference data SID'!$B:$N,13,FALSE))</f>
        <v/>
      </c>
      <c r="AS128" s="13" t="str">
        <f>IF(ISERROR(VLOOKUP(CONCATENATE($A128,"_",AS$2),'Reference data SID'!$B:$N,13,FALSE)),"",VLOOKUP(CONCATENATE($A128,"_",AS$2),'Reference data SID'!$B:$N,13,FALSE))</f>
        <v/>
      </c>
      <c r="AT128" s="13" t="str">
        <f>IF(ISERROR(VLOOKUP(CONCATENATE($A128,"_",AT$2),'Reference data SID'!$B:$N,13,FALSE)),"",VLOOKUP(CONCATENATE($A128,"_",AT$2),'Reference data SID'!$B:$N,13,FALSE))</f>
        <v/>
      </c>
    </row>
    <row r="129" spans="1:46" x14ac:dyDescent="0.25">
      <c r="A129">
        <v>125</v>
      </c>
      <c r="B129" s="13" t="str">
        <f>IF(ISERROR(VLOOKUP(CONCATENATE($A129,"_",B$2),'Reference data SID'!$B:$N,13,FALSE)),"",VLOOKUP(CONCATENATE($A129,"_",B$2),'Reference data SID'!$B:$N,13,FALSE))</f>
        <v/>
      </c>
      <c r="C129" s="13" t="str">
        <f>IF(ISERROR(VLOOKUP(CONCATENATE($A129,"_",C$2),'Reference data SID'!$B:$N,13,FALSE)),"",VLOOKUP(CONCATENATE($A129,"_",C$2),'Reference data SID'!$B:$N,13,FALSE))</f>
        <v/>
      </c>
      <c r="D129" s="13" t="str">
        <f>IF(ISERROR(VLOOKUP(CONCATENATE($A129,"_",D$2),'Reference data SID'!$B:$N,13,FALSE)),"",VLOOKUP(CONCATENATE($A129,"_",D$2),'Reference data SID'!$B:$N,13,FALSE))</f>
        <v/>
      </c>
      <c r="E129" s="13" t="str">
        <f>IF(ISERROR(VLOOKUP(CONCATENATE($A129,"_",E$2),'Reference data SID'!$B:$N,13,FALSE)),"",VLOOKUP(CONCATENATE($A129,"_",E$2),'Reference data SID'!$B:$N,13,FALSE))</f>
        <v/>
      </c>
      <c r="F129" s="13" t="str">
        <f>IF(ISERROR(VLOOKUP(CONCATENATE($A129,"_",F$2),'Reference data SID'!$B:$N,13,FALSE)),"",VLOOKUP(CONCATENATE($A129,"_",F$2),'Reference data SID'!$B:$N,13,FALSE))</f>
        <v/>
      </c>
      <c r="G129" s="13" t="str">
        <f>IF(ISERROR(VLOOKUP(CONCATENATE($A129,"_",G$2),'Reference data SID'!$B:$N,13,FALSE)),"",VLOOKUP(CONCATENATE($A129,"_",G$2),'Reference data SID'!$B:$N,13,FALSE))</f>
        <v/>
      </c>
      <c r="H129" s="13" t="str">
        <f>IF(ISERROR(VLOOKUP(CONCATENATE($A129,"_",H$2),'Reference data SID'!$B:$N,13,FALSE)),"",VLOOKUP(CONCATENATE($A129,"_",H$2),'Reference data SID'!$B:$N,13,FALSE))</f>
        <v/>
      </c>
      <c r="I129" s="13" t="str">
        <f>IF(ISERROR(VLOOKUP(CONCATENATE($A129,"_",I$2),'Reference data SID'!$B:$N,13,FALSE)),"",VLOOKUP(CONCATENATE($A129,"_",I$2),'Reference data SID'!$B:$N,13,FALSE))</f>
        <v/>
      </c>
      <c r="J129" s="13" t="str">
        <f>IF(ISERROR(VLOOKUP(CONCATENATE($A129,"_",J$2),'Reference data SID'!$B:$N,13,FALSE)),"",VLOOKUP(CONCATENATE($A129,"_",J$2),'Reference data SID'!$B:$N,13,FALSE))</f>
        <v/>
      </c>
      <c r="K129" s="13" t="str">
        <f>IF(ISERROR(VLOOKUP(CONCATENATE($A129,"_",K$2),'Reference data SID'!$B:$N,13,FALSE)),"",VLOOKUP(CONCATENATE($A129,"_",K$2),'Reference data SID'!$B:$N,13,FALSE))</f>
        <v/>
      </c>
      <c r="L129" s="13" t="str">
        <f>IF(ISERROR(VLOOKUP(CONCATENATE($A129,"_",L$2),'Reference data SID'!$B:$N,13,FALSE)),"",VLOOKUP(CONCATENATE($A129,"_",L$2),'Reference data SID'!$B:$N,13,FALSE))</f>
        <v/>
      </c>
      <c r="M129" s="13" t="str">
        <f>IF(ISERROR(VLOOKUP(CONCATENATE($A129,"_",M$2),'Reference data SID'!$B:$N,13,FALSE)),"",VLOOKUP(CONCATENATE($A129,"_",M$2),'Reference data SID'!$B:$N,13,FALSE))</f>
        <v/>
      </c>
      <c r="N129" s="13" t="str">
        <f>IF(ISERROR(VLOOKUP(CONCATENATE($A129,"_",N$2),'Reference data SID'!$B:$N,13,FALSE)),"",VLOOKUP(CONCATENATE($A129,"_",N$2),'Reference data SID'!$B:$N,13,FALSE))</f>
        <v/>
      </c>
      <c r="O129" s="13" t="str">
        <f>IF(ISERROR(VLOOKUP(CONCATENATE($A129,"_",O$2),'Reference data SID'!$B:$N,13,FALSE)),"",VLOOKUP(CONCATENATE($A129,"_",O$2),'Reference data SID'!$B:$N,13,FALSE))</f>
        <v/>
      </c>
      <c r="P129" s="13" t="str">
        <f>IF(ISERROR(VLOOKUP(CONCATENATE($A129,"_",P$2),'Reference data SID'!$B:$N,13,FALSE)),"",VLOOKUP(CONCATENATE($A129,"_",P$2),'Reference data SID'!$B:$N,13,FALSE))</f>
        <v/>
      </c>
      <c r="Q129" s="13" t="str">
        <f>IF(ISERROR(VLOOKUP(CONCATENATE($A129,"_",Q$2),'Reference data SID'!$B:$N,13,FALSE)),"",VLOOKUP(CONCATENATE($A129,"_",Q$2),'Reference data SID'!$B:$N,13,FALSE))</f>
        <v/>
      </c>
      <c r="R129" s="13" t="str">
        <f>IF(ISERROR(VLOOKUP(CONCATENATE($A129,"_",R$2),'Reference data SID'!$B:$N,13,FALSE)),"",VLOOKUP(CONCATENATE($A129,"_",R$2),'Reference data SID'!$B:$N,13,FALSE))</f>
        <v/>
      </c>
      <c r="S129" s="13" t="str">
        <f>IF(ISERROR(VLOOKUP(CONCATENATE($A129,"_",S$2),'Reference data SID'!$B:$N,13,FALSE)),"",VLOOKUP(CONCATENATE($A129,"_",S$2),'Reference data SID'!$B:$N,13,FALSE))</f>
        <v/>
      </c>
      <c r="T129" s="13" t="str">
        <f>IF(ISERROR(VLOOKUP(CONCATENATE($A129,"_",T$2),'Reference data SID'!$B:$N,13,FALSE)),"",VLOOKUP(CONCATENATE($A129,"_",T$2),'Reference data SID'!$B:$N,13,FALSE))</f>
        <v/>
      </c>
      <c r="U129" s="13" t="str">
        <f>IF(ISERROR(VLOOKUP(CONCATENATE($A129,"_",U$2),'Reference data SID'!$B:$N,13,FALSE)),"",VLOOKUP(CONCATENATE($A129,"_",U$2),'Reference data SID'!$B:$N,13,FALSE))</f>
        <v/>
      </c>
      <c r="V129" s="13" t="str">
        <f>IF(ISERROR(VLOOKUP(CONCATENATE($A129,"_",V$2),'Reference data SID'!$B:$N,13,FALSE)),"",VLOOKUP(CONCATENATE($A129,"_",V$2),'Reference data SID'!$B:$N,13,FALSE))</f>
        <v/>
      </c>
      <c r="W129" s="13" t="str">
        <f>IF(ISERROR(VLOOKUP(CONCATENATE($A129,"_",W$2),'Reference data SID'!$B:$N,13,FALSE)),"",VLOOKUP(CONCATENATE($A129,"_",W$2),'Reference data SID'!$B:$N,13,FALSE))</f>
        <v/>
      </c>
      <c r="X129" s="13" t="str">
        <f>IF(ISERROR(VLOOKUP(CONCATENATE($A129,"_",X$2),'Reference data SID'!$B:$N,13,FALSE)),"",VLOOKUP(CONCATENATE($A129,"_",X$2),'Reference data SID'!$B:$N,13,FALSE))</f>
        <v/>
      </c>
      <c r="Y129" s="14" t="str">
        <f>IF(ISERROR(VLOOKUP(CONCATENATE($A129,"_",Y$2),'Reference data SID'!$B:$N,13,FALSE)),"",VLOOKUP(CONCATENATE($A129,"_",Y$2),'Reference data SID'!$B:$N,13,FALSE))</f>
        <v>1882109-62-7</v>
      </c>
      <c r="Z129" s="13" t="str">
        <f>IF(ISERROR(VLOOKUP(CONCATENATE($A129,"_",Z$2),'Reference data SID'!$B:$N,13,FALSE)),"",VLOOKUP(CONCATENATE($A129,"_",Z$2),'Reference data SID'!$B:$N,13,FALSE))</f>
        <v/>
      </c>
      <c r="AA129" s="13" t="str">
        <f>IF(ISERROR(VLOOKUP(CONCATENATE($A129,"_",AA$2),'Reference data SID'!$B:$N,13,FALSE)),"",VLOOKUP(CONCATENATE($A129,"_",AA$2),'Reference data SID'!$B:$N,13,FALSE))</f>
        <v/>
      </c>
      <c r="AB129" s="13" t="str">
        <f>IF(ISERROR(VLOOKUP(CONCATENATE($A129,"_",AB$2),'Reference data SID'!$B:$N,13,FALSE)),"",VLOOKUP(CONCATENATE($A129,"_",AB$2),'Reference data SID'!$B:$N,13,FALSE))</f>
        <v/>
      </c>
      <c r="AC129" s="13" t="str">
        <f>IF(ISERROR(VLOOKUP(CONCATENATE($A129,"_",AC$2),'Reference data SID'!$B:$N,13,FALSE)),"",VLOOKUP(CONCATENATE($A129,"_",AC$2),'Reference data SID'!$B:$N,13,FALSE))</f>
        <v/>
      </c>
      <c r="AD129" s="13" t="str">
        <f>IF(ISERROR(VLOOKUP(CONCATENATE($A129,"_",AD$2),'Reference data SID'!$B:$N,13,FALSE)),"",VLOOKUP(CONCATENATE($A129,"_",AD$2),'Reference data SID'!$B:$N,13,FALSE))</f>
        <v/>
      </c>
      <c r="AE129" s="13" t="str">
        <f>IF(ISERROR(VLOOKUP(CONCATENATE($A129,"_",AE$2),'Reference data SID'!$B:$N,13,FALSE)),"",VLOOKUP(CONCATENATE($A129,"_",AE$2),'Reference data SID'!$B:$N,13,FALSE))</f>
        <v/>
      </c>
      <c r="AF129" s="13" t="str">
        <f>IF(ISERROR(VLOOKUP(CONCATENATE($A129,"_",AF$2),'Reference data SID'!$B:$N,13,FALSE)),"",VLOOKUP(CONCATENATE($A129,"_",AF$2),'Reference data SID'!$B:$N,13,FALSE))</f>
        <v/>
      </c>
      <c r="AG129" s="13" t="str">
        <f>IF(ISERROR(VLOOKUP(CONCATENATE($A129,"_",AG$2),'Reference data SID'!$B:$N,13,FALSE)),"",VLOOKUP(CONCATENATE($A129,"_",AG$2),'Reference data SID'!$B:$N,13,FALSE))</f>
        <v/>
      </c>
      <c r="AH129" s="13" t="str">
        <f>IF(ISERROR(VLOOKUP(CONCATENATE($A129,"_",AH$2),'Reference data SID'!$B:$N,13,FALSE)),"",VLOOKUP(CONCATENATE($A129,"_",AH$2),'Reference data SID'!$B:$N,13,FALSE))</f>
        <v/>
      </c>
      <c r="AI129" s="13" t="str">
        <f>IF(ISERROR(VLOOKUP(CONCATENATE($A129,"_",AI$2),'Reference data SID'!$B:$N,13,FALSE)),"",VLOOKUP(CONCATENATE($A129,"_",AI$2),'Reference data SID'!$B:$N,13,FALSE))</f>
        <v/>
      </c>
      <c r="AJ129" s="13" t="str">
        <f>IF(ISERROR(VLOOKUP(CONCATENATE($A129,"_",AJ$2),'Reference data SID'!$B:$N,13,FALSE)),"",VLOOKUP(CONCATENATE($A129,"_",AJ$2),'Reference data SID'!$B:$N,13,FALSE))</f>
        <v/>
      </c>
      <c r="AK129" s="13" t="str">
        <f>IF(ISERROR(VLOOKUP(CONCATENATE($A129,"_",AK$2),'Reference data SID'!$B:$N,13,FALSE)),"",VLOOKUP(CONCATENATE($A129,"_",AK$2),'Reference data SID'!$B:$N,13,FALSE))</f>
        <v/>
      </c>
      <c r="AL129" s="13" t="str">
        <f>IF(ISERROR(VLOOKUP(CONCATENATE($A129,"_",AL$2),'Reference data SID'!$B:$N,13,FALSE)),"",VLOOKUP(CONCATENATE($A129,"_",AL$2),'Reference data SID'!$B:$N,13,FALSE))</f>
        <v/>
      </c>
      <c r="AM129" s="13" t="str">
        <f>IF(ISERROR(VLOOKUP(CONCATENATE($A129,"_",AM$2),'Reference data SID'!$B:$N,13,FALSE)),"",VLOOKUP(CONCATENATE($A129,"_",AM$2),'Reference data SID'!$B:$N,13,FALSE))</f>
        <v/>
      </c>
      <c r="AN129" s="13" t="str">
        <f>IF(ISERROR(VLOOKUP(CONCATENATE($A129,"_",AN$2),'Reference data SID'!$B:$N,13,FALSE)),"",VLOOKUP(CONCATENATE($A129,"_",AN$2),'Reference data SID'!$B:$N,13,FALSE))</f>
        <v/>
      </c>
      <c r="AO129" s="13" t="str">
        <f>IF(ISERROR(VLOOKUP(CONCATENATE($A129,"_",AO$2),'Reference data SID'!$B:$N,13,FALSE)),"",VLOOKUP(CONCATENATE($A129,"_",AO$2),'Reference data SID'!$B:$N,13,FALSE))</f>
        <v/>
      </c>
      <c r="AP129" s="13" t="str">
        <f>IF(ISERROR(VLOOKUP(CONCATENATE($A129,"_",AP$2),'Reference data SID'!$B:$N,13,FALSE)),"",VLOOKUP(CONCATENATE($A129,"_",AP$2),'Reference data SID'!$B:$N,13,FALSE))</f>
        <v/>
      </c>
      <c r="AQ129" s="13" t="str">
        <f>IF(ISERROR(VLOOKUP(CONCATENATE($A129,"_",AQ$2),'Reference data SID'!$B:$N,13,FALSE)),"",VLOOKUP(CONCATENATE($A129,"_",AQ$2),'Reference data SID'!$B:$N,13,FALSE))</f>
        <v/>
      </c>
      <c r="AR129" s="13" t="str">
        <f>IF(ISERROR(VLOOKUP(CONCATENATE($A129,"_",AR$2),'Reference data SID'!$B:$N,13,FALSE)),"",VLOOKUP(CONCATENATE($A129,"_",AR$2),'Reference data SID'!$B:$N,13,FALSE))</f>
        <v/>
      </c>
      <c r="AS129" s="13" t="str">
        <f>IF(ISERROR(VLOOKUP(CONCATENATE($A129,"_",AS$2),'Reference data SID'!$B:$N,13,FALSE)),"",VLOOKUP(CONCATENATE($A129,"_",AS$2),'Reference data SID'!$B:$N,13,FALSE))</f>
        <v/>
      </c>
      <c r="AT129" s="13" t="str">
        <f>IF(ISERROR(VLOOKUP(CONCATENATE($A129,"_",AT$2),'Reference data SID'!$B:$N,13,FALSE)),"",VLOOKUP(CONCATENATE($A129,"_",AT$2),'Reference data SID'!$B:$N,13,FALSE))</f>
        <v/>
      </c>
    </row>
    <row r="130" spans="1:46" x14ac:dyDescent="0.25">
      <c r="A130">
        <v>126</v>
      </c>
      <c r="B130" s="13" t="str">
        <f>IF(ISERROR(VLOOKUP(CONCATENATE($A130,"_",B$2),'Reference data SID'!$B:$N,13,FALSE)),"",VLOOKUP(CONCATENATE($A130,"_",B$2),'Reference data SID'!$B:$N,13,FALSE))</f>
        <v/>
      </c>
      <c r="C130" s="13" t="str">
        <f>IF(ISERROR(VLOOKUP(CONCATENATE($A130,"_",C$2),'Reference data SID'!$B:$N,13,FALSE)),"",VLOOKUP(CONCATENATE($A130,"_",C$2),'Reference data SID'!$B:$N,13,FALSE))</f>
        <v/>
      </c>
      <c r="D130" s="13" t="str">
        <f>IF(ISERROR(VLOOKUP(CONCATENATE($A130,"_",D$2),'Reference data SID'!$B:$N,13,FALSE)),"",VLOOKUP(CONCATENATE($A130,"_",D$2),'Reference data SID'!$B:$N,13,FALSE))</f>
        <v/>
      </c>
      <c r="E130" s="13" t="str">
        <f>IF(ISERROR(VLOOKUP(CONCATENATE($A130,"_",E$2),'Reference data SID'!$B:$N,13,FALSE)),"",VLOOKUP(CONCATENATE($A130,"_",E$2),'Reference data SID'!$B:$N,13,FALSE))</f>
        <v/>
      </c>
      <c r="F130" s="13" t="str">
        <f>IF(ISERROR(VLOOKUP(CONCATENATE($A130,"_",F$2),'Reference data SID'!$B:$N,13,FALSE)),"",VLOOKUP(CONCATENATE($A130,"_",F$2),'Reference data SID'!$B:$N,13,FALSE))</f>
        <v/>
      </c>
      <c r="G130" s="13" t="str">
        <f>IF(ISERROR(VLOOKUP(CONCATENATE($A130,"_",G$2),'Reference data SID'!$B:$N,13,FALSE)),"",VLOOKUP(CONCATENATE($A130,"_",G$2),'Reference data SID'!$B:$N,13,FALSE))</f>
        <v/>
      </c>
      <c r="H130" s="13" t="str">
        <f>IF(ISERROR(VLOOKUP(CONCATENATE($A130,"_",H$2),'Reference data SID'!$B:$N,13,FALSE)),"",VLOOKUP(CONCATENATE($A130,"_",H$2),'Reference data SID'!$B:$N,13,FALSE))</f>
        <v/>
      </c>
      <c r="I130" s="13" t="str">
        <f>IF(ISERROR(VLOOKUP(CONCATENATE($A130,"_",I$2),'Reference data SID'!$B:$N,13,FALSE)),"",VLOOKUP(CONCATENATE($A130,"_",I$2),'Reference data SID'!$B:$N,13,FALSE))</f>
        <v/>
      </c>
      <c r="J130" s="13" t="str">
        <f>IF(ISERROR(VLOOKUP(CONCATENATE($A130,"_",J$2),'Reference data SID'!$B:$N,13,FALSE)),"",VLOOKUP(CONCATENATE($A130,"_",J$2),'Reference data SID'!$B:$N,13,FALSE))</f>
        <v/>
      </c>
      <c r="K130" s="13" t="str">
        <f>IF(ISERROR(VLOOKUP(CONCATENATE($A130,"_",K$2),'Reference data SID'!$B:$N,13,FALSE)),"",VLOOKUP(CONCATENATE($A130,"_",K$2),'Reference data SID'!$B:$N,13,FALSE))</f>
        <v/>
      </c>
      <c r="L130" s="13" t="str">
        <f>IF(ISERROR(VLOOKUP(CONCATENATE($A130,"_",L$2),'Reference data SID'!$B:$N,13,FALSE)),"",VLOOKUP(CONCATENATE($A130,"_",L$2),'Reference data SID'!$B:$N,13,FALSE))</f>
        <v/>
      </c>
      <c r="M130" s="13" t="str">
        <f>IF(ISERROR(VLOOKUP(CONCATENATE($A130,"_",M$2),'Reference data SID'!$B:$N,13,FALSE)),"",VLOOKUP(CONCATENATE($A130,"_",M$2),'Reference data SID'!$B:$N,13,FALSE))</f>
        <v/>
      </c>
      <c r="N130" s="13" t="str">
        <f>IF(ISERROR(VLOOKUP(CONCATENATE($A130,"_",N$2),'Reference data SID'!$B:$N,13,FALSE)),"",VLOOKUP(CONCATENATE($A130,"_",N$2),'Reference data SID'!$B:$N,13,FALSE))</f>
        <v/>
      </c>
      <c r="O130" s="13" t="str">
        <f>IF(ISERROR(VLOOKUP(CONCATENATE($A130,"_",O$2),'Reference data SID'!$B:$N,13,FALSE)),"",VLOOKUP(CONCATENATE($A130,"_",O$2),'Reference data SID'!$B:$N,13,FALSE))</f>
        <v/>
      </c>
      <c r="P130" s="13" t="str">
        <f>IF(ISERROR(VLOOKUP(CONCATENATE($A130,"_",P$2),'Reference data SID'!$B:$N,13,FALSE)),"",VLOOKUP(CONCATENATE($A130,"_",P$2),'Reference data SID'!$B:$N,13,FALSE))</f>
        <v/>
      </c>
      <c r="Q130" s="13" t="str">
        <f>IF(ISERROR(VLOOKUP(CONCATENATE($A130,"_",Q$2),'Reference data SID'!$B:$N,13,FALSE)),"",VLOOKUP(CONCATENATE($A130,"_",Q$2),'Reference data SID'!$B:$N,13,FALSE))</f>
        <v/>
      </c>
      <c r="R130" s="13" t="str">
        <f>IF(ISERROR(VLOOKUP(CONCATENATE($A130,"_",R$2),'Reference data SID'!$B:$N,13,FALSE)),"",VLOOKUP(CONCATENATE($A130,"_",R$2),'Reference data SID'!$B:$N,13,FALSE))</f>
        <v/>
      </c>
      <c r="S130" s="13" t="str">
        <f>IF(ISERROR(VLOOKUP(CONCATENATE($A130,"_",S$2),'Reference data SID'!$B:$N,13,FALSE)),"",VLOOKUP(CONCATENATE($A130,"_",S$2),'Reference data SID'!$B:$N,13,FALSE))</f>
        <v/>
      </c>
      <c r="T130" s="13" t="str">
        <f>IF(ISERROR(VLOOKUP(CONCATENATE($A130,"_",T$2),'Reference data SID'!$B:$N,13,FALSE)),"",VLOOKUP(CONCATENATE($A130,"_",T$2),'Reference data SID'!$B:$N,13,FALSE))</f>
        <v/>
      </c>
      <c r="U130" s="13" t="str">
        <f>IF(ISERROR(VLOOKUP(CONCATENATE($A130,"_",U$2),'Reference data SID'!$B:$N,13,FALSE)),"",VLOOKUP(CONCATENATE($A130,"_",U$2),'Reference data SID'!$B:$N,13,FALSE))</f>
        <v/>
      </c>
      <c r="V130" s="13" t="str">
        <f>IF(ISERROR(VLOOKUP(CONCATENATE($A130,"_",V$2),'Reference data SID'!$B:$N,13,FALSE)),"",VLOOKUP(CONCATENATE($A130,"_",V$2),'Reference data SID'!$B:$N,13,FALSE))</f>
        <v/>
      </c>
      <c r="W130" s="13" t="str">
        <f>IF(ISERROR(VLOOKUP(CONCATENATE($A130,"_",W$2),'Reference data SID'!$B:$N,13,FALSE)),"",VLOOKUP(CONCATENATE($A130,"_",W$2),'Reference data SID'!$B:$N,13,FALSE))</f>
        <v/>
      </c>
      <c r="X130" s="13" t="str">
        <f>IF(ISERROR(VLOOKUP(CONCATENATE($A130,"_",X$2),'Reference data SID'!$B:$N,13,FALSE)),"",VLOOKUP(CONCATENATE($A130,"_",X$2),'Reference data SID'!$B:$N,13,FALSE))</f>
        <v/>
      </c>
      <c r="Y130" s="14" t="str">
        <f>IF(ISERROR(VLOOKUP(CONCATENATE($A130,"_",Y$2),'Reference data SID'!$B:$N,13,FALSE)),"",VLOOKUP(CONCATENATE($A130,"_",Y$2),'Reference data SID'!$B:$N,13,FALSE))</f>
        <v>1882109-63-8</v>
      </c>
      <c r="Z130" s="13" t="str">
        <f>IF(ISERROR(VLOOKUP(CONCATENATE($A130,"_",Z$2),'Reference data SID'!$B:$N,13,FALSE)),"",VLOOKUP(CONCATENATE($A130,"_",Z$2),'Reference data SID'!$B:$N,13,FALSE))</f>
        <v/>
      </c>
      <c r="AA130" s="13" t="str">
        <f>IF(ISERROR(VLOOKUP(CONCATENATE($A130,"_",AA$2),'Reference data SID'!$B:$N,13,FALSE)),"",VLOOKUP(CONCATENATE($A130,"_",AA$2),'Reference data SID'!$B:$N,13,FALSE))</f>
        <v/>
      </c>
      <c r="AB130" s="13" t="str">
        <f>IF(ISERROR(VLOOKUP(CONCATENATE($A130,"_",AB$2),'Reference data SID'!$B:$N,13,FALSE)),"",VLOOKUP(CONCATENATE($A130,"_",AB$2),'Reference data SID'!$B:$N,13,FALSE))</f>
        <v/>
      </c>
      <c r="AC130" s="13" t="str">
        <f>IF(ISERROR(VLOOKUP(CONCATENATE($A130,"_",AC$2),'Reference data SID'!$B:$N,13,FALSE)),"",VLOOKUP(CONCATENATE($A130,"_",AC$2),'Reference data SID'!$B:$N,13,FALSE))</f>
        <v/>
      </c>
      <c r="AD130" s="13" t="str">
        <f>IF(ISERROR(VLOOKUP(CONCATENATE($A130,"_",AD$2),'Reference data SID'!$B:$N,13,FALSE)),"",VLOOKUP(CONCATENATE($A130,"_",AD$2),'Reference data SID'!$B:$N,13,FALSE))</f>
        <v/>
      </c>
      <c r="AE130" s="13" t="str">
        <f>IF(ISERROR(VLOOKUP(CONCATENATE($A130,"_",AE$2),'Reference data SID'!$B:$N,13,FALSE)),"",VLOOKUP(CONCATENATE($A130,"_",AE$2),'Reference data SID'!$B:$N,13,FALSE))</f>
        <v/>
      </c>
      <c r="AF130" s="13" t="str">
        <f>IF(ISERROR(VLOOKUP(CONCATENATE($A130,"_",AF$2),'Reference data SID'!$B:$N,13,FALSE)),"",VLOOKUP(CONCATENATE($A130,"_",AF$2),'Reference data SID'!$B:$N,13,FALSE))</f>
        <v/>
      </c>
      <c r="AG130" s="13" t="str">
        <f>IF(ISERROR(VLOOKUP(CONCATENATE($A130,"_",AG$2),'Reference data SID'!$B:$N,13,FALSE)),"",VLOOKUP(CONCATENATE($A130,"_",AG$2),'Reference data SID'!$B:$N,13,FALSE))</f>
        <v/>
      </c>
      <c r="AH130" s="13" t="str">
        <f>IF(ISERROR(VLOOKUP(CONCATENATE($A130,"_",AH$2),'Reference data SID'!$B:$N,13,FALSE)),"",VLOOKUP(CONCATENATE($A130,"_",AH$2),'Reference data SID'!$B:$N,13,FALSE))</f>
        <v/>
      </c>
      <c r="AI130" s="13" t="str">
        <f>IF(ISERROR(VLOOKUP(CONCATENATE($A130,"_",AI$2),'Reference data SID'!$B:$N,13,FALSE)),"",VLOOKUP(CONCATENATE($A130,"_",AI$2),'Reference data SID'!$B:$N,13,FALSE))</f>
        <v/>
      </c>
      <c r="AJ130" s="13" t="str">
        <f>IF(ISERROR(VLOOKUP(CONCATENATE($A130,"_",AJ$2),'Reference data SID'!$B:$N,13,FALSE)),"",VLOOKUP(CONCATENATE($A130,"_",AJ$2),'Reference data SID'!$B:$N,13,FALSE))</f>
        <v/>
      </c>
      <c r="AK130" s="13" t="str">
        <f>IF(ISERROR(VLOOKUP(CONCATENATE($A130,"_",AK$2),'Reference data SID'!$B:$N,13,FALSE)),"",VLOOKUP(CONCATENATE($A130,"_",AK$2),'Reference data SID'!$B:$N,13,FALSE))</f>
        <v/>
      </c>
      <c r="AL130" s="13" t="str">
        <f>IF(ISERROR(VLOOKUP(CONCATENATE($A130,"_",AL$2),'Reference data SID'!$B:$N,13,FALSE)),"",VLOOKUP(CONCATENATE($A130,"_",AL$2),'Reference data SID'!$B:$N,13,FALSE))</f>
        <v/>
      </c>
      <c r="AM130" s="13" t="str">
        <f>IF(ISERROR(VLOOKUP(CONCATENATE($A130,"_",AM$2),'Reference data SID'!$B:$N,13,FALSE)),"",VLOOKUP(CONCATENATE($A130,"_",AM$2),'Reference data SID'!$B:$N,13,FALSE))</f>
        <v/>
      </c>
      <c r="AN130" s="13" t="str">
        <f>IF(ISERROR(VLOOKUP(CONCATENATE($A130,"_",AN$2),'Reference data SID'!$B:$N,13,FALSE)),"",VLOOKUP(CONCATENATE($A130,"_",AN$2),'Reference data SID'!$B:$N,13,FALSE))</f>
        <v/>
      </c>
      <c r="AO130" s="13" t="str">
        <f>IF(ISERROR(VLOOKUP(CONCATENATE($A130,"_",AO$2),'Reference data SID'!$B:$N,13,FALSE)),"",VLOOKUP(CONCATENATE($A130,"_",AO$2),'Reference data SID'!$B:$N,13,FALSE))</f>
        <v/>
      </c>
      <c r="AP130" s="13" t="str">
        <f>IF(ISERROR(VLOOKUP(CONCATENATE($A130,"_",AP$2),'Reference data SID'!$B:$N,13,FALSE)),"",VLOOKUP(CONCATENATE($A130,"_",AP$2),'Reference data SID'!$B:$N,13,FALSE))</f>
        <v/>
      </c>
      <c r="AQ130" s="13" t="str">
        <f>IF(ISERROR(VLOOKUP(CONCATENATE($A130,"_",AQ$2),'Reference data SID'!$B:$N,13,FALSE)),"",VLOOKUP(CONCATENATE($A130,"_",AQ$2),'Reference data SID'!$B:$N,13,FALSE))</f>
        <v/>
      </c>
      <c r="AR130" s="13" t="str">
        <f>IF(ISERROR(VLOOKUP(CONCATENATE($A130,"_",AR$2),'Reference data SID'!$B:$N,13,FALSE)),"",VLOOKUP(CONCATENATE($A130,"_",AR$2),'Reference data SID'!$B:$N,13,FALSE))</f>
        <v/>
      </c>
      <c r="AS130" s="13" t="str">
        <f>IF(ISERROR(VLOOKUP(CONCATENATE($A130,"_",AS$2),'Reference data SID'!$B:$N,13,FALSE)),"",VLOOKUP(CONCATENATE($A130,"_",AS$2),'Reference data SID'!$B:$N,13,FALSE))</f>
        <v/>
      </c>
      <c r="AT130" s="13" t="str">
        <f>IF(ISERROR(VLOOKUP(CONCATENATE($A130,"_",AT$2),'Reference data SID'!$B:$N,13,FALSE)),"",VLOOKUP(CONCATENATE($A130,"_",AT$2),'Reference data SID'!$B:$N,13,FALSE))</f>
        <v/>
      </c>
    </row>
    <row r="131" spans="1:46" x14ac:dyDescent="0.25">
      <c r="A131">
        <v>127</v>
      </c>
      <c r="B131" s="13" t="str">
        <f>IF(ISERROR(VLOOKUP(CONCATENATE($A131,"_",B$2),'Reference data SID'!$B:$N,13,FALSE)),"",VLOOKUP(CONCATENATE($A131,"_",B$2),'Reference data SID'!$B:$N,13,FALSE))</f>
        <v/>
      </c>
      <c r="C131" s="13" t="str">
        <f>IF(ISERROR(VLOOKUP(CONCATENATE($A131,"_",C$2),'Reference data SID'!$B:$N,13,FALSE)),"",VLOOKUP(CONCATENATE($A131,"_",C$2),'Reference data SID'!$B:$N,13,FALSE))</f>
        <v/>
      </c>
      <c r="D131" s="13" t="str">
        <f>IF(ISERROR(VLOOKUP(CONCATENATE($A131,"_",D$2),'Reference data SID'!$B:$N,13,FALSE)),"",VLOOKUP(CONCATENATE($A131,"_",D$2),'Reference data SID'!$B:$N,13,FALSE))</f>
        <v/>
      </c>
      <c r="E131" s="13" t="str">
        <f>IF(ISERROR(VLOOKUP(CONCATENATE($A131,"_",E$2),'Reference data SID'!$B:$N,13,FALSE)),"",VLOOKUP(CONCATENATE($A131,"_",E$2),'Reference data SID'!$B:$N,13,FALSE))</f>
        <v/>
      </c>
      <c r="F131" s="13" t="str">
        <f>IF(ISERROR(VLOOKUP(CONCATENATE($A131,"_",F$2),'Reference data SID'!$B:$N,13,FALSE)),"",VLOOKUP(CONCATENATE($A131,"_",F$2),'Reference data SID'!$B:$N,13,FALSE))</f>
        <v/>
      </c>
      <c r="G131" s="13" t="str">
        <f>IF(ISERROR(VLOOKUP(CONCATENATE($A131,"_",G$2),'Reference data SID'!$B:$N,13,FALSE)),"",VLOOKUP(CONCATENATE($A131,"_",G$2),'Reference data SID'!$B:$N,13,FALSE))</f>
        <v/>
      </c>
      <c r="H131" s="13" t="str">
        <f>IF(ISERROR(VLOOKUP(CONCATENATE($A131,"_",H$2),'Reference data SID'!$B:$N,13,FALSE)),"",VLOOKUP(CONCATENATE($A131,"_",H$2),'Reference data SID'!$B:$N,13,FALSE))</f>
        <v/>
      </c>
      <c r="I131" s="13" t="str">
        <f>IF(ISERROR(VLOOKUP(CONCATENATE($A131,"_",I$2),'Reference data SID'!$B:$N,13,FALSE)),"",VLOOKUP(CONCATENATE($A131,"_",I$2),'Reference data SID'!$B:$N,13,FALSE))</f>
        <v/>
      </c>
      <c r="J131" s="13" t="str">
        <f>IF(ISERROR(VLOOKUP(CONCATENATE($A131,"_",J$2),'Reference data SID'!$B:$N,13,FALSE)),"",VLOOKUP(CONCATENATE($A131,"_",J$2),'Reference data SID'!$B:$N,13,FALSE))</f>
        <v/>
      </c>
      <c r="K131" s="13" t="str">
        <f>IF(ISERROR(VLOOKUP(CONCATENATE($A131,"_",K$2),'Reference data SID'!$B:$N,13,FALSE)),"",VLOOKUP(CONCATENATE($A131,"_",K$2),'Reference data SID'!$B:$N,13,FALSE))</f>
        <v/>
      </c>
      <c r="L131" s="13" t="str">
        <f>IF(ISERROR(VLOOKUP(CONCATENATE($A131,"_",L$2),'Reference data SID'!$B:$N,13,FALSE)),"",VLOOKUP(CONCATENATE($A131,"_",L$2),'Reference data SID'!$B:$N,13,FALSE))</f>
        <v/>
      </c>
      <c r="M131" s="13" t="str">
        <f>IF(ISERROR(VLOOKUP(CONCATENATE($A131,"_",M$2),'Reference data SID'!$B:$N,13,FALSE)),"",VLOOKUP(CONCATENATE($A131,"_",M$2),'Reference data SID'!$B:$N,13,FALSE))</f>
        <v/>
      </c>
      <c r="N131" s="13" t="str">
        <f>IF(ISERROR(VLOOKUP(CONCATENATE($A131,"_",N$2),'Reference data SID'!$B:$N,13,FALSE)),"",VLOOKUP(CONCATENATE($A131,"_",N$2),'Reference data SID'!$B:$N,13,FALSE))</f>
        <v/>
      </c>
      <c r="O131" s="13" t="str">
        <f>IF(ISERROR(VLOOKUP(CONCATENATE($A131,"_",O$2),'Reference data SID'!$B:$N,13,FALSE)),"",VLOOKUP(CONCATENATE($A131,"_",O$2),'Reference data SID'!$B:$N,13,FALSE))</f>
        <v/>
      </c>
      <c r="P131" s="13" t="str">
        <f>IF(ISERROR(VLOOKUP(CONCATENATE($A131,"_",P$2),'Reference data SID'!$B:$N,13,FALSE)),"",VLOOKUP(CONCATENATE($A131,"_",P$2),'Reference data SID'!$B:$N,13,FALSE))</f>
        <v/>
      </c>
      <c r="Q131" s="13" t="str">
        <f>IF(ISERROR(VLOOKUP(CONCATENATE($A131,"_",Q$2),'Reference data SID'!$B:$N,13,FALSE)),"",VLOOKUP(CONCATENATE($A131,"_",Q$2),'Reference data SID'!$B:$N,13,FALSE))</f>
        <v/>
      </c>
      <c r="R131" s="13" t="str">
        <f>IF(ISERROR(VLOOKUP(CONCATENATE($A131,"_",R$2),'Reference data SID'!$B:$N,13,FALSE)),"",VLOOKUP(CONCATENATE($A131,"_",R$2),'Reference data SID'!$B:$N,13,FALSE))</f>
        <v/>
      </c>
      <c r="S131" s="13" t="str">
        <f>IF(ISERROR(VLOOKUP(CONCATENATE($A131,"_",S$2),'Reference data SID'!$B:$N,13,FALSE)),"",VLOOKUP(CONCATENATE($A131,"_",S$2),'Reference data SID'!$B:$N,13,FALSE))</f>
        <v/>
      </c>
      <c r="T131" s="13" t="str">
        <f>IF(ISERROR(VLOOKUP(CONCATENATE($A131,"_",T$2),'Reference data SID'!$B:$N,13,FALSE)),"",VLOOKUP(CONCATENATE($A131,"_",T$2),'Reference data SID'!$B:$N,13,FALSE))</f>
        <v/>
      </c>
      <c r="U131" s="13" t="str">
        <f>IF(ISERROR(VLOOKUP(CONCATENATE($A131,"_",U$2),'Reference data SID'!$B:$N,13,FALSE)),"",VLOOKUP(CONCATENATE($A131,"_",U$2),'Reference data SID'!$B:$N,13,FALSE))</f>
        <v/>
      </c>
      <c r="V131" s="13" t="str">
        <f>IF(ISERROR(VLOOKUP(CONCATENATE($A131,"_",V$2),'Reference data SID'!$B:$N,13,FALSE)),"",VLOOKUP(CONCATENATE($A131,"_",V$2),'Reference data SID'!$B:$N,13,FALSE))</f>
        <v/>
      </c>
      <c r="W131" s="13" t="str">
        <f>IF(ISERROR(VLOOKUP(CONCATENATE($A131,"_",W$2),'Reference data SID'!$B:$N,13,FALSE)),"",VLOOKUP(CONCATENATE($A131,"_",W$2),'Reference data SID'!$B:$N,13,FALSE))</f>
        <v/>
      </c>
      <c r="X131" s="13" t="str">
        <f>IF(ISERROR(VLOOKUP(CONCATENATE($A131,"_",X$2),'Reference data SID'!$B:$N,13,FALSE)),"",VLOOKUP(CONCATENATE($A131,"_",X$2),'Reference data SID'!$B:$N,13,FALSE))</f>
        <v/>
      </c>
      <c r="Y131" s="14" t="str">
        <f>IF(ISERROR(VLOOKUP(CONCATENATE($A131,"_",Y$2),'Reference data SID'!$B:$N,13,FALSE)),"",VLOOKUP(CONCATENATE($A131,"_",Y$2),'Reference data SID'!$B:$N,13,FALSE))</f>
        <v>1882109-64-9</v>
      </c>
      <c r="Z131" s="13" t="str">
        <f>IF(ISERROR(VLOOKUP(CONCATENATE($A131,"_",Z$2),'Reference data SID'!$B:$N,13,FALSE)),"",VLOOKUP(CONCATENATE($A131,"_",Z$2),'Reference data SID'!$B:$N,13,FALSE))</f>
        <v/>
      </c>
      <c r="AA131" s="13" t="str">
        <f>IF(ISERROR(VLOOKUP(CONCATENATE($A131,"_",AA$2),'Reference data SID'!$B:$N,13,FALSE)),"",VLOOKUP(CONCATENATE($A131,"_",AA$2),'Reference data SID'!$B:$N,13,FALSE))</f>
        <v/>
      </c>
      <c r="AB131" s="13" t="str">
        <f>IF(ISERROR(VLOOKUP(CONCATENATE($A131,"_",AB$2),'Reference data SID'!$B:$N,13,FALSE)),"",VLOOKUP(CONCATENATE($A131,"_",AB$2),'Reference data SID'!$B:$N,13,FALSE))</f>
        <v/>
      </c>
      <c r="AC131" s="13" t="str">
        <f>IF(ISERROR(VLOOKUP(CONCATENATE($A131,"_",AC$2),'Reference data SID'!$B:$N,13,FALSE)),"",VLOOKUP(CONCATENATE($A131,"_",AC$2),'Reference data SID'!$B:$N,13,FALSE))</f>
        <v/>
      </c>
      <c r="AD131" s="13" t="str">
        <f>IF(ISERROR(VLOOKUP(CONCATENATE($A131,"_",AD$2),'Reference data SID'!$B:$N,13,FALSE)),"",VLOOKUP(CONCATENATE($A131,"_",AD$2),'Reference data SID'!$B:$N,13,FALSE))</f>
        <v/>
      </c>
      <c r="AE131" s="13" t="str">
        <f>IF(ISERROR(VLOOKUP(CONCATENATE($A131,"_",AE$2),'Reference data SID'!$B:$N,13,FALSE)),"",VLOOKUP(CONCATENATE($A131,"_",AE$2),'Reference data SID'!$B:$N,13,FALSE))</f>
        <v/>
      </c>
      <c r="AF131" s="13" t="str">
        <f>IF(ISERROR(VLOOKUP(CONCATENATE($A131,"_",AF$2),'Reference data SID'!$B:$N,13,FALSE)),"",VLOOKUP(CONCATENATE($A131,"_",AF$2),'Reference data SID'!$B:$N,13,FALSE))</f>
        <v/>
      </c>
      <c r="AG131" s="13" t="str">
        <f>IF(ISERROR(VLOOKUP(CONCATENATE($A131,"_",AG$2),'Reference data SID'!$B:$N,13,FALSE)),"",VLOOKUP(CONCATENATE($A131,"_",AG$2),'Reference data SID'!$B:$N,13,FALSE))</f>
        <v/>
      </c>
      <c r="AH131" s="13" t="str">
        <f>IF(ISERROR(VLOOKUP(CONCATENATE($A131,"_",AH$2),'Reference data SID'!$B:$N,13,FALSE)),"",VLOOKUP(CONCATENATE($A131,"_",AH$2),'Reference data SID'!$B:$N,13,FALSE))</f>
        <v/>
      </c>
      <c r="AI131" s="13" t="str">
        <f>IF(ISERROR(VLOOKUP(CONCATENATE($A131,"_",AI$2),'Reference data SID'!$B:$N,13,FALSE)),"",VLOOKUP(CONCATENATE($A131,"_",AI$2),'Reference data SID'!$B:$N,13,FALSE))</f>
        <v/>
      </c>
      <c r="AJ131" s="13" t="str">
        <f>IF(ISERROR(VLOOKUP(CONCATENATE($A131,"_",AJ$2),'Reference data SID'!$B:$N,13,FALSE)),"",VLOOKUP(CONCATENATE($A131,"_",AJ$2),'Reference data SID'!$B:$N,13,FALSE))</f>
        <v/>
      </c>
      <c r="AK131" s="13" t="str">
        <f>IF(ISERROR(VLOOKUP(CONCATENATE($A131,"_",AK$2),'Reference data SID'!$B:$N,13,FALSE)),"",VLOOKUP(CONCATENATE($A131,"_",AK$2),'Reference data SID'!$B:$N,13,FALSE))</f>
        <v/>
      </c>
      <c r="AL131" s="13" t="str">
        <f>IF(ISERROR(VLOOKUP(CONCATENATE($A131,"_",AL$2),'Reference data SID'!$B:$N,13,FALSE)),"",VLOOKUP(CONCATENATE($A131,"_",AL$2),'Reference data SID'!$B:$N,13,FALSE))</f>
        <v/>
      </c>
      <c r="AM131" s="13" t="str">
        <f>IF(ISERROR(VLOOKUP(CONCATENATE($A131,"_",AM$2),'Reference data SID'!$B:$N,13,FALSE)),"",VLOOKUP(CONCATENATE($A131,"_",AM$2),'Reference data SID'!$B:$N,13,FALSE))</f>
        <v/>
      </c>
      <c r="AN131" s="13" t="str">
        <f>IF(ISERROR(VLOOKUP(CONCATENATE($A131,"_",AN$2),'Reference data SID'!$B:$N,13,FALSE)),"",VLOOKUP(CONCATENATE($A131,"_",AN$2),'Reference data SID'!$B:$N,13,FALSE))</f>
        <v/>
      </c>
      <c r="AO131" s="13" t="str">
        <f>IF(ISERROR(VLOOKUP(CONCATENATE($A131,"_",AO$2),'Reference data SID'!$B:$N,13,FALSE)),"",VLOOKUP(CONCATENATE($A131,"_",AO$2),'Reference data SID'!$B:$N,13,FALSE))</f>
        <v/>
      </c>
      <c r="AP131" s="13" t="str">
        <f>IF(ISERROR(VLOOKUP(CONCATENATE($A131,"_",AP$2),'Reference data SID'!$B:$N,13,FALSE)),"",VLOOKUP(CONCATENATE($A131,"_",AP$2),'Reference data SID'!$B:$N,13,FALSE))</f>
        <v/>
      </c>
      <c r="AQ131" s="13" t="str">
        <f>IF(ISERROR(VLOOKUP(CONCATENATE($A131,"_",AQ$2),'Reference data SID'!$B:$N,13,FALSE)),"",VLOOKUP(CONCATENATE($A131,"_",AQ$2),'Reference data SID'!$B:$N,13,FALSE))</f>
        <v/>
      </c>
      <c r="AR131" s="13" t="str">
        <f>IF(ISERROR(VLOOKUP(CONCATENATE($A131,"_",AR$2),'Reference data SID'!$B:$N,13,FALSE)),"",VLOOKUP(CONCATENATE($A131,"_",AR$2),'Reference data SID'!$B:$N,13,FALSE))</f>
        <v/>
      </c>
      <c r="AS131" s="13" t="str">
        <f>IF(ISERROR(VLOOKUP(CONCATENATE($A131,"_",AS$2),'Reference data SID'!$B:$N,13,FALSE)),"",VLOOKUP(CONCATENATE($A131,"_",AS$2),'Reference data SID'!$B:$N,13,FALSE))</f>
        <v/>
      </c>
      <c r="AT131" s="13" t="str">
        <f>IF(ISERROR(VLOOKUP(CONCATENATE($A131,"_",AT$2),'Reference data SID'!$B:$N,13,FALSE)),"",VLOOKUP(CONCATENATE($A131,"_",AT$2),'Reference data SID'!$B:$N,13,FALSE))</f>
        <v/>
      </c>
    </row>
    <row r="132" spans="1:46" x14ac:dyDescent="0.25">
      <c r="A132">
        <v>128</v>
      </c>
      <c r="B132" s="13" t="str">
        <f>IF(ISERROR(VLOOKUP(CONCATENATE($A132,"_",B$2),'Reference data SID'!$B:$N,13,FALSE)),"",VLOOKUP(CONCATENATE($A132,"_",B$2),'Reference data SID'!$B:$N,13,FALSE))</f>
        <v/>
      </c>
      <c r="C132" s="13" t="str">
        <f>IF(ISERROR(VLOOKUP(CONCATENATE($A132,"_",C$2),'Reference data SID'!$B:$N,13,FALSE)),"",VLOOKUP(CONCATENATE($A132,"_",C$2),'Reference data SID'!$B:$N,13,FALSE))</f>
        <v/>
      </c>
      <c r="D132" s="13" t="str">
        <f>IF(ISERROR(VLOOKUP(CONCATENATE($A132,"_",D$2),'Reference data SID'!$B:$N,13,FALSE)),"",VLOOKUP(CONCATENATE($A132,"_",D$2),'Reference data SID'!$B:$N,13,FALSE))</f>
        <v/>
      </c>
      <c r="E132" s="13" t="str">
        <f>IF(ISERROR(VLOOKUP(CONCATENATE($A132,"_",E$2),'Reference data SID'!$B:$N,13,FALSE)),"",VLOOKUP(CONCATENATE($A132,"_",E$2),'Reference data SID'!$B:$N,13,FALSE))</f>
        <v/>
      </c>
      <c r="F132" s="13" t="str">
        <f>IF(ISERROR(VLOOKUP(CONCATENATE($A132,"_",F$2),'Reference data SID'!$B:$N,13,FALSE)),"",VLOOKUP(CONCATENATE($A132,"_",F$2),'Reference data SID'!$B:$N,13,FALSE))</f>
        <v/>
      </c>
      <c r="G132" s="13" t="str">
        <f>IF(ISERROR(VLOOKUP(CONCATENATE($A132,"_",G$2),'Reference data SID'!$B:$N,13,FALSE)),"",VLOOKUP(CONCATENATE($A132,"_",G$2),'Reference data SID'!$B:$N,13,FALSE))</f>
        <v/>
      </c>
      <c r="H132" s="13" t="str">
        <f>IF(ISERROR(VLOOKUP(CONCATENATE($A132,"_",H$2),'Reference data SID'!$B:$N,13,FALSE)),"",VLOOKUP(CONCATENATE($A132,"_",H$2),'Reference data SID'!$B:$N,13,FALSE))</f>
        <v/>
      </c>
      <c r="I132" s="13" t="str">
        <f>IF(ISERROR(VLOOKUP(CONCATENATE($A132,"_",I$2),'Reference data SID'!$B:$N,13,FALSE)),"",VLOOKUP(CONCATENATE($A132,"_",I$2),'Reference data SID'!$B:$N,13,FALSE))</f>
        <v/>
      </c>
      <c r="J132" s="13" t="str">
        <f>IF(ISERROR(VLOOKUP(CONCATENATE($A132,"_",J$2),'Reference data SID'!$B:$N,13,FALSE)),"",VLOOKUP(CONCATENATE($A132,"_",J$2),'Reference data SID'!$B:$N,13,FALSE))</f>
        <v/>
      </c>
      <c r="K132" s="13" t="str">
        <f>IF(ISERROR(VLOOKUP(CONCATENATE($A132,"_",K$2),'Reference data SID'!$B:$N,13,FALSE)),"",VLOOKUP(CONCATENATE($A132,"_",K$2),'Reference data SID'!$B:$N,13,FALSE))</f>
        <v/>
      </c>
      <c r="L132" s="13" t="str">
        <f>IF(ISERROR(VLOOKUP(CONCATENATE($A132,"_",L$2),'Reference data SID'!$B:$N,13,FALSE)),"",VLOOKUP(CONCATENATE($A132,"_",L$2),'Reference data SID'!$B:$N,13,FALSE))</f>
        <v/>
      </c>
      <c r="M132" s="13" t="str">
        <f>IF(ISERROR(VLOOKUP(CONCATENATE($A132,"_",M$2),'Reference data SID'!$B:$N,13,FALSE)),"",VLOOKUP(CONCATENATE($A132,"_",M$2),'Reference data SID'!$B:$N,13,FALSE))</f>
        <v/>
      </c>
      <c r="N132" s="13" t="str">
        <f>IF(ISERROR(VLOOKUP(CONCATENATE($A132,"_",N$2),'Reference data SID'!$B:$N,13,FALSE)),"",VLOOKUP(CONCATENATE($A132,"_",N$2),'Reference data SID'!$B:$N,13,FALSE))</f>
        <v/>
      </c>
      <c r="O132" s="13" t="str">
        <f>IF(ISERROR(VLOOKUP(CONCATENATE($A132,"_",O$2),'Reference data SID'!$B:$N,13,FALSE)),"",VLOOKUP(CONCATENATE($A132,"_",O$2),'Reference data SID'!$B:$N,13,FALSE))</f>
        <v/>
      </c>
      <c r="P132" s="13" t="str">
        <f>IF(ISERROR(VLOOKUP(CONCATENATE($A132,"_",P$2),'Reference data SID'!$B:$N,13,FALSE)),"",VLOOKUP(CONCATENATE($A132,"_",P$2),'Reference data SID'!$B:$N,13,FALSE))</f>
        <v/>
      </c>
      <c r="Q132" s="13" t="str">
        <f>IF(ISERROR(VLOOKUP(CONCATENATE($A132,"_",Q$2),'Reference data SID'!$B:$N,13,FALSE)),"",VLOOKUP(CONCATENATE($A132,"_",Q$2),'Reference data SID'!$B:$N,13,FALSE))</f>
        <v/>
      </c>
      <c r="R132" s="13" t="str">
        <f>IF(ISERROR(VLOOKUP(CONCATENATE($A132,"_",R$2),'Reference data SID'!$B:$N,13,FALSE)),"",VLOOKUP(CONCATENATE($A132,"_",R$2),'Reference data SID'!$B:$N,13,FALSE))</f>
        <v/>
      </c>
      <c r="S132" s="13" t="str">
        <f>IF(ISERROR(VLOOKUP(CONCATENATE($A132,"_",S$2),'Reference data SID'!$B:$N,13,FALSE)),"",VLOOKUP(CONCATENATE($A132,"_",S$2),'Reference data SID'!$B:$N,13,FALSE))</f>
        <v/>
      </c>
      <c r="T132" s="13" t="str">
        <f>IF(ISERROR(VLOOKUP(CONCATENATE($A132,"_",T$2),'Reference data SID'!$B:$N,13,FALSE)),"",VLOOKUP(CONCATENATE($A132,"_",T$2),'Reference data SID'!$B:$N,13,FALSE))</f>
        <v/>
      </c>
      <c r="U132" s="13" t="str">
        <f>IF(ISERROR(VLOOKUP(CONCATENATE($A132,"_",U$2),'Reference data SID'!$B:$N,13,FALSE)),"",VLOOKUP(CONCATENATE($A132,"_",U$2),'Reference data SID'!$B:$N,13,FALSE))</f>
        <v/>
      </c>
      <c r="V132" s="13" t="str">
        <f>IF(ISERROR(VLOOKUP(CONCATENATE($A132,"_",V$2),'Reference data SID'!$B:$N,13,FALSE)),"",VLOOKUP(CONCATENATE($A132,"_",V$2),'Reference data SID'!$B:$N,13,FALSE))</f>
        <v/>
      </c>
      <c r="W132" s="13" t="str">
        <f>IF(ISERROR(VLOOKUP(CONCATENATE($A132,"_",W$2),'Reference data SID'!$B:$N,13,FALSE)),"",VLOOKUP(CONCATENATE($A132,"_",W$2),'Reference data SID'!$B:$N,13,FALSE))</f>
        <v/>
      </c>
      <c r="X132" s="13" t="str">
        <f>IF(ISERROR(VLOOKUP(CONCATENATE($A132,"_",X$2),'Reference data SID'!$B:$N,13,FALSE)),"",VLOOKUP(CONCATENATE($A132,"_",X$2),'Reference data SID'!$B:$N,13,FALSE))</f>
        <v/>
      </c>
      <c r="Y132" s="14" t="str">
        <f>IF(ISERROR(VLOOKUP(CONCATENATE($A132,"_",Y$2),'Reference data SID'!$B:$N,13,FALSE)),"",VLOOKUP(CONCATENATE($A132,"_",Y$2),'Reference data SID'!$B:$N,13,FALSE))</f>
        <v>1882109-65-0</v>
      </c>
      <c r="Z132" s="13" t="str">
        <f>IF(ISERROR(VLOOKUP(CONCATENATE($A132,"_",Z$2),'Reference data SID'!$B:$N,13,FALSE)),"",VLOOKUP(CONCATENATE($A132,"_",Z$2),'Reference data SID'!$B:$N,13,FALSE))</f>
        <v/>
      </c>
      <c r="AA132" s="13" t="str">
        <f>IF(ISERROR(VLOOKUP(CONCATENATE($A132,"_",AA$2),'Reference data SID'!$B:$N,13,FALSE)),"",VLOOKUP(CONCATENATE($A132,"_",AA$2),'Reference data SID'!$B:$N,13,FALSE))</f>
        <v/>
      </c>
      <c r="AB132" s="13" t="str">
        <f>IF(ISERROR(VLOOKUP(CONCATENATE($A132,"_",AB$2),'Reference data SID'!$B:$N,13,FALSE)),"",VLOOKUP(CONCATENATE($A132,"_",AB$2),'Reference data SID'!$B:$N,13,FALSE))</f>
        <v/>
      </c>
      <c r="AC132" s="13" t="str">
        <f>IF(ISERROR(VLOOKUP(CONCATENATE($A132,"_",AC$2),'Reference data SID'!$B:$N,13,FALSE)),"",VLOOKUP(CONCATENATE($A132,"_",AC$2),'Reference data SID'!$B:$N,13,FALSE))</f>
        <v/>
      </c>
      <c r="AD132" s="13" t="str">
        <f>IF(ISERROR(VLOOKUP(CONCATENATE($A132,"_",AD$2),'Reference data SID'!$B:$N,13,FALSE)),"",VLOOKUP(CONCATENATE($A132,"_",AD$2),'Reference data SID'!$B:$N,13,FALSE))</f>
        <v/>
      </c>
      <c r="AE132" s="13" t="str">
        <f>IF(ISERROR(VLOOKUP(CONCATENATE($A132,"_",AE$2),'Reference data SID'!$B:$N,13,FALSE)),"",VLOOKUP(CONCATENATE($A132,"_",AE$2),'Reference data SID'!$B:$N,13,FALSE))</f>
        <v/>
      </c>
      <c r="AF132" s="13" t="str">
        <f>IF(ISERROR(VLOOKUP(CONCATENATE($A132,"_",AF$2),'Reference data SID'!$B:$N,13,FALSE)),"",VLOOKUP(CONCATENATE($A132,"_",AF$2),'Reference data SID'!$B:$N,13,FALSE))</f>
        <v/>
      </c>
      <c r="AG132" s="13" t="str">
        <f>IF(ISERROR(VLOOKUP(CONCATENATE($A132,"_",AG$2),'Reference data SID'!$B:$N,13,FALSE)),"",VLOOKUP(CONCATENATE($A132,"_",AG$2),'Reference data SID'!$B:$N,13,FALSE))</f>
        <v/>
      </c>
      <c r="AH132" s="13" t="str">
        <f>IF(ISERROR(VLOOKUP(CONCATENATE($A132,"_",AH$2),'Reference data SID'!$B:$N,13,FALSE)),"",VLOOKUP(CONCATENATE($A132,"_",AH$2),'Reference data SID'!$B:$N,13,FALSE))</f>
        <v/>
      </c>
      <c r="AI132" s="13" t="str">
        <f>IF(ISERROR(VLOOKUP(CONCATENATE($A132,"_",AI$2),'Reference data SID'!$B:$N,13,FALSE)),"",VLOOKUP(CONCATENATE($A132,"_",AI$2),'Reference data SID'!$B:$N,13,FALSE))</f>
        <v/>
      </c>
      <c r="AJ132" s="13" t="str">
        <f>IF(ISERROR(VLOOKUP(CONCATENATE($A132,"_",AJ$2),'Reference data SID'!$B:$N,13,FALSE)),"",VLOOKUP(CONCATENATE($A132,"_",AJ$2),'Reference data SID'!$B:$N,13,FALSE))</f>
        <v/>
      </c>
      <c r="AK132" s="13" t="str">
        <f>IF(ISERROR(VLOOKUP(CONCATENATE($A132,"_",AK$2),'Reference data SID'!$B:$N,13,FALSE)),"",VLOOKUP(CONCATENATE($A132,"_",AK$2),'Reference data SID'!$B:$N,13,FALSE))</f>
        <v/>
      </c>
      <c r="AL132" s="13" t="str">
        <f>IF(ISERROR(VLOOKUP(CONCATENATE($A132,"_",AL$2),'Reference data SID'!$B:$N,13,FALSE)),"",VLOOKUP(CONCATENATE($A132,"_",AL$2),'Reference data SID'!$B:$N,13,FALSE))</f>
        <v/>
      </c>
      <c r="AM132" s="13" t="str">
        <f>IF(ISERROR(VLOOKUP(CONCATENATE($A132,"_",AM$2),'Reference data SID'!$B:$N,13,FALSE)),"",VLOOKUP(CONCATENATE($A132,"_",AM$2),'Reference data SID'!$B:$N,13,FALSE))</f>
        <v/>
      </c>
      <c r="AN132" s="13" t="str">
        <f>IF(ISERROR(VLOOKUP(CONCATENATE($A132,"_",AN$2),'Reference data SID'!$B:$N,13,FALSE)),"",VLOOKUP(CONCATENATE($A132,"_",AN$2),'Reference data SID'!$B:$N,13,FALSE))</f>
        <v/>
      </c>
      <c r="AO132" s="13" t="str">
        <f>IF(ISERROR(VLOOKUP(CONCATENATE($A132,"_",AO$2),'Reference data SID'!$B:$N,13,FALSE)),"",VLOOKUP(CONCATENATE($A132,"_",AO$2),'Reference data SID'!$B:$N,13,FALSE))</f>
        <v/>
      </c>
      <c r="AP132" s="13" t="str">
        <f>IF(ISERROR(VLOOKUP(CONCATENATE($A132,"_",AP$2),'Reference data SID'!$B:$N,13,FALSE)),"",VLOOKUP(CONCATENATE($A132,"_",AP$2),'Reference data SID'!$B:$N,13,FALSE))</f>
        <v/>
      </c>
      <c r="AQ132" s="13" t="str">
        <f>IF(ISERROR(VLOOKUP(CONCATENATE($A132,"_",AQ$2),'Reference data SID'!$B:$N,13,FALSE)),"",VLOOKUP(CONCATENATE($A132,"_",AQ$2),'Reference data SID'!$B:$N,13,FALSE))</f>
        <v/>
      </c>
      <c r="AR132" s="13" t="str">
        <f>IF(ISERROR(VLOOKUP(CONCATENATE($A132,"_",AR$2),'Reference data SID'!$B:$N,13,FALSE)),"",VLOOKUP(CONCATENATE($A132,"_",AR$2),'Reference data SID'!$B:$N,13,FALSE))</f>
        <v/>
      </c>
      <c r="AS132" s="13" t="str">
        <f>IF(ISERROR(VLOOKUP(CONCATENATE($A132,"_",AS$2),'Reference data SID'!$B:$N,13,FALSE)),"",VLOOKUP(CONCATENATE($A132,"_",AS$2),'Reference data SID'!$B:$N,13,FALSE))</f>
        <v/>
      </c>
      <c r="AT132" s="13" t="str">
        <f>IF(ISERROR(VLOOKUP(CONCATENATE($A132,"_",AT$2),'Reference data SID'!$B:$N,13,FALSE)),"",VLOOKUP(CONCATENATE($A132,"_",AT$2),'Reference data SID'!$B:$N,13,FALSE))</f>
        <v/>
      </c>
    </row>
    <row r="133" spans="1:46" x14ac:dyDescent="0.25">
      <c r="A133">
        <v>129</v>
      </c>
      <c r="B133" s="13" t="str">
        <f>IF(ISERROR(VLOOKUP(CONCATENATE($A133,"_",B$2),'Reference data SID'!$B:$N,13,FALSE)),"",VLOOKUP(CONCATENATE($A133,"_",B$2),'Reference data SID'!$B:$N,13,FALSE))</f>
        <v/>
      </c>
      <c r="C133" s="13" t="str">
        <f>IF(ISERROR(VLOOKUP(CONCATENATE($A133,"_",C$2),'Reference data SID'!$B:$N,13,FALSE)),"",VLOOKUP(CONCATENATE($A133,"_",C$2),'Reference data SID'!$B:$N,13,FALSE))</f>
        <v/>
      </c>
      <c r="D133" s="13" t="str">
        <f>IF(ISERROR(VLOOKUP(CONCATENATE($A133,"_",D$2),'Reference data SID'!$B:$N,13,FALSE)),"",VLOOKUP(CONCATENATE($A133,"_",D$2),'Reference data SID'!$B:$N,13,FALSE))</f>
        <v/>
      </c>
      <c r="E133" s="13" t="str">
        <f>IF(ISERROR(VLOOKUP(CONCATENATE($A133,"_",E$2),'Reference data SID'!$B:$N,13,FALSE)),"",VLOOKUP(CONCATENATE($A133,"_",E$2),'Reference data SID'!$B:$N,13,FALSE))</f>
        <v/>
      </c>
      <c r="F133" s="13" t="str">
        <f>IF(ISERROR(VLOOKUP(CONCATENATE($A133,"_",F$2),'Reference data SID'!$B:$N,13,FALSE)),"",VLOOKUP(CONCATENATE($A133,"_",F$2),'Reference data SID'!$B:$N,13,FALSE))</f>
        <v/>
      </c>
      <c r="G133" s="13" t="str">
        <f>IF(ISERROR(VLOOKUP(CONCATENATE($A133,"_",G$2),'Reference data SID'!$B:$N,13,FALSE)),"",VLOOKUP(CONCATENATE($A133,"_",G$2),'Reference data SID'!$B:$N,13,FALSE))</f>
        <v/>
      </c>
      <c r="H133" s="13" t="str">
        <f>IF(ISERROR(VLOOKUP(CONCATENATE($A133,"_",H$2),'Reference data SID'!$B:$N,13,FALSE)),"",VLOOKUP(CONCATENATE($A133,"_",H$2),'Reference data SID'!$B:$N,13,FALSE))</f>
        <v/>
      </c>
      <c r="I133" s="13" t="str">
        <f>IF(ISERROR(VLOOKUP(CONCATENATE($A133,"_",I$2),'Reference data SID'!$B:$N,13,FALSE)),"",VLOOKUP(CONCATENATE($A133,"_",I$2),'Reference data SID'!$B:$N,13,FALSE))</f>
        <v/>
      </c>
      <c r="J133" s="13" t="str">
        <f>IF(ISERROR(VLOOKUP(CONCATENATE($A133,"_",J$2),'Reference data SID'!$B:$N,13,FALSE)),"",VLOOKUP(CONCATENATE($A133,"_",J$2),'Reference data SID'!$B:$N,13,FALSE))</f>
        <v/>
      </c>
      <c r="K133" s="13" t="str">
        <f>IF(ISERROR(VLOOKUP(CONCATENATE($A133,"_",K$2),'Reference data SID'!$B:$N,13,FALSE)),"",VLOOKUP(CONCATENATE($A133,"_",K$2),'Reference data SID'!$B:$N,13,FALSE))</f>
        <v/>
      </c>
      <c r="L133" s="13" t="str">
        <f>IF(ISERROR(VLOOKUP(CONCATENATE($A133,"_",L$2),'Reference data SID'!$B:$N,13,FALSE)),"",VLOOKUP(CONCATENATE($A133,"_",L$2),'Reference data SID'!$B:$N,13,FALSE))</f>
        <v/>
      </c>
      <c r="M133" s="13" t="str">
        <f>IF(ISERROR(VLOOKUP(CONCATENATE($A133,"_",M$2),'Reference data SID'!$B:$N,13,FALSE)),"",VLOOKUP(CONCATENATE($A133,"_",M$2),'Reference data SID'!$B:$N,13,FALSE))</f>
        <v/>
      </c>
      <c r="N133" s="13" t="str">
        <f>IF(ISERROR(VLOOKUP(CONCATENATE($A133,"_",N$2),'Reference data SID'!$B:$N,13,FALSE)),"",VLOOKUP(CONCATENATE($A133,"_",N$2),'Reference data SID'!$B:$N,13,FALSE))</f>
        <v/>
      </c>
      <c r="O133" s="13" t="str">
        <f>IF(ISERROR(VLOOKUP(CONCATENATE($A133,"_",O$2),'Reference data SID'!$B:$N,13,FALSE)),"",VLOOKUP(CONCATENATE($A133,"_",O$2),'Reference data SID'!$B:$N,13,FALSE))</f>
        <v/>
      </c>
      <c r="P133" s="13" t="str">
        <f>IF(ISERROR(VLOOKUP(CONCATENATE($A133,"_",P$2),'Reference data SID'!$B:$N,13,FALSE)),"",VLOOKUP(CONCATENATE($A133,"_",P$2),'Reference data SID'!$B:$N,13,FALSE))</f>
        <v/>
      </c>
      <c r="Q133" s="13" t="str">
        <f>IF(ISERROR(VLOOKUP(CONCATENATE($A133,"_",Q$2),'Reference data SID'!$B:$N,13,FALSE)),"",VLOOKUP(CONCATENATE($A133,"_",Q$2),'Reference data SID'!$B:$N,13,FALSE))</f>
        <v/>
      </c>
      <c r="R133" s="13" t="str">
        <f>IF(ISERROR(VLOOKUP(CONCATENATE($A133,"_",R$2),'Reference data SID'!$B:$N,13,FALSE)),"",VLOOKUP(CONCATENATE($A133,"_",R$2),'Reference data SID'!$B:$N,13,FALSE))</f>
        <v/>
      </c>
      <c r="S133" s="13" t="str">
        <f>IF(ISERROR(VLOOKUP(CONCATENATE($A133,"_",S$2),'Reference data SID'!$B:$N,13,FALSE)),"",VLOOKUP(CONCATENATE($A133,"_",S$2),'Reference data SID'!$B:$N,13,FALSE))</f>
        <v/>
      </c>
      <c r="T133" s="13" t="str">
        <f>IF(ISERROR(VLOOKUP(CONCATENATE($A133,"_",T$2),'Reference data SID'!$B:$N,13,FALSE)),"",VLOOKUP(CONCATENATE($A133,"_",T$2),'Reference data SID'!$B:$N,13,FALSE))</f>
        <v/>
      </c>
      <c r="U133" s="13" t="str">
        <f>IF(ISERROR(VLOOKUP(CONCATENATE($A133,"_",U$2),'Reference data SID'!$B:$N,13,FALSE)),"",VLOOKUP(CONCATENATE($A133,"_",U$2),'Reference data SID'!$B:$N,13,FALSE))</f>
        <v/>
      </c>
      <c r="V133" s="13" t="str">
        <f>IF(ISERROR(VLOOKUP(CONCATENATE($A133,"_",V$2),'Reference data SID'!$B:$N,13,FALSE)),"",VLOOKUP(CONCATENATE($A133,"_",V$2),'Reference data SID'!$B:$N,13,FALSE))</f>
        <v/>
      </c>
      <c r="W133" s="13" t="str">
        <f>IF(ISERROR(VLOOKUP(CONCATENATE($A133,"_",W$2),'Reference data SID'!$B:$N,13,FALSE)),"",VLOOKUP(CONCATENATE($A133,"_",W$2),'Reference data SID'!$B:$N,13,FALSE))</f>
        <v/>
      </c>
      <c r="X133" s="13" t="str">
        <f>IF(ISERROR(VLOOKUP(CONCATENATE($A133,"_",X$2),'Reference data SID'!$B:$N,13,FALSE)),"",VLOOKUP(CONCATENATE($A133,"_",X$2),'Reference data SID'!$B:$N,13,FALSE))</f>
        <v/>
      </c>
      <c r="Y133" s="14" t="str">
        <f>IF(ISERROR(VLOOKUP(CONCATENATE($A133,"_",Y$2),'Reference data SID'!$B:$N,13,FALSE)),"",VLOOKUP(CONCATENATE($A133,"_",Y$2),'Reference data SID'!$B:$N,13,FALSE))</f>
        <v>1882109-66-1</v>
      </c>
      <c r="Z133" s="13" t="str">
        <f>IF(ISERROR(VLOOKUP(CONCATENATE($A133,"_",Z$2),'Reference data SID'!$B:$N,13,FALSE)),"",VLOOKUP(CONCATENATE($A133,"_",Z$2),'Reference data SID'!$B:$N,13,FALSE))</f>
        <v/>
      </c>
      <c r="AA133" s="13" t="str">
        <f>IF(ISERROR(VLOOKUP(CONCATENATE($A133,"_",AA$2),'Reference data SID'!$B:$N,13,FALSE)),"",VLOOKUP(CONCATENATE($A133,"_",AA$2),'Reference data SID'!$B:$N,13,FALSE))</f>
        <v/>
      </c>
      <c r="AB133" s="13" t="str">
        <f>IF(ISERROR(VLOOKUP(CONCATENATE($A133,"_",AB$2),'Reference data SID'!$B:$N,13,FALSE)),"",VLOOKUP(CONCATENATE($A133,"_",AB$2),'Reference data SID'!$B:$N,13,FALSE))</f>
        <v/>
      </c>
      <c r="AC133" s="13" t="str">
        <f>IF(ISERROR(VLOOKUP(CONCATENATE($A133,"_",AC$2),'Reference data SID'!$B:$N,13,FALSE)),"",VLOOKUP(CONCATENATE($A133,"_",AC$2),'Reference data SID'!$B:$N,13,FALSE))</f>
        <v/>
      </c>
      <c r="AD133" s="13" t="str">
        <f>IF(ISERROR(VLOOKUP(CONCATENATE($A133,"_",AD$2),'Reference data SID'!$B:$N,13,FALSE)),"",VLOOKUP(CONCATENATE($A133,"_",AD$2),'Reference data SID'!$B:$N,13,FALSE))</f>
        <v/>
      </c>
      <c r="AE133" s="13" t="str">
        <f>IF(ISERROR(VLOOKUP(CONCATENATE($A133,"_",AE$2),'Reference data SID'!$B:$N,13,FALSE)),"",VLOOKUP(CONCATENATE($A133,"_",AE$2),'Reference data SID'!$B:$N,13,FALSE))</f>
        <v/>
      </c>
      <c r="AF133" s="13" t="str">
        <f>IF(ISERROR(VLOOKUP(CONCATENATE($A133,"_",AF$2),'Reference data SID'!$B:$N,13,FALSE)),"",VLOOKUP(CONCATENATE($A133,"_",AF$2),'Reference data SID'!$B:$N,13,FALSE))</f>
        <v/>
      </c>
      <c r="AG133" s="13" t="str">
        <f>IF(ISERROR(VLOOKUP(CONCATENATE($A133,"_",AG$2),'Reference data SID'!$B:$N,13,FALSE)),"",VLOOKUP(CONCATENATE($A133,"_",AG$2),'Reference data SID'!$B:$N,13,FALSE))</f>
        <v/>
      </c>
      <c r="AH133" s="13" t="str">
        <f>IF(ISERROR(VLOOKUP(CONCATENATE($A133,"_",AH$2),'Reference data SID'!$B:$N,13,FALSE)),"",VLOOKUP(CONCATENATE($A133,"_",AH$2),'Reference data SID'!$B:$N,13,FALSE))</f>
        <v/>
      </c>
      <c r="AI133" s="13" t="str">
        <f>IF(ISERROR(VLOOKUP(CONCATENATE($A133,"_",AI$2),'Reference data SID'!$B:$N,13,FALSE)),"",VLOOKUP(CONCATENATE($A133,"_",AI$2),'Reference data SID'!$B:$N,13,FALSE))</f>
        <v/>
      </c>
      <c r="AJ133" s="13" t="str">
        <f>IF(ISERROR(VLOOKUP(CONCATENATE($A133,"_",AJ$2),'Reference data SID'!$B:$N,13,FALSE)),"",VLOOKUP(CONCATENATE($A133,"_",AJ$2),'Reference data SID'!$B:$N,13,FALSE))</f>
        <v/>
      </c>
      <c r="AK133" s="13" t="str">
        <f>IF(ISERROR(VLOOKUP(CONCATENATE($A133,"_",AK$2),'Reference data SID'!$B:$N,13,FALSE)),"",VLOOKUP(CONCATENATE($A133,"_",AK$2),'Reference data SID'!$B:$N,13,FALSE))</f>
        <v/>
      </c>
      <c r="AL133" s="13" t="str">
        <f>IF(ISERROR(VLOOKUP(CONCATENATE($A133,"_",AL$2),'Reference data SID'!$B:$N,13,FALSE)),"",VLOOKUP(CONCATENATE($A133,"_",AL$2),'Reference data SID'!$B:$N,13,FALSE))</f>
        <v/>
      </c>
      <c r="AM133" s="13" t="str">
        <f>IF(ISERROR(VLOOKUP(CONCATENATE($A133,"_",AM$2),'Reference data SID'!$B:$N,13,FALSE)),"",VLOOKUP(CONCATENATE($A133,"_",AM$2),'Reference data SID'!$B:$N,13,FALSE))</f>
        <v/>
      </c>
      <c r="AN133" s="13" t="str">
        <f>IF(ISERROR(VLOOKUP(CONCATENATE($A133,"_",AN$2),'Reference data SID'!$B:$N,13,FALSE)),"",VLOOKUP(CONCATENATE($A133,"_",AN$2),'Reference data SID'!$B:$N,13,FALSE))</f>
        <v/>
      </c>
      <c r="AO133" s="13" t="str">
        <f>IF(ISERROR(VLOOKUP(CONCATENATE($A133,"_",AO$2),'Reference data SID'!$B:$N,13,FALSE)),"",VLOOKUP(CONCATENATE($A133,"_",AO$2),'Reference data SID'!$B:$N,13,FALSE))</f>
        <v/>
      </c>
      <c r="AP133" s="13" t="str">
        <f>IF(ISERROR(VLOOKUP(CONCATENATE($A133,"_",AP$2),'Reference data SID'!$B:$N,13,FALSE)),"",VLOOKUP(CONCATENATE($A133,"_",AP$2),'Reference data SID'!$B:$N,13,FALSE))</f>
        <v/>
      </c>
      <c r="AQ133" s="13" t="str">
        <f>IF(ISERROR(VLOOKUP(CONCATENATE($A133,"_",AQ$2),'Reference data SID'!$B:$N,13,FALSE)),"",VLOOKUP(CONCATENATE($A133,"_",AQ$2),'Reference data SID'!$B:$N,13,FALSE))</f>
        <v/>
      </c>
      <c r="AR133" s="13" t="str">
        <f>IF(ISERROR(VLOOKUP(CONCATENATE($A133,"_",AR$2),'Reference data SID'!$B:$N,13,FALSE)),"",VLOOKUP(CONCATENATE($A133,"_",AR$2),'Reference data SID'!$B:$N,13,FALSE))</f>
        <v/>
      </c>
      <c r="AS133" s="13" t="str">
        <f>IF(ISERROR(VLOOKUP(CONCATENATE($A133,"_",AS$2),'Reference data SID'!$B:$N,13,FALSE)),"",VLOOKUP(CONCATENATE($A133,"_",AS$2),'Reference data SID'!$B:$N,13,FALSE))</f>
        <v/>
      </c>
      <c r="AT133" s="13" t="str">
        <f>IF(ISERROR(VLOOKUP(CONCATENATE($A133,"_",AT$2),'Reference data SID'!$B:$N,13,FALSE)),"",VLOOKUP(CONCATENATE($A133,"_",AT$2),'Reference data SID'!$B:$N,13,FALSE))</f>
        <v/>
      </c>
    </row>
    <row r="134" spans="1:46" x14ac:dyDescent="0.25">
      <c r="A134">
        <v>130</v>
      </c>
      <c r="B134" s="13" t="str">
        <f>IF(ISERROR(VLOOKUP(CONCATENATE($A134,"_",B$2),'Reference data SID'!$B:$N,13,FALSE)),"",VLOOKUP(CONCATENATE($A134,"_",B$2),'Reference data SID'!$B:$N,13,FALSE))</f>
        <v/>
      </c>
      <c r="C134" s="13" t="str">
        <f>IF(ISERROR(VLOOKUP(CONCATENATE($A134,"_",C$2),'Reference data SID'!$B:$N,13,FALSE)),"",VLOOKUP(CONCATENATE($A134,"_",C$2),'Reference data SID'!$B:$N,13,FALSE))</f>
        <v/>
      </c>
      <c r="D134" s="13" t="str">
        <f>IF(ISERROR(VLOOKUP(CONCATENATE($A134,"_",D$2),'Reference data SID'!$B:$N,13,FALSE)),"",VLOOKUP(CONCATENATE($A134,"_",D$2),'Reference data SID'!$B:$N,13,FALSE))</f>
        <v/>
      </c>
      <c r="E134" s="13" t="str">
        <f>IF(ISERROR(VLOOKUP(CONCATENATE($A134,"_",E$2),'Reference data SID'!$B:$N,13,FALSE)),"",VLOOKUP(CONCATENATE($A134,"_",E$2),'Reference data SID'!$B:$N,13,FALSE))</f>
        <v/>
      </c>
      <c r="F134" s="13" t="str">
        <f>IF(ISERROR(VLOOKUP(CONCATENATE($A134,"_",F$2),'Reference data SID'!$B:$N,13,FALSE)),"",VLOOKUP(CONCATENATE($A134,"_",F$2),'Reference data SID'!$B:$N,13,FALSE))</f>
        <v/>
      </c>
      <c r="G134" s="13" t="str">
        <f>IF(ISERROR(VLOOKUP(CONCATENATE($A134,"_",G$2),'Reference data SID'!$B:$N,13,FALSE)),"",VLOOKUP(CONCATENATE($A134,"_",G$2),'Reference data SID'!$B:$N,13,FALSE))</f>
        <v/>
      </c>
      <c r="H134" s="13" t="str">
        <f>IF(ISERROR(VLOOKUP(CONCATENATE($A134,"_",H$2),'Reference data SID'!$B:$N,13,FALSE)),"",VLOOKUP(CONCATENATE($A134,"_",H$2),'Reference data SID'!$B:$N,13,FALSE))</f>
        <v/>
      </c>
      <c r="I134" s="13" t="str">
        <f>IF(ISERROR(VLOOKUP(CONCATENATE($A134,"_",I$2),'Reference data SID'!$B:$N,13,FALSE)),"",VLOOKUP(CONCATENATE($A134,"_",I$2),'Reference data SID'!$B:$N,13,FALSE))</f>
        <v/>
      </c>
      <c r="J134" s="13" t="str">
        <f>IF(ISERROR(VLOOKUP(CONCATENATE($A134,"_",J$2),'Reference data SID'!$B:$N,13,FALSE)),"",VLOOKUP(CONCATENATE($A134,"_",J$2),'Reference data SID'!$B:$N,13,FALSE))</f>
        <v/>
      </c>
      <c r="K134" s="13" t="str">
        <f>IF(ISERROR(VLOOKUP(CONCATENATE($A134,"_",K$2),'Reference data SID'!$B:$N,13,FALSE)),"",VLOOKUP(CONCATENATE($A134,"_",K$2),'Reference data SID'!$B:$N,13,FALSE))</f>
        <v/>
      </c>
      <c r="L134" s="13" t="str">
        <f>IF(ISERROR(VLOOKUP(CONCATENATE($A134,"_",L$2),'Reference data SID'!$B:$N,13,FALSE)),"",VLOOKUP(CONCATENATE($A134,"_",L$2),'Reference data SID'!$B:$N,13,FALSE))</f>
        <v/>
      </c>
      <c r="M134" s="13" t="str">
        <f>IF(ISERROR(VLOOKUP(CONCATENATE($A134,"_",M$2),'Reference data SID'!$B:$N,13,FALSE)),"",VLOOKUP(CONCATENATE($A134,"_",M$2),'Reference data SID'!$B:$N,13,FALSE))</f>
        <v/>
      </c>
      <c r="N134" s="13" t="str">
        <f>IF(ISERROR(VLOOKUP(CONCATENATE($A134,"_",N$2),'Reference data SID'!$B:$N,13,FALSE)),"",VLOOKUP(CONCATENATE($A134,"_",N$2),'Reference data SID'!$B:$N,13,FALSE))</f>
        <v/>
      </c>
      <c r="O134" s="13" t="str">
        <f>IF(ISERROR(VLOOKUP(CONCATENATE($A134,"_",O$2),'Reference data SID'!$B:$N,13,FALSE)),"",VLOOKUP(CONCATENATE($A134,"_",O$2),'Reference data SID'!$B:$N,13,FALSE))</f>
        <v/>
      </c>
      <c r="P134" s="13" t="str">
        <f>IF(ISERROR(VLOOKUP(CONCATENATE($A134,"_",P$2),'Reference data SID'!$B:$N,13,FALSE)),"",VLOOKUP(CONCATENATE($A134,"_",P$2),'Reference data SID'!$B:$N,13,FALSE))</f>
        <v/>
      </c>
      <c r="Q134" s="13" t="str">
        <f>IF(ISERROR(VLOOKUP(CONCATENATE($A134,"_",Q$2),'Reference data SID'!$B:$N,13,FALSE)),"",VLOOKUP(CONCATENATE($A134,"_",Q$2),'Reference data SID'!$B:$N,13,FALSE))</f>
        <v/>
      </c>
      <c r="R134" s="13" t="str">
        <f>IF(ISERROR(VLOOKUP(CONCATENATE($A134,"_",R$2),'Reference data SID'!$B:$N,13,FALSE)),"",VLOOKUP(CONCATENATE($A134,"_",R$2),'Reference data SID'!$B:$N,13,FALSE))</f>
        <v/>
      </c>
      <c r="S134" s="13" t="str">
        <f>IF(ISERROR(VLOOKUP(CONCATENATE($A134,"_",S$2),'Reference data SID'!$B:$N,13,FALSE)),"",VLOOKUP(CONCATENATE($A134,"_",S$2),'Reference data SID'!$B:$N,13,FALSE))</f>
        <v/>
      </c>
      <c r="T134" s="13" t="str">
        <f>IF(ISERROR(VLOOKUP(CONCATENATE($A134,"_",T$2),'Reference data SID'!$B:$N,13,FALSE)),"",VLOOKUP(CONCATENATE($A134,"_",T$2),'Reference data SID'!$B:$N,13,FALSE))</f>
        <v/>
      </c>
      <c r="U134" s="13" t="str">
        <f>IF(ISERROR(VLOOKUP(CONCATENATE($A134,"_",U$2),'Reference data SID'!$B:$N,13,FALSE)),"",VLOOKUP(CONCATENATE($A134,"_",U$2),'Reference data SID'!$B:$N,13,FALSE))</f>
        <v/>
      </c>
      <c r="V134" s="13" t="str">
        <f>IF(ISERROR(VLOOKUP(CONCATENATE($A134,"_",V$2),'Reference data SID'!$B:$N,13,FALSE)),"",VLOOKUP(CONCATENATE($A134,"_",V$2),'Reference data SID'!$B:$N,13,FALSE))</f>
        <v/>
      </c>
      <c r="W134" s="13" t="str">
        <f>IF(ISERROR(VLOOKUP(CONCATENATE($A134,"_",W$2),'Reference data SID'!$B:$N,13,FALSE)),"",VLOOKUP(CONCATENATE($A134,"_",W$2),'Reference data SID'!$B:$N,13,FALSE))</f>
        <v/>
      </c>
      <c r="X134" s="13" t="str">
        <f>IF(ISERROR(VLOOKUP(CONCATENATE($A134,"_",X$2),'Reference data SID'!$B:$N,13,FALSE)),"",VLOOKUP(CONCATENATE($A134,"_",X$2),'Reference data SID'!$B:$N,13,FALSE))</f>
        <v/>
      </c>
      <c r="Y134" s="14" t="str">
        <f>IF(ISERROR(VLOOKUP(CONCATENATE($A134,"_",Y$2),'Reference data SID'!$B:$N,13,FALSE)),"",VLOOKUP(CONCATENATE($A134,"_",Y$2),'Reference data SID'!$B:$N,13,FALSE))</f>
        <v>1882109-67-2</v>
      </c>
      <c r="Z134" s="13" t="str">
        <f>IF(ISERROR(VLOOKUP(CONCATENATE($A134,"_",Z$2),'Reference data SID'!$B:$N,13,FALSE)),"",VLOOKUP(CONCATENATE($A134,"_",Z$2),'Reference data SID'!$B:$N,13,FALSE))</f>
        <v/>
      </c>
      <c r="AA134" s="13" t="str">
        <f>IF(ISERROR(VLOOKUP(CONCATENATE($A134,"_",AA$2),'Reference data SID'!$B:$N,13,FALSE)),"",VLOOKUP(CONCATENATE($A134,"_",AA$2),'Reference data SID'!$B:$N,13,FALSE))</f>
        <v/>
      </c>
      <c r="AB134" s="13" t="str">
        <f>IF(ISERROR(VLOOKUP(CONCATENATE($A134,"_",AB$2),'Reference data SID'!$B:$N,13,FALSE)),"",VLOOKUP(CONCATENATE($A134,"_",AB$2),'Reference data SID'!$B:$N,13,FALSE))</f>
        <v/>
      </c>
      <c r="AC134" s="13" t="str">
        <f>IF(ISERROR(VLOOKUP(CONCATENATE($A134,"_",AC$2),'Reference data SID'!$B:$N,13,FALSE)),"",VLOOKUP(CONCATENATE($A134,"_",AC$2),'Reference data SID'!$B:$N,13,FALSE))</f>
        <v/>
      </c>
      <c r="AD134" s="13" t="str">
        <f>IF(ISERROR(VLOOKUP(CONCATENATE($A134,"_",AD$2),'Reference data SID'!$B:$N,13,FALSE)),"",VLOOKUP(CONCATENATE($A134,"_",AD$2),'Reference data SID'!$B:$N,13,FALSE))</f>
        <v/>
      </c>
      <c r="AE134" s="13" t="str">
        <f>IF(ISERROR(VLOOKUP(CONCATENATE($A134,"_",AE$2),'Reference data SID'!$B:$N,13,FALSE)),"",VLOOKUP(CONCATENATE($A134,"_",AE$2),'Reference data SID'!$B:$N,13,FALSE))</f>
        <v/>
      </c>
      <c r="AF134" s="13" t="str">
        <f>IF(ISERROR(VLOOKUP(CONCATENATE($A134,"_",AF$2),'Reference data SID'!$B:$N,13,FALSE)),"",VLOOKUP(CONCATENATE($A134,"_",AF$2),'Reference data SID'!$B:$N,13,FALSE))</f>
        <v/>
      </c>
      <c r="AG134" s="13" t="str">
        <f>IF(ISERROR(VLOOKUP(CONCATENATE($A134,"_",AG$2),'Reference data SID'!$B:$N,13,FALSE)),"",VLOOKUP(CONCATENATE($A134,"_",AG$2),'Reference data SID'!$B:$N,13,FALSE))</f>
        <v/>
      </c>
      <c r="AH134" s="13" t="str">
        <f>IF(ISERROR(VLOOKUP(CONCATENATE($A134,"_",AH$2),'Reference data SID'!$B:$N,13,FALSE)),"",VLOOKUP(CONCATENATE($A134,"_",AH$2),'Reference data SID'!$B:$N,13,FALSE))</f>
        <v/>
      </c>
      <c r="AI134" s="13" t="str">
        <f>IF(ISERROR(VLOOKUP(CONCATENATE($A134,"_",AI$2),'Reference data SID'!$B:$N,13,FALSE)),"",VLOOKUP(CONCATENATE($A134,"_",AI$2),'Reference data SID'!$B:$N,13,FALSE))</f>
        <v/>
      </c>
      <c r="AJ134" s="13" t="str">
        <f>IF(ISERROR(VLOOKUP(CONCATENATE($A134,"_",AJ$2),'Reference data SID'!$B:$N,13,FALSE)),"",VLOOKUP(CONCATENATE($A134,"_",AJ$2),'Reference data SID'!$B:$N,13,FALSE))</f>
        <v/>
      </c>
      <c r="AK134" s="13" t="str">
        <f>IF(ISERROR(VLOOKUP(CONCATENATE($A134,"_",AK$2),'Reference data SID'!$B:$N,13,FALSE)),"",VLOOKUP(CONCATENATE($A134,"_",AK$2),'Reference data SID'!$B:$N,13,FALSE))</f>
        <v/>
      </c>
      <c r="AL134" s="13" t="str">
        <f>IF(ISERROR(VLOOKUP(CONCATENATE($A134,"_",AL$2),'Reference data SID'!$B:$N,13,FALSE)),"",VLOOKUP(CONCATENATE($A134,"_",AL$2),'Reference data SID'!$B:$N,13,FALSE))</f>
        <v/>
      </c>
      <c r="AM134" s="13" t="str">
        <f>IF(ISERROR(VLOOKUP(CONCATENATE($A134,"_",AM$2),'Reference data SID'!$B:$N,13,FALSE)),"",VLOOKUP(CONCATENATE($A134,"_",AM$2),'Reference data SID'!$B:$N,13,FALSE))</f>
        <v/>
      </c>
      <c r="AN134" s="13" t="str">
        <f>IF(ISERROR(VLOOKUP(CONCATENATE($A134,"_",AN$2),'Reference data SID'!$B:$N,13,FALSE)),"",VLOOKUP(CONCATENATE($A134,"_",AN$2),'Reference data SID'!$B:$N,13,FALSE))</f>
        <v/>
      </c>
      <c r="AO134" s="13" t="str">
        <f>IF(ISERROR(VLOOKUP(CONCATENATE($A134,"_",AO$2),'Reference data SID'!$B:$N,13,FALSE)),"",VLOOKUP(CONCATENATE($A134,"_",AO$2),'Reference data SID'!$B:$N,13,FALSE))</f>
        <v/>
      </c>
      <c r="AP134" s="13" t="str">
        <f>IF(ISERROR(VLOOKUP(CONCATENATE($A134,"_",AP$2),'Reference data SID'!$B:$N,13,FALSE)),"",VLOOKUP(CONCATENATE($A134,"_",AP$2),'Reference data SID'!$B:$N,13,FALSE))</f>
        <v/>
      </c>
      <c r="AQ134" s="13" t="str">
        <f>IF(ISERROR(VLOOKUP(CONCATENATE($A134,"_",AQ$2),'Reference data SID'!$B:$N,13,FALSE)),"",VLOOKUP(CONCATENATE($A134,"_",AQ$2),'Reference data SID'!$B:$N,13,FALSE))</f>
        <v/>
      </c>
      <c r="AR134" s="13" t="str">
        <f>IF(ISERROR(VLOOKUP(CONCATENATE($A134,"_",AR$2),'Reference data SID'!$B:$N,13,FALSE)),"",VLOOKUP(CONCATENATE($A134,"_",AR$2),'Reference data SID'!$B:$N,13,FALSE))</f>
        <v/>
      </c>
      <c r="AS134" s="13" t="str">
        <f>IF(ISERROR(VLOOKUP(CONCATENATE($A134,"_",AS$2),'Reference data SID'!$B:$N,13,FALSE)),"",VLOOKUP(CONCATENATE($A134,"_",AS$2),'Reference data SID'!$B:$N,13,FALSE))</f>
        <v/>
      </c>
      <c r="AT134" s="13" t="str">
        <f>IF(ISERROR(VLOOKUP(CONCATENATE($A134,"_",AT$2),'Reference data SID'!$B:$N,13,FALSE)),"",VLOOKUP(CONCATENATE($A134,"_",AT$2),'Reference data SID'!$B:$N,13,FALSE))</f>
        <v/>
      </c>
    </row>
    <row r="135" spans="1:46" x14ac:dyDescent="0.25">
      <c r="A135">
        <v>131</v>
      </c>
      <c r="B135" s="13" t="str">
        <f>IF(ISERROR(VLOOKUP(CONCATENATE($A135,"_",B$2),'Reference data SID'!$B:$N,13,FALSE)),"",VLOOKUP(CONCATENATE($A135,"_",B$2),'Reference data SID'!$B:$N,13,FALSE))</f>
        <v/>
      </c>
      <c r="C135" s="13" t="str">
        <f>IF(ISERROR(VLOOKUP(CONCATENATE($A135,"_",C$2),'Reference data SID'!$B:$N,13,FALSE)),"",VLOOKUP(CONCATENATE($A135,"_",C$2),'Reference data SID'!$B:$N,13,FALSE))</f>
        <v/>
      </c>
      <c r="D135" s="13" t="str">
        <f>IF(ISERROR(VLOOKUP(CONCATENATE($A135,"_",D$2),'Reference data SID'!$B:$N,13,FALSE)),"",VLOOKUP(CONCATENATE($A135,"_",D$2),'Reference data SID'!$B:$N,13,FALSE))</f>
        <v/>
      </c>
      <c r="E135" s="13" t="str">
        <f>IF(ISERROR(VLOOKUP(CONCATENATE($A135,"_",E$2),'Reference data SID'!$B:$N,13,FALSE)),"",VLOOKUP(CONCATENATE($A135,"_",E$2),'Reference data SID'!$B:$N,13,FALSE))</f>
        <v/>
      </c>
      <c r="F135" s="13" t="str">
        <f>IF(ISERROR(VLOOKUP(CONCATENATE($A135,"_",F$2),'Reference data SID'!$B:$N,13,FALSE)),"",VLOOKUP(CONCATENATE($A135,"_",F$2),'Reference data SID'!$B:$N,13,FALSE))</f>
        <v/>
      </c>
      <c r="G135" s="13" t="str">
        <f>IF(ISERROR(VLOOKUP(CONCATENATE($A135,"_",G$2),'Reference data SID'!$B:$N,13,FALSE)),"",VLOOKUP(CONCATENATE($A135,"_",G$2),'Reference data SID'!$B:$N,13,FALSE))</f>
        <v/>
      </c>
      <c r="H135" s="13" t="str">
        <f>IF(ISERROR(VLOOKUP(CONCATENATE($A135,"_",H$2),'Reference data SID'!$B:$N,13,FALSE)),"",VLOOKUP(CONCATENATE($A135,"_",H$2),'Reference data SID'!$B:$N,13,FALSE))</f>
        <v/>
      </c>
      <c r="I135" s="13" t="str">
        <f>IF(ISERROR(VLOOKUP(CONCATENATE($A135,"_",I$2),'Reference data SID'!$B:$N,13,FALSE)),"",VLOOKUP(CONCATENATE($A135,"_",I$2),'Reference data SID'!$B:$N,13,FALSE))</f>
        <v/>
      </c>
      <c r="J135" s="13" t="str">
        <f>IF(ISERROR(VLOOKUP(CONCATENATE($A135,"_",J$2),'Reference data SID'!$B:$N,13,FALSE)),"",VLOOKUP(CONCATENATE($A135,"_",J$2),'Reference data SID'!$B:$N,13,FALSE))</f>
        <v/>
      </c>
      <c r="K135" s="13" t="str">
        <f>IF(ISERROR(VLOOKUP(CONCATENATE($A135,"_",K$2),'Reference data SID'!$B:$N,13,FALSE)),"",VLOOKUP(CONCATENATE($A135,"_",K$2),'Reference data SID'!$B:$N,13,FALSE))</f>
        <v/>
      </c>
      <c r="L135" s="13" t="str">
        <f>IF(ISERROR(VLOOKUP(CONCATENATE($A135,"_",L$2),'Reference data SID'!$B:$N,13,FALSE)),"",VLOOKUP(CONCATENATE($A135,"_",L$2),'Reference data SID'!$B:$N,13,FALSE))</f>
        <v/>
      </c>
      <c r="M135" s="13" t="str">
        <f>IF(ISERROR(VLOOKUP(CONCATENATE($A135,"_",M$2),'Reference data SID'!$B:$N,13,FALSE)),"",VLOOKUP(CONCATENATE($A135,"_",M$2),'Reference data SID'!$B:$N,13,FALSE))</f>
        <v/>
      </c>
      <c r="N135" s="13" t="str">
        <f>IF(ISERROR(VLOOKUP(CONCATENATE($A135,"_",N$2),'Reference data SID'!$B:$N,13,FALSE)),"",VLOOKUP(CONCATENATE($A135,"_",N$2),'Reference data SID'!$B:$N,13,FALSE))</f>
        <v/>
      </c>
      <c r="O135" s="13" t="str">
        <f>IF(ISERROR(VLOOKUP(CONCATENATE($A135,"_",O$2),'Reference data SID'!$B:$N,13,FALSE)),"",VLOOKUP(CONCATENATE($A135,"_",O$2),'Reference data SID'!$B:$N,13,FALSE))</f>
        <v/>
      </c>
      <c r="P135" s="13" t="str">
        <f>IF(ISERROR(VLOOKUP(CONCATENATE($A135,"_",P$2),'Reference data SID'!$B:$N,13,FALSE)),"",VLOOKUP(CONCATENATE($A135,"_",P$2),'Reference data SID'!$B:$N,13,FALSE))</f>
        <v/>
      </c>
      <c r="Q135" s="13" t="str">
        <f>IF(ISERROR(VLOOKUP(CONCATENATE($A135,"_",Q$2),'Reference data SID'!$B:$N,13,FALSE)),"",VLOOKUP(CONCATENATE($A135,"_",Q$2),'Reference data SID'!$B:$N,13,FALSE))</f>
        <v/>
      </c>
      <c r="R135" s="13" t="str">
        <f>IF(ISERROR(VLOOKUP(CONCATENATE($A135,"_",R$2),'Reference data SID'!$B:$N,13,FALSE)),"",VLOOKUP(CONCATENATE($A135,"_",R$2),'Reference data SID'!$B:$N,13,FALSE))</f>
        <v/>
      </c>
      <c r="S135" s="13" t="str">
        <f>IF(ISERROR(VLOOKUP(CONCATENATE($A135,"_",S$2),'Reference data SID'!$B:$N,13,FALSE)),"",VLOOKUP(CONCATENATE($A135,"_",S$2),'Reference data SID'!$B:$N,13,FALSE))</f>
        <v/>
      </c>
      <c r="T135" s="13" t="str">
        <f>IF(ISERROR(VLOOKUP(CONCATENATE($A135,"_",T$2),'Reference data SID'!$B:$N,13,FALSE)),"",VLOOKUP(CONCATENATE($A135,"_",T$2),'Reference data SID'!$B:$N,13,FALSE))</f>
        <v/>
      </c>
      <c r="U135" s="13" t="str">
        <f>IF(ISERROR(VLOOKUP(CONCATENATE($A135,"_",U$2),'Reference data SID'!$B:$N,13,FALSE)),"",VLOOKUP(CONCATENATE($A135,"_",U$2),'Reference data SID'!$B:$N,13,FALSE))</f>
        <v/>
      </c>
      <c r="V135" s="13" t="str">
        <f>IF(ISERROR(VLOOKUP(CONCATENATE($A135,"_",V$2),'Reference data SID'!$B:$N,13,FALSE)),"",VLOOKUP(CONCATENATE($A135,"_",V$2),'Reference data SID'!$B:$N,13,FALSE))</f>
        <v/>
      </c>
      <c r="W135" s="13" t="str">
        <f>IF(ISERROR(VLOOKUP(CONCATENATE($A135,"_",W$2),'Reference data SID'!$B:$N,13,FALSE)),"",VLOOKUP(CONCATENATE($A135,"_",W$2),'Reference data SID'!$B:$N,13,FALSE))</f>
        <v/>
      </c>
      <c r="X135" s="13" t="str">
        <f>IF(ISERROR(VLOOKUP(CONCATENATE($A135,"_",X$2),'Reference data SID'!$B:$N,13,FALSE)),"",VLOOKUP(CONCATENATE($A135,"_",X$2),'Reference data SID'!$B:$N,13,FALSE))</f>
        <v/>
      </c>
      <c r="Y135" s="14" t="str">
        <f>IF(ISERROR(VLOOKUP(CONCATENATE($A135,"_",Y$2),'Reference data SID'!$B:$N,13,FALSE)),"",VLOOKUP(CONCATENATE($A135,"_",Y$2),'Reference data SID'!$B:$N,13,FALSE))</f>
        <v>1882109-68-3</v>
      </c>
      <c r="Z135" s="13" t="str">
        <f>IF(ISERROR(VLOOKUP(CONCATENATE($A135,"_",Z$2),'Reference data SID'!$B:$N,13,FALSE)),"",VLOOKUP(CONCATENATE($A135,"_",Z$2),'Reference data SID'!$B:$N,13,FALSE))</f>
        <v/>
      </c>
      <c r="AA135" s="13" t="str">
        <f>IF(ISERROR(VLOOKUP(CONCATENATE($A135,"_",AA$2),'Reference data SID'!$B:$N,13,FALSE)),"",VLOOKUP(CONCATENATE($A135,"_",AA$2),'Reference data SID'!$B:$N,13,FALSE))</f>
        <v/>
      </c>
      <c r="AB135" s="13" t="str">
        <f>IF(ISERROR(VLOOKUP(CONCATENATE($A135,"_",AB$2),'Reference data SID'!$B:$N,13,FALSE)),"",VLOOKUP(CONCATENATE($A135,"_",AB$2),'Reference data SID'!$B:$N,13,FALSE))</f>
        <v/>
      </c>
      <c r="AC135" s="13" t="str">
        <f>IF(ISERROR(VLOOKUP(CONCATENATE($A135,"_",AC$2),'Reference data SID'!$B:$N,13,FALSE)),"",VLOOKUP(CONCATENATE($A135,"_",AC$2),'Reference data SID'!$B:$N,13,FALSE))</f>
        <v/>
      </c>
      <c r="AD135" s="13" t="str">
        <f>IF(ISERROR(VLOOKUP(CONCATENATE($A135,"_",AD$2),'Reference data SID'!$B:$N,13,FALSE)),"",VLOOKUP(CONCATENATE($A135,"_",AD$2),'Reference data SID'!$B:$N,13,FALSE))</f>
        <v/>
      </c>
      <c r="AE135" s="13" t="str">
        <f>IF(ISERROR(VLOOKUP(CONCATENATE($A135,"_",AE$2),'Reference data SID'!$B:$N,13,FALSE)),"",VLOOKUP(CONCATENATE($A135,"_",AE$2),'Reference data SID'!$B:$N,13,FALSE))</f>
        <v/>
      </c>
      <c r="AF135" s="13" t="str">
        <f>IF(ISERROR(VLOOKUP(CONCATENATE($A135,"_",AF$2),'Reference data SID'!$B:$N,13,FALSE)),"",VLOOKUP(CONCATENATE($A135,"_",AF$2),'Reference data SID'!$B:$N,13,FALSE))</f>
        <v/>
      </c>
      <c r="AG135" s="13" t="str">
        <f>IF(ISERROR(VLOOKUP(CONCATENATE($A135,"_",AG$2),'Reference data SID'!$B:$N,13,FALSE)),"",VLOOKUP(CONCATENATE($A135,"_",AG$2),'Reference data SID'!$B:$N,13,FALSE))</f>
        <v/>
      </c>
      <c r="AH135" s="13" t="str">
        <f>IF(ISERROR(VLOOKUP(CONCATENATE($A135,"_",AH$2),'Reference data SID'!$B:$N,13,FALSE)),"",VLOOKUP(CONCATENATE($A135,"_",AH$2),'Reference data SID'!$B:$N,13,FALSE))</f>
        <v/>
      </c>
      <c r="AI135" s="13" t="str">
        <f>IF(ISERROR(VLOOKUP(CONCATENATE($A135,"_",AI$2),'Reference data SID'!$B:$N,13,FALSE)),"",VLOOKUP(CONCATENATE($A135,"_",AI$2),'Reference data SID'!$B:$N,13,FALSE))</f>
        <v/>
      </c>
      <c r="AJ135" s="13" t="str">
        <f>IF(ISERROR(VLOOKUP(CONCATENATE($A135,"_",AJ$2),'Reference data SID'!$B:$N,13,FALSE)),"",VLOOKUP(CONCATENATE($A135,"_",AJ$2),'Reference data SID'!$B:$N,13,FALSE))</f>
        <v/>
      </c>
      <c r="AK135" s="13" t="str">
        <f>IF(ISERROR(VLOOKUP(CONCATENATE($A135,"_",AK$2),'Reference data SID'!$B:$N,13,FALSE)),"",VLOOKUP(CONCATENATE($A135,"_",AK$2),'Reference data SID'!$B:$N,13,FALSE))</f>
        <v/>
      </c>
      <c r="AL135" s="13" t="str">
        <f>IF(ISERROR(VLOOKUP(CONCATENATE($A135,"_",AL$2),'Reference data SID'!$B:$N,13,FALSE)),"",VLOOKUP(CONCATENATE($A135,"_",AL$2),'Reference data SID'!$B:$N,13,FALSE))</f>
        <v/>
      </c>
      <c r="AM135" s="13" t="str">
        <f>IF(ISERROR(VLOOKUP(CONCATENATE($A135,"_",AM$2),'Reference data SID'!$B:$N,13,FALSE)),"",VLOOKUP(CONCATENATE($A135,"_",AM$2),'Reference data SID'!$B:$N,13,FALSE))</f>
        <v/>
      </c>
      <c r="AN135" s="13" t="str">
        <f>IF(ISERROR(VLOOKUP(CONCATENATE($A135,"_",AN$2),'Reference data SID'!$B:$N,13,FALSE)),"",VLOOKUP(CONCATENATE($A135,"_",AN$2),'Reference data SID'!$B:$N,13,FALSE))</f>
        <v/>
      </c>
      <c r="AO135" s="13" t="str">
        <f>IF(ISERROR(VLOOKUP(CONCATENATE($A135,"_",AO$2),'Reference data SID'!$B:$N,13,FALSE)),"",VLOOKUP(CONCATENATE($A135,"_",AO$2),'Reference data SID'!$B:$N,13,FALSE))</f>
        <v/>
      </c>
      <c r="AP135" s="13" t="str">
        <f>IF(ISERROR(VLOOKUP(CONCATENATE($A135,"_",AP$2),'Reference data SID'!$B:$N,13,FALSE)),"",VLOOKUP(CONCATENATE($A135,"_",AP$2),'Reference data SID'!$B:$N,13,FALSE))</f>
        <v/>
      </c>
      <c r="AQ135" s="13" t="str">
        <f>IF(ISERROR(VLOOKUP(CONCATENATE($A135,"_",AQ$2),'Reference data SID'!$B:$N,13,FALSE)),"",VLOOKUP(CONCATENATE($A135,"_",AQ$2),'Reference data SID'!$B:$N,13,FALSE))</f>
        <v/>
      </c>
      <c r="AR135" s="13" t="str">
        <f>IF(ISERROR(VLOOKUP(CONCATENATE($A135,"_",AR$2),'Reference data SID'!$B:$N,13,FALSE)),"",VLOOKUP(CONCATENATE($A135,"_",AR$2),'Reference data SID'!$B:$N,13,FALSE))</f>
        <v/>
      </c>
      <c r="AS135" s="13" t="str">
        <f>IF(ISERROR(VLOOKUP(CONCATENATE($A135,"_",AS$2),'Reference data SID'!$B:$N,13,FALSE)),"",VLOOKUP(CONCATENATE($A135,"_",AS$2),'Reference data SID'!$B:$N,13,FALSE))</f>
        <v/>
      </c>
      <c r="AT135" s="13" t="str">
        <f>IF(ISERROR(VLOOKUP(CONCATENATE($A135,"_",AT$2),'Reference data SID'!$B:$N,13,FALSE)),"",VLOOKUP(CONCATENATE($A135,"_",AT$2),'Reference data SID'!$B:$N,13,FALSE))</f>
        <v/>
      </c>
    </row>
    <row r="136" spans="1:46" x14ac:dyDescent="0.25">
      <c r="A136">
        <v>132</v>
      </c>
      <c r="B136" s="13" t="str">
        <f>IF(ISERROR(VLOOKUP(CONCATENATE($A136,"_",B$2),'Reference data SID'!$B:$N,13,FALSE)),"",VLOOKUP(CONCATENATE($A136,"_",B$2),'Reference data SID'!$B:$N,13,FALSE))</f>
        <v/>
      </c>
      <c r="C136" s="13" t="str">
        <f>IF(ISERROR(VLOOKUP(CONCATENATE($A136,"_",C$2),'Reference data SID'!$B:$N,13,FALSE)),"",VLOOKUP(CONCATENATE($A136,"_",C$2),'Reference data SID'!$B:$N,13,FALSE))</f>
        <v/>
      </c>
      <c r="D136" s="13" t="str">
        <f>IF(ISERROR(VLOOKUP(CONCATENATE($A136,"_",D$2),'Reference data SID'!$B:$N,13,FALSE)),"",VLOOKUP(CONCATENATE($A136,"_",D$2),'Reference data SID'!$B:$N,13,FALSE))</f>
        <v/>
      </c>
      <c r="E136" s="13" t="str">
        <f>IF(ISERROR(VLOOKUP(CONCATENATE($A136,"_",E$2),'Reference data SID'!$B:$N,13,FALSE)),"",VLOOKUP(CONCATENATE($A136,"_",E$2),'Reference data SID'!$B:$N,13,FALSE))</f>
        <v/>
      </c>
      <c r="F136" s="13" t="str">
        <f>IF(ISERROR(VLOOKUP(CONCATENATE($A136,"_",F$2),'Reference data SID'!$B:$N,13,FALSE)),"",VLOOKUP(CONCATENATE($A136,"_",F$2),'Reference data SID'!$B:$N,13,FALSE))</f>
        <v/>
      </c>
      <c r="G136" s="13" t="str">
        <f>IF(ISERROR(VLOOKUP(CONCATENATE($A136,"_",G$2),'Reference data SID'!$B:$N,13,FALSE)),"",VLOOKUP(CONCATENATE($A136,"_",G$2),'Reference data SID'!$B:$N,13,FALSE))</f>
        <v/>
      </c>
      <c r="H136" s="13" t="str">
        <f>IF(ISERROR(VLOOKUP(CONCATENATE($A136,"_",H$2),'Reference data SID'!$B:$N,13,FALSE)),"",VLOOKUP(CONCATENATE($A136,"_",H$2),'Reference data SID'!$B:$N,13,FALSE))</f>
        <v/>
      </c>
      <c r="I136" s="13" t="str">
        <f>IF(ISERROR(VLOOKUP(CONCATENATE($A136,"_",I$2),'Reference data SID'!$B:$N,13,FALSE)),"",VLOOKUP(CONCATENATE($A136,"_",I$2),'Reference data SID'!$B:$N,13,FALSE))</f>
        <v/>
      </c>
      <c r="J136" s="13" t="str">
        <f>IF(ISERROR(VLOOKUP(CONCATENATE($A136,"_",J$2),'Reference data SID'!$B:$N,13,FALSE)),"",VLOOKUP(CONCATENATE($A136,"_",J$2),'Reference data SID'!$B:$N,13,FALSE))</f>
        <v/>
      </c>
      <c r="K136" s="13" t="str">
        <f>IF(ISERROR(VLOOKUP(CONCATENATE($A136,"_",K$2),'Reference data SID'!$B:$N,13,FALSE)),"",VLOOKUP(CONCATENATE($A136,"_",K$2),'Reference data SID'!$B:$N,13,FALSE))</f>
        <v/>
      </c>
      <c r="L136" s="13" t="str">
        <f>IF(ISERROR(VLOOKUP(CONCATENATE($A136,"_",L$2),'Reference data SID'!$B:$N,13,FALSE)),"",VLOOKUP(CONCATENATE($A136,"_",L$2),'Reference data SID'!$B:$N,13,FALSE))</f>
        <v/>
      </c>
      <c r="M136" s="13" t="str">
        <f>IF(ISERROR(VLOOKUP(CONCATENATE($A136,"_",M$2),'Reference data SID'!$B:$N,13,FALSE)),"",VLOOKUP(CONCATENATE($A136,"_",M$2),'Reference data SID'!$B:$N,13,FALSE))</f>
        <v/>
      </c>
      <c r="N136" s="13" t="str">
        <f>IF(ISERROR(VLOOKUP(CONCATENATE($A136,"_",N$2),'Reference data SID'!$B:$N,13,FALSE)),"",VLOOKUP(CONCATENATE($A136,"_",N$2),'Reference data SID'!$B:$N,13,FALSE))</f>
        <v/>
      </c>
      <c r="O136" s="13" t="str">
        <f>IF(ISERROR(VLOOKUP(CONCATENATE($A136,"_",O$2),'Reference data SID'!$B:$N,13,FALSE)),"",VLOOKUP(CONCATENATE($A136,"_",O$2),'Reference data SID'!$B:$N,13,FALSE))</f>
        <v/>
      </c>
      <c r="P136" s="13" t="str">
        <f>IF(ISERROR(VLOOKUP(CONCATENATE($A136,"_",P$2),'Reference data SID'!$B:$N,13,FALSE)),"",VLOOKUP(CONCATENATE($A136,"_",P$2),'Reference data SID'!$B:$N,13,FALSE))</f>
        <v/>
      </c>
      <c r="Q136" s="13" t="str">
        <f>IF(ISERROR(VLOOKUP(CONCATENATE($A136,"_",Q$2),'Reference data SID'!$B:$N,13,FALSE)),"",VLOOKUP(CONCATENATE($A136,"_",Q$2),'Reference data SID'!$B:$N,13,FALSE))</f>
        <v/>
      </c>
      <c r="R136" s="13" t="str">
        <f>IF(ISERROR(VLOOKUP(CONCATENATE($A136,"_",R$2),'Reference data SID'!$B:$N,13,FALSE)),"",VLOOKUP(CONCATENATE($A136,"_",R$2),'Reference data SID'!$B:$N,13,FALSE))</f>
        <v/>
      </c>
      <c r="S136" s="13" t="str">
        <f>IF(ISERROR(VLOOKUP(CONCATENATE($A136,"_",S$2),'Reference data SID'!$B:$N,13,FALSE)),"",VLOOKUP(CONCATENATE($A136,"_",S$2),'Reference data SID'!$B:$N,13,FALSE))</f>
        <v/>
      </c>
      <c r="T136" s="13" t="str">
        <f>IF(ISERROR(VLOOKUP(CONCATENATE($A136,"_",T$2),'Reference data SID'!$B:$N,13,FALSE)),"",VLOOKUP(CONCATENATE($A136,"_",T$2),'Reference data SID'!$B:$N,13,FALSE))</f>
        <v/>
      </c>
      <c r="U136" s="13" t="str">
        <f>IF(ISERROR(VLOOKUP(CONCATENATE($A136,"_",U$2),'Reference data SID'!$B:$N,13,FALSE)),"",VLOOKUP(CONCATENATE($A136,"_",U$2),'Reference data SID'!$B:$N,13,FALSE))</f>
        <v/>
      </c>
      <c r="V136" s="13" t="str">
        <f>IF(ISERROR(VLOOKUP(CONCATENATE($A136,"_",V$2),'Reference data SID'!$B:$N,13,FALSE)),"",VLOOKUP(CONCATENATE($A136,"_",V$2),'Reference data SID'!$B:$N,13,FALSE))</f>
        <v/>
      </c>
      <c r="W136" s="13" t="str">
        <f>IF(ISERROR(VLOOKUP(CONCATENATE($A136,"_",W$2),'Reference data SID'!$B:$N,13,FALSE)),"",VLOOKUP(CONCATENATE($A136,"_",W$2),'Reference data SID'!$B:$N,13,FALSE))</f>
        <v/>
      </c>
      <c r="X136" s="13" t="str">
        <f>IF(ISERROR(VLOOKUP(CONCATENATE($A136,"_",X$2),'Reference data SID'!$B:$N,13,FALSE)),"",VLOOKUP(CONCATENATE($A136,"_",X$2),'Reference data SID'!$B:$N,13,FALSE))</f>
        <v/>
      </c>
      <c r="Y136" s="14" t="str">
        <f>IF(ISERROR(VLOOKUP(CONCATENATE($A136,"_",Y$2),'Reference data SID'!$B:$N,13,FALSE)),"",VLOOKUP(CONCATENATE($A136,"_",Y$2),'Reference data SID'!$B:$N,13,FALSE))</f>
        <v>1882109-69-4</v>
      </c>
      <c r="Z136" s="13" t="str">
        <f>IF(ISERROR(VLOOKUP(CONCATENATE($A136,"_",Z$2),'Reference data SID'!$B:$N,13,FALSE)),"",VLOOKUP(CONCATENATE($A136,"_",Z$2),'Reference data SID'!$B:$N,13,FALSE))</f>
        <v/>
      </c>
      <c r="AA136" s="13" t="str">
        <f>IF(ISERROR(VLOOKUP(CONCATENATE($A136,"_",AA$2),'Reference data SID'!$B:$N,13,FALSE)),"",VLOOKUP(CONCATENATE($A136,"_",AA$2),'Reference data SID'!$B:$N,13,FALSE))</f>
        <v/>
      </c>
      <c r="AB136" s="13" t="str">
        <f>IF(ISERROR(VLOOKUP(CONCATENATE($A136,"_",AB$2),'Reference data SID'!$B:$N,13,FALSE)),"",VLOOKUP(CONCATENATE($A136,"_",AB$2),'Reference data SID'!$B:$N,13,FALSE))</f>
        <v/>
      </c>
      <c r="AC136" s="13" t="str">
        <f>IF(ISERROR(VLOOKUP(CONCATENATE($A136,"_",AC$2),'Reference data SID'!$B:$N,13,FALSE)),"",VLOOKUP(CONCATENATE($A136,"_",AC$2),'Reference data SID'!$B:$N,13,FALSE))</f>
        <v/>
      </c>
      <c r="AD136" s="13" t="str">
        <f>IF(ISERROR(VLOOKUP(CONCATENATE($A136,"_",AD$2),'Reference data SID'!$B:$N,13,FALSE)),"",VLOOKUP(CONCATENATE($A136,"_",AD$2),'Reference data SID'!$B:$N,13,FALSE))</f>
        <v/>
      </c>
      <c r="AE136" s="13" t="str">
        <f>IF(ISERROR(VLOOKUP(CONCATENATE($A136,"_",AE$2),'Reference data SID'!$B:$N,13,FALSE)),"",VLOOKUP(CONCATENATE($A136,"_",AE$2),'Reference data SID'!$B:$N,13,FALSE))</f>
        <v/>
      </c>
      <c r="AF136" s="13" t="str">
        <f>IF(ISERROR(VLOOKUP(CONCATENATE($A136,"_",AF$2),'Reference data SID'!$B:$N,13,FALSE)),"",VLOOKUP(CONCATENATE($A136,"_",AF$2),'Reference data SID'!$B:$N,13,FALSE))</f>
        <v/>
      </c>
      <c r="AG136" s="13" t="str">
        <f>IF(ISERROR(VLOOKUP(CONCATENATE($A136,"_",AG$2),'Reference data SID'!$B:$N,13,FALSE)),"",VLOOKUP(CONCATENATE($A136,"_",AG$2),'Reference data SID'!$B:$N,13,FALSE))</f>
        <v/>
      </c>
      <c r="AH136" s="13" t="str">
        <f>IF(ISERROR(VLOOKUP(CONCATENATE($A136,"_",AH$2),'Reference data SID'!$B:$N,13,FALSE)),"",VLOOKUP(CONCATENATE($A136,"_",AH$2),'Reference data SID'!$B:$N,13,FALSE))</f>
        <v/>
      </c>
      <c r="AI136" s="13" t="str">
        <f>IF(ISERROR(VLOOKUP(CONCATENATE($A136,"_",AI$2),'Reference data SID'!$B:$N,13,FALSE)),"",VLOOKUP(CONCATENATE($A136,"_",AI$2),'Reference data SID'!$B:$N,13,FALSE))</f>
        <v/>
      </c>
      <c r="AJ136" s="13" t="str">
        <f>IF(ISERROR(VLOOKUP(CONCATENATE($A136,"_",AJ$2),'Reference data SID'!$B:$N,13,FALSE)),"",VLOOKUP(CONCATENATE($A136,"_",AJ$2),'Reference data SID'!$B:$N,13,FALSE))</f>
        <v/>
      </c>
      <c r="AK136" s="13" t="str">
        <f>IF(ISERROR(VLOOKUP(CONCATENATE($A136,"_",AK$2),'Reference data SID'!$B:$N,13,FALSE)),"",VLOOKUP(CONCATENATE($A136,"_",AK$2),'Reference data SID'!$B:$N,13,FALSE))</f>
        <v/>
      </c>
      <c r="AL136" s="13" t="str">
        <f>IF(ISERROR(VLOOKUP(CONCATENATE($A136,"_",AL$2),'Reference data SID'!$B:$N,13,FALSE)),"",VLOOKUP(CONCATENATE($A136,"_",AL$2),'Reference data SID'!$B:$N,13,FALSE))</f>
        <v/>
      </c>
      <c r="AM136" s="13" t="str">
        <f>IF(ISERROR(VLOOKUP(CONCATENATE($A136,"_",AM$2),'Reference data SID'!$B:$N,13,FALSE)),"",VLOOKUP(CONCATENATE($A136,"_",AM$2),'Reference data SID'!$B:$N,13,FALSE))</f>
        <v/>
      </c>
      <c r="AN136" s="13" t="str">
        <f>IF(ISERROR(VLOOKUP(CONCATENATE($A136,"_",AN$2),'Reference data SID'!$B:$N,13,FALSE)),"",VLOOKUP(CONCATENATE($A136,"_",AN$2),'Reference data SID'!$B:$N,13,FALSE))</f>
        <v/>
      </c>
      <c r="AO136" s="13" t="str">
        <f>IF(ISERROR(VLOOKUP(CONCATENATE($A136,"_",AO$2),'Reference data SID'!$B:$N,13,FALSE)),"",VLOOKUP(CONCATENATE($A136,"_",AO$2),'Reference data SID'!$B:$N,13,FALSE))</f>
        <v/>
      </c>
      <c r="AP136" s="13" t="str">
        <f>IF(ISERROR(VLOOKUP(CONCATENATE($A136,"_",AP$2),'Reference data SID'!$B:$N,13,FALSE)),"",VLOOKUP(CONCATENATE($A136,"_",AP$2),'Reference data SID'!$B:$N,13,FALSE))</f>
        <v/>
      </c>
      <c r="AQ136" s="13" t="str">
        <f>IF(ISERROR(VLOOKUP(CONCATENATE($A136,"_",AQ$2),'Reference data SID'!$B:$N,13,FALSE)),"",VLOOKUP(CONCATENATE($A136,"_",AQ$2),'Reference data SID'!$B:$N,13,FALSE))</f>
        <v/>
      </c>
      <c r="AR136" s="13" t="str">
        <f>IF(ISERROR(VLOOKUP(CONCATENATE($A136,"_",AR$2),'Reference data SID'!$B:$N,13,FALSE)),"",VLOOKUP(CONCATENATE($A136,"_",AR$2),'Reference data SID'!$B:$N,13,FALSE))</f>
        <v/>
      </c>
      <c r="AS136" s="13" t="str">
        <f>IF(ISERROR(VLOOKUP(CONCATENATE($A136,"_",AS$2),'Reference data SID'!$B:$N,13,FALSE)),"",VLOOKUP(CONCATENATE($A136,"_",AS$2),'Reference data SID'!$B:$N,13,FALSE))</f>
        <v/>
      </c>
      <c r="AT136" s="13" t="str">
        <f>IF(ISERROR(VLOOKUP(CONCATENATE($A136,"_",AT$2),'Reference data SID'!$B:$N,13,FALSE)),"",VLOOKUP(CONCATENATE($A136,"_",AT$2),'Reference data SID'!$B:$N,13,FALSE))</f>
        <v/>
      </c>
    </row>
    <row r="137" spans="1:46" x14ac:dyDescent="0.25">
      <c r="A137">
        <v>133</v>
      </c>
      <c r="B137" s="13" t="str">
        <f>IF(ISERROR(VLOOKUP(CONCATENATE($A137,"_",B$2),'Reference data SID'!$B:$N,13,FALSE)),"",VLOOKUP(CONCATENATE($A137,"_",B$2),'Reference data SID'!$B:$N,13,FALSE))</f>
        <v/>
      </c>
      <c r="C137" s="13" t="str">
        <f>IF(ISERROR(VLOOKUP(CONCATENATE($A137,"_",C$2),'Reference data SID'!$B:$N,13,FALSE)),"",VLOOKUP(CONCATENATE($A137,"_",C$2),'Reference data SID'!$B:$N,13,FALSE))</f>
        <v/>
      </c>
      <c r="D137" s="13" t="str">
        <f>IF(ISERROR(VLOOKUP(CONCATENATE($A137,"_",D$2),'Reference data SID'!$B:$N,13,FALSE)),"",VLOOKUP(CONCATENATE($A137,"_",D$2),'Reference data SID'!$B:$N,13,FALSE))</f>
        <v/>
      </c>
      <c r="E137" s="13" t="str">
        <f>IF(ISERROR(VLOOKUP(CONCATENATE($A137,"_",E$2),'Reference data SID'!$B:$N,13,FALSE)),"",VLOOKUP(CONCATENATE($A137,"_",E$2),'Reference data SID'!$B:$N,13,FALSE))</f>
        <v/>
      </c>
      <c r="F137" s="13" t="str">
        <f>IF(ISERROR(VLOOKUP(CONCATENATE($A137,"_",F$2),'Reference data SID'!$B:$N,13,FALSE)),"",VLOOKUP(CONCATENATE($A137,"_",F$2),'Reference data SID'!$B:$N,13,FALSE))</f>
        <v/>
      </c>
      <c r="G137" s="13" t="str">
        <f>IF(ISERROR(VLOOKUP(CONCATENATE($A137,"_",G$2),'Reference data SID'!$B:$N,13,FALSE)),"",VLOOKUP(CONCATENATE($A137,"_",G$2),'Reference data SID'!$B:$N,13,FALSE))</f>
        <v/>
      </c>
      <c r="H137" s="13" t="str">
        <f>IF(ISERROR(VLOOKUP(CONCATENATE($A137,"_",H$2),'Reference data SID'!$B:$N,13,FALSE)),"",VLOOKUP(CONCATENATE($A137,"_",H$2),'Reference data SID'!$B:$N,13,FALSE))</f>
        <v/>
      </c>
      <c r="I137" s="13" t="str">
        <f>IF(ISERROR(VLOOKUP(CONCATENATE($A137,"_",I$2),'Reference data SID'!$B:$N,13,FALSE)),"",VLOOKUP(CONCATENATE($A137,"_",I$2),'Reference data SID'!$B:$N,13,FALSE))</f>
        <v/>
      </c>
      <c r="J137" s="13" t="str">
        <f>IF(ISERROR(VLOOKUP(CONCATENATE($A137,"_",J$2),'Reference data SID'!$B:$N,13,FALSE)),"",VLOOKUP(CONCATENATE($A137,"_",J$2),'Reference data SID'!$B:$N,13,FALSE))</f>
        <v/>
      </c>
      <c r="K137" s="13" t="str">
        <f>IF(ISERROR(VLOOKUP(CONCATENATE($A137,"_",K$2),'Reference data SID'!$B:$N,13,FALSE)),"",VLOOKUP(CONCATENATE($A137,"_",K$2),'Reference data SID'!$B:$N,13,FALSE))</f>
        <v/>
      </c>
      <c r="L137" s="13" t="str">
        <f>IF(ISERROR(VLOOKUP(CONCATENATE($A137,"_",L$2),'Reference data SID'!$B:$N,13,FALSE)),"",VLOOKUP(CONCATENATE($A137,"_",L$2),'Reference data SID'!$B:$N,13,FALSE))</f>
        <v/>
      </c>
      <c r="M137" s="13" t="str">
        <f>IF(ISERROR(VLOOKUP(CONCATENATE($A137,"_",M$2),'Reference data SID'!$B:$N,13,FALSE)),"",VLOOKUP(CONCATENATE($A137,"_",M$2),'Reference data SID'!$B:$N,13,FALSE))</f>
        <v/>
      </c>
      <c r="N137" s="13" t="str">
        <f>IF(ISERROR(VLOOKUP(CONCATENATE($A137,"_",N$2),'Reference data SID'!$B:$N,13,FALSE)),"",VLOOKUP(CONCATENATE($A137,"_",N$2),'Reference data SID'!$B:$N,13,FALSE))</f>
        <v/>
      </c>
      <c r="O137" s="13" t="str">
        <f>IF(ISERROR(VLOOKUP(CONCATENATE($A137,"_",O$2),'Reference data SID'!$B:$N,13,FALSE)),"",VLOOKUP(CONCATENATE($A137,"_",O$2),'Reference data SID'!$B:$N,13,FALSE))</f>
        <v/>
      </c>
      <c r="P137" s="13" t="str">
        <f>IF(ISERROR(VLOOKUP(CONCATENATE($A137,"_",P$2),'Reference data SID'!$B:$N,13,FALSE)),"",VLOOKUP(CONCATENATE($A137,"_",P$2),'Reference data SID'!$B:$N,13,FALSE))</f>
        <v/>
      </c>
      <c r="Q137" s="13" t="str">
        <f>IF(ISERROR(VLOOKUP(CONCATENATE($A137,"_",Q$2),'Reference data SID'!$B:$N,13,FALSE)),"",VLOOKUP(CONCATENATE($A137,"_",Q$2),'Reference data SID'!$B:$N,13,FALSE))</f>
        <v/>
      </c>
      <c r="R137" s="13" t="str">
        <f>IF(ISERROR(VLOOKUP(CONCATENATE($A137,"_",R$2),'Reference data SID'!$B:$N,13,FALSE)),"",VLOOKUP(CONCATENATE($A137,"_",R$2),'Reference data SID'!$B:$N,13,FALSE))</f>
        <v/>
      </c>
      <c r="S137" s="13" t="str">
        <f>IF(ISERROR(VLOOKUP(CONCATENATE($A137,"_",S$2),'Reference data SID'!$B:$N,13,FALSE)),"",VLOOKUP(CONCATENATE($A137,"_",S$2),'Reference data SID'!$B:$N,13,FALSE))</f>
        <v/>
      </c>
      <c r="T137" s="13" t="str">
        <f>IF(ISERROR(VLOOKUP(CONCATENATE($A137,"_",T$2),'Reference data SID'!$B:$N,13,FALSE)),"",VLOOKUP(CONCATENATE($A137,"_",T$2),'Reference data SID'!$B:$N,13,FALSE))</f>
        <v/>
      </c>
      <c r="U137" s="13" t="str">
        <f>IF(ISERROR(VLOOKUP(CONCATENATE($A137,"_",U$2),'Reference data SID'!$B:$N,13,FALSE)),"",VLOOKUP(CONCATENATE($A137,"_",U$2),'Reference data SID'!$B:$N,13,FALSE))</f>
        <v/>
      </c>
      <c r="V137" s="13" t="str">
        <f>IF(ISERROR(VLOOKUP(CONCATENATE($A137,"_",V$2),'Reference data SID'!$B:$N,13,FALSE)),"",VLOOKUP(CONCATENATE($A137,"_",V$2),'Reference data SID'!$B:$N,13,FALSE))</f>
        <v/>
      </c>
      <c r="W137" s="13" t="str">
        <f>IF(ISERROR(VLOOKUP(CONCATENATE($A137,"_",W$2),'Reference data SID'!$B:$N,13,FALSE)),"",VLOOKUP(CONCATENATE($A137,"_",W$2),'Reference data SID'!$B:$N,13,FALSE))</f>
        <v/>
      </c>
      <c r="X137" s="13" t="str">
        <f>IF(ISERROR(VLOOKUP(CONCATENATE($A137,"_",X$2),'Reference data SID'!$B:$N,13,FALSE)),"",VLOOKUP(CONCATENATE($A137,"_",X$2),'Reference data SID'!$B:$N,13,FALSE))</f>
        <v/>
      </c>
      <c r="Y137" s="14" t="str">
        <f>IF(ISERROR(VLOOKUP(CONCATENATE($A137,"_",Y$2),'Reference data SID'!$B:$N,13,FALSE)),"",VLOOKUP(CONCATENATE($A137,"_",Y$2),'Reference data SID'!$B:$N,13,FALSE))</f>
        <v>1882109-70-7</v>
      </c>
      <c r="Z137" s="13" t="str">
        <f>IF(ISERROR(VLOOKUP(CONCATENATE($A137,"_",Z$2),'Reference data SID'!$B:$N,13,FALSE)),"",VLOOKUP(CONCATENATE($A137,"_",Z$2),'Reference data SID'!$B:$N,13,FALSE))</f>
        <v/>
      </c>
      <c r="AA137" s="13" t="str">
        <f>IF(ISERROR(VLOOKUP(CONCATENATE($A137,"_",AA$2),'Reference data SID'!$B:$N,13,FALSE)),"",VLOOKUP(CONCATENATE($A137,"_",AA$2),'Reference data SID'!$B:$N,13,FALSE))</f>
        <v/>
      </c>
      <c r="AB137" s="13" t="str">
        <f>IF(ISERROR(VLOOKUP(CONCATENATE($A137,"_",AB$2),'Reference data SID'!$B:$N,13,FALSE)),"",VLOOKUP(CONCATENATE($A137,"_",AB$2),'Reference data SID'!$B:$N,13,FALSE))</f>
        <v/>
      </c>
      <c r="AC137" s="13" t="str">
        <f>IF(ISERROR(VLOOKUP(CONCATENATE($A137,"_",AC$2),'Reference data SID'!$B:$N,13,FALSE)),"",VLOOKUP(CONCATENATE($A137,"_",AC$2),'Reference data SID'!$B:$N,13,FALSE))</f>
        <v/>
      </c>
      <c r="AD137" s="13" t="str">
        <f>IF(ISERROR(VLOOKUP(CONCATENATE($A137,"_",AD$2),'Reference data SID'!$B:$N,13,FALSE)),"",VLOOKUP(CONCATENATE($A137,"_",AD$2),'Reference data SID'!$B:$N,13,FALSE))</f>
        <v/>
      </c>
      <c r="AE137" s="13" t="str">
        <f>IF(ISERROR(VLOOKUP(CONCATENATE($A137,"_",AE$2),'Reference data SID'!$B:$N,13,FALSE)),"",VLOOKUP(CONCATENATE($A137,"_",AE$2),'Reference data SID'!$B:$N,13,FALSE))</f>
        <v/>
      </c>
      <c r="AF137" s="13" t="str">
        <f>IF(ISERROR(VLOOKUP(CONCATENATE($A137,"_",AF$2),'Reference data SID'!$B:$N,13,FALSE)),"",VLOOKUP(CONCATENATE($A137,"_",AF$2),'Reference data SID'!$B:$N,13,FALSE))</f>
        <v/>
      </c>
      <c r="AG137" s="13" t="str">
        <f>IF(ISERROR(VLOOKUP(CONCATENATE($A137,"_",AG$2),'Reference data SID'!$B:$N,13,FALSE)),"",VLOOKUP(CONCATENATE($A137,"_",AG$2),'Reference data SID'!$B:$N,13,FALSE))</f>
        <v/>
      </c>
      <c r="AH137" s="13" t="str">
        <f>IF(ISERROR(VLOOKUP(CONCATENATE($A137,"_",AH$2),'Reference data SID'!$B:$N,13,FALSE)),"",VLOOKUP(CONCATENATE($A137,"_",AH$2),'Reference data SID'!$B:$N,13,FALSE))</f>
        <v/>
      </c>
      <c r="AI137" s="13" t="str">
        <f>IF(ISERROR(VLOOKUP(CONCATENATE($A137,"_",AI$2),'Reference data SID'!$B:$N,13,FALSE)),"",VLOOKUP(CONCATENATE($A137,"_",AI$2),'Reference data SID'!$B:$N,13,FALSE))</f>
        <v/>
      </c>
      <c r="AJ137" s="13" t="str">
        <f>IF(ISERROR(VLOOKUP(CONCATENATE($A137,"_",AJ$2),'Reference data SID'!$B:$N,13,FALSE)),"",VLOOKUP(CONCATENATE($A137,"_",AJ$2),'Reference data SID'!$B:$N,13,FALSE))</f>
        <v/>
      </c>
      <c r="AK137" s="13" t="str">
        <f>IF(ISERROR(VLOOKUP(CONCATENATE($A137,"_",AK$2),'Reference data SID'!$B:$N,13,FALSE)),"",VLOOKUP(CONCATENATE($A137,"_",AK$2),'Reference data SID'!$B:$N,13,FALSE))</f>
        <v/>
      </c>
      <c r="AL137" s="13" t="str">
        <f>IF(ISERROR(VLOOKUP(CONCATENATE($A137,"_",AL$2),'Reference data SID'!$B:$N,13,FALSE)),"",VLOOKUP(CONCATENATE($A137,"_",AL$2),'Reference data SID'!$B:$N,13,FALSE))</f>
        <v/>
      </c>
      <c r="AM137" s="13" t="str">
        <f>IF(ISERROR(VLOOKUP(CONCATENATE($A137,"_",AM$2),'Reference data SID'!$B:$N,13,FALSE)),"",VLOOKUP(CONCATENATE($A137,"_",AM$2),'Reference data SID'!$B:$N,13,FALSE))</f>
        <v/>
      </c>
      <c r="AN137" s="13" t="str">
        <f>IF(ISERROR(VLOOKUP(CONCATENATE($A137,"_",AN$2),'Reference data SID'!$B:$N,13,FALSE)),"",VLOOKUP(CONCATENATE($A137,"_",AN$2),'Reference data SID'!$B:$N,13,FALSE))</f>
        <v/>
      </c>
      <c r="AO137" s="13" t="str">
        <f>IF(ISERROR(VLOOKUP(CONCATENATE($A137,"_",AO$2),'Reference data SID'!$B:$N,13,FALSE)),"",VLOOKUP(CONCATENATE($A137,"_",AO$2),'Reference data SID'!$B:$N,13,FALSE))</f>
        <v/>
      </c>
      <c r="AP137" s="13" t="str">
        <f>IF(ISERROR(VLOOKUP(CONCATENATE($A137,"_",AP$2),'Reference data SID'!$B:$N,13,FALSE)),"",VLOOKUP(CONCATENATE($A137,"_",AP$2),'Reference data SID'!$B:$N,13,FALSE))</f>
        <v/>
      </c>
      <c r="AQ137" s="13" t="str">
        <f>IF(ISERROR(VLOOKUP(CONCATENATE($A137,"_",AQ$2),'Reference data SID'!$B:$N,13,FALSE)),"",VLOOKUP(CONCATENATE($A137,"_",AQ$2),'Reference data SID'!$B:$N,13,FALSE))</f>
        <v/>
      </c>
      <c r="AR137" s="13" t="str">
        <f>IF(ISERROR(VLOOKUP(CONCATENATE($A137,"_",AR$2),'Reference data SID'!$B:$N,13,FALSE)),"",VLOOKUP(CONCATENATE($A137,"_",AR$2),'Reference data SID'!$B:$N,13,FALSE))</f>
        <v/>
      </c>
      <c r="AS137" s="13" t="str">
        <f>IF(ISERROR(VLOOKUP(CONCATENATE($A137,"_",AS$2),'Reference data SID'!$B:$N,13,FALSE)),"",VLOOKUP(CONCATENATE($A137,"_",AS$2),'Reference data SID'!$B:$N,13,FALSE))</f>
        <v/>
      </c>
      <c r="AT137" s="13" t="str">
        <f>IF(ISERROR(VLOOKUP(CONCATENATE($A137,"_",AT$2),'Reference data SID'!$B:$N,13,FALSE)),"",VLOOKUP(CONCATENATE($A137,"_",AT$2),'Reference data SID'!$B:$N,13,FALSE))</f>
        <v/>
      </c>
    </row>
    <row r="138" spans="1:46" x14ac:dyDescent="0.25">
      <c r="A138">
        <v>134</v>
      </c>
      <c r="B138" s="13" t="str">
        <f>IF(ISERROR(VLOOKUP(CONCATENATE($A138,"_",B$2),'Reference data SID'!$B:$N,13,FALSE)),"",VLOOKUP(CONCATENATE($A138,"_",B$2),'Reference data SID'!$B:$N,13,FALSE))</f>
        <v/>
      </c>
      <c r="C138" s="13" t="str">
        <f>IF(ISERROR(VLOOKUP(CONCATENATE($A138,"_",C$2),'Reference data SID'!$B:$N,13,FALSE)),"",VLOOKUP(CONCATENATE($A138,"_",C$2),'Reference data SID'!$B:$N,13,FALSE))</f>
        <v/>
      </c>
      <c r="D138" s="13" t="str">
        <f>IF(ISERROR(VLOOKUP(CONCATENATE($A138,"_",D$2),'Reference data SID'!$B:$N,13,FALSE)),"",VLOOKUP(CONCATENATE($A138,"_",D$2),'Reference data SID'!$B:$N,13,FALSE))</f>
        <v/>
      </c>
      <c r="E138" s="13" t="str">
        <f>IF(ISERROR(VLOOKUP(CONCATENATE($A138,"_",E$2),'Reference data SID'!$B:$N,13,FALSE)),"",VLOOKUP(CONCATENATE($A138,"_",E$2),'Reference data SID'!$B:$N,13,FALSE))</f>
        <v/>
      </c>
      <c r="F138" s="13" t="str">
        <f>IF(ISERROR(VLOOKUP(CONCATENATE($A138,"_",F$2),'Reference data SID'!$B:$N,13,FALSE)),"",VLOOKUP(CONCATENATE($A138,"_",F$2),'Reference data SID'!$B:$N,13,FALSE))</f>
        <v/>
      </c>
      <c r="G138" s="13" t="str">
        <f>IF(ISERROR(VLOOKUP(CONCATENATE($A138,"_",G$2),'Reference data SID'!$B:$N,13,FALSE)),"",VLOOKUP(CONCATENATE($A138,"_",G$2),'Reference data SID'!$B:$N,13,FALSE))</f>
        <v/>
      </c>
      <c r="H138" s="13" t="str">
        <f>IF(ISERROR(VLOOKUP(CONCATENATE($A138,"_",H$2),'Reference data SID'!$B:$N,13,FALSE)),"",VLOOKUP(CONCATENATE($A138,"_",H$2),'Reference data SID'!$B:$N,13,FALSE))</f>
        <v/>
      </c>
      <c r="I138" s="13" t="str">
        <f>IF(ISERROR(VLOOKUP(CONCATENATE($A138,"_",I$2),'Reference data SID'!$B:$N,13,FALSE)),"",VLOOKUP(CONCATENATE($A138,"_",I$2),'Reference data SID'!$B:$N,13,FALSE))</f>
        <v/>
      </c>
      <c r="J138" s="13" t="str">
        <f>IF(ISERROR(VLOOKUP(CONCATENATE($A138,"_",J$2),'Reference data SID'!$B:$N,13,FALSE)),"",VLOOKUP(CONCATENATE($A138,"_",J$2),'Reference data SID'!$B:$N,13,FALSE))</f>
        <v/>
      </c>
      <c r="K138" s="13" t="str">
        <f>IF(ISERROR(VLOOKUP(CONCATENATE($A138,"_",K$2),'Reference data SID'!$B:$N,13,FALSE)),"",VLOOKUP(CONCATENATE($A138,"_",K$2),'Reference data SID'!$B:$N,13,FALSE))</f>
        <v/>
      </c>
      <c r="L138" s="13" t="str">
        <f>IF(ISERROR(VLOOKUP(CONCATENATE($A138,"_",L$2),'Reference data SID'!$B:$N,13,FALSE)),"",VLOOKUP(CONCATENATE($A138,"_",L$2),'Reference data SID'!$B:$N,13,FALSE))</f>
        <v/>
      </c>
      <c r="M138" s="13" t="str">
        <f>IF(ISERROR(VLOOKUP(CONCATENATE($A138,"_",M$2),'Reference data SID'!$B:$N,13,FALSE)),"",VLOOKUP(CONCATENATE($A138,"_",M$2),'Reference data SID'!$B:$N,13,FALSE))</f>
        <v/>
      </c>
      <c r="N138" s="13" t="str">
        <f>IF(ISERROR(VLOOKUP(CONCATENATE($A138,"_",N$2),'Reference data SID'!$B:$N,13,FALSE)),"",VLOOKUP(CONCATENATE($A138,"_",N$2),'Reference data SID'!$B:$N,13,FALSE))</f>
        <v/>
      </c>
      <c r="O138" s="13" t="str">
        <f>IF(ISERROR(VLOOKUP(CONCATENATE($A138,"_",O$2),'Reference data SID'!$B:$N,13,FALSE)),"",VLOOKUP(CONCATENATE($A138,"_",O$2),'Reference data SID'!$B:$N,13,FALSE))</f>
        <v/>
      </c>
      <c r="P138" s="13" t="str">
        <f>IF(ISERROR(VLOOKUP(CONCATENATE($A138,"_",P$2),'Reference data SID'!$B:$N,13,FALSE)),"",VLOOKUP(CONCATENATE($A138,"_",P$2),'Reference data SID'!$B:$N,13,FALSE))</f>
        <v/>
      </c>
      <c r="Q138" s="13" t="str">
        <f>IF(ISERROR(VLOOKUP(CONCATENATE($A138,"_",Q$2),'Reference data SID'!$B:$N,13,FALSE)),"",VLOOKUP(CONCATENATE($A138,"_",Q$2),'Reference data SID'!$B:$N,13,FALSE))</f>
        <v/>
      </c>
      <c r="R138" s="13" t="str">
        <f>IF(ISERROR(VLOOKUP(CONCATENATE($A138,"_",R$2),'Reference data SID'!$B:$N,13,FALSE)),"",VLOOKUP(CONCATENATE($A138,"_",R$2),'Reference data SID'!$B:$N,13,FALSE))</f>
        <v/>
      </c>
      <c r="S138" s="13" t="str">
        <f>IF(ISERROR(VLOOKUP(CONCATENATE($A138,"_",S$2),'Reference data SID'!$B:$N,13,FALSE)),"",VLOOKUP(CONCATENATE($A138,"_",S$2),'Reference data SID'!$B:$N,13,FALSE))</f>
        <v/>
      </c>
      <c r="T138" s="13" t="str">
        <f>IF(ISERROR(VLOOKUP(CONCATENATE($A138,"_",T$2),'Reference data SID'!$B:$N,13,FALSE)),"",VLOOKUP(CONCATENATE($A138,"_",T$2),'Reference data SID'!$B:$N,13,FALSE))</f>
        <v/>
      </c>
      <c r="U138" s="13" t="str">
        <f>IF(ISERROR(VLOOKUP(CONCATENATE($A138,"_",U$2),'Reference data SID'!$B:$N,13,FALSE)),"",VLOOKUP(CONCATENATE($A138,"_",U$2),'Reference data SID'!$B:$N,13,FALSE))</f>
        <v/>
      </c>
      <c r="V138" s="13" t="str">
        <f>IF(ISERROR(VLOOKUP(CONCATENATE($A138,"_",V$2),'Reference data SID'!$B:$N,13,FALSE)),"",VLOOKUP(CONCATENATE($A138,"_",V$2),'Reference data SID'!$B:$N,13,FALSE))</f>
        <v/>
      </c>
      <c r="W138" s="13" t="str">
        <f>IF(ISERROR(VLOOKUP(CONCATENATE($A138,"_",W$2),'Reference data SID'!$B:$N,13,FALSE)),"",VLOOKUP(CONCATENATE($A138,"_",W$2),'Reference data SID'!$B:$N,13,FALSE))</f>
        <v/>
      </c>
      <c r="X138" s="13" t="str">
        <f>IF(ISERROR(VLOOKUP(CONCATENATE($A138,"_",X$2),'Reference data SID'!$B:$N,13,FALSE)),"",VLOOKUP(CONCATENATE($A138,"_",X$2),'Reference data SID'!$B:$N,13,FALSE))</f>
        <v/>
      </c>
      <c r="Y138" s="14" t="str">
        <f>IF(ISERROR(VLOOKUP(CONCATENATE($A138,"_",Y$2),'Reference data SID'!$B:$N,13,FALSE)),"",VLOOKUP(CONCATENATE($A138,"_",Y$2),'Reference data SID'!$B:$N,13,FALSE))</f>
        <v>1882109-71-8</v>
      </c>
      <c r="Z138" s="13" t="str">
        <f>IF(ISERROR(VLOOKUP(CONCATENATE($A138,"_",Z$2),'Reference data SID'!$B:$N,13,FALSE)),"",VLOOKUP(CONCATENATE($A138,"_",Z$2),'Reference data SID'!$B:$N,13,FALSE))</f>
        <v/>
      </c>
      <c r="AA138" s="13" t="str">
        <f>IF(ISERROR(VLOOKUP(CONCATENATE($A138,"_",AA$2),'Reference data SID'!$B:$N,13,FALSE)),"",VLOOKUP(CONCATENATE($A138,"_",AA$2),'Reference data SID'!$B:$N,13,FALSE))</f>
        <v/>
      </c>
      <c r="AB138" s="13" t="str">
        <f>IF(ISERROR(VLOOKUP(CONCATENATE($A138,"_",AB$2),'Reference data SID'!$B:$N,13,FALSE)),"",VLOOKUP(CONCATENATE($A138,"_",AB$2),'Reference data SID'!$B:$N,13,FALSE))</f>
        <v/>
      </c>
      <c r="AC138" s="13" t="str">
        <f>IF(ISERROR(VLOOKUP(CONCATENATE($A138,"_",AC$2),'Reference data SID'!$B:$N,13,FALSE)),"",VLOOKUP(CONCATENATE($A138,"_",AC$2),'Reference data SID'!$B:$N,13,FALSE))</f>
        <v/>
      </c>
      <c r="AD138" s="13" t="str">
        <f>IF(ISERROR(VLOOKUP(CONCATENATE($A138,"_",AD$2),'Reference data SID'!$B:$N,13,FALSE)),"",VLOOKUP(CONCATENATE($A138,"_",AD$2),'Reference data SID'!$B:$N,13,FALSE))</f>
        <v/>
      </c>
      <c r="AE138" s="13" t="str">
        <f>IF(ISERROR(VLOOKUP(CONCATENATE($A138,"_",AE$2),'Reference data SID'!$B:$N,13,FALSE)),"",VLOOKUP(CONCATENATE($A138,"_",AE$2),'Reference data SID'!$B:$N,13,FALSE))</f>
        <v/>
      </c>
      <c r="AF138" s="13" t="str">
        <f>IF(ISERROR(VLOOKUP(CONCATENATE($A138,"_",AF$2),'Reference data SID'!$B:$N,13,FALSE)),"",VLOOKUP(CONCATENATE($A138,"_",AF$2),'Reference data SID'!$B:$N,13,FALSE))</f>
        <v/>
      </c>
      <c r="AG138" s="13" t="str">
        <f>IF(ISERROR(VLOOKUP(CONCATENATE($A138,"_",AG$2),'Reference data SID'!$B:$N,13,FALSE)),"",VLOOKUP(CONCATENATE($A138,"_",AG$2),'Reference data SID'!$B:$N,13,FALSE))</f>
        <v/>
      </c>
      <c r="AH138" s="13" t="str">
        <f>IF(ISERROR(VLOOKUP(CONCATENATE($A138,"_",AH$2),'Reference data SID'!$B:$N,13,FALSE)),"",VLOOKUP(CONCATENATE($A138,"_",AH$2),'Reference data SID'!$B:$N,13,FALSE))</f>
        <v/>
      </c>
      <c r="AI138" s="13" t="str">
        <f>IF(ISERROR(VLOOKUP(CONCATENATE($A138,"_",AI$2),'Reference data SID'!$B:$N,13,FALSE)),"",VLOOKUP(CONCATENATE($A138,"_",AI$2),'Reference data SID'!$B:$N,13,FALSE))</f>
        <v/>
      </c>
      <c r="AJ138" s="13" t="str">
        <f>IF(ISERROR(VLOOKUP(CONCATENATE($A138,"_",AJ$2),'Reference data SID'!$B:$N,13,FALSE)),"",VLOOKUP(CONCATENATE($A138,"_",AJ$2),'Reference data SID'!$B:$N,13,FALSE))</f>
        <v/>
      </c>
      <c r="AK138" s="13" t="str">
        <f>IF(ISERROR(VLOOKUP(CONCATENATE($A138,"_",AK$2),'Reference data SID'!$B:$N,13,FALSE)),"",VLOOKUP(CONCATENATE($A138,"_",AK$2),'Reference data SID'!$B:$N,13,FALSE))</f>
        <v/>
      </c>
      <c r="AL138" s="13" t="str">
        <f>IF(ISERROR(VLOOKUP(CONCATENATE($A138,"_",AL$2),'Reference data SID'!$B:$N,13,FALSE)),"",VLOOKUP(CONCATENATE($A138,"_",AL$2),'Reference data SID'!$B:$N,13,FALSE))</f>
        <v/>
      </c>
      <c r="AM138" s="13" t="str">
        <f>IF(ISERROR(VLOOKUP(CONCATENATE($A138,"_",AM$2),'Reference data SID'!$B:$N,13,FALSE)),"",VLOOKUP(CONCATENATE($A138,"_",AM$2),'Reference data SID'!$B:$N,13,FALSE))</f>
        <v/>
      </c>
      <c r="AN138" s="13" t="str">
        <f>IF(ISERROR(VLOOKUP(CONCATENATE($A138,"_",AN$2),'Reference data SID'!$B:$N,13,FALSE)),"",VLOOKUP(CONCATENATE($A138,"_",AN$2),'Reference data SID'!$B:$N,13,FALSE))</f>
        <v/>
      </c>
      <c r="AO138" s="13" t="str">
        <f>IF(ISERROR(VLOOKUP(CONCATENATE($A138,"_",AO$2),'Reference data SID'!$B:$N,13,FALSE)),"",VLOOKUP(CONCATENATE($A138,"_",AO$2),'Reference data SID'!$B:$N,13,FALSE))</f>
        <v/>
      </c>
      <c r="AP138" s="13" t="str">
        <f>IF(ISERROR(VLOOKUP(CONCATENATE($A138,"_",AP$2),'Reference data SID'!$B:$N,13,FALSE)),"",VLOOKUP(CONCATENATE($A138,"_",AP$2),'Reference data SID'!$B:$N,13,FALSE))</f>
        <v/>
      </c>
      <c r="AQ138" s="13" t="str">
        <f>IF(ISERROR(VLOOKUP(CONCATENATE($A138,"_",AQ$2),'Reference data SID'!$B:$N,13,FALSE)),"",VLOOKUP(CONCATENATE($A138,"_",AQ$2),'Reference data SID'!$B:$N,13,FALSE))</f>
        <v/>
      </c>
      <c r="AR138" s="13" t="str">
        <f>IF(ISERROR(VLOOKUP(CONCATENATE($A138,"_",AR$2),'Reference data SID'!$B:$N,13,FALSE)),"",VLOOKUP(CONCATENATE($A138,"_",AR$2),'Reference data SID'!$B:$N,13,FALSE))</f>
        <v/>
      </c>
      <c r="AS138" s="13" t="str">
        <f>IF(ISERROR(VLOOKUP(CONCATENATE($A138,"_",AS$2),'Reference data SID'!$B:$N,13,FALSE)),"",VLOOKUP(CONCATENATE($A138,"_",AS$2),'Reference data SID'!$B:$N,13,FALSE))</f>
        <v/>
      </c>
      <c r="AT138" s="13" t="str">
        <f>IF(ISERROR(VLOOKUP(CONCATENATE($A138,"_",AT$2),'Reference data SID'!$B:$N,13,FALSE)),"",VLOOKUP(CONCATENATE($A138,"_",AT$2),'Reference data SID'!$B:$N,13,FALSE))</f>
        <v/>
      </c>
    </row>
    <row r="139" spans="1:46" x14ac:dyDescent="0.25">
      <c r="A139">
        <v>135</v>
      </c>
      <c r="B139" s="13" t="str">
        <f>IF(ISERROR(VLOOKUP(CONCATENATE($A139,"_",B$2),'Reference data SID'!$B:$N,13,FALSE)),"",VLOOKUP(CONCATENATE($A139,"_",B$2),'Reference data SID'!$B:$N,13,FALSE))</f>
        <v/>
      </c>
      <c r="C139" s="13" t="str">
        <f>IF(ISERROR(VLOOKUP(CONCATENATE($A139,"_",C$2),'Reference data SID'!$B:$N,13,FALSE)),"",VLOOKUP(CONCATENATE($A139,"_",C$2),'Reference data SID'!$B:$N,13,FALSE))</f>
        <v/>
      </c>
      <c r="D139" s="13" t="str">
        <f>IF(ISERROR(VLOOKUP(CONCATENATE($A139,"_",D$2),'Reference data SID'!$B:$N,13,FALSE)),"",VLOOKUP(CONCATENATE($A139,"_",D$2),'Reference data SID'!$B:$N,13,FALSE))</f>
        <v/>
      </c>
      <c r="E139" s="13" t="str">
        <f>IF(ISERROR(VLOOKUP(CONCATENATE($A139,"_",E$2),'Reference data SID'!$B:$N,13,FALSE)),"",VLOOKUP(CONCATENATE($A139,"_",E$2),'Reference data SID'!$B:$N,13,FALSE))</f>
        <v/>
      </c>
      <c r="F139" s="13" t="str">
        <f>IF(ISERROR(VLOOKUP(CONCATENATE($A139,"_",F$2),'Reference data SID'!$B:$N,13,FALSE)),"",VLOOKUP(CONCATENATE($A139,"_",F$2),'Reference data SID'!$B:$N,13,FALSE))</f>
        <v/>
      </c>
      <c r="G139" s="13" t="str">
        <f>IF(ISERROR(VLOOKUP(CONCATENATE($A139,"_",G$2),'Reference data SID'!$B:$N,13,FALSE)),"",VLOOKUP(CONCATENATE($A139,"_",G$2),'Reference data SID'!$B:$N,13,FALSE))</f>
        <v/>
      </c>
      <c r="H139" s="13" t="str">
        <f>IF(ISERROR(VLOOKUP(CONCATENATE($A139,"_",H$2),'Reference data SID'!$B:$N,13,FALSE)),"",VLOOKUP(CONCATENATE($A139,"_",H$2),'Reference data SID'!$B:$N,13,FALSE))</f>
        <v/>
      </c>
      <c r="I139" s="13" t="str">
        <f>IF(ISERROR(VLOOKUP(CONCATENATE($A139,"_",I$2),'Reference data SID'!$B:$N,13,FALSE)),"",VLOOKUP(CONCATENATE($A139,"_",I$2),'Reference data SID'!$B:$N,13,FALSE))</f>
        <v/>
      </c>
      <c r="J139" s="13" t="str">
        <f>IF(ISERROR(VLOOKUP(CONCATENATE($A139,"_",J$2),'Reference data SID'!$B:$N,13,FALSE)),"",VLOOKUP(CONCATENATE($A139,"_",J$2),'Reference data SID'!$B:$N,13,FALSE))</f>
        <v/>
      </c>
      <c r="K139" s="13" t="str">
        <f>IF(ISERROR(VLOOKUP(CONCATENATE($A139,"_",K$2),'Reference data SID'!$B:$N,13,FALSE)),"",VLOOKUP(CONCATENATE($A139,"_",K$2),'Reference data SID'!$B:$N,13,FALSE))</f>
        <v/>
      </c>
      <c r="L139" s="13" t="str">
        <f>IF(ISERROR(VLOOKUP(CONCATENATE($A139,"_",L$2),'Reference data SID'!$B:$N,13,FALSE)),"",VLOOKUP(CONCATENATE($A139,"_",L$2),'Reference data SID'!$B:$N,13,FALSE))</f>
        <v/>
      </c>
      <c r="M139" s="13" t="str">
        <f>IF(ISERROR(VLOOKUP(CONCATENATE($A139,"_",M$2),'Reference data SID'!$B:$N,13,FALSE)),"",VLOOKUP(CONCATENATE($A139,"_",M$2),'Reference data SID'!$B:$N,13,FALSE))</f>
        <v/>
      </c>
      <c r="N139" s="13" t="str">
        <f>IF(ISERROR(VLOOKUP(CONCATENATE($A139,"_",N$2),'Reference data SID'!$B:$N,13,FALSE)),"",VLOOKUP(CONCATENATE($A139,"_",N$2),'Reference data SID'!$B:$N,13,FALSE))</f>
        <v/>
      </c>
      <c r="O139" s="13" t="str">
        <f>IF(ISERROR(VLOOKUP(CONCATENATE($A139,"_",O$2),'Reference data SID'!$B:$N,13,FALSE)),"",VLOOKUP(CONCATENATE($A139,"_",O$2),'Reference data SID'!$B:$N,13,FALSE))</f>
        <v/>
      </c>
      <c r="P139" s="13" t="str">
        <f>IF(ISERROR(VLOOKUP(CONCATENATE($A139,"_",P$2),'Reference data SID'!$B:$N,13,FALSE)),"",VLOOKUP(CONCATENATE($A139,"_",P$2),'Reference data SID'!$B:$N,13,FALSE))</f>
        <v/>
      </c>
      <c r="Q139" s="13" t="str">
        <f>IF(ISERROR(VLOOKUP(CONCATENATE($A139,"_",Q$2),'Reference data SID'!$B:$N,13,FALSE)),"",VLOOKUP(CONCATENATE($A139,"_",Q$2),'Reference data SID'!$B:$N,13,FALSE))</f>
        <v/>
      </c>
      <c r="R139" s="13" t="str">
        <f>IF(ISERROR(VLOOKUP(CONCATENATE($A139,"_",R$2),'Reference data SID'!$B:$N,13,FALSE)),"",VLOOKUP(CONCATENATE($A139,"_",R$2),'Reference data SID'!$B:$N,13,FALSE))</f>
        <v/>
      </c>
      <c r="S139" s="13" t="str">
        <f>IF(ISERROR(VLOOKUP(CONCATENATE($A139,"_",S$2),'Reference data SID'!$B:$N,13,FALSE)),"",VLOOKUP(CONCATENATE($A139,"_",S$2),'Reference data SID'!$B:$N,13,FALSE))</f>
        <v/>
      </c>
      <c r="T139" s="13" t="str">
        <f>IF(ISERROR(VLOOKUP(CONCATENATE($A139,"_",T$2),'Reference data SID'!$B:$N,13,FALSE)),"",VLOOKUP(CONCATENATE($A139,"_",T$2),'Reference data SID'!$B:$N,13,FALSE))</f>
        <v/>
      </c>
      <c r="U139" s="13" t="str">
        <f>IF(ISERROR(VLOOKUP(CONCATENATE($A139,"_",U$2),'Reference data SID'!$B:$N,13,FALSE)),"",VLOOKUP(CONCATENATE($A139,"_",U$2),'Reference data SID'!$B:$N,13,FALSE))</f>
        <v/>
      </c>
      <c r="V139" s="13" t="str">
        <f>IF(ISERROR(VLOOKUP(CONCATENATE($A139,"_",V$2),'Reference data SID'!$B:$N,13,FALSE)),"",VLOOKUP(CONCATENATE($A139,"_",V$2),'Reference data SID'!$B:$N,13,FALSE))</f>
        <v/>
      </c>
      <c r="W139" s="13" t="str">
        <f>IF(ISERROR(VLOOKUP(CONCATENATE($A139,"_",W$2),'Reference data SID'!$B:$N,13,FALSE)),"",VLOOKUP(CONCATENATE($A139,"_",W$2),'Reference data SID'!$B:$N,13,FALSE))</f>
        <v/>
      </c>
      <c r="X139" s="13" t="str">
        <f>IF(ISERROR(VLOOKUP(CONCATENATE($A139,"_",X$2),'Reference data SID'!$B:$N,13,FALSE)),"",VLOOKUP(CONCATENATE($A139,"_",X$2),'Reference data SID'!$B:$N,13,FALSE))</f>
        <v/>
      </c>
      <c r="Y139" s="14" t="str">
        <f>IF(ISERROR(VLOOKUP(CONCATENATE($A139,"_",Y$2),'Reference data SID'!$B:$N,13,FALSE)),"",VLOOKUP(CONCATENATE($A139,"_",Y$2),'Reference data SID'!$B:$N,13,FALSE))</f>
        <v>1882109-72-9</v>
      </c>
      <c r="Z139" s="13" t="str">
        <f>IF(ISERROR(VLOOKUP(CONCATENATE($A139,"_",Z$2),'Reference data SID'!$B:$N,13,FALSE)),"",VLOOKUP(CONCATENATE($A139,"_",Z$2),'Reference data SID'!$B:$N,13,FALSE))</f>
        <v/>
      </c>
      <c r="AA139" s="13" t="str">
        <f>IF(ISERROR(VLOOKUP(CONCATENATE($A139,"_",AA$2),'Reference data SID'!$B:$N,13,FALSE)),"",VLOOKUP(CONCATENATE($A139,"_",AA$2),'Reference data SID'!$B:$N,13,FALSE))</f>
        <v/>
      </c>
      <c r="AB139" s="13" t="str">
        <f>IF(ISERROR(VLOOKUP(CONCATENATE($A139,"_",AB$2),'Reference data SID'!$B:$N,13,FALSE)),"",VLOOKUP(CONCATENATE($A139,"_",AB$2),'Reference data SID'!$B:$N,13,FALSE))</f>
        <v/>
      </c>
      <c r="AC139" s="13" t="str">
        <f>IF(ISERROR(VLOOKUP(CONCATENATE($A139,"_",AC$2),'Reference data SID'!$B:$N,13,FALSE)),"",VLOOKUP(CONCATENATE($A139,"_",AC$2),'Reference data SID'!$B:$N,13,FALSE))</f>
        <v/>
      </c>
      <c r="AD139" s="13" t="str">
        <f>IF(ISERROR(VLOOKUP(CONCATENATE($A139,"_",AD$2),'Reference data SID'!$B:$N,13,FALSE)),"",VLOOKUP(CONCATENATE($A139,"_",AD$2),'Reference data SID'!$B:$N,13,FALSE))</f>
        <v/>
      </c>
      <c r="AE139" s="13" t="str">
        <f>IF(ISERROR(VLOOKUP(CONCATENATE($A139,"_",AE$2),'Reference data SID'!$B:$N,13,FALSE)),"",VLOOKUP(CONCATENATE($A139,"_",AE$2),'Reference data SID'!$B:$N,13,FALSE))</f>
        <v/>
      </c>
      <c r="AF139" s="13" t="str">
        <f>IF(ISERROR(VLOOKUP(CONCATENATE($A139,"_",AF$2),'Reference data SID'!$B:$N,13,FALSE)),"",VLOOKUP(CONCATENATE($A139,"_",AF$2),'Reference data SID'!$B:$N,13,FALSE))</f>
        <v/>
      </c>
      <c r="AG139" s="13" t="str">
        <f>IF(ISERROR(VLOOKUP(CONCATENATE($A139,"_",AG$2),'Reference data SID'!$B:$N,13,FALSE)),"",VLOOKUP(CONCATENATE($A139,"_",AG$2),'Reference data SID'!$B:$N,13,FALSE))</f>
        <v/>
      </c>
      <c r="AH139" s="13" t="str">
        <f>IF(ISERROR(VLOOKUP(CONCATENATE($A139,"_",AH$2),'Reference data SID'!$B:$N,13,FALSE)),"",VLOOKUP(CONCATENATE($A139,"_",AH$2),'Reference data SID'!$B:$N,13,FALSE))</f>
        <v/>
      </c>
      <c r="AI139" s="13" t="str">
        <f>IF(ISERROR(VLOOKUP(CONCATENATE($A139,"_",AI$2),'Reference data SID'!$B:$N,13,FALSE)),"",VLOOKUP(CONCATENATE($A139,"_",AI$2),'Reference data SID'!$B:$N,13,FALSE))</f>
        <v/>
      </c>
      <c r="AJ139" s="13" t="str">
        <f>IF(ISERROR(VLOOKUP(CONCATENATE($A139,"_",AJ$2),'Reference data SID'!$B:$N,13,FALSE)),"",VLOOKUP(CONCATENATE($A139,"_",AJ$2),'Reference data SID'!$B:$N,13,FALSE))</f>
        <v/>
      </c>
      <c r="AK139" s="13" t="str">
        <f>IF(ISERROR(VLOOKUP(CONCATENATE($A139,"_",AK$2),'Reference data SID'!$B:$N,13,FALSE)),"",VLOOKUP(CONCATENATE($A139,"_",AK$2),'Reference data SID'!$B:$N,13,FALSE))</f>
        <v/>
      </c>
      <c r="AL139" s="13" t="str">
        <f>IF(ISERROR(VLOOKUP(CONCATENATE($A139,"_",AL$2),'Reference data SID'!$B:$N,13,FALSE)),"",VLOOKUP(CONCATENATE($A139,"_",AL$2),'Reference data SID'!$B:$N,13,FALSE))</f>
        <v/>
      </c>
      <c r="AM139" s="13" t="str">
        <f>IF(ISERROR(VLOOKUP(CONCATENATE($A139,"_",AM$2),'Reference data SID'!$B:$N,13,FALSE)),"",VLOOKUP(CONCATENATE($A139,"_",AM$2),'Reference data SID'!$B:$N,13,FALSE))</f>
        <v/>
      </c>
      <c r="AN139" s="13" t="str">
        <f>IF(ISERROR(VLOOKUP(CONCATENATE($A139,"_",AN$2),'Reference data SID'!$B:$N,13,FALSE)),"",VLOOKUP(CONCATENATE($A139,"_",AN$2),'Reference data SID'!$B:$N,13,FALSE))</f>
        <v/>
      </c>
      <c r="AO139" s="13" t="str">
        <f>IF(ISERROR(VLOOKUP(CONCATENATE($A139,"_",AO$2),'Reference data SID'!$B:$N,13,FALSE)),"",VLOOKUP(CONCATENATE($A139,"_",AO$2),'Reference data SID'!$B:$N,13,FALSE))</f>
        <v/>
      </c>
      <c r="AP139" s="13" t="str">
        <f>IF(ISERROR(VLOOKUP(CONCATENATE($A139,"_",AP$2),'Reference data SID'!$B:$N,13,FALSE)),"",VLOOKUP(CONCATENATE($A139,"_",AP$2),'Reference data SID'!$B:$N,13,FALSE))</f>
        <v/>
      </c>
      <c r="AQ139" s="13" t="str">
        <f>IF(ISERROR(VLOOKUP(CONCATENATE($A139,"_",AQ$2),'Reference data SID'!$B:$N,13,FALSE)),"",VLOOKUP(CONCATENATE($A139,"_",AQ$2),'Reference data SID'!$B:$N,13,FALSE))</f>
        <v/>
      </c>
      <c r="AR139" s="13" t="str">
        <f>IF(ISERROR(VLOOKUP(CONCATENATE($A139,"_",AR$2),'Reference data SID'!$B:$N,13,FALSE)),"",VLOOKUP(CONCATENATE($A139,"_",AR$2),'Reference data SID'!$B:$N,13,FALSE))</f>
        <v/>
      </c>
      <c r="AS139" s="13" t="str">
        <f>IF(ISERROR(VLOOKUP(CONCATENATE($A139,"_",AS$2),'Reference data SID'!$B:$N,13,FALSE)),"",VLOOKUP(CONCATENATE($A139,"_",AS$2),'Reference data SID'!$B:$N,13,FALSE))</f>
        <v/>
      </c>
      <c r="AT139" s="13" t="str">
        <f>IF(ISERROR(VLOOKUP(CONCATENATE($A139,"_",AT$2),'Reference data SID'!$B:$N,13,FALSE)),"",VLOOKUP(CONCATENATE($A139,"_",AT$2),'Reference data SID'!$B:$N,13,FALSE))</f>
        <v/>
      </c>
    </row>
    <row r="140" spans="1:46" x14ac:dyDescent="0.25">
      <c r="A140">
        <v>136</v>
      </c>
      <c r="B140" s="13" t="str">
        <f>IF(ISERROR(VLOOKUP(CONCATENATE($A140,"_",B$2),'Reference data SID'!$B:$N,13,FALSE)),"",VLOOKUP(CONCATENATE($A140,"_",B$2),'Reference data SID'!$B:$N,13,FALSE))</f>
        <v/>
      </c>
      <c r="C140" s="13" t="str">
        <f>IF(ISERROR(VLOOKUP(CONCATENATE($A140,"_",C$2),'Reference data SID'!$B:$N,13,FALSE)),"",VLOOKUP(CONCATENATE($A140,"_",C$2),'Reference data SID'!$B:$N,13,FALSE))</f>
        <v/>
      </c>
      <c r="D140" s="13" t="str">
        <f>IF(ISERROR(VLOOKUP(CONCATENATE($A140,"_",D$2),'Reference data SID'!$B:$N,13,FALSE)),"",VLOOKUP(CONCATENATE($A140,"_",D$2),'Reference data SID'!$B:$N,13,FALSE))</f>
        <v/>
      </c>
      <c r="E140" s="13" t="str">
        <f>IF(ISERROR(VLOOKUP(CONCATENATE($A140,"_",E$2),'Reference data SID'!$B:$N,13,FALSE)),"",VLOOKUP(CONCATENATE($A140,"_",E$2),'Reference data SID'!$B:$N,13,FALSE))</f>
        <v/>
      </c>
      <c r="F140" s="13" t="str">
        <f>IF(ISERROR(VLOOKUP(CONCATENATE($A140,"_",F$2),'Reference data SID'!$B:$N,13,FALSE)),"",VLOOKUP(CONCATENATE($A140,"_",F$2),'Reference data SID'!$B:$N,13,FALSE))</f>
        <v/>
      </c>
      <c r="G140" s="13" t="str">
        <f>IF(ISERROR(VLOOKUP(CONCATENATE($A140,"_",G$2),'Reference data SID'!$B:$N,13,FALSE)),"",VLOOKUP(CONCATENATE($A140,"_",G$2),'Reference data SID'!$B:$N,13,FALSE))</f>
        <v/>
      </c>
      <c r="H140" s="13" t="str">
        <f>IF(ISERROR(VLOOKUP(CONCATENATE($A140,"_",H$2),'Reference data SID'!$B:$N,13,FALSE)),"",VLOOKUP(CONCATENATE($A140,"_",H$2),'Reference data SID'!$B:$N,13,FALSE))</f>
        <v/>
      </c>
      <c r="I140" s="13" t="str">
        <f>IF(ISERROR(VLOOKUP(CONCATENATE($A140,"_",I$2),'Reference data SID'!$B:$N,13,FALSE)),"",VLOOKUP(CONCATENATE($A140,"_",I$2),'Reference data SID'!$B:$N,13,FALSE))</f>
        <v/>
      </c>
      <c r="J140" s="13" t="str">
        <f>IF(ISERROR(VLOOKUP(CONCATENATE($A140,"_",J$2),'Reference data SID'!$B:$N,13,FALSE)),"",VLOOKUP(CONCATENATE($A140,"_",J$2),'Reference data SID'!$B:$N,13,FALSE))</f>
        <v/>
      </c>
      <c r="K140" s="13" t="str">
        <f>IF(ISERROR(VLOOKUP(CONCATENATE($A140,"_",K$2),'Reference data SID'!$B:$N,13,FALSE)),"",VLOOKUP(CONCATENATE($A140,"_",K$2),'Reference data SID'!$B:$N,13,FALSE))</f>
        <v/>
      </c>
      <c r="L140" s="13" t="str">
        <f>IF(ISERROR(VLOOKUP(CONCATENATE($A140,"_",L$2),'Reference data SID'!$B:$N,13,FALSE)),"",VLOOKUP(CONCATENATE($A140,"_",L$2),'Reference data SID'!$B:$N,13,FALSE))</f>
        <v/>
      </c>
      <c r="M140" s="13" t="str">
        <f>IF(ISERROR(VLOOKUP(CONCATENATE($A140,"_",M$2),'Reference data SID'!$B:$N,13,FALSE)),"",VLOOKUP(CONCATENATE($A140,"_",M$2),'Reference data SID'!$B:$N,13,FALSE))</f>
        <v/>
      </c>
      <c r="N140" s="13" t="str">
        <f>IF(ISERROR(VLOOKUP(CONCATENATE($A140,"_",N$2),'Reference data SID'!$B:$N,13,FALSE)),"",VLOOKUP(CONCATENATE($A140,"_",N$2),'Reference data SID'!$B:$N,13,FALSE))</f>
        <v/>
      </c>
      <c r="O140" s="13" t="str">
        <f>IF(ISERROR(VLOOKUP(CONCATENATE($A140,"_",O$2),'Reference data SID'!$B:$N,13,FALSE)),"",VLOOKUP(CONCATENATE($A140,"_",O$2),'Reference data SID'!$B:$N,13,FALSE))</f>
        <v/>
      </c>
      <c r="P140" s="13" t="str">
        <f>IF(ISERROR(VLOOKUP(CONCATENATE($A140,"_",P$2),'Reference data SID'!$B:$N,13,FALSE)),"",VLOOKUP(CONCATENATE($A140,"_",P$2),'Reference data SID'!$B:$N,13,FALSE))</f>
        <v/>
      </c>
      <c r="Q140" s="13" t="str">
        <f>IF(ISERROR(VLOOKUP(CONCATENATE($A140,"_",Q$2),'Reference data SID'!$B:$N,13,FALSE)),"",VLOOKUP(CONCATENATE($A140,"_",Q$2),'Reference data SID'!$B:$N,13,FALSE))</f>
        <v/>
      </c>
      <c r="R140" s="13" t="str">
        <f>IF(ISERROR(VLOOKUP(CONCATENATE($A140,"_",R$2),'Reference data SID'!$B:$N,13,FALSE)),"",VLOOKUP(CONCATENATE($A140,"_",R$2),'Reference data SID'!$B:$N,13,FALSE))</f>
        <v/>
      </c>
      <c r="S140" s="13" t="str">
        <f>IF(ISERROR(VLOOKUP(CONCATENATE($A140,"_",S$2),'Reference data SID'!$B:$N,13,FALSE)),"",VLOOKUP(CONCATENATE($A140,"_",S$2),'Reference data SID'!$B:$N,13,FALSE))</f>
        <v/>
      </c>
      <c r="T140" s="13" t="str">
        <f>IF(ISERROR(VLOOKUP(CONCATENATE($A140,"_",T$2),'Reference data SID'!$B:$N,13,FALSE)),"",VLOOKUP(CONCATENATE($A140,"_",T$2),'Reference data SID'!$B:$N,13,FALSE))</f>
        <v/>
      </c>
      <c r="U140" s="13" t="str">
        <f>IF(ISERROR(VLOOKUP(CONCATENATE($A140,"_",U$2),'Reference data SID'!$B:$N,13,FALSE)),"",VLOOKUP(CONCATENATE($A140,"_",U$2),'Reference data SID'!$B:$N,13,FALSE))</f>
        <v/>
      </c>
      <c r="V140" s="13" t="str">
        <f>IF(ISERROR(VLOOKUP(CONCATENATE($A140,"_",V$2),'Reference data SID'!$B:$N,13,FALSE)),"",VLOOKUP(CONCATENATE($A140,"_",V$2),'Reference data SID'!$B:$N,13,FALSE))</f>
        <v/>
      </c>
      <c r="W140" s="13" t="str">
        <f>IF(ISERROR(VLOOKUP(CONCATENATE($A140,"_",W$2),'Reference data SID'!$B:$N,13,FALSE)),"",VLOOKUP(CONCATENATE($A140,"_",W$2),'Reference data SID'!$B:$N,13,FALSE))</f>
        <v/>
      </c>
      <c r="X140" s="13" t="str">
        <f>IF(ISERROR(VLOOKUP(CONCATENATE($A140,"_",X$2),'Reference data SID'!$B:$N,13,FALSE)),"",VLOOKUP(CONCATENATE($A140,"_",X$2),'Reference data SID'!$B:$N,13,FALSE))</f>
        <v/>
      </c>
      <c r="Y140" s="14" t="str">
        <f>IF(ISERROR(VLOOKUP(CONCATENATE($A140,"_",Y$2),'Reference data SID'!$B:$N,13,FALSE)),"",VLOOKUP(CONCATENATE($A140,"_",Y$2),'Reference data SID'!$B:$N,13,FALSE))</f>
        <v>1882109-73-0</v>
      </c>
      <c r="Z140" s="13" t="str">
        <f>IF(ISERROR(VLOOKUP(CONCATENATE($A140,"_",Z$2),'Reference data SID'!$B:$N,13,FALSE)),"",VLOOKUP(CONCATENATE($A140,"_",Z$2),'Reference data SID'!$B:$N,13,FALSE))</f>
        <v/>
      </c>
      <c r="AA140" s="13" t="str">
        <f>IF(ISERROR(VLOOKUP(CONCATENATE($A140,"_",AA$2),'Reference data SID'!$B:$N,13,FALSE)),"",VLOOKUP(CONCATENATE($A140,"_",AA$2),'Reference data SID'!$B:$N,13,FALSE))</f>
        <v/>
      </c>
      <c r="AB140" s="13" t="str">
        <f>IF(ISERROR(VLOOKUP(CONCATENATE($A140,"_",AB$2),'Reference data SID'!$B:$N,13,FALSE)),"",VLOOKUP(CONCATENATE($A140,"_",AB$2),'Reference data SID'!$B:$N,13,FALSE))</f>
        <v/>
      </c>
      <c r="AC140" s="13" t="str">
        <f>IF(ISERROR(VLOOKUP(CONCATENATE($A140,"_",AC$2),'Reference data SID'!$B:$N,13,FALSE)),"",VLOOKUP(CONCATENATE($A140,"_",AC$2),'Reference data SID'!$B:$N,13,FALSE))</f>
        <v/>
      </c>
      <c r="AD140" s="13" t="str">
        <f>IF(ISERROR(VLOOKUP(CONCATENATE($A140,"_",AD$2),'Reference data SID'!$B:$N,13,FALSE)),"",VLOOKUP(CONCATENATE($A140,"_",AD$2),'Reference data SID'!$B:$N,13,FALSE))</f>
        <v/>
      </c>
      <c r="AE140" s="13" t="str">
        <f>IF(ISERROR(VLOOKUP(CONCATENATE($A140,"_",AE$2),'Reference data SID'!$B:$N,13,FALSE)),"",VLOOKUP(CONCATENATE($A140,"_",AE$2),'Reference data SID'!$B:$N,13,FALSE))</f>
        <v/>
      </c>
      <c r="AF140" s="13" t="str">
        <f>IF(ISERROR(VLOOKUP(CONCATENATE($A140,"_",AF$2),'Reference data SID'!$B:$N,13,FALSE)),"",VLOOKUP(CONCATENATE($A140,"_",AF$2),'Reference data SID'!$B:$N,13,FALSE))</f>
        <v/>
      </c>
      <c r="AG140" s="13" t="str">
        <f>IF(ISERROR(VLOOKUP(CONCATENATE($A140,"_",AG$2),'Reference data SID'!$B:$N,13,FALSE)),"",VLOOKUP(CONCATENATE($A140,"_",AG$2),'Reference data SID'!$B:$N,13,FALSE))</f>
        <v/>
      </c>
      <c r="AH140" s="13" t="str">
        <f>IF(ISERROR(VLOOKUP(CONCATENATE($A140,"_",AH$2),'Reference data SID'!$B:$N,13,FALSE)),"",VLOOKUP(CONCATENATE($A140,"_",AH$2),'Reference data SID'!$B:$N,13,FALSE))</f>
        <v/>
      </c>
      <c r="AI140" s="13" t="str">
        <f>IF(ISERROR(VLOOKUP(CONCATENATE($A140,"_",AI$2),'Reference data SID'!$B:$N,13,FALSE)),"",VLOOKUP(CONCATENATE($A140,"_",AI$2),'Reference data SID'!$B:$N,13,FALSE))</f>
        <v/>
      </c>
      <c r="AJ140" s="13" t="str">
        <f>IF(ISERROR(VLOOKUP(CONCATENATE($A140,"_",AJ$2),'Reference data SID'!$B:$N,13,FALSE)),"",VLOOKUP(CONCATENATE($A140,"_",AJ$2),'Reference data SID'!$B:$N,13,FALSE))</f>
        <v/>
      </c>
      <c r="AK140" s="13" t="str">
        <f>IF(ISERROR(VLOOKUP(CONCATENATE($A140,"_",AK$2),'Reference data SID'!$B:$N,13,FALSE)),"",VLOOKUP(CONCATENATE($A140,"_",AK$2),'Reference data SID'!$B:$N,13,FALSE))</f>
        <v/>
      </c>
      <c r="AL140" s="13" t="str">
        <f>IF(ISERROR(VLOOKUP(CONCATENATE($A140,"_",AL$2),'Reference data SID'!$B:$N,13,FALSE)),"",VLOOKUP(CONCATENATE($A140,"_",AL$2),'Reference data SID'!$B:$N,13,FALSE))</f>
        <v/>
      </c>
      <c r="AM140" s="13" t="str">
        <f>IF(ISERROR(VLOOKUP(CONCATENATE($A140,"_",AM$2),'Reference data SID'!$B:$N,13,FALSE)),"",VLOOKUP(CONCATENATE($A140,"_",AM$2),'Reference data SID'!$B:$N,13,FALSE))</f>
        <v/>
      </c>
      <c r="AN140" s="13" t="str">
        <f>IF(ISERROR(VLOOKUP(CONCATENATE($A140,"_",AN$2),'Reference data SID'!$B:$N,13,FALSE)),"",VLOOKUP(CONCATENATE($A140,"_",AN$2),'Reference data SID'!$B:$N,13,FALSE))</f>
        <v/>
      </c>
      <c r="AO140" s="13" t="str">
        <f>IF(ISERROR(VLOOKUP(CONCATENATE($A140,"_",AO$2),'Reference data SID'!$B:$N,13,FALSE)),"",VLOOKUP(CONCATENATE($A140,"_",AO$2),'Reference data SID'!$B:$N,13,FALSE))</f>
        <v/>
      </c>
      <c r="AP140" s="13" t="str">
        <f>IF(ISERROR(VLOOKUP(CONCATENATE($A140,"_",AP$2),'Reference data SID'!$B:$N,13,FALSE)),"",VLOOKUP(CONCATENATE($A140,"_",AP$2),'Reference data SID'!$B:$N,13,FALSE))</f>
        <v/>
      </c>
      <c r="AQ140" s="13" t="str">
        <f>IF(ISERROR(VLOOKUP(CONCATENATE($A140,"_",AQ$2),'Reference data SID'!$B:$N,13,FALSE)),"",VLOOKUP(CONCATENATE($A140,"_",AQ$2),'Reference data SID'!$B:$N,13,FALSE))</f>
        <v/>
      </c>
      <c r="AR140" s="13" t="str">
        <f>IF(ISERROR(VLOOKUP(CONCATENATE($A140,"_",AR$2),'Reference data SID'!$B:$N,13,FALSE)),"",VLOOKUP(CONCATENATE($A140,"_",AR$2),'Reference data SID'!$B:$N,13,FALSE))</f>
        <v/>
      </c>
      <c r="AS140" s="13" t="str">
        <f>IF(ISERROR(VLOOKUP(CONCATENATE($A140,"_",AS$2),'Reference data SID'!$B:$N,13,FALSE)),"",VLOOKUP(CONCATENATE($A140,"_",AS$2),'Reference data SID'!$B:$N,13,FALSE))</f>
        <v/>
      </c>
      <c r="AT140" s="13" t="str">
        <f>IF(ISERROR(VLOOKUP(CONCATENATE($A140,"_",AT$2),'Reference data SID'!$B:$N,13,FALSE)),"",VLOOKUP(CONCATENATE($A140,"_",AT$2),'Reference data SID'!$B:$N,13,FALSE))</f>
        <v/>
      </c>
    </row>
    <row r="141" spans="1:46" x14ac:dyDescent="0.25">
      <c r="A141">
        <v>137</v>
      </c>
      <c r="B141" s="13" t="str">
        <f>IF(ISERROR(VLOOKUP(CONCATENATE($A141,"_",B$2),'Reference data SID'!$B:$N,13,FALSE)),"",VLOOKUP(CONCATENATE($A141,"_",B$2),'Reference data SID'!$B:$N,13,FALSE))</f>
        <v/>
      </c>
      <c r="C141" s="13" t="str">
        <f>IF(ISERROR(VLOOKUP(CONCATENATE($A141,"_",C$2),'Reference data SID'!$B:$N,13,FALSE)),"",VLOOKUP(CONCATENATE($A141,"_",C$2),'Reference data SID'!$B:$N,13,FALSE))</f>
        <v/>
      </c>
      <c r="D141" s="13" t="str">
        <f>IF(ISERROR(VLOOKUP(CONCATENATE($A141,"_",D$2),'Reference data SID'!$B:$N,13,FALSE)),"",VLOOKUP(CONCATENATE($A141,"_",D$2),'Reference data SID'!$B:$N,13,FALSE))</f>
        <v/>
      </c>
      <c r="E141" s="13" t="str">
        <f>IF(ISERROR(VLOOKUP(CONCATENATE($A141,"_",E$2),'Reference data SID'!$B:$N,13,FALSE)),"",VLOOKUP(CONCATENATE($A141,"_",E$2),'Reference data SID'!$B:$N,13,FALSE))</f>
        <v/>
      </c>
      <c r="F141" s="13" t="str">
        <f>IF(ISERROR(VLOOKUP(CONCATENATE($A141,"_",F$2),'Reference data SID'!$B:$N,13,FALSE)),"",VLOOKUP(CONCATENATE($A141,"_",F$2),'Reference data SID'!$B:$N,13,FALSE))</f>
        <v/>
      </c>
      <c r="G141" s="13" t="str">
        <f>IF(ISERROR(VLOOKUP(CONCATENATE($A141,"_",G$2),'Reference data SID'!$B:$N,13,FALSE)),"",VLOOKUP(CONCATENATE($A141,"_",G$2),'Reference data SID'!$B:$N,13,FALSE))</f>
        <v/>
      </c>
      <c r="H141" s="13" t="str">
        <f>IF(ISERROR(VLOOKUP(CONCATENATE($A141,"_",H$2),'Reference data SID'!$B:$N,13,FALSE)),"",VLOOKUP(CONCATENATE($A141,"_",H$2),'Reference data SID'!$B:$N,13,FALSE))</f>
        <v/>
      </c>
      <c r="I141" s="13" t="str">
        <f>IF(ISERROR(VLOOKUP(CONCATENATE($A141,"_",I$2),'Reference data SID'!$B:$N,13,FALSE)),"",VLOOKUP(CONCATENATE($A141,"_",I$2),'Reference data SID'!$B:$N,13,FALSE))</f>
        <v/>
      </c>
      <c r="J141" s="13" t="str">
        <f>IF(ISERROR(VLOOKUP(CONCATENATE($A141,"_",J$2),'Reference data SID'!$B:$N,13,FALSE)),"",VLOOKUP(CONCATENATE($A141,"_",J$2),'Reference data SID'!$B:$N,13,FALSE))</f>
        <v/>
      </c>
      <c r="K141" s="13" t="str">
        <f>IF(ISERROR(VLOOKUP(CONCATENATE($A141,"_",K$2),'Reference data SID'!$B:$N,13,FALSE)),"",VLOOKUP(CONCATENATE($A141,"_",K$2),'Reference data SID'!$B:$N,13,FALSE))</f>
        <v/>
      </c>
      <c r="L141" s="13" t="str">
        <f>IF(ISERROR(VLOOKUP(CONCATENATE($A141,"_",L$2),'Reference data SID'!$B:$N,13,FALSE)),"",VLOOKUP(CONCATENATE($A141,"_",L$2),'Reference data SID'!$B:$N,13,FALSE))</f>
        <v/>
      </c>
      <c r="M141" s="13" t="str">
        <f>IF(ISERROR(VLOOKUP(CONCATENATE($A141,"_",M$2),'Reference data SID'!$B:$N,13,FALSE)),"",VLOOKUP(CONCATENATE($A141,"_",M$2),'Reference data SID'!$B:$N,13,FALSE))</f>
        <v/>
      </c>
      <c r="N141" s="13" t="str">
        <f>IF(ISERROR(VLOOKUP(CONCATENATE($A141,"_",N$2),'Reference data SID'!$B:$N,13,FALSE)),"",VLOOKUP(CONCATENATE($A141,"_",N$2),'Reference data SID'!$B:$N,13,FALSE))</f>
        <v/>
      </c>
      <c r="O141" s="13" t="str">
        <f>IF(ISERROR(VLOOKUP(CONCATENATE($A141,"_",O$2),'Reference data SID'!$B:$N,13,FALSE)),"",VLOOKUP(CONCATENATE($A141,"_",O$2),'Reference data SID'!$B:$N,13,FALSE))</f>
        <v/>
      </c>
      <c r="P141" s="13" t="str">
        <f>IF(ISERROR(VLOOKUP(CONCATENATE($A141,"_",P$2),'Reference data SID'!$B:$N,13,FALSE)),"",VLOOKUP(CONCATENATE($A141,"_",P$2),'Reference data SID'!$B:$N,13,FALSE))</f>
        <v/>
      </c>
      <c r="Q141" s="13" t="str">
        <f>IF(ISERROR(VLOOKUP(CONCATENATE($A141,"_",Q$2),'Reference data SID'!$B:$N,13,FALSE)),"",VLOOKUP(CONCATENATE($A141,"_",Q$2),'Reference data SID'!$B:$N,13,FALSE))</f>
        <v/>
      </c>
      <c r="R141" s="13" t="str">
        <f>IF(ISERROR(VLOOKUP(CONCATENATE($A141,"_",R$2),'Reference data SID'!$B:$N,13,FALSE)),"",VLOOKUP(CONCATENATE($A141,"_",R$2),'Reference data SID'!$B:$N,13,FALSE))</f>
        <v/>
      </c>
      <c r="S141" s="13" t="str">
        <f>IF(ISERROR(VLOOKUP(CONCATENATE($A141,"_",S$2),'Reference data SID'!$B:$N,13,FALSE)),"",VLOOKUP(CONCATENATE($A141,"_",S$2),'Reference data SID'!$B:$N,13,FALSE))</f>
        <v/>
      </c>
      <c r="T141" s="13" t="str">
        <f>IF(ISERROR(VLOOKUP(CONCATENATE($A141,"_",T$2),'Reference data SID'!$B:$N,13,FALSE)),"",VLOOKUP(CONCATENATE($A141,"_",T$2),'Reference data SID'!$B:$N,13,FALSE))</f>
        <v/>
      </c>
      <c r="U141" s="13" t="str">
        <f>IF(ISERROR(VLOOKUP(CONCATENATE($A141,"_",U$2),'Reference data SID'!$B:$N,13,FALSE)),"",VLOOKUP(CONCATENATE($A141,"_",U$2),'Reference data SID'!$B:$N,13,FALSE))</f>
        <v/>
      </c>
      <c r="V141" s="13" t="str">
        <f>IF(ISERROR(VLOOKUP(CONCATENATE($A141,"_",V$2),'Reference data SID'!$B:$N,13,FALSE)),"",VLOOKUP(CONCATENATE($A141,"_",V$2),'Reference data SID'!$B:$N,13,FALSE))</f>
        <v/>
      </c>
      <c r="W141" s="13" t="str">
        <f>IF(ISERROR(VLOOKUP(CONCATENATE($A141,"_",W$2),'Reference data SID'!$B:$N,13,FALSE)),"",VLOOKUP(CONCATENATE($A141,"_",W$2),'Reference data SID'!$B:$N,13,FALSE))</f>
        <v/>
      </c>
      <c r="X141" s="13" t="str">
        <f>IF(ISERROR(VLOOKUP(CONCATENATE($A141,"_",X$2),'Reference data SID'!$B:$N,13,FALSE)),"",VLOOKUP(CONCATENATE($A141,"_",X$2),'Reference data SID'!$B:$N,13,FALSE))</f>
        <v/>
      </c>
      <c r="Y141" s="14" t="str">
        <f>IF(ISERROR(VLOOKUP(CONCATENATE($A141,"_",Y$2),'Reference data SID'!$B:$N,13,FALSE)),"",VLOOKUP(CONCATENATE($A141,"_",Y$2),'Reference data SID'!$B:$N,13,FALSE))</f>
        <v>1882109-74-1</v>
      </c>
      <c r="Z141" s="13" t="str">
        <f>IF(ISERROR(VLOOKUP(CONCATENATE($A141,"_",Z$2),'Reference data SID'!$B:$N,13,FALSE)),"",VLOOKUP(CONCATENATE($A141,"_",Z$2),'Reference data SID'!$B:$N,13,FALSE))</f>
        <v/>
      </c>
      <c r="AA141" s="13" t="str">
        <f>IF(ISERROR(VLOOKUP(CONCATENATE($A141,"_",AA$2),'Reference data SID'!$B:$N,13,FALSE)),"",VLOOKUP(CONCATENATE($A141,"_",AA$2),'Reference data SID'!$B:$N,13,FALSE))</f>
        <v/>
      </c>
      <c r="AB141" s="13" t="str">
        <f>IF(ISERROR(VLOOKUP(CONCATENATE($A141,"_",AB$2),'Reference data SID'!$B:$N,13,FALSE)),"",VLOOKUP(CONCATENATE($A141,"_",AB$2),'Reference data SID'!$B:$N,13,FALSE))</f>
        <v/>
      </c>
      <c r="AC141" s="13" t="str">
        <f>IF(ISERROR(VLOOKUP(CONCATENATE($A141,"_",AC$2),'Reference data SID'!$B:$N,13,FALSE)),"",VLOOKUP(CONCATENATE($A141,"_",AC$2),'Reference data SID'!$B:$N,13,FALSE))</f>
        <v/>
      </c>
      <c r="AD141" s="13" t="str">
        <f>IF(ISERROR(VLOOKUP(CONCATENATE($A141,"_",AD$2),'Reference data SID'!$B:$N,13,FALSE)),"",VLOOKUP(CONCATENATE($A141,"_",AD$2),'Reference data SID'!$B:$N,13,FALSE))</f>
        <v/>
      </c>
      <c r="AE141" s="13" t="str">
        <f>IF(ISERROR(VLOOKUP(CONCATENATE($A141,"_",AE$2),'Reference data SID'!$B:$N,13,FALSE)),"",VLOOKUP(CONCATENATE($A141,"_",AE$2),'Reference data SID'!$B:$N,13,FALSE))</f>
        <v/>
      </c>
      <c r="AF141" s="13" t="str">
        <f>IF(ISERROR(VLOOKUP(CONCATENATE($A141,"_",AF$2),'Reference data SID'!$B:$N,13,FALSE)),"",VLOOKUP(CONCATENATE($A141,"_",AF$2),'Reference data SID'!$B:$N,13,FALSE))</f>
        <v/>
      </c>
      <c r="AG141" s="13" t="str">
        <f>IF(ISERROR(VLOOKUP(CONCATENATE($A141,"_",AG$2),'Reference data SID'!$B:$N,13,FALSE)),"",VLOOKUP(CONCATENATE($A141,"_",AG$2),'Reference data SID'!$B:$N,13,FALSE))</f>
        <v/>
      </c>
      <c r="AH141" s="13" t="str">
        <f>IF(ISERROR(VLOOKUP(CONCATENATE($A141,"_",AH$2),'Reference data SID'!$B:$N,13,FALSE)),"",VLOOKUP(CONCATENATE($A141,"_",AH$2),'Reference data SID'!$B:$N,13,FALSE))</f>
        <v/>
      </c>
      <c r="AI141" s="13" t="str">
        <f>IF(ISERROR(VLOOKUP(CONCATENATE($A141,"_",AI$2),'Reference data SID'!$B:$N,13,FALSE)),"",VLOOKUP(CONCATENATE($A141,"_",AI$2),'Reference data SID'!$B:$N,13,FALSE))</f>
        <v/>
      </c>
      <c r="AJ141" s="13" t="str">
        <f>IF(ISERROR(VLOOKUP(CONCATENATE($A141,"_",AJ$2),'Reference data SID'!$B:$N,13,FALSE)),"",VLOOKUP(CONCATENATE($A141,"_",AJ$2),'Reference data SID'!$B:$N,13,FALSE))</f>
        <v/>
      </c>
      <c r="AK141" s="13" t="str">
        <f>IF(ISERROR(VLOOKUP(CONCATENATE($A141,"_",AK$2),'Reference data SID'!$B:$N,13,FALSE)),"",VLOOKUP(CONCATENATE($A141,"_",AK$2),'Reference data SID'!$B:$N,13,FALSE))</f>
        <v/>
      </c>
      <c r="AL141" s="13" t="str">
        <f>IF(ISERROR(VLOOKUP(CONCATENATE($A141,"_",AL$2),'Reference data SID'!$B:$N,13,FALSE)),"",VLOOKUP(CONCATENATE($A141,"_",AL$2),'Reference data SID'!$B:$N,13,FALSE))</f>
        <v/>
      </c>
      <c r="AM141" s="13" t="str">
        <f>IF(ISERROR(VLOOKUP(CONCATENATE($A141,"_",AM$2),'Reference data SID'!$B:$N,13,FALSE)),"",VLOOKUP(CONCATENATE($A141,"_",AM$2),'Reference data SID'!$B:$N,13,FALSE))</f>
        <v/>
      </c>
      <c r="AN141" s="13" t="str">
        <f>IF(ISERROR(VLOOKUP(CONCATENATE($A141,"_",AN$2),'Reference data SID'!$B:$N,13,FALSE)),"",VLOOKUP(CONCATENATE($A141,"_",AN$2),'Reference data SID'!$B:$N,13,FALSE))</f>
        <v/>
      </c>
      <c r="AO141" s="13" t="str">
        <f>IF(ISERROR(VLOOKUP(CONCATENATE($A141,"_",AO$2),'Reference data SID'!$B:$N,13,FALSE)),"",VLOOKUP(CONCATENATE($A141,"_",AO$2),'Reference data SID'!$B:$N,13,FALSE))</f>
        <v/>
      </c>
      <c r="AP141" s="13" t="str">
        <f>IF(ISERROR(VLOOKUP(CONCATENATE($A141,"_",AP$2),'Reference data SID'!$B:$N,13,FALSE)),"",VLOOKUP(CONCATENATE($A141,"_",AP$2),'Reference data SID'!$B:$N,13,FALSE))</f>
        <v/>
      </c>
      <c r="AQ141" s="13" t="str">
        <f>IF(ISERROR(VLOOKUP(CONCATENATE($A141,"_",AQ$2),'Reference data SID'!$B:$N,13,FALSE)),"",VLOOKUP(CONCATENATE($A141,"_",AQ$2),'Reference data SID'!$B:$N,13,FALSE))</f>
        <v/>
      </c>
      <c r="AR141" s="13" t="str">
        <f>IF(ISERROR(VLOOKUP(CONCATENATE($A141,"_",AR$2),'Reference data SID'!$B:$N,13,FALSE)),"",VLOOKUP(CONCATENATE($A141,"_",AR$2),'Reference data SID'!$B:$N,13,FALSE))</f>
        <v/>
      </c>
      <c r="AS141" s="13" t="str">
        <f>IF(ISERROR(VLOOKUP(CONCATENATE($A141,"_",AS$2),'Reference data SID'!$B:$N,13,FALSE)),"",VLOOKUP(CONCATENATE($A141,"_",AS$2),'Reference data SID'!$B:$N,13,FALSE))</f>
        <v/>
      </c>
      <c r="AT141" s="13" t="str">
        <f>IF(ISERROR(VLOOKUP(CONCATENATE($A141,"_",AT$2),'Reference data SID'!$B:$N,13,FALSE)),"",VLOOKUP(CONCATENATE($A141,"_",AT$2),'Reference data SID'!$B:$N,13,FALSE))</f>
        <v/>
      </c>
    </row>
    <row r="142" spans="1:46" x14ac:dyDescent="0.25">
      <c r="A142">
        <v>138</v>
      </c>
      <c r="B142" s="13" t="str">
        <f>IF(ISERROR(VLOOKUP(CONCATENATE($A142,"_",B$2),'Reference data SID'!$B:$N,13,FALSE)),"",VLOOKUP(CONCATENATE($A142,"_",B$2),'Reference data SID'!$B:$N,13,FALSE))</f>
        <v/>
      </c>
      <c r="C142" s="13" t="str">
        <f>IF(ISERROR(VLOOKUP(CONCATENATE($A142,"_",C$2),'Reference data SID'!$B:$N,13,FALSE)),"",VLOOKUP(CONCATENATE($A142,"_",C$2),'Reference data SID'!$B:$N,13,FALSE))</f>
        <v/>
      </c>
      <c r="D142" s="13" t="str">
        <f>IF(ISERROR(VLOOKUP(CONCATENATE($A142,"_",D$2),'Reference data SID'!$B:$N,13,FALSE)),"",VLOOKUP(CONCATENATE($A142,"_",D$2),'Reference data SID'!$B:$N,13,FALSE))</f>
        <v/>
      </c>
      <c r="E142" s="13" t="str">
        <f>IF(ISERROR(VLOOKUP(CONCATENATE($A142,"_",E$2),'Reference data SID'!$B:$N,13,FALSE)),"",VLOOKUP(CONCATENATE($A142,"_",E$2),'Reference data SID'!$B:$N,13,FALSE))</f>
        <v/>
      </c>
      <c r="F142" s="13" t="str">
        <f>IF(ISERROR(VLOOKUP(CONCATENATE($A142,"_",F$2),'Reference data SID'!$B:$N,13,FALSE)),"",VLOOKUP(CONCATENATE($A142,"_",F$2),'Reference data SID'!$B:$N,13,FALSE))</f>
        <v/>
      </c>
      <c r="G142" s="13" t="str">
        <f>IF(ISERROR(VLOOKUP(CONCATENATE($A142,"_",G$2),'Reference data SID'!$B:$N,13,FALSE)),"",VLOOKUP(CONCATENATE($A142,"_",G$2),'Reference data SID'!$B:$N,13,FALSE))</f>
        <v/>
      </c>
      <c r="H142" s="13" t="str">
        <f>IF(ISERROR(VLOOKUP(CONCATENATE($A142,"_",H$2),'Reference data SID'!$B:$N,13,FALSE)),"",VLOOKUP(CONCATENATE($A142,"_",H$2),'Reference data SID'!$B:$N,13,FALSE))</f>
        <v/>
      </c>
      <c r="I142" s="13" t="str">
        <f>IF(ISERROR(VLOOKUP(CONCATENATE($A142,"_",I$2),'Reference data SID'!$B:$N,13,FALSE)),"",VLOOKUP(CONCATENATE($A142,"_",I$2),'Reference data SID'!$B:$N,13,FALSE))</f>
        <v/>
      </c>
      <c r="J142" s="13" t="str">
        <f>IF(ISERROR(VLOOKUP(CONCATENATE($A142,"_",J$2),'Reference data SID'!$B:$N,13,FALSE)),"",VLOOKUP(CONCATENATE($A142,"_",J$2),'Reference data SID'!$B:$N,13,FALSE))</f>
        <v/>
      </c>
      <c r="K142" s="13" t="str">
        <f>IF(ISERROR(VLOOKUP(CONCATENATE($A142,"_",K$2),'Reference data SID'!$B:$N,13,FALSE)),"",VLOOKUP(CONCATENATE($A142,"_",K$2),'Reference data SID'!$B:$N,13,FALSE))</f>
        <v/>
      </c>
      <c r="L142" s="13" t="str">
        <f>IF(ISERROR(VLOOKUP(CONCATENATE($A142,"_",L$2),'Reference data SID'!$B:$N,13,FALSE)),"",VLOOKUP(CONCATENATE($A142,"_",L$2),'Reference data SID'!$B:$N,13,FALSE))</f>
        <v/>
      </c>
      <c r="M142" s="13" t="str">
        <f>IF(ISERROR(VLOOKUP(CONCATENATE($A142,"_",M$2),'Reference data SID'!$B:$N,13,FALSE)),"",VLOOKUP(CONCATENATE($A142,"_",M$2),'Reference data SID'!$B:$N,13,FALSE))</f>
        <v/>
      </c>
      <c r="N142" s="13" t="str">
        <f>IF(ISERROR(VLOOKUP(CONCATENATE($A142,"_",N$2),'Reference data SID'!$B:$N,13,FALSE)),"",VLOOKUP(CONCATENATE($A142,"_",N$2),'Reference data SID'!$B:$N,13,FALSE))</f>
        <v/>
      </c>
      <c r="O142" s="13" t="str">
        <f>IF(ISERROR(VLOOKUP(CONCATENATE($A142,"_",O$2),'Reference data SID'!$B:$N,13,FALSE)),"",VLOOKUP(CONCATENATE($A142,"_",O$2),'Reference data SID'!$B:$N,13,FALSE))</f>
        <v/>
      </c>
      <c r="P142" s="13" t="str">
        <f>IF(ISERROR(VLOOKUP(CONCATENATE($A142,"_",P$2),'Reference data SID'!$B:$N,13,FALSE)),"",VLOOKUP(CONCATENATE($A142,"_",P$2),'Reference data SID'!$B:$N,13,FALSE))</f>
        <v/>
      </c>
      <c r="Q142" s="13" t="str">
        <f>IF(ISERROR(VLOOKUP(CONCATENATE($A142,"_",Q$2),'Reference data SID'!$B:$N,13,FALSE)),"",VLOOKUP(CONCATENATE($A142,"_",Q$2),'Reference data SID'!$B:$N,13,FALSE))</f>
        <v/>
      </c>
      <c r="R142" s="13" t="str">
        <f>IF(ISERROR(VLOOKUP(CONCATENATE($A142,"_",R$2),'Reference data SID'!$B:$N,13,FALSE)),"",VLOOKUP(CONCATENATE($A142,"_",R$2),'Reference data SID'!$B:$N,13,FALSE))</f>
        <v/>
      </c>
      <c r="S142" s="13" t="str">
        <f>IF(ISERROR(VLOOKUP(CONCATENATE($A142,"_",S$2),'Reference data SID'!$B:$N,13,FALSE)),"",VLOOKUP(CONCATENATE($A142,"_",S$2),'Reference data SID'!$B:$N,13,FALSE))</f>
        <v/>
      </c>
      <c r="T142" s="13" t="str">
        <f>IF(ISERROR(VLOOKUP(CONCATENATE($A142,"_",T$2),'Reference data SID'!$B:$N,13,FALSE)),"",VLOOKUP(CONCATENATE($A142,"_",T$2),'Reference data SID'!$B:$N,13,FALSE))</f>
        <v/>
      </c>
      <c r="U142" s="13" t="str">
        <f>IF(ISERROR(VLOOKUP(CONCATENATE($A142,"_",U$2),'Reference data SID'!$B:$N,13,FALSE)),"",VLOOKUP(CONCATENATE($A142,"_",U$2),'Reference data SID'!$B:$N,13,FALSE))</f>
        <v/>
      </c>
      <c r="V142" s="13" t="str">
        <f>IF(ISERROR(VLOOKUP(CONCATENATE($A142,"_",V$2),'Reference data SID'!$B:$N,13,FALSE)),"",VLOOKUP(CONCATENATE($A142,"_",V$2),'Reference data SID'!$B:$N,13,FALSE))</f>
        <v/>
      </c>
      <c r="W142" s="13" t="str">
        <f>IF(ISERROR(VLOOKUP(CONCATENATE($A142,"_",W$2),'Reference data SID'!$B:$N,13,FALSE)),"",VLOOKUP(CONCATENATE($A142,"_",W$2),'Reference data SID'!$B:$N,13,FALSE))</f>
        <v/>
      </c>
      <c r="X142" s="13" t="str">
        <f>IF(ISERROR(VLOOKUP(CONCATENATE($A142,"_",X$2),'Reference data SID'!$B:$N,13,FALSE)),"",VLOOKUP(CONCATENATE($A142,"_",X$2),'Reference data SID'!$B:$N,13,FALSE))</f>
        <v/>
      </c>
      <c r="Y142" s="14" t="str">
        <f>IF(ISERROR(VLOOKUP(CONCATENATE($A142,"_",Y$2),'Reference data SID'!$B:$N,13,FALSE)),"",VLOOKUP(CONCATENATE($A142,"_",Y$2),'Reference data SID'!$B:$N,13,FALSE))</f>
        <v>1882109-75-2</v>
      </c>
      <c r="Z142" s="13" t="str">
        <f>IF(ISERROR(VLOOKUP(CONCATENATE($A142,"_",Z$2),'Reference data SID'!$B:$N,13,FALSE)),"",VLOOKUP(CONCATENATE($A142,"_",Z$2),'Reference data SID'!$B:$N,13,FALSE))</f>
        <v/>
      </c>
      <c r="AA142" s="13" t="str">
        <f>IF(ISERROR(VLOOKUP(CONCATENATE($A142,"_",AA$2),'Reference data SID'!$B:$N,13,FALSE)),"",VLOOKUP(CONCATENATE($A142,"_",AA$2),'Reference data SID'!$B:$N,13,FALSE))</f>
        <v/>
      </c>
      <c r="AB142" s="13" t="str">
        <f>IF(ISERROR(VLOOKUP(CONCATENATE($A142,"_",AB$2),'Reference data SID'!$B:$N,13,FALSE)),"",VLOOKUP(CONCATENATE($A142,"_",AB$2),'Reference data SID'!$B:$N,13,FALSE))</f>
        <v/>
      </c>
      <c r="AC142" s="13" t="str">
        <f>IF(ISERROR(VLOOKUP(CONCATENATE($A142,"_",AC$2),'Reference data SID'!$B:$N,13,FALSE)),"",VLOOKUP(CONCATENATE($A142,"_",AC$2),'Reference data SID'!$B:$N,13,FALSE))</f>
        <v/>
      </c>
      <c r="AD142" s="13" t="str">
        <f>IF(ISERROR(VLOOKUP(CONCATENATE($A142,"_",AD$2),'Reference data SID'!$B:$N,13,FALSE)),"",VLOOKUP(CONCATENATE($A142,"_",AD$2),'Reference data SID'!$B:$N,13,FALSE))</f>
        <v/>
      </c>
      <c r="AE142" s="13" t="str">
        <f>IF(ISERROR(VLOOKUP(CONCATENATE($A142,"_",AE$2),'Reference data SID'!$B:$N,13,FALSE)),"",VLOOKUP(CONCATENATE($A142,"_",AE$2),'Reference data SID'!$B:$N,13,FALSE))</f>
        <v/>
      </c>
      <c r="AF142" s="13" t="str">
        <f>IF(ISERROR(VLOOKUP(CONCATENATE($A142,"_",AF$2),'Reference data SID'!$B:$N,13,FALSE)),"",VLOOKUP(CONCATENATE($A142,"_",AF$2),'Reference data SID'!$B:$N,13,FALSE))</f>
        <v/>
      </c>
      <c r="AG142" s="13" t="str">
        <f>IF(ISERROR(VLOOKUP(CONCATENATE($A142,"_",AG$2),'Reference data SID'!$B:$N,13,FALSE)),"",VLOOKUP(CONCATENATE($A142,"_",AG$2),'Reference data SID'!$B:$N,13,FALSE))</f>
        <v/>
      </c>
      <c r="AH142" s="13" t="str">
        <f>IF(ISERROR(VLOOKUP(CONCATENATE($A142,"_",AH$2),'Reference data SID'!$B:$N,13,FALSE)),"",VLOOKUP(CONCATENATE($A142,"_",AH$2),'Reference data SID'!$B:$N,13,FALSE))</f>
        <v/>
      </c>
      <c r="AI142" s="13" t="str">
        <f>IF(ISERROR(VLOOKUP(CONCATENATE($A142,"_",AI$2),'Reference data SID'!$B:$N,13,FALSE)),"",VLOOKUP(CONCATENATE($A142,"_",AI$2),'Reference data SID'!$B:$N,13,FALSE))</f>
        <v/>
      </c>
      <c r="AJ142" s="13" t="str">
        <f>IF(ISERROR(VLOOKUP(CONCATENATE($A142,"_",AJ$2),'Reference data SID'!$B:$N,13,FALSE)),"",VLOOKUP(CONCATENATE($A142,"_",AJ$2),'Reference data SID'!$B:$N,13,FALSE))</f>
        <v/>
      </c>
      <c r="AK142" s="13" t="str">
        <f>IF(ISERROR(VLOOKUP(CONCATENATE($A142,"_",AK$2),'Reference data SID'!$B:$N,13,FALSE)),"",VLOOKUP(CONCATENATE($A142,"_",AK$2),'Reference data SID'!$B:$N,13,FALSE))</f>
        <v/>
      </c>
      <c r="AL142" s="13" t="str">
        <f>IF(ISERROR(VLOOKUP(CONCATENATE($A142,"_",AL$2),'Reference data SID'!$B:$N,13,FALSE)),"",VLOOKUP(CONCATENATE($A142,"_",AL$2),'Reference data SID'!$B:$N,13,FALSE))</f>
        <v/>
      </c>
      <c r="AM142" s="13" t="str">
        <f>IF(ISERROR(VLOOKUP(CONCATENATE($A142,"_",AM$2),'Reference data SID'!$B:$N,13,FALSE)),"",VLOOKUP(CONCATENATE($A142,"_",AM$2),'Reference data SID'!$B:$N,13,FALSE))</f>
        <v/>
      </c>
      <c r="AN142" s="13" t="str">
        <f>IF(ISERROR(VLOOKUP(CONCATENATE($A142,"_",AN$2),'Reference data SID'!$B:$N,13,FALSE)),"",VLOOKUP(CONCATENATE($A142,"_",AN$2),'Reference data SID'!$B:$N,13,FALSE))</f>
        <v/>
      </c>
      <c r="AO142" s="13" t="str">
        <f>IF(ISERROR(VLOOKUP(CONCATENATE($A142,"_",AO$2),'Reference data SID'!$B:$N,13,FALSE)),"",VLOOKUP(CONCATENATE($A142,"_",AO$2),'Reference data SID'!$B:$N,13,FALSE))</f>
        <v/>
      </c>
      <c r="AP142" s="13" t="str">
        <f>IF(ISERROR(VLOOKUP(CONCATENATE($A142,"_",AP$2),'Reference data SID'!$B:$N,13,FALSE)),"",VLOOKUP(CONCATENATE($A142,"_",AP$2),'Reference data SID'!$B:$N,13,FALSE))</f>
        <v/>
      </c>
      <c r="AQ142" s="13" t="str">
        <f>IF(ISERROR(VLOOKUP(CONCATENATE($A142,"_",AQ$2),'Reference data SID'!$B:$N,13,FALSE)),"",VLOOKUP(CONCATENATE($A142,"_",AQ$2),'Reference data SID'!$B:$N,13,FALSE))</f>
        <v/>
      </c>
      <c r="AR142" s="13" t="str">
        <f>IF(ISERROR(VLOOKUP(CONCATENATE($A142,"_",AR$2),'Reference data SID'!$B:$N,13,FALSE)),"",VLOOKUP(CONCATENATE($A142,"_",AR$2),'Reference data SID'!$B:$N,13,FALSE))</f>
        <v/>
      </c>
      <c r="AS142" s="13" t="str">
        <f>IF(ISERROR(VLOOKUP(CONCATENATE($A142,"_",AS$2),'Reference data SID'!$B:$N,13,FALSE)),"",VLOOKUP(CONCATENATE($A142,"_",AS$2),'Reference data SID'!$B:$N,13,FALSE))</f>
        <v/>
      </c>
      <c r="AT142" s="13" t="str">
        <f>IF(ISERROR(VLOOKUP(CONCATENATE($A142,"_",AT$2),'Reference data SID'!$B:$N,13,FALSE)),"",VLOOKUP(CONCATENATE($A142,"_",AT$2),'Reference data SID'!$B:$N,13,FALSE))</f>
        <v/>
      </c>
    </row>
    <row r="143" spans="1:46" x14ac:dyDescent="0.25">
      <c r="A143">
        <v>139</v>
      </c>
      <c r="B143" s="13" t="str">
        <f>IF(ISERROR(VLOOKUP(CONCATENATE($A143,"_",B$2),'Reference data SID'!$B:$N,13,FALSE)),"",VLOOKUP(CONCATENATE($A143,"_",B$2),'Reference data SID'!$B:$N,13,FALSE))</f>
        <v/>
      </c>
      <c r="C143" s="13" t="str">
        <f>IF(ISERROR(VLOOKUP(CONCATENATE($A143,"_",C$2),'Reference data SID'!$B:$N,13,FALSE)),"",VLOOKUP(CONCATENATE($A143,"_",C$2),'Reference data SID'!$B:$N,13,FALSE))</f>
        <v/>
      </c>
      <c r="D143" s="13" t="str">
        <f>IF(ISERROR(VLOOKUP(CONCATENATE($A143,"_",D$2),'Reference data SID'!$B:$N,13,FALSE)),"",VLOOKUP(CONCATENATE($A143,"_",D$2),'Reference data SID'!$B:$N,13,FALSE))</f>
        <v/>
      </c>
      <c r="E143" s="13" t="str">
        <f>IF(ISERROR(VLOOKUP(CONCATENATE($A143,"_",E$2),'Reference data SID'!$B:$N,13,FALSE)),"",VLOOKUP(CONCATENATE($A143,"_",E$2),'Reference data SID'!$B:$N,13,FALSE))</f>
        <v/>
      </c>
      <c r="F143" s="13" t="str">
        <f>IF(ISERROR(VLOOKUP(CONCATENATE($A143,"_",F$2),'Reference data SID'!$B:$N,13,FALSE)),"",VLOOKUP(CONCATENATE($A143,"_",F$2),'Reference data SID'!$B:$N,13,FALSE))</f>
        <v/>
      </c>
      <c r="G143" s="13" t="str">
        <f>IF(ISERROR(VLOOKUP(CONCATENATE($A143,"_",G$2),'Reference data SID'!$B:$N,13,FALSE)),"",VLOOKUP(CONCATENATE($A143,"_",G$2),'Reference data SID'!$B:$N,13,FALSE))</f>
        <v/>
      </c>
      <c r="H143" s="13" t="str">
        <f>IF(ISERROR(VLOOKUP(CONCATENATE($A143,"_",H$2),'Reference data SID'!$B:$N,13,FALSE)),"",VLOOKUP(CONCATENATE($A143,"_",H$2),'Reference data SID'!$B:$N,13,FALSE))</f>
        <v/>
      </c>
      <c r="I143" s="13" t="str">
        <f>IF(ISERROR(VLOOKUP(CONCATENATE($A143,"_",I$2),'Reference data SID'!$B:$N,13,FALSE)),"",VLOOKUP(CONCATENATE($A143,"_",I$2),'Reference data SID'!$B:$N,13,FALSE))</f>
        <v/>
      </c>
      <c r="J143" s="13" t="str">
        <f>IF(ISERROR(VLOOKUP(CONCATENATE($A143,"_",J$2),'Reference data SID'!$B:$N,13,FALSE)),"",VLOOKUP(CONCATENATE($A143,"_",J$2),'Reference data SID'!$B:$N,13,FALSE))</f>
        <v/>
      </c>
      <c r="K143" s="13" t="str">
        <f>IF(ISERROR(VLOOKUP(CONCATENATE($A143,"_",K$2),'Reference data SID'!$B:$N,13,FALSE)),"",VLOOKUP(CONCATENATE($A143,"_",K$2),'Reference data SID'!$B:$N,13,FALSE))</f>
        <v/>
      </c>
      <c r="L143" s="13" t="str">
        <f>IF(ISERROR(VLOOKUP(CONCATENATE($A143,"_",L$2),'Reference data SID'!$B:$N,13,FALSE)),"",VLOOKUP(CONCATENATE($A143,"_",L$2),'Reference data SID'!$B:$N,13,FALSE))</f>
        <v/>
      </c>
      <c r="M143" s="13" t="str">
        <f>IF(ISERROR(VLOOKUP(CONCATENATE($A143,"_",M$2),'Reference data SID'!$B:$N,13,FALSE)),"",VLOOKUP(CONCATENATE($A143,"_",M$2),'Reference data SID'!$B:$N,13,FALSE))</f>
        <v/>
      </c>
      <c r="N143" s="13" t="str">
        <f>IF(ISERROR(VLOOKUP(CONCATENATE($A143,"_",N$2),'Reference data SID'!$B:$N,13,FALSE)),"",VLOOKUP(CONCATENATE($A143,"_",N$2),'Reference data SID'!$B:$N,13,FALSE))</f>
        <v/>
      </c>
      <c r="O143" s="13" t="str">
        <f>IF(ISERROR(VLOOKUP(CONCATENATE($A143,"_",O$2),'Reference data SID'!$B:$N,13,FALSE)),"",VLOOKUP(CONCATENATE($A143,"_",O$2),'Reference data SID'!$B:$N,13,FALSE))</f>
        <v/>
      </c>
      <c r="P143" s="13" t="str">
        <f>IF(ISERROR(VLOOKUP(CONCATENATE($A143,"_",P$2),'Reference data SID'!$B:$N,13,FALSE)),"",VLOOKUP(CONCATENATE($A143,"_",P$2),'Reference data SID'!$B:$N,13,FALSE))</f>
        <v/>
      </c>
      <c r="Q143" s="13" t="str">
        <f>IF(ISERROR(VLOOKUP(CONCATENATE($A143,"_",Q$2),'Reference data SID'!$B:$N,13,FALSE)),"",VLOOKUP(CONCATENATE($A143,"_",Q$2),'Reference data SID'!$B:$N,13,FALSE))</f>
        <v/>
      </c>
      <c r="R143" s="13" t="str">
        <f>IF(ISERROR(VLOOKUP(CONCATENATE($A143,"_",R$2),'Reference data SID'!$B:$N,13,FALSE)),"",VLOOKUP(CONCATENATE($A143,"_",R$2),'Reference data SID'!$B:$N,13,FALSE))</f>
        <v/>
      </c>
      <c r="S143" s="13" t="str">
        <f>IF(ISERROR(VLOOKUP(CONCATENATE($A143,"_",S$2),'Reference data SID'!$B:$N,13,FALSE)),"",VLOOKUP(CONCATENATE($A143,"_",S$2),'Reference data SID'!$B:$N,13,FALSE))</f>
        <v/>
      </c>
      <c r="T143" s="13" t="str">
        <f>IF(ISERROR(VLOOKUP(CONCATENATE($A143,"_",T$2),'Reference data SID'!$B:$N,13,FALSE)),"",VLOOKUP(CONCATENATE($A143,"_",T$2),'Reference data SID'!$B:$N,13,FALSE))</f>
        <v/>
      </c>
      <c r="U143" s="13" t="str">
        <f>IF(ISERROR(VLOOKUP(CONCATENATE($A143,"_",U$2),'Reference data SID'!$B:$N,13,FALSE)),"",VLOOKUP(CONCATENATE($A143,"_",U$2),'Reference data SID'!$B:$N,13,FALSE))</f>
        <v/>
      </c>
      <c r="V143" s="13" t="str">
        <f>IF(ISERROR(VLOOKUP(CONCATENATE($A143,"_",V$2),'Reference data SID'!$B:$N,13,FALSE)),"",VLOOKUP(CONCATENATE($A143,"_",V$2),'Reference data SID'!$B:$N,13,FALSE))</f>
        <v/>
      </c>
      <c r="W143" s="13" t="str">
        <f>IF(ISERROR(VLOOKUP(CONCATENATE($A143,"_",W$2),'Reference data SID'!$B:$N,13,FALSE)),"",VLOOKUP(CONCATENATE($A143,"_",W$2),'Reference data SID'!$B:$N,13,FALSE))</f>
        <v/>
      </c>
      <c r="X143" s="13" t="str">
        <f>IF(ISERROR(VLOOKUP(CONCATENATE($A143,"_",X$2),'Reference data SID'!$B:$N,13,FALSE)),"",VLOOKUP(CONCATENATE($A143,"_",X$2),'Reference data SID'!$B:$N,13,FALSE))</f>
        <v/>
      </c>
      <c r="Y143" s="14" t="str">
        <f>IF(ISERROR(VLOOKUP(CONCATENATE($A143,"_",Y$2),'Reference data SID'!$B:$N,13,FALSE)),"",VLOOKUP(CONCATENATE($A143,"_",Y$2),'Reference data SID'!$B:$N,13,FALSE))</f>
        <v>1882109-76-3</v>
      </c>
      <c r="Z143" s="13" t="str">
        <f>IF(ISERROR(VLOOKUP(CONCATENATE($A143,"_",Z$2),'Reference data SID'!$B:$N,13,FALSE)),"",VLOOKUP(CONCATENATE($A143,"_",Z$2),'Reference data SID'!$B:$N,13,FALSE))</f>
        <v/>
      </c>
      <c r="AA143" s="13" t="str">
        <f>IF(ISERROR(VLOOKUP(CONCATENATE($A143,"_",AA$2),'Reference data SID'!$B:$N,13,FALSE)),"",VLOOKUP(CONCATENATE($A143,"_",AA$2),'Reference data SID'!$B:$N,13,FALSE))</f>
        <v/>
      </c>
      <c r="AB143" s="13" t="str">
        <f>IF(ISERROR(VLOOKUP(CONCATENATE($A143,"_",AB$2),'Reference data SID'!$B:$N,13,FALSE)),"",VLOOKUP(CONCATENATE($A143,"_",AB$2),'Reference data SID'!$B:$N,13,FALSE))</f>
        <v/>
      </c>
      <c r="AC143" s="13" t="str">
        <f>IF(ISERROR(VLOOKUP(CONCATENATE($A143,"_",AC$2),'Reference data SID'!$B:$N,13,FALSE)),"",VLOOKUP(CONCATENATE($A143,"_",AC$2),'Reference data SID'!$B:$N,13,FALSE))</f>
        <v/>
      </c>
      <c r="AD143" s="13" t="str">
        <f>IF(ISERROR(VLOOKUP(CONCATENATE($A143,"_",AD$2),'Reference data SID'!$B:$N,13,FALSE)),"",VLOOKUP(CONCATENATE($A143,"_",AD$2),'Reference data SID'!$B:$N,13,FALSE))</f>
        <v/>
      </c>
      <c r="AE143" s="13" t="str">
        <f>IF(ISERROR(VLOOKUP(CONCATENATE($A143,"_",AE$2),'Reference data SID'!$B:$N,13,FALSE)),"",VLOOKUP(CONCATENATE($A143,"_",AE$2),'Reference data SID'!$B:$N,13,FALSE))</f>
        <v/>
      </c>
      <c r="AF143" s="13" t="str">
        <f>IF(ISERROR(VLOOKUP(CONCATENATE($A143,"_",AF$2),'Reference data SID'!$B:$N,13,FALSE)),"",VLOOKUP(CONCATENATE($A143,"_",AF$2),'Reference data SID'!$B:$N,13,FALSE))</f>
        <v/>
      </c>
      <c r="AG143" s="13" t="str">
        <f>IF(ISERROR(VLOOKUP(CONCATENATE($A143,"_",AG$2),'Reference data SID'!$B:$N,13,FALSE)),"",VLOOKUP(CONCATENATE($A143,"_",AG$2),'Reference data SID'!$B:$N,13,FALSE))</f>
        <v/>
      </c>
      <c r="AH143" s="13" t="str">
        <f>IF(ISERROR(VLOOKUP(CONCATENATE($A143,"_",AH$2),'Reference data SID'!$B:$N,13,FALSE)),"",VLOOKUP(CONCATENATE($A143,"_",AH$2),'Reference data SID'!$B:$N,13,FALSE))</f>
        <v/>
      </c>
      <c r="AI143" s="13" t="str">
        <f>IF(ISERROR(VLOOKUP(CONCATENATE($A143,"_",AI$2),'Reference data SID'!$B:$N,13,FALSE)),"",VLOOKUP(CONCATENATE($A143,"_",AI$2),'Reference data SID'!$B:$N,13,FALSE))</f>
        <v/>
      </c>
      <c r="AJ143" s="13" t="str">
        <f>IF(ISERROR(VLOOKUP(CONCATENATE($A143,"_",AJ$2),'Reference data SID'!$B:$N,13,FALSE)),"",VLOOKUP(CONCATENATE($A143,"_",AJ$2),'Reference data SID'!$B:$N,13,FALSE))</f>
        <v/>
      </c>
      <c r="AK143" s="13" t="str">
        <f>IF(ISERROR(VLOOKUP(CONCATENATE($A143,"_",AK$2),'Reference data SID'!$B:$N,13,FALSE)),"",VLOOKUP(CONCATENATE($A143,"_",AK$2),'Reference data SID'!$B:$N,13,FALSE))</f>
        <v/>
      </c>
      <c r="AL143" s="13" t="str">
        <f>IF(ISERROR(VLOOKUP(CONCATENATE($A143,"_",AL$2),'Reference data SID'!$B:$N,13,FALSE)),"",VLOOKUP(CONCATENATE($A143,"_",AL$2),'Reference data SID'!$B:$N,13,FALSE))</f>
        <v/>
      </c>
      <c r="AM143" s="13" t="str">
        <f>IF(ISERROR(VLOOKUP(CONCATENATE($A143,"_",AM$2),'Reference data SID'!$B:$N,13,FALSE)),"",VLOOKUP(CONCATENATE($A143,"_",AM$2),'Reference data SID'!$B:$N,13,FALSE))</f>
        <v/>
      </c>
      <c r="AN143" s="13" t="str">
        <f>IF(ISERROR(VLOOKUP(CONCATENATE($A143,"_",AN$2),'Reference data SID'!$B:$N,13,FALSE)),"",VLOOKUP(CONCATENATE($A143,"_",AN$2),'Reference data SID'!$B:$N,13,FALSE))</f>
        <v/>
      </c>
      <c r="AO143" s="13" t="str">
        <f>IF(ISERROR(VLOOKUP(CONCATENATE($A143,"_",AO$2),'Reference data SID'!$B:$N,13,FALSE)),"",VLOOKUP(CONCATENATE($A143,"_",AO$2),'Reference data SID'!$B:$N,13,FALSE))</f>
        <v/>
      </c>
      <c r="AP143" s="13" t="str">
        <f>IF(ISERROR(VLOOKUP(CONCATENATE($A143,"_",AP$2),'Reference data SID'!$B:$N,13,FALSE)),"",VLOOKUP(CONCATENATE($A143,"_",AP$2),'Reference data SID'!$B:$N,13,FALSE))</f>
        <v/>
      </c>
      <c r="AQ143" s="13" t="str">
        <f>IF(ISERROR(VLOOKUP(CONCATENATE($A143,"_",AQ$2),'Reference data SID'!$B:$N,13,FALSE)),"",VLOOKUP(CONCATENATE($A143,"_",AQ$2),'Reference data SID'!$B:$N,13,FALSE))</f>
        <v/>
      </c>
      <c r="AR143" s="13" t="str">
        <f>IF(ISERROR(VLOOKUP(CONCATENATE($A143,"_",AR$2),'Reference data SID'!$B:$N,13,FALSE)),"",VLOOKUP(CONCATENATE($A143,"_",AR$2),'Reference data SID'!$B:$N,13,FALSE))</f>
        <v/>
      </c>
      <c r="AS143" s="13" t="str">
        <f>IF(ISERROR(VLOOKUP(CONCATENATE($A143,"_",AS$2),'Reference data SID'!$B:$N,13,FALSE)),"",VLOOKUP(CONCATENATE($A143,"_",AS$2),'Reference data SID'!$B:$N,13,FALSE))</f>
        <v/>
      </c>
      <c r="AT143" s="13" t="str">
        <f>IF(ISERROR(VLOOKUP(CONCATENATE($A143,"_",AT$2),'Reference data SID'!$B:$N,13,FALSE)),"",VLOOKUP(CONCATENATE($A143,"_",AT$2),'Reference data SID'!$B:$N,13,FALSE))</f>
        <v/>
      </c>
    </row>
    <row r="144" spans="1:46" x14ac:dyDescent="0.25">
      <c r="A144">
        <v>140</v>
      </c>
      <c r="B144" s="13" t="str">
        <f>IF(ISERROR(VLOOKUP(CONCATENATE($A144,"_",B$2),'Reference data SID'!$B:$N,13,FALSE)),"",VLOOKUP(CONCATENATE($A144,"_",B$2),'Reference data SID'!$B:$N,13,FALSE))</f>
        <v/>
      </c>
      <c r="C144" s="13" t="str">
        <f>IF(ISERROR(VLOOKUP(CONCATENATE($A144,"_",C$2),'Reference data SID'!$B:$N,13,FALSE)),"",VLOOKUP(CONCATENATE($A144,"_",C$2),'Reference data SID'!$B:$N,13,FALSE))</f>
        <v/>
      </c>
      <c r="D144" s="13" t="str">
        <f>IF(ISERROR(VLOOKUP(CONCATENATE($A144,"_",D$2),'Reference data SID'!$B:$N,13,FALSE)),"",VLOOKUP(CONCATENATE($A144,"_",D$2),'Reference data SID'!$B:$N,13,FALSE))</f>
        <v/>
      </c>
      <c r="E144" s="13" t="str">
        <f>IF(ISERROR(VLOOKUP(CONCATENATE($A144,"_",E$2),'Reference data SID'!$B:$N,13,FALSE)),"",VLOOKUP(CONCATENATE($A144,"_",E$2),'Reference data SID'!$B:$N,13,FALSE))</f>
        <v/>
      </c>
      <c r="F144" s="13" t="str">
        <f>IF(ISERROR(VLOOKUP(CONCATENATE($A144,"_",F$2),'Reference data SID'!$B:$N,13,FALSE)),"",VLOOKUP(CONCATENATE($A144,"_",F$2),'Reference data SID'!$B:$N,13,FALSE))</f>
        <v/>
      </c>
      <c r="G144" s="13" t="str">
        <f>IF(ISERROR(VLOOKUP(CONCATENATE($A144,"_",G$2),'Reference data SID'!$B:$N,13,FALSE)),"",VLOOKUP(CONCATENATE($A144,"_",G$2),'Reference data SID'!$B:$N,13,FALSE))</f>
        <v/>
      </c>
      <c r="H144" s="13" t="str">
        <f>IF(ISERROR(VLOOKUP(CONCATENATE($A144,"_",H$2),'Reference data SID'!$B:$N,13,FALSE)),"",VLOOKUP(CONCATENATE($A144,"_",H$2),'Reference data SID'!$B:$N,13,FALSE))</f>
        <v/>
      </c>
      <c r="I144" s="13" t="str">
        <f>IF(ISERROR(VLOOKUP(CONCATENATE($A144,"_",I$2),'Reference data SID'!$B:$N,13,FALSE)),"",VLOOKUP(CONCATENATE($A144,"_",I$2),'Reference data SID'!$B:$N,13,FALSE))</f>
        <v/>
      </c>
      <c r="J144" s="13" t="str">
        <f>IF(ISERROR(VLOOKUP(CONCATENATE($A144,"_",J$2),'Reference data SID'!$B:$N,13,FALSE)),"",VLOOKUP(CONCATENATE($A144,"_",J$2),'Reference data SID'!$B:$N,13,FALSE))</f>
        <v/>
      </c>
      <c r="K144" s="13" t="str">
        <f>IF(ISERROR(VLOOKUP(CONCATENATE($A144,"_",K$2),'Reference data SID'!$B:$N,13,FALSE)),"",VLOOKUP(CONCATENATE($A144,"_",K$2),'Reference data SID'!$B:$N,13,FALSE))</f>
        <v/>
      </c>
      <c r="L144" s="13" t="str">
        <f>IF(ISERROR(VLOOKUP(CONCATENATE($A144,"_",L$2),'Reference data SID'!$B:$N,13,FALSE)),"",VLOOKUP(CONCATENATE($A144,"_",L$2),'Reference data SID'!$B:$N,13,FALSE))</f>
        <v/>
      </c>
      <c r="M144" s="13" t="str">
        <f>IF(ISERROR(VLOOKUP(CONCATENATE($A144,"_",M$2),'Reference data SID'!$B:$N,13,FALSE)),"",VLOOKUP(CONCATENATE($A144,"_",M$2),'Reference data SID'!$B:$N,13,FALSE))</f>
        <v/>
      </c>
      <c r="N144" s="13" t="str">
        <f>IF(ISERROR(VLOOKUP(CONCATENATE($A144,"_",N$2),'Reference data SID'!$B:$N,13,FALSE)),"",VLOOKUP(CONCATENATE($A144,"_",N$2),'Reference data SID'!$B:$N,13,FALSE))</f>
        <v/>
      </c>
      <c r="O144" s="13" t="str">
        <f>IF(ISERROR(VLOOKUP(CONCATENATE($A144,"_",O$2),'Reference data SID'!$B:$N,13,FALSE)),"",VLOOKUP(CONCATENATE($A144,"_",O$2),'Reference data SID'!$B:$N,13,FALSE))</f>
        <v/>
      </c>
      <c r="P144" s="13" t="str">
        <f>IF(ISERROR(VLOOKUP(CONCATENATE($A144,"_",P$2),'Reference data SID'!$B:$N,13,FALSE)),"",VLOOKUP(CONCATENATE($A144,"_",P$2),'Reference data SID'!$B:$N,13,FALSE))</f>
        <v/>
      </c>
      <c r="Q144" s="13" t="str">
        <f>IF(ISERROR(VLOOKUP(CONCATENATE($A144,"_",Q$2),'Reference data SID'!$B:$N,13,FALSE)),"",VLOOKUP(CONCATENATE($A144,"_",Q$2),'Reference data SID'!$B:$N,13,FALSE))</f>
        <v/>
      </c>
      <c r="R144" s="13" t="str">
        <f>IF(ISERROR(VLOOKUP(CONCATENATE($A144,"_",R$2),'Reference data SID'!$B:$N,13,FALSE)),"",VLOOKUP(CONCATENATE($A144,"_",R$2),'Reference data SID'!$B:$N,13,FALSE))</f>
        <v/>
      </c>
      <c r="S144" s="13" t="str">
        <f>IF(ISERROR(VLOOKUP(CONCATENATE($A144,"_",S$2),'Reference data SID'!$B:$N,13,FALSE)),"",VLOOKUP(CONCATENATE($A144,"_",S$2),'Reference data SID'!$B:$N,13,FALSE))</f>
        <v/>
      </c>
      <c r="T144" s="13" t="str">
        <f>IF(ISERROR(VLOOKUP(CONCATENATE($A144,"_",T$2),'Reference data SID'!$B:$N,13,FALSE)),"",VLOOKUP(CONCATENATE($A144,"_",T$2),'Reference data SID'!$B:$N,13,FALSE))</f>
        <v/>
      </c>
      <c r="U144" s="13" t="str">
        <f>IF(ISERROR(VLOOKUP(CONCATENATE($A144,"_",U$2),'Reference data SID'!$B:$N,13,FALSE)),"",VLOOKUP(CONCATENATE($A144,"_",U$2),'Reference data SID'!$B:$N,13,FALSE))</f>
        <v/>
      </c>
      <c r="V144" s="13" t="str">
        <f>IF(ISERROR(VLOOKUP(CONCATENATE($A144,"_",V$2),'Reference data SID'!$B:$N,13,FALSE)),"",VLOOKUP(CONCATENATE($A144,"_",V$2),'Reference data SID'!$B:$N,13,FALSE))</f>
        <v/>
      </c>
      <c r="W144" s="13" t="str">
        <f>IF(ISERROR(VLOOKUP(CONCATENATE($A144,"_",W$2),'Reference data SID'!$B:$N,13,FALSE)),"",VLOOKUP(CONCATENATE($A144,"_",W$2),'Reference data SID'!$B:$N,13,FALSE))</f>
        <v/>
      </c>
      <c r="X144" s="13" t="str">
        <f>IF(ISERROR(VLOOKUP(CONCATENATE($A144,"_",X$2),'Reference data SID'!$B:$N,13,FALSE)),"",VLOOKUP(CONCATENATE($A144,"_",X$2),'Reference data SID'!$B:$N,13,FALSE))</f>
        <v/>
      </c>
      <c r="Y144" s="14" t="str">
        <f>IF(ISERROR(VLOOKUP(CONCATENATE($A144,"_",Y$2),'Reference data SID'!$B:$N,13,FALSE)),"",VLOOKUP(CONCATENATE($A144,"_",Y$2),'Reference data SID'!$B:$N,13,FALSE))</f>
        <v>1882109-77-4</v>
      </c>
      <c r="Z144" s="13" t="str">
        <f>IF(ISERROR(VLOOKUP(CONCATENATE($A144,"_",Z$2),'Reference data SID'!$B:$N,13,FALSE)),"",VLOOKUP(CONCATENATE($A144,"_",Z$2),'Reference data SID'!$B:$N,13,FALSE))</f>
        <v/>
      </c>
      <c r="AA144" s="13" t="str">
        <f>IF(ISERROR(VLOOKUP(CONCATENATE($A144,"_",AA$2),'Reference data SID'!$B:$N,13,FALSE)),"",VLOOKUP(CONCATENATE($A144,"_",AA$2),'Reference data SID'!$B:$N,13,FALSE))</f>
        <v/>
      </c>
      <c r="AB144" s="13" t="str">
        <f>IF(ISERROR(VLOOKUP(CONCATENATE($A144,"_",AB$2),'Reference data SID'!$B:$N,13,FALSE)),"",VLOOKUP(CONCATENATE($A144,"_",AB$2),'Reference data SID'!$B:$N,13,FALSE))</f>
        <v/>
      </c>
      <c r="AC144" s="13" t="str">
        <f>IF(ISERROR(VLOOKUP(CONCATENATE($A144,"_",AC$2),'Reference data SID'!$B:$N,13,FALSE)),"",VLOOKUP(CONCATENATE($A144,"_",AC$2),'Reference data SID'!$B:$N,13,FALSE))</f>
        <v/>
      </c>
      <c r="AD144" s="13" t="str">
        <f>IF(ISERROR(VLOOKUP(CONCATENATE($A144,"_",AD$2),'Reference data SID'!$B:$N,13,FALSE)),"",VLOOKUP(CONCATENATE($A144,"_",AD$2),'Reference data SID'!$B:$N,13,FALSE))</f>
        <v/>
      </c>
      <c r="AE144" s="13" t="str">
        <f>IF(ISERROR(VLOOKUP(CONCATENATE($A144,"_",AE$2),'Reference data SID'!$B:$N,13,FALSE)),"",VLOOKUP(CONCATENATE($A144,"_",AE$2),'Reference data SID'!$B:$N,13,FALSE))</f>
        <v/>
      </c>
      <c r="AF144" s="13" t="str">
        <f>IF(ISERROR(VLOOKUP(CONCATENATE($A144,"_",AF$2),'Reference data SID'!$B:$N,13,FALSE)),"",VLOOKUP(CONCATENATE($A144,"_",AF$2),'Reference data SID'!$B:$N,13,FALSE))</f>
        <v/>
      </c>
      <c r="AG144" s="13" t="str">
        <f>IF(ISERROR(VLOOKUP(CONCATENATE($A144,"_",AG$2),'Reference data SID'!$B:$N,13,FALSE)),"",VLOOKUP(CONCATENATE($A144,"_",AG$2),'Reference data SID'!$B:$N,13,FALSE))</f>
        <v/>
      </c>
      <c r="AH144" s="13" t="str">
        <f>IF(ISERROR(VLOOKUP(CONCATENATE($A144,"_",AH$2),'Reference data SID'!$B:$N,13,FALSE)),"",VLOOKUP(CONCATENATE($A144,"_",AH$2),'Reference data SID'!$B:$N,13,FALSE))</f>
        <v/>
      </c>
      <c r="AI144" s="13" t="str">
        <f>IF(ISERROR(VLOOKUP(CONCATENATE($A144,"_",AI$2),'Reference data SID'!$B:$N,13,FALSE)),"",VLOOKUP(CONCATENATE($A144,"_",AI$2),'Reference data SID'!$B:$N,13,FALSE))</f>
        <v/>
      </c>
      <c r="AJ144" s="13" t="str">
        <f>IF(ISERROR(VLOOKUP(CONCATENATE($A144,"_",AJ$2),'Reference data SID'!$B:$N,13,FALSE)),"",VLOOKUP(CONCATENATE($A144,"_",AJ$2),'Reference data SID'!$B:$N,13,FALSE))</f>
        <v/>
      </c>
      <c r="AK144" s="13" t="str">
        <f>IF(ISERROR(VLOOKUP(CONCATENATE($A144,"_",AK$2),'Reference data SID'!$B:$N,13,FALSE)),"",VLOOKUP(CONCATENATE($A144,"_",AK$2),'Reference data SID'!$B:$N,13,FALSE))</f>
        <v/>
      </c>
      <c r="AL144" s="13" t="str">
        <f>IF(ISERROR(VLOOKUP(CONCATENATE($A144,"_",AL$2),'Reference data SID'!$B:$N,13,FALSE)),"",VLOOKUP(CONCATENATE($A144,"_",AL$2),'Reference data SID'!$B:$N,13,FALSE))</f>
        <v/>
      </c>
      <c r="AM144" s="13" t="str">
        <f>IF(ISERROR(VLOOKUP(CONCATENATE($A144,"_",AM$2),'Reference data SID'!$B:$N,13,FALSE)),"",VLOOKUP(CONCATENATE($A144,"_",AM$2),'Reference data SID'!$B:$N,13,FALSE))</f>
        <v/>
      </c>
      <c r="AN144" s="13" t="str">
        <f>IF(ISERROR(VLOOKUP(CONCATENATE($A144,"_",AN$2),'Reference data SID'!$B:$N,13,FALSE)),"",VLOOKUP(CONCATENATE($A144,"_",AN$2),'Reference data SID'!$B:$N,13,FALSE))</f>
        <v/>
      </c>
      <c r="AO144" s="13" t="str">
        <f>IF(ISERROR(VLOOKUP(CONCATENATE($A144,"_",AO$2),'Reference data SID'!$B:$N,13,FALSE)),"",VLOOKUP(CONCATENATE($A144,"_",AO$2),'Reference data SID'!$B:$N,13,FALSE))</f>
        <v/>
      </c>
      <c r="AP144" s="13" t="str">
        <f>IF(ISERROR(VLOOKUP(CONCATENATE($A144,"_",AP$2),'Reference data SID'!$B:$N,13,FALSE)),"",VLOOKUP(CONCATENATE($A144,"_",AP$2),'Reference data SID'!$B:$N,13,FALSE))</f>
        <v/>
      </c>
      <c r="AQ144" s="13" t="str">
        <f>IF(ISERROR(VLOOKUP(CONCATENATE($A144,"_",AQ$2),'Reference data SID'!$B:$N,13,FALSE)),"",VLOOKUP(CONCATENATE($A144,"_",AQ$2),'Reference data SID'!$B:$N,13,FALSE))</f>
        <v/>
      </c>
      <c r="AR144" s="13" t="str">
        <f>IF(ISERROR(VLOOKUP(CONCATENATE($A144,"_",AR$2),'Reference data SID'!$B:$N,13,FALSE)),"",VLOOKUP(CONCATENATE($A144,"_",AR$2),'Reference data SID'!$B:$N,13,FALSE))</f>
        <v/>
      </c>
      <c r="AS144" s="13" t="str">
        <f>IF(ISERROR(VLOOKUP(CONCATENATE($A144,"_",AS$2),'Reference data SID'!$B:$N,13,FALSE)),"",VLOOKUP(CONCATENATE($A144,"_",AS$2),'Reference data SID'!$B:$N,13,FALSE))</f>
        <v/>
      </c>
      <c r="AT144" s="13" t="str">
        <f>IF(ISERROR(VLOOKUP(CONCATENATE($A144,"_",AT$2),'Reference data SID'!$B:$N,13,FALSE)),"",VLOOKUP(CONCATENATE($A144,"_",AT$2),'Reference data SID'!$B:$N,13,FALSE))</f>
        <v/>
      </c>
    </row>
    <row r="145" spans="1:46" x14ac:dyDescent="0.25">
      <c r="A145">
        <v>141</v>
      </c>
      <c r="B145" s="13" t="str">
        <f>IF(ISERROR(VLOOKUP(CONCATENATE($A145,"_",B$2),'Reference data SID'!$B:$N,13,FALSE)),"",VLOOKUP(CONCATENATE($A145,"_",B$2),'Reference data SID'!$B:$N,13,FALSE))</f>
        <v/>
      </c>
      <c r="C145" s="13" t="str">
        <f>IF(ISERROR(VLOOKUP(CONCATENATE($A145,"_",C$2),'Reference data SID'!$B:$N,13,FALSE)),"",VLOOKUP(CONCATENATE($A145,"_",C$2),'Reference data SID'!$B:$N,13,FALSE))</f>
        <v/>
      </c>
      <c r="D145" s="13" t="str">
        <f>IF(ISERROR(VLOOKUP(CONCATENATE($A145,"_",D$2),'Reference data SID'!$B:$N,13,FALSE)),"",VLOOKUP(CONCATENATE($A145,"_",D$2),'Reference data SID'!$B:$N,13,FALSE))</f>
        <v/>
      </c>
      <c r="E145" s="13" t="str">
        <f>IF(ISERROR(VLOOKUP(CONCATENATE($A145,"_",E$2),'Reference data SID'!$B:$N,13,FALSE)),"",VLOOKUP(CONCATENATE($A145,"_",E$2),'Reference data SID'!$B:$N,13,FALSE))</f>
        <v/>
      </c>
      <c r="F145" s="13" t="str">
        <f>IF(ISERROR(VLOOKUP(CONCATENATE($A145,"_",F$2),'Reference data SID'!$B:$N,13,FALSE)),"",VLOOKUP(CONCATENATE($A145,"_",F$2),'Reference data SID'!$B:$N,13,FALSE))</f>
        <v/>
      </c>
      <c r="G145" s="13" t="str">
        <f>IF(ISERROR(VLOOKUP(CONCATENATE($A145,"_",G$2),'Reference data SID'!$B:$N,13,FALSE)),"",VLOOKUP(CONCATENATE($A145,"_",G$2),'Reference data SID'!$B:$N,13,FALSE))</f>
        <v/>
      </c>
      <c r="H145" s="13" t="str">
        <f>IF(ISERROR(VLOOKUP(CONCATENATE($A145,"_",H$2),'Reference data SID'!$B:$N,13,FALSE)),"",VLOOKUP(CONCATENATE($A145,"_",H$2),'Reference data SID'!$B:$N,13,FALSE))</f>
        <v/>
      </c>
      <c r="I145" s="13" t="str">
        <f>IF(ISERROR(VLOOKUP(CONCATENATE($A145,"_",I$2),'Reference data SID'!$B:$N,13,FALSE)),"",VLOOKUP(CONCATENATE($A145,"_",I$2),'Reference data SID'!$B:$N,13,FALSE))</f>
        <v/>
      </c>
      <c r="J145" s="13" t="str">
        <f>IF(ISERROR(VLOOKUP(CONCATENATE($A145,"_",J$2),'Reference data SID'!$B:$N,13,FALSE)),"",VLOOKUP(CONCATENATE($A145,"_",J$2),'Reference data SID'!$B:$N,13,FALSE))</f>
        <v/>
      </c>
      <c r="K145" s="13" t="str">
        <f>IF(ISERROR(VLOOKUP(CONCATENATE($A145,"_",K$2),'Reference data SID'!$B:$N,13,FALSE)),"",VLOOKUP(CONCATENATE($A145,"_",K$2),'Reference data SID'!$B:$N,13,FALSE))</f>
        <v/>
      </c>
      <c r="L145" s="13" t="str">
        <f>IF(ISERROR(VLOOKUP(CONCATENATE($A145,"_",L$2),'Reference data SID'!$B:$N,13,FALSE)),"",VLOOKUP(CONCATENATE($A145,"_",L$2),'Reference data SID'!$B:$N,13,FALSE))</f>
        <v/>
      </c>
      <c r="M145" s="13" t="str">
        <f>IF(ISERROR(VLOOKUP(CONCATENATE($A145,"_",M$2),'Reference data SID'!$B:$N,13,FALSE)),"",VLOOKUP(CONCATENATE($A145,"_",M$2),'Reference data SID'!$B:$N,13,FALSE))</f>
        <v/>
      </c>
      <c r="N145" s="13" t="str">
        <f>IF(ISERROR(VLOOKUP(CONCATENATE($A145,"_",N$2),'Reference data SID'!$B:$N,13,FALSE)),"",VLOOKUP(CONCATENATE($A145,"_",N$2),'Reference data SID'!$B:$N,13,FALSE))</f>
        <v/>
      </c>
      <c r="O145" s="13" t="str">
        <f>IF(ISERROR(VLOOKUP(CONCATENATE($A145,"_",O$2),'Reference data SID'!$B:$N,13,FALSE)),"",VLOOKUP(CONCATENATE($A145,"_",O$2),'Reference data SID'!$B:$N,13,FALSE))</f>
        <v/>
      </c>
      <c r="P145" s="13" t="str">
        <f>IF(ISERROR(VLOOKUP(CONCATENATE($A145,"_",P$2),'Reference data SID'!$B:$N,13,FALSE)),"",VLOOKUP(CONCATENATE($A145,"_",P$2),'Reference data SID'!$B:$N,13,FALSE))</f>
        <v/>
      </c>
      <c r="Q145" s="13" t="str">
        <f>IF(ISERROR(VLOOKUP(CONCATENATE($A145,"_",Q$2),'Reference data SID'!$B:$N,13,FALSE)),"",VLOOKUP(CONCATENATE($A145,"_",Q$2),'Reference data SID'!$B:$N,13,FALSE))</f>
        <v/>
      </c>
      <c r="R145" s="13" t="str">
        <f>IF(ISERROR(VLOOKUP(CONCATENATE($A145,"_",R$2),'Reference data SID'!$B:$N,13,FALSE)),"",VLOOKUP(CONCATENATE($A145,"_",R$2),'Reference data SID'!$B:$N,13,FALSE))</f>
        <v/>
      </c>
      <c r="S145" s="13" t="str">
        <f>IF(ISERROR(VLOOKUP(CONCATENATE($A145,"_",S$2),'Reference data SID'!$B:$N,13,FALSE)),"",VLOOKUP(CONCATENATE($A145,"_",S$2),'Reference data SID'!$B:$N,13,FALSE))</f>
        <v/>
      </c>
      <c r="T145" s="13" t="str">
        <f>IF(ISERROR(VLOOKUP(CONCATENATE($A145,"_",T$2),'Reference data SID'!$B:$N,13,FALSE)),"",VLOOKUP(CONCATENATE($A145,"_",T$2),'Reference data SID'!$B:$N,13,FALSE))</f>
        <v/>
      </c>
      <c r="U145" s="13" t="str">
        <f>IF(ISERROR(VLOOKUP(CONCATENATE($A145,"_",U$2),'Reference data SID'!$B:$N,13,FALSE)),"",VLOOKUP(CONCATENATE($A145,"_",U$2),'Reference data SID'!$B:$N,13,FALSE))</f>
        <v/>
      </c>
      <c r="V145" s="13" t="str">
        <f>IF(ISERROR(VLOOKUP(CONCATENATE($A145,"_",V$2),'Reference data SID'!$B:$N,13,FALSE)),"",VLOOKUP(CONCATENATE($A145,"_",V$2),'Reference data SID'!$B:$N,13,FALSE))</f>
        <v/>
      </c>
      <c r="W145" s="13" t="str">
        <f>IF(ISERROR(VLOOKUP(CONCATENATE($A145,"_",W$2),'Reference data SID'!$B:$N,13,FALSE)),"",VLOOKUP(CONCATENATE($A145,"_",W$2),'Reference data SID'!$B:$N,13,FALSE))</f>
        <v/>
      </c>
      <c r="X145" s="13" t="str">
        <f>IF(ISERROR(VLOOKUP(CONCATENATE($A145,"_",X$2),'Reference data SID'!$B:$N,13,FALSE)),"",VLOOKUP(CONCATENATE($A145,"_",X$2),'Reference data SID'!$B:$N,13,FALSE))</f>
        <v/>
      </c>
      <c r="Y145" s="14" t="str">
        <f>IF(ISERROR(VLOOKUP(CONCATENATE($A145,"_",Y$2),'Reference data SID'!$B:$N,13,FALSE)),"",VLOOKUP(CONCATENATE($A145,"_",Y$2),'Reference data SID'!$B:$N,13,FALSE))</f>
        <v>1882109-78-5</v>
      </c>
      <c r="Z145" s="13" t="str">
        <f>IF(ISERROR(VLOOKUP(CONCATENATE($A145,"_",Z$2),'Reference data SID'!$B:$N,13,FALSE)),"",VLOOKUP(CONCATENATE($A145,"_",Z$2),'Reference data SID'!$B:$N,13,FALSE))</f>
        <v/>
      </c>
      <c r="AA145" s="13" t="str">
        <f>IF(ISERROR(VLOOKUP(CONCATENATE($A145,"_",AA$2),'Reference data SID'!$B:$N,13,FALSE)),"",VLOOKUP(CONCATENATE($A145,"_",AA$2),'Reference data SID'!$B:$N,13,FALSE))</f>
        <v/>
      </c>
      <c r="AB145" s="13" t="str">
        <f>IF(ISERROR(VLOOKUP(CONCATENATE($A145,"_",AB$2),'Reference data SID'!$B:$N,13,FALSE)),"",VLOOKUP(CONCATENATE($A145,"_",AB$2),'Reference data SID'!$B:$N,13,FALSE))</f>
        <v/>
      </c>
      <c r="AC145" s="13" t="str">
        <f>IF(ISERROR(VLOOKUP(CONCATENATE($A145,"_",AC$2),'Reference data SID'!$B:$N,13,FALSE)),"",VLOOKUP(CONCATENATE($A145,"_",AC$2),'Reference data SID'!$B:$N,13,FALSE))</f>
        <v/>
      </c>
      <c r="AD145" s="13" t="str">
        <f>IF(ISERROR(VLOOKUP(CONCATENATE($A145,"_",AD$2),'Reference data SID'!$B:$N,13,FALSE)),"",VLOOKUP(CONCATENATE($A145,"_",AD$2),'Reference data SID'!$B:$N,13,FALSE))</f>
        <v/>
      </c>
      <c r="AE145" s="13" t="str">
        <f>IF(ISERROR(VLOOKUP(CONCATENATE($A145,"_",AE$2),'Reference data SID'!$B:$N,13,FALSE)),"",VLOOKUP(CONCATENATE($A145,"_",AE$2),'Reference data SID'!$B:$N,13,FALSE))</f>
        <v/>
      </c>
      <c r="AF145" s="13" t="str">
        <f>IF(ISERROR(VLOOKUP(CONCATENATE($A145,"_",AF$2),'Reference data SID'!$B:$N,13,FALSE)),"",VLOOKUP(CONCATENATE($A145,"_",AF$2),'Reference data SID'!$B:$N,13,FALSE))</f>
        <v/>
      </c>
      <c r="AG145" s="13" t="str">
        <f>IF(ISERROR(VLOOKUP(CONCATENATE($A145,"_",AG$2),'Reference data SID'!$B:$N,13,FALSE)),"",VLOOKUP(CONCATENATE($A145,"_",AG$2),'Reference data SID'!$B:$N,13,FALSE))</f>
        <v/>
      </c>
      <c r="AH145" s="13" t="str">
        <f>IF(ISERROR(VLOOKUP(CONCATENATE($A145,"_",AH$2),'Reference data SID'!$B:$N,13,FALSE)),"",VLOOKUP(CONCATENATE($A145,"_",AH$2),'Reference data SID'!$B:$N,13,FALSE))</f>
        <v/>
      </c>
      <c r="AI145" s="13" t="str">
        <f>IF(ISERROR(VLOOKUP(CONCATENATE($A145,"_",AI$2),'Reference data SID'!$B:$N,13,FALSE)),"",VLOOKUP(CONCATENATE($A145,"_",AI$2),'Reference data SID'!$B:$N,13,FALSE))</f>
        <v/>
      </c>
      <c r="AJ145" s="13" t="str">
        <f>IF(ISERROR(VLOOKUP(CONCATENATE($A145,"_",AJ$2),'Reference data SID'!$B:$N,13,FALSE)),"",VLOOKUP(CONCATENATE($A145,"_",AJ$2),'Reference data SID'!$B:$N,13,FALSE))</f>
        <v/>
      </c>
      <c r="AK145" s="13" t="str">
        <f>IF(ISERROR(VLOOKUP(CONCATENATE($A145,"_",AK$2),'Reference data SID'!$B:$N,13,FALSE)),"",VLOOKUP(CONCATENATE($A145,"_",AK$2),'Reference data SID'!$B:$N,13,FALSE))</f>
        <v/>
      </c>
      <c r="AL145" s="13" t="str">
        <f>IF(ISERROR(VLOOKUP(CONCATENATE($A145,"_",AL$2),'Reference data SID'!$B:$N,13,FALSE)),"",VLOOKUP(CONCATENATE($A145,"_",AL$2),'Reference data SID'!$B:$N,13,FALSE))</f>
        <v/>
      </c>
      <c r="AM145" s="13" t="str">
        <f>IF(ISERROR(VLOOKUP(CONCATENATE($A145,"_",AM$2),'Reference data SID'!$B:$N,13,FALSE)),"",VLOOKUP(CONCATENATE($A145,"_",AM$2),'Reference data SID'!$B:$N,13,FALSE))</f>
        <v/>
      </c>
      <c r="AN145" s="13" t="str">
        <f>IF(ISERROR(VLOOKUP(CONCATENATE($A145,"_",AN$2),'Reference data SID'!$B:$N,13,FALSE)),"",VLOOKUP(CONCATENATE($A145,"_",AN$2),'Reference data SID'!$B:$N,13,FALSE))</f>
        <v/>
      </c>
      <c r="AO145" s="13" t="str">
        <f>IF(ISERROR(VLOOKUP(CONCATENATE($A145,"_",AO$2),'Reference data SID'!$B:$N,13,FALSE)),"",VLOOKUP(CONCATENATE($A145,"_",AO$2),'Reference data SID'!$B:$N,13,FALSE))</f>
        <v/>
      </c>
      <c r="AP145" s="13" t="str">
        <f>IF(ISERROR(VLOOKUP(CONCATENATE($A145,"_",AP$2),'Reference data SID'!$B:$N,13,FALSE)),"",VLOOKUP(CONCATENATE($A145,"_",AP$2),'Reference data SID'!$B:$N,13,FALSE))</f>
        <v/>
      </c>
      <c r="AQ145" s="13" t="str">
        <f>IF(ISERROR(VLOOKUP(CONCATENATE($A145,"_",AQ$2),'Reference data SID'!$B:$N,13,FALSE)),"",VLOOKUP(CONCATENATE($A145,"_",AQ$2),'Reference data SID'!$B:$N,13,FALSE))</f>
        <v/>
      </c>
      <c r="AR145" s="13" t="str">
        <f>IF(ISERROR(VLOOKUP(CONCATENATE($A145,"_",AR$2),'Reference data SID'!$B:$N,13,FALSE)),"",VLOOKUP(CONCATENATE($A145,"_",AR$2),'Reference data SID'!$B:$N,13,FALSE))</f>
        <v/>
      </c>
      <c r="AS145" s="13" t="str">
        <f>IF(ISERROR(VLOOKUP(CONCATENATE($A145,"_",AS$2),'Reference data SID'!$B:$N,13,FALSE)),"",VLOOKUP(CONCATENATE($A145,"_",AS$2),'Reference data SID'!$B:$N,13,FALSE))</f>
        <v/>
      </c>
      <c r="AT145" s="13" t="str">
        <f>IF(ISERROR(VLOOKUP(CONCATENATE($A145,"_",AT$2),'Reference data SID'!$B:$N,13,FALSE)),"",VLOOKUP(CONCATENATE($A145,"_",AT$2),'Reference data SID'!$B:$N,13,FALSE))</f>
        <v/>
      </c>
    </row>
    <row r="146" spans="1:46" x14ac:dyDescent="0.25">
      <c r="A146">
        <v>142</v>
      </c>
      <c r="B146" s="13" t="str">
        <f>IF(ISERROR(VLOOKUP(CONCATENATE($A146,"_",B$2),'Reference data SID'!$B:$N,13,FALSE)),"",VLOOKUP(CONCATENATE($A146,"_",B$2),'Reference data SID'!$B:$N,13,FALSE))</f>
        <v/>
      </c>
      <c r="C146" s="13" t="str">
        <f>IF(ISERROR(VLOOKUP(CONCATENATE($A146,"_",C$2),'Reference data SID'!$B:$N,13,FALSE)),"",VLOOKUP(CONCATENATE($A146,"_",C$2),'Reference data SID'!$B:$N,13,FALSE))</f>
        <v/>
      </c>
      <c r="D146" s="13" t="str">
        <f>IF(ISERROR(VLOOKUP(CONCATENATE($A146,"_",D$2),'Reference data SID'!$B:$N,13,FALSE)),"",VLOOKUP(CONCATENATE($A146,"_",D$2),'Reference data SID'!$B:$N,13,FALSE))</f>
        <v/>
      </c>
      <c r="E146" s="13" t="str">
        <f>IF(ISERROR(VLOOKUP(CONCATENATE($A146,"_",E$2),'Reference data SID'!$B:$N,13,FALSE)),"",VLOOKUP(CONCATENATE($A146,"_",E$2),'Reference data SID'!$B:$N,13,FALSE))</f>
        <v/>
      </c>
      <c r="F146" s="13" t="str">
        <f>IF(ISERROR(VLOOKUP(CONCATENATE($A146,"_",F$2),'Reference data SID'!$B:$N,13,FALSE)),"",VLOOKUP(CONCATENATE($A146,"_",F$2),'Reference data SID'!$B:$N,13,FALSE))</f>
        <v/>
      </c>
      <c r="G146" s="13" t="str">
        <f>IF(ISERROR(VLOOKUP(CONCATENATE($A146,"_",G$2),'Reference data SID'!$B:$N,13,FALSE)),"",VLOOKUP(CONCATENATE($A146,"_",G$2),'Reference data SID'!$B:$N,13,FALSE))</f>
        <v/>
      </c>
      <c r="H146" s="13" t="str">
        <f>IF(ISERROR(VLOOKUP(CONCATENATE($A146,"_",H$2),'Reference data SID'!$B:$N,13,FALSE)),"",VLOOKUP(CONCATENATE($A146,"_",H$2),'Reference data SID'!$B:$N,13,FALSE))</f>
        <v/>
      </c>
      <c r="I146" s="13" t="str">
        <f>IF(ISERROR(VLOOKUP(CONCATENATE($A146,"_",I$2),'Reference data SID'!$B:$N,13,FALSE)),"",VLOOKUP(CONCATENATE($A146,"_",I$2),'Reference data SID'!$B:$N,13,FALSE))</f>
        <v/>
      </c>
      <c r="J146" s="13" t="str">
        <f>IF(ISERROR(VLOOKUP(CONCATENATE($A146,"_",J$2),'Reference data SID'!$B:$N,13,FALSE)),"",VLOOKUP(CONCATENATE($A146,"_",J$2),'Reference data SID'!$B:$N,13,FALSE))</f>
        <v/>
      </c>
      <c r="K146" s="13" t="str">
        <f>IF(ISERROR(VLOOKUP(CONCATENATE($A146,"_",K$2),'Reference data SID'!$B:$N,13,FALSE)),"",VLOOKUP(CONCATENATE($A146,"_",K$2),'Reference data SID'!$B:$N,13,FALSE))</f>
        <v/>
      </c>
      <c r="L146" s="13" t="str">
        <f>IF(ISERROR(VLOOKUP(CONCATENATE($A146,"_",L$2),'Reference data SID'!$B:$N,13,FALSE)),"",VLOOKUP(CONCATENATE($A146,"_",L$2),'Reference data SID'!$B:$N,13,FALSE))</f>
        <v/>
      </c>
      <c r="M146" s="13" t="str">
        <f>IF(ISERROR(VLOOKUP(CONCATENATE($A146,"_",M$2),'Reference data SID'!$B:$N,13,FALSE)),"",VLOOKUP(CONCATENATE($A146,"_",M$2),'Reference data SID'!$B:$N,13,FALSE))</f>
        <v/>
      </c>
      <c r="N146" s="13" t="str">
        <f>IF(ISERROR(VLOOKUP(CONCATENATE($A146,"_",N$2),'Reference data SID'!$B:$N,13,FALSE)),"",VLOOKUP(CONCATENATE($A146,"_",N$2),'Reference data SID'!$B:$N,13,FALSE))</f>
        <v/>
      </c>
      <c r="O146" s="13" t="str">
        <f>IF(ISERROR(VLOOKUP(CONCATENATE($A146,"_",O$2),'Reference data SID'!$B:$N,13,FALSE)),"",VLOOKUP(CONCATENATE($A146,"_",O$2),'Reference data SID'!$B:$N,13,FALSE))</f>
        <v/>
      </c>
      <c r="P146" s="13" t="str">
        <f>IF(ISERROR(VLOOKUP(CONCATENATE($A146,"_",P$2),'Reference data SID'!$B:$N,13,FALSE)),"",VLOOKUP(CONCATENATE($A146,"_",P$2),'Reference data SID'!$B:$N,13,FALSE))</f>
        <v/>
      </c>
      <c r="Q146" s="13" t="str">
        <f>IF(ISERROR(VLOOKUP(CONCATENATE($A146,"_",Q$2),'Reference data SID'!$B:$N,13,FALSE)),"",VLOOKUP(CONCATENATE($A146,"_",Q$2),'Reference data SID'!$B:$N,13,FALSE))</f>
        <v/>
      </c>
      <c r="R146" s="13" t="str">
        <f>IF(ISERROR(VLOOKUP(CONCATENATE($A146,"_",R$2),'Reference data SID'!$B:$N,13,FALSE)),"",VLOOKUP(CONCATENATE($A146,"_",R$2),'Reference data SID'!$B:$N,13,FALSE))</f>
        <v/>
      </c>
      <c r="S146" s="13" t="str">
        <f>IF(ISERROR(VLOOKUP(CONCATENATE($A146,"_",S$2),'Reference data SID'!$B:$N,13,FALSE)),"",VLOOKUP(CONCATENATE($A146,"_",S$2),'Reference data SID'!$B:$N,13,FALSE))</f>
        <v/>
      </c>
      <c r="T146" s="13" t="str">
        <f>IF(ISERROR(VLOOKUP(CONCATENATE($A146,"_",T$2),'Reference data SID'!$B:$N,13,FALSE)),"",VLOOKUP(CONCATENATE($A146,"_",T$2),'Reference data SID'!$B:$N,13,FALSE))</f>
        <v/>
      </c>
      <c r="U146" s="13" t="str">
        <f>IF(ISERROR(VLOOKUP(CONCATENATE($A146,"_",U$2),'Reference data SID'!$B:$N,13,FALSE)),"",VLOOKUP(CONCATENATE($A146,"_",U$2),'Reference data SID'!$B:$N,13,FALSE))</f>
        <v/>
      </c>
      <c r="V146" s="13" t="str">
        <f>IF(ISERROR(VLOOKUP(CONCATENATE($A146,"_",V$2),'Reference data SID'!$B:$N,13,FALSE)),"",VLOOKUP(CONCATENATE($A146,"_",V$2),'Reference data SID'!$B:$N,13,FALSE))</f>
        <v/>
      </c>
      <c r="W146" s="13" t="str">
        <f>IF(ISERROR(VLOOKUP(CONCATENATE($A146,"_",W$2),'Reference data SID'!$B:$N,13,FALSE)),"",VLOOKUP(CONCATENATE($A146,"_",W$2),'Reference data SID'!$B:$N,13,FALSE))</f>
        <v/>
      </c>
      <c r="X146" s="13" t="str">
        <f>IF(ISERROR(VLOOKUP(CONCATENATE($A146,"_",X$2),'Reference data SID'!$B:$N,13,FALSE)),"",VLOOKUP(CONCATENATE($A146,"_",X$2),'Reference data SID'!$B:$N,13,FALSE))</f>
        <v/>
      </c>
      <c r="Y146" s="14" t="str">
        <f>IF(ISERROR(VLOOKUP(CONCATENATE($A146,"_",Y$2),'Reference data SID'!$B:$N,13,FALSE)),"",VLOOKUP(CONCATENATE($A146,"_",Y$2),'Reference data SID'!$B:$N,13,FALSE))</f>
        <v>1882109-79-6</v>
      </c>
      <c r="Z146" s="13" t="str">
        <f>IF(ISERROR(VLOOKUP(CONCATENATE($A146,"_",Z$2),'Reference data SID'!$B:$N,13,FALSE)),"",VLOOKUP(CONCATENATE($A146,"_",Z$2),'Reference data SID'!$B:$N,13,FALSE))</f>
        <v/>
      </c>
      <c r="AA146" s="13" t="str">
        <f>IF(ISERROR(VLOOKUP(CONCATENATE($A146,"_",AA$2),'Reference data SID'!$B:$N,13,FALSE)),"",VLOOKUP(CONCATENATE($A146,"_",AA$2),'Reference data SID'!$B:$N,13,FALSE))</f>
        <v/>
      </c>
      <c r="AB146" s="13" t="str">
        <f>IF(ISERROR(VLOOKUP(CONCATENATE($A146,"_",AB$2),'Reference data SID'!$B:$N,13,FALSE)),"",VLOOKUP(CONCATENATE($A146,"_",AB$2),'Reference data SID'!$B:$N,13,FALSE))</f>
        <v/>
      </c>
      <c r="AC146" s="13" t="str">
        <f>IF(ISERROR(VLOOKUP(CONCATENATE($A146,"_",AC$2),'Reference data SID'!$B:$N,13,FALSE)),"",VLOOKUP(CONCATENATE($A146,"_",AC$2),'Reference data SID'!$B:$N,13,FALSE))</f>
        <v/>
      </c>
      <c r="AD146" s="13" t="str">
        <f>IF(ISERROR(VLOOKUP(CONCATENATE($A146,"_",AD$2),'Reference data SID'!$B:$N,13,FALSE)),"",VLOOKUP(CONCATENATE($A146,"_",AD$2),'Reference data SID'!$B:$N,13,FALSE))</f>
        <v/>
      </c>
      <c r="AE146" s="13" t="str">
        <f>IF(ISERROR(VLOOKUP(CONCATENATE($A146,"_",AE$2),'Reference data SID'!$B:$N,13,FALSE)),"",VLOOKUP(CONCATENATE($A146,"_",AE$2),'Reference data SID'!$B:$N,13,FALSE))</f>
        <v/>
      </c>
      <c r="AF146" s="13" t="str">
        <f>IF(ISERROR(VLOOKUP(CONCATENATE($A146,"_",AF$2),'Reference data SID'!$B:$N,13,FALSE)),"",VLOOKUP(CONCATENATE($A146,"_",AF$2),'Reference data SID'!$B:$N,13,FALSE))</f>
        <v/>
      </c>
      <c r="AG146" s="13" t="str">
        <f>IF(ISERROR(VLOOKUP(CONCATENATE($A146,"_",AG$2),'Reference data SID'!$B:$N,13,FALSE)),"",VLOOKUP(CONCATENATE($A146,"_",AG$2),'Reference data SID'!$B:$N,13,FALSE))</f>
        <v/>
      </c>
      <c r="AH146" s="13" t="str">
        <f>IF(ISERROR(VLOOKUP(CONCATENATE($A146,"_",AH$2),'Reference data SID'!$B:$N,13,FALSE)),"",VLOOKUP(CONCATENATE($A146,"_",AH$2),'Reference data SID'!$B:$N,13,FALSE))</f>
        <v/>
      </c>
      <c r="AI146" s="13" t="str">
        <f>IF(ISERROR(VLOOKUP(CONCATENATE($A146,"_",AI$2),'Reference data SID'!$B:$N,13,FALSE)),"",VLOOKUP(CONCATENATE($A146,"_",AI$2),'Reference data SID'!$B:$N,13,FALSE))</f>
        <v/>
      </c>
      <c r="AJ146" s="13" t="str">
        <f>IF(ISERROR(VLOOKUP(CONCATENATE($A146,"_",AJ$2),'Reference data SID'!$B:$N,13,FALSE)),"",VLOOKUP(CONCATENATE($A146,"_",AJ$2),'Reference data SID'!$B:$N,13,FALSE))</f>
        <v/>
      </c>
      <c r="AK146" s="13" t="str">
        <f>IF(ISERROR(VLOOKUP(CONCATENATE($A146,"_",AK$2),'Reference data SID'!$B:$N,13,FALSE)),"",VLOOKUP(CONCATENATE($A146,"_",AK$2),'Reference data SID'!$B:$N,13,FALSE))</f>
        <v/>
      </c>
      <c r="AL146" s="13" t="str">
        <f>IF(ISERROR(VLOOKUP(CONCATENATE($A146,"_",AL$2),'Reference data SID'!$B:$N,13,FALSE)),"",VLOOKUP(CONCATENATE($A146,"_",AL$2),'Reference data SID'!$B:$N,13,FALSE))</f>
        <v/>
      </c>
      <c r="AM146" s="13" t="str">
        <f>IF(ISERROR(VLOOKUP(CONCATENATE($A146,"_",AM$2),'Reference data SID'!$B:$N,13,FALSE)),"",VLOOKUP(CONCATENATE($A146,"_",AM$2),'Reference data SID'!$B:$N,13,FALSE))</f>
        <v/>
      </c>
      <c r="AN146" s="13" t="str">
        <f>IF(ISERROR(VLOOKUP(CONCATENATE($A146,"_",AN$2),'Reference data SID'!$B:$N,13,FALSE)),"",VLOOKUP(CONCATENATE($A146,"_",AN$2),'Reference data SID'!$B:$N,13,FALSE))</f>
        <v/>
      </c>
      <c r="AO146" s="13" t="str">
        <f>IF(ISERROR(VLOOKUP(CONCATENATE($A146,"_",AO$2),'Reference data SID'!$B:$N,13,FALSE)),"",VLOOKUP(CONCATENATE($A146,"_",AO$2),'Reference data SID'!$B:$N,13,FALSE))</f>
        <v/>
      </c>
      <c r="AP146" s="13" t="str">
        <f>IF(ISERROR(VLOOKUP(CONCATENATE($A146,"_",AP$2),'Reference data SID'!$B:$N,13,FALSE)),"",VLOOKUP(CONCATENATE($A146,"_",AP$2),'Reference data SID'!$B:$N,13,FALSE))</f>
        <v/>
      </c>
      <c r="AQ146" s="13" t="str">
        <f>IF(ISERROR(VLOOKUP(CONCATENATE($A146,"_",AQ$2),'Reference data SID'!$B:$N,13,FALSE)),"",VLOOKUP(CONCATENATE($A146,"_",AQ$2),'Reference data SID'!$B:$N,13,FALSE))</f>
        <v/>
      </c>
      <c r="AR146" s="13" t="str">
        <f>IF(ISERROR(VLOOKUP(CONCATENATE($A146,"_",AR$2),'Reference data SID'!$B:$N,13,FALSE)),"",VLOOKUP(CONCATENATE($A146,"_",AR$2),'Reference data SID'!$B:$N,13,FALSE))</f>
        <v/>
      </c>
      <c r="AS146" s="13" t="str">
        <f>IF(ISERROR(VLOOKUP(CONCATENATE($A146,"_",AS$2),'Reference data SID'!$B:$N,13,FALSE)),"",VLOOKUP(CONCATENATE($A146,"_",AS$2),'Reference data SID'!$B:$N,13,FALSE))</f>
        <v/>
      </c>
      <c r="AT146" s="13" t="str">
        <f>IF(ISERROR(VLOOKUP(CONCATENATE($A146,"_",AT$2),'Reference data SID'!$B:$N,13,FALSE)),"",VLOOKUP(CONCATENATE($A146,"_",AT$2),'Reference data SID'!$B:$N,13,FALSE))</f>
        <v/>
      </c>
    </row>
    <row r="147" spans="1:46" x14ac:dyDescent="0.25">
      <c r="A147">
        <v>143</v>
      </c>
      <c r="B147" s="13" t="str">
        <f>IF(ISERROR(VLOOKUP(CONCATENATE($A147,"_",B$2),'Reference data SID'!$B:$N,13,FALSE)),"",VLOOKUP(CONCATENATE($A147,"_",B$2),'Reference data SID'!$B:$N,13,FALSE))</f>
        <v/>
      </c>
      <c r="C147" s="13" t="str">
        <f>IF(ISERROR(VLOOKUP(CONCATENATE($A147,"_",C$2),'Reference data SID'!$B:$N,13,FALSE)),"",VLOOKUP(CONCATENATE($A147,"_",C$2),'Reference data SID'!$B:$N,13,FALSE))</f>
        <v/>
      </c>
      <c r="D147" s="13" t="str">
        <f>IF(ISERROR(VLOOKUP(CONCATENATE($A147,"_",D$2),'Reference data SID'!$B:$N,13,FALSE)),"",VLOOKUP(CONCATENATE($A147,"_",D$2),'Reference data SID'!$B:$N,13,FALSE))</f>
        <v/>
      </c>
      <c r="E147" s="13" t="str">
        <f>IF(ISERROR(VLOOKUP(CONCATENATE($A147,"_",E$2),'Reference data SID'!$B:$N,13,FALSE)),"",VLOOKUP(CONCATENATE($A147,"_",E$2),'Reference data SID'!$B:$N,13,FALSE))</f>
        <v/>
      </c>
      <c r="F147" s="13" t="str">
        <f>IF(ISERROR(VLOOKUP(CONCATENATE($A147,"_",F$2),'Reference data SID'!$B:$N,13,FALSE)),"",VLOOKUP(CONCATENATE($A147,"_",F$2),'Reference data SID'!$B:$N,13,FALSE))</f>
        <v/>
      </c>
      <c r="G147" s="13" t="str">
        <f>IF(ISERROR(VLOOKUP(CONCATENATE($A147,"_",G$2),'Reference data SID'!$B:$N,13,FALSE)),"",VLOOKUP(CONCATENATE($A147,"_",G$2),'Reference data SID'!$B:$N,13,FALSE))</f>
        <v/>
      </c>
      <c r="H147" s="13" t="str">
        <f>IF(ISERROR(VLOOKUP(CONCATENATE($A147,"_",H$2),'Reference data SID'!$B:$N,13,FALSE)),"",VLOOKUP(CONCATENATE($A147,"_",H$2),'Reference data SID'!$B:$N,13,FALSE))</f>
        <v/>
      </c>
      <c r="I147" s="13" t="str">
        <f>IF(ISERROR(VLOOKUP(CONCATENATE($A147,"_",I$2),'Reference data SID'!$B:$N,13,FALSE)),"",VLOOKUP(CONCATENATE($A147,"_",I$2),'Reference data SID'!$B:$N,13,FALSE))</f>
        <v/>
      </c>
      <c r="J147" s="13" t="str">
        <f>IF(ISERROR(VLOOKUP(CONCATENATE($A147,"_",J$2),'Reference data SID'!$B:$N,13,FALSE)),"",VLOOKUP(CONCATENATE($A147,"_",J$2),'Reference data SID'!$B:$N,13,FALSE))</f>
        <v/>
      </c>
      <c r="K147" s="13" t="str">
        <f>IF(ISERROR(VLOOKUP(CONCATENATE($A147,"_",K$2),'Reference data SID'!$B:$N,13,FALSE)),"",VLOOKUP(CONCATENATE($A147,"_",K$2),'Reference data SID'!$B:$N,13,FALSE))</f>
        <v/>
      </c>
      <c r="L147" s="13" t="str">
        <f>IF(ISERROR(VLOOKUP(CONCATENATE($A147,"_",L$2),'Reference data SID'!$B:$N,13,FALSE)),"",VLOOKUP(CONCATENATE($A147,"_",L$2),'Reference data SID'!$B:$N,13,FALSE))</f>
        <v/>
      </c>
      <c r="M147" s="13" t="str">
        <f>IF(ISERROR(VLOOKUP(CONCATENATE($A147,"_",M$2),'Reference data SID'!$B:$N,13,FALSE)),"",VLOOKUP(CONCATENATE($A147,"_",M$2),'Reference data SID'!$B:$N,13,FALSE))</f>
        <v/>
      </c>
      <c r="N147" s="13" t="str">
        <f>IF(ISERROR(VLOOKUP(CONCATENATE($A147,"_",N$2),'Reference data SID'!$B:$N,13,FALSE)),"",VLOOKUP(CONCATENATE($A147,"_",N$2),'Reference data SID'!$B:$N,13,FALSE))</f>
        <v/>
      </c>
      <c r="O147" s="13" t="str">
        <f>IF(ISERROR(VLOOKUP(CONCATENATE($A147,"_",O$2),'Reference data SID'!$B:$N,13,FALSE)),"",VLOOKUP(CONCATENATE($A147,"_",O$2),'Reference data SID'!$B:$N,13,FALSE))</f>
        <v/>
      </c>
      <c r="P147" s="13" t="str">
        <f>IF(ISERROR(VLOOKUP(CONCATENATE($A147,"_",P$2),'Reference data SID'!$B:$N,13,FALSE)),"",VLOOKUP(CONCATENATE($A147,"_",P$2),'Reference data SID'!$B:$N,13,FALSE))</f>
        <v/>
      </c>
      <c r="Q147" s="13" t="str">
        <f>IF(ISERROR(VLOOKUP(CONCATENATE($A147,"_",Q$2),'Reference data SID'!$B:$N,13,FALSE)),"",VLOOKUP(CONCATENATE($A147,"_",Q$2),'Reference data SID'!$B:$N,13,FALSE))</f>
        <v/>
      </c>
      <c r="R147" s="13" t="str">
        <f>IF(ISERROR(VLOOKUP(CONCATENATE($A147,"_",R$2),'Reference data SID'!$B:$N,13,FALSE)),"",VLOOKUP(CONCATENATE($A147,"_",R$2),'Reference data SID'!$B:$N,13,FALSE))</f>
        <v/>
      </c>
      <c r="S147" s="13" t="str">
        <f>IF(ISERROR(VLOOKUP(CONCATENATE($A147,"_",S$2),'Reference data SID'!$B:$N,13,FALSE)),"",VLOOKUP(CONCATENATE($A147,"_",S$2),'Reference data SID'!$B:$N,13,FALSE))</f>
        <v/>
      </c>
      <c r="T147" s="13" t="str">
        <f>IF(ISERROR(VLOOKUP(CONCATENATE($A147,"_",T$2),'Reference data SID'!$B:$N,13,FALSE)),"",VLOOKUP(CONCATENATE($A147,"_",T$2),'Reference data SID'!$B:$N,13,FALSE))</f>
        <v/>
      </c>
      <c r="U147" s="13" t="str">
        <f>IF(ISERROR(VLOOKUP(CONCATENATE($A147,"_",U$2),'Reference data SID'!$B:$N,13,FALSE)),"",VLOOKUP(CONCATENATE($A147,"_",U$2),'Reference data SID'!$B:$N,13,FALSE))</f>
        <v/>
      </c>
      <c r="V147" s="13" t="str">
        <f>IF(ISERROR(VLOOKUP(CONCATENATE($A147,"_",V$2),'Reference data SID'!$B:$N,13,FALSE)),"",VLOOKUP(CONCATENATE($A147,"_",V$2),'Reference data SID'!$B:$N,13,FALSE))</f>
        <v/>
      </c>
      <c r="W147" s="13" t="str">
        <f>IF(ISERROR(VLOOKUP(CONCATENATE($A147,"_",W$2),'Reference data SID'!$B:$N,13,FALSE)),"",VLOOKUP(CONCATENATE($A147,"_",W$2),'Reference data SID'!$B:$N,13,FALSE))</f>
        <v/>
      </c>
      <c r="X147" s="13" t="str">
        <f>IF(ISERROR(VLOOKUP(CONCATENATE($A147,"_",X$2),'Reference data SID'!$B:$N,13,FALSE)),"",VLOOKUP(CONCATENATE($A147,"_",X$2),'Reference data SID'!$B:$N,13,FALSE))</f>
        <v/>
      </c>
      <c r="Y147" s="14" t="str">
        <f>IF(ISERROR(VLOOKUP(CONCATENATE($A147,"_",Y$2),'Reference data SID'!$B:$N,13,FALSE)),"",VLOOKUP(CONCATENATE($A147,"_",Y$2),'Reference data SID'!$B:$N,13,FALSE))</f>
        <v>1882109-80-9</v>
      </c>
      <c r="Z147" s="13" t="str">
        <f>IF(ISERROR(VLOOKUP(CONCATENATE($A147,"_",Z$2),'Reference data SID'!$B:$N,13,FALSE)),"",VLOOKUP(CONCATENATE($A147,"_",Z$2),'Reference data SID'!$B:$N,13,FALSE))</f>
        <v/>
      </c>
      <c r="AA147" s="13" t="str">
        <f>IF(ISERROR(VLOOKUP(CONCATENATE($A147,"_",AA$2),'Reference data SID'!$B:$N,13,FALSE)),"",VLOOKUP(CONCATENATE($A147,"_",AA$2),'Reference data SID'!$B:$N,13,FALSE))</f>
        <v/>
      </c>
      <c r="AB147" s="13" t="str">
        <f>IF(ISERROR(VLOOKUP(CONCATENATE($A147,"_",AB$2),'Reference data SID'!$B:$N,13,FALSE)),"",VLOOKUP(CONCATENATE($A147,"_",AB$2),'Reference data SID'!$B:$N,13,FALSE))</f>
        <v/>
      </c>
      <c r="AC147" s="13" t="str">
        <f>IF(ISERROR(VLOOKUP(CONCATENATE($A147,"_",AC$2),'Reference data SID'!$B:$N,13,FALSE)),"",VLOOKUP(CONCATENATE($A147,"_",AC$2),'Reference data SID'!$B:$N,13,FALSE))</f>
        <v/>
      </c>
      <c r="AD147" s="13" t="str">
        <f>IF(ISERROR(VLOOKUP(CONCATENATE($A147,"_",AD$2),'Reference data SID'!$B:$N,13,FALSE)),"",VLOOKUP(CONCATENATE($A147,"_",AD$2),'Reference data SID'!$B:$N,13,FALSE))</f>
        <v/>
      </c>
      <c r="AE147" s="13" t="str">
        <f>IF(ISERROR(VLOOKUP(CONCATENATE($A147,"_",AE$2),'Reference data SID'!$B:$N,13,FALSE)),"",VLOOKUP(CONCATENATE($A147,"_",AE$2),'Reference data SID'!$B:$N,13,FALSE))</f>
        <v/>
      </c>
      <c r="AF147" s="13" t="str">
        <f>IF(ISERROR(VLOOKUP(CONCATENATE($A147,"_",AF$2),'Reference data SID'!$B:$N,13,FALSE)),"",VLOOKUP(CONCATENATE($A147,"_",AF$2),'Reference data SID'!$B:$N,13,FALSE))</f>
        <v/>
      </c>
      <c r="AG147" s="13" t="str">
        <f>IF(ISERROR(VLOOKUP(CONCATENATE($A147,"_",AG$2),'Reference data SID'!$B:$N,13,FALSE)),"",VLOOKUP(CONCATENATE($A147,"_",AG$2),'Reference data SID'!$B:$N,13,FALSE))</f>
        <v/>
      </c>
      <c r="AH147" s="13" t="str">
        <f>IF(ISERROR(VLOOKUP(CONCATENATE($A147,"_",AH$2),'Reference data SID'!$B:$N,13,FALSE)),"",VLOOKUP(CONCATENATE($A147,"_",AH$2),'Reference data SID'!$B:$N,13,FALSE))</f>
        <v/>
      </c>
      <c r="AI147" s="13" t="str">
        <f>IF(ISERROR(VLOOKUP(CONCATENATE($A147,"_",AI$2),'Reference data SID'!$B:$N,13,FALSE)),"",VLOOKUP(CONCATENATE($A147,"_",AI$2),'Reference data SID'!$B:$N,13,FALSE))</f>
        <v/>
      </c>
      <c r="AJ147" s="13" t="str">
        <f>IF(ISERROR(VLOOKUP(CONCATENATE($A147,"_",AJ$2),'Reference data SID'!$B:$N,13,FALSE)),"",VLOOKUP(CONCATENATE($A147,"_",AJ$2),'Reference data SID'!$B:$N,13,FALSE))</f>
        <v/>
      </c>
      <c r="AK147" s="13" t="str">
        <f>IF(ISERROR(VLOOKUP(CONCATENATE($A147,"_",AK$2),'Reference data SID'!$B:$N,13,FALSE)),"",VLOOKUP(CONCATENATE($A147,"_",AK$2),'Reference data SID'!$B:$N,13,FALSE))</f>
        <v/>
      </c>
      <c r="AL147" s="13" t="str">
        <f>IF(ISERROR(VLOOKUP(CONCATENATE($A147,"_",AL$2),'Reference data SID'!$B:$N,13,FALSE)),"",VLOOKUP(CONCATENATE($A147,"_",AL$2),'Reference data SID'!$B:$N,13,FALSE))</f>
        <v/>
      </c>
      <c r="AM147" s="13" t="str">
        <f>IF(ISERROR(VLOOKUP(CONCATENATE($A147,"_",AM$2),'Reference data SID'!$B:$N,13,FALSE)),"",VLOOKUP(CONCATENATE($A147,"_",AM$2),'Reference data SID'!$B:$N,13,FALSE))</f>
        <v/>
      </c>
      <c r="AN147" s="13" t="str">
        <f>IF(ISERROR(VLOOKUP(CONCATENATE($A147,"_",AN$2),'Reference data SID'!$B:$N,13,FALSE)),"",VLOOKUP(CONCATENATE($A147,"_",AN$2),'Reference data SID'!$B:$N,13,FALSE))</f>
        <v/>
      </c>
      <c r="AO147" s="13" t="str">
        <f>IF(ISERROR(VLOOKUP(CONCATENATE($A147,"_",AO$2),'Reference data SID'!$B:$N,13,FALSE)),"",VLOOKUP(CONCATENATE($A147,"_",AO$2),'Reference data SID'!$B:$N,13,FALSE))</f>
        <v/>
      </c>
      <c r="AP147" s="13" t="str">
        <f>IF(ISERROR(VLOOKUP(CONCATENATE($A147,"_",AP$2),'Reference data SID'!$B:$N,13,FALSE)),"",VLOOKUP(CONCATENATE($A147,"_",AP$2),'Reference data SID'!$B:$N,13,FALSE))</f>
        <v/>
      </c>
      <c r="AQ147" s="13" t="str">
        <f>IF(ISERROR(VLOOKUP(CONCATENATE($A147,"_",AQ$2),'Reference data SID'!$B:$N,13,FALSE)),"",VLOOKUP(CONCATENATE($A147,"_",AQ$2),'Reference data SID'!$B:$N,13,FALSE))</f>
        <v/>
      </c>
      <c r="AR147" s="13" t="str">
        <f>IF(ISERROR(VLOOKUP(CONCATENATE($A147,"_",AR$2),'Reference data SID'!$B:$N,13,FALSE)),"",VLOOKUP(CONCATENATE($A147,"_",AR$2),'Reference data SID'!$B:$N,13,FALSE))</f>
        <v/>
      </c>
      <c r="AS147" s="13" t="str">
        <f>IF(ISERROR(VLOOKUP(CONCATENATE($A147,"_",AS$2),'Reference data SID'!$B:$N,13,FALSE)),"",VLOOKUP(CONCATENATE($A147,"_",AS$2),'Reference data SID'!$B:$N,13,FALSE))</f>
        <v/>
      </c>
      <c r="AT147" s="13" t="str">
        <f>IF(ISERROR(VLOOKUP(CONCATENATE($A147,"_",AT$2),'Reference data SID'!$B:$N,13,FALSE)),"",VLOOKUP(CONCATENATE($A147,"_",AT$2),'Reference data SID'!$B:$N,13,FALSE))</f>
        <v/>
      </c>
    </row>
    <row r="148" spans="1:46" x14ac:dyDescent="0.25">
      <c r="A148">
        <v>144</v>
      </c>
      <c r="B148" s="13" t="str">
        <f>IF(ISERROR(VLOOKUP(CONCATENATE($A148,"_",B$2),'Reference data SID'!$B:$N,13,FALSE)),"",VLOOKUP(CONCATENATE($A148,"_",B$2),'Reference data SID'!$B:$N,13,FALSE))</f>
        <v/>
      </c>
      <c r="C148" s="13" t="str">
        <f>IF(ISERROR(VLOOKUP(CONCATENATE($A148,"_",C$2),'Reference data SID'!$B:$N,13,FALSE)),"",VLOOKUP(CONCATENATE($A148,"_",C$2),'Reference data SID'!$B:$N,13,FALSE))</f>
        <v/>
      </c>
      <c r="D148" s="13" t="str">
        <f>IF(ISERROR(VLOOKUP(CONCATENATE($A148,"_",D$2),'Reference data SID'!$B:$N,13,FALSE)),"",VLOOKUP(CONCATENATE($A148,"_",D$2),'Reference data SID'!$B:$N,13,FALSE))</f>
        <v/>
      </c>
      <c r="E148" s="13" t="str">
        <f>IF(ISERROR(VLOOKUP(CONCATENATE($A148,"_",E$2),'Reference data SID'!$B:$N,13,FALSE)),"",VLOOKUP(CONCATENATE($A148,"_",E$2),'Reference data SID'!$B:$N,13,FALSE))</f>
        <v/>
      </c>
      <c r="F148" s="13" t="str">
        <f>IF(ISERROR(VLOOKUP(CONCATENATE($A148,"_",F$2),'Reference data SID'!$B:$N,13,FALSE)),"",VLOOKUP(CONCATENATE($A148,"_",F$2),'Reference data SID'!$B:$N,13,FALSE))</f>
        <v/>
      </c>
      <c r="G148" s="13" t="str">
        <f>IF(ISERROR(VLOOKUP(CONCATENATE($A148,"_",G$2),'Reference data SID'!$B:$N,13,FALSE)),"",VLOOKUP(CONCATENATE($A148,"_",G$2),'Reference data SID'!$B:$N,13,FALSE))</f>
        <v/>
      </c>
      <c r="H148" s="13" t="str">
        <f>IF(ISERROR(VLOOKUP(CONCATENATE($A148,"_",H$2),'Reference data SID'!$B:$N,13,FALSE)),"",VLOOKUP(CONCATENATE($A148,"_",H$2),'Reference data SID'!$B:$N,13,FALSE))</f>
        <v/>
      </c>
      <c r="I148" s="13" t="str">
        <f>IF(ISERROR(VLOOKUP(CONCATENATE($A148,"_",I$2),'Reference data SID'!$B:$N,13,FALSE)),"",VLOOKUP(CONCATENATE($A148,"_",I$2),'Reference data SID'!$B:$N,13,FALSE))</f>
        <v/>
      </c>
      <c r="J148" s="13" t="str">
        <f>IF(ISERROR(VLOOKUP(CONCATENATE($A148,"_",J$2),'Reference data SID'!$B:$N,13,FALSE)),"",VLOOKUP(CONCATENATE($A148,"_",J$2),'Reference data SID'!$B:$N,13,FALSE))</f>
        <v/>
      </c>
      <c r="K148" s="13" t="str">
        <f>IF(ISERROR(VLOOKUP(CONCATENATE($A148,"_",K$2),'Reference data SID'!$B:$N,13,FALSE)),"",VLOOKUP(CONCATENATE($A148,"_",K$2),'Reference data SID'!$B:$N,13,FALSE))</f>
        <v/>
      </c>
      <c r="L148" s="13" t="str">
        <f>IF(ISERROR(VLOOKUP(CONCATENATE($A148,"_",L$2),'Reference data SID'!$B:$N,13,FALSE)),"",VLOOKUP(CONCATENATE($A148,"_",L$2),'Reference data SID'!$B:$N,13,FALSE))</f>
        <v/>
      </c>
      <c r="M148" s="13" t="str">
        <f>IF(ISERROR(VLOOKUP(CONCATENATE($A148,"_",M$2),'Reference data SID'!$B:$N,13,FALSE)),"",VLOOKUP(CONCATENATE($A148,"_",M$2),'Reference data SID'!$B:$N,13,FALSE))</f>
        <v/>
      </c>
      <c r="N148" s="13" t="str">
        <f>IF(ISERROR(VLOOKUP(CONCATENATE($A148,"_",N$2),'Reference data SID'!$B:$N,13,FALSE)),"",VLOOKUP(CONCATENATE($A148,"_",N$2),'Reference data SID'!$B:$N,13,FALSE))</f>
        <v/>
      </c>
      <c r="O148" s="13" t="str">
        <f>IF(ISERROR(VLOOKUP(CONCATENATE($A148,"_",O$2),'Reference data SID'!$B:$N,13,FALSE)),"",VLOOKUP(CONCATENATE($A148,"_",O$2),'Reference data SID'!$B:$N,13,FALSE))</f>
        <v/>
      </c>
      <c r="P148" s="13" t="str">
        <f>IF(ISERROR(VLOOKUP(CONCATENATE($A148,"_",P$2),'Reference data SID'!$B:$N,13,FALSE)),"",VLOOKUP(CONCATENATE($A148,"_",P$2),'Reference data SID'!$B:$N,13,FALSE))</f>
        <v/>
      </c>
      <c r="Q148" s="13" t="str">
        <f>IF(ISERROR(VLOOKUP(CONCATENATE($A148,"_",Q$2),'Reference data SID'!$B:$N,13,FALSE)),"",VLOOKUP(CONCATENATE($A148,"_",Q$2),'Reference data SID'!$B:$N,13,FALSE))</f>
        <v/>
      </c>
      <c r="R148" s="13" t="str">
        <f>IF(ISERROR(VLOOKUP(CONCATENATE($A148,"_",R$2),'Reference data SID'!$B:$N,13,FALSE)),"",VLOOKUP(CONCATENATE($A148,"_",R$2),'Reference data SID'!$B:$N,13,FALSE))</f>
        <v/>
      </c>
      <c r="S148" s="13" t="str">
        <f>IF(ISERROR(VLOOKUP(CONCATENATE($A148,"_",S$2),'Reference data SID'!$B:$N,13,FALSE)),"",VLOOKUP(CONCATENATE($A148,"_",S$2),'Reference data SID'!$B:$N,13,FALSE))</f>
        <v/>
      </c>
      <c r="T148" s="13" t="str">
        <f>IF(ISERROR(VLOOKUP(CONCATENATE($A148,"_",T$2),'Reference data SID'!$B:$N,13,FALSE)),"",VLOOKUP(CONCATENATE($A148,"_",T$2),'Reference data SID'!$B:$N,13,FALSE))</f>
        <v/>
      </c>
      <c r="U148" s="13" t="str">
        <f>IF(ISERROR(VLOOKUP(CONCATENATE($A148,"_",U$2),'Reference data SID'!$B:$N,13,FALSE)),"",VLOOKUP(CONCATENATE($A148,"_",U$2),'Reference data SID'!$B:$N,13,FALSE))</f>
        <v/>
      </c>
      <c r="V148" s="13" t="str">
        <f>IF(ISERROR(VLOOKUP(CONCATENATE($A148,"_",V$2),'Reference data SID'!$B:$N,13,FALSE)),"",VLOOKUP(CONCATENATE($A148,"_",V$2),'Reference data SID'!$B:$N,13,FALSE))</f>
        <v/>
      </c>
      <c r="W148" s="13" t="str">
        <f>IF(ISERROR(VLOOKUP(CONCATENATE($A148,"_",W$2),'Reference data SID'!$B:$N,13,FALSE)),"",VLOOKUP(CONCATENATE($A148,"_",W$2),'Reference data SID'!$B:$N,13,FALSE))</f>
        <v/>
      </c>
      <c r="X148" s="13" t="str">
        <f>IF(ISERROR(VLOOKUP(CONCATENATE($A148,"_",X$2),'Reference data SID'!$B:$N,13,FALSE)),"",VLOOKUP(CONCATENATE($A148,"_",X$2),'Reference data SID'!$B:$N,13,FALSE))</f>
        <v/>
      </c>
      <c r="Y148" s="14" t="str">
        <f>IF(ISERROR(VLOOKUP(CONCATENATE($A148,"_",Y$2),'Reference data SID'!$B:$N,13,FALSE)),"",VLOOKUP(CONCATENATE($A148,"_",Y$2),'Reference data SID'!$B:$N,13,FALSE))</f>
        <v>1882109-81-0</v>
      </c>
      <c r="Z148" s="13" t="str">
        <f>IF(ISERROR(VLOOKUP(CONCATENATE($A148,"_",Z$2),'Reference data SID'!$B:$N,13,FALSE)),"",VLOOKUP(CONCATENATE($A148,"_",Z$2),'Reference data SID'!$B:$N,13,FALSE))</f>
        <v/>
      </c>
      <c r="AA148" s="13" t="str">
        <f>IF(ISERROR(VLOOKUP(CONCATENATE($A148,"_",AA$2),'Reference data SID'!$B:$N,13,FALSE)),"",VLOOKUP(CONCATENATE($A148,"_",AA$2),'Reference data SID'!$B:$N,13,FALSE))</f>
        <v/>
      </c>
      <c r="AB148" s="13" t="str">
        <f>IF(ISERROR(VLOOKUP(CONCATENATE($A148,"_",AB$2),'Reference data SID'!$B:$N,13,FALSE)),"",VLOOKUP(CONCATENATE($A148,"_",AB$2),'Reference data SID'!$B:$N,13,FALSE))</f>
        <v/>
      </c>
      <c r="AC148" s="13" t="str">
        <f>IF(ISERROR(VLOOKUP(CONCATENATE($A148,"_",AC$2),'Reference data SID'!$B:$N,13,FALSE)),"",VLOOKUP(CONCATENATE($A148,"_",AC$2),'Reference data SID'!$B:$N,13,FALSE))</f>
        <v/>
      </c>
      <c r="AD148" s="13" t="str">
        <f>IF(ISERROR(VLOOKUP(CONCATENATE($A148,"_",AD$2),'Reference data SID'!$B:$N,13,FALSE)),"",VLOOKUP(CONCATENATE($A148,"_",AD$2),'Reference data SID'!$B:$N,13,FALSE))</f>
        <v/>
      </c>
      <c r="AE148" s="13" t="str">
        <f>IF(ISERROR(VLOOKUP(CONCATENATE($A148,"_",AE$2),'Reference data SID'!$B:$N,13,FALSE)),"",VLOOKUP(CONCATENATE($A148,"_",AE$2),'Reference data SID'!$B:$N,13,FALSE))</f>
        <v/>
      </c>
      <c r="AF148" s="13" t="str">
        <f>IF(ISERROR(VLOOKUP(CONCATENATE($A148,"_",AF$2),'Reference data SID'!$B:$N,13,FALSE)),"",VLOOKUP(CONCATENATE($A148,"_",AF$2),'Reference data SID'!$B:$N,13,FALSE))</f>
        <v/>
      </c>
      <c r="AG148" s="13" t="str">
        <f>IF(ISERROR(VLOOKUP(CONCATENATE($A148,"_",AG$2),'Reference data SID'!$B:$N,13,FALSE)),"",VLOOKUP(CONCATENATE($A148,"_",AG$2),'Reference data SID'!$B:$N,13,FALSE))</f>
        <v/>
      </c>
      <c r="AH148" s="13" t="str">
        <f>IF(ISERROR(VLOOKUP(CONCATENATE($A148,"_",AH$2),'Reference data SID'!$B:$N,13,FALSE)),"",VLOOKUP(CONCATENATE($A148,"_",AH$2),'Reference data SID'!$B:$N,13,FALSE))</f>
        <v/>
      </c>
      <c r="AI148" s="13" t="str">
        <f>IF(ISERROR(VLOOKUP(CONCATENATE($A148,"_",AI$2),'Reference data SID'!$B:$N,13,FALSE)),"",VLOOKUP(CONCATENATE($A148,"_",AI$2),'Reference data SID'!$B:$N,13,FALSE))</f>
        <v/>
      </c>
      <c r="AJ148" s="13" t="str">
        <f>IF(ISERROR(VLOOKUP(CONCATENATE($A148,"_",AJ$2),'Reference data SID'!$B:$N,13,FALSE)),"",VLOOKUP(CONCATENATE($A148,"_",AJ$2),'Reference data SID'!$B:$N,13,FALSE))</f>
        <v/>
      </c>
      <c r="AK148" s="13" t="str">
        <f>IF(ISERROR(VLOOKUP(CONCATENATE($A148,"_",AK$2),'Reference data SID'!$B:$N,13,FALSE)),"",VLOOKUP(CONCATENATE($A148,"_",AK$2),'Reference data SID'!$B:$N,13,FALSE))</f>
        <v/>
      </c>
      <c r="AL148" s="13" t="str">
        <f>IF(ISERROR(VLOOKUP(CONCATENATE($A148,"_",AL$2),'Reference data SID'!$B:$N,13,FALSE)),"",VLOOKUP(CONCATENATE($A148,"_",AL$2),'Reference data SID'!$B:$N,13,FALSE))</f>
        <v/>
      </c>
      <c r="AM148" s="13" t="str">
        <f>IF(ISERROR(VLOOKUP(CONCATENATE($A148,"_",AM$2),'Reference data SID'!$B:$N,13,FALSE)),"",VLOOKUP(CONCATENATE($A148,"_",AM$2),'Reference data SID'!$B:$N,13,FALSE))</f>
        <v/>
      </c>
      <c r="AN148" s="13" t="str">
        <f>IF(ISERROR(VLOOKUP(CONCATENATE($A148,"_",AN$2),'Reference data SID'!$B:$N,13,FALSE)),"",VLOOKUP(CONCATENATE($A148,"_",AN$2),'Reference data SID'!$B:$N,13,FALSE))</f>
        <v/>
      </c>
      <c r="AO148" s="13" t="str">
        <f>IF(ISERROR(VLOOKUP(CONCATENATE($A148,"_",AO$2),'Reference data SID'!$B:$N,13,FALSE)),"",VLOOKUP(CONCATENATE($A148,"_",AO$2),'Reference data SID'!$B:$N,13,FALSE))</f>
        <v/>
      </c>
      <c r="AP148" s="13" t="str">
        <f>IF(ISERROR(VLOOKUP(CONCATENATE($A148,"_",AP$2),'Reference data SID'!$B:$N,13,FALSE)),"",VLOOKUP(CONCATENATE($A148,"_",AP$2),'Reference data SID'!$B:$N,13,FALSE))</f>
        <v/>
      </c>
      <c r="AQ148" s="13" t="str">
        <f>IF(ISERROR(VLOOKUP(CONCATENATE($A148,"_",AQ$2),'Reference data SID'!$B:$N,13,FALSE)),"",VLOOKUP(CONCATENATE($A148,"_",AQ$2),'Reference data SID'!$B:$N,13,FALSE))</f>
        <v/>
      </c>
      <c r="AR148" s="13" t="str">
        <f>IF(ISERROR(VLOOKUP(CONCATENATE($A148,"_",AR$2),'Reference data SID'!$B:$N,13,FALSE)),"",VLOOKUP(CONCATENATE($A148,"_",AR$2),'Reference data SID'!$B:$N,13,FALSE))</f>
        <v/>
      </c>
      <c r="AS148" s="13" t="str">
        <f>IF(ISERROR(VLOOKUP(CONCATENATE($A148,"_",AS$2),'Reference data SID'!$B:$N,13,FALSE)),"",VLOOKUP(CONCATENATE($A148,"_",AS$2),'Reference data SID'!$B:$N,13,FALSE))</f>
        <v/>
      </c>
      <c r="AT148" s="13" t="str">
        <f>IF(ISERROR(VLOOKUP(CONCATENATE($A148,"_",AT$2),'Reference data SID'!$B:$N,13,FALSE)),"",VLOOKUP(CONCATENATE($A148,"_",AT$2),'Reference data SID'!$B:$N,13,FALSE))</f>
        <v/>
      </c>
    </row>
    <row r="149" spans="1:46" x14ac:dyDescent="0.25">
      <c r="A149">
        <v>145</v>
      </c>
      <c r="B149" s="13" t="str">
        <f>IF(ISERROR(VLOOKUP(CONCATENATE($A149,"_",B$2),'Reference data SID'!$B:$N,13,FALSE)),"",VLOOKUP(CONCATENATE($A149,"_",B$2),'Reference data SID'!$B:$N,13,FALSE))</f>
        <v/>
      </c>
      <c r="C149" s="13" t="str">
        <f>IF(ISERROR(VLOOKUP(CONCATENATE($A149,"_",C$2),'Reference data SID'!$B:$N,13,FALSE)),"",VLOOKUP(CONCATENATE($A149,"_",C$2),'Reference data SID'!$B:$N,13,FALSE))</f>
        <v/>
      </c>
      <c r="D149" s="13" t="str">
        <f>IF(ISERROR(VLOOKUP(CONCATENATE($A149,"_",D$2),'Reference data SID'!$B:$N,13,FALSE)),"",VLOOKUP(CONCATENATE($A149,"_",D$2),'Reference data SID'!$B:$N,13,FALSE))</f>
        <v/>
      </c>
      <c r="E149" s="13" t="str">
        <f>IF(ISERROR(VLOOKUP(CONCATENATE($A149,"_",E$2),'Reference data SID'!$B:$N,13,FALSE)),"",VLOOKUP(CONCATENATE($A149,"_",E$2),'Reference data SID'!$B:$N,13,FALSE))</f>
        <v/>
      </c>
      <c r="F149" s="13" t="str">
        <f>IF(ISERROR(VLOOKUP(CONCATENATE($A149,"_",F$2),'Reference data SID'!$B:$N,13,FALSE)),"",VLOOKUP(CONCATENATE($A149,"_",F$2),'Reference data SID'!$B:$N,13,FALSE))</f>
        <v/>
      </c>
      <c r="G149" s="13" t="str">
        <f>IF(ISERROR(VLOOKUP(CONCATENATE($A149,"_",G$2),'Reference data SID'!$B:$N,13,FALSE)),"",VLOOKUP(CONCATENATE($A149,"_",G$2),'Reference data SID'!$B:$N,13,FALSE))</f>
        <v/>
      </c>
      <c r="H149" s="13" t="str">
        <f>IF(ISERROR(VLOOKUP(CONCATENATE($A149,"_",H$2),'Reference data SID'!$B:$N,13,FALSE)),"",VLOOKUP(CONCATENATE($A149,"_",H$2),'Reference data SID'!$B:$N,13,FALSE))</f>
        <v/>
      </c>
      <c r="I149" s="13" t="str">
        <f>IF(ISERROR(VLOOKUP(CONCATENATE($A149,"_",I$2),'Reference data SID'!$B:$N,13,FALSE)),"",VLOOKUP(CONCATENATE($A149,"_",I$2),'Reference data SID'!$B:$N,13,FALSE))</f>
        <v/>
      </c>
      <c r="J149" s="13" t="str">
        <f>IF(ISERROR(VLOOKUP(CONCATENATE($A149,"_",J$2),'Reference data SID'!$B:$N,13,FALSE)),"",VLOOKUP(CONCATENATE($A149,"_",J$2),'Reference data SID'!$B:$N,13,FALSE))</f>
        <v/>
      </c>
      <c r="K149" s="13" t="str">
        <f>IF(ISERROR(VLOOKUP(CONCATENATE($A149,"_",K$2),'Reference data SID'!$B:$N,13,FALSE)),"",VLOOKUP(CONCATENATE($A149,"_",K$2),'Reference data SID'!$B:$N,13,FALSE))</f>
        <v/>
      </c>
      <c r="L149" s="13" t="str">
        <f>IF(ISERROR(VLOOKUP(CONCATENATE($A149,"_",L$2),'Reference data SID'!$B:$N,13,FALSE)),"",VLOOKUP(CONCATENATE($A149,"_",L$2),'Reference data SID'!$B:$N,13,FALSE))</f>
        <v/>
      </c>
      <c r="M149" s="13" t="str">
        <f>IF(ISERROR(VLOOKUP(CONCATENATE($A149,"_",M$2),'Reference data SID'!$B:$N,13,FALSE)),"",VLOOKUP(CONCATENATE($A149,"_",M$2),'Reference data SID'!$B:$N,13,FALSE))</f>
        <v/>
      </c>
      <c r="N149" s="13" t="str">
        <f>IF(ISERROR(VLOOKUP(CONCATENATE($A149,"_",N$2),'Reference data SID'!$B:$N,13,FALSE)),"",VLOOKUP(CONCATENATE($A149,"_",N$2),'Reference data SID'!$B:$N,13,FALSE))</f>
        <v/>
      </c>
      <c r="O149" s="13" t="str">
        <f>IF(ISERROR(VLOOKUP(CONCATENATE($A149,"_",O$2),'Reference data SID'!$B:$N,13,FALSE)),"",VLOOKUP(CONCATENATE($A149,"_",O$2),'Reference data SID'!$B:$N,13,FALSE))</f>
        <v/>
      </c>
      <c r="P149" s="13" t="str">
        <f>IF(ISERROR(VLOOKUP(CONCATENATE($A149,"_",P$2),'Reference data SID'!$B:$N,13,FALSE)),"",VLOOKUP(CONCATENATE($A149,"_",P$2),'Reference data SID'!$B:$N,13,FALSE))</f>
        <v/>
      </c>
      <c r="Q149" s="13" t="str">
        <f>IF(ISERROR(VLOOKUP(CONCATENATE($A149,"_",Q$2),'Reference data SID'!$B:$N,13,FALSE)),"",VLOOKUP(CONCATENATE($A149,"_",Q$2),'Reference data SID'!$B:$N,13,FALSE))</f>
        <v/>
      </c>
      <c r="R149" s="13" t="str">
        <f>IF(ISERROR(VLOOKUP(CONCATENATE($A149,"_",R$2),'Reference data SID'!$B:$N,13,FALSE)),"",VLOOKUP(CONCATENATE($A149,"_",R$2),'Reference data SID'!$B:$N,13,FALSE))</f>
        <v/>
      </c>
      <c r="S149" s="13" t="str">
        <f>IF(ISERROR(VLOOKUP(CONCATENATE($A149,"_",S$2),'Reference data SID'!$B:$N,13,FALSE)),"",VLOOKUP(CONCATENATE($A149,"_",S$2),'Reference data SID'!$B:$N,13,FALSE))</f>
        <v/>
      </c>
      <c r="T149" s="13" t="str">
        <f>IF(ISERROR(VLOOKUP(CONCATENATE($A149,"_",T$2),'Reference data SID'!$B:$N,13,FALSE)),"",VLOOKUP(CONCATENATE($A149,"_",T$2),'Reference data SID'!$B:$N,13,FALSE))</f>
        <v/>
      </c>
      <c r="U149" s="13" t="str">
        <f>IF(ISERROR(VLOOKUP(CONCATENATE($A149,"_",U$2),'Reference data SID'!$B:$N,13,FALSE)),"",VLOOKUP(CONCATENATE($A149,"_",U$2),'Reference data SID'!$B:$N,13,FALSE))</f>
        <v/>
      </c>
      <c r="V149" s="13" t="str">
        <f>IF(ISERROR(VLOOKUP(CONCATENATE($A149,"_",V$2),'Reference data SID'!$B:$N,13,FALSE)),"",VLOOKUP(CONCATENATE($A149,"_",V$2),'Reference data SID'!$B:$N,13,FALSE))</f>
        <v/>
      </c>
      <c r="W149" s="13" t="str">
        <f>IF(ISERROR(VLOOKUP(CONCATENATE($A149,"_",W$2),'Reference data SID'!$B:$N,13,FALSE)),"",VLOOKUP(CONCATENATE($A149,"_",W$2),'Reference data SID'!$B:$N,13,FALSE))</f>
        <v/>
      </c>
      <c r="X149" s="13" t="str">
        <f>IF(ISERROR(VLOOKUP(CONCATENATE($A149,"_",X$2),'Reference data SID'!$B:$N,13,FALSE)),"",VLOOKUP(CONCATENATE($A149,"_",X$2),'Reference data SID'!$B:$N,13,FALSE))</f>
        <v/>
      </c>
      <c r="Y149" s="14" t="str">
        <f>IF(ISERROR(VLOOKUP(CONCATENATE($A149,"_",Y$2),'Reference data SID'!$B:$N,13,FALSE)),"",VLOOKUP(CONCATENATE($A149,"_",Y$2),'Reference data SID'!$B:$N,13,FALSE))</f>
        <v>19742-57-5</v>
      </c>
      <c r="Z149" s="13" t="str">
        <f>IF(ISERROR(VLOOKUP(CONCATENATE($A149,"_",Z$2),'Reference data SID'!$B:$N,13,FALSE)),"",VLOOKUP(CONCATENATE($A149,"_",Z$2),'Reference data SID'!$B:$N,13,FALSE))</f>
        <v/>
      </c>
      <c r="AA149" s="13" t="str">
        <f>IF(ISERROR(VLOOKUP(CONCATENATE($A149,"_",AA$2),'Reference data SID'!$B:$N,13,FALSE)),"",VLOOKUP(CONCATENATE($A149,"_",AA$2),'Reference data SID'!$B:$N,13,FALSE))</f>
        <v/>
      </c>
      <c r="AB149" s="13" t="str">
        <f>IF(ISERROR(VLOOKUP(CONCATENATE($A149,"_",AB$2),'Reference data SID'!$B:$N,13,FALSE)),"",VLOOKUP(CONCATENATE($A149,"_",AB$2),'Reference data SID'!$B:$N,13,FALSE))</f>
        <v/>
      </c>
      <c r="AC149" s="13" t="str">
        <f>IF(ISERROR(VLOOKUP(CONCATENATE($A149,"_",AC$2),'Reference data SID'!$B:$N,13,FALSE)),"",VLOOKUP(CONCATENATE($A149,"_",AC$2),'Reference data SID'!$B:$N,13,FALSE))</f>
        <v/>
      </c>
      <c r="AD149" s="13" t="str">
        <f>IF(ISERROR(VLOOKUP(CONCATENATE($A149,"_",AD$2),'Reference data SID'!$B:$N,13,FALSE)),"",VLOOKUP(CONCATENATE($A149,"_",AD$2),'Reference data SID'!$B:$N,13,FALSE))</f>
        <v/>
      </c>
      <c r="AE149" s="13" t="str">
        <f>IF(ISERROR(VLOOKUP(CONCATENATE($A149,"_",AE$2),'Reference data SID'!$B:$N,13,FALSE)),"",VLOOKUP(CONCATENATE($A149,"_",AE$2),'Reference data SID'!$B:$N,13,FALSE))</f>
        <v/>
      </c>
      <c r="AF149" s="13" t="str">
        <f>IF(ISERROR(VLOOKUP(CONCATENATE($A149,"_",AF$2),'Reference data SID'!$B:$N,13,FALSE)),"",VLOOKUP(CONCATENATE($A149,"_",AF$2),'Reference data SID'!$B:$N,13,FALSE))</f>
        <v/>
      </c>
      <c r="AG149" s="13" t="str">
        <f>IF(ISERROR(VLOOKUP(CONCATENATE($A149,"_",AG$2),'Reference data SID'!$B:$N,13,FALSE)),"",VLOOKUP(CONCATENATE($A149,"_",AG$2),'Reference data SID'!$B:$N,13,FALSE))</f>
        <v/>
      </c>
      <c r="AH149" s="13" t="str">
        <f>IF(ISERROR(VLOOKUP(CONCATENATE($A149,"_",AH$2),'Reference data SID'!$B:$N,13,FALSE)),"",VLOOKUP(CONCATENATE($A149,"_",AH$2),'Reference data SID'!$B:$N,13,FALSE))</f>
        <v/>
      </c>
      <c r="AI149" s="13" t="str">
        <f>IF(ISERROR(VLOOKUP(CONCATENATE($A149,"_",AI$2),'Reference data SID'!$B:$N,13,FALSE)),"",VLOOKUP(CONCATENATE($A149,"_",AI$2),'Reference data SID'!$B:$N,13,FALSE))</f>
        <v/>
      </c>
      <c r="AJ149" s="13" t="str">
        <f>IF(ISERROR(VLOOKUP(CONCATENATE($A149,"_",AJ$2),'Reference data SID'!$B:$N,13,FALSE)),"",VLOOKUP(CONCATENATE($A149,"_",AJ$2),'Reference data SID'!$B:$N,13,FALSE))</f>
        <v/>
      </c>
      <c r="AK149" s="13" t="str">
        <f>IF(ISERROR(VLOOKUP(CONCATENATE($A149,"_",AK$2),'Reference data SID'!$B:$N,13,FALSE)),"",VLOOKUP(CONCATENATE($A149,"_",AK$2),'Reference data SID'!$B:$N,13,FALSE))</f>
        <v/>
      </c>
      <c r="AL149" s="13" t="str">
        <f>IF(ISERROR(VLOOKUP(CONCATENATE($A149,"_",AL$2),'Reference data SID'!$B:$N,13,FALSE)),"",VLOOKUP(CONCATENATE($A149,"_",AL$2),'Reference data SID'!$B:$N,13,FALSE))</f>
        <v/>
      </c>
      <c r="AM149" s="13" t="str">
        <f>IF(ISERROR(VLOOKUP(CONCATENATE($A149,"_",AM$2),'Reference data SID'!$B:$N,13,FALSE)),"",VLOOKUP(CONCATENATE($A149,"_",AM$2),'Reference data SID'!$B:$N,13,FALSE))</f>
        <v/>
      </c>
      <c r="AN149" s="13" t="str">
        <f>IF(ISERROR(VLOOKUP(CONCATENATE($A149,"_",AN$2),'Reference data SID'!$B:$N,13,FALSE)),"",VLOOKUP(CONCATENATE($A149,"_",AN$2),'Reference data SID'!$B:$N,13,FALSE))</f>
        <v/>
      </c>
      <c r="AO149" s="13" t="str">
        <f>IF(ISERROR(VLOOKUP(CONCATENATE($A149,"_",AO$2),'Reference data SID'!$B:$N,13,FALSE)),"",VLOOKUP(CONCATENATE($A149,"_",AO$2),'Reference data SID'!$B:$N,13,FALSE))</f>
        <v/>
      </c>
      <c r="AP149" s="13" t="str">
        <f>IF(ISERROR(VLOOKUP(CONCATENATE($A149,"_",AP$2),'Reference data SID'!$B:$N,13,FALSE)),"",VLOOKUP(CONCATENATE($A149,"_",AP$2),'Reference data SID'!$B:$N,13,FALSE))</f>
        <v/>
      </c>
      <c r="AQ149" s="13" t="str">
        <f>IF(ISERROR(VLOOKUP(CONCATENATE($A149,"_",AQ$2),'Reference data SID'!$B:$N,13,FALSE)),"",VLOOKUP(CONCATENATE($A149,"_",AQ$2),'Reference data SID'!$B:$N,13,FALSE))</f>
        <v/>
      </c>
      <c r="AR149" s="13" t="str">
        <f>IF(ISERROR(VLOOKUP(CONCATENATE($A149,"_",AR$2),'Reference data SID'!$B:$N,13,FALSE)),"",VLOOKUP(CONCATENATE($A149,"_",AR$2),'Reference data SID'!$B:$N,13,FALSE))</f>
        <v/>
      </c>
      <c r="AS149" s="13" t="str">
        <f>IF(ISERROR(VLOOKUP(CONCATENATE($A149,"_",AS$2),'Reference data SID'!$B:$N,13,FALSE)),"",VLOOKUP(CONCATENATE($A149,"_",AS$2),'Reference data SID'!$B:$N,13,FALSE))</f>
        <v/>
      </c>
      <c r="AT149" s="13" t="str">
        <f>IF(ISERROR(VLOOKUP(CONCATENATE($A149,"_",AT$2),'Reference data SID'!$B:$N,13,FALSE)),"",VLOOKUP(CONCATENATE($A149,"_",AT$2),'Reference data SID'!$B:$N,13,FALSE))</f>
        <v/>
      </c>
    </row>
    <row r="150" spans="1:46" x14ac:dyDescent="0.25">
      <c r="A150">
        <v>146</v>
      </c>
      <c r="B150" s="13" t="str">
        <f>IF(ISERROR(VLOOKUP(CONCATENATE($A150,"_",B$2),'Reference data SID'!$B:$N,13,FALSE)),"",VLOOKUP(CONCATENATE($A150,"_",B$2),'Reference data SID'!$B:$N,13,FALSE))</f>
        <v/>
      </c>
      <c r="C150" s="13" t="str">
        <f>IF(ISERROR(VLOOKUP(CONCATENATE($A150,"_",C$2),'Reference data SID'!$B:$N,13,FALSE)),"",VLOOKUP(CONCATENATE($A150,"_",C$2),'Reference data SID'!$B:$N,13,FALSE))</f>
        <v/>
      </c>
      <c r="D150" s="13" t="str">
        <f>IF(ISERROR(VLOOKUP(CONCATENATE($A150,"_",D$2),'Reference data SID'!$B:$N,13,FALSE)),"",VLOOKUP(CONCATENATE($A150,"_",D$2),'Reference data SID'!$B:$N,13,FALSE))</f>
        <v/>
      </c>
      <c r="E150" s="13" t="str">
        <f>IF(ISERROR(VLOOKUP(CONCATENATE($A150,"_",E$2),'Reference data SID'!$B:$N,13,FALSE)),"",VLOOKUP(CONCATENATE($A150,"_",E$2),'Reference data SID'!$B:$N,13,FALSE))</f>
        <v/>
      </c>
      <c r="F150" s="13" t="str">
        <f>IF(ISERROR(VLOOKUP(CONCATENATE($A150,"_",F$2),'Reference data SID'!$B:$N,13,FALSE)),"",VLOOKUP(CONCATENATE($A150,"_",F$2),'Reference data SID'!$B:$N,13,FALSE))</f>
        <v/>
      </c>
      <c r="G150" s="13" t="str">
        <f>IF(ISERROR(VLOOKUP(CONCATENATE($A150,"_",G$2),'Reference data SID'!$B:$N,13,FALSE)),"",VLOOKUP(CONCATENATE($A150,"_",G$2),'Reference data SID'!$B:$N,13,FALSE))</f>
        <v/>
      </c>
      <c r="H150" s="13" t="str">
        <f>IF(ISERROR(VLOOKUP(CONCATENATE($A150,"_",H$2),'Reference data SID'!$B:$N,13,FALSE)),"",VLOOKUP(CONCATENATE($A150,"_",H$2),'Reference data SID'!$B:$N,13,FALSE))</f>
        <v/>
      </c>
      <c r="I150" s="13" t="str">
        <f>IF(ISERROR(VLOOKUP(CONCATENATE($A150,"_",I$2),'Reference data SID'!$B:$N,13,FALSE)),"",VLOOKUP(CONCATENATE($A150,"_",I$2),'Reference data SID'!$B:$N,13,FALSE))</f>
        <v/>
      </c>
      <c r="J150" s="13" t="str">
        <f>IF(ISERROR(VLOOKUP(CONCATENATE($A150,"_",J$2),'Reference data SID'!$B:$N,13,FALSE)),"",VLOOKUP(CONCATENATE($A150,"_",J$2),'Reference data SID'!$B:$N,13,FALSE))</f>
        <v/>
      </c>
      <c r="K150" s="13" t="str">
        <f>IF(ISERROR(VLOOKUP(CONCATENATE($A150,"_",K$2),'Reference data SID'!$B:$N,13,FALSE)),"",VLOOKUP(CONCATENATE($A150,"_",K$2),'Reference data SID'!$B:$N,13,FALSE))</f>
        <v/>
      </c>
      <c r="L150" s="13" t="str">
        <f>IF(ISERROR(VLOOKUP(CONCATENATE($A150,"_",L$2),'Reference data SID'!$B:$N,13,FALSE)),"",VLOOKUP(CONCATENATE($A150,"_",L$2),'Reference data SID'!$B:$N,13,FALSE))</f>
        <v/>
      </c>
      <c r="M150" s="13" t="str">
        <f>IF(ISERROR(VLOOKUP(CONCATENATE($A150,"_",M$2),'Reference data SID'!$B:$N,13,FALSE)),"",VLOOKUP(CONCATENATE($A150,"_",M$2),'Reference data SID'!$B:$N,13,FALSE))</f>
        <v/>
      </c>
      <c r="N150" s="13" t="str">
        <f>IF(ISERROR(VLOOKUP(CONCATENATE($A150,"_",N$2),'Reference data SID'!$B:$N,13,FALSE)),"",VLOOKUP(CONCATENATE($A150,"_",N$2),'Reference data SID'!$B:$N,13,FALSE))</f>
        <v/>
      </c>
      <c r="O150" s="13" t="str">
        <f>IF(ISERROR(VLOOKUP(CONCATENATE($A150,"_",O$2),'Reference data SID'!$B:$N,13,FALSE)),"",VLOOKUP(CONCATENATE($A150,"_",O$2),'Reference data SID'!$B:$N,13,FALSE))</f>
        <v/>
      </c>
      <c r="P150" s="13" t="str">
        <f>IF(ISERROR(VLOOKUP(CONCATENATE($A150,"_",P$2),'Reference data SID'!$B:$N,13,FALSE)),"",VLOOKUP(CONCATENATE($A150,"_",P$2),'Reference data SID'!$B:$N,13,FALSE))</f>
        <v/>
      </c>
      <c r="Q150" s="13" t="str">
        <f>IF(ISERROR(VLOOKUP(CONCATENATE($A150,"_",Q$2),'Reference data SID'!$B:$N,13,FALSE)),"",VLOOKUP(CONCATENATE($A150,"_",Q$2),'Reference data SID'!$B:$N,13,FALSE))</f>
        <v/>
      </c>
      <c r="R150" s="13" t="str">
        <f>IF(ISERROR(VLOOKUP(CONCATENATE($A150,"_",R$2),'Reference data SID'!$B:$N,13,FALSE)),"",VLOOKUP(CONCATENATE($A150,"_",R$2),'Reference data SID'!$B:$N,13,FALSE))</f>
        <v/>
      </c>
      <c r="S150" s="13" t="str">
        <f>IF(ISERROR(VLOOKUP(CONCATENATE($A150,"_",S$2),'Reference data SID'!$B:$N,13,FALSE)),"",VLOOKUP(CONCATENATE($A150,"_",S$2),'Reference data SID'!$B:$N,13,FALSE))</f>
        <v/>
      </c>
      <c r="T150" s="13" t="str">
        <f>IF(ISERROR(VLOOKUP(CONCATENATE($A150,"_",T$2),'Reference data SID'!$B:$N,13,FALSE)),"",VLOOKUP(CONCATENATE($A150,"_",T$2),'Reference data SID'!$B:$N,13,FALSE))</f>
        <v/>
      </c>
      <c r="U150" s="13" t="str">
        <f>IF(ISERROR(VLOOKUP(CONCATENATE($A150,"_",U$2),'Reference data SID'!$B:$N,13,FALSE)),"",VLOOKUP(CONCATENATE($A150,"_",U$2),'Reference data SID'!$B:$N,13,FALSE))</f>
        <v/>
      </c>
      <c r="V150" s="13" t="str">
        <f>IF(ISERROR(VLOOKUP(CONCATENATE($A150,"_",V$2),'Reference data SID'!$B:$N,13,FALSE)),"",VLOOKUP(CONCATENATE($A150,"_",V$2),'Reference data SID'!$B:$N,13,FALSE))</f>
        <v/>
      </c>
      <c r="W150" s="13" t="str">
        <f>IF(ISERROR(VLOOKUP(CONCATENATE($A150,"_",W$2),'Reference data SID'!$B:$N,13,FALSE)),"",VLOOKUP(CONCATENATE($A150,"_",W$2),'Reference data SID'!$B:$N,13,FALSE))</f>
        <v/>
      </c>
      <c r="X150" s="13" t="str">
        <f>IF(ISERROR(VLOOKUP(CONCATENATE($A150,"_",X$2),'Reference data SID'!$B:$N,13,FALSE)),"",VLOOKUP(CONCATENATE($A150,"_",X$2),'Reference data SID'!$B:$N,13,FALSE))</f>
        <v/>
      </c>
      <c r="Y150" s="14" t="str">
        <f>IF(ISERROR(VLOOKUP(CONCATENATE($A150,"_",Y$2),'Reference data SID'!$B:$N,13,FALSE)),"",VLOOKUP(CONCATENATE($A150,"_",Y$2),'Reference data SID'!$B:$N,13,FALSE))</f>
        <v>207678-51-1</v>
      </c>
      <c r="Z150" s="13" t="str">
        <f>IF(ISERROR(VLOOKUP(CONCATENATE($A150,"_",Z$2),'Reference data SID'!$B:$N,13,FALSE)),"",VLOOKUP(CONCATENATE($A150,"_",Z$2),'Reference data SID'!$B:$N,13,FALSE))</f>
        <v/>
      </c>
      <c r="AA150" s="13" t="str">
        <f>IF(ISERROR(VLOOKUP(CONCATENATE($A150,"_",AA$2),'Reference data SID'!$B:$N,13,FALSE)),"",VLOOKUP(CONCATENATE($A150,"_",AA$2),'Reference data SID'!$B:$N,13,FALSE))</f>
        <v/>
      </c>
      <c r="AB150" s="13" t="str">
        <f>IF(ISERROR(VLOOKUP(CONCATENATE($A150,"_",AB$2),'Reference data SID'!$B:$N,13,FALSE)),"",VLOOKUP(CONCATENATE($A150,"_",AB$2),'Reference data SID'!$B:$N,13,FALSE))</f>
        <v/>
      </c>
      <c r="AC150" s="13" t="str">
        <f>IF(ISERROR(VLOOKUP(CONCATENATE($A150,"_",AC$2),'Reference data SID'!$B:$N,13,FALSE)),"",VLOOKUP(CONCATENATE($A150,"_",AC$2),'Reference data SID'!$B:$N,13,FALSE))</f>
        <v/>
      </c>
      <c r="AD150" s="13" t="str">
        <f>IF(ISERROR(VLOOKUP(CONCATENATE($A150,"_",AD$2),'Reference data SID'!$B:$N,13,FALSE)),"",VLOOKUP(CONCATENATE($A150,"_",AD$2),'Reference data SID'!$B:$N,13,FALSE))</f>
        <v/>
      </c>
      <c r="AE150" s="13" t="str">
        <f>IF(ISERROR(VLOOKUP(CONCATENATE($A150,"_",AE$2),'Reference data SID'!$B:$N,13,FALSE)),"",VLOOKUP(CONCATENATE($A150,"_",AE$2),'Reference data SID'!$B:$N,13,FALSE))</f>
        <v/>
      </c>
      <c r="AF150" s="13" t="str">
        <f>IF(ISERROR(VLOOKUP(CONCATENATE($A150,"_",AF$2),'Reference data SID'!$B:$N,13,FALSE)),"",VLOOKUP(CONCATENATE($A150,"_",AF$2),'Reference data SID'!$B:$N,13,FALSE))</f>
        <v/>
      </c>
      <c r="AG150" s="13" t="str">
        <f>IF(ISERROR(VLOOKUP(CONCATENATE($A150,"_",AG$2),'Reference data SID'!$B:$N,13,FALSE)),"",VLOOKUP(CONCATENATE($A150,"_",AG$2),'Reference data SID'!$B:$N,13,FALSE))</f>
        <v/>
      </c>
      <c r="AH150" s="13" t="str">
        <f>IF(ISERROR(VLOOKUP(CONCATENATE($A150,"_",AH$2),'Reference data SID'!$B:$N,13,FALSE)),"",VLOOKUP(CONCATENATE($A150,"_",AH$2),'Reference data SID'!$B:$N,13,FALSE))</f>
        <v/>
      </c>
      <c r="AI150" s="13" t="str">
        <f>IF(ISERROR(VLOOKUP(CONCATENATE($A150,"_",AI$2),'Reference data SID'!$B:$N,13,FALSE)),"",VLOOKUP(CONCATENATE($A150,"_",AI$2),'Reference data SID'!$B:$N,13,FALSE))</f>
        <v/>
      </c>
      <c r="AJ150" s="13" t="str">
        <f>IF(ISERROR(VLOOKUP(CONCATENATE($A150,"_",AJ$2),'Reference data SID'!$B:$N,13,FALSE)),"",VLOOKUP(CONCATENATE($A150,"_",AJ$2),'Reference data SID'!$B:$N,13,FALSE))</f>
        <v/>
      </c>
      <c r="AK150" s="13" t="str">
        <f>IF(ISERROR(VLOOKUP(CONCATENATE($A150,"_",AK$2),'Reference data SID'!$B:$N,13,FALSE)),"",VLOOKUP(CONCATENATE($A150,"_",AK$2),'Reference data SID'!$B:$N,13,FALSE))</f>
        <v/>
      </c>
      <c r="AL150" s="13" t="str">
        <f>IF(ISERROR(VLOOKUP(CONCATENATE($A150,"_",AL$2),'Reference data SID'!$B:$N,13,FALSE)),"",VLOOKUP(CONCATENATE($A150,"_",AL$2),'Reference data SID'!$B:$N,13,FALSE))</f>
        <v/>
      </c>
      <c r="AM150" s="13" t="str">
        <f>IF(ISERROR(VLOOKUP(CONCATENATE($A150,"_",AM$2),'Reference data SID'!$B:$N,13,FALSE)),"",VLOOKUP(CONCATENATE($A150,"_",AM$2),'Reference data SID'!$B:$N,13,FALSE))</f>
        <v/>
      </c>
      <c r="AN150" s="13" t="str">
        <f>IF(ISERROR(VLOOKUP(CONCATENATE($A150,"_",AN$2),'Reference data SID'!$B:$N,13,FALSE)),"",VLOOKUP(CONCATENATE($A150,"_",AN$2),'Reference data SID'!$B:$N,13,FALSE))</f>
        <v/>
      </c>
      <c r="AO150" s="13" t="str">
        <f>IF(ISERROR(VLOOKUP(CONCATENATE($A150,"_",AO$2),'Reference data SID'!$B:$N,13,FALSE)),"",VLOOKUP(CONCATENATE($A150,"_",AO$2),'Reference data SID'!$B:$N,13,FALSE))</f>
        <v/>
      </c>
      <c r="AP150" s="13" t="str">
        <f>IF(ISERROR(VLOOKUP(CONCATENATE($A150,"_",AP$2),'Reference data SID'!$B:$N,13,FALSE)),"",VLOOKUP(CONCATENATE($A150,"_",AP$2),'Reference data SID'!$B:$N,13,FALSE))</f>
        <v/>
      </c>
      <c r="AQ150" s="13" t="str">
        <f>IF(ISERROR(VLOOKUP(CONCATENATE($A150,"_",AQ$2),'Reference data SID'!$B:$N,13,FALSE)),"",VLOOKUP(CONCATENATE($A150,"_",AQ$2),'Reference data SID'!$B:$N,13,FALSE))</f>
        <v/>
      </c>
      <c r="AR150" s="13" t="str">
        <f>IF(ISERROR(VLOOKUP(CONCATENATE($A150,"_",AR$2),'Reference data SID'!$B:$N,13,FALSE)),"",VLOOKUP(CONCATENATE($A150,"_",AR$2),'Reference data SID'!$B:$N,13,FALSE))</f>
        <v/>
      </c>
      <c r="AS150" s="13" t="str">
        <f>IF(ISERROR(VLOOKUP(CONCATENATE($A150,"_",AS$2),'Reference data SID'!$B:$N,13,FALSE)),"",VLOOKUP(CONCATENATE($A150,"_",AS$2),'Reference data SID'!$B:$N,13,FALSE))</f>
        <v/>
      </c>
      <c r="AT150" s="13" t="str">
        <f>IF(ISERROR(VLOOKUP(CONCATENATE($A150,"_",AT$2),'Reference data SID'!$B:$N,13,FALSE)),"",VLOOKUP(CONCATENATE($A150,"_",AT$2),'Reference data SID'!$B:$N,13,FALSE))</f>
        <v/>
      </c>
    </row>
    <row r="151" spans="1:46" x14ac:dyDescent="0.25">
      <c r="A151">
        <v>147</v>
      </c>
      <c r="B151" s="13" t="str">
        <f>IF(ISERROR(VLOOKUP(CONCATENATE($A151,"_",B$2),'Reference data SID'!$B:$N,13,FALSE)),"",VLOOKUP(CONCATENATE($A151,"_",B$2),'Reference data SID'!$B:$N,13,FALSE))</f>
        <v/>
      </c>
      <c r="C151" s="13" t="str">
        <f>IF(ISERROR(VLOOKUP(CONCATENATE($A151,"_",C$2),'Reference data SID'!$B:$N,13,FALSE)),"",VLOOKUP(CONCATENATE($A151,"_",C$2),'Reference data SID'!$B:$N,13,FALSE))</f>
        <v/>
      </c>
      <c r="D151" s="13" t="str">
        <f>IF(ISERROR(VLOOKUP(CONCATENATE($A151,"_",D$2),'Reference data SID'!$B:$N,13,FALSE)),"",VLOOKUP(CONCATENATE($A151,"_",D$2),'Reference data SID'!$B:$N,13,FALSE))</f>
        <v/>
      </c>
      <c r="E151" s="13" t="str">
        <f>IF(ISERROR(VLOOKUP(CONCATENATE($A151,"_",E$2),'Reference data SID'!$B:$N,13,FALSE)),"",VLOOKUP(CONCATENATE($A151,"_",E$2),'Reference data SID'!$B:$N,13,FALSE))</f>
        <v/>
      </c>
      <c r="F151" s="13" t="str">
        <f>IF(ISERROR(VLOOKUP(CONCATENATE($A151,"_",F$2),'Reference data SID'!$B:$N,13,FALSE)),"",VLOOKUP(CONCATENATE($A151,"_",F$2),'Reference data SID'!$B:$N,13,FALSE))</f>
        <v/>
      </c>
      <c r="G151" s="13" t="str">
        <f>IF(ISERROR(VLOOKUP(CONCATENATE($A151,"_",G$2),'Reference data SID'!$B:$N,13,FALSE)),"",VLOOKUP(CONCATENATE($A151,"_",G$2),'Reference data SID'!$B:$N,13,FALSE))</f>
        <v/>
      </c>
      <c r="H151" s="13" t="str">
        <f>IF(ISERROR(VLOOKUP(CONCATENATE($A151,"_",H$2),'Reference data SID'!$B:$N,13,FALSE)),"",VLOOKUP(CONCATENATE($A151,"_",H$2),'Reference data SID'!$B:$N,13,FALSE))</f>
        <v/>
      </c>
      <c r="I151" s="13" t="str">
        <f>IF(ISERROR(VLOOKUP(CONCATENATE($A151,"_",I$2),'Reference data SID'!$B:$N,13,FALSE)),"",VLOOKUP(CONCATENATE($A151,"_",I$2),'Reference data SID'!$B:$N,13,FALSE))</f>
        <v/>
      </c>
      <c r="J151" s="13" t="str">
        <f>IF(ISERROR(VLOOKUP(CONCATENATE($A151,"_",J$2),'Reference data SID'!$B:$N,13,FALSE)),"",VLOOKUP(CONCATENATE($A151,"_",J$2),'Reference data SID'!$B:$N,13,FALSE))</f>
        <v/>
      </c>
      <c r="K151" s="13" t="str">
        <f>IF(ISERROR(VLOOKUP(CONCATENATE($A151,"_",K$2),'Reference data SID'!$B:$N,13,FALSE)),"",VLOOKUP(CONCATENATE($A151,"_",K$2),'Reference data SID'!$B:$N,13,FALSE))</f>
        <v/>
      </c>
      <c r="L151" s="13" t="str">
        <f>IF(ISERROR(VLOOKUP(CONCATENATE($A151,"_",L$2),'Reference data SID'!$B:$N,13,FALSE)),"",VLOOKUP(CONCATENATE($A151,"_",L$2),'Reference data SID'!$B:$N,13,FALSE))</f>
        <v/>
      </c>
      <c r="M151" s="13" t="str">
        <f>IF(ISERROR(VLOOKUP(CONCATENATE($A151,"_",M$2),'Reference data SID'!$B:$N,13,FALSE)),"",VLOOKUP(CONCATENATE($A151,"_",M$2),'Reference data SID'!$B:$N,13,FALSE))</f>
        <v/>
      </c>
      <c r="N151" s="13" t="str">
        <f>IF(ISERROR(VLOOKUP(CONCATENATE($A151,"_",N$2),'Reference data SID'!$B:$N,13,FALSE)),"",VLOOKUP(CONCATENATE($A151,"_",N$2),'Reference data SID'!$B:$N,13,FALSE))</f>
        <v/>
      </c>
      <c r="O151" s="13" t="str">
        <f>IF(ISERROR(VLOOKUP(CONCATENATE($A151,"_",O$2),'Reference data SID'!$B:$N,13,FALSE)),"",VLOOKUP(CONCATENATE($A151,"_",O$2),'Reference data SID'!$B:$N,13,FALSE))</f>
        <v/>
      </c>
      <c r="P151" s="13" t="str">
        <f>IF(ISERROR(VLOOKUP(CONCATENATE($A151,"_",P$2),'Reference data SID'!$B:$N,13,FALSE)),"",VLOOKUP(CONCATENATE($A151,"_",P$2),'Reference data SID'!$B:$N,13,FALSE))</f>
        <v/>
      </c>
      <c r="Q151" s="13" t="str">
        <f>IF(ISERROR(VLOOKUP(CONCATENATE($A151,"_",Q$2),'Reference data SID'!$B:$N,13,FALSE)),"",VLOOKUP(CONCATENATE($A151,"_",Q$2),'Reference data SID'!$B:$N,13,FALSE))</f>
        <v/>
      </c>
      <c r="R151" s="13" t="str">
        <f>IF(ISERROR(VLOOKUP(CONCATENATE($A151,"_",R$2),'Reference data SID'!$B:$N,13,FALSE)),"",VLOOKUP(CONCATENATE($A151,"_",R$2),'Reference data SID'!$B:$N,13,FALSE))</f>
        <v/>
      </c>
      <c r="S151" s="13" t="str">
        <f>IF(ISERROR(VLOOKUP(CONCATENATE($A151,"_",S$2),'Reference data SID'!$B:$N,13,FALSE)),"",VLOOKUP(CONCATENATE($A151,"_",S$2),'Reference data SID'!$B:$N,13,FALSE))</f>
        <v/>
      </c>
      <c r="T151" s="13" t="str">
        <f>IF(ISERROR(VLOOKUP(CONCATENATE($A151,"_",T$2),'Reference data SID'!$B:$N,13,FALSE)),"",VLOOKUP(CONCATENATE($A151,"_",T$2),'Reference data SID'!$B:$N,13,FALSE))</f>
        <v/>
      </c>
      <c r="U151" s="13" t="str">
        <f>IF(ISERROR(VLOOKUP(CONCATENATE($A151,"_",U$2),'Reference data SID'!$B:$N,13,FALSE)),"",VLOOKUP(CONCATENATE($A151,"_",U$2),'Reference data SID'!$B:$N,13,FALSE))</f>
        <v/>
      </c>
      <c r="V151" s="13" t="str">
        <f>IF(ISERROR(VLOOKUP(CONCATENATE($A151,"_",V$2),'Reference data SID'!$B:$N,13,FALSE)),"",VLOOKUP(CONCATENATE($A151,"_",V$2),'Reference data SID'!$B:$N,13,FALSE))</f>
        <v/>
      </c>
      <c r="W151" s="13" t="str">
        <f>IF(ISERROR(VLOOKUP(CONCATENATE($A151,"_",W$2),'Reference data SID'!$B:$N,13,FALSE)),"",VLOOKUP(CONCATENATE($A151,"_",W$2),'Reference data SID'!$B:$N,13,FALSE))</f>
        <v/>
      </c>
      <c r="X151" s="13" t="str">
        <f>IF(ISERROR(VLOOKUP(CONCATENATE($A151,"_",X$2),'Reference data SID'!$B:$N,13,FALSE)),"",VLOOKUP(CONCATENATE($A151,"_",X$2),'Reference data SID'!$B:$N,13,FALSE))</f>
        <v/>
      </c>
      <c r="Y151" s="14" t="str">
        <f>IF(ISERROR(VLOOKUP(CONCATENATE($A151,"_",Y$2),'Reference data SID'!$B:$N,13,FALSE)),"",VLOOKUP(CONCATENATE($A151,"_",Y$2),'Reference data SID'!$B:$N,13,FALSE))</f>
        <v>27854-31-5</v>
      </c>
      <c r="Z151" s="13" t="str">
        <f>IF(ISERROR(VLOOKUP(CONCATENATE($A151,"_",Z$2),'Reference data SID'!$B:$N,13,FALSE)),"",VLOOKUP(CONCATENATE($A151,"_",Z$2),'Reference data SID'!$B:$N,13,FALSE))</f>
        <v/>
      </c>
      <c r="AA151" s="13" t="str">
        <f>IF(ISERROR(VLOOKUP(CONCATENATE($A151,"_",AA$2),'Reference data SID'!$B:$N,13,FALSE)),"",VLOOKUP(CONCATENATE($A151,"_",AA$2),'Reference data SID'!$B:$N,13,FALSE))</f>
        <v/>
      </c>
      <c r="AB151" s="13" t="str">
        <f>IF(ISERROR(VLOOKUP(CONCATENATE($A151,"_",AB$2),'Reference data SID'!$B:$N,13,FALSE)),"",VLOOKUP(CONCATENATE($A151,"_",AB$2),'Reference data SID'!$B:$N,13,FALSE))</f>
        <v/>
      </c>
      <c r="AC151" s="13" t="str">
        <f>IF(ISERROR(VLOOKUP(CONCATENATE($A151,"_",AC$2),'Reference data SID'!$B:$N,13,FALSE)),"",VLOOKUP(CONCATENATE($A151,"_",AC$2),'Reference data SID'!$B:$N,13,FALSE))</f>
        <v/>
      </c>
      <c r="AD151" s="13" t="str">
        <f>IF(ISERROR(VLOOKUP(CONCATENATE($A151,"_",AD$2),'Reference data SID'!$B:$N,13,FALSE)),"",VLOOKUP(CONCATENATE($A151,"_",AD$2),'Reference data SID'!$B:$N,13,FALSE))</f>
        <v/>
      </c>
      <c r="AE151" s="13" t="str">
        <f>IF(ISERROR(VLOOKUP(CONCATENATE($A151,"_",AE$2),'Reference data SID'!$B:$N,13,FALSE)),"",VLOOKUP(CONCATENATE($A151,"_",AE$2),'Reference data SID'!$B:$N,13,FALSE))</f>
        <v/>
      </c>
      <c r="AF151" s="13" t="str">
        <f>IF(ISERROR(VLOOKUP(CONCATENATE($A151,"_",AF$2),'Reference data SID'!$B:$N,13,FALSE)),"",VLOOKUP(CONCATENATE($A151,"_",AF$2),'Reference data SID'!$B:$N,13,FALSE))</f>
        <v/>
      </c>
      <c r="AG151" s="13" t="str">
        <f>IF(ISERROR(VLOOKUP(CONCATENATE($A151,"_",AG$2),'Reference data SID'!$B:$N,13,FALSE)),"",VLOOKUP(CONCATENATE($A151,"_",AG$2),'Reference data SID'!$B:$N,13,FALSE))</f>
        <v/>
      </c>
      <c r="AH151" s="13" t="str">
        <f>IF(ISERROR(VLOOKUP(CONCATENATE($A151,"_",AH$2),'Reference data SID'!$B:$N,13,FALSE)),"",VLOOKUP(CONCATENATE($A151,"_",AH$2),'Reference data SID'!$B:$N,13,FALSE))</f>
        <v/>
      </c>
      <c r="AI151" s="13" t="str">
        <f>IF(ISERROR(VLOOKUP(CONCATENATE($A151,"_",AI$2),'Reference data SID'!$B:$N,13,FALSE)),"",VLOOKUP(CONCATENATE($A151,"_",AI$2),'Reference data SID'!$B:$N,13,FALSE))</f>
        <v/>
      </c>
      <c r="AJ151" s="13" t="str">
        <f>IF(ISERROR(VLOOKUP(CONCATENATE($A151,"_",AJ$2),'Reference data SID'!$B:$N,13,FALSE)),"",VLOOKUP(CONCATENATE($A151,"_",AJ$2),'Reference data SID'!$B:$N,13,FALSE))</f>
        <v/>
      </c>
      <c r="AK151" s="13" t="str">
        <f>IF(ISERROR(VLOOKUP(CONCATENATE($A151,"_",AK$2),'Reference data SID'!$B:$N,13,FALSE)),"",VLOOKUP(CONCATENATE($A151,"_",AK$2),'Reference data SID'!$B:$N,13,FALSE))</f>
        <v/>
      </c>
      <c r="AL151" s="13" t="str">
        <f>IF(ISERROR(VLOOKUP(CONCATENATE($A151,"_",AL$2),'Reference data SID'!$B:$N,13,FALSE)),"",VLOOKUP(CONCATENATE($A151,"_",AL$2),'Reference data SID'!$B:$N,13,FALSE))</f>
        <v/>
      </c>
      <c r="AM151" s="13" t="str">
        <f>IF(ISERROR(VLOOKUP(CONCATENATE($A151,"_",AM$2),'Reference data SID'!$B:$N,13,FALSE)),"",VLOOKUP(CONCATENATE($A151,"_",AM$2),'Reference data SID'!$B:$N,13,FALSE))</f>
        <v/>
      </c>
      <c r="AN151" s="13" t="str">
        <f>IF(ISERROR(VLOOKUP(CONCATENATE($A151,"_",AN$2),'Reference data SID'!$B:$N,13,FALSE)),"",VLOOKUP(CONCATENATE($A151,"_",AN$2),'Reference data SID'!$B:$N,13,FALSE))</f>
        <v/>
      </c>
      <c r="AO151" s="13" t="str">
        <f>IF(ISERROR(VLOOKUP(CONCATENATE($A151,"_",AO$2),'Reference data SID'!$B:$N,13,FALSE)),"",VLOOKUP(CONCATENATE($A151,"_",AO$2),'Reference data SID'!$B:$N,13,FALSE))</f>
        <v/>
      </c>
      <c r="AP151" s="13" t="str">
        <f>IF(ISERROR(VLOOKUP(CONCATENATE($A151,"_",AP$2),'Reference data SID'!$B:$N,13,FALSE)),"",VLOOKUP(CONCATENATE($A151,"_",AP$2),'Reference data SID'!$B:$N,13,FALSE))</f>
        <v/>
      </c>
      <c r="AQ151" s="13" t="str">
        <f>IF(ISERROR(VLOOKUP(CONCATENATE($A151,"_",AQ$2),'Reference data SID'!$B:$N,13,FALSE)),"",VLOOKUP(CONCATENATE($A151,"_",AQ$2),'Reference data SID'!$B:$N,13,FALSE))</f>
        <v/>
      </c>
      <c r="AR151" s="13" t="str">
        <f>IF(ISERROR(VLOOKUP(CONCATENATE($A151,"_",AR$2),'Reference data SID'!$B:$N,13,FALSE)),"",VLOOKUP(CONCATENATE($A151,"_",AR$2),'Reference data SID'!$B:$N,13,FALSE))</f>
        <v/>
      </c>
      <c r="AS151" s="13" t="str">
        <f>IF(ISERROR(VLOOKUP(CONCATENATE($A151,"_",AS$2),'Reference data SID'!$B:$N,13,FALSE)),"",VLOOKUP(CONCATENATE($A151,"_",AS$2),'Reference data SID'!$B:$N,13,FALSE))</f>
        <v/>
      </c>
      <c r="AT151" s="13" t="str">
        <f>IF(ISERROR(VLOOKUP(CONCATENATE($A151,"_",AT$2),'Reference data SID'!$B:$N,13,FALSE)),"",VLOOKUP(CONCATENATE($A151,"_",AT$2),'Reference data SID'!$B:$N,13,FALSE))</f>
        <v/>
      </c>
    </row>
    <row r="152" spans="1:46" x14ac:dyDescent="0.25">
      <c r="A152">
        <v>148</v>
      </c>
      <c r="B152" s="13" t="str">
        <f>IF(ISERROR(VLOOKUP(CONCATENATE($A152,"_",B$2),'Reference data SID'!$B:$N,13,FALSE)),"",VLOOKUP(CONCATENATE($A152,"_",B$2),'Reference data SID'!$B:$N,13,FALSE))</f>
        <v/>
      </c>
      <c r="C152" s="13" t="str">
        <f>IF(ISERROR(VLOOKUP(CONCATENATE($A152,"_",C$2),'Reference data SID'!$B:$N,13,FALSE)),"",VLOOKUP(CONCATENATE($A152,"_",C$2),'Reference data SID'!$B:$N,13,FALSE))</f>
        <v/>
      </c>
      <c r="D152" s="13" t="str">
        <f>IF(ISERROR(VLOOKUP(CONCATENATE($A152,"_",D$2),'Reference data SID'!$B:$N,13,FALSE)),"",VLOOKUP(CONCATENATE($A152,"_",D$2),'Reference data SID'!$B:$N,13,FALSE))</f>
        <v/>
      </c>
      <c r="E152" s="13" t="str">
        <f>IF(ISERROR(VLOOKUP(CONCATENATE($A152,"_",E$2),'Reference data SID'!$B:$N,13,FALSE)),"",VLOOKUP(CONCATENATE($A152,"_",E$2),'Reference data SID'!$B:$N,13,FALSE))</f>
        <v/>
      </c>
      <c r="F152" s="13" t="str">
        <f>IF(ISERROR(VLOOKUP(CONCATENATE($A152,"_",F$2),'Reference data SID'!$B:$N,13,FALSE)),"",VLOOKUP(CONCATENATE($A152,"_",F$2),'Reference data SID'!$B:$N,13,FALSE))</f>
        <v/>
      </c>
      <c r="G152" s="13" t="str">
        <f>IF(ISERROR(VLOOKUP(CONCATENATE($A152,"_",G$2),'Reference data SID'!$B:$N,13,FALSE)),"",VLOOKUP(CONCATENATE($A152,"_",G$2),'Reference data SID'!$B:$N,13,FALSE))</f>
        <v/>
      </c>
      <c r="H152" s="13" t="str">
        <f>IF(ISERROR(VLOOKUP(CONCATENATE($A152,"_",H$2),'Reference data SID'!$B:$N,13,FALSE)),"",VLOOKUP(CONCATENATE($A152,"_",H$2),'Reference data SID'!$B:$N,13,FALSE))</f>
        <v/>
      </c>
      <c r="I152" s="13" t="str">
        <f>IF(ISERROR(VLOOKUP(CONCATENATE($A152,"_",I$2),'Reference data SID'!$B:$N,13,FALSE)),"",VLOOKUP(CONCATENATE($A152,"_",I$2),'Reference data SID'!$B:$N,13,FALSE))</f>
        <v/>
      </c>
      <c r="J152" s="13" t="str">
        <f>IF(ISERROR(VLOOKUP(CONCATENATE($A152,"_",J$2),'Reference data SID'!$B:$N,13,FALSE)),"",VLOOKUP(CONCATENATE($A152,"_",J$2),'Reference data SID'!$B:$N,13,FALSE))</f>
        <v/>
      </c>
      <c r="K152" s="13" t="str">
        <f>IF(ISERROR(VLOOKUP(CONCATENATE($A152,"_",K$2),'Reference data SID'!$B:$N,13,FALSE)),"",VLOOKUP(CONCATENATE($A152,"_",K$2),'Reference data SID'!$B:$N,13,FALSE))</f>
        <v/>
      </c>
      <c r="L152" s="13" t="str">
        <f>IF(ISERROR(VLOOKUP(CONCATENATE($A152,"_",L$2),'Reference data SID'!$B:$N,13,FALSE)),"",VLOOKUP(CONCATENATE($A152,"_",L$2),'Reference data SID'!$B:$N,13,FALSE))</f>
        <v/>
      </c>
      <c r="M152" s="13" t="str">
        <f>IF(ISERROR(VLOOKUP(CONCATENATE($A152,"_",M$2),'Reference data SID'!$B:$N,13,FALSE)),"",VLOOKUP(CONCATENATE($A152,"_",M$2),'Reference data SID'!$B:$N,13,FALSE))</f>
        <v/>
      </c>
      <c r="N152" s="13" t="str">
        <f>IF(ISERROR(VLOOKUP(CONCATENATE($A152,"_",N$2),'Reference data SID'!$B:$N,13,FALSE)),"",VLOOKUP(CONCATENATE($A152,"_",N$2),'Reference data SID'!$B:$N,13,FALSE))</f>
        <v/>
      </c>
      <c r="O152" s="13" t="str">
        <f>IF(ISERROR(VLOOKUP(CONCATENATE($A152,"_",O$2),'Reference data SID'!$B:$N,13,FALSE)),"",VLOOKUP(CONCATENATE($A152,"_",O$2),'Reference data SID'!$B:$N,13,FALSE))</f>
        <v/>
      </c>
      <c r="P152" s="13" t="str">
        <f>IF(ISERROR(VLOOKUP(CONCATENATE($A152,"_",P$2),'Reference data SID'!$B:$N,13,FALSE)),"",VLOOKUP(CONCATENATE($A152,"_",P$2),'Reference data SID'!$B:$N,13,FALSE))</f>
        <v/>
      </c>
      <c r="Q152" s="13" t="str">
        <f>IF(ISERROR(VLOOKUP(CONCATENATE($A152,"_",Q$2),'Reference data SID'!$B:$N,13,FALSE)),"",VLOOKUP(CONCATENATE($A152,"_",Q$2),'Reference data SID'!$B:$N,13,FALSE))</f>
        <v/>
      </c>
      <c r="R152" s="13" t="str">
        <f>IF(ISERROR(VLOOKUP(CONCATENATE($A152,"_",R$2),'Reference data SID'!$B:$N,13,FALSE)),"",VLOOKUP(CONCATENATE($A152,"_",R$2),'Reference data SID'!$B:$N,13,FALSE))</f>
        <v/>
      </c>
      <c r="S152" s="13" t="str">
        <f>IF(ISERROR(VLOOKUP(CONCATENATE($A152,"_",S$2),'Reference data SID'!$B:$N,13,FALSE)),"",VLOOKUP(CONCATENATE($A152,"_",S$2),'Reference data SID'!$B:$N,13,FALSE))</f>
        <v/>
      </c>
      <c r="T152" s="13" t="str">
        <f>IF(ISERROR(VLOOKUP(CONCATENATE($A152,"_",T$2),'Reference data SID'!$B:$N,13,FALSE)),"",VLOOKUP(CONCATENATE($A152,"_",T$2),'Reference data SID'!$B:$N,13,FALSE))</f>
        <v/>
      </c>
      <c r="U152" s="13" t="str">
        <f>IF(ISERROR(VLOOKUP(CONCATENATE($A152,"_",U$2),'Reference data SID'!$B:$N,13,FALSE)),"",VLOOKUP(CONCATENATE($A152,"_",U$2),'Reference data SID'!$B:$N,13,FALSE))</f>
        <v/>
      </c>
      <c r="V152" s="13" t="str">
        <f>IF(ISERROR(VLOOKUP(CONCATENATE($A152,"_",V$2),'Reference data SID'!$B:$N,13,FALSE)),"",VLOOKUP(CONCATENATE($A152,"_",V$2),'Reference data SID'!$B:$N,13,FALSE))</f>
        <v/>
      </c>
      <c r="W152" s="13" t="str">
        <f>IF(ISERROR(VLOOKUP(CONCATENATE($A152,"_",W$2),'Reference data SID'!$B:$N,13,FALSE)),"",VLOOKUP(CONCATENATE($A152,"_",W$2),'Reference data SID'!$B:$N,13,FALSE))</f>
        <v/>
      </c>
      <c r="X152" s="13" t="str">
        <f>IF(ISERROR(VLOOKUP(CONCATENATE($A152,"_",X$2),'Reference data SID'!$B:$N,13,FALSE)),"",VLOOKUP(CONCATENATE($A152,"_",X$2),'Reference data SID'!$B:$N,13,FALSE))</f>
        <v/>
      </c>
      <c r="Y152" s="14" t="str">
        <f>IF(ISERROR(VLOOKUP(CONCATENATE($A152,"_",Y$2),'Reference data SID'!$B:$N,13,FALSE)),"",VLOOKUP(CONCATENATE($A152,"_",Y$2),'Reference data SID'!$B:$N,13,FALSE))</f>
        <v>29457-73-6</v>
      </c>
      <c r="Z152" s="13" t="str">
        <f>IF(ISERROR(VLOOKUP(CONCATENATE($A152,"_",Z$2),'Reference data SID'!$B:$N,13,FALSE)),"",VLOOKUP(CONCATENATE($A152,"_",Z$2),'Reference data SID'!$B:$N,13,FALSE))</f>
        <v/>
      </c>
      <c r="AA152" s="13" t="str">
        <f>IF(ISERROR(VLOOKUP(CONCATENATE($A152,"_",AA$2),'Reference data SID'!$B:$N,13,FALSE)),"",VLOOKUP(CONCATENATE($A152,"_",AA$2),'Reference data SID'!$B:$N,13,FALSE))</f>
        <v/>
      </c>
      <c r="AB152" s="13" t="str">
        <f>IF(ISERROR(VLOOKUP(CONCATENATE($A152,"_",AB$2),'Reference data SID'!$B:$N,13,FALSE)),"",VLOOKUP(CONCATENATE($A152,"_",AB$2),'Reference data SID'!$B:$N,13,FALSE))</f>
        <v/>
      </c>
      <c r="AC152" s="13" t="str">
        <f>IF(ISERROR(VLOOKUP(CONCATENATE($A152,"_",AC$2),'Reference data SID'!$B:$N,13,FALSE)),"",VLOOKUP(CONCATENATE($A152,"_",AC$2),'Reference data SID'!$B:$N,13,FALSE))</f>
        <v/>
      </c>
      <c r="AD152" s="13" t="str">
        <f>IF(ISERROR(VLOOKUP(CONCATENATE($A152,"_",AD$2),'Reference data SID'!$B:$N,13,FALSE)),"",VLOOKUP(CONCATENATE($A152,"_",AD$2),'Reference data SID'!$B:$N,13,FALSE))</f>
        <v/>
      </c>
      <c r="AE152" s="13" t="str">
        <f>IF(ISERROR(VLOOKUP(CONCATENATE($A152,"_",AE$2),'Reference data SID'!$B:$N,13,FALSE)),"",VLOOKUP(CONCATENATE($A152,"_",AE$2),'Reference data SID'!$B:$N,13,FALSE))</f>
        <v/>
      </c>
      <c r="AF152" s="13" t="str">
        <f>IF(ISERROR(VLOOKUP(CONCATENATE($A152,"_",AF$2),'Reference data SID'!$B:$N,13,FALSE)),"",VLOOKUP(CONCATENATE($A152,"_",AF$2),'Reference data SID'!$B:$N,13,FALSE))</f>
        <v/>
      </c>
      <c r="AG152" s="13" t="str">
        <f>IF(ISERROR(VLOOKUP(CONCATENATE($A152,"_",AG$2),'Reference data SID'!$B:$N,13,FALSE)),"",VLOOKUP(CONCATENATE($A152,"_",AG$2),'Reference data SID'!$B:$N,13,FALSE))</f>
        <v/>
      </c>
      <c r="AH152" s="13" t="str">
        <f>IF(ISERROR(VLOOKUP(CONCATENATE($A152,"_",AH$2),'Reference data SID'!$B:$N,13,FALSE)),"",VLOOKUP(CONCATENATE($A152,"_",AH$2),'Reference data SID'!$B:$N,13,FALSE))</f>
        <v/>
      </c>
      <c r="AI152" s="13" t="str">
        <f>IF(ISERROR(VLOOKUP(CONCATENATE($A152,"_",AI$2),'Reference data SID'!$B:$N,13,FALSE)),"",VLOOKUP(CONCATENATE($A152,"_",AI$2),'Reference data SID'!$B:$N,13,FALSE))</f>
        <v/>
      </c>
      <c r="AJ152" s="13" t="str">
        <f>IF(ISERROR(VLOOKUP(CONCATENATE($A152,"_",AJ$2),'Reference data SID'!$B:$N,13,FALSE)),"",VLOOKUP(CONCATENATE($A152,"_",AJ$2),'Reference data SID'!$B:$N,13,FALSE))</f>
        <v/>
      </c>
      <c r="AK152" s="13" t="str">
        <f>IF(ISERROR(VLOOKUP(CONCATENATE($A152,"_",AK$2),'Reference data SID'!$B:$N,13,FALSE)),"",VLOOKUP(CONCATENATE($A152,"_",AK$2),'Reference data SID'!$B:$N,13,FALSE))</f>
        <v/>
      </c>
      <c r="AL152" s="13" t="str">
        <f>IF(ISERROR(VLOOKUP(CONCATENATE($A152,"_",AL$2),'Reference data SID'!$B:$N,13,FALSE)),"",VLOOKUP(CONCATENATE($A152,"_",AL$2),'Reference data SID'!$B:$N,13,FALSE))</f>
        <v/>
      </c>
      <c r="AM152" s="13" t="str">
        <f>IF(ISERROR(VLOOKUP(CONCATENATE($A152,"_",AM$2),'Reference data SID'!$B:$N,13,FALSE)),"",VLOOKUP(CONCATENATE($A152,"_",AM$2),'Reference data SID'!$B:$N,13,FALSE))</f>
        <v/>
      </c>
      <c r="AN152" s="13" t="str">
        <f>IF(ISERROR(VLOOKUP(CONCATENATE($A152,"_",AN$2),'Reference data SID'!$B:$N,13,FALSE)),"",VLOOKUP(CONCATENATE($A152,"_",AN$2),'Reference data SID'!$B:$N,13,FALSE))</f>
        <v/>
      </c>
      <c r="AO152" s="13" t="str">
        <f>IF(ISERROR(VLOOKUP(CONCATENATE($A152,"_",AO$2),'Reference data SID'!$B:$N,13,FALSE)),"",VLOOKUP(CONCATENATE($A152,"_",AO$2),'Reference data SID'!$B:$N,13,FALSE))</f>
        <v/>
      </c>
      <c r="AP152" s="13" t="str">
        <f>IF(ISERROR(VLOOKUP(CONCATENATE($A152,"_",AP$2),'Reference data SID'!$B:$N,13,FALSE)),"",VLOOKUP(CONCATENATE($A152,"_",AP$2),'Reference data SID'!$B:$N,13,FALSE))</f>
        <v/>
      </c>
      <c r="AQ152" s="13" t="str">
        <f>IF(ISERROR(VLOOKUP(CONCATENATE($A152,"_",AQ$2),'Reference data SID'!$B:$N,13,FALSE)),"",VLOOKUP(CONCATENATE($A152,"_",AQ$2),'Reference data SID'!$B:$N,13,FALSE))</f>
        <v/>
      </c>
      <c r="AR152" s="13" t="str">
        <f>IF(ISERROR(VLOOKUP(CONCATENATE($A152,"_",AR$2),'Reference data SID'!$B:$N,13,FALSE)),"",VLOOKUP(CONCATENATE($A152,"_",AR$2),'Reference data SID'!$B:$N,13,FALSE))</f>
        <v/>
      </c>
      <c r="AS152" s="13" t="str">
        <f>IF(ISERROR(VLOOKUP(CONCATENATE($A152,"_",AS$2),'Reference data SID'!$B:$N,13,FALSE)),"",VLOOKUP(CONCATENATE($A152,"_",AS$2),'Reference data SID'!$B:$N,13,FALSE))</f>
        <v/>
      </c>
      <c r="AT152" s="13" t="str">
        <f>IF(ISERROR(VLOOKUP(CONCATENATE($A152,"_",AT$2),'Reference data SID'!$B:$N,13,FALSE)),"",VLOOKUP(CONCATENATE($A152,"_",AT$2),'Reference data SID'!$B:$N,13,FALSE))</f>
        <v/>
      </c>
    </row>
    <row r="153" spans="1:46" x14ac:dyDescent="0.25">
      <c r="A153">
        <v>149</v>
      </c>
      <c r="B153" s="13" t="str">
        <f>IF(ISERROR(VLOOKUP(CONCATENATE($A153,"_",B$2),'Reference data SID'!$B:$N,13,FALSE)),"",VLOOKUP(CONCATENATE($A153,"_",B$2),'Reference data SID'!$B:$N,13,FALSE))</f>
        <v/>
      </c>
      <c r="C153" s="13" t="str">
        <f>IF(ISERROR(VLOOKUP(CONCATENATE($A153,"_",C$2),'Reference data SID'!$B:$N,13,FALSE)),"",VLOOKUP(CONCATENATE($A153,"_",C$2),'Reference data SID'!$B:$N,13,FALSE))</f>
        <v/>
      </c>
      <c r="D153" s="13" t="str">
        <f>IF(ISERROR(VLOOKUP(CONCATENATE($A153,"_",D$2),'Reference data SID'!$B:$N,13,FALSE)),"",VLOOKUP(CONCATENATE($A153,"_",D$2),'Reference data SID'!$B:$N,13,FALSE))</f>
        <v/>
      </c>
      <c r="E153" s="13" t="str">
        <f>IF(ISERROR(VLOOKUP(CONCATENATE($A153,"_",E$2),'Reference data SID'!$B:$N,13,FALSE)),"",VLOOKUP(CONCATENATE($A153,"_",E$2),'Reference data SID'!$B:$N,13,FALSE))</f>
        <v/>
      </c>
      <c r="F153" s="13" t="str">
        <f>IF(ISERROR(VLOOKUP(CONCATENATE($A153,"_",F$2),'Reference data SID'!$B:$N,13,FALSE)),"",VLOOKUP(CONCATENATE($A153,"_",F$2),'Reference data SID'!$B:$N,13,FALSE))</f>
        <v/>
      </c>
      <c r="G153" s="13" t="str">
        <f>IF(ISERROR(VLOOKUP(CONCATENATE($A153,"_",G$2),'Reference data SID'!$B:$N,13,FALSE)),"",VLOOKUP(CONCATENATE($A153,"_",G$2),'Reference data SID'!$B:$N,13,FALSE))</f>
        <v/>
      </c>
      <c r="H153" s="13" t="str">
        <f>IF(ISERROR(VLOOKUP(CONCATENATE($A153,"_",H$2),'Reference data SID'!$B:$N,13,FALSE)),"",VLOOKUP(CONCATENATE($A153,"_",H$2),'Reference data SID'!$B:$N,13,FALSE))</f>
        <v/>
      </c>
      <c r="I153" s="13" t="str">
        <f>IF(ISERROR(VLOOKUP(CONCATENATE($A153,"_",I$2),'Reference data SID'!$B:$N,13,FALSE)),"",VLOOKUP(CONCATENATE($A153,"_",I$2),'Reference data SID'!$B:$N,13,FALSE))</f>
        <v/>
      </c>
      <c r="J153" s="13" t="str">
        <f>IF(ISERROR(VLOOKUP(CONCATENATE($A153,"_",J$2),'Reference data SID'!$B:$N,13,FALSE)),"",VLOOKUP(CONCATENATE($A153,"_",J$2),'Reference data SID'!$B:$N,13,FALSE))</f>
        <v/>
      </c>
      <c r="K153" s="13" t="str">
        <f>IF(ISERROR(VLOOKUP(CONCATENATE($A153,"_",K$2),'Reference data SID'!$B:$N,13,FALSE)),"",VLOOKUP(CONCATENATE($A153,"_",K$2),'Reference data SID'!$B:$N,13,FALSE))</f>
        <v/>
      </c>
      <c r="L153" s="13" t="str">
        <f>IF(ISERROR(VLOOKUP(CONCATENATE($A153,"_",L$2),'Reference data SID'!$B:$N,13,FALSE)),"",VLOOKUP(CONCATENATE($A153,"_",L$2),'Reference data SID'!$B:$N,13,FALSE))</f>
        <v/>
      </c>
      <c r="M153" s="13" t="str">
        <f>IF(ISERROR(VLOOKUP(CONCATENATE($A153,"_",M$2),'Reference data SID'!$B:$N,13,FALSE)),"",VLOOKUP(CONCATENATE($A153,"_",M$2),'Reference data SID'!$B:$N,13,FALSE))</f>
        <v/>
      </c>
      <c r="N153" s="13" t="str">
        <f>IF(ISERROR(VLOOKUP(CONCATENATE($A153,"_",N$2),'Reference data SID'!$B:$N,13,FALSE)),"",VLOOKUP(CONCATENATE($A153,"_",N$2),'Reference data SID'!$B:$N,13,FALSE))</f>
        <v/>
      </c>
      <c r="O153" s="13" t="str">
        <f>IF(ISERROR(VLOOKUP(CONCATENATE($A153,"_",O$2),'Reference data SID'!$B:$N,13,FALSE)),"",VLOOKUP(CONCATENATE($A153,"_",O$2),'Reference data SID'!$B:$N,13,FALSE))</f>
        <v/>
      </c>
      <c r="P153" s="13" t="str">
        <f>IF(ISERROR(VLOOKUP(CONCATENATE($A153,"_",P$2),'Reference data SID'!$B:$N,13,FALSE)),"",VLOOKUP(CONCATENATE($A153,"_",P$2),'Reference data SID'!$B:$N,13,FALSE))</f>
        <v/>
      </c>
      <c r="Q153" s="13" t="str">
        <f>IF(ISERROR(VLOOKUP(CONCATENATE($A153,"_",Q$2),'Reference data SID'!$B:$N,13,FALSE)),"",VLOOKUP(CONCATENATE($A153,"_",Q$2),'Reference data SID'!$B:$N,13,FALSE))</f>
        <v/>
      </c>
      <c r="R153" s="13" t="str">
        <f>IF(ISERROR(VLOOKUP(CONCATENATE($A153,"_",R$2),'Reference data SID'!$B:$N,13,FALSE)),"",VLOOKUP(CONCATENATE($A153,"_",R$2),'Reference data SID'!$B:$N,13,FALSE))</f>
        <v/>
      </c>
      <c r="S153" s="13" t="str">
        <f>IF(ISERROR(VLOOKUP(CONCATENATE($A153,"_",S$2),'Reference data SID'!$B:$N,13,FALSE)),"",VLOOKUP(CONCATENATE($A153,"_",S$2),'Reference data SID'!$B:$N,13,FALSE))</f>
        <v/>
      </c>
      <c r="T153" s="13" t="str">
        <f>IF(ISERROR(VLOOKUP(CONCATENATE($A153,"_",T$2),'Reference data SID'!$B:$N,13,FALSE)),"",VLOOKUP(CONCATENATE($A153,"_",T$2),'Reference data SID'!$B:$N,13,FALSE))</f>
        <v/>
      </c>
      <c r="U153" s="13" t="str">
        <f>IF(ISERROR(VLOOKUP(CONCATENATE($A153,"_",U$2),'Reference data SID'!$B:$N,13,FALSE)),"",VLOOKUP(CONCATENATE($A153,"_",U$2),'Reference data SID'!$B:$N,13,FALSE))</f>
        <v/>
      </c>
      <c r="V153" s="13" t="str">
        <f>IF(ISERROR(VLOOKUP(CONCATENATE($A153,"_",V$2),'Reference data SID'!$B:$N,13,FALSE)),"",VLOOKUP(CONCATENATE($A153,"_",V$2),'Reference data SID'!$B:$N,13,FALSE))</f>
        <v/>
      </c>
      <c r="W153" s="13" t="str">
        <f>IF(ISERROR(VLOOKUP(CONCATENATE($A153,"_",W$2),'Reference data SID'!$B:$N,13,FALSE)),"",VLOOKUP(CONCATENATE($A153,"_",W$2),'Reference data SID'!$B:$N,13,FALSE))</f>
        <v/>
      </c>
      <c r="X153" s="13" t="str">
        <f>IF(ISERROR(VLOOKUP(CONCATENATE($A153,"_",X$2),'Reference data SID'!$B:$N,13,FALSE)),"",VLOOKUP(CONCATENATE($A153,"_",X$2),'Reference data SID'!$B:$N,13,FALSE))</f>
        <v/>
      </c>
      <c r="Y153" s="14" t="str">
        <f>IF(ISERROR(VLOOKUP(CONCATENATE($A153,"_",Y$2),'Reference data SID'!$B:$N,13,FALSE)),"",VLOOKUP(CONCATENATE($A153,"_",Y$2),'Reference data SID'!$B:$N,13,FALSE))</f>
        <v>302911-86-0</v>
      </c>
      <c r="Z153" s="13" t="str">
        <f>IF(ISERROR(VLOOKUP(CONCATENATE($A153,"_",Z$2),'Reference data SID'!$B:$N,13,FALSE)),"",VLOOKUP(CONCATENATE($A153,"_",Z$2),'Reference data SID'!$B:$N,13,FALSE))</f>
        <v/>
      </c>
      <c r="AA153" s="13" t="str">
        <f>IF(ISERROR(VLOOKUP(CONCATENATE($A153,"_",AA$2),'Reference data SID'!$B:$N,13,FALSE)),"",VLOOKUP(CONCATENATE($A153,"_",AA$2),'Reference data SID'!$B:$N,13,FALSE))</f>
        <v/>
      </c>
      <c r="AB153" s="13" t="str">
        <f>IF(ISERROR(VLOOKUP(CONCATENATE($A153,"_",AB$2),'Reference data SID'!$B:$N,13,FALSE)),"",VLOOKUP(CONCATENATE($A153,"_",AB$2),'Reference data SID'!$B:$N,13,FALSE))</f>
        <v/>
      </c>
      <c r="AC153" s="13" t="str">
        <f>IF(ISERROR(VLOOKUP(CONCATENATE($A153,"_",AC$2),'Reference data SID'!$B:$N,13,FALSE)),"",VLOOKUP(CONCATENATE($A153,"_",AC$2),'Reference data SID'!$B:$N,13,FALSE))</f>
        <v/>
      </c>
      <c r="AD153" s="13" t="str">
        <f>IF(ISERROR(VLOOKUP(CONCATENATE($A153,"_",AD$2),'Reference data SID'!$B:$N,13,FALSE)),"",VLOOKUP(CONCATENATE($A153,"_",AD$2),'Reference data SID'!$B:$N,13,FALSE))</f>
        <v/>
      </c>
      <c r="AE153" s="13" t="str">
        <f>IF(ISERROR(VLOOKUP(CONCATENATE($A153,"_",AE$2),'Reference data SID'!$B:$N,13,FALSE)),"",VLOOKUP(CONCATENATE($A153,"_",AE$2),'Reference data SID'!$B:$N,13,FALSE))</f>
        <v/>
      </c>
      <c r="AF153" s="13" t="str">
        <f>IF(ISERROR(VLOOKUP(CONCATENATE($A153,"_",AF$2),'Reference data SID'!$B:$N,13,FALSE)),"",VLOOKUP(CONCATENATE($A153,"_",AF$2),'Reference data SID'!$B:$N,13,FALSE))</f>
        <v/>
      </c>
      <c r="AG153" s="13" t="str">
        <f>IF(ISERROR(VLOOKUP(CONCATENATE($A153,"_",AG$2),'Reference data SID'!$B:$N,13,FALSE)),"",VLOOKUP(CONCATENATE($A153,"_",AG$2),'Reference data SID'!$B:$N,13,FALSE))</f>
        <v/>
      </c>
      <c r="AH153" s="13" t="str">
        <f>IF(ISERROR(VLOOKUP(CONCATENATE($A153,"_",AH$2),'Reference data SID'!$B:$N,13,FALSE)),"",VLOOKUP(CONCATENATE($A153,"_",AH$2),'Reference data SID'!$B:$N,13,FALSE))</f>
        <v/>
      </c>
      <c r="AI153" s="13" t="str">
        <f>IF(ISERROR(VLOOKUP(CONCATENATE($A153,"_",AI$2),'Reference data SID'!$B:$N,13,FALSE)),"",VLOOKUP(CONCATENATE($A153,"_",AI$2),'Reference data SID'!$B:$N,13,FALSE))</f>
        <v/>
      </c>
      <c r="AJ153" s="13" t="str">
        <f>IF(ISERROR(VLOOKUP(CONCATENATE($A153,"_",AJ$2),'Reference data SID'!$B:$N,13,FALSE)),"",VLOOKUP(CONCATENATE($A153,"_",AJ$2),'Reference data SID'!$B:$N,13,FALSE))</f>
        <v/>
      </c>
      <c r="AK153" s="13" t="str">
        <f>IF(ISERROR(VLOOKUP(CONCATENATE($A153,"_",AK$2),'Reference data SID'!$B:$N,13,FALSE)),"",VLOOKUP(CONCATENATE($A153,"_",AK$2),'Reference data SID'!$B:$N,13,FALSE))</f>
        <v/>
      </c>
      <c r="AL153" s="13" t="str">
        <f>IF(ISERROR(VLOOKUP(CONCATENATE($A153,"_",AL$2),'Reference data SID'!$B:$N,13,FALSE)),"",VLOOKUP(CONCATENATE($A153,"_",AL$2),'Reference data SID'!$B:$N,13,FALSE))</f>
        <v/>
      </c>
      <c r="AM153" s="13" t="str">
        <f>IF(ISERROR(VLOOKUP(CONCATENATE($A153,"_",AM$2),'Reference data SID'!$B:$N,13,FALSE)),"",VLOOKUP(CONCATENATE($A153,"_",AM$2),'Reference data SID'!$B:$N,13,FALSE))</f>
        <v/>
      </c>
      <c r="AN153" s="13" t="str">
        <f>IF(ISERROR(VLOOKUP(CONCATENATE($A153,"_",AN$2),'Reference data SID'!$B:$N,13,FALSE)),"",VLOOKUP(CONCATENATE($A153,"_",AN$2),'Reference data SID'!$B:$N,13,FALSE))</f>
        <v/>
      </c>
      <c r="AO153" s="13" t="str">
        <f>IF(ISERROR(VLOOKUP(CONCATENATE($A153,"_",AO$2),'Reference data SID'!$B:$N,13,FALSE)),"",VLOOKUP(CONCATENATE($A153,"_",AO$2),'Reference data SID'!$B:$N,13,FALSE))</f>
        <v/>
      </c>
      <c r="AP153" s="13" t="str">
        <f>IF(ISERROR(VLOOKUP(CONCATENATE($A153,"_",AP$2),'Reference data SID'!$B:$N,13,FALSE)),"",VLOOKUP(CONCATENATE($A153,"_",AP$2),'Reference data SID'!$B:$N,13,FALSE))</f>
        <v/>
      </c>
      <c r="AQ153" s="13" t="str">
        <f>IF(ISERROR(VLOOKUP(CONCATENATE($A153,"_",AQ$2),'Reference data SID'!$B:$N,13,FALSE)),"",VLOOKUP(CONCATENATE($A153,"_",AQ$2),'Reference data SID'!$B:$N,13,FALSE))</f>
        <v/>
      </c>
      <c r="AR153" s="13" t="str">
        <f>IF(ISERROR(VLOOKUP(CONCATENATE($A153,"_",AR$2),'Reference data SID'!$B:$N,13,FALSE)),"",VLOOKUP(CONCATENATE($A153,"_",AR$2),'Reference data SID'!$B:$N,13,FALSE))</f>
        <v/>
      </c>
      <c r="AS153" s="13" t="str">
        <f>IF(ISERROR(VLOOKUP(CONCATENATE($A153,"_",AS$2),'Reference data SID'!$B:$N,13,FALSE)),"",VLOOKUP(CONCATENATE($A153,"_",AS$2),'Reference data SID'!$B:$N,13,FALSE))</f>
        <v/>
      </c>
      <c r="AT153" s="13" t="str">
        <f>IF(ISERROR(VLOOKUP(CONCATENATE($A153,"_",AT$2),'Reference data SID'!$B:$N,13,FALSE)),"",VLOOKUP(CONCATENATE($A153,"_",AT$2),'Reference data SID'!$B:$N,13,FALSE))</f>
        <v/>
      </c>
    </row>
    <row r="154" spans="1:46" x14ac:dyDescent="0.25">
      <c r="A154">
        <v>150</v>
      </c>
      <c r="B154" s="13" t="str">
        <f>IF(ISERROR(VLOOKUP(CONCATENATE($A154,"_",B$2),'Reference data SID'!$B:$N,13,FALSE)),"",VLOOKUP(CONCATENATE($A154,"_",B$2),'Reference data SID'!$B:$N,13,FALSE))</f>
        <v/>
      </c>
      <c r="C154" s="13" t="str">
        <f>IF(ISERROR(VLOOKUP(CONCATENATE($A154,"_",C$2),'Reference data SID'!$B:$N,13,FALSE)),"",VLOOKUP(CONCATENATE($A154,"_",C$2),'Reference data SID'!$B:$N,13,FALSE))</f>
        <v/>
      </c>
      <c r="D154" s="13" t="str">
        <f>IF(ISERROR(VLOOKUP(CONCATENATE($A154,"_",D$2),'Reference data SID'!$B:$N,13,FALSE)),"",VLOOKUP(CONCATENATE($A154,"_",D$2),'Reference data SID'!$B:$N,13,FALSE))</f>
        <v/>
      </c>
      <c r="E154" s="13" t="str">
        <f>IF(ISERROR(VLOOKUP(CONCATENATE($A154,"_",E$2),'Reference data SID'!$B:$N,13,FALSE)),"",VLOOKUP(CONCATENATE($A154,"_",E$2),'Reference data SID'!$B:$N,13,FALSE))</f>
        <v/>
      </c>
      <c r="F154" s="13" t="str">
        <f>IF(ISERROR(VLOOKUP(CONCATENATE($A154,"_",F$2),'Reference data SID'!$B:$N,13,FALSE)),"",VLOOKUP(CONCATENATE($A154,"_",F$2),'Reference data SID'!$B:$N,13,FALSE))</f>
        <v/>
      </c>
      <c r="G154" s="13" t="str">
        <f>IF(ISERROR(VLOOKUP(CONCATENATE($A154,"_",G$2),'Reference data SID'!$B:$N,13,FALSE)),"",VLOOKUP(CONCATENATE($A154,"_",G$2),'Reference data SID'!$B:$N,13,FALSE))</f>
        <v/>
      </c>
      <c r="H154" s="13" t="str">
        <f>IF(ISERROR(VLOOKUP(CONCATENATE($A154,"_",H$2),'Reference data SID'!$B:$N,13,FALSE)),"",VLOOKUP(CONCATENATE($A154,"_",H$2),'Reference data SID'!$B:$N,13,FALSE))</f>
        <v/>
      </c>
      <c r="I154" s="13" t="str">
        <f>IF(ISERROR(VLOOKUP(CONCATENATE($A154,"_",I$2),'Reference data SID'!$B:$N,13,FALSE)),"",VLOOKUP(CONCATENATE($A154,"_",I$2),'Reference data SID'!$B:$N,13,FALSE))</f>
        <v/>
      </c>
      <c r="J154" s="13" t="str">
        <f>IF(ISERROR(VLOOKUP(CONCATENATE($A154,"_",J$2),'Reference data SID'!$B:$N,13,FALSE)),"",VLOOKUP(CONCATENATE($A154,"_",J$2),'Reference data SID'!$B:$N,13,FALSE))</f>
        <v/>
      </c>
      <c r="K154" s="13" t="str">
        <f>IF(ISERROR(VLOOKUP(CONCATENATE($A154,"_",K$2),'Reference data SID'!$B:$N,13,FALSE)),"",VLOOKUP(CONCATENATE($A154,"_",K$2),'Reference data SID'!$B:$N,13,FALSE))</f>
        <v/>
      </c>
      <c r="L154" s="13" t="str">
        <f>IF(ISERROR(VLOOKUP(CONCATENATE($A154,"_",L$2),'Reference data SID'!$B:$N,13,FALSE)),"",VLOOKUP(CONCATENATE($A154,"_",L$2),'Reference data SID'!$B:$N,13,FALSE))</f>
        <v/>
      </c>
      <c r="M154" s="13" t="str">
        <f>IF(ISERROR(VLOOKUP(CONCATENATE($A154,"_",M$2),'Reference data SID'!$B:$N,13,FALSE)),"",VLOOKUP(CONCATENATE($A154,"_",M$2),'Reference data SID'!$B:$N,13,FALSE))</f>
        <v/>
      </c>
      <c r="N154" s="13" t="str">
        <f>IF(ISERROR(VLOOKUP(CONCATENATE($A154,"_",N$2),'Reference data SID'!$B:$N,13,FALSE)),"",VLOOKUP(CONCATENATE($A154,"_",N$2),'Reference data SID'!$B:$N,13,FALSE))</f>
        <v/>
      </c>
      <c r="O154" s="13" t="str">
        <f>IF(ISERROR(VLOOKUP(CONCATENATE($A154,"_",O$2),'Reference data SID'!$B:$N,13,FALSE)),"",VLOOKUP(CONCATENATE($A154,"_",O$2),'Reference data SID'!$B:$N,13,FALSE))</f>
        <v/>
      </c>
      <c r="P154" s="13" t="str">
        <f>IF(ISERROR(VLOOKUP(CONCATENATE($A154,"_",P$2),'Reference data SID'!$B:$N,13,FALSE)),"",VLOOKUP(CONCATENATE($A154,"_",P$2),'Reference data SID'!$B:$N,13,FALSE))</f>
        <v/>
      </c>
      <c r="Q154" s="13" t="str">
        <f>IF(ISERROR(VLOOKUP(CONCATENATE($A154,"_",Q$2),'Reference data SID'!$B:$N,13,FALSE)),"",VLOOKUP(CONCATENATE($A154,"_",Q$2),'Reference data SID'!$B:$N,13,FALSE))</f>
        <v/>
      </c>
      <c r="R154" s="13" t="str">
        <f>IF(ISERROR(VLOOKUP(CONCATENATE($A154,"_",R$2),'Reference data SID'!$B:$N,13,FALSE)),"",VLOOKUP(CONCATENATE($A154,"_",R$2),'Reference data SID'!$B:$N,13,FALSE))</f>
        <v/>
      </c>
      <c r="S154" s="13" t="str">
        <f>IF(ISERROR(VLOOKUP(CONCATENATE($A154,"_",S$2),'Reference data SID'!$B:$N,13,FALSE)),"",VLOOKUP(CONCATENATE($A154,"_",S$2),'Reference data SID'!$B:$N,13,FALSE))</f>
        <v/>
      </c>
      <c r="T154" s="13" t="str">
        <f>IF(ISERROR(VLOOKUP(CONCATENATE($A154,"_",T$2),'Reference data SID'!$B:$N,13,FALSE)),"",VLOOKUP(CONCATENATE($A154,"_",T$2),'Reference data SID'!$B:$N,13,FALSE))</f>
        <v/>
      </c>
      <c r="U154" s="13" t="str">
        <f>IF(ISERROR(VLOOKUP(CONCATENATE($A154,"_",U$2),'Reference data SID'!$B:$N,13,FALSE)),"",VLOOKUP(CONCATENATE($A154,"_",U$2),'Reference data SID'!$B:$N,13,FALSE))</f>
        <v/>
      </c>
      <c r="V154" s="13" t="str">
        <f>IF(ISERROR(VLOOKUP(CONCATENATE($A154,"_",V$2),'Reference data SID'!$B:$N,13,FALSE)),"",VLOOKUP(CONCATENATE($A154,"_",V$2),'Reference data SID'!$B:$N,13,FALSE))</f>
        <v/>
      </c>
      <c r="W154" s="13" t="str">
        <f>IF(ISERROR(VLOOKUP(CONCATENATE($A154,"_",W$2),'Reference data SID'!$B:$N,13,FALSE)),"",VLOOKUP(CONCATENATE($A154,"_",W$2),'Reference data SID'!$B:$N,13,FALSE))</f>
        <v/>
      </c>
      <c r="X154" s="13" t="str">
        <f>IF(ISERROR(VLOOKUP(CONCATENATE($A154,"_",X$2),'Reference data SID'!$B:$N,13,FALSE)),"",VLOOKUP(CONCATENATE($A154,"_",X$2),'Reference data SID'!$B:$N,13,FALSE))</f>
        <v/>
      </c>
      <c r="Y154" s="14" t="str">
        <f>IF(ISERROR(VLOOKUP(CONCATENATE($A154,"_",Y$2),'Reference data SID'!$B:$N,13,FALSE)),"",VLOOKUP(CONCATENATE($A154,"_",Y$2),'Reference data SID'!$B:$N,13,FALSE))</f>
        <v>307-50-6</v>
      </c>
      <c r="Z154" s="13" t="str">
        <f>IF(ISERROR(VLOOKUP(CONCATENATE($A154,"_",Z$2),'Reference data SID'!$B:$N,13,FALSE)),"",VLOOKUP(CONCATENATE($A154,"_",Z$2),'Reference data SID'!$B:$N,13,FALSE))</f>
        <v/>
      </c>
      <c r="AA154" s="13" t="str">
        <f>IF(ISERROR(VLOOKUP(CONCATENATE($A154,"_",AA$2),'Reference data SID'!$B:$N,13,FALSE)),"",VLOOKUP(CONCATENATE($A154,"_",AA$2),'Reference data SID'!$B:$N,13,FALSE))</f>
        <v/>
      </c>
      <c r="AB154" s="13" t="str">
        <f>IF(ISERROR(VLOOKUP(CONCATENATE($A154,"_",AB$2),'Reference data SID'!$B:$N,13,FALSE)),"",VLOOKUP(CONCATENATE($A154,"_",AB$2),'Reference data SID'!$B:$N,13,FALSE))</f>
        <v/>
      </c>
      <c r="AC154" s="13" t="str">
        <f>IF(ISERROR(VLOOKUP(CONCATENATE($A154,"_",AC$2),'Reference data SID'!$B:$N,13,FALSE)),"",VLOOKUP(CONCATENATE($A154,"_",AC$2),'Reference data SID'!$B:$N,13,FALSE))</f>
        <v/>
      </c>
      <c r="AD154" s="13" t="str">
        <f>IF(ISERROR(VLOOKUP(CONCATENATE($A154,"_",AD$2),'Reference data SID'!$B:$N,13,FALSE)),"",VLOOKUP(CONCATENATE($A154,"_",AD$2),'Reference data SID'!$B:$N,13,FALSE))</f>
        <v/>
      </c>
      <c r="AE154" s="13" t="str">
        <f>IF(ISERROR(VLOOKUP(CONCATENATE($A154,"_",AE$2),'Reference data SID'!$B:$N,13,FALSE)),"",VLOOKUP(CONCATENATE($A154,"_",AE$2),'Reference data SID'!$B:$N,13,FALSE))</f>
        <v/>
      </c>
      <c r="AF154" s="13" t="str">
        <f>IF(ISERROR(VLOOKUP(CONCATENATE($A154,"_",AF$2),'Reference data SID'!$B:$N,13,FALSE)),"",VLOOKUP(CONCATENATE($A154,"_",AF$2),'Reference data SID'!$B:$N,13,FALSE))</f>
        <v/>
      </c>
      <c r="AG154" s="13" t="str">
        <f>IF(ISERROR(VLOOKUP(CONCATENATE($A154,"_",AG$2),'Reference data SID'!$B:$N,13,FALSE)),"",VLOOKUP(CONCATENATE($A154,"_",AG$2),'Reference data SID'!$B:$N,13,FALSE))</f>
        <v/>
      </c>
      <c r="AH154" s="13" t="str">
        <f>IF(ISERROR(VLOOKUP(CONCATENATE($A154,"_",AH$2),'Reference data SID'!$B:$N,13,FALSE)),"",VLOOKUP(CONCATENATE($A154,"_",AH$2),'Reference data SID'!$B:$N,13,FALSE))</f>
        <v/>
      </c>
      <c r="AI154" s="13" t="str">
        <f>IF(ISERROR(VLOOKUP(CONCATENATE($A154,"_",AI$2),'Reference data SID'!$B:$N,13,FALSE)),"",VLOOKUP(CONCATENATE($A154,"_",AI$2),'Reference data SID'!$B:$N,13,FALSE))</f>
        <v/>
      </c>
      <c r="AJ154" s="13" t="str">
        <f>IF(ISERROR(VLOOKUP(CONCATENATE($A154,"_",AJ$2),'Reference data SID'!$B:$N,13,FALSE)),"",VLOOKUP(CONCATENATE($A154,"_",AJ$2),'Reference data SID'!$B:$N,13,FALSE))</f>
        <v/>
      </c>
      <c r="AK154" s="13" t="str">
        <f>IF(ISERROR(VLOOKUP(CONCATENATE($A154,"_",AK$2),'Reference data SID'!$B:$N,13,FALSE)),"",VLOOKUP(CONCATENATE($A154,"_",AK$2),'Reference data SID'!$B:$N,13,FALSE))</f>
        <v/>
      </c>
      <c r="AL154" s="13" t="str">
        <f>IF(ISERROR(VLOOKUP(CONCATENATE($A154,"_",AL$2),'Reference data SID'!$B:$N,13,FALSE)),"",VLOOKUP(CONCATENATE($A154,"_",AL$2),'Reference data SID'!$B:$N,13,FALSE))</f>
        <v/>
      </c>
      <c r="AM154" s="13" t="str">
        <f>IF(ISERROR(VLOOKUP(CONCATENATE($A154,"_",AM$2),'Reference data SID'!$B:$N,13,FALSE)),"",VLOOKUP(CONCATENATE($A154,"_",AM$2),'Reference data SID'!$B:$N,13,FALSE))</f>
        <v/>
      </c>
      <c r="AN154" s="13" t="str">
        <f>IF(ISERROR(VLOOKUP(CONCATENATE($A154,"_",AN$2),'Reference data SID'!$B:$N,13,FALSE)),"",VLOOKUP(CONCATENATE($A154,"_",AN$2),'Reference data SID'!$B:$N,13,FALSE))</f>
        <v/>
      </c>
      <c r="AO154" s="13" t="str">
        <f>IF(ISERROR(VLOOKUP(CONCATENATE($A154,"_",AO$2),'Reference data SID'!$B:$N,13,FALSE)),"",VLOOKUP(CONCATENATE($A154,"_",AO$2),'Reference data SID'!$B:$N,13,FALSE))</f>
        <v/>
      </c>
      <c r="AP154" s="13" t="str">
        <f>IF(ISERROR(VLOOKUP(CONCATENATE($A154,"_",AP$2),'Reference data SID'!$B:$N,13,FALSE)),"",VLOOKUP(CONCATENATE($A154,"_",AP$2),'Reference data SID'!$B:$N,13,FALSE))</f>
        <v/>
      </c>
      <c r="AQ154" s="13" t="str">
        <f>IF(ISERROR(VLOOKUP(CONCATENATE($A154,"_",AQ$2),'Reference data SID'!$B:$N,13,FALSE)),"",VLOOKUP(CONCATENATE($A154,"_",AQ$2),'Reference data SID'!$B:$N,13,FALSE))</f>
        <v/>
      </c>
      <c r="AR154" s="13" t="str">
        <f>IF(ISERROR(VLOOKUP(CONCATENATE($A154,"_",AR$2),'Reference data SID'!$B:$N,13,FALSE)),"",VLOOKUP(CONCATENATE($A154,"_",AR$2),'Reference data SID'!$B:$N,13,FALSE))</f>
        <v/>
      </c>
      <c r="AS154" s="13" t="str">
        <f>IF(ISERROR(VLOOKUP(CONCATENATE($A154,"_",AS$2),'Reference data SID'!$B:$N,13,FALSE)),"",VLOOKUP(CONCATENATE($A154,"_",AS$2),'Reference data SID'!$B:$N,13,FALSE))</f>
        <v/>
      </c>
      <c r="AT154" s="13" t="str">
        <f>IF(ISERROR(VLOOKUP(CONCATENATE($A154,"_",AT$2),'Reference data SID'!$B:$N,13,FALSE)),"",VLOOKUP(CONCATENATE($A154,"_",AT$2),'Reference data SID'!$B:$N,13,FALSE))</f>
        <v/>
      </c>
    </row>
    <row r="155" spans="1:46" x14ac:dyDescent="0.25">
      <c r="A155">
        <v>151</v>
      </c>
      <c r="B155" s="13" t="str">
        <f>IF(ISERROR(VLOOKUP(CONCATENATE($A155,"_",B$2),'Reference data SID'!$B:$N,13,FALSE)),"",VLOOKUP(CONCATENATE($A155,"_",B$2),'Reference data SID'!$B:$N,13,FALSE))</f>
        <v/>
      </c>
      <c r="C155" s="13" t="str">
        <f>IF(ISERROR(VLOOKUP(CONCATENATE($A155,"_",C$2),'Reference data SID'!$B:$N,13,FALSE)),"",VLOOKUP(CONCATENATE($A155,"_",C$2),'Reference data SID'!$B:$N,13,FALSE))</f>
        <v/>
      </c>
      <c r="D155" s="13" t="str">
        <f>IF(ISERROR(VLOOKUP(CONCATENATE($A155,"_",D$2),'Reference data SID'!$B:$N,13,FALSE)),"",VLOOKUP(CONCATENATE($A155,"_",D$2),'Reference data SID'!$B:$N,13,FALSE))</f>
        <v/>
      </c>
      <c r="E155" s="13" t="str">
        <f>IF(ISERROR(VLOOKUP(CONCATENATE($A155,"_",E$2),'Reference data SID'!$B:$N,13,FALSE)),"",VLOOKUP(CONCATENATE($A155,"_",E$2),'Reference data SID'!$B:$N,13,FALSE))</f>
        <v/>
      </c>
      <c r="F155" s="13" t="str">
        <f>IF(ISERROR(VLOOKUP(CONCATENATE($A155,"_",F$2),'Reference data SID'!$B:$N,13,FALSE)),"",VLOOKUP(CONCATENATE($A155,"_",F$2),'Reference data SID'!$B:$N,13,FALSE))</f>
        <v/>
      </c>
      <c r="G155" s="13" t="str">
        <f>IF(ISERROR(VLOOKUP(CONCATENATE($A155,"_",G$2),'Reference data SID'!$B:$N,13,FALSE)),"",VLOOKUP(CONCATENATE($A155,"_",G$2),'Reference data SID'!$B:$N,13,FALSE))</f>
        <v/>
      </c>
      <c r="H155" s="13" t="str">
        <f>IF(ISERROR(VLOOKUP(CONCATENATE($A155,"_",H$2),'Reference data SID'!$B:$N,13,FALSE)),"",VLOOKUP(CONCATENATE($A155,"_",H$2),'Reference data SID'!$B:$N,13,FALSE))</f>
        <v/>
      </c>
      <c r="I155" s="13" t="str">
        <f>IF(ISERROR(VLOOKUP(CONCATENATE($A155,"_",I$2),'Reference data SID'!$B:$N,13,FALSE)),"",VLOOKUP(CONCATENATE($A155,"_",I$2),'Reference data SID'!$B:$N,13,FALSE))</f>
        <v/>
      </c>
      <c r="J155" s="13" t="str">
        <f>IF(ISERROR(VLOOKUP(CONCATENATE($A155,"_",J$2),'Reference data SID'!$B:$N,13,FALSE)),"",VLOOKUP(CONCATENATE($A155,"_",J$2),'Reference data SID'!$B:$N,13,FALSE))</f>
        <v/>
      </c>
      <c r="K155" s="13" t="str">
        <f>IF(ISERROR(VLOOKUP(CONCATENATE($A155,"_",K$2),'Reference data SID'!$B:$N,13,FALSE)),"",VLOOKUP(CONCATENATE($A155,"_",K$2),'Reference data SID'!$B:$N,13,FALSE))</f>
        <v/>
      </c>
      <c r="L155" s="13" t="str">
        <f>IF(ISERROR(VLOOKUP(CONCATENATE($A155,"_",L$2),'Reference data SID'!$B:$N,13,FALSE)),"",VLOOKUP(CONCATENATE($A155,"_",L$2),'Reference data SID'!$B:$N,13,FALSE))</f>
        <v/>
      </c>
      <c r="M155" s="13" t="str">
        <f>IF(ISERROR(VLOOKUP(CONCATENATE($A155,"_",M$2),'Reference data SID'!$B:$N,13,FALSE)),"",VLOOKUP(CONCATENATE($A155,"_",M$2),'Reference data SID'!$B:$N,13,FALSE))</f>
        <v/>
      </c>
      <c r="N155" s="13" t="str">
        <f>IF(ISERROR(VLOOKUP(CONCATENATE($A155,"_",N$2),'Reference data SID'!$B:$N,13,FALSE)),"",VLOOKUP(CONCATENATE($A155,"_",N$2),'Reference data SID'!$B:$N,13,FALSE))</f>
        <v/>
      </c>
      <c r="O155" s="13" t="str">
        <f>IF(ISERROR(VLOOKUP(CONCATENATE($A155,"_",O$2),'Reference data SID'!$B:$N,13,FALSE)),"",VLOOKUP(CONCATENATE($A155,"_",O$2),'Reference data SID'!$B:$N,13,FALSE))</f>
        <v/>
      </c>
      <c r="P155" s="13" t="str">
        <f>IF(ISERROR(VLOOKUP(CONCATENATE($A155,"_",P$2),'Reference data SID'!$B:$N,13,FALSE)),"",VLOOKUP(CONCATENATE($A155,"_",P$2),'Reference data SID'!$B:$N,13,FALSE))</f>
        <v/>
      </c>
      <c r="Q155" s="13" t="str">
        <f>IF(ISERROR(VLOOKUP(CONCATENATE($A155,"_",Q$2),'Reference data SID'!$B:$N,13,FALSE)),"",VLOOKUP(CONCATENATE($A155,"_",Q$2),'Reference data SID'!$B:$N,13,FALSE))</f>
        <v/>
      </c>
      <c r="R155" s="13" t="str">
        <f>IF(ISERROR(VLOOKUP(CONCATENATE($A155,"_",R$2),'Reference data SID'!$B:$N,13,FALSE)),"",VLOOKUP(CONCATENATE($A155,"_",R$2),'Reference data SID'!$B:$N,13,FALSE))</f>
        <v/>
      </c>
      <c r="S155" s="13" t="str">
        <f>IF(ISERROR(VLOOKUP(CONCATENATE($A155,"_",S$2),'Reference data SID'!$B:$N,13,FALSE)),"",VLOOKUP(CONCATENATE($A155,"_",S$2),'Reference data SID'!$B:$N,13,FALSE))</f>
        <v/>
      </c>
      <c r="T155" s="13" t="str">
        <f>IF(ISERROR(VLOOKUP(CONCATENATE($A155,"_",T$2),'Reference data SID'!$B:$N,13,FALSE)),"",VLOOKUP(CONCATENATE($A155,"_",T$2),'Reference data SID'!$B:$N,13,FALSE))</f>
        <v/>
      </c>
      <c r="U155" s="13" t="str">
        <f>IF(ISERROR(VLOOKUP(CONCATENATE($A155,"_",U$2),'Reference data SID'!$B:$N,13,FALSE)),"",VLOOKUP(CONCATENATE($A155,"_",U$2),'Reference data SID'!$B:$N,13,FALSE))</f>
        <v/>
      </c>
      <c r="V155" s="13" t="str">
        <f>IF(ISERROR(VLOOKUP(CONCATENATE($A155,"_",V$2),'Reference data SID'!$B:$N,13,FALSE)),"",VLOOKUP(CONCATENATE($A155,"_",V$2),'Reference data SID'!$B:$N,13,FALSE))</f>
        <v/>
      </c>
      <c r="W155" s="13" t="str">
        <f>IF(ISERROR(VLOOKUP(CONCATENATE($A155,"_",W$2),'Reference data SID'!$B:$N,13,FALSE)),"",VLOOKUP(CONCATENATE($A155,"_",W$2),'Reference data SID'!$B:$N,13,FALSE))</f>
        <v/>
      </c>
      <c r="X155" s="13" t="str">
        <f>IF(ISERROR(VLOOKUP(CONCATENATE($A155,"_",X$2),'Reference data SID'!$B:$N,13,FALSE)),"",VLOOKUP(CONCATENATE($A155,"_",X$2),'Reference data SID'!$B:$N,13,FALSE))</f>
        <v/>
      </c>
      <c r="Y155" s="14" t="str">
        <f>IF(ISERROR(VLOOKUP(CONCATENATE($A155,"_",Y$2),'Reference data SID'!$B:$N,13,FALSE)),"",VLOOKUP(CONCATENATE($A155,"_",Y$2),'Reference data SID'!$B:$N,13,FALSE))</f>
        <v>325459-92-5</v>
      </c>
      <c r="Z155" s="13" t="str">
        <f>IF(ISERROR(VLOOKUP(CONCATENATE($A155,"_",Z$2),'Reference data SID'!$B:$N,13,FALSE)),"",VLOOKUP(CONCATENATE($A155,"_",Z$2),'Reference data SID'!$B:$N,13,FALSE))</f>
        <v/>
      </c>
      <c r="AA155" s="13" t="str">
        <f>IF(ISERROR(VLOOKUP(CONCATENATE($A155,"_",AA$2),'Reference data SID'!$B:$N,13,FALSE)),"",VLOOKUP(CONCATENATE($A155,"_",AA$2),'Reference data SID'!$B:$N,13,FALSE))</f>
        <v/>
      </c>
      <c r="AB155" s="13" t="str">
        <f>IF(ISERROR(VLOOKUP(CONCATENATE($A155,"_",AB$2),'Reference data SID'!$B:$N,13,FALSE)),"",VLOOKUP(CONCATENATE($A155,"_",AB$2),'Reference data SID'!$B:$N,13,FALSE))</f>
        <v/>
      </c>
      <c r="AC155" s="13" t="str">
        <f>IF(ISERROR(VLOOKUP(CONCATENATE($A155,"_",AC$2),'Reference data SID'!$B:$N,13,FALSE)),"",VLOOKUP(CONCATENATE($A155,"_",AC$2),'Reference data SID'!$B:$N,13,FALSE))</f>
        <v/>
      </c>
      <c r="AD155" s="13" t="str">
        <f>IF(ISERROR(VLOOKUP(CONCATENATE($A155,"_",AD$2),'Reference data SID'!$B:$N,13,FALSE)),"",VLOOKUP(CONCATENATE($A155,"_",AD$2),'Reference data SID'!$B:$N,13,FALSE))</f>
        <v/>
      </c>
      <c r="AE155" s="13" t="str">
        <f>IF(ISERROR(VLOOKUP(CONCATENATE($A155,"_",AE$2),'Reference data SID'!$B:$N,13,FALSE)),"",VLOOKUP(CONCATENATE($A155,"_",AE$2),'Reference data SID'!$B:$N,13,FALSE))</f>
        <v/>
      </c>
      <c r="AF155" s="13" t="str">
        <f>IF(ISERROR(VLOOKUP(CONCATENATE($A155,"_",AF$2),'Reference data SID'!$B:$N,13,FALSE)),"",VLOOKUP(CONCATENATE($A155,"_",AF$2),'Reference data SID'!$B:$N,13,FALSE))</f>
        <v/>
      </c>
      <c r="AG155" s="13" t="str">
        <f>IF(ISERROR(VLOOKUP(CONCATENATE($A155,"_",AG$2),'Reference data SID'!$B:$N,13,FALSE)),"",VLOOKUP(CONCATENATE($A155,"_",AG$2),'Reference data SID'!$B:$N,13,FALSE))</f>
        <v/>
      </c>
      <c r="AH155" s="13" t="str">
        <f>IF(ISERROR(VLOOKUP(CONCATENATE($A155,"_",AH$2),'Reference data SID'!$B:$N,13,FALSE)),"",VLOOKUP(CONCATENATE($A155,"_",AH$2),'Reference data SID'!$B:$N,13,FALSE))</f>
        <v/>
      </c>
      <c r="AI155" s="13" t="str">
        <f>IF(ISERROR(VLOOKUP(CONCATENATE($A155,"_",AI$2),'Reference data SID'!$B:$N,13,FALSE)),"",VLOOKUP(CONCATENATE($A155,"_",AI$2),'Reference data SID'!$B:$N,13,FALSE))</f>
        <v/>
      </c>
      <c r="AJ155" s="13" t="str">
        <f>IF(ISERROR(VLOOKUP(CONCATENATE($A155,"_",AJ$2),'Reference data SID'!$B:$N,13,FALSE)),"",VLOOKUP(CONCATENATE($A155,"_",AJ$2),'Reference data SID'!$B:$N,13,FALSE))</f>
        <v/>
      </c>
      <c r="AK155" s="13" t="str">
        <f>IF(ISERROR(VLOOKUP(CONCATENATE($A155,"_",AK$2),'Reference data SID'!$B:$N,13,FALSE)),"",VLOOKUP(CONCATENATE($A155,"_",AK$2),'Reference data SID'!$B:$N,13,FALSE))</f>
        <v/>
      </c>
      <c r="AL155" s="13" t="str">
        <f>IF(ISERROR(VLOOKUP(CONCATENATE($A155,"_",AL$2),'Reference data SID'!$B:$N,13,FALSE)),"",VLOOKUP(CONCATENATE($A155,"_",AL$2),'Reference data SID'!$B:$N,13,FALSE))</f>
        <v/>
      </c>
      <c r="AM155" s="13" t="str">
        <f>IF(ISERROR(VLOOKUP(CONCATENATE($A155,"_",AM$2),'Reference data SID'!$B:$N,13,FALSE)),"",VLOOKUP(CONCATENATE($A155,"_",AM$2),'Reference data SID'!$B:$N,13,FALSE))</f>
        <v/>
      </c>
      <c r="AN155" s="13" t="str">
        <f>IF(ISERROR(VLOOKUP(CONCATENATE($A155,"_",AN$2),'Reference data SID'!$B:$N,13,FALSE)),"",VLOOKUP(CONCATENATE($A155,"_",AN$2),'Reference data SID'!$B:$N,13,FALSE))</f>
        <v/>
      </c>
      <c r="AO155" s="13" t="str">
        <f>IF(ISERROR(VLOOKUP(CONCATENATE($A155,"_",AO$2),'Reference data SID'!$B:$N,13,FALSE)),"",VLOOKUP(CONCATENATE($A155,"_",AO$2),'Reference data SID'!$B:$N,13,FALSE))</f>
        <v/>
      </c>
      <c r="AP155" s="13" t="str">
        <f>IF(ISERROR(VLOOKUP(CONCATENATE($A155,"_",AP$2),'Reference data SID'!$B:$N,13,FALSE)),"",VLOOKUP(CONCATENATE($A155,"_",AP$2),'Reference data SID'!$B:$N,13,FALSE))</f>
        <v/>
      </c>
      <c r="AQ155" s="13" t="str">
        <f>IF(ISERROR(VLOOKUP(CONCATENATE($A155,"_",AQ$2),'Reference data SID'!$B:$N,13,FALSE)),"",VLOOKUP(CONCATENATE($A155,"_",AQ$2),'Reference data SID'!$B:$N,13,FALSE))</f>
        <v/>
      </c>
      <c r="AR155" s="13" t="str">
        <f>IF(ISERROR(VLOOKUP(CONCATENATE($A155,"_",AR$2),'Reference data SID'!$B:$N,13,FALSE)),"",VLOOKUP(CONCATENATE($A155,"_",AR$2),'Reference data SID'!$B:$N,13,FALSE))</f>
        <v/>
      </c>
      <c r="AS155" s="13" t="str">
        <f>IF(ISERROR(VLOOKUP(CONCATENATE($A155,"_",AS$2),'Reference data SID'!$B:$N,13,FALSE)),"",VLOOKUP(CONCATENATE($A155,"_",AS$2),'Reference data SID'!$B:$N,13,FALSE))</f>
        <v/>
      </c>
      <c r="AT155" s="13" t="str">
        <f>IF(ISERROR(VLOOKUP(CONCATENATE($A155,"_",AT$2),'Reference data SID'!$B:$N,13,FALSE)),"",VLOOKUP(CONCATENATE($A155,"_",AT$2),'Reference data SID'!$B:$N,13,FALSE))</f>
        <v/>
      </c>
    </row>
    <row r="156" spans="1:46" x14ac:dyDescent="0.25">
      <c r="A156">
        <v>152</v>
      </c>
      <c r="B156" s="13" t="str">
        <f>IF(ISERROR(VLOOKUP(CONCATENATE($A156,"_",B$2),'Reference data SID'!$B:$N,13,FALSE)),"",VLOOKUP(CONCATENATE($A156,"_",B$2),'Reference data SID'!$B:$N,13,FALSE))</f>
        <v/>
      </c>
      <c r="C156" s="13" t="str">
        <f>IF(ISERROR(VLOOKUP(CONCATENATE($A156,"_",C$2),'Reference data SID'!$B:$N,13,FALSE)),"",VLOOKUP(CONCATENATE($A156,"_",C$2),'Reference data SID'!$B:$N,13,FALSE))</f>
        <v/>
      </c>
      <c r="D156" s="13" t="str">
        <f>IF(ISERROR(VLOOKUP(CONCATENATE($A156,"_",D$2),'Reference data SID'!$B:$N,13,FALSE)),"",VLOOKUP(CONCATENATE($A156,"_",D$2),'Reference data SID'!$B:$N,13,FALSE))</f>
        <v/>
      </c>
      <c r="E156" s="13" t="str">
        <f>IF(ISERROR(VLOOKUP(CONCATENATE($A156,"_",E$2),'Reference data SID'!$B:$N,13,FALSE)),"",VLOOKUP(CONCATENATE($A156,"_",E$2),'Reference data SID'!$B:$N,13,FALSE))</f>
        <v/>
      </c>
      <c r="F156" s="13" t="str">
        <f>IF(ISERROR(VLOOKUP(CONCATENATE($A156,"_",F$2),'Reference data SID'!$B:$N,13,FALSE)),"",VLOOKUP(CONCATENATE($A156,"_",F$2),'Reference data SID'!$B:$N,13,FALSE))</f>
        <v/>
      </c>
      <c r="G156" s="13" t="str">
        <f>IF(ISERROR(VLOOKUP(CONCATENATE($A156,"_",G$2),'Reference data SID'!$B:$N,13,FALSE)),"",VLOOKUP(CONCATENATE($A156,"_",G$2),'Reference data SID'!$B:$N,13,FALSE))</f>
        <v/>
      </c>
      <c r="H156" s="13" t="str">
        <f>IF(ISERROR(VLOOKUP(CONCATENATE($A156,"_",H$2),'Reference data SID'!$B:$N,13,FALSE)),"",VLOOKUP(CONCATENATE($A156,"_",H$2),'Reference data SID'!$B:$N,13,FALSE))</f>
        <v/>
      </c>
      <c r="I156" s="13" t="str">
        <f>IF(ISERROR(VLOOKUP(CONCATENATE($A156,"_",I$2),'Reference data SID'!$B:$N,13,FALSE)),"",VLOOKUP(CONCATENATE($A156,"_",I$2),'Reference data SID'!$B:$N,13,FALSE))</f>
        <v/>
      </c>
      <c r="J156" s="13" t="str">
        <f>IF(ISERROR(VLOOKUP(CONCATENATE($A156,"_",J$2),'Reference data SID'!$B:$N,13,FALSE)),"",VLOOKUP(CONCATENATE($A156,"_",J$2),'Reference data SID'!$B:$N,13,FALSE))</f>
        <v/>
      </c>
      <c r="K156" s="13" t="str">
        <f>IF(ISERROR(VLOOKUP(CONCATENATE($A156,"_",K$2),'Reference data SID'!$B:$N,13,FALSE)),"",VLOOKUP(CONCATENATE($A156,"_",K$2),'Reference data SID'!$B:$N,13,FALSE))</f>
        <v/>
      </c>
      <c r="L156" s="13" t="str">
        <f>IF(ISERROR(VLOOKUP(CONCATENATE($A156,"_",L$2),'Reference data SID'!$B:$N,13,FALSE)),"",VLOOKUP(CONCATENATE($A156,"_",L$2),'Reference data SID'!$B:$N,13,FALSE))</f>
        <v/>
      </c>
      <c r="M156" s="13" t="str">
        <f>IF(ISERROR(VLOOKUP(CONCATENATE($A156,"_",M$2),'Reference data SID'!$B:$N,13,FALSE)),"",VLOOKUP(CONCATENATE($A156,"_",M$2),'Reference data SID'!$B:$N,13,FALSE))</f>
        <v/>
      </c>
      <c r="N156" s="13" t="str">
        <f>IF(ISERROR(VLOOKUP(CONCATENATE($A156,"_",N$2),'Reference data SID'!$B:$N,13,FALSE)),"",VLOOKUP(CONCATENATE($A156,"_",N$2),'Reference data SID'!$B:$N,13,FALSE))</f>
        <v/>
      </c>
      <c r="O156" s="13" t="str">
        <f>IF(ISERROR(VLOOKUP(CONCATENATE($A156,"_",O$2),'Reference data SID'!$B:$N,13,FALSE)),"",VLOOKUP(CONCATENATE($A156,"_",O$2),'Reference data SID'!$B:$N,13,FALSE))</f>
        <v/>
      </c>
      <c r="P156" s="13" t="str">
        <f>IF(ISERROR(VLOOKUP(CONCATENATE($A156,"_",P$2),'Reference data SID'!$B:$N,13,FALSE)),"",VLOOKUP(CONCATENATE($A156,"_",P$2),'Reference data SID'!$B:$N,13,FALSE))</f>
        <v/>
      </c>
      <c r="Q156" s="13" t="str">
        <f>IF(ISERROR(VLOOKUP(CONCATENATE($A156,"_",Q$2),'Reference data SID'!$B:$N,13,FALSE)),"",VLOOKUP(CONCATENATE($A156,"_",Q$2),'Reference data SID'!$B:$N,13,FALSE))</f>
        <v/>
      </c>
      <c r="R156" s="13" t="str">
        <f>IF(ISERROR(VLOOKUP(CONCATENATE($A156,"_",R$2),'Reference data SID'!$B:$N,13,FALSE)),"",VLOOKUP(CONCATENATE($A156,"_",R$2),'Reference data SID'!$B:$N,13,FALSE))</f>
        <v/>
      </c>
      <c r="S156" s="13" t="str">
        <f>IF(ISERROR(VLOOKUP(CONCATENATE($A156,"_",S$2),'Reference data SID'!$B:$N,13,FALSE)),"",VLOOKUP(CONCATENATE($A156,"_",S$2),'Reference data SID'!$B:$N,13,FALSE))</f>
        <v/>
      </c>
      <c r="T156" s="13" t="str">
        <f>IF(ISERROR(VLOOKUP(CONCATENATE($A156,"_",T$2),'Reference data SID'!$B:$N,13,FALSE)),"",VLOOKUP(CONCATENATE($A156,"_",T$2),'Reference data SID'!$B:$N,13,FALSE))</f>
        <v/>
      </c>
      <c r="U156" s="13" t="str">
        <f>IF(ISERROR(VLOOKUP(CONCATENATE($A156,"_",U$2),'Reference data SID'!$B:$N,13,FALSE)),"",VLOOKUP(CONCATENATE($A156,"_",U$2),'Reference data SID'!$B:$N,13,FALSE))</f>
        <v/>
      </c>
      <c r="V156" s="13" t="str">
        <f>IF(ISERROR(VLOOKUP(CONCATENATE($A156,"_",V$2),'Reference data SID'!$B:$N,13,FALSE)),"",VLOOKUP(CONCATENATE($A156,"_",V$2),'Reference data SID'!$B:$N,13,FALSE))</f>
        <v/>
      </c>
      <c r="W156" s="13" t="str">
        <f>IF(ISERROR(VLOOKUP(CONCATENATE($A156,"_",W$2),'Reference data SID'!$B:$N,13,FALSE)),"",VLOOKUP(CONCATENATE($A156,"_",W$2),'Reference data SID'!$B:$N,13,FALSE))</f>
        <v/>
      </c>
      <c r="X156" s="13" t="str">
        <f>IF(ISERROR(VLOOKUP(CONCATENATE($A156,"_",X$2),'Reference data SID'!$B:$N,13,FALSE)),"",VLOOKUP(CONCATENATE($A156,"_",X$2),'Reference data SID'!$B:$N,13,FALSE))</f>
        <v/>
      </c>
      <c r="Y156" s="14" t="str">
        <f>IF(ISERROR(VLOOKUP(CONCATENATE($A156,"_",Y$2),'Reference data SID'!$B:$N,13,FALSE)),"",VLOOKUP(CONCATENATE($A156,"_",Y$2),'Reference data SID'!$B:$N,13,FALSE))</f>
        <v>326475-46-1</v>
      </c>
      <c r="Z156" s="13" t="str">
        <f>IF(ISERROR(VLOOKUP(CONCATENATE($A156,"_",Z$2),'Reference data SID'!$B:$N,13,FALSE)),"",VLOOKUP(CONCATENATE($A156,"_",Z$2),'Reference data SID'!$B:$N,13,FALSE))</f>
        <v/>
      </c>
      <c r="AA156" s="13" t="str">
        <f>IF(ISERROR(VLOOKUP(CONCATENATE($A156,"_",AA$2),'Reference data SID'!$B:$N,13,FALSE)),"",VLOOKUP(CONCATENATE($A156,"_",AA$2),'Reference data SID'!$B:$N,13,FALSE))</f>
        <v/>
      </c>
      <c r="AB156" s="13" t="str">
        <f>IF(ISERROR(VLOOKUP(CONCATENATE($A156,"_",AB$2),'Reference data SID'!$B:$N,13,FALSE)),"",VLOOKUP(CONCATENATE($A156,"_",AB$2),'Reference data SID'!$B:$N,13,FALSE))</f>
        <v/>
      </c>
      <c r="AC156" s="13" t="str">
        <f>IF(ISERROR(VLOOKUP(CONCATENATE($A156,"_",AC$2),'Reference data SID'!$B:$N,13,FALSE)),"",VLOOKUP(CONCATENATE($A156,"_",AC$2),'Reference data SID'!$B:$N,13,FALSE))</f>
        <v/>
      </c>
      <c r="AD156" s="13" t="str">
        <f>IF(ISERROR(VLOOKUP(CONCATENATE($A156,"_",AD$2),'Reference data SID'!$B:$N,13,FALSE)),"",VLOOKUP(CONCATENATE($A156,"_",AD$2),'Reference data SID'!$B:$N,13,FALSE))</f>
        <v/>
      </c>
      <c r="AE156" s="13" t="str">
        <f>IF(ISERROR(VLOOKUP(CONCATENATE($A156,"_",AE$2),'Reference data SID'!$B:$N,13,FALSE)),"",VLOOKUP(CONCATENATE($A156,"_",AE$2),'Reference data SID'!$B:$N,13,FALSE))</f>
        <v/>
      </c>
      <c r="AF156" s="13" t="str">
        <f>IF(ISERROR(VLOOKUP(CONCATENATE($A156,"_",AF$2),'Reference data SID'!$B:$N,13,FALSE)),"",VLOOKUP(CONCATENATE($A156,"_",AF$2),'Reference data SID'!$B:$N,13,FALSE))</f>
        <v/>
      </c>
      <c r="AG156" s="13" t="str">
        <f>IF(ISERROR(VLOOKUP(CONCATENATE($A156,"_",AG$2),'Reference data SID'!$B:$N,13,FALSE)),"",VLOOKUP(CONCATENATE($A156,"_",AG$2),'Reference data SID'!$B:$N,13,FALSE))</f>
        <v/>
      </c>
      <c r="AH156" s="13" t="str">
        <f>IF(ISERROR(VLOOKUP(CONCATENATE($A156,"_",AH$2),'Reference data SID'!$B:$N,13,FALSE)),"",VLOOKUP(CONCATENATE($A156,"_",AH$2),'Reference data SID'!$B:$N,13,FALSE))</f>
        <v/>
      </c>
      <c r="AI156" s="13" t="str">
        <f>IF(ISERROR(VLOOKUP(CONCATENATE($A156,"_",AI$2),'Reference data SID'!$B:$N,13,FALSE)),"",VLOOKUP(CONCATENATE($A156,"_",AI$2),'Reference data SID'!$B:$N,13,FALSE))</f>
        <v/>
      </c>
      <c r="AJ156" s="13" t="str">
        <f>IF(ISERROR(VLOOKUP(CONCATENATE($A156,"_",AJ$2),'Reference data SID'!$B:$N,13,FALSE)),"",VLOOKUP(CONCATENATE($A156,"_",AJ$2),'Reference data SID'!$B:$N,13,FALSE))</f>
        <v/>
      </c>
      <c r="AK156" s="13" t="str">
        <f>IF(ISERROR(VLOOKUP(CONCATENATE($A156,"_",AK$2),'Reference data SID'!$B:$N,13,FALSE)),"",VLOOKUP(CONCATENATE($A156,"_",AK$2),'Reference data SID'!$B:$N,13,FALSE))</f>
        <v/>
      </c>
      <c r="AL156" s="13" t="str">
        <f>IF(ISERROR(VLOOKUP(CONCATENATE($A156,"_",AL$2),'Reference data SID'!$B:$N,13,FALSE)),"",VLOOKUP(CONCATENATE($A156,"_",AL$2),'Reference data SID'!$B:$N,13,FALSE))</f>
        <v/>
      </c>
      <c r="AM156" s="13" t="str">
        <f>IF(ISERROR(VLOOKUP(CONCATENATE($A156,"_",AM$2),'Reference data SID'!$B:$N,13,FALSE)),"",VLOOKUP(CONCATENATE($A156,"_",AM$2),'Reference data SID'!$B:$N,13,FALSE))</f>
        <v/>
      </c>
      <c r="AN156" s="13" t="str">
        <f>IF(ISERROR(VLOOKUP(CONCATENATE($A156,"_",AN$2),'Reference data SID'!$B:$N,13,FALSE)),"",VLOOKUP(CONCATENATE($A156,"_",AN$2),'Reference data SID'!$B:$N,13,FALSE))</f>
        <v/>
      </c>
      <c r="AO156" s="13" t="str">
        <f>IF(ISERROR(VLOOKUP(CONCATENATE($A156,"_",AO$2),'Reference data SID'!$B:$N,13,FALSE)),"",VLOOKUP(CONCATENATE($A156,"_",AO$2),'Reference data SID'!$B:$N,13,FALSE))</f>
        <v/>
      </c>
      <c r="AP156" s="13" t="str">
        <f>IF(ISERROR(VLOOKUP(CONCATENATE($A156,"_",AP$2),'Reference data SID'!$B:$N,13,FALSE)),"",VLOOKUP(CONCATENATE($A156,"_",AP$2),'Reference data SID'!$B:$N,13,FALSE))</f>
        <v/>
      </c>
      <c r="AQ156" s="13" t="str">
        <f>IF(ISERROR(VLOOKUP(CONCATENATE($A156,"_",AQ$2),'Reference data SID'!$B:$N,13,FALSE)),"",VLOOKUP(CONCATENATE($A156,"_",AQ$2),'Reference data SID'!$B:$N,13,FALSE))</f>
        <v/>
      </c>
      <c r="AR156" s="13" t="str">
        <f>IF(ISERROR(VLOOKUP(CONCATENATE($A156,"_",AR$2),'Reference data SID'!$B:$N,13,FALSE)),"",VLOOKUP(CONCATENATE($A156,"_",AR$2),'Reference data SID'!$B:$N,13,FALSE))</f>
        <v/>
      </c>
      <c r="AS156" s="13" t="str">
        <f>IF(ISERROR(VLOOKUP(CONCATENATE($A156,"_",AS$2),'Reference data SID'!$B:$N,13,FALSE)),"",VLOOKUP(CONCATENATE($A156,"_",AS$2),'Reference data SID'!$B:$N,13,FALSE))</f>
        <v/>
      </c>
      <c r="AT156" s="13" t="str">
        <f>IF(ISERROR(VLOOKUP(CONCATENATE($A156,"_",AT$2),'Reference data SID'!$B:$N,13,FALSE)),"",VLOOKUP(CONCATENATE($A156,"_",AT$2),'Reference data SID'!$B:$N,13,FALSE))</f>
        <v/>
      </c>
    </row>
    <row r="157" spans="1:46" x14ac:dyDescent="0.25">
      <c r="A157">
        <v>153</v>
      </c>
      <c r="B157" s="13" t="str">
        <f>IF(ISERROR(VLOOKUP(CONCATENATE($A157,"_",B$2),'Reference data SID'!$B:$N,13,FALSE)),"",VLOOKUP(CONCATENATE($A157,"_",B$2),'Reference data SID'!$B:$N,13,FALSE))</f>
        <v/>
      </c>
      <c r="C157" s="13" t="str">
        <f>IF(ISERROR(VLOOKUP(CONCATENATE($A157,"_",C$2),'Reference data SID'!$B:$N,13,FALSE)),"",VLOOKUP(CONCATENATE($A157,"_",C$2),'Reference data SID'!$B:$N,13,FALSE))</f>
        <v/>
      </c>
      <c r="D157" s="13" t="str">
        <f>IF(ISERROR(VLOOKUP(CONCATENATE($A157,"_",D$2),'Reference data SID'!$B:$N,13,FALSE)),"",VLOOKUP(CONCATENATE($A157,"_",D$2),'Reference data SID'!$B:$N,13,FALSE))</f>
        <v/>
      </c>
      <c r="E157" s="13" t="str">
        <f>IF(ISERROR(VLOOKUP(CONCATENATE($A157,"_",E$2),'Reference data SID'!$B:$N,13,FALSE)),"",VLOOKUP(CONCATENATE($A157,"_",E$2),'Reference data SID'!$B:$N,13,FALSE))</f>
        <v/>
      </c>
      <c r="F157" s="13" t="str">
        <f>IF(ISERROR(VLOOKUP(CONCATENATE($A157,"_",F$2),'Reference data SID'!$B:$N,13,FALSE)),"",VLOOKUP(CONCATENATE($A157,"_",F$2),'Reference data SID'!$B:$N,13,FALSE))</f>
        <v/>
      </c>
      <c r="G157" s="13" t="str">
        <f>IF(ISERROR(VLOOKUP(CONCATENATE($A157,"_",G$2),'Reference data SID'!$B:$N,13,FALSE)),"",VLOOKUP(CONCATENATE($A157,"_",G$2),'Reference data SID'!$B:$N,13,FALSE))</f>
        <v/>
      </c>
      <c r="H157" s="13" t="str">
        <f>IF(ISERROR(VLOOKUP(CONCATENATE($A157,"_",H$2),'Reference data SID'!$B:$N,13,FALSE)),"",VLOOKUP(CONCATENATE($A157,"_",H$2),'Reference data SID'!$B:$N,13,FALSE))</f>
        <v/>
      </c>
      <c r="I157" s="13" t="str">
        <f>IF(ISERROR(VLOOKUP(CONCATENATE($A157,"_",I$2),'Reference data SID'!$B:$N,13,FALSE)),"",VLOOKUP(CONCATENATE($A157,"_",I$2),'Reference data SID'!$B:$N,13,FALSE))</f>
        <v/>
      </c>
      <c r="J157" s="13" t="str">
        <f>IF(ISERROR(VLOOKUP(CONCATENATE($A157,"_",J$2),'Reference data SID'!$B:$N,13,FALSE)),"",VLOOKUP(CONCATENATE($A157,"_",J$2),'Reference data SID'!$B:$N,13,FALSE))</f>
        <v/>
      </c>
      <c r="K157" s="13" t="str">
        <f>IF(ISERROR(VLOOKUP(CONCATENATE($A157,"_",K$2),'Reference data SID'!$B:$N,13,FALSE)),"",VLOOKUP(CONCATENATE($A157,"_",K$2),'Reference data SID'!$B:$N,13,FALSE))</f>
        <v/>
      </c>
      <c r="L157" s="13" t="str">
        <f>IF(ISERROR(VLOOKUP(CONCATENATE($A157,"_",L$2),'Reference data SID'!$B:$N,13,FALSE)),"",VLOOKUP(CONCATENATE($A157,"_",L$2),'Reference data SID'!$B:$N,13,FALSE))</f>
        <v/>
      </c>
      <c r="M157" s="13" t="str">
        <f>IF(ISERROR(VLOOKUP(CONCATENATE($A157,"_",M$2),'Reference data SID'!$B:$N,13,FALSE)),"",VLOOKUP(CONCATENATE($A157,"_",M$2),'Reference data SID'!$B:$N,13,FALSE))</f>
        <v/>
      </c>
      <c r="N157" s="13" t="str">
        <f>IF(ISERROR(VLOOKUP(CONCATENATE($A157,"_",N$2),'Reference data SID'!$B:$N,13,FALSE)),"",VLOOKUP(CONCATENATE($A157,"_",N$2),'Reference data SID'!$B:$N,13,FALSE))</f>
        <v/>
      </c>
      <c r="O157" s="13" t="str">
        <f>IF(ISERROR(VLOOKUP(CONCATENATE($A157,"_",O$2),'Reference data SID'!$B:$N,13,FALSE)),"",VLOOKUP(CONCATENATE($A157,"_",O$2),'Reference data SID'!$B:$N,13,FALSE))</f>
        <v/>
      </c>
      <c r="P157" s="13" t="str">
        <f>IF(ISERROR(VLOOKUP(CONCATENATE($A157,"_",P$2),'Reference data SID'!$B:$N,13,FALSE)),"",VLOOKUP(CONCATENATE($A157,"_",P$2),'Reference data SID'!$B:$N,13,FALSE))</f>
        <v/>
      </c>
      <c r="Q157" s="13" t="str">
        <f>IF(ISERROR(VLOOKUP(CONCATENATE($A157,"_",Q$2),'Reference data SID'!$B:$N,13,FALSE)),"",VLOOKUP(CONCATENATE($A157,"_",Q$2),'Reference data SID'!$B:$N,13,FALSE))</f>
        <v/>
      </c>
      <c r="R157" s="13" t="str">
        <f>IF(ISERROR(VLOOKUP(CONCATENATE($A157,"_",R$2),'Reference data SID'!$B:$N,13,FALSE)),"",VLOOKUP(CONCATENATE($A157,"_",R$2),'Reference data SID'!$B:$N,13,FALSE))</f>
        <v/>
      </c>
      <c r="S157" s="13" t="str">
        <f>IF(ISERROR(VLOOKUP(CONCATENATE($A157,"_",S$2),'Reference data SID'!$B:$N,13,FALSE)),"",VLOOKUP(CONCATENATE($A157,"_",S$2),'Reference data SID'!$B:$N,13,FALSE))</f>
        <v/>
      </c>
      <c r="T157" s="13" t="str">
        <f>IF(ISERROR(VLOOKUP(CONCATENATE($A157,"_",T$2),'Reference data SID'!$B:$N,13,FALSE)),"",VLOOKUP(CONCATENATE($A157,"_",T$2),'Reference data SID'!$B:$N,13,FALSE))</f>
        <v/>
      </c>
      <c r="U157" s="13" t="str">
        <f>IF(ISERROR(VLOOKUP(CONCATENATE($A157,"_",U$2),'Reference data SID'!$B:$N,13,FALSE)),"",VLOOKUP(CONCATENATE($A157,"_",U$2),'Reference data SID'!$B:$N,13,FALSE))</f>
        <v/>
      </c>
      <c r="V157" s="13" t="str">
        <f>IF(ISERROR(VLOOKUP(CONCATENATE($A157,"_",V$2),'Reference data SID'!$B:$N,13,FALSE)),"",VLOOKUP(CONCATENATE($A157,"_",V$2),'Reference data SID'!$B:$N,13,FALSE))</f>
        <v/>
      </c>
      <c r="W157" s="13" t="str">
        <f>IF(ISERROR(VLOOKUP(CONCATENATE($A157,"_",W$2),'Reference data SID'!$B:$N,13,FALSE)),"",VLOOKUP(CONCATENATE($A157,"_",W$2),'Reference data SID'!$B:$N,13,FALSE))</f>
        <v/>
      </c>
      <c r="X157" s="13" t="str">
        <f>IF(ISERROR(VLOOKUP(CONCATENATE($A157,"_",X$2),'Reference data SID'!$B:$N,13,FALSE)),"",VLOOKUP(CONCATENATE($A157,"_",X$2),'Reference data SID'!$B:$N,13,FALSE))</f>
        <v/>
      </c>
      <c r="Y157" s="14" t="str">
        <f>IF(ISERROR(VLOOKUP(CONCATENATE($A157,"_",Y$2),'Reference data SID'!$B:$N,13,FALSE)),"",VLOOKUP(CONCATENATE($A157,"_",Y$2),'Reference data SID'!$B:$N,13,FALSE))</f>
        <v>335-79-5</v>
      </c>
      <c r="Z157" s="13" t="str">
        <f>IF(ISERROR(VLOOKUP(CONCATENATE($A157,"_",Z$2),'Reference data SID'!$B:$N,13,FALSE)),"",VLOOKUP(CONCATENATE($A157,"_",Z$2),'Reference data SID'!$B:$N,13,FALSE))</f>
        <v/>
      </c>
      <c r="AA157" s="13" t="str">
        <f>IF(ISERROR(VLOOKUP(CONCATENATE($A157,"_",AA$2),'Reference data SID'!$B:$N,13,FALSE)),"",VLOOKUP(CONCATENATE($A157,"_",AA$2),'Reference data SID'!$B:$N,13,FALSE))</f>
        <v/>
      </c>
      <c r="AB157" s="13" t="str">
        <f>IF(ISERROR(VLOOKUP(CONCATENATE($A157,"_",AB$2),'Reference data SID'!$B:$N,13,FALSE)),"",VLOOKUP(CONCATENATE($A157,"_",AB$2),'Reference data SID'!$B:$N,13,FALSE))</f>
        <v/>
      </c>
      <c r="AC157" s="13" t="str">
        <f>IF(ISERROR(VLOOKUP(CONCATENATE($A157,"_",AC$2),'Reference data SID'!$B:$N,13,FALSE)),"",VLOOKUP(CONCATENATE($A157,"_",AC$2),'Reference data SID'!$B:$N,13,FALSE))</f>
        <v/>
      </c>
      <c r="AD157" s="13" t="str">
        <f>IF(ISERROR(VLOOKUP(CONCATENATE($A157,"_",AD$2),'Reference data SID'!$B:$N,13,FALSE)),"",VLOOKUP(CONCATENATE($A157,"_",AD$2),'Reference data SID'!$B:$N,13,FALSE))</f>
        <v/>
      </c>
      <c r="AE157" s="13" t="str">
        <f>IF(ISERROR(VLOOKUP(CONCATENATE($A157,"_",AE$2),'Reference data SID'!$B:$N,13,FALSE)),"",VLOOKUP(CONCATENATE($A157,"_",AE$2),'Reference data SID'!$B:$N,13,FALSE))</f>
        <v/>
      </c>
      <c r="AF157" s="13" t="str">
        <f>IF(ISERROR(VLOOKUP(CONCATENATE($A157,"_",AF$2),'Reference data SID'!$B:$N,13,FALSE)),"",VLOOKUP(CONCATENATE($A157,"_",AF$2),'Reference data SID'!$B:$N,13,FALSE))</f>
        <v/>
      </c>
      <c r="AG157" s="13" t="str">
        <f>IF(ISERROR(VLOOKUP(CONCATENATE($A157,"_",AG$2),'Reference data SID'!$B:$N,13,FALSE)),"",VLOOKUP(CONCATENATE($A157,"_",AG$2),'Reference data SID'!$B:$N,13,FALSE))</f>
        <v/>
      </c>
      <c r="AH157" s="13" t="str">
        <f>IF(ISERROR(VLOOKUP(CONCATENATE($A157,"_",AH$2),'Reference data SID'!$B:$N,13,FALSE)),"",VLOOKUP(CONCATENATE($A157,"_",AH$2),'Reference data SID'!$B:$N,13,FALSE))</f>
        <v/>
      </c>
      <c r="AI157" s="13" t="str">
        <f>IF(ISERROR(VLOOKUP(CONCATENATE($A157,"_",AI$2),'Reference data SID'!$B:$N,13,FALSE)),"",VLOOKUP(CONCATENATE($A157,"_",AI$2),'Reference data SID'!$B:$N,13,FALSE))</f>
        <v/>
      </c>
      <c r="AJ157" s="13" t="str">
        <f>IF(ISERROR(VLOOKUP(CONCATENATE($A157,"_",AJ$2),'Reference data SID'!$B:$N,13,FALSE)),"",VLOOKUP(CONCATENATE($A157,"_",AJ$2),'Reference data SID'!$B:$N,13,FALSE))</f>
        <v/>
      </c>
      <c r="AK157" s="13" t="str">
        <f>IF(ISERROR(VLOOKUP(CONCATENATE($A157,"_",AK$2),'Reference data SID'!$B:$N,13,FALSE)),"",VLOOKUP(CONCATENATE($A157,"_",AK$2),'Reference data SID'!$B:$N,13,FALSE))</f>
        <v/>
      </c>
      <c r="AL157" s="13" t="str">
        <f>IF(ISERROR(VLOOKUP(CONCATENATE($A157,"_",AL$2),'Reference data SID'!$B:$N,13,FALSE)),"",VLOOKUP(CONCATENATE($A157,"_",AL$2),'Reference data SID'!$B:$N,13,FALSE))</f>
        <v/>
      </c>
      <c r="AM157" s="13" t="str">
        <f>IF(ISERROR(VLOOKUP(CONCATENATE($A157,"_",AM$2),'Reference data SID'!$B:$N,13,FALSE)),"",VLOOKUP(CONCATENATE($A157,"_",AM$2),'Reference data SID'!$B:$N,13,FALSE))</f>
        <v/>
      </c>
      <c r="AN157" s="13" t="str">
        <f>IF(ISERROR(VLOOKUP(CONCATENATE($A157,"_",AN$2),'Reference data SID'!$B:$N,13,FALSE)),"",VLOOKUP(CONCATENATE($A157,"_",AN$2),'Reference data SID'!$B:$N,13,FALSE))</f>
        <v/>
      </c>
      <c r="AO157" s="13" t="str">
        <f>IF(ISERROR(VLOOKUP(CONCATENATE($A157,"_",AO$2),'Reference data SID'!$B:$N,13,FALSE)),"",VLOOKUP(CONCATENATE($A157,"_",AO$2),'Reference data SID'!$B:$N,13,FALSE))</f>
        <v/>
      </c>
      <c r="AP157" s="13" t="str">
        <f>IF(ISERROR(VLOOKUP(CONCATENATE($A157,"_",AP$2),'Reference data SID'!$B:$N,13,FALSE)),"",VLOOKUP(CONCATENATE($A157,"_",AP$2),'Reference data SID'!$B:$N,13,FALSE))</f>
        <v/>
      </c>
      <c r="AQ157" s="13" t="str">
        <f>IF(ISERROR(VLOOKUP(CONCATENATE($A157,"_",AQ$2),'Reference data SID'!$B:$N,13,FALSE)),"",VLOOKUP(CONCATENATE($A157,"_",AQ$2),'Reference data SID'!$B:$N,13,FALSE))</f>
        <v/>
      </c>
      <c r="AR157" s="13" t="str">
        <f>IF(ISERROR(VLOOKUP(CONCATENATE($A157,"_",AR$2),'Reference data SID'!$B:$N,13,FALSE)),"",VLOOKUP(CONCATENATE($A157,"_",AR$2),'Reference data SID'!$B:$N,13,FALSE))</f>
        <v/>
      </c>
      <c r="AS157" s="13" t="str">
        <f>IF(ISERROR(VLOOKUP(CONCATENATE($A157,"_",AS$2),'Reference data SID'!$B:$N,13,FALSE)),"",VLOOKUP(CONCATENATE($A157,"_",AS$2),'Reference data SID'!$B:$N,13,FALSE))</f>
        <v/>
      </c>
      <c r="AT157" s="13" t="str">
        <f>IF(ISERROR(VLOOKUP(CONCATENATE($A157,"_",AT$2),'Reference data SID'!$B:$N,13,FALSE)),"",VLOOKUP(CONCATENATE($A157,"_",AT$2),'Reference data SID'!$B:$N,13,FALSE))</f>
        <v/>
      </c>
    </row>
    <row r="158" spans="1:46" x14ac:dyDescent="0.25">
      <c r="A158">
        <v>154</v>
      </c>
      <c r="B158" s="13" t="str">
        <f>IF(ISERROR(VLOOKUP(CONCATENATE($A158,"_",B$2),'Reference data SID'!$B:$N,13,FALSE)),"",VLOOKUP(CONCATENATE($A158,"_",B$2),'Reference data SID'!$B:$N,13,FALSE))</f>
        <v/>
      </c>
      <c r="C158" s="13" t="str">
        <f>IF(ISERROR(VLOOKUP(CONCATENATE($A158,"_",C$2),'Reference data SID'!$B:$N,13,FALSE)),"",VLOOKUP(CONCATENATE($A158,"_",C$2),'Reference data SID'!$B:$N,13,FALSE))</f>
        <v/>
      </c>
      <c r="D158" s="13" t="str">
        <f>IF(ISERROR(VLOOKUP(CONCATENATE($A158,"_",D$2),'Reference data SID'!$B:$N,13,FALSE)),"",VLOOKUP(CONCATENATE($A158,"_",D$2),'Reference data SID'!$B:$N,13,FALSE))</f>
        <v/>
      </c>
      <c r="E158" s="13" t="str">
        <f>IF(ISERROR(VLOOKUP(CONCATENATE($A158,"_",E$2),'Reference data SID'!$B:$N,13,FALSE)),"",VLOOKUP(CONCATENATE($A158,"_",E$2),'Reference data SID'!$B:$N,13,FALSE))</f>
        <v/>
      </c>
      <c r="F158" s="13" t="str">
        <f>IF(ISERROR(VLOOKUP(CONCATENATE($A158,"_",F$2),'Reference data SID'!$B:$N,13,FALSE)),"",VLOOKUP(CONCATENATE($A158,"_",F$2),'Reference data SID'!$B:$N,13,FALSE))</f>
        <v/>
      </c>
      <c r="G158" s="13" t="str">
        <f>IF(ISERROR(VLOOKUP(CONCATENATE($A158,"_",G$2),'Reference data SID'!$B:$N,13,FALSE)),"",VLOOKUP(CONCATENATE($A158,"_",G$2),'Reference data SID'!$B:$N,13,FALSE))</f>
        <v/>
      </c>
      <c r="H158" s="13" t="str">
        <f>IF(ISERROR(VLOOKUP(CONCATENATE($A158,"_",H$2),'Reference data SID'!$B:$N,13,FALSE)),"",VLOOKUP(CONCATENATE($A158,"_",H$2),'Reference data SID'!$B:$N,13,FALSE))</f>
        <v/>
      </c>
      <c r="I158" s="13" t="str">
        <f>IF(ISERROR(VLOOKUP(CONCATENATE($A158,"_",I$2),'Reference data SID'!$B:$N,13,FALSE)),"",VLOOKUP(CONCATENATE($A158,"_",I$2),'Reference data SID'!$B:$N,13,FALSE))</f>
        <v/>
      </c>
      <c r="J158" s="13" t="str">
        <f>IF(ISERROR(VLOOKUP(CONCATENATE($A158,"_",J$2),'Reference data SID'!$B:$N,13,FALSE)),"",VLOOKUP(CONCATENATE($A158,"_",J$2),'Reference data SID'!$B:$N,13,FALSE))</f>
        <v/>
      </c>
      <c r="K158" s="13" t="str">
        <f>IF(ISERROR(VLOOKUP(CONCATENATE($A158,"_",K$2),'Reference data SID'!$B:$N,13,FALSE)),"",VLOOKUP(CONCATENATE($A158,"_",K$2),'Reference data SID'!$B:$N,13,FALSE))</f>
        <v/>
      </c>
      <c r="L158" s="13" t="str">
        <f>IF(ISERROR(VLOOKUP(CONCATENATE($A158,"_",L$2),'Reference data SID'!$B:$N,13,FALSE)),"",VLOOKUP(CONCATENATE($A158,"_",L$2),'Reference data SID'!$B:$N,13,FALSE))</f>
        <v/>
      </c>
      <c r="M158" s="13" t="str">
        <f>IF(ISERROR(VLOOKUP(CONCATENATE($A158,"_",M$2),'Reference data SID'!$B:$N,13,FALSE)),"",VLOOKUP(CONCATENATE($A158,"_",M$2),'Reference data SID'!$B:$N,13,FALSE))</f>
        <v/>
      </c>
      <c r="N158" s="13" t="str">
        <f>IF(ISERROR(VLOOKUP(CONCATENATE($A158,"_",N$2),'Reference data SID'!$B:$N,13,FALSE)),"",VLOOKUP(CONCATENATE($A158,"_",N$2),'Reference data SID'!$B:$N,13,FALSE))</f>
        <v/>
      </c>
      <c r="O158" s="13" t="str">
        <f>IF(ISERROR(VLOOKUP(CONCATENATE($A158,"_",O$2),'Reference data SID'!$B:$N,13,FALSE)),"",VLOOKUP(CONCATENATE($A158,"_",O$2),'Reference data SID'!$B:$N,13,FALSE))</f>
        <v/>
      </c>
      <c r="P158" s="13" t="str">
        <f>IF(ISERROR(VLOOKUP(CONCATENATE($A158,"_",P$2),'Reference data SID'!$B:$N,13,FALSE)),"",VLOOKUP(CONCATENATE($A158,"_",P$2),'Reference data SID'!$B:$N,13,FALSE))</f>
        <v/>
      </c>
      <c r="Q158" s="13" t="str">
        <f>IF(ISERROR(VLOOKUP(CONCATENATE($A158,"_",Q$2),'Reference data SID'!$B:$N,13,FALSE)),"",VLOOKUP(CONCATENATE($A158,"_",Q$2),'Reference data SID'!$B:$N,13,FALSE))</f>
        <v/>
      </c>
      <c r="R158" s="13" t="str">
        <f>IF(ISERROR(VLOOKUP(CONCATENATE($A158,"_",R$2),'Reference data SID'!$B:$N,13,FALSE)),"",VLOOKUP(CONCATENATE($A158,"_",R$2),'Reference data SID'!$B:$N,13,FALSE))</f>
        <v/>
      </c>
      <c r="S158" s="13" t="str">
        <f>IF(ISERROR(VLOOKUP(CONCATENATE($A158,"_",S$2),'Reference data SID'!$B:$N,13,FALSE)),"",VLOOKUP(CONCATENATE($A158,"_",S$2),'Reference data SID'!$B:$N,13,FALSE))</f>
        <v/>
      </c>
      <c r="T158" s="13" t="str">
        <f>IF(ISERROR(VLOOKUP(CONCATENATE($A158,"_",T$2),'Reference data SID'!$B:$N,13,FALSE)),"",VLOOKUP(CONCATENATE($A158,"_",T$2),'Reference data SID'!$B:$N,13,FALSE))</f>
        <v/>
      </c>
      <c r="U158" s="13" t="str">
        <f>IF(ISERROR(VLOOKUP(CONCATENATE($A158,"_",U$2),'Reference data SID'!$B:$N,13,FALSE)),"",VLOOKUP(CONCATENATE($A158,"_",U$2),'Reference data SID'!$B:$N,13,FALSE))</f>
        <v/>
      </c>
      <c r="V158" s="13" t="str">
        <f>IF(ISERROR(VLOOKUP(CONCATENATE($A158,"_",V$2),'Reference data SID'!$B:$N,13,FALSE)),"",VLOOKUP(CONCATENATE($A158,"_",V$2),'Reference data SID'!$B:$N,13,FALSE))</f>
        <v/>
      </c>
      <c r="W158" s="13" t="str">
        <f>IF(ISERROR(VLOOKUP(CONCATENATE($A158,"_",W$2),'Reference data SID'!$B:$N,13,FALSE)),"",VLOOKUP(CONCATENATE($A158,"_",W$2),'Reference data SID'!$B:$N,13,FALSE))</f>
        <v/>
      </c>
      <c r="X158" s="13" t="str">
        <f>IF(ISERROR(VLOOKUP(CONCATENATE($A158,"_",X$2),'Reference data SID'!$B:$N,13,FALSE)),"",VLOOKUP(CONCATENATE($A158,"_",X$2),'Reference data SID'!$B:$N,13,FALSE))</f>
        <v/>
      </c>
      <c r="Y158" s="14" t="str">
        <f>IF(ISERROR(VLOOKUP(CONCATENATE($A158,"_",Y$2),'Reference data SID'!$B:$N,13,FALSE)),"",VLOOKUP(CONCATENATE($A158,"_",Y$2),'Reference data SID'!$B:$N,13,FALSE))</f>
        <v>35605-76-6</v>
      </c>
      <c r="Z158" s="13" t="str">
        <f>IF(ISERROR(VLOOKUP(CONCATENATE($A158,"_",Z$2),'Reference data SID'!$B:$N,13,FALSE)),"",VLOOKUP(CONCATENATE($A158,"_",Z$2),'Reference data SID'!$B:$N,13,FALSE))</f>
        <v/>
      </c>
      <c r="AA158" s="13" t="str">
        <f>IF(ISERROR(VLOOKUP(CONCATENATE($A158,"_",AA$2),'Reference data SID'!$B:$N,13,FALSE)),"",VLOOKUP(CONCATENATE($A158,"_",AA$2),'Reference data SID'!$B:$N,13,FALSE))</f>
        <v/>
      </c>
      <c r="AB158" s="13" t="str">
        <f>IF(ISERROR(VLOOKUP(CONCATENATE($A158,"_",AB$2),'Reference data SID'!$B:$N,13,FALSE)),"",VLOOKUP(CONCATENATE($A158,"_",AB$2),'Reference data SID'!$B:$N,13,FALSE))</f>
        <v/>
      </c>
      <c r="AC158" s="13" t="str">
        <f>IF(ISERROR(VLOOKUP(CONCATENATE($A158,"_",AC$2),'Reference data SID'!$B:$N,13,FALSE)),"",VLOOKUP(CONCATENATE($A158,"_",AC$2),'Reference data SID'!$B:$N,13,FALSE))</f>
        <v/>
      </c>
      <c r="AD158" s="13" t="str">
        <f>IF(ISERROR(VLOOKUP(CONCATENATE($A158,"_",AD$2),'Reference data SID'!$B:$N,13,FALSE)),"",VLOOKUP(CONCATENATE($A158,"_",AD$2),'Reference data SID'!$B:$N,13,FALSE))</f>
        <v/>
      </c>
      <c r="AE158" s="13" t="str">
        <f>IF(ISERROR(VLOOKUP(CONCATENATE($A158,"_",AE$2),'Reference data SID'!$B:$N,13,FALSE)),"",VLOOKUP(CONCATENATE($A158,"_",AE$2),'Reference data SID'!$B:$N,13,FALSE))</f>
        <v/>
      </c>
      <c r="AF158" s="13" t="str">
        <f>IF(ISERROR(VLOOKUP(CONCATENATE($A158,"_",AF$2),'Reference data SID'!$B:$N,13,FALSE)),"",VLOOKUP(CONCATENATE($A158,"_",AF$2),'Reference data SID'!$B:$N,13,FALSE))</f>
        <v/>
      </c>
      <c r="AG158" s="13" t="str">
        <f>IF(ISERROR(VLOOKUP(CONCATENATE($A158,"_",AG$2),'Reference data SID'!$B:$N,13,FALSE)),"",VLOOKUP(CONCATENATE($A158,"_",AG$2),'Reference data SID'!$B:$N,13,FALSE))</f>
        <v/>
      </c>
      <c r="AH158" s="13" t="str">
        <f>IF(ISERROR(VLOOKUP(CONCATENATE($A158,"_",AH$2),'Reference data SID'!$B:$N,13,FALSE)),"",VLOOKUP(CONCATENATE($A158,"_",AH$2),'Reference data SID'!$B:$N,13,FALSE))</f>
        <v/>
      </c>
      <c r="AI158" s="13" t="str">
        <f>IF(ISERROR(VLOOKUP(CONCATENATE($A158,"_",AI$2),'Reference data SID'!$B:$N,13,FALSE)),"",VLOOKUP(CONCATENATE($A158,"_",AI$2),'Reference data SID'!$B:$N,13,FALSE))</f>
        <v/>
      </c>
      <c r="AJ158" s="13" t="str">
        <f>IF(ISERROR(VLOOKUP(CONCATENATE($A158,"_",AJ$2),'Reference data SID'!$B:$N,13,FALSE)),"",VLOOKUP(CONCATENATE($A158,"_",AJ$2),'Reference data SID'!$B:$N,13,FALSE))</f>
        <v/>
      </c>
      <c r="AK158" s="13" t="str">
        <f>IF(ISERROR(VLOOKUP(CONCATENATE($A158,"_",AK$2),'Reference data SID'!$B:$N,13,FALSE)),"",VLOOKUP(CONCATENATE($A158,"_",AK$2),'Reference data SID'!$B:$N,13,FALSE))</f>
        <v/>
      </c>
      <c r="AL158" s="13" t="str">
        <f>IF(ISERROR(VLOOKUP(CONCATENATE($A158,"_",AL$2),'Reference data SID'!$B:$N,13,FALSE)),"",VLOOKUP(CONCATENATE($A158,"_",AL$2),'Reference data SID'!$B:$N,13,FALSE))</f>
        <v/>
      </c>
      <c r="AM158" s="13" t="str">
        <f>IF(ISERROR(VLOOKUP(CONCATENATE($A158,"_",AM$2),'Reference data SID'!$B:$N,13,FALSE)),"",VLOOKUP(CONCATENATE($A158,"_",AM$2),'Reference data SID'!$B:$N,13,FALSE))</f>
        <v/>
      </c>
      <c r="AN158" s="13" t="str">
        <f>IF(ISERROR(VLOOKUP(CONCATENATE($A158,"_",AN$2),'Reference data SID'!$B:$N,13,FALSE)),"",VLOOKUP(CONCATENATE($A158,"_",AN$2),'Reference data SID'!$B:$N,13,FALSE))</f>
        <v/>
      </c>
      <c r="AO158" s="13" t="str">
        <f>IF(ISERROR(VLOOKUP(CONCATENATE($A158,"_",AO$2),'Reference data SID'!$B:$N,13,FALSE)),"",VLOOKUP(CONCATENATE($A158,"_",AO$2),'Reference data SID'!$B:$N,13,FALSE))</f>
        <v/>
      </c>
      <c r="AP158" s="13" t="str">
        <f>IF(ISERROR(VLOOKUP(CONCATENATE($A158,"_",AP$2),'Reference data SID'!$B:$N,13,FALSE)),"",VLOOKUP(CONCATENATE($A158,"_",AP$2),'Reference data SID'!$B:$N,13,FALSE))</f>
        <v/>
      </c>
      <c r="AQ158" s="13" t="str">
        <f>IF(ISERROR(VLOOKUP(CONCATENATE($A158,"_",AQ$2),'Reference data SID'!$B:$N,13,FALSE)),"",VLOOKUP(CONCATENATE($A158,"_",AQ$2),'Reference data SID'!$B:$N,13,FALSE))</f>
        <v/>
      </c>
      <c r="AR158" s="13" t="str">
        <f>IF(ISERROR(VLOOKUP(CONCATENATE($A158,"_",AR$2),'Reference data SID'!$B:$N,13,FALSE)),"",VLOOKUP(CONCATENATE($A158,"_",AR$2),'Reference data SID'!$B:$N,13,FALSE))</f>
        <v/>
      </c>
      <c r="AS158" s="13" t="str">
        <f>IF(ISERROR(VLOOKUP(CONCATENATE($A158,"_",AS$2),'Reference data SID'!$B:$N,13,FALSE)),"",VLOOKUP(CONCATENATE($A158,"_",AS$2),'Reference data SID'!$B:$N,13,FALSE))</f>
        <v/>
      </c>
      <c r="AT158" s="13" t="str">
        <f>IF(ISERROR(VLOOKUP(CONCATENATE($A158,"_",AT$2),'Reference data SID'!$B:$N,13,FALSE)),"",VLOOKUP(CONCATENATE($A158,"_",AT$2),'Reference data SID'!$B:$N,13,FALSE))</f>
        <v/>
      </c>
    </row>
    <row r="159" spans="1:46" x14ac:dyDescent="0.25">
      <c r="A159">
        <v>155</v>
      </c>
      <c r="B159" s="13" t="str">
        <f>IF(ISERROR(VLOOKUP(CONCATENATE($A159,"_",B$2),'Reference data SID'!$B:$N,13,FALSE)),"",VLOOKUP(CONCATENATE($A159,"_",B$2),'Reference data SID'!$B:$N,13,FALSE))</f>
        <v/>
      </c>
      <c r="C159" s="13" t="str">
        <f>IF(ISERROR(VLOOKUP(CONCATENATE($A159,"_",C$2),'Reference data SID'!$B:$N,13,FALSE)),"",VLOOKUP(CONCATENATE($A159,"_",C$2),'Reference data SID'!$B:$N,13,FALSE))</f>
        <v/>
      </c>
      <c r="D159" s="13" t="str">
        <f>IF(ISERROR(VLOOKUP(CONCATENATE($A159,"_",D$2),'Reference data SID'!$B:$N,13,FALSE)),"",VLOOKUP(CONCATENATE($A159,"_",D$2),'Reference data SID'!$B:$N,13,FALSE))</f>
        <v/>
      </c>
      <c r="E159" s="13" t="str">
        <f>IF(ISERROR(VLOOKUP(CONCATENATE($A159,"_",E$2),'Reference data SID'!$B:$N,13,FALSE)),"",VLOOKUP(CONCATENATE($A159,"_",E$2),'Reference data SID'!$B:$N,13,FALSE))</f>
        <v/>
      </c>
      <c r="F159" s="13" t="str">
        <f>IF(ISERROR(VLOOKUP(CONCATENATE($A159,"_",F$2),'Reference data SID'!$B:$N,13,FALSE)),"",VLOOKUP(CONCATENATE($A159,"_",F$2),'Reference data SID'!$B:$N,13,FALSE))</f>
        <v/>
      </c>
      <c r="G159" s="13" t="str">
        <f>IF(ISERROR(VLOOKUP(CONCATENATE($A159,"_",G$2),'Reference data SID'!$B:$N,13,FALSE)),"",VLOOKUP(CONCATENATE($A159,"_",G$2),'Reference data SID'!$B:$N,13,FALSE))</f>
        <v/>
      </c>
      <c r="H159" s="13" t="str">
        <f>IF(ISERROR(VLOOKUP(CONCATENATE($A159,"_",H$2),'Reference data SID'!$B:$N,13,FALSE)),"",VLOOKUP(CONCATENATE($A159,"_",H$2),'Reference data SID'!$B:$N,13,FALSE))</f>
        <v/>
      </c>
      <c r="I159" s="13" t="str">
        <f>IF(ISERROR(VLOOKUP(CONCATENATE($A159,"_",I$2),'Reference data SID'!$B:$N,13,FALSE)),"",VLOOKUP(CONCATENATE($A159,"_",I$2),'Reference data SID'!$B:$N,13,FALSE))</f>
        <v/>
      </c>
      <c r="J159" s="13" t="str">
        <f>IF(ISERROR(VLOOKUP(CONCATENATE($A159,"_",J$2),'Reference data SID'!$B:$N,13,FALSE)),"",VLOOKUP(CONCATENATE($A159,"_",J$2),'Reference data SID'!$B:$N,13,FALSE))</f>
        <v/>
      </c>
      <c r="K159" s="13" t="str">
        <f>IF(ISERROR(VLOOKUP(CONCATENATE($A159,"_",K$2),'Reference data SID'!$B:$N,13,FALSE)),"",VLOOKUP(CONCATENATE($A159,"_",K$2),'Reference data SID'!$B:$N,13,FALSE))</f>
        <v/>
      </c>
      <c r="L159" s="13" t="str">
        <f>IF(ISERROR(VLOOKUP(CONCATENATE($A159,"_",L$2),'Reference data SID'!$B:$N,13,FALSE)),"",VLOOKUP(CONCATENATE($A159,"_",L$2),'Reference data SID'!$B:$N,13,FALSE))</f>
        <v/>
      </c>
      <c r="M159" s="13" t="str">
        <f>IF(ISERROR(VLOOKUP(CONCATENATE($A159,"_",M$2),'Reference data SID'!$B:$N,13,FALSE)),"",VLOOKUP(CONCATENATE($A159,"_",M$2),'Reference data SID'!$B:$N,13,FALSE))</f>
        <v/>
      </c>
      <c r="N159" s="13" t="str">
        <f>IF(ISERROR(VLOOKUP(CONCATENATE($A159,"_",N$2),'Reference data SID'!$B:$N,13,FALSE)),"",VLOOKUP(CONCATENATE($A159,"_",N$2),'Reference data SID'!$B:$N,13,FALSE))</f>
        <v/>
      </c>
      <c r="O159" s="13" t="str">
        <f>IF(ISERROR(VLOOKUP(CONCATENATE($A159,"_",O$2),'Reference data SID'!$B:$N,13,FALSE)),"",VLOOKUP(CONCATENATE($A159,"_",O$2),'Reference data SID'!$B:$N,13,FALSE))</f>
        <v/>
      </c>
      <c r="P159" s="13" t="str">
        <f>IF(ISERROR(VLOOKUP(CONCATENATE($A159,"_",P$2),'Reference data SID'!$B:$N,13,FALSE)),"",VLOOKUP(CONCATENATE($A159,"_",P$2),'Reference data SID'!$B:$N,13,FALSE))</f>
        <v/>
      </c>
      <c r="Q159" s="13" t="str">
        <f>IF(ISERROR(VLOOKUP(CONCATENATE($A159,"_",Q$2),'Reference data SID'!$B:$N,13,FALSE)),"",VLOOKUP(CONCATENATE($A159,"_",Q$2),'Reference data SID'!$B:$N,13,FALSE))</f>
        <v/>
      </c>
      <c r="R159" s="13" t="str">
        <f>IF(ISERROR(VLOOKUP(CONCATENATE($A159,"_",R$2),'Reference data SID'!$B:$N,13,FALSE)),"",VLOOKUP(CONCATENATE($A159,"_",R$2),'Reference data SID'!$B:$N,13,FALSE))</f>
        <v/>
      </c>
      <c r="S159" s="13" t="str">
        <f>IF(ISERROR(VLOOKUP(CONCATENATE($A159,"_",S$2),'Reference data SID'!$B:$N,13,FALSE)),"",VLOOKUP(CONCATENATE($A159,"_",S$2),'Reference data SID'!$B:$N,13,FALSE))</f>
        <v/>
      </c>
      <c r="T159" s="13" t="str">
        <f>IF(ISERROR(VLOOKUP(CONCATENATE($A159,"_",T$2),'Reference data SID'!$B:$N,13,FALSE)),"",VLOOKUP(CONCATENATE($A159,"_",T$2),'Reference data SID'!$B:$N,13,FALSE))</f>
        <v/>
      </c>
      <c r="U159" s="13" t="str">
        <f>IF(ISERROR(VLOOKUP(CONCATENATE($A159,"_",U$2),'Reference data SID'!$B:$N,13,FALSE)),"",VLOOKUP(CONCATENATE($A159,"_",U$2),'Reference data SID'!$B:$N,13,FALSE))</f>
        <v/>
      </c>
      <c r="V159" s="13" t="str">
        <f>IF(ISERROR(VLOOKUP(CONCATENATE($A159,"_",V$2),'Reference data SID'!$B:$N,13,FALSE)),"",VLOOKUP(CONCATENATE($A159,"_",V$2),'Reference data SID'!$B:$N,13,FALSE))</f>
        <v/>
      </c>
      <c r="W159" s="13" t="str">
        <f>IF(ISERROR(VLOOKUP(CONCATENATE($A159,"_",W$2),'Reference data SID'!$B:$N,13,FALSE)),"",VLOOKUP(CONCATENATE($A159,"_",W$2),'Reference data SID'!$B:$N,13,FALSE))</f>
        <v/>
      </c>
      <c r="X159" s="13" t="str">
        <f>IF(ISERROR(VLOOKUP(CONCATENATE($A159,"_",X$2),'Reference data SID'!$B:$N,13,FALSE)),"",VLOOKUP(CONCATENATE($A159,"_",X$2),'Reference data SID'!$B:$N,13,FALSE))</f>
        <v/>
      </c>
      <c r="Y159" s="14" t="str">
        <f>IF(ISERROR(VLOOKUP(CONCATENATE($A159,"_",Y$2),'Reference data SID'!$B:$N,13,FALSE)),"",VLOOKUP(CONCATENATE($A159,"_",Y$2),'Reference data SID'!$B:$N,13,FALSE))</f>
        <v>376-04-5</v>
      </c>
      <c r="Z159" s="13" t="str">
        <f>IF(ISERROR(VLOOKUP(CONCATENATE($A159,"_",Z$2),'Reference data SID'!$B:$N,13,FALSE)),"",VLOOKUP(CONCATENATE($A159,"_",Z$2),'Reference data SID'!$B:$N,13,FALSE))</f>
        <v/>
      </c>
      <c r="AA159" s="13" t="str">
        <f>IF(ISERROR(VLOOKUP(CONCATENATE($A159,"_",AA$2),'Reference data SID'!$B:$N,13,FALSE)),"",VLOOKUP(CONCATENATE($A159,"_",AA$2),'Reference data SID'!$B:$N,13,FALSE))</f>
        <v/>
      </c>
      <c r="AB159" s="13" t="str">
        <f>IF(ISERROR(VLOOKUP(CONCATENATE($A159,"_",AB$2),'Reference data SID'!$B:$N,13,FALSE)),"",VLOOKUP(CONCATENATE($A159,"_",AB$2),'Reference data SID'!$B:$N,13,FALSE))</f>
        <v/>
      </c>
      <c r="AC159" s="13" t="str">
        <f>IF(ISERROR(VLOOKUP(CONCATENATE($A159,"_",AC$2),'Reference data SID'!$B:$N,13,FALSE)),"",VLOOKUP(CONCATENATE($A159,"_",AC$2),'Reference data SID'!$B:$N,13,FALSE))</f>
        <v/>
      </c>
      <c r="AD159" s="13" t="str">
        <f>IF(ISERROR(VLOOKUP(CONCATENATE($A159,"_",AD$2),'Reference data SID'!$B:$N,13,FALSE)),"",VLOOKUP(CONCATENATE($A159,"_",AD$2),'Reference data SID'!$B:$N,13,FALSE))</f>
        <v/>
      </c>
      <c r="AE159" s="13" t="str">
        <f>IF(ISERROR(VLOOKUP(CONCATENATE($A159,"_",AE$2),'Reference data SID'!$B:$N,13,FALSE)),"",VLOOKUP(CONCATENATE($A159,"_",AE$2),'Reference data SID'!$B:$N,13,FALSE))</f>
        <v/>
      </c>
      <c r="AF159" s="13" t="str">
        <f>IF(ISERROR(VLOOKUP(CONCATENATE($A159,"_",AF$2),'Reference data SID'!$B:$N,13,FALSE)),"",VLOOKUP(CONCATENATE($A159,"_",AF$2),'Reference data SID'!$B:$N,13,FALSE))</f>
        <v/>
      </c>
      <c r="AG159" s="13" t="str">
        <f>IF(ISERROR(VLOOKUP(CONCATENATE($A159,"_",AG$2),'Reference data SID'!$B:$N,13,FALSE)),"",VLOOKUP(CONCATENATE($A159,"_",AG$2),'Reference data SID'!$B:$N,13,FALSE))</f>
        <v/>
      </c>
      <c r="AH159" s="13" t="str">
        <f>IF(ISERROR(VLOOKUP(CONCATENATE($A159,"_",AH$2),'Reference data SID'!$B:$N,13,FALSE)),"",VLOOKUP(CONCATENATE($A159,"_",AH$2),'Reference data SID'!$B:$N,13,FALSE))</f>
        <v/>
      </c>
      <c r="AI159" s="13" t="str">
        <f>IF(ISERROR(VLOOKUP(CONCATENATE($A159,"_",AI$2),'Reference data SID'!$B:$N,13,FALSE)),"",VLOOKUP(CONCATENATE($A159,"_",AI$2),'Reference data SID'!$B:$N,13,FALSE))</f>
        <v/>
      </c>
      <c r="AJ159" s="13" t="str">
        <f>IF(ISERROR(VLOOKUP(CONCATENATE($A159,"_",AJ$2),'Reference data SID'!$B:$N,13,FALSE)),"",VLOOKUP(CONCATENATE($A159,"_",AJ$2),'Reference data SID'!$B:$N,13,FALSE))</f>
        <v/>
      </c>
      <c r="AK159" s="13" t="str">
        <f>IF(ISERROR(VLOOKUP(CONCATENATE($A159,"_",AK$2),'Reference data SID'!$B:$N,13,FALSE)),"",VLOOKUP(CONCATENATE($A159,"_",AK$2),'Reference data SID'!$B:$N,13,FALSE))</f>
        <v/>
      </c>
      <c r="AL159" s="13" t="str">
        <f>IF(ISERROR(VLOOKUP(CONCATENATE($A159,"_",AL$2),'Reference data SID'!$B:$N,13,FALSE)),"",VLOOKUP(CONCATENATE($A159,"_",AL$2),'Reference data SID'!$B:$N,13,FALSE))</f>
        <v/>
      </c>
      <c r="AM159" s="13" t="str">
        <f>IF(ISERROR(VLOOKUP(CONCATENATE($A159,"_",AM$2),'Reference data SID'!$B:$N,13,FALSE)),"",VLOOKUP(CONCATENATE($A159,"_",AM$2),'Reference data SID'!$B:$N,13,FALSE))</f>
        <v/>
      </c>
      <c r="AN159" s="13" t="str">
        <f>IF(ISERROR(VLOOKUP(CONCATENATE($A159,"_",AN$2),'Reference data SID'!$B:$N,13,FALSE)),"",VLOOKUP(CONCATENATE($A159,"_",AN$2),'Reference data SID'!$B:$N,13,FALSE))</f>
        <v/>
      </c>
      <c r="AO159" s="13" t="str">
        <f>IF(ISERROR(VLOOKUP(CONCATENATE($A159,"_",AO$2),'Reference data SID'!$B:$N,13,FALSE)),"",VLOOKUP(CONCATENATE($A159,"_",AO$2),'Reference data SID'!$B:$N,13,FALSE))</f>
        <v/>
      </c>
      <c r="AP159" s="13" t="str">
        <f>IF(ISERROR(VLOOKUP(CONCATENATE($A159,"_",AP$2),'Reference data SID'!$B:$N,13,FALSE)),"",VLOOKUP(CONCATENATE($A159,"_",AP$2),'Reference data SID'!$B:$N,13,FALSE))</f>
        <v/>
      </c>
      <c r="AQ159" s="13" t="str">
        <f>IF(ISERROR(VLOOKUP(CONCATENATE($A159,"_",AQ$2),'Reference data SID'!$B:$N,13,FALSE)),"",VLOOKUP(CONCATENATE($A159,"_",AQ$2),'Reference data SID'!$B:$N,13,FALSE))</f>
        <v/>
      </c>
      <c r="AR159" s="13" t="str">
        <f>IF(ISERROR(VLOOKUP(CONCATENATE($A159,"_",AR$2),'Reference data SID'!$B:$N,13,FALSE)),"",VLOOKUP(CONCATENATE($A159,"_",AR$2),'Reference data SID'!$B:$N,13,FALSE))</f>
        <v/>
      </c>
      <c r="AS159" s="13" t="str">
        <f>IF(ISERROR(VLOOKUP(CONCATENATE($A159,"_",AS$2),'Reference data SID'!$B:$N,13,FALSE)),"",VLOOKUP(CONCATENATE($A159,"_",AS$2),'Reference data SID'!$B:$N,13,FALSE))</f>
        <v/>
      </c>
      <c r="AT159" s="13" t="str">
        <f>IF(ISERROR(VLOOKUP(CONCATENATE($A159,"_",AT$2),'Reference data SID'!$B:$N,13,FALSE)),"",VLOOKUP(CONCATENATE($A159,"_",AT$2),'Reference data SID'!$B:$N,13,FALSE))</f>
        <v/>
      </c>
    </row>
    <row r="160" spans="1:46" x14ac:dyDescent="0.25">
      <c r="A160">
        <v>156</v>
      </c>
      <c r="B160" s="13" t="str">
        <f>IF(ISERROR(VLOOKUP(CONCATENATE($A160,"_",B$2),'Reference data SID'!$B:$N,13,FALSE)),"",VLOOKUP(CONCATENATE($A160,"_",B$2),'Reference data SID'!$B:$N,13,FALSE))</f>
        <v/>
      </c>
      <c r="C160" s="13" t="str">
        <f>IF(ISERROR(VLOOKUP(CONCATENATE($A160,"_",C$2),'Reference data SID'!$B:$N,13,FALSE)),"",VLOOKUP(CONCATENATE($A160,"_",C$2),'Reference data SID'!$B:$N,13,FALSE))</f>
        <v/>
      </c>
      <c r="D160" s="13" t="str">
        <f>IF(ISERROR(VLOOKUP(CONCATENATE($A160,"_",D$2),'Reference data SID'!$B:$N,13,FALSE)),"",VLOOKUP(CONCATENATE($A160,"_",D$2),'Reference data SID'!$B:$N,13,FALSE))</f>
        <v/>
      </c>
      <c r="E160" s="13" t="str">
        <f>IF(ISERROR(VLOOKUP(CONCATENATE($A160,"_",E$2),'Reference data SID'!$B:$N,13,FALSE)),"",VLOOKUP(CONCATENATE($A160,"_",E$2),'Reference data SID'!$B:$N,13,FALSE))</f>
        <v/>
      </c>
      <c r="F160" s="13" t="str">
        <f>IF(ISERROR(VLOOKUP(CONCATENATE($A160,"_",F$2),'Reference data SID'!$B:$N,13,FALSE)),"",VLOOKUP(CONCATENATE($A160,"_",F$2),'Reference data SID'!$B:$N,13,FALSE))</f>
        <v/>
      </c>
      <c r="G160" s="13" t="str">
        <f>IF(ISERROR(VLOOKUP(CONCATENATE($A160,"_",G$2),'Reference data SID'!$B:$N,13,FALSE)),"",VLOOKUP(CONCATENATE($A160,"_",G$2),'Reference data SID'!$B:$N,13,FALSE))</f>
        <v/>
      </c>
      <c r="H160" s="13" t="str">
        <f>IF(ISERROR(VLOOKUP(CONCATENATE($A160,"_",H$2),'Reference data SID'!$B:$N,13,FALSE)),"",VLOOKUP(CONCATENATE($A160,"_",H$2),'Reference data SID'!$B:$N,13,FALSE))</f>
        <v/>
      </c>
      <c r="I160" s="13" t="str">
        <f>IF(ISERROR(VLOOKUP(CONCATENATE($A160,"_",I$2),'Reference data SID'!$B:$N,13,FALSE)),"",VLOOKUP(CONCATENATE($A160,"_",I$2),'Reference data SID'!$B:$N,13,FALSE))</f>
        <v/>
      </c>
      <c r="J160" s="13" t="str">
        <f>IF(ISERROR(VLOOKUP(CONCATENATE($A160,"_",J$2),'Reference data SID'!$B:$N,13,FALSE)),"",VLOOKUP(CONCATENATE($A160,"_",J$2),'Reference data SID'!$B:$N,13,FALSE))</f>
        <v/>
      </c>
      <c r="K160" s="13" t="str">
        <f>IF(ISERROR(VLOOKUP(CONCATENATE($A160,"_",K$2),'Reference data SID'!$B:$N,13,FALSE)),"",VLOOKUP(CONCATENATE($A160,"_",K$2),'Reference data SID'!$B:$N,13,FALSE))</f>
        <v/>
      </c>
      <c r="L160" s="13" t="str">
        <f>IF(ISERROR(VLOOKUP(CONCATENATE($A160,"_",L$2),'Reference data SID'!$B:$N,13,FALSE)),"",VLOOKUP(CONCATENATE($A160,"_",L$2),'Reference data SID'!$B:$N,13,FALSE))</f>
        <v/>
      </c>
      <c r="M160" s="13" t="str">
        <f>IF(ISERROR(VLOOKUP(CONCATENATE($A160,"_",M$2),'Reference data SID'!$B:$N,13,FALSE)),"",VLOOKUP(CONCATENATE($A160,"_",M$2),'Reference data SID'!$B:$N,13,FALSE))</f>
        <v/>
      </c>
      <c r="N160" s="13" t="str">
        <f>IF(ISERROR(VLOOKUP(CONCATENATE($A160,"_",N$2),'Reference data SID'!$B:$N,13,FALSE)),"",VLOOKUP(CONCATENATE($A160,"_",N$2),'Reference data SID'!$B:$N,13,FALSE))</f>
        <v/>
      </c>
      <c r="O160" s="13" t="str">
        <f>IF(ISERROR(VLOOKUP(CONCATENATE($A160,"_",O$2),'Reference data SID'!$B:$N,13,FALSE)),"",VLOOKUP(CONCATENATE($A160,"_",O$2),'Reference data SID'!$B:$N,13,FALSE))</f>
        <v/>
      </c>
      <c r="P160" s="13" t="str">
        <f>IF(ISERROR(VLOOKUP(CONCATENATE($A160,"_",P$2),'Reference data SID'!$B:$N,13,FALSE)),"",VLOOKUP(CONCATENATE($A160,"_",P$2),'Reference data SID'!$B:$N,13,FALSE))</f>
        <v/>
      </c>
      <c r="Q160" s="13" t="str">
        <f>IF(ISERROR(VLOOKUP(CONCATENATE($A160,"_",Q$2),'Reference data SID'!$B:$N,13,FALSE)),"",VLOOKUP(CONCATENATE($A160,"_",Q$2),'Reference data SID'!$B:$N,13,FALSE))</f>
        <v/>
      </c>
      <c r="R160" s="13" t="str">
        <f>IF(ISERROR(VLOOKUP(CONCATENATE($A160,"_",R$2),'Reference data SID'!$B:$N,13,FALSE)),"",VLOOKUP(CONCATENATE($A160,"_",R$2),'Reference data SID'!$B:$N,13,FALSE))</f>
        <v/>
      </c>
      <c r="S160" s="13" t="str">
        <f>IF(ISERROR(VLOOKUP(CONCATENATE($A160,"_",S$2),'Reference data SID'!$B:$N,13,FALSE)),"",VLOOKUP(CONCATENATE($A160,"_",S$2),'Reference data SID'!$B:$N,13,FALSE))</f>
        <v/>
      </c>
      <c r="T160" s="13" t="str">
        <f>IF(ISERROR(VLOOKUP(CONCATENATE($A160,"_",T$2),'Reference data SID'!$B:$N,13,FALSE)),"",VLOOKUP(CONCATENATE($A160,"_",T$2),'Reference data SID'!$B:$N,13,FALSE))</f>
        <v/>
      </c>
      <c r="U160" s="13" t="str">
        <f>IF(ISERROR(VLOOKUP(CONCATENATE($A160,"_",U$2),'Reference data SID'!$B:$N,13,FALSE)),"",VLOOKUP(CONCATENATE($A160,"_",U$2),'Reference data SID'!$B:$N,13,FALSE))</f>
        <v/>
      </c>
      <c r="V160" s="13" t="str">
        <f>IF(ISERROR(VLOOKUP(CONCATENATE($A160,"_",V$2),'Reference data SID'!$B:$N,13,FALSE)),"",VLOOKUP(CONCATENATE($A160,"_",V$2),'Reference data SID'!$B:$N,13,FALSE))</f>
        <v/>
      </c>
      <c r="W160" s="13" t="str">
        <f>IF(ISERROR(VLOOKUP(CONCATENATE($A160,"_",W$2),'Reference data SID'!$B:$N,13,FALSE)),"",VLOOKUP(CONCATENATE($A160,"_",W$2),'Reference data SID'!$B:$N,13,FALSE))</f>
        <v/>
      </c>
      <c r="X160" s="13" t="str">
        <f>IF(ISERROR(VLOOKUP(CONCATENATE($A160,"_",X$2),'Reference data SID'!$B:$N,13,FALSE)),"",VLOOKUP(CONCATENATE($A160,"_",X$2),'Reference data SID'!$B:$N,13,FALSE))</f>
        <v/>
      </c>
      <c r="Y160" s="14" t="str">
        <f>IF(ISERROR(VLOOKUP(CONCATENATE($A160,"_",Y$2),'Reference data SID'!$B:$N,13,FALSE)),"",VLOOKUP(CONCATENATE($A160,"_",Y$2),'Reference data SID'!$B:$N,13,FALSE))</f>
        <v>40143-79-1</v>
      </c>
      <c r="Z160" s="13" t="str">
        <f>IF(ISERROR(VLOOKUP(CONCATENATE($A160,"_",Z$2),'Reference data SID'!$B:$N,13,FALSE)),"",VLOOKUP(CONCATENATE($A160,"_",Z$2),'Reference data SID'!$B:$N,13,FALSE))</f>
        <v/>
      </c>
      <c r="AA160" s="13" t="str">
        <f>IF(ISERROR(VLOOKUP(CONCATENATE($A160,"_",AA$2),'Reference data SID'!$B:$N,13,FALSE)),"",VLOOKUP(CONCATENATE($A160,"_",AA$2),'Reference data SID'!$B:$N,13,FALSE))</f>
        <v/>
      </c>
      <c r="AB160" s="13" t="str">
        <f>IF(ISERROR(VLOOKUP(CONCATENATE($A160,"_",AB$2),'Reference data SID'!$B:$N,13,FALSE)),"",VLOOKUP(CONCATENATE($A160,"_",AB$2),'Reference data SID'!$B:$N,13,FALSE))</f>
        <v/>
      </c>
      <c r="AC160" s="13" t="str">
        <f>IF(ISERROR(VLOOKUP(CONCATENATE($A160,"_",AC$2),'Reference data SID'!$B:$N,13,FALSE)),"",VLOOKUP(CONCATENATE($A160,"_",AC$2),'Reference data SID'!$B:$N,13,FALSE))</f>
        <v/>
      </c>
      <c r="AD160" s="13" t="str">
        <f>IF(ISERROR(VLOOKUP(CONCATENATE($A160,"_",AD$2),'Reference data SID'!$B:$N,13,FALSE)),"",VLOOKUP(CONCATENATE($A160,"_",AD$2),'Reference data SID'!$B:$N,13,FALSE))</f>
        <v/>
      </c>
      <c r="AE160" s="13" t="str">
        <f>IF(ISERROR(VLOOKUP(CONCATENATE($A160,"_",AE$2),'Reference data SID'!$B:$N,13,FALSE)),"",VLOOKUP(CONCATENATE($A160,"_",AE$2),'Reference data SID'!$B:$N,13,FALSE))</f>
        <v/>
      </c>
      <c r="AF160" s="13" t="str">
        <f>IF(ISERROR(VLOOKUP(CONCATENATE($A160,"_",AF$2),'Reference data SID'!$B:$N,13,FALSE)),"",VLOOKUP(CONCATENATE($A160,"_",AF$2),'Reference data SID'!$B:$N,13,FALSE))</f>
        <v/>
      </c>
      <c r="AG160" s="13" t="str">
        <f>IF(ISERROR(VLOOKUP(CONCATENATE($A160,"_",AG$2),'Reference data SID'!$B:$N,13,FALSE)),"",VLOOKUP(CONCATENATE($A160,"_",AG$2),'Reference data SID'!$B:$N,13,FALSE))</f>
        <v/>
      </c>
      <c r="AH160" s="13" t="str">
        <f>IF(ISERROR(VLOOKUP(CONCATENATE($A160,"_",AH$2),'Reference data SID'!$B:$N,13,FALSE)),"",VLOOKUP(CONCATENATE($A160,"_",AH$2),'Reference data SID'!$B:$N,13,FALSE))</f>
        <v/>
      </c>
      <c r="AI160" s="13" t="str">
        <f>IF(ISERROR(VLOOKUP(CONCATENATE($A160,"_",AI$2),'Reference data SID'!$B:$N,13,FALSE)),"",VLOOKUP(CONCATENATE($A160,"_",AI$2),'Reference data SID'!$B:$N,13,FALSE))</f>
        <v/>
      </c>
      <c r="AJ160" s="13" t="str">
        <f>IF(ISERROR(VLOOKUP(CONCATENATE($A160,"_",AJ$2),'Reference data SID'!$B:$N,13,FALSE)),"",VLOOKUP(CONCATENATE($A160,"_",AJ$2),'Reference data SID'!$B:$N,13,FALSE))</f>
        <v/>
      </c>
      <c r="AK160" s="13" t="str">
        <f>IF(ISERROR(VLOOKUP(CONCATENATE($A160,"_",AK$2),'Reference data SID'!$B:$N,13,FALSE)),"",VLOOKUP(CONCATENATE($A160,"_",AK$2),'Reference data SID'!$B:$N,13,FALSE))</f>
        <v/>
      </c>
      <c r="AL160" s="13" t="str">
        <f>IF(ISERROR(VLOOKUP(CONCATENATE($A160,"_",AL$2),'Reference data SID'!$B:$N,13,FALSE)),"",VLOOKUP(CONCATENATE($A160,"_",AL$2),'Reference data SID'!$B:$N,13,FALSE))</f>
        <v/>
      </c>
      <c r="AM160" s="13" t="str">
        <f>IF(ISERROR(VLOOKUP(CONCATENATE($A160,"_",AM$2),'Reference data SID'!$B:$N,13,FALSE)),"",VLOOKUP(CONCATENATE($A160,"_",AM$2),'Reference data SID'!$B:$N,13,FALSE))</f>
        <v/>
      </c>
      <c r="AN160" s="13" t="str">
        <f>IF(ISERROR(VLOOKUP(CONCATENATE($A160,"_",AN$2),'Reference data SID'!$B:$N,13,FALSE)),"",VLOOKUP(CONCATENATE($A160,"_",AN$2),'Reference data SID'!$B:$N,13,FALSE))</f>
        <v/>
      </c>
      <c r="AO160" s="13" t="str">
        <f>IF(ISERROR(VLOOKUP(CONCATENATE($A160,"_",AO$2),'Reference data SID'!$B:$N,13,FALSE)),"",VLOOKUP(CONCATENATE($A160,"_",AO$2),'Reference data SID'!$B:$N,13,FALSE))</f>
        <v/>
      </c>
      <c r="AP160" s="13" t="str">
        <f>IF(ISERROR(VLOOKUP(CONCATENATE($A160,"_",AP$2),'Reference data SID'!$B:$N,13,FALSE)),"",VLOOKUP(CONCATENATE($A160,"_",AP$2),'Reference data SID'!$B:$N,13,FALSE))</f>
        <v/>
      </c>
      <c r="AQ160" s="13" t="str">
        <f>IF(ISERROR(VLOOKUP(CONCATENATE($A160,"_",AQ$2),'Reference data SID'!$B:$N,13,FALSE)),"",VLOOKUP(CONCATENATE($A160,"_",AQ$2),'Reference data SID'!$B:$N,13,FALSE))</f>
        <v/>
      </c>
      <c r="AR160" s="13" t="str">
        <f>IF(ISERROR(VLOOKUP(CONCATENATE($A160,"_",AR$2),'Reference data SID'!$B:$N,13,FALSE)),"",VLOOKUP(CONCATENATE($A160,"_",AR$2),'Reference data SID'!$B:$N,13,FALSE))</f>
        <v/>
      </c>
      <c r="AS160" s="13" t="str">
        <f>IF(ISERROR(VLOOKUP(CONCATENATE($A160,"_",AS$2),'Reference data SID'!$B:$N,13,FALSE)),"",VLOOKUP(CONCATENATE($A160,"_",AS$2),'Reference data SID'!$B:$N,13,FALSE))</f>
        <v/>
      </c>
      <c r="AT160" s="13" t="str">
        <f>IF(ISERROR(VLOOKUP(CONCATENATE($A160,"_",AT$2),'Reference data SID'!$B:$N,13,FALSE)),"",VLOOKUP(CONCATENATE($A160,"_",AT$2),'Reference data SID'!$B:$N,13,FALSE))</f>
        <v/>
      </c>
    </row>
    <row r="161" spans="1:46" x14ac:dyDescent="0.25">
      <c r="A161">
        <v>157</v>
      </c>
      <c r="B161" s="13" t="str">
        <f>IF(ISERROR(VLOOKUP(CONCATENATE($A161,"_",B$2),'Reference data SID'!$B:$N,13,FALSE)),"",VLOOKUP(CONCATENATE($A161,"_",B$2),'Reference data SID'!$B:$N,13,FALSE))</f>
        <v/>
      </c>
      <c r="C161" s="13" t="str">
        <f>IF(ISERROR(VLOOKUP(CONCATENATE($A161,"_",C$2),'Reference data SID'!$B:$N,13,FALSE)),"",VLOOKUP(CONCATENATE($A161,"_",C$2),'Reference data SID'!$B:$N,13,FALSE))</f>
        <v/>
      </c>
      <c r="D161" s="13" t="str">
        <f>IF(ISERROR(VLOOKUP(CONCATENATE($A161,"_",D$2),'Reference data SID'!$B:$N,13,FALSE)),"",VLOOKUP(CONCATENATE($A161,"_",D$2),'Reference data SID'!$B:$N,13,FALSE))</f>
        <v/>
      </c>
      <c r="E161" s="13" t="str">
        <f>IF(ISERROR(VLOOKUP(CONCATENATE($A161,"_",E$2),'Reference data SID'!$B:$N,13,FALSE)),"",VLOOKUP(CONCATENATE($A161,"_",E$2),'Reference data SID'!$B:$N,13,FALSE))</f>
        <v/>
      </c>
      <c r="F161" s="13" t="str">
        <f>IF(ISERROR(VLOOKUP(CONCATENATE($A161,"_",F$2),'Reference data SID'!$B:$N,13,FALSE)),"",VLOOKUP(CONCATENATE($A161,"_",F$2),'Reference data SID'!$B:$N,13,FALSE))</f>
        <v/>
      </c>
      <c r="G161" s="13" t="str">
        <f>IF(ISERROR(VLOOKUP(CONCATENATE($A161,"_",G$2),'Reference data SID'!$B:$N,13,FALSE)),"",VLOOKUP(CONCATENATE($A161,"_",G$2),'Reference data SID'!$B:$N,13,FALSE))</f>
        <v/>
      </c>
      <c r="H161" s="13" t="str">
        <f>IF(ISERROR(VLOOKUP(CONCATENATE($A161,"_",H$2),'Reference data SID'!$B:$N,13,FALSE)),"",VLOOKUP(CONCATENATE($A161,"_",H$2),'Reference data SID'!$B:$N,13,FALSE))</f>
        <v/>
      </c>
      <c r="I161" s="13" t="str">
        <f>IF(ISERROR(VLOOKUP(CONCATENATE($A161,"_",I$2),'Reference data SID'!$B:$N,13,FALSE)),"",VLOOKUP(CONCATENATE($A161,"_",I$2),'Reference data SID'!$B:$N,13,FALSE))</f>
        <v/>
      </c>
      <c r="J161" s="13" t="str">
        <f>IF(ISERROR(VLOOKUP(CONCATENATE($A161,"_",J$2),'Reference data SID'!$B:$N,13,FALSE)),"",VLOOKUP(CONCATENATE($A161,"_",J$2),'Reference data SID'!$B:$N,13,FALSE))</f>
        <v/>
      </c>
      <c r="K161" s="13" t="str">
        <f>IF(ISERROR(VLOOKUP(CONCATENATE($A161,"_",K$2),'Reference data SID'!$B:$N,13,FALSE)),"",VLOOKUP(CONCATENATE($A161,"_",K$2),'Reference data SID'!$B:$N,13,FALSE))</f>
        <v/>
      </c>
      <c r="L161" s="13" t="str">
        <f>IF(ISERROR(VLOOKUP(CONCATENATE($A161,"_",L$2),'Reference data SID'!$B:$N,13,FALSE)),"",VLOOKUP(CONCATENATE($A161,"_",L$2),'Reference data SID'!$B:$N,13,FALSE))</f>
        <v/>
      </c>
      <c r="M161" s="13" t="str">
        <f>IF(ISERROR(VLOOKUP(CONCATENATE($A161,"_",M$2),'Reference data SID'!$B:$N,13,FALSE)),"",VLOOKUP(CONCATENATE($A161,"_",M$2),'Reference data SID'!$B:$N,13,FALSE))</f>
        <v/>
      </c>
      <c r="N161" s="13" t="str">
        <f>IF(ISERROR(VLOOKUP(CONCATENATE($A161,"_",N$2),'Reference data SID'!$B:$N,13,FALSE)),"",VLOOKUP(CONCATENATE($A161,"_",N$2),'Reference data SID'!$B:$N,13,FALSE))</f>
        <v/>
      </c>
      <c r="O161" s="13" t="str">
        <f>IF(ISERROR(VLOOKUP(CONCATENATE($A161,"_",O$2),'Reference data SID'!$B:$N,13,FALSE)),"",VLOOKUP(CONCATENATE($A161,"_",O$2),'Reference data SID'!$B:$N,13,FALSE))</f>
        <v/>
      </c>
      <c r="P161" s="13" t="str">
        <f>IF(ISERROR(VLOOKUP(CONCATENATE($A161,"_",P$2),'Reference data SID'!$B:$N,13,FALSE)),"",VLOOKUP(CONCATENATE($A161,"_",P$2),'Reference data SID'!$B:$N,13,FALSE))</f>
        <v/>
      </c>
      <c r="Q161" s="13" t="str">
        <f>IF(ISERROR(VLOOKUP(CONCATENATE($A161,"_",Q$2),'Reference data SID'!$B:$N,13,FALSE)),"",VLOOKUP(CONCATENATE($A161,"_",Q$2),'Reference data SID'!$B:$N,13,FALSE))</f>
        <v/>
      </c>
      <c r="R161" s="13" t="str">
        <f>IF(ISERROR(VLOOKUP(CONCATENATE($A161,"_",R$2),'Reference data SID'!$B:$N,13,FALSE)),"",VLOOKUP(CONCATENATE($A161,"_",R$2),'Reference data SID'!$B:$N,13,FALSE))</f>
        <v/>
      </c>
      <c r="S161" s="13" t="str">
        <f>IF(ISERROR(VLOOKUP(CONCATENATE($A161,"_",S$2),'Reference data SID'!$B:$N,13,FALSE)),"",VLOOKUP(CONCATENATE($A161,"_",S$2),'Reference data SID'!$B:$N,13,FALSE))</f>
        <v/>
      </c>
      <c r="T161" s="13" t="str">
        <f>IF(ISERROR(VLOOKUP(CONCATENATE($A161,"_",T$2),'Reference data SID'!$B:$N,13,FALSE)),"",VLOOKUP(CONCATENATE($A161,"_",T$2),'Reference data SID'!$B:$N,13,FALSE))</f>
        <v/>
      </c>
      <c r="U161" s="13" t="str">
        <f>IF(ISERROR(VLOOKUP(CONCATENATE($A161,"_",U$2),'Reference data SID'!$B:$N,13,FALSE)),"",VLOOKUP(CONCATENATE($A161,"_",U$2),'Reference data SID'!$B:$N,13,FALSE))</f>
        <v/>
      </c>
      <c r="V161" s="13" t="str">
        <f>IF(ISERROR(VLOOKUP(CONCATENATE($A161,"_",V$2),'Reference data SID'!$B:$N,13,FALSE)),"",VLOOKUP(CONCATENATE($A161,"_",V$2),'Reference data SID'!$B:$N,13,FALSE))</f>
        <v/>
      </c>
      <c r="W161" s="13" t="str">
        <f>IF(ISERROR(VLOOKUP(CONCATENATE($A161,"_",W$2),'Reference data SID'!$B:$N,13,FALSE)),"",VLOOKUP(CONCATENATE($A161,"_",W$2),'Reference data SID'!$B:$N,13,FALSE))</f>
        <v/>
      </c>
      <c r="X161" s="13" t="str">
        <f>IF(ISERROR(VLOOKUP(CONCATENATE($A161,"_",X$2),'Reference data SID'!$B:$N,13,FALSE)),"",VLOOKUP(CONCATENATE($A161,"_",X$2),'Reference data SID'!$B:$N,13,FALSE))</f>
        <v/>
      </c>
      <c r="Y161" s="14" t="str">
        <f>IF(ISERROR(VLOOKUP(CONCATENATE($A161,"_",Y$2),'Reference data SID'!$B:$N,13,FALSE)),"",VLOOKUP(CONCATENATE($A161,"_",Y$2),'Reference data SID'!$B:$N,13,FALSE))</f>
        <v>53515-73-4</v>
      </c>
      <c r="Z161" s="13" t="str">
        <f>IF(ISERROR(VLOOKUP(CONCATENATE($A161,"_",Z$2),'Reference data SID'!$B:$N,13,FALSE)),"",VLOOKUP(CONCATENATE($A161,"_",Z$2),'Reference data SID'!$B:$N,13,FALSE))</f>
        <v/>
      </c>
      <c r="AA161" s="13" t="str">
        <f>IF(ISERROR(VLOOKUP(CONCATENATE($A161,"_",AA$2),'Reference data SID'!$B:$N,13,FALSE)),"",VLOOKUP(CONCATENATE($A161,"_",AA$2),'Reference data SID'!$B:$N,13,FALSE))</f>
        <v/>
      </c>
      <c r="AB161" s="13" t="str">
        <f>IF(ISERROR(VLOOKUP(CONCATENATE($A161,"_",AB$2),'Reference data SID'!$B:$N,13,FALSE)),"",VLOOKUP(CONCATENATE($A161,"_",AB$2),'Reference data SID'!$B:$N,13,FALSE))</f>
        <v/>
      </c>
      <c r="AC161" s="13" t="str">
        <f>IF(ISERROR(VLOOKUP(CONCATENATE($A161,"_",AC$2),'Reference data SID'!$B:$N,13,FALSE)),"",VLOOKUP(CONCATENATE($A161,"_",AC$2),'Reference data SID'!$B:$N,13,FALSE))</f>
        <v/>
      </c>
      <c r="AD161" s="13" t="str">
        <f>IF(ISERROR(VLOOKUP(CONCATENATE($A161,"_",AD$2),'Reference data SID'!$B:$N,13,FALSE)),"",VLOOKUP(CONCATENATE($A161,"_",AD$2),'Reference data SID'!$B:$N,13,FALSE))</f>
        <v/>
      </c>
      <c r="AE161" s="13" t="str">
        <f>IF(ISERROR(VLOOKUP(CONCATENATE($A161,"_",AE$2),'Reference data SID'!$B:$N,13,FALSE)),"",VLOOKUP(CONCATENATE($A161,"_",AE$2),'Reference data SID'!$B:$N,13,FALSE))</f>
        <v/>
      </c>
      <c r="AF161" s="13" t="str">
        <f>IF(ISERROR(VLOOKUP(CONCATENATE($A161,"_",AF$2),'Reference data SID'!$B:$N,13,FALSE)),"",VLOOKUP(CONCATENATE($A161,"_",AF$2),'Reference data SID'!$B:$N,13,FALSE))</f>
        <v/>
      </c>
      <c r="AG161" s="13" t="str">
        <f>IF(ISERROR(VLOOKUP(CONCATENATE($A161,"_",AG$2),'Reference data SID'!$B:$N,13,FALSE)),"",VLOOKUP(CONCATENATE($A161,"_",AG$2),'Reference data SID'!$B:$N,13,FALSE))</f>
        <v/>
      </c>
      <c r="AH161" s="13" t="str">
        <f>IF(ISERROR(VLOOKUP(CONCATENATE($A161,"_",AH$2),'Reference data SID'!$B:$N,13,FALSE)),"",VLOOKUP(CONCATENATE($A161,"_",AH$2),'Reference data SID'!$B:$N,13,FALSE))</f>
        <v/>
      </c>
      <c r="AI161" s="13" t="str">
        <f>IF(ISERROR(VLOOKUP(CONCATENATE($A161,"_",AI$2),'Reference data SID'!$B:$N,13,FALSE)),"",VLOOKUP(CONCATENATE($A161,"_",AI$2),'Reference data SID'!$B:$N,13,FALSE))</f>
        <v/>
      </c>
      <c r="AJ161" s="13" t="str">
        <f>IF(ISERROR(VLOOKUP(CONCATENATE($A161,"_",AJ$2),'Reference data SID'!$B:$N,13,FALSE)),"",VLOOKUP(CONCATENATE($A161,"_",AJ$2),'Reference data SID'!$B:$N,13,FALSE))</f>
        <v/>
      </c>
      <c r="AK161" s="13" t="str">
        <f>IF(ISERROR(VLOOKUP(CONCATENATE($A161,"_",AK$2),'Reference data SID'!$B:$N,13,FALSE)),"",VLOOKUP(CONCATENATE($A161,"_",AK$2),'Reference data SID'!$B:$N,13,FALSE))</f>
        <v/>
      </c>
      <c r="AL161" s="13" t="str">
        <f>IF(ISERROR(VLOOKUP(CONCATENATE($A161,"_",AL$2),'Reference data SID'!$B:$N,13,FALSE)),"",VLOOKUP(CONCATENATE($A161,"_",AL$2),'Reference data SID'!$B:$N,13,FALSE))</f>
        <v/>
      </c>
      <c r="AM161" s="13" t="str">
        <f>IF(ISERROR(VLOOKUP(CONCATENATE($A161,"_",AM$2),'Reference data SID'!$B:$N,13,FALSE)),"",VLOOKUP(CONCATENATE($A161,"_",AM$2),'Reference data SID'!$B:$N,13,FALSE))</f>
        <v/>
      </c>
      <c r="AN161" s="13" t="str">
        <f>IF(ISERROR(VLOOKUP(CONCATENATE($A161,"_",AN$2),'Reference data SID'!$B:$N,13,FALSE)),"",VLOOKUP(CONCATENATE($A161,"_",AN$2),'Reference data SID'!$B:$N,13,FALSE))</f>
        <v/>
      </c>
      <c r="AO161" s="13" t="str">
        <f>IF(ISERROR(VLOOKUP(CONCATENATE($A161,"_",AO$2),'Reference data SID'!$B:$N,13,FALSE)),"",VLOOKUP(CONCATENATE($A161,"_",AO$2),'Reference data SID'!$B:$N,13,FALSE))</f>
        <v/>
      </c>
      <c r="AP161" s="13" t="str">
        <f>IF(ISERROR(VLOOKUP(CONCATENATE($A161,"_",AP$2),'Reference data SID'!$B:$N,13,FALSE)),"",VLOOKUP(CONCATENATE($A161,"_",AP$2),'Reference data SID'!$B:$N,13,FALSE))</f>
        <v/>
      </c>
      <c r="AQ161" s="13" t="str">
        <f>IF(ISERROR(VLOOKUP(CONCATENATE($A161,"_",AQ$2),'Reference data SID'!$B:$N,13,FALSE)),"",VLOOKUP(CONCATENATE($A161,"_",AQ$2),'Reference data SID'!$B:$N,13,FALSE))</f>
        <v/>
      </c>
      <c r="AR161" s="13" t="str">
        <f>IF(ISERROR(VLOOKUP(CONCATENATE($A161,"_",AR$2),'Reference data SID'!$B:$N,13,FALSE)),"",VLOOKUP(CONCATENATE($A161,"_",AR$2),'Reference data SID'!$B:$N,13,FALSE))</f>
        <v/>
      </c>
      <c r="AS161" s="13" t="str">
        <f>IF(ISERROR(VLOOKUP(CONCATENATE($A161,"_",AS$2),'Reference data SID'!$B:$N,13,FALSE)),"",VLOOKUP(CONCATENATE($A161,"_",AS$2),'Reference data SID'!$B:$N,13,FALSE))</f>
        <v/>
      </c>
      <c r="AT161" s="13" t="str">
        <f>IF(ISERROR(VLOOKUP(CONCATENATE($A161,"_",AT$2),'Reference data SID'!$B:$N,13,FALSE)),"",VLOOKUP(CONCATENATE($A161,"_",AT$2),'Reference data SID'!$B:$N,13,FALSE))</f>
        <v/>
      </c>
    </row>
    <row r="162" spans="1:46" x14ac:dyDescent="0.25">
      <c r="A162">
        <v>158</v>
      </c>
      <c r="B162" s="13" t="str">
        <f>IF(ISERROR(VLOOKUP(CONCATENATE($A162,"_",B$2),'Reference data SID'!$B:$N,13,FALSE)),"",VLOOKUP(CONCATENATE($A162,"_",B$2),'Reference data SID'!$B:$N,13,FALSE))</f>
        <v/>
      </c>
      <c r="C162" s="13" t="str">
        <f>IF(ISERROR(VLOOKUP(CONCATENATE($A162,"_",C$2),'Reference data SID'!$B:$N,13,FALSE)),"",VLOOKUP(CONCATENATE($A162,"_",C$2),'Reference data SID'!$B:$N,13,FALSE))</f>
        <v/>
      </c>
      <c r="D162" s="13" t="str">
        <f>IF(ISERROR(VLOOKUP(CONCATENATE($A162,"_",D$2),'Reference data SID'!$B:$N,13,FALSE)),"",VLOOKUP(CONCATENATE($A162,"_",D$2),'Reference data SID'!$B:$N,13,FALSE))</f>
        <v/>
      </c>
      <c r="E162" s="13" t="str">
        <f>IF(ISERROR(VLOOKUP(CONCATENATE($A162,"_",E$2),'Reference data SID'!$B:$N,13,FALSE)),"",VLOOKUP(CONCATENATE($A162,"_",E$2),'Reference data SID'!$B:$N,13,FALSE))</f>
        <v/>
      </c>
      <c r="F162" s="13" t="str">
        <f>IF(ISERROR(VLOOKUP(CONCATENATE($A162,"_",F$2),'Reference data SID'!$B:$N,13,FALSE)),"",VLOOKUP(CONCATENATE($A162,"_",F$2),'Reference data SID'!$B:$N,13,FALSE))</f>
        <v/>
      </c>
      <c r="G162" s="13" t="str">
        <f>IF(ISERROR(VLOOKUP(CONCATENATE($A162,"_",G$2),'Reference data SID'!$B:$N,13,FALSE)),"",VLOOKUP(CONCATENATE($A162,"_",G$2),'Reference data SID'!$B:$N,13,FALSE))</f>
        <v/>
      </c>
      <c r="H162" s="13" t="str">
        <f>IF(ISERROR(VLOOKUP(CONCATENATE($A162,"_",H$2),'Reference data SID'!$B:$N,13,FALSE)),"",VLOOKUP(CONCATENATE($A162,"_",H$2),'Reference data SID'!$B:$N,13,FALSE))</f>
        <v/>
      </c>
      <c r="I162" s="13" t="str">
        <f>IF(ISERROR(VLOOKUP(CONCATENATE($A162,"_",I$2),'Reference data SID'!$B:$N,13,FALSE)),"",VLOOKUP(CONCATENATE($A162,"_",I$2),'Reference data SID'!$B:$N,13,FALSE))</f>
        <v/>
      </c>
      <c r="J162" s="13" t="str">
        <f>IF(ISERROR(VLOOKUP(CONCATENATE($A162,"_",J$2),'Reference data SID'!$B:$N,13,FALSE)),"",VLOOKUP(CONCATENATE($A162,"_",J$2),'Reference data SID'!$B:$N,13,FALSE))</f>
        <v/>
      </c>
      <c r="K162" s="13" t="str">
        <f>IF(ISERROR(VLOOKUP(CONCATENATE($A162,"_",K$2),'Reference data SID'!$B:$N,13,FALSE)),"",VLOOKUP(CONCATENATE($A162,"_",K$2),'Reference data SID'!$B:$N,13,FALSE))</f>
        <v/>
      </c>
      <c r="L162" s="13" t="str">
        <f>IF(ISERROR(VLOOKUP(CONCATENATE($A162,"_",L$2),'Reference data SID'!$B:$N,13,FALSE)),"",VLOOKUP(CONCATENATE($A162,"_",L$2),'Reference data SID'!$B:$N,13,FALSE))</f>
        <v/>
      </c>
      <c r="M162" s="13" t="str">
        <f>IF(ISERROR(VLOOKUP(CONCATENATE($A162,"_",M$2),'Reference data SID'!$B:$N,13,FALSE)),"",VLOOKUP(CONCATENATE($A162,"_",M$2),'Reference data SID'!$B:$N,13,FALSE))</f>
        <v/>
      </c>
      <c r="N162" s="13" t="str">
        <f>IF(ISERROR(VLOOKUP(CONCATENATE($A162,"_",N$2),'Reference data SID'!$B:$N,13,FALSE)),"",VLOOKUP(CONCATENATE($A162,"_",N$2),'Reference data SID'!$B:$N,13,FALSE))</f>
        <v/>
      </c>
      <c r="O162" s="13" t="str">
        <f>IF(ISERROR(VLOOKUP(CONCATENATE($A162,"_",O$2),'Reference data SID'!$B:$N,13,FALSE)),"",VLOOKUP(CONCATENATE($A162,"_",O$2),'Reference data SID'!$B:$N,13,FALSE))</f>
        <v/>
      </c>
      <c r="P162" s="13" t="str">
        <f>IF(ISERROR(VLOOKUP(CONCATENATE($A162,"_",P$2),'Reference data SID'!$B:$N,13,FALSE)),"",VLOOKUP(CONCATENATE($A162,"_",P$2),'Reference data SID'!$B:$N,13,FALSE))</f>
        <v/>
      </c>
      <c r="Q162" s="13" t="str">
        <f>IF(ISERROR(VLOOKUP(CONCATENATE($A162,"_",Q$2),'Reference data SID'!$B:$N,13,FALSE)),"",VLOOKUP(CONCATENATE($A162,"_",Q$2),'Reference data SID'!$B:$N,13,FALSE))</f>
        <v/>
      </c>
      <c r="R162" s="13" t="str">
        <f>IF(ISERROR(VLOOKUP(CONCATENATE($A162,"_",R$2),'Reference data SID'!$B:$N,13,FALSE)),"",VLOOKUP(CONCATENATE($A162,"_",R$2),'Reference data SID'!$B:$N,13,FALSE))</f>
        <v/>
      </c>
      <c r="S162" s="13" t="str">
        <f>IF(ISERROR(VLOOKUP(CONCATENATE($A162,"_",S$2),'Reference data SID'!$B:$N,13,FALSE)),"",VLOOKUP(CONCATENATE($A162,"_",S$2),'Reference data SID'!$B:$N,13,FALSE))</f>
        <v/>
      </c>
      <c r="T162" s="13" t="str">
        <f>IF(ISERROR(VLOOKUP(CONCATENATE($A162,"_",T$2),'Reference data SID'!$B:$N,13,FALSE)),"",VLOOKUP(CONCATENATE($A162,"_",T$2),'Reference data SID'!$B:$N,13,FALSE))</f>
        <v/>
      </c>
      <c r="U162" s="13" t="str">
        <f>IF(ISERROR(VLOOKUP(CONCATENATE($A162,"_",U$2),'Reference data SID'!$B:$N,13,FALSE)),"",VLOOKUP(CONCATENATE($A162,"_",U$2),'Reference data SID'!$B:$N,13,FALSE))</f>
        <v/>
      </c>
      <c r="V162" s="13" t="str">
        <f>IF(ISERROR(VLOOKUP(CONCATENATE($A162,"_",V$2),'Reference data SID'!$B:$N,13,FALSE)),"",VLOOKUP(CONCATENATE($A162,"_",V$2),'Reference data SID'!$B:$N,13,FALSE))</f>
        <v/>
      </c>
      <c r="W162" s="13" t="str">
        <f>IF(ISERROR(VLOOKUP(CONCATENATE($A162,"_",W$2),'Reference data SID'!$B:$N,13,FALSE)),"",VLOOKUP(CONCATENATE($A162,"_",W$2),'Reference data SID'!$B:$N,13,FALSE))</f>
        <v/>
      </c>
      <c r="X162" s="13" t="str">
        <f>IF(ISERROR(VLOOKUP(CONCATENATE($A162,"_",X$2),'Reference data SID'!$B:$N,13,FALSE)),"",VLOOKUP(CONCATENATE($A162,"_",X$2),'Reference data SID'!$B:$N,13,FALSE))</f>
        <v/>
      </c>
      <c r="Y162" s="14" t="str">
        <f>IF(ISERROR(VLOOKUP(CONCATENATE($A162,"_",Y$2),'Reference data SID'!$B:$N,13,FALSE)),"",VLOOKUP(CONCATENATE($A162,"_",Y$2),'Reference data SID'!$B:$N,13,FALSE))</f>
        <v>53517-98-9</v>
      </c>
      <c r="Z162" s="13" t="str">
        <f>IF(ISERROR(VLOOKUP(CONCATENATE($A162,"_",Z$2),'Reference data SID'!$B:$N,13,FALSE)),"",VLOOKUP(CONCATENATE($A162,"_",Z$2),'Reference data SID'!$B:$N,13,FALSE))</f>
        <v/>
      </c>
      <c r="AA162" s="13" t="str">
        <f>IF(ISERROR(VLOOKUP(CONCATENATE($A162,"_",AA$2),'Reference data SID'!$B:$N,13,FALSE)),"",VLOOKUP(CONCATENATE($A162,"_",AA$2),'Reference data SID'!$B:$N,13,FALSE))</f>
        <v/>
      </c>
      <c r="AB162" s="13" t="str">
        <f>IF(ISERROR(VLOOKUP(CONCATENATE($A162,"_",AB$2),'Reference data SID'!$B:$N,13,FALSE)),"",VLOOKUP(CONCATENATE($A162,"_",AB$2),'Reference data SID'!$B:$N,13,FALSE))</f>
        <v/>
      </c>
      <c r="AC162" s="13" t="str">
        <f>IF(ISERROR(VLOOKUP(CONCATENATE($A162,"_",AC$2),'Reference data SID'!$B:$N,13,FALSE)),"",VLOOKUP(CONCATENATE($A162,"_",AC$2),'Reference data SID'!$B:$N,13,FALSE))</f>
        <v/>
      </c>
      <c r="AD162" s="13" t="str">
        <f>IF(ISERROR(VLOOKUP(CONCATENATE($A162,"_",AD$2),'Reference data SID'!$B:$N,13,FALSE)),"",VLOOKUP(CONCATENATE($A162,"_",AD$2),'Reference data SID'!$B:$N,13,FALSE))</f>
        <v/>
      </c>
      <c r="AE162" s="13" t="str">
        <f>IF(ISERROR(VLOOKUP(CONCATENATE($A162,"_",AE$2),'Reference data SID'!$B:$N,13,FALSE)),"",VLOOKUP(CONCATENATE($A162,"_",AE$2),'Reference data SID'!$B:$N,13,FALSE))</f>
        <v/>
      </c>
      <c r="AF162" s="13" t="str">
        <f>IF(ISERROR(VLOOKUP(CONCATENATE($A162,"_",AF$2),'Reference data SID'!$B:$N,13,FALSE)),"",VLOOKUP(CONCATENATE($A162,"_",AF$2),'Reference data SID'!$B:$N,13,FALSE))</f>
        <v/>
      </c>
      <c r="AG162" s="13" t="str">
        <f>IF(ISERROR(VLOOKUP(CONCATENATE($A162,"_",AG$2),'Reference data SID'!$B:$N,13,FALSE)),"",VLOOKUP(CONCATENATE($A162,"_",AG$2),'Reference data SID'!$B:$N,13,FALSE))</f>
        <v/>
      </c>
      <c r="AH162" s="13" t="str">
        <f>IF(ISERROR(VLOOKUP(CONCATENATE($A162,"_",AH$2),'Reference data SID'!$B:$N,13,FALSE)),"",VLOOKUP(CONCATENATE($A162,"_",AH$2),'Reference data SID'!$B:$N,13,FALSE))</f>
        <v/>
      </c>
      <c r="AI162" s="13" t="str">
        <f>IF(ISERROR(VLOOKUP(CONCATENATE($A162,"_",AI$2),'Reference data SID'!$B:$N,13,FALSE)),"",VLOOKUP(CONCATENATE($A162,"_",AI$2),'Reference data SID'!$B:$N,13,FALSE))</f>
        <v/>
      </c>
      <c r="AJ162" s="13" t="str">
        <f>IF(ISERROR(VLOOKUP(CONCATENATE($A162,"_",AJ$2),'Reference data SID'!$B:$N,13,FALSE)),"",VLOOKUP(CONCATENATE($A162,"_",AJ$2),'Reference data SID'!$B:$N,13,FALSE))</f>
        <v/>
      </c>
      <c r="AK162" s="13" t="str">
        <f>IF(ISERROR(VLOOKUP(CONCATENATE($A162,"_",AK$2),'Reference data SID'!$B:$N,13,FALSE)),"",VLOOKUP(CONCATENATE($A162,"_",AK$2),'Reference data SID'!$B:$N,13,FALSE))</f>
        <v/>
      </c>
      <c r="AL162" s="13" t="str">
        <f>IF(ISERROR(VLOOKUP(CONCATENATE($A162,"_",AL$2),'Reference data SID'!$B:$N,13,FALSE)),"",VLOOKUP(CONCATENATE($A162,"_",AL$2),'Reference data SID'!$B:$N,13,FALSE))</f>
        <v/>
      </c>
      <c r="AM162" s="13" t="str">
        <f>IF(ISERROR(VLOOKUP(CONCATENATE($A162,"_",AM$2),'Reference data SID'!$B:$N,13,FALSE)),"",VLOOKUP(CONCATENATE($A162,"_",AM$2),'Reference data SID'!$B:$N,13,FALSE))</f>
        <v/>
      </c>
      <c r="AN162" s="13" t="str">
        <f>IF(ISERROR(VLOOKUP(CONCATENATE($A162,"_",AN$2),'Reference data SID'!$B:$N,13,FALSE)),"",VLOOKUP(CONCATENATE($A162,"_",AN$2),'Reference data SID'!$B:$N,13,FALSE))</f>
        <v/>
      </c>
      <c r="AO162" s="13" t="str">
        <f>IF(ISERROR(VLOOKUP(CONCATENATE($A162,"_",AO$2),'Reference data SID'!$B:$N,13,FALSE)),"",VLOOKUP(CONCATENATE($A162,"_",AO$2),'Reference data SID'!$B:$N,13,FALSE))</f>
        <v/>
      </c>
      <c r="AP162" s="13" t="str">
        <f>IF(ISERROR(VLOOKUP(CONCATENATE($A162,"_",AP$2),'Reference data SID'!$B:$N,13,FALSE)),"",VLOOKUP(CONCATENATE($A162,"_",AP$2),'Reference data SID'!$B:$N,13,FALSE))</f>
        <v/>
      </c>
      <c r="AQ162" s="13" t="str">
        <f>IF(ISERROR(VLOOKUP(CONCATENATE($A162,"_",AQ$2),'Reference data SID'!$B:$N,13,FALSE)),"",VLOOKUP(CONCATENATE($A162,"_",AQ$2),'Reference data SID'!$B:$N,13,FALSE))</f>
        <v/>
      </c>
      <c r="AR162" s="13" t="str">
        <f>IF(ISERROR(VLOOKUP(CONCATENATE($A162,"_",AR$2),'Reference data SID'!$B:$N,13,FALSE)),"",VLOOKUP(CONCATENATE($A162,"_",AR$2),'Reference data SID'!$B:$N,13,FALSE))</f>
        <v/>
      </c>
      <c r="AS162" s="13" t="str">
        <f>IF(ISERROR(VLOOKUP(CONCATENATE($A162,"_",AS$2),'Reference data SID'!$B:$N,13,FALSE)),"",VLOOKUP(CONCATENATE($A162,"_",AS$2),'Reference data SID'!$B:$N,13,FALSE))</f>
        <v/>
      </c>
      <c r="AT162" s="13" t="str">
        <f>IF(ISERROR(VLOOKUP(CONCATENATE($A162,"_",AT$2),'Reference data SID'!$B:$N,13,FALSE)),"",VLOOKUP(CONCATENATE($A162,"_",AT$2),'Reference data SID'!$B:$N,13,FALSE))</f>
        <v/>
      </c>
    </row>
    <row r="163" spans="1:46" x14ac:dyDescent="0.25">
      <c r="A163">
        <v>159</v>
      </c>
      <c r="B163" s="13" t="str">
        <f>IF(ISERROR(VLOOKUP(CONCATENATE($A163,"_",B$2),'Reference data SID'!$B:$N,13,FALSE)),"",VLOOKUP(CONCATENATE($A163,"_",B$2),'Reference data SID'!$B:$N,13,FALSE))</f>
        <v/>
      </c>
      <c r="C163" s="13" t="str">
        <f>IF(ISERROR(VLOOKUP(CONCATENATE($A163,"_",C$2),'Reference data SID'!$B:$N,13,FALSE)),"",VLOOKUP(CONCATENATE($A163,"_",C$2),'Reference data SID'!$B:$N,13,FALSE))</f>
        <v/>
      </c>
      <c r="D163" s="13" t="str">
        <f>IF(ISERROR(VLOOKUP(CONCATENATE($A163,"_",D$2),'Reference data SID'!$B:$N,13,FALSE)),"",VLOOKUP(CONCATENATE($A163,"_",D$2),'Reference data SID'!$B:$N,13,FALSE))</f>
        <v/>
      </c>
      <c r="E163" s="13" t="str">
        <f>IF(ISERROR(VLOOKUP(CONCATENATE($A163,"_",E$2),'Reference data SID'!$B:$N,13,FALSE)),"",VLOOKUP(CONCATENATE($A163,"_",E$2),'Reference data SID'!$B:$N,13,FALSE))</f>
        <v/>
      </c>
      <c r="F163" s="13" t="str">
        <f>IF(ISERROR(VLOOKUP(CONCATENATE($A163,"_",F$2),'Reference data SID'!$B:$N,13,FALSE)),"",VLOOKUP(CONCATENATE($A163,"_",F$2),'Reference data SID'!$B:$N,13,FALSE))</f>
        <v/>
      </c>
      <c r="G163" s="13" t="str">
        <f>IF(ISERROR(VLOOKUP(CONCATENATE($A163,"_",G$2),'Reference data SID'!$B:$N,13,FALSE)),"",VLOOKUP(CONCATENATE($A163,"_",G$2),'Reference data SID'!$B:$N,13,FALSE))</f>
        <v/>
      </c>
      <c r="H163" s="13" t="str">
        <f>IF(ISERROR(VLOOKUP(CONCATENATE($A163,"_",H$2),'Reference data SID'!$B:$N,13,FALSE)),"",VLOOKUP(CONCATENATE($A163,"_",H$2),'Reference data SID'!$B:$N,13,FALSE))</f>
        <v/>
      </c>
      <c r="I163" s="13" t="str">
        <f>IF(ISERROR(VLOOKUP(CONCATENATE($A163,"_",I$2),'Reference data SID'!$B:$N,13,FALSE)),"",VLOOKUP(CONCATENATE($A163,"_",I$2),'Reference data SID'!$B:$N,13,FALSE))</f>
        <v/>
      </c>
      <c r="J163" s="13" t="str">
        <f>IF(ISERROR(VLOOKUP(CONCATENATE($A163,"_",J$2),'Reference data SID'!$B:$N,13,FALSE)),"",VLOOKUP(CONCATENATE($A163,"_",J$2),'Reference data SID'!$B:$N,13,FALSE))</f>
        <v/>
      </c>
      <c r="K163" s="13" t="str">
        <f>IF(ISERROR(VLOOKUP(CONCATENATE($A163,"_",K$2),'Reference data SID'!$B:$N,13,FALSE)),"",VLOOKUP(CONCATENATE($A163,"_",K$2),'Reference data SID'!$B:$N,13,FALSE))</f>
        <v/>
      </c>
      <c r="L163" s="13" t="str">
        <f>IF(ISERROR(VLOOKUP(CONCATENATE($A163,"_",L$2),'Reference data SID'!$B:$N,13,FALSE)),"",VLOOKUP(CONCATENATE($A163,"_",L$2),'Reference data SID'!$B:$N,13,FALSE))</f>
        <v/>
      </c>
      <c r="M163" s="13" t="str">
        <f>IF(ISERROR(VLOOKUP(CONCATENATE($A163,"_",M$2),'Reference data SID'!$B:$N,13,FALSE)),"",VLOOKUP(CONCATENATE($A163,"_",M$2),'Reference data SID'!$B:$N,13,FALSE))</f>
        <v/>
      </c>
      <c r="N163" s="13" t="str">
        <f>IF(ISERROR(VLOOKUP(CONCATENATE($A163,"_",N$2),'Reference data SID'!$B:$N,13,FALSE)),"",VLOOKUP(CONCATENATE($A163,"_",N$2),'Reference data SID'!$B:$N,13,FALSE))</f>
        <v/>
      </c>
      <c r="O163" s="13" t="str">
        <f>IF(ISERROR(VLOOKUP(CONCATENATE($A163,"_",O$2),'Reference data SID'!$B:$N,13,FALSE)),"",VLOOKUP(CONCATENATE($A163,"_",O$2),'Reference data SID'!$B:$N,13,FALSE))</f>
        <v/>
      </c>
      <c r="P163" s="13" t="str">
        <f>IF(ISERROR(VLOOKUP(CONCATENATE($A163,"_",P$2),'Reference data SID'!$B:$N,13,FALSE)),"",VLOOKUP(CONCATENATE($A163,"_",P$2),'Reference data SID'!$B:$N,13,FALSE))</f>
        <v/>
      </c>
      <c r="Q163" s="13" t="str">
        <f>IF(ISERROR(VLOOKUP(CONCATENATE($A163,"_",Q$2),'Reference data SID'!$B:$N,13,FALSE)),"",VLOOKUP(CONCATENATE($A163,"_",Q$2),'Reference data SID'!$B:$N,13,FALSE))</f>
        <v/>
      </c>
      <c r="R163" s="13" t="str">
        <f>IF(ISERROR(VLOOKUP(CONCATENATE($A163,"_",R$2),'Reference data SID'!$B:$N,13,FALSE)),"",VLOOKUP(CONCATENATE($A163,"_",R$2),'Reference data SID'!$B:$N,13,FALSE))</f>
        <v/>
      </c>
      <c r="S163" s="13" t="str">
        <f>IF(ISERROR(VLOOKUP(CONCATENATE($A163,"_",S$2),'Reference data SID'!$B:$N,13,FALSE)),"",VLOOKUP(CONCATENATE($A163,"_",S$2),'Reference data SID'!$B:$N,13,FALSE))</f>
        <v/>
      </c>
      <c r="T163" s="13" t="str">
        <f>IF(ISERROR(VLOOKUP(CONCATENATE($A163,"_",T$2),'Reference data SID'!$B:$N,13,FALSE)),"",VLOOKUP(CONCATENATE($A163,"_",T$2),'Reference data SID'!$B:$N,13,FALSE))</f>
        <v/>
      </c>
      <c r="U163" s="13" t="str">
        <f>IF(ISERROR(VLOOKUP(CONCATENATE($A163,"_",U$2),'Reference data SID'!$B:$N,13,FALSE)),"",VLOOKUP(CONCATENATE($A163,"_",U$2),'Reference data SID'!$B:$N,13,FALSE))</f>
        <v/>
      </c>
      <c r="V163" s="13" t="str">
        <f>IF(ISERROR(VLOOKUP(CONCATENATE($A163,"_",V$2),'Reference data SID'!$B:$N,13,FALSE)),"",VLOOKUP(CONCATENATE($A163,"_",V$2),'Reference data SID'!$B:$N,13,FALSE))</f>
        <v/>
      </c>
      <c r="W163" s="13" t="str">
        <f>IF(ISERROR(VLOOKUP(CONCATENATE($A163,"_",W$2),'Reference data SID'!$B:$N,13,FALSE)),"",VLOOKUP(CONCATENATE($A163,"_",W$2),'Reference data SID'!$B:$N,13,FALSE))</f>
        <v/>
      </c>
      <c r="X163" s="13" t="str">
        <f>IF(ISERROR(VLOOKUP(CONCATENATE($A163,"_",X$2),'Reference data SID'!$B:$N,13,FALSE)),"",VLOOKUP(CONCATENATE($A163,"_",X$2),'Reference data SID'!$B:$N,13,FALSE))</f>
        <v/>
      </c>
      <c r="Y163" s="14" t="str">
        <f>IF(ISERROR(VLOOKUP(CONCATENATE($A163,"_",Y$2),'Reference data SID'!$B:$N,13,FALSE)),"",VLOOKUP(CONCATENATE($A163,"_",Y$2),'Reference data SID'!$B:$N,13,FALSE))</f>
        <v>53826-13-4</v>
      </c>
      <c r="Z163" s="13" t="str">
        <f>IF(ISERROR(VLOOKUP(CONCATENATE($A163,"_",Z$2),'Reference data SID'!$B:$N,13,FALSE)),"",VLOOKUP(CONCATENATE($A163,"_",Z$2),'Reference data SID'!$B:$N,13,FALSE))</f>
        <v/>
      </c>
      <c r="AA163" s="13" t="str">
        <f>IF(ISERROR(VLOOKUP(CONCATENATE($A163,"_",AA$2),'Reference data SID'!$B:$N,13,FALSE)),"",VLOOKUP(CONCATENATE($A163,"_",AA$2),'Reference data SID'!$B:$N,13,FALSE))</f>
        <v/>
      </c>
      <c r="AB163" s="13" t="str">
        <f>IF(ISERROR(VLOOKUP(CONCATENATE($A163,"_",AB$2),'Reference data SID'!$B:$N,13,FALSE)),"",VLOOKUP(CONCATENATE($A163,"_",AB$2),'Reference data SID'!$B:$N,13,FALSE))</f>
        <v/>
      </c>
      <c r="AC163" s="13" t="str">
        <f>IF(ISERROR(VLOOKUP(CONCATENATE($A163,"_",AC$2),'Reference data SID'!$B:$N,13,FALSE)),"",VLOOKUP(CONCATENATE($A163,"_",AC$2),'Reference data SID'!$B:$N,13,FALSE))</f>
        <v/>
      </c>
      <c r="AD163" s="13" t="str">
        <f>IF(ISERROR(VLOOKUP(CONCATENATE($A163,"_",AD$2),'Reference data SID'!$B:$N,13,FALSE)),"",VLOOKUP(CONCATENATE($A163,"_",AD$2),'Reference data SID'!$B:$N,13,FALSE))</f>
        <v/>
      </c>
      <c r="AE163" s="13" t="str">
        <f>IF(ISERROR(VLOOKUP(CONCATENATE($A163,"_",AE$2),'Reference data SID'!$B:$N,13,FALSE)),"",VLOOKUP(CONCATENATE($A163,"_",AE$2),'Reference data SID'!$B:$N,13,FALSE))</f>
        <v/>
      </c>
      <c r="AF163" s="13" t="str">
        <f>IF(ISERROR(VLOOKUP(CONCATENATE($A163,"_",AF$2),'Reference data SID'!$B:$N,13,FALSE)),"",VLOOKUP(CONCATENATE($A163,"_",AF$2),'Reference data SID'!$B:$N,13,FALSE))</f>
        <v/>
      </c>
      <c r="AG163" s="13" t="str">
        <f>IF(ISERROR(VLOOKUP(CONCATENATE($A163,"_",AG$2),'Reference data SID'!$B:$N,13,FALSE)),"",VLOOKUP(CONCATENATE($A163,"_",AG$2),'Reference data SID'!$B:$N,13,FALSE))</f>
        <v/>
      </c>
      <c r="AH163" s="13" t="str">
        <f>IF(ISERROR(VLOOKUP(CONCATENATE($A163,"_",AH$2),'Reference data SID'!$B:$N,13,FALSE)),"",VLOOKUP(CONCATENATE($A163,"_",AH$2),'Reference data SID'!$B:$N,13,FALSE))</f>
        <v/>
      </c>
      <c r="AI163" s="13" t="str">
        <f>IF(ISERROR(VLOOKUP(CONCATENATE($A163,"_",AI$2),'Reference data SID'!$B:$N,13,FALSE)),"",VLOOKUP(CONCATENATE($A163,"_",AI$2),'Reference data SID'!$B:$N,13,FALSE))</f>
        <v/>
      </c>
      <c r="AJ163" s="13" t="str">
        <f>IF(ISERROR(VLOOKUP(CONCATENATE($A163,"_",AJ$2),'Reference data SID'!$B:$N,13,FALSE)),"",VLOOKUP(CONCATENATE($A163,"_",AJ$2),'Reference data SID'!$B:$N,13,FALSE))</f>
        <v/>
      </c>
      <c r="AK163" s="13" t="str">
        <f>IF(ISERROR(VLOOKUP(CONCATENATE($A163,"_",AK$2),'Reference data SID'!$B:$N,13,FALSE)),"",VLOOKUP(CONCATENATE($A163,"_",AK$2),'Reference data SID'!$B:$N,13,FALSE))</f>
        <v/>
      </c>
      <c r="AL163" s="13" t="str">
        <f>IF(ISERROR(VLOOKUP(CONCATENATE($A163,"_",AL$2),'Reference data SID'!$B:$N,13,FALSE)),"",VLOOKUP(CONCATENATE($A163,"_",AL$2),'Reference data SID'!$B:$N,13,FALSE))</f>
        <v/>
      </c>
      <c r="AM163" s="13" t="str">
        <f>IF(ISERROR(VLOOKUP(CONCATENATE($A163,"_",AM$2),'Reference data SID'!$B:$N,13,FALSE)),"",VLOOKUP(CONCATENATE($A163,"_",AM$2),'Reference data SID'!$B:$N,13,FALSE))</f>
        <v/>
      </c>
      <c r="AN163" s="13" t="str">
        <f>IF(ISERROR(VLOOKUP(CONCATENATE($A163,"_",AN$2),'Reference data SID'!$B:$N,13,FALSE)),"",VLOOKUP(CONCATENATE($A163,"_",AN$2),'Reference data SID'!$B:$N,13,FALSE))</f>
        <v/>
      </c>
      <c r="AO163" s="13" t="str">
        <f>IF(ISERROR(VLOOKUP(CONCATENATE($A163,"_",AO$2),'Reference data SID'!$B:$N,13,FALSE)),"",VLOOKUP(CONCATENATE($A163,"_",AO$2),'Reference data SID'!$B:$N,13,FALSE))</f>
        <v/>
      </c>
      <c r="AP163" s="13" t="str">
        <f>IF(ISERROR(VLOOKUP(CONCATENATE($A163,"_",AP$2),'Reference data SID'!$B:$N,13,FALSE)),"",VLOOKUP(CONCATENATE($A163,"_",AP$2),'Reference data SID'!$B:$N,13,FALSE))</f>
        <v/>
      </c>
      <c r="AQ163" s="13" t="str">
        <f>IF(ISERROR(VLOOKUP(CONCATENATE($A163,"_",AQ$2),'Reference data SID'!$B:$N,13,FALSE)),"",VLOOKUP(CONCATENATE($A163,"_",AQ$2),'Reference data SID'!$B:$N,13,FALSE))</f>
        <v/>
      </c>
      <c r="AR163" s="13" t="str">
        <f>IF(ISERROR(VLOOKUP(CONCATENATE($A163,"_",AR$2),'Reference data SID'!$B:$N,13,FALSE)),"",VLOOKUP(CONCATENATE($A163,"_",AR$2),'Reference data SID'!$B:$N,13,FALSE))</f>
        <v/>
      </c>
      <c r="AS163" s="13" t="str">
        <f>IF(ISERROR(VLOOKUP(CONCATENATE($A163,"_",AS$2),'Reference data SID'!$B:$N,13,FALSE)),"",VLOOKUP(CONCATENATE($A163,"_",AS$2),'Reference data SID'!$B:$N,13,FALSE))</f>
        <v/>
      </c>
      <c r="AT163" s="13" t="str">
        <f>IF(ISERROR(VLOOKUP(CONCATENATE($A163,"_",AT$2),'Reference data SID'!$B:$N,13,FALSE)),"",VLOOKUP(CONCATENATE($A163,"_",AT$2),'Reference data SID'!$B:$N,13,FALSE))</f>
        <v/>
      </c>
    </row>
    <row r="164" spans="1:46" x14ac:dyDescent="0.25">
      <c r="A164">
        <v>160</v>
      </c>
      <c r="B164" s="13" t="str">
        <f>IF(ISERROR(VLOOKUP(CONCATENATE($A164,"_",B$2),'Reference data SID'!$B:$N,13,FALSE)),"",VLOOKUP(CONCATENATE($A164,"_",B$2),'Reference data SID'!$B:$N,13,FALSE))</f>
        <v/>
      </c>
      <c r="C164" s="13" t="str">
        <f>IF(ISERROR(VLOOKUP(CONCATENATE($A164,"_",C$2),'Reference data SID'!$B:$N,13,FALSE)),"",VLOOKUP(CONCATENATE($A164,"_",C$2),'Reference data SID'!$B:$N,13,FALSE))</f>
        <v/>
      </c>
      <c r="D164" s="13" t="str">
        <f>IF(ISERROR(VLOOKUP(CONCATENATE($A164,"_",D$2),'Reference data SID'!$B:$N,13,FALSE)),"",VLOOKUP(CONCATENATE($A164,"_",D$2),'Reference data SID'!$B:$N,13,FALSE))</f>
        <v/>
      </c>
      <c r="E164" s="13" t="str">
        <f>IF(ISERROR(VLOOKUP(CONCATENATE($A164,"_",E$2),'Reference data SID'!$B:$N,13,FALSE)),"",VLOOKUP(CONCATENATE($A164,"_",E$2),'Reference data SID'!$B:$N,13,FALSE))</f>
        <v/>
      </c>
      <c r="F164" s="13" t="str">
        <f>IF(ISERROR(VLOOKUP(CONCATENATE($A164,"_",F$2),'Reference data SID'!$B:$N,13,FALSE)),"",VLOOKUP(CONCATENATE($A164,"_",F$2),'Reference data SID'!$B:$N,13,FALSE))</f>
        <v/>
      </c>
      <c r="G164" s="13" t="str">
        <f>IF(ISERROR(VLOOKUP(CONCATENATE($A164,"_",G$2),'Reference data SID'!$B:$N,13,FALSE)),"",VLOOKUP(CONCATENATE($A164,"_",G$2),'Reference data SID'!$B:$N,13,FALSE))</f>
        <v/>
      </c>
      <c r="H164" s="13" t="str">
        <f>IF(ISERROR(VLOOKUP(CONCATENATE($A164,"_",H$2),'Reference data SID'!$B:$N,13,FALSE)),"",VLOOKUP(CONCATENATE($A164,"_",H$2),'Reference data SID'!$B:$N,13,FALSE))</f>
        <v/>
      </c>
      <c r="I164" s="13" t="str">
        <f>IF(ISERROR(VLOOKUP(CONCATENATE($A164,"_",I$2),'Reference data SID'!$B:$N,13,FALSE)),"",VLOOKUP(CONCATENATE($A164,"_",I$2),'Reference data SID'!$B:$N,13,FALSE))</f>
        <v/>
      </c>
      <c r="J164" s="13" t="str">
        <f>IF(ISERROR(VLOOKUP(CONCATENATE($A164,"_",J$2),'Reference data SID'!$B:$N,13,FALSE)),"",VLOOKUP(CONCATENATE($A164,"_",J$2),'Reference data SID'!$B:$N,13,FALSE))</f>
        <v/>
      </c>
      <c r="K164" s="13" t="str">
        <f>IF(ISERROR(VLOOKUP(CONCATENATE($A164,"_",K$2),'Reference data SID'!$B:$N,13,FALSE)),"",VLOOKUP(CONCATENATE($A164,"_",K$2),'Reference data SID'!$B:$N,13,FALSE))</f>
        <v/>
      </c>
      <c r="L164" s="13" t="str">
        <f>IF(ISERROR(VLOOKUP(CONCATENATE($A164,"_",L$2),'Reference data SID'!$B:$N,13,FALSE)),"",VLOOKUP(CONCATENATE($A164,"_",L$2),'Reference data SID'!$B:$N,13,FALSE))</f>
        <v/>
      </c>
      <c r="M164" s="13" t="str">
        <f>IF(ISERROR(VLOOKUP(CONCATENATE($A164,"_",M$2),'Reference data SID'!$B:$N,13,FALSE)),"",VLOOKUP(CONCATENATE($A164,"_",M$2),'Reference data SID'!$B:$N,13,FALSE))</f>
        <v/>
      </c>
      <c r="N164" s="13" t="str">
        <f>IF(ISERROR(VLOOKUP(CONCATENATE($A164,"_",N$2),'Reference data SID'!$B:$N,13,FALSE)),"",VLOOKUP(CONCATENATE($A164,"_",N$2),'Reference data SID'!$B:$N,13,FALSE))</f>
        <v/>
      </c>
      <c r="O164" s="13" t="str">
        <f>IF(ISERROR(VLOOKUP(CONCATENATE($A164,"_",O$2),'Reference data SID'!$B:$N,13,FALSE)),"",VLOOKUP(CONCATENATE($A164,"_",O$2),'Reference data SID'!$B:$N,13,FALSE))</f>
        <v/>
      </c>
      <c r="P164" s="13" t="str">
        <f>IF(ISERROR(VLOOKUP(CONCATENATE($A164,"_",P$2),'Reference data SID'!$B:$N,13,FALSE)),"",VLOOKUP(CONCATENATE($A164,"_",P$2),'Reference data SID'!$B:$N,13,FALSE))</f>
        <v/>
      </c>
      <c r="Q164" s="13" t="str">
        <f>IF(ISERROR(VLOOKUP(CONCATENATE($A164,"_",Q$2),'Reference data SID'!$B:$N,13,FALSE)),"",VLOOKUP(CONCATENATE($A164,"_",Q$2),'Reference data SID'!$B:$N,13,FALSE))</f>
        <v/>
      </c>
      <c r="R164" s="13" t="str">
        <f>IF(ISERROR(VLOOKUP(CONCATENATE($A164,"_",R$2),'Reference data SID'!$B:$N,13,FALSE)),"",VLOOKUP(CONCATENATE($A164,"_",R$2),'Reference data SID'!$B:$N,13,FALSE))</f>
        <v/>
      </c>
      <c r="S164" s="13" t="str">
        <f>IF(ISERROR(VLOOKUP(CONCATENATE($A164,"_",S$2),'Reference data SID'!$B:$N,13,FALSE)),"",VLOOKUP(CONCATENATE($A164,"_",S$2),'Reference data SID'!$B:$N,13,FALSE))</f>
        <v/>
      </c>
      <c r="T164" s="13" t="str">
        <f>IF(ISERROR(VLOOKUP(CONCATENATE($A164,"_",T$2),'Reference data SID'!$B:$N,13,FALSE)),"",VLOOKUP(CONCATENATE($A164,"_",T$2),'Reference data SID'!$B:$N,13,FALSE))</f>
        <v/>
      </c>
      <c r="U164" s="13" t="str">
        <f>IF(ISERROR(VLOOKUP(CONCATENATE($A164,"_",U$2),'Reference data SID'!$B:$N,13,FALSE)),"",VLOOKUP(CONCATENATE($A164,"_",U$2),'Reference data SID'!$B:$N,13,FALSE))</f>
        <v/>
      </c>
      <c r="V164" s="13" t="str">
        <f>IF(ISERROR(VLOOKUP(CONCATENATE($A164,"_",V$2),'Reference data SID'!$B:$N,13,FALSE)),"",VLOOKUP(CONCATENATE($A164,"_",V$2),'Reference data SID'!$B:$N,13,FALSE))</f>
        <v/>
      </c>
      <c r="W164" s="13" t="str">
        <f>IF(ISERROR(VLOOKUP(CONCATENATE($A164,"_",W$2),'Reference data SID'!$B:$N,13,FALSE)),"",VLOOKUP(CONCATENATE($A164,"_",W$2),'Reference data SID'!$B:$N,13,FALSE))</f>
        <v/>
      </c>
      <c r="X164" s="13" t="str">
        <f>IF(ISERROR(VLOOKUP(CONCATENATE($A164,"_",X$2),'Reference data SID'!$B:$N,13,FALSE)),"",VLOOKUP(CONCATENATE($A164,"_",X$2),'Reference data SID'!$B:$N,13,FALSE))</f>
        <v/>
      </c>
      <c r="Y164" s="14" t="str">
        <f>IF(ISERROR(VLOOKUP(CONCATENATE($A164,"_",Y$2),'Reference data SID'!$B:$N,13,FALSE)),"",VLOOKUP(CONCATENATE($A164,"_",Y$2),'Reference data SID'!$B:$N,13,FALSE))</f>
        <v>57678-03-2</v>
      </c>
      <c r="Z164" s="13" t="str">
        <f>IF(ISERROR(VLOOKUP(CONCATENATE($A164,"_",Z$2),'Reference data SID'!$B:$N,13,FALSE)),"",VLOOKUP(CONCATENATE($A164,"_",Z$2),'Reference data SID'!$B:$N,13,FALSE))</f>
        <v/>
      </c>
      <c r="AA164" s="13" t="str">
        <f>IF(ISERROR(VLOOKUP(CONCATENATE($A164,"_",AA$2),'Reference data SID'!$B:$N,13,FALSE)),"",VLOOKUP(CONCATENATE($A164,"_",AA$2),'Reference data SID'!$B:$N,13,FALSE))</f>
        <v/>
      </c>
      <c r="AB164" s="13" t="str">
        <f>IF(ISERROR(VLOOKUP(CONCATENATE($A164,"_",AB$2),'Reference data SID'!$B:$N,13,FALSE)),"",VLOOKUP(CONCATENATE($A164,"_",AB$2),'Reference data SID'!$B:$N,13,FALSE))</f>
        <v/>
      </c>
      <c r="AC164" s="13" t="str">
        <f>IF(ISERROR(VLOOKUP(CONCATENATE($A164,"_",AC$2),'Reference data SID'!$B:$N,13,FALSE)),"",VLOOKUP(CONCATENATE($A164,"_",AC$2),'Reference data SID'!$B:$N,13,FALSE))</f>
        <v/>
      </c>
      <c r="AD164" s="13" t="str">
        <f>IF(ISERROR(VLOOKUP(CONCATENATE($A164,"_",AD$2),'Reference data SID'!$B:$N,13,FALSE)),"",VLOOKUP(CONCATENATE($A164,"_",AD$2),'Reference data SID'!$B:$N,13,FALSE))</f>
        <v/>
      </c>
      <c r="AE164" s="13" t="str">
        <f>IF(ISERROR(VLOOKUP(CONCATENATE($A164,"_",AE$2),'Reference data SID'!$B:$N,13,FALSE)),"",VLOOKUP(CONCATENATE($A164,"_",AE$2),'Reference data SID'!$B:$N,13,FALSE))</f>
        <v/>
      </c>
      <c r="AF164" s="13" t="str">
        <f>IF(ISERROR(VLOOKUP(CONCATENATE($A164,"_",AF$2),'Reference data SID'!$B:$N,13,FALSE)),"",VLOOKUP(CONCATENATE($A164,"_",AF$2),'Reference data SID'!$B:$N,13,FALSE))</f>
        <v/>
      </c>
      <c r="AG164" s="13" t="str">
        <f>IF(ISERROR(VLOOKUP(CONCATENATE($A164,"_",AG$2),'Reference data SID'!$B:$N,13,FALSE)),"",VLOOKUP(CONCATENATE($A164,"_",AG$2),'Reference data SID'!$B:$N,13,FALSE))</f>
        <v/>
      </c>
      <c r="AH164" s="13" t="str">
        <f>IF(ISERROR(VLOOKUP(CONCATENATE($A164,"_",AH$2),'Reference data SID'!$B:$N,13,FALSE)),"",VLOOKUP(CONCATENATE($A164,"_",AH$2),'Reference data SID'!$B:$N,13,FALSE))</f>
        <v/>
      </c>
      <c r="AI164" s="13" t="str">
        <f>IF(ISERROR(VLOOKUP(CONCATENATE($A164,"_",AI$2),'Reference data SID'!$B:$N,13,FALSE)),"",VLOOKUP(CONCATENATE($A164,"_",AI$2),'Reference data SID'!$B:$N,13,FALSE))</f>
        <v/>
      </c>
      <c r="AJ164" s="13" t="str">
        <f>IF(ISERROR(VLOOKUP(CONCATENATE($A164,"_",AJ$2),'Reference data SID'!$B:$N,13,FALSE)),"",VLOOKUP(CONCATENATE($A164,"_",AJ$2),'Reference data SID'!$B:$N,13,FALSE))</f>
        <v/>
      </c>
      <c r="AK164" s="13" t="str">
        <f>IF(ISERROR(VLOOKUP(CONCATENATE($A164,"_",AK$2),'Reference data SID'!$B:$N,13,FALSE)),"",VLOOKUP(CONCATENATE($A164,"_",AK$2),'Reference data SID'!$B:$N,13,FALSE))</f>
        <v/>
      </c>
      <c r="AL164" s="13" t="str">
        <f>IF(ISERROR(VLOOKUP(CONCATENATE($A164,"_",AL$2),'Reference data SID'!$B:$N,13,FALSE)),"",VLOOKUP(CONCATENATE($A164,"_",AL$2),'Reference data SID'!$B:$N,13,FALSE))</f>
        <v/>
      </c>
      <c r="AM164" s="13" t="str">
        <f>IF(ISERROR(VLOOKUP(CONCATENATE($A164,"_",AM$2),'Reference data SID'!$B:$N,13,FALSE)),"",VLOOKUP(CONCATENATE($A164,"_",AM$2),'Reference data SID'!$B:$N,13,FALSE))</f>
        <v/>
      </c>
      <c r="AN164" s="13" t="str">
        <f>IF(ISERROR(VLOOKUP(CONCATENATE($A164,"_",AN$2),'Reference data SID'!$B:$N,13,FALSE)),"",VLOOKUP(CONCATENATE($A164,"_",AN$2),'Reference data SID'!$B:$N,13,FALSE))</f>
        <v/>
      </c>
      <c r="AO164" s="13" t="str">
        <f>IF(ISERROR(VLOOKUP(CONCATENATE($A164,"_",AO$2),'Reference data SID'!$B:$N,13,FALSE)),"",VLOOKUP(CONCATENATE($A164,"_",AO$2),'Reference data SID'!$B:$N,13,FALSE))</f>
        <v/>
      </c>
      <c r="AP164" s="13" t="str">
        <f>IF(ISERROR(VLOOKUP(CONCATENATE($A164,"_",AP$2),'Reference data SID'!$B:$N,13,FALSE)),"",VLOOKUP(CONCATENATE($A164,"_",AP$2),'Reference data SID'!$B:$N,13,FALSE))</f>
        <v/>
      </c>
      <c r="AQ164" s="13" t="str">
        <f>IF(ISERROR(VLOOKUP(CONCATENATE($A164,"_",AQ$2),'Reference data SID'!$B:$N,13,FALSE)),"",VLOOKUP(CONCATENATE($A164,"_",AQ$2),'Reference data SID'!$B:$N,13,FALSE))</f>
        <v/>
      </c>
      <c r="AR164" s="13" t="str">
        <f>IF(ISERROR(VLOOKUP(CONCATENATE($A164,"_",AR$2),'Reference data SID'!$B:$N,13,FALSE)),"",VLOOKUP(CONCATENATE($A164,"_",AR$2),'Reference data SID'!$B:$N,13,FALSE))</f>
        <v/>
      </c>
      <c r="AS164" s="13" t="str">
        <f>IF(ISERROR(VLOOKUP(CONCATENATE($A164,"_",AS$2),'Reference data SID'!$B:$N,13,FALSE)),"",VLOOKUP(CONCATENATE($A164,"_",AS$2),'Reference data SID'!$B:$N,13,FALSE))</f>
        <v/>
      </c>
      <c r="AT164" s="13" t="str">
        <f>IF(ISERROR(VLOOKUP(CONCATENATE($A164,"_",AT$2),'Reference data SID'!$B:$N,13,FALSE)),"",VLOOKUP(CONCATENATE($A164,"_",AT$2),'Reference data SID'!$B:$N,13,FALSE))</f>
        <v/>
      </c>
    </row>
    <row r="165" spans="1:46" x14ac:dyDescent="0.25">
      <c r="A165">
        <v>161</v>
      </c>
      <c r="B165" s="13" t="str">
        <f>IF(ISERROR(VLOOKUP(CONCATENATE($A165,"_",B$2),'Reference data SID'!$B:$N,13,FALSE)),"",VLOOKUP(CONCATENATE($A165,"_",B$2),'Reference data SID'!$B:$N,13,FALSE))</f>
        <v/>
      </c>
      <c r="C165" s="13" t="str">
        <f>IF(ISERROR(VLOOKUP(CONCATENATE($A165,"_",C$2),'Reference data SID'!$B:$N,13,FALSE)),"",VLOOKUP(CONCATENATE($A165,"_",C$2),'Reference data SID'!$B:$N,13,FALSE))</f>
        <v/>
      </c>
      <c r="D165" s="13" t="str">
        <f>IF(ISERROR(VLOOKUP(CONCATENATE($A165,"_",D$2),'Reference data SID'!$B:$N,13,FALSE)),"",VLOOKUP(CONCATENATE($A165,"_",D$2),'Reference data SID'!$B:$N,13,FALSE))</f>
        <v/>
      </c>
      <c r="E165" s="13" t="str">
        <f>IF(ISERROR(VLOOKUP(CONCATENATE($A165,"_",E$2),'Reference data SID'!$B:$N,13,FALSE)),"",VLOOKUP(CONCATENATE($A165,"_",E$2),'Reference data SID'!$B:$N,13,FALSE))</f>
        <v/>
      </c>
      <c r="F165" s="13" t="str">
        <f>IF(ISERROR(VLOOKUP(CONCATENATE($A165,"_",F$2),'Reference data SID'!$B:$N,13,FALSE)),"",VLOOKUP(CONCATENATE($A165,"_",F$2),'Reference data SID'!$B:$N,13,FALSE))</f>
        <v/>
      </c>
      <c r="G165" s="13" t="str">
        <f>IF(ISERROR(VLOOKUP(CONCATENATE($A165,"_",G$2),'Reference data SID'!$B:$N,13,FALSE)),"",VLOOKUP(CONCATENATE($A165,"_",G$2),'Reference data SID'!$B:$N,13,FALSE))</f>
        <v/>
      </c>
      <c r="H165" s="13" t="str">
        <f>IF(ISERROR(VLOOKUP(CONCATENATE($A165,"_",H$2),'Reference data SID'!$B:$N,13,FALSE)),"",VLOOKUP(CONCATENATE($A165,"_",H$2),'Reference data SID'!$B:$N,13,FALSE))</f>
        <v/>
      </c>
      <c r="I165" s="13" t="str">
        <f>IF(ISERROR(VLOOKUP(CONCATENATE($A165,"_",I$2),'Reference data SID'!$B:$N,13,FALSE)),"",VLOOKUP(CONCATENATE($A165,"_",I$2),'Reference data SID'!$B:$N,13,FALSE))</f>
        <v/>
      </c>
      <c r="J165" s="13" t="str">
        <f>IF(ISERROR(VLOOKUP(CONCATENATE($A165,"_",J$2),'Reference data SID'!$B:$N,13,FALSE)),"",VLOOKUP(CONCATENATE($A165,"_",J$2),'Reference data SID'!$B:$N,13,FALSE))</f>
        <v/>
      </c>
      <c r="K165" s="13" t="str">
        <f>IF(ISERROR(VLOOKUP(CONCATENATE($A165,"_",K$2),'Reference data SID'!$B:$N,13,FALSE)),"",VLOOKUP(CONCATENATE($A165,"_",K$2),'Reference data SID'!$B:$N,13,FALSE))</f>
        <v/>
      </c>
      <c r="L165" s="13" t="str">
        <f>IF(ISERROR(VLOOKUP(CONCATENATE($A165,"_",L$2),'Reference data SID'!$B:$N,13,FALSE)),"",VLOOKUP(CONCATENATE($A165,"_",L$2),'Reference data SID'!$B:$N,13,FALSE))</f>
        <v/>
      </c>
      <c r="M165" s="13" t="str">
        <f>IF(ISERROR(VLOOKUP(CONCATENATE($A165,"_",M$2),'Reference data SID'!$B:$N,13,FALSE)),"",VLOOKUP(CONCATENATE($A165,"_",M$2),'Reference data SID'!$B:$N,13,FALSE))</f>
        <v/>
      </c>
      <c r="N165" s="13" t="str">
        <f>IF(ISERROR(VLOOKUP(CONCATENATE($A165,"_",N$2),'Reference data SID'!$B:$N,13,FALSE)),"",VLOOKUP(CONCATENATE($A165,"_",N$2),'Reference data SID'!$B:$N,13,FALSE))</f>
        <v/>
      </c>
      <c r="O165" s="13" t="str">
        <f>IF(ISERROR(VLOOKUP(CONCATENATE($A165,"_",O$2),'Reference data SID'!$B:$N,13,FALSE)),"",VLOOKUP(CONCATENATE($A165,"_",O$2),'Reference data SID'!$B:$N,13,FALSE))</f>
        <v/>
      </c>
      <c r="P165" s="13" t="str">
        <f>IF(ISERROR(VLOOKUP(CONCATENATE($A165,"_",P$2),'Reference data SID'!$B:$N,13,FALSE)),"",VLOOKUP(CONCATENATE($A165,"_",P$2),'Reference data SID'!$B:$N,13,FALSE))</f>
        <v/>
      </c>
      <c r="Q165" s="13" t="str">
        <f>IF(ISERROR(VLOOKUP(CONCATENATE($A165,"_",Q$2),'Reference data SID'!$B:$N,13,FALSE)),"",VLOOKUP(CONCATENATE($A165,"_",Q$2),'Reference data SID'!$B:$N,13,FALSE))</f>
        <v/>
      </c>
      <c r="R165" s="13" t="str">
        <f>IF(ISERROR(VLOOKUP(CONCATENATE($A165,"_",R$2),'Reference data SID'!$B:$N,13,FALSE)),"",VLOOKUP(CONCATENATE($A165,"_",R$2),'Reference data SID'!$B:$N,13,FALSE))</f>
        <v/>
      </c>
      <c r="S165" s="13" t="str">
        <f>IF(ISERROR(VLOOKUP(CONCATENATE($A165,"_",S$2),'Reference data SID'!$B:$N,13,FALSE)),"",VLOOKUP(CONCATENATE($A165,"_",S$2),'Reference data SID'!$B:$N,13,FALSE))</f>
        <v/>
      </c>
      <c r="T165" s="13" t="str">
        <f>IF(ISERROR(VLOOKUP(CONCATENATE($A165,"_",T$2),'Reference data SID'!$B:$N,13,FALSE)),"",VLOOKUP(CONCATENATE($A165,"_",T$2),'Reference data SID'!$B:$N,13,FALSE))</f>
        <v/>
      </c>
      <c r="U165" s="13" t="str">
        <f>IF(ISERROR(VLOOKUP(CONCATENATE($A165,"_",U$2),'Reference data SID'!$B:$N,13,FALSE)),"",VLOOKUP(CONCATENATE($A165,"_",U$2),'Reference data SID'!$B:$N,13,FALSE))</f>
        <v/>
      </c>
      <c r="V165" s="13" t="str">
        <f>IF(ISERROR(VLOOKUP(CONCATENATE($A165,"_",V$2),'Reference data SID'!$B:$N,13,FALSE)),"",VLOOKUP(CONCATENATE($A165,"_",V$2),'Reference data SID'!$B:$N,13,FALSE))</f>
        <v/>
      </c>
      <c r="W165" s="13" t="str">
        <f>IF(ISERROR(VLOOKUP(CONCATENATE($A165,"_",W$2),'Reference data SID'!$B:$N,13,FALSE)),"",VLOOKUP(CONCATENATE($A165,"_",W$2),'Reference data SID'!$B:$N,13,FALSE))</f>
        <v/>
      </c>
      <c r="X165" s="13" t="str">
        <f>IF(ISERROR(VLOOKUP(CONCATENATE($A165,"_",X$2),'Reference data SID'!$B:$N,13,FALSE)),"",VLOOKUP(CONCATENATE($A165,"_",X$2),'Reference data SID'!$B:$N,13,FALSE))</f>
        <v/>
      </c>
      <c r="Y165" s="14" t="str">
        <f>IF(ISERROR(VLOOKUP(CONCATENATE($A165,"_",Y$2),'Reference data SID'!$B:$N,13,FALSE)),"",VLOOKUP(CONCATENATE($A165,"_",Y$2),'Reference data SID'!$B:$N,13,FALSE))</f>
        <v>610800-34-5</v>
      </c>
      <c r="Z165" s="13" t="str">
        <f>IF(ISERROR(VLOOKUP(CONCATENATE($A165,"_",Z$2),'Reference data SID'!$B:$N,13,FALSE)),"",VLOOKUP(CONCATENATE($A165,"_",Z$2),'Reference data SID'!$B:$N,13,FALSE))</f>
        <v/>
      </c>
      <c r="AA165" s="13" t="str">
        <f>IF(ISERROR(VLOOKUP(CONCATENATE($A165,"_",AA$2),'Reference data SID'!$B:$N,13,FALSE)),"",VLOOKUP(CONCATENATE($A165,"_",AA$2),'Reference data SID'!$B:$N,13,FALSE))</f>
        <v/>
      </c>
      <c r="AB165" s="13" t="str">
        <f>IF(ISERROR(VLOOKUP(CONCATENATE($A165,"_",AB$2),'Reference data SID'!$B:$N,13,FALSE)),"",VLOOKUP(CONCATENATE($A165,"_",AB$2),'Reference data SID'!$B:$N,13,FALSE))</f>
        <v/>
      </c>
      <c r="AC165" s="13" t="str">
        <f>IF(ISERROR(VLOOKUP(CONCATENATE($A165,"_",AC$2),'Reference data SID'!$B:$N,13,FALSE)),"",VLOOKUP(CONCATENATE($A165,"_",AC$2),'Reference data SID'!$B:$N,13,FALSE))</f>
        <v/>
      </c>
      <c r="AD165" s="13" t="str">
        <f>IF(ISERROR(VLOOKUP(CONCATENATE($A165,"_",AD$2),'Reference data SID'!$B:$N,13,FALSE)),"",VLOOKUP(CONCATENATE($A165,"_",AD$2),'Reference data SID'!$B:$N,13,FALSE))</f>
        <v/>
      </c>
      <c r="AE165" s="13" t="str">
        <f>IF(ISERROR(VLOOKUP(CONCATENATE($A165,"_",AE$2),'Reference data SID'!$B:$N,13,FALSE)),"",VLOOKUP(CONCATENATE($A165,"_",AE$2),'Reference data SID'!$B:$N,13,FALSE))</f>
        <v/>
      </c>
      <c r="AF165" s="13" t="str">
        <f>IF(ISERROR(VLOOKUP(CONCATENATE($A165,"_",AF$2),'Reference data SID'!$B:$N,13,FALSE)),"",VLOOKUP(CONCATENATE($A165,"_",AF$2),'Reference data SID'!$B:$N,13,FALSE))</f>
        <v/>
      </c>
      <c r="AG165" s="13" t="str">
        <f>IF(ISERROR(VLOOKUP(CONCATENATE($A165,"_",AG$2),'Reference data SID'!$B:$N,13,FALSE)),"",VLOOKUP(CONCATENATE($A165,"_",AG$2),'Reference data SID'!$B:$N,13,FALSE))</f>
        <v/>
      </c>
      <c r="AH165" s="13" t="str">
        <f>IF(ISERROR(VLOOKUP(CONCATENATE($A165,"_",AH$2),'Reference data SID'!$B:$N,13,FALSE)),"",VLOOKUP(CONCATENATE($A165,"_",AH$2),'Reference data SID'!$B:$N,13,FALSE))</f>
        <v/>
      </c>
      <c r="AI165" s="13" t="str">
        <f>IF(ISERROR(VLOOKUP(CONCATENATE($A165,"_",AI$2),'Reference data SID'!$B:$N,13,FALSE)),"",VLOOKUP(CONCATENATE($A165,"_",AI$2),'Reference data SID'!$B:$N,13,FALSE))</f>
        <v/>
      </c>
      <c r="AJ165" s="13" t="str">
        <f>IF(ISERROR(VLOOKUP(CONCATENATE($A165,"_",AJ$2),'Reference data SID'!$B:$N,13,FALSE)),"",VLOOKUP(CONCATENATE($A165,"_",AJ$2),'Reference data SID'!$B:$N,13,FALSE))</f>
        <v/>
      </c>
      <c r="AK165" s="13" t="str">
        <f>IF(ISERROR(VLOOKUP(CONCATENATE($A165,"_",AK$2),'Reference data SID'!$B:$N,13,FALSE)),"",VLOOKUP(CONCATENATE($A165,"_",AK$2),'Reference data SID'!$B:$N,13,FALSE))</f>
        <v/>
      </c>
      <c r="AL165" s="13" t="str">
        <f>IF(ISERROR(VLOOKUP(CONCATENATE($A165,"_",AL$2),'Reference data SID'!$B:$N,13,FALSE)),"",VLOOKUP(CONCATENATE($A165,"_",AL$2),'Reference data SID'!$B:$N,13,FALSE))</f>
        <v/>
      </c>
      <c r="AM165" s="13" t="str">
        <f>IF(ISERROR(VLOOKUP(CONCATENATE($A165,"_",AM$2),'Reference data SID'!$B:$N,13,FALSE)),"",VLOOKUP(CONCATENATE($A165,"_",AM$2),'Reference data SID'!$B:$N,13,FALSE))</f>
        <v/>
      </c>
      <c r="AN165" s="13" t="str">
        <f>IF(ISERROR(VLOOKUP(CONCATENATE($A165,"_",AN$2),'Reference data SID'!$B:$N,13,FALSE)),"",VLOOKUP(CONCATENATE($A165,"_",AN$2),'Reference data SID'!$B:$N,13,FALSE))</f>
        <v/>
      </c>
      <c r="AO165" s="13" t="str">
        <f>IF(ISERROR(VLOOKUP(CONCATENATE($A165,"_",AO$2),'Reference data SID'!$B:$N,13,FALSE)),"",VLOOKUP(CONCATENATE($A165,"_",AO$2),'Reference data SID'!$B:$N,13,FALSE))</f>
        <v/>
      </c>
      <c r="AP165" s="13" t="str">
        <f>IF(ISERROR(VLOOKUP(CONCATENATE($A165,"_",AP$2),'Reference data SID'!$B:$N,13,FALSE)),"",VLOOKUP(CONCATENATE($A165,"_",AP$2),'Reference data SID'!$B:$N,13,FALSE))</f>
        <v/>
      </c>
      <c r="AQ165" s="13" t="str">
        <f>IF(ISERROR(VLOOKUP(CONCATENATE($A165,"_",AQ$2),'Reference data SID'!$B:$N,13,FALSE)),"",VLOOKUP(CONCATENATE($A165,"_",AQ$2),'Reference data SID'!$B:$N,13,FALSE))</f>
        <v/>
      </c>
      <c r="AR165" s="13" t="str">
        <f>IF(ISERROR(VLOOKUP(CONCATENATE($A165,"_",AR$2),'Reference data SID'!$B:$N,13,FALSE)),"",VLOOKUP(CONCATENATE($A165,"_",AR$2),'Reference data SID'!$B:$N,13,FALSE))</f>
        <v/>
      </c>
      <c r="AS165" s="13" t="str">
        <f>IF(ISERROR(VLOOKUP(CONCATENATE($A165,"_",AS$2),'Reference data SID'!$B:$N,13,FALSE)),"",VLOOKUP(CONCATENATE($A165,"_",AS$2),'Reference data SID'!$B:$N,13,FALSE))</f>
        <v/>
      </c>
      <c r="AT165" s="13" t="str">
        <f>IF(ISERROR(VLOOKUP(CONCATENATE($A165,"_",AT$2),'Reference data SID'!$B:$N,13,FALSE)),"",VLOOKUP(CONCATENATE($A165,"_",AT$2),'Reference data SID'!$B:$N,13,FALSE))</f>
        <v/>
      </c>
    </row>
    <row r="166" spans="1:46" x14ac:dyDescent="0.25">
      <c r="A166">
        <v>162</v>
      </c>
      <c r="B166" s="13" t="str">
        <f>IF(ISERROR(VLOOKUP(CONCATENATE($A166,"_",B$2),'Reference data SID'!$B:$N,13,FALSE)),"",VLOOKUP(CONCATENATE($A166,"_",B$2),'Reference data SID'!$B:$N,13,FALSE))</f>
        <v/>
      </c>
      <c r="C166" s="13" t="str">
        <f>IF(ISERROR(VLOOKUP(CONCATENATE($A166,"_",C$2),'Reference data SID'!$B:$N,13,FALSE)),"",VLOOKUP(CONCATENATE($A166,"_",C$2),'Reference data SID'!$B:$N,13,FALSE))</f>
        <v/>
      </c>
      <c r="D166" s="13" t="str">
        <f>IF(ISERROR(VLOOKUP(CONCATENATE($A166,"_",D$2),'Reference data SID'!$B:$N,13,FALSE)),"",VLOOKUP(CONCATENATE($A166,"_",D$2),'Reference data SID'!$B:$N,13,FALSE))</f>
        <v/>
      </c>
      <c r="E166" s="13" t="str">
        <f>IF(ISERROR(VLOOKUP(CONCATENATE($A166,"_",E$2),'Reference data SID'!$B:$N,13,FALSE)),"",VLOOKUP(CONCATENATE($A166,"_",E$2),'Reference data SID'!$B:$N,13,FALSE))</f>
        <v/>
      </c>
      <c r="F166" s="13" t="str">
        <f>IF(ISERROR(VLOOKUP(CONCATENATE($A166,"_",F$2),'Reference data SID'!$B:$N,13,FALSE)),"",VLOOKUP(CONCATENATE($A166,"_",F$2),'Reference data SID'!$B:$N,13,FALSE))</f>
        <v/>
      </c>
      <c r="G166" s="13" t="str">
        <f>IF(ISERROR(VLOOKUP(CONCATENATE($A166,"_",G$2),'Reference data SID'!$B:$N,13,FALSE)),"",VLOOKUP(CONCATENATE($A166,"_",G$2),'Reference data SID'!$B:$N,13,FALSE))</f>
        <v/>
      </c>
      <c r="H166" s="13" t="str">
        <f>IF(ISERROR(VLOOKUP(CONCATENATE($A166,"_",H$2),'Reference data SID'!$B:$N,13,FALSE)),"",VLOOKUP(CONCATENATE($A166,"_",H$2),'Reference data SID'!$B:$N,13,FALSE))</f>
        <v/>
      </c>
      <c r="I166" s="13" t="str">
        <f>IF(ISERROR(VLOOKUP(CONCATENATE($A166,"_",I$2),'Reference data SID'!$B:$N,13,FALSE)),"",VLOOKUP(CONCATENATE($A166,"_",I$2),'Reference data SID'!$B:$N,13,FALSE))</f>
        <v/>
      </c>
      <c r="J166" s="13" t="str">
        <f>IF(ISERROR(VLOOKUP(CONCATENATE($A166,"_",J$2),'Reference data SID'!$B:$N,13,FALSE)),"",VLOOKUP(CONCATENATE($A166,"_",J$2),'Reference data SID'!$B:$N,13,FALSE))</f>
        <v/>
      </c>
      <c r="K166" s="13" t="str">
        <f>IF(ISERROR(VLOOKUP(CONCATENATE($A166,"_",K$2),'Reference data SID'!$B:$N,13,FALSE)),"",VLOOKUP(CONCATENATE($A166,"_",K$2),'Reference data SID'!$B:$N,13,FALSE))</f>
        <v/>
      </c>
      <c r="L166" s="13" t="str">
        <f>IF(ISERROR(VLOOKUP(CONCATENATE($A166,"_",L$2),'Reference data SID'!$B:$N,13,FALSE)),"",VLOOKUP(CONCATENATE($A166,"_",L$2),'Reference data SID'!$B:$N,13,FALSE))</f>
        <v/>
      </c>
      <c r="M166" s="13" t="str">
        <f>IF(ISERROR(VLOOKUP(CONCATENATE($A166,"_",M$2),'Reference data SID'!$B:$N,13,FALSE)),"",VLOOKUP(CONCATENATE($A166,"_",M$2),'Reference data SID'!$B:$N,13,FALSE))</f>
        <v/>
      </c>
      <c r="N166" s="13" t="str">
        <f>IF(ISERROR(VLOOKUP(CONCATENATE($A166,"_",N$2),'Reference data SID'!$B:$N,13,FALSE)),"",VLOOKUP(CONCATENATE($A166,"_",N$2),'Reference data SID'!$B:$N,13,FALSE))</f>
        <v/>
      </c>
      <c r="O166" s="13" t="str">
        <f>IF(ISERROR(VLOOKUP(CONCATENATE($A166,"_",O$2),'Reference data SID'!$B:$N,13,FALSE)),"",VLOOKUP(CONCATENATE($A166,"_",O$2),'Reference data SID'!$B:$N,13,FALSE))</f>
        <v/>
      </c>
      <c r="P166" s="13" t="str">
        <f>IF(ISERROR(VLOOKUP(CONCATENATE($A166,"_",P$2),'Reference data SID'!$B:$N,13,FALSE)),"",VLOOKUP(CONCATENATE($A166,"_",P$2),'Reference data SID'!$B:$N,13,FALSE))</f>
        <v/>
      </c>
      <c r="Q166" s="13" t="str">
        <f>IF(ISERROR(VLOOKUP(CONCATENATE($A166,"_",Q$2),'Reference data SID'!$B:$N,13,FALSE)),"",VLOOKUP(CONCATENATE($A166,"_",Q$2),'Reference data SID'!$B:$N,13,FALSE))</f>
        <v/>
      </c>
      <c r="R166" s="13" t="str">
        <f>IF(ISERROR(VLOOKUP(CONCATENATE($A166,"_",R$2),'Reference data SID'!$B:$N,13,FALSE)),"",VLOOKUP(CONCATENATE($A166,"_",R$2),'Reference data SID'!$B:$N,13,FALSE))</f>
        <v/>
      </c>
      <c r="S166" s="13" t="str">
        <f>IF(ISERROR(VLOOKUP(CONCATENATE($A166,"_",S$2),'Reference data SID'!$B:$N,13,FALSE)),"",VLOOKUP(CONCATENATE($A166,"_",S$2),'Reference data SID'!$B:$N,13,FALSE))</f>
        <v/>
      </c>
      <c r="T166" s="13" t="str">
        <f>IF(ISERROR(VLOOKUP(CONCATENATE($A166,"_",T$2),'Reference data SID'!$B:$N,13,FALSE)),"",VLOOKUP(CONCATENATE($A166,"_",T$2),'Reference data SID'!$B:$N,13,FALSE))</f>
        <v/>
      </c>
      <c r="U166" s="13" t="str">
        <f>IF(ISERROR(VLOOKUP(CONCATENATE($A166,"_",U$2),'Reference data SID'!$B:$N,13,FALSE)),"",VLOOKUP(CONCATENATE($A166,"_",U$2),'Reference data SID'!$B:$N,13,FALSE))</f>
        <v/>
      </c>
      <c r="V166" s="13" t="str">
        <f>IF(ISERROR(VLOOKUP(CONCATENATE($A166,"_",V$2),'Reference data SID'!$B:$N,13,FALSE)),"",VLOOKUP(CONCATENATE($A166,"_",V$2),'Reference data SID'!$B:$N,13,FALSE))</f>
        <v/>
      </c>
      <c r="W166" s="13" t="str">
        <f>IF(ISERROR(VLOOKUP(CONCATENATE($A166,"_",W$2),'Reference data SID'!$B:$N,13,FALSE)),"",VLOOKUP(CONCATENATE($A166,"_",W$2),'Reference data SID'!$B:$N,13,FALSE))</f>
        <v/>
      </c>
      <c r="X166" s="13" t="str">
        <f>IF(ISERROR(VLOOKUP(CONCATENATE($A166,"_",X$2),'Reference data SID'!$B:$N,13,FALSE)),"",VLOOKUP(CONCATENATE($A166,"_",X$2),'Reference data SID'!$B:$N,13,FALSE))</f>
        <v/>
      </c>
      <c r="Y166" s="14" t="str">
        <f>IF(ISERROR(VLOOKUP(CONCATENATE($A166,"_",Y$2),'Reference data SID'!$B:$N,13,FALSE)),"",VLOOKUP(CONCATENATE($A166,"_",Y$2),'Reference data SID'!$B:$N,13,FALSE))</f>
        <v>61436-04-2</v>
      </c>
      <c r="Z166" s="13" t="str">
        <f>IF(ISERROR(VLOOKUP(CONCATENATE($A166,"_",Z$2),'Reference data SID'!$B:$N,13,FALSE)),"",VLOOKUP(CONCATENATE($A166,"_",Z$2),'Reference data SID'!$B:$N,13,FALSE))</f>
        <v/>
      </c>
      <c r="AA166" s="13" t="str">
        <f>IF(ISERROR(VLOOKUP(CONCATENATE($A166,"_",AA$2),'Reference data SID'!$B:$N,13,FALSE)),"",VLOOKUP(CONCATENATE($A166,"_",AA$2),'Reference data SID'!$B:$N,13,FALSE))</f>
        <v/>
      </c>
      <c r="AB166" s="13" t="str">
        <f>IF(ISERROR(VLOOKUP(CONCATENATE($A166,"_",AB$2),'Reference data SID'!$B:$N,13,FALSE)),"",VLOOKUP(CONCATENATE($A166,"_",AB$2),'Reference data SID'!$B:$N,13,FALSE))</f>
        <v/>
      </c>
      <c r="AC166" s="13" t="str">
        <f>IF(ISERROR(VLOOKUP(CONCATENATE($A166,"_",AC$2),'Reference data SID'!$B:$N,13,FALSE)),"",VLOOKUP(CONCATENATE($A166,"_",AC$2),'Reference data SID'!$B:$N,13,FALSE))</f>
        <v/>
      </c>
      <c r="AD166" s="13" t="str">
        <f>IF(ISERROR(VLOOKUP(CONCATENATE($A166,"_",AD$2),'Reference data SID'!$B:$N,13,FALSE)),"",VLOOKUP(CONCATENATE($A166,"_",AD$2),'Reference data SID'!$B:$N,13,FALSE))</f>
        <v/>
      </c>
      <c r="AE166" s="13" t="str">
        <f>IF(ISERROR(VLOOKUP(CONCATENATE($A166,"_",AE$2),'Reference data SID'!$B:$N,13,FALSE)),"",VLOOKUP(CONCATENATE($A166,"_",AE$2),'Reference data SID'!$B:$N,13,FALSE))</f>
        <v/>
      </c>
      <c r="AF166" s="13" t="str">
        <f>IF(ISERROR(VLOOKUP(CONCATENATE($A166,"_",AF$2),'Reference data SID'!$B:$N,13,FALSE)),"",VLOOKUP(CONCATENATE($A166,"_",AF$2),'Reference data SID'!$B:$N,13,FALSE))</f>
        <v/>
      </c>
      <c r="AG166" s="13" t="str">
        <f>IF(ISERROR(VLOOKUP(CONCATENATE($A166,"_",AG$2),'Reference data SID'!$B:$N,13,FALSE)),"",VLOOKUP(CONCATENATE($A166,"_",AG$2),'Reference data SID'!$B:$N,13,FALSE))</f>
        <v/>
      </c>
      <c r="AH166" s="13" t="str">
        <f>IF(ISERROR(VLOOKUP(CONCATENATE($A166,"_",AH$2),'Reference data SID'!$B:$N,13,FALSE)),"",VLOOKUP(CONCATENATE($A166,"_",AH$2),'Reference data SID'!$B:$N,13,FALSE))</f>
        <v/>
      </c>
      <c r="AI166" s="13" t="str">
        <f>IF(ISERROR(VLOOKUP(CONCATENATE($A166,"_",AI$2),'Reference data SID'!$B:$N,13,FALSE)),"",VLOOKUP(CONCATENATE($A166,"_",AI$2),'Reference data SID'!$B:$N,13,FALSE))</f>
        <v/>
      </c>
      <c r="AJ166" s="13" t="str">
        <f>IF(ISERROR(VLOOKUP(CONCATENATE($A166,"_",AJ$2),'Reference data SID'!$B:$N,13,FALSE)),"",VLOOKUP(CONCATENATE($A166,"_",AJ$2),'Reference data SID'!$B:$N,13,FALSE))</f>
        <v/>
      </c>
      <c r="AK166" s="13" t="str">
        <f>IF(ISERROR(VLOOKUP(CONCATENATE($A166,"_",AK$2),'Reference data SID'!$B:$N,13,FALSE)),"",VLOOKUP(CONCATENATE($A166,"_",AK$2),'Reference data SID'!$B:$N,13,FALSE))</f>
        <v/>
      </c>
      <c r="AL166" s="13" t="str">
        <f>IF(ISERROR(VLOOKUP(CONCATENATE($A166,"_",AL$2),'Reference data SID'!$B:$N,13,FALSE)),"",VLOOKUP(CONCATENATE($A166,"_",AL$2),'Reference data SID'!$B:$N,13,FALSE))</f>
        <v/>
      </c>
      <c r="AM166" s="13" t="str">
        <f>IF(ISERROR(VLOOKUP(CONCATENATE($A166,"_",AM$2),'Reference data SID'!$B:$N,13,FALSE)),"",VLOOKUP(CONCATENATE($A166,"_",AM$2),'Reference data SID'!$B:$N,13,FALSE))</f>
        <v/>
      </c>
      <c r="AN166" s="13" t="str">
        <f>IF(ISERROR(VLOOKUP(CONCATENATE($A166,"_",AN$2),'Reference data SID'!$B:$N,13,FALSE)),"",VLOOKUP(CONCATENATE($A166,"_",AN$2),'Reference data SID'!$B:$N,13,FALSE))</f>
        <v/>
      </c>
      <c r="AO166" s="13" t="str">
        <f>IF(ISERROR(VLOOKUP(CONCATENATE($A166,"_",AO$2),'Reference data SID'!$B:$N,13,FALSE)),"",VLOOKUP(CONCATENATE($A166,"_",AO$2),'Reference data SID'!$B:$N,13,FALSE))</f>
        <v/>
      </c>
      <c r="AP166" s="13" t="str">
        <f>IF(ISERROR(VLOOKUP(CONCATENATE($A166,"_",AP$2),'Reference data SID'!$B:$N,13,FALSE)),"",VLOOKUP(CONCATENATE($A166,"_",AP$2),'Reference data SID'!$B:$N,13,FALSE))</f>
        <v/>
      </c>
      <c r="AQ166" s="13" t="str">
        <f>IF(ISERROR(VLOOKUP(CONCATENATE($A166,"_",AQ$2),'Reference data SID'!$B:$N,13,FALSE)),"",VLOOKUP(CONCATENATE($A166,"_",AQ$2),'Reference data SID'!$B:$N,13,FALSE))</f>
        <v/>
      </c>
      <c r="AR166" s="13" t="str">
        <f>IF(ISERROR(VLOOKUP(CONCATENATE($A166,"_",AR$2),'Reference data SID'!$B:$N,13,FALSE)),"",VLOOKUP(CONCATENATE($A166,"_",AR$2),'Reference data SID'!$B:$N,13,FALSE))</f>
        <v/>
      </c>
      <c r="AS166" s="13" t="str">
        <f>IF(ISERROR(VLOOKUP(CONCATENATE($A166,"_",AS$2),'Reference data SID'!$B:$N,13,FALSE)),"",VLOOKUP(CONCATENATE($A166,"_",AS$2),'Reference data SID'!$B:$N,13,FALSE))</f>
        <v/>
      </c>
      <c r="AT166" s="13" t="str">
        <f>IF(ISERROR(VLOOKUP(CONCATENATE($A166,"_",AT$2),'Reference data SID'!$B:$N,13,FALSE)),"",VLOOKUP(CONCATENATE($A166,"_",AT$2),'Reference data SID'!$B:$N,13,FALSE))</f>
        <v/>
      </c>
    </row>
    <row r="167" spans="1:46" x14ac:dyDescent="0.25">
      <c r="A167">
        <v>163</v>
      </c>
      <c r="B167" s="13" t="str">
        <f>IF(ISERROR(VLOOKUP(CONCATENATE($A167,"_",B$2),'Reference data SID'!$B:$N,13,FALSE)),"",VLOOKUP(CONCATENATE($A167,"_",B$2),'Reference data SID'!$B:$N,13,FALSE))</f>
        <v/>
      </c>
      <c r="C167" s="13" t="str">
        <f>IF(ISERROR(VLOOKUP(CONCATENATE($A167,"_",C$2),'Reference data SID'!$B:$N,13,FALSE)),"",VLOOKUP(CONCATENATE($A167,"_",C$2),'Reference data SID'!$B:$N,13,FALSE))</f>
        <v/>
      </c>
      <c r="D167" s="13" t="str">
        <f>IF(ISERROR(VLOOKUP(CONCATENATE($A167,"_",D$2),'Reference data SID'!$B:$N,13,FALSE)),"",VLOOKUP(CONCATENATE($A167,"_",D$2),'Reference data SID'!$B:$N,13,FALSE))</f>
        <v/>
      </c>
      <c r="E167" s="13" t="str">
        <f>IF(ISERROR(VLOOKUP(CONCATENATE($A167,"_",E$2),'Reference data SID'!$B:$N,13,FALSE)),"",VLOOKUP(CONCATENATE($A167,"_",E$2),'Reference data SID'!$B:$N,13,FALSE))</f>
        <v/>
      </c>
      <c r="F167" s="13" t="str">
        <f>IF(ISERROR(VLOOKUP(CONCATENATE($A167,"_",F$2),'Reference data SID'!$B:$N,13,FALSE)),"",VLOOKUP(CONCATENATE($A167,"_",F$2),'Reference data SID'!$B:$N,13,FALSE))</f>
        <v/>
      </c>
      <c r="G167" s="13" t="str">
        <f>IF(ISERROR(VLOOKUP(CONCATENATE($A167,"_",G$2),'Reference data SID'!$B:$N,13,FALSE)),"",VLOOKUP(CONCATENATE($A167,"_",G$2),'Reference data SID'!$B:$N,13,FALSE))</f>
        <v/>
      </c>
      <c r="H167" s="13" t="str">
        <f>IF(ISERROR(VLOOKUP(CONCATENATE($A167,"_",H$2),'Reference data SID'!$B:$N,13,FALSE)),"",VLOOKUP(CONCATENATE($A167,"_",H$2),'Reference data SID'!$B:$N,13,FALSE))</f>
        <v/>
      </c>
      <c r="I167" s="13" t="str">
        <f>IF(ISERROR(VLOOKUP(CONCATENATE($A167,"_",I$2),'Reference data SID'!$B:$N,13,FALSE)),"",VLOOKUP(CONCATENATE($A167,"_",I$2),'Reference data SID'!$B:$N,13,FALSE))</f>
        <v/>
      </c>
      <c r="J167" s="13" t="str">
        <f>IF(ISERROR(VLOOKUP(CONCATENATE($A167,"_",J$2),'Reference data SID'!$B:$N,13,FALSE)),"",VLOOKUP(CONCATENATE($A167,"_",J$2),'Reference data SID'!$B:$N,13,FALSE))</f>
        <v/>
      </c>
      <c r="K167" s="13" t="str">
        <f>IF(ISERROR(VLOOKUP(CONCATENATE($A167,"_",K$2),'Reference data SID'!$B:$N,13,FALSE)),"",VLOOKUP(CONCATENATE($A167,"_",K$2),'Reference data SID'!$B:$N,13,FALSE))</f>
        <v/>
      </c>
      <c r="L167" s="13" t="str">
        <f>IF(ISERROR(VLOOKUP(CONCATENATE($A167,"_",L$2),'Reference data SID'!$B:$N,13,FALSE)),"",VLOOKUP(CONCATENATE($A167,"_",L$2),'Reference data SID'!$B:$N,13,FALSE))</f>
        <v/>
      </c>
      <c r="M167" s="13" t="str">
        <f>IF(ISERROR(VLOOKUP(CONCATENATE($A167,"_",M$2),'Reference data SID'!$B:$N,13,FALSE)),"",VLOOKUP(CONCATENATE($A167,"_",M$2),'Reference data SID'!$B:$N,13,FALSE))</f>
        <v/>
      </c>
      <c r="N167" s="13" t="str">
        <f>IF(ISERROR(VLOOKUP(CONCATENATE($A167,"_",N$2),'Reference data SID'!$B:$N,13,FALSE)),"",VLOOKUP(CONCATENATE($A167,"_",N$2),'Reference data SID'!$B:$N,13,FALSE))</f>
        <v/>
      </c>
      <c r="O167" s="13" t="str">
        <f>IF(ISERROR(VLOOKUP(CONCATENATE($A167,"_",O$2),'Reference data SID'!$B:$N,13,FALSE)),"",VLOOKUP(CONCATENATE($A167,"_",O$2),'Reference data SID'!$B:$N,13,FALSE))</f>
        <v/>
      </c>
      <c r="P167" s="13" t="str">
        <f>IF(ISERROR(VLOOKUP(CONCATENATE($A167,"_",P$2),'Reference data SID'!$B:$N,13,FALSE)),"",VLOOKUP(CONCATENATE($A167,"_",P$2),'Reference data SID'!$B:$N,13,FALSE))</f>
        <v/>
      </c>
      <c r="Q167" s="13" t="str">
        <f>IF(ISERROR(VLOOKUP(CONCATENATE($A167,"_",Q$2),'Reference data SID'!$B:$N,13,FALSE)),"",VLOOKUP(CONCATENATE($A167,"_",Q$2),'Reference data SID'!$B:$N,13,FALSE))</f>
        <v/>
      </c>
      <c r="R167" s="13" t="str">
        <f>IF(ISERROR(VLOOKUP(CONCATENATE($A167,"_",R$2),'Reference data SID'!$B:$N,13,FALSE)),"",VLOOKUP(CONCATENATE($A167,"_",R$2),'Reference data SID'!$B:$N,13,FALSE))</f>
        <v/>
      </c>
      <c r="S167" s="13" t="str">
        <f>IF(ISERROR(VLOOKUP(CONCATENATE($A167,"_",S$2),'Reference data SID'!$B:$N,13,FALSE)),"",VLOOKUP(CONCATENATE($A167,"_",S$2),'Reference data SID'!$B:$N,13,FALSE))</f>
        <v/>
      </c>
      <c r="T167" s="13" t="str">
        <f>IF(ISERROR(VLOOKUP(CONCATENATE($A167,"_",T$2),'Reference data SID'!$B:$N,13,FALSE)),"",VLOOKUP(CONCATENATE($A167,"_",T$2),'Reference data SID'!$B:$N,13,FALSE))</f>
        <v/>
      </c>
      <c r="U167" s="13" t="str">
        <f>IF(ISERROR(VLOOKUP(CONCATENATE($A167,"_",U$2),'Reference data SID'!$B:$N,13,FALSE)),"",VLOOKUP(CONCATENATE($A167,"_",U$2),'Reference data SID'!$B:$N,13,FALSE))</f>
        <v/>
      </c>
      <c r="V167" s="13" t="str">
        <f>IF(ISERROR(VLOOKUP(CONCATENATE($A167,"_",V$2),'Reference data SID'!$B:$N,13,FALSE)),"",VLOOKUP(CONCATENATE($A167,"_",V$2),'Reference data SID'!$B:$N,13,FALSE))</f>
        <v/>
      </c>
      <c r="W167" s="13" t="str">
        <f>IF(ISERROR(VLOOKUP(CONCATENATE($A167,"_",W$2),'Reference data SID'!$B:$N,13,FALSE)),"",VLOOKUP(CONCATENATE($A167,"_",W$2),'Reference data SID'!$B:$N,13,FALSE))</f>
        <v/>
      </c>
      <c r="X167" s="13" t="str">
        <f>IF(ISERROR(VLOOKUP(CONCATENATE($A167,"_",X$2),'Reference data SID'!$B:$N,13,FALSE)),"",VLOOKUP(CONCATENATE($A167,"_",X$2),'Reference data SID'!$B:$N,13,FALSE))</f>
        <v/>
      </c>
      <c r="Y167" s="14" t="str">
        <f>IF(ISERROR(VLOOKUP(CONCATENATE($A167,"_",Y$2),'Reference data SID'!$B:$N,13,FALSE)),"",VLOOKUP(CONCATENATE($A167,"_",Y$2),'Reference data SID'!$B:$N,13,FALSE))</f>
        <v>65104-45-2</v>
      </c>
      <c r="Z167" s="13" t="str">
        <f>IF(ISERROR(VLOOKUP(CONCATENATE($A167,"_",Z$2),'Reference data SID'!$B:$N,13,FALSE)),"",VLOOKUP(CONCATENATE($A167,"_",Z$2),'Reference data SID'!$B:$N,13,FALSE))</f>
        <v/>
      </c>
      <c r="AA167" s="13" t="str">
        <f>IF(ISERROR(VLOOKUP(CONCATENATE($A167,"_",AA$2),'Reference data SID'!$B:$N,13,FALSE)),"",VLOOKUP(CONCATENATE($A167,"_",AA$2),'Reference data SID'!$B:$N,13,FALSE))</f>
        <v/>
      </c>
      <c r="AB167" s="13" t="str">
        <f>IF(ISERROR(VLOOKUP(CONCATENATE($A167,"_",AB$2),'Reference data SID'!$B:$N,13,FALSE)),"",VLOOKUP(CONCATENATE($A167,"_",AB$2),'Reference data SID'!$B:$N,13,FALSE))</f>
        <v/>
      </c>
      <c r="AC167" s="13" t="str">
        <f>IF(ISERROR(VLOOKUP(CONCATENATE($A167,"_",AC$2),'Reference data SID'!$B:$N,13,FALSE)),"",VLOOKUP(CONCATENATE($A167,"_",AC$2),'Reference data SID'!$B:$N,13,FALSE))</f>
        <v/>
      </c>
      <c r="AD167" s="13" t="str">
        <f>IF(ISERROR(VLOOKUP(CONCATENATE($A167,"_",AD$2),'Reference data SID'!$B:$N,13,FALSE)),"",VLOOKUP(CONCATENATE($A167,"_",AD$2),'Reference data SID'!$B:$N,13,FALSE))</f>
        <v/>
      </c>
      <c r="AE167" s="13" t="str">
        <f>IF(ISERROR(VLOOKUP(CONCATENATE($A167,"_",AE$2),'Reference data SID'!$B:$N,13,FALSE)),"",VLOOKUP(CONCATENATE($A167,"_",AE$2),'Reference data SID'!$B:$N,13,FALSE))</f>
        <v/>
      </c>
      <c r="AF167" s="13" t="str">
        <f>IF(ISERROR(VLOOKUP(CONCATENATE($A167,"_",AF$2),'Reference data SID'!$B:$N,13,FALSE)),"",VLOOKUP(CONCATENATE($A167,"_",AF$2),'Reference data SID'!$B:$N,13,FALSE))</f>
        <v/>
      </c>
      <c r="AG167" s="13" t="str">
        <f>IF(ISERROR(VLOOKUP(CONCATENATE($A167,"_",AG$2),'Reference data SID'!$B:$N,13,FALSE)),"",VLOOKUP(CONCATENATE($A167,"_",AG$2),'Reference data SID'!$B:$N,13,FALSE))</f>
        <v/>
      </c>
      <c r="AH167" s="13" t="str">
        <f>IF(ISERROR(VLOOKUP(CONCATENATE($A167,"_",AH$2),'Reference data SID'!$B:$N,13,FALSE)),"",VLOOKUP(CONCATENATE($A167,"_",AH$2),'Reference data SID'!$B:$N,13,FALSE))</f>
        <v/>
      </c>
      <c r="AI167" s="13" t="str">
        <f>IF(ISERROR(VLOOKUP(CONCATENATE($A167,"_",AI$2),'Reference data SID'!$B:$N,13,FALSE)),"",VLOOKUP(CONCATENATE($A167,"_",AI$2),'Reference data SID'!$B:$N,13,FALSE))</f>
        <v/>
      </c>
      <c r="AJ167" s="13" t="str">
        <f>IF(ISERROR(VLOOKUP(CONCATENATE($A167,"_",AJ$2),'Reference data SID'!$B:$N,13,FALSE)),"",VLOOKUP(CONCATENATE($A167,"_",AJ$2),'Reference data SID'!$B:$N,13,FALSE))</f>
        <v/>
      </c>
      <c r="AK167" s="13" t="str">
        <f>IF(ISERROR(VLOOKUP(CONCATENATE($A167,"_",AK$2),'Reference data SID'!$B:$N,13,FALSE)),"",VLOOKUP(CONCATENATE($A167,"_",AK$2),'Reference data SID'!$B:$N,13,FALSE))</f>
        <v/>
      </c>
      <c r="AL167" s="13" t="str">
        <f>IF(ISERROR(VLOOKUP(CONCATENATE($A167,"_",AL$2),'Reference data SID'!$B:$N,13,FALSE)),"",VLOOKUP(CONCATENATE($A167,"_",AL$2),'Reference data SID'!$B:$N,13,FALSE))</f>
        <v/>
      </c>
      <c r="AM167" s="13" t="str">
        <f>IF(ISERROR(VLOOKUP(CONCATENATE($A167,"_",AM$2),'Reference data SID'!$B:$N,13,FALSE)),"",VLOOKUP(CONCATENATE($A167,"_",AM$2),'Reference data SID'!$B:$N,13,FALSE))</f>
        <v/>
      </c>
      <c r="AN167" s="13" t="str">
        <f>IF(ISERROR(VLOOKUP(CONCATENATE($A167,"_",AN$2),'Reference data SID'!$B:$N,13,FALSE)),"",VLOOKUP(CONCATENATE($A167,"_",AN$2),'Reference data SID'!$B:$N,13,FALSE))</f>
        <v/>
      </c>
      <c r="AO167" s="13" t="str">
        <f>IF(ISERROR(VLOOKUP(CONCATENATE($A167,"_",AO$2),'Reference data SID'!$B:$N,13,FALSE)),"",VLOOKUP(CONCATENATE($A167,"_",AO$2),'Reference data SID'!$B:$N,13,FALSE))</f>
        <v/>
      </c>
      <c r="AP167" s="13" t="str">
        <f>IF(ISERROR(VLOOKUP(CONCATENATE($A167,"_",AP$2),'Reference data SID'!$B:$N,13,FALSE)),"",VLOOKUP(CONCATENATE($A167,"_",AP$2),'Reference data SID'!$B:$N,13,FALSE))</f>
        <v/>
      </c>
      <c r="AQ167" s="13" t="str">
        <f>IF(ISERROR(VLOOKUP(CONCATENATE($A167,"_",AQ$2),'Reference data SID'!$B:$N,13,FALSE)),"",VLOOKUP(CONCATENATE($A167,"_",AQ$2),'Reference data SID'!$B:$N,13,FALSE))</f>
        <v/>
      </c>
      <c r="AR167" s="13" t="str">
        <f>IF(ISERROR(VLOOKUP(CONCATENATE($A167,"_",AR$2),'Reference data SID'!$B:$N,13,FALSE)),"",VLOOKUP(CONCATENATE($A167,"_",AR$2),'Reference data SID'!$B:$N,13,FALSE))</f>
        <v/>
      </c>
      <c r="AS167" s="13" t="str">
        <f>IF(ISERROR(VLOOKUP(CONCATENATE($A167,"_",AS$2),'Reference data SID'!$B:$N,13,FALSE)),"",VLOOKUP(CONCATENATE($A167,"_",AS$2),'Reference data SID'!$B:$N,13,FALSE))</f>
        <v/>
      </c>
      <c r="AT167" s="13" t="str">
        <f>IF(ISERROR(VLOOKUP(CONCATENATE($A167,"_",AT$2),'Reference data SID'!$B:$N,13,FALSE)),"",VLOOKUP(CONCATENATE($A167,"_",AT$2),'Reference data SID'!$B:$N,13,FALSE))</f>
        <v/>
      </c>
    </row>
    <row r="168" spans="1:46" x14ac:dyDescent="0.25">
      <c r="A168">
        <v>164</v>
      </c>
      <c r="B168" s="13" t="str">
        <f>IF(ISERROR(VLOOKUP(CONCATENATE($A168,"_",B$2),'Reference data SID'!$B:$N,13,FALSE)),"",VLOOKUP(CONCATENATE($A168,"_",B$2),'Reference data SID'!$B:$N,13,FALSE))</f>
        <v/>
      </c>
      <c r="C168" s="13" t="str">
        <f>IF(ISERROR(VLOOKUP(CONCATENATE($A168,"_",C$2),'Reference data SID'!$B:$N,13,FALSE)),"",VLOOKUP(CONCATENATE($A168,"_",C$2),'Reference data SID'!$B:$N,13,FALSE))</f>
        <v/>
      </c>
      <c r="D168" s="13" t="str">
        <f>IF(ISERROR(VLOOKUP(CONCATENATE($A168,"_",D$2),'Reference data SID'!$B:$N,13,FALSE)),"",VLOOKUP(CONCATENATE($A168,"_",D$2),'Reference data SID'!$B:$N,13,FALSE))</f>
        <v/>
      </c>
      <c r="E168" s="13" t="str">
        <f>IF(ISERROR(VLOOKUP(CONCATENATE($A168,"_",E$2),'Reference data SID'!$B:$N,13,FALSE)),"",VLOOKUP(CONCATENATE($A168,"_",E$2),'Reference data SID'!$B:$N,13,FALSE))</f>
        <v/>
      </c>
      <c r="F168" s="13" t="str">
        <f>IF(ISERROR(VLOOKUP(CONCATENATE($A168,"_",F$2),'Reference data SID'!$B:$N,13,FALSE)),"",VLOOKUP(CONCATENATE($A168,"_",F$2),'Reference data SID'!$B:$N,13,FALSE))</f>
        <v/>
      </c>
      <c r="G168" s="13" t="str">
        <f>IF(ISERROR(VLOOKUP(CONCATENATE($A168,"_",G$2),'Reference data SID'!$B:$N,13,FALSE)),"",VLOOKUP(CONCATENATE($A168,"_",G$2),'Reference data SID'!$B:$N,13,FALSE))</f>
        <v/>
      </c>
      <c r="H168" s="13" t="str">
        <f>IF(ISERROR(VLOOKUP(CONCATENATE($A168,"_",H$2),'Reference data SID'!$B:$N,13,FALSE)),"",VLOOKUP(CONCATENATE($A168,"_",H$2),'Reference data SID'!$B:$N,13,FALSE))</f>
        <v/>
      </c>
      <c r="I168" s="13" t="str">
        <f>IF(ISERROR(VLOOKUP(CONCATENATE($A168,"_",I$2),'Reference data SID'!$B:$N,13,FALSE)),"",VLOOKUP(CONCATENATE($A168,"_",I$2),'Reference data SID'!$B:$N,13,FALSE))</f>
        <v/>
      </c>
      <c r="J168" s="13" t="str">
        <f>IF(ISERROR(VLOOKUP(CONCATENATE($A168,"_",J$2),'Reference data SID'!$B:$N,13,FALSE)),"",VLOOKUP(CONCATENATE($A168,"_",J$2),'Reference data SID'!$B:$N,13,FALSE))</f>
        <v/>
      </c>
      <c r="K168" s="13" t="str">
        <f>IF(ISERROR(VLOOKUP(CONCATENATE($A168,"_",K$2),'Reference data SID'!$B:$N,13,FALSE)),"",VLOOKUP(CONCATENATE($A168,"_",K$2),'Reference data SID'!$B:$N,13,FALSE))</f>
        <v/>
      </c>
      <c r="L168" s="13" t="str">
        <f>IF(ISERROR(VLOOKUP(CONCATENATE($A168,"_",L$2),'Reference data SID'!$B:$N,13,FALSE)),"",VLOOKUP(CONCATENATE($A168,"_",L$2),'Reference data SID'!$B:$N,13,FALSE))</f>
        <v/>
      </c>
      <c r="M168" s="13" t="str">
        <f>IF(ISERROR(VLOOKUP(CONCATENATE($A168,"_",M$2),'Reference data SID'!$B:$N,13,FALSE)),"",VLOOKUP(CONCATENATE($A168,"_",M$2),'Reference data SID'!$B:$N,13,FALSE))</f>
        <v/>
      </c>
      <c r="N168" s="13" t="str">
        <f>IF(ISERROR(VLOOKUP(CONCATENATE($A168,"_",N$2),'Reference data SID'!$B:$N,13,FALSE)),"",VLOOKUP(CONCATENATE($A168,"_",N$2),'Reference data SID'!$B:$N,13,FALSE))</f>
        <v/>
      </c>
      <c r="O168" s="13" t="str">
        <f>IF(ISERROR(VLOOKUP(CONCATENATE($A168,"_",O$2),'Reference data SID'!$B:$N,13,FALSE)),"",VLOOKUP(CONCATENATE($A168,"_",O$2),'Reference data SID'!$B:$N,13,FALSE))</f>
        <v/>
      </c>
      <c r="P168" s="13" t="str">
        <f>IF(ISERROR(VLOOKUP(CONCATENATE($A168,"_",P$2),'Reference data SID'!$B:$N,13,FALSE)),"",VLOOKUP(CONCATENATE($A168,"_",P$2),'Reference data SID'!$B:$N,13,FALSE))</f>
        <v/>
      </c>
      <c r="Q168" s="13" t="str">
        <f>IF(ISERROR(VLOOKUP(CONCATENATE($A168,"_",Q$2),'Reference data SID'!$B:$N,13,FALSE)),"",VLOOKUP(CONCATENATE($A168,"_",Q$2),'Reference data SID'!$B:$N,13,FALSE))</f>
        <v/>
      </c>
      <c r="R168" s="13" t="str">
        <f>IF(ISERROR(VLOOKUP(CONCATENATE($A168,"_",R$2),'Reference data SID'!$B:$N,13,FALSE)),"",VLOOKUP(CONCATENATE($A168,"_",R$2),'Reference data SID'!$B:$N,13,FALSE))</f>
        <v/>
      </c>
      <c r="S168" s="13" t="str">
        <f>IF(ISERROR(VLOOKUP(CONCATENATE($A168,"_",S$2),'Reference data SID'!$B:$N,13,FALSE)),"",VLOOKUP(CONCATENATE($A168,"_",S$2),'Reference data SID'!$B:$N,13,FALSE))</f>
        <v/>
      </c>
      <c r="T168" s="13" t="str">
        <f>IF(ISERROR(VLOOKUP(CONCATENATE($A168,"_",T$2),'Reference data SID'!$B:$N,13,FALSE)),"",VLOOKUP(CONCATENATE($A168,"_",T$2),'Reference data SID'!$B:$N,13,FALSE))</f>
        <v/>
      </c>
      <c r="U168" s="13" t="str">
        <f>IF(ISERROR(VLOOKUP(CONCATENATE($A168,"_",U$2),'Reference data SID'!$B:$N,13,FALSE)),"",VLOOKUP(CONCATENATE($A168,"_",U$2),'Reference data SID'!$B:$N,13,FALSE))</f>
        <v/>
      </c>
      <c r="V168" s="13" t="str">
        <f>IF(ISERROR(VLOOKUP(CONCATENATE($A168,"_",V$2),'Reference data SID'!$B:$N,13,FALSE)),"",VLOOKUP(CONCATENATE($A168,"_",V$2),'Reference data SID'!$B:$N,13,FALSE))</f>
        <v/>
      </c>
      <c r="W168" s="13" t="str">
        <f>IF(ISERROR(VLOOKUP(CONCATENATE($A168,"_",W$2),'Reference data SID'!$B:$N,13,FALSE)),"",VLOOKUP(CONCATENATE($A168,"_",W$2),'Reference data SID'!$B:$N,13,FALSE))</f>
        <v/>
      </c>
      <c r="X168" s="13" t="str">
        <f>IF(ISERROR(VLOOKUP(CONCATENATE($A168,"_",X$2),'Reference data SID'!$B:$N,13,FALSE)),"",VLOOKUP(CONCATENATE($A168,"_",X$2),'Reference data SID'!$B:$N,13,FALSE))</f>
        <v/>
      </c>
      <c r="Y168" s="14" t="str">
        <f>IF(ISERROR(VLOOKUP(CONCATENATE($A168,"_",Y$2),'Reference data SID'!$B:$N,13,FALSE)),"",VLOOKUP(CONCATENATE($A168,"_",Y$2),'Reference data SID'!$B:$N,13,FALSE))</f>
        <v>68390-33-0</v>
      </c>
      <c r="Z168" s="13" t="str">
        <f>IF(ISERROR(VLOOKUP(CONCATENATE($A168,"_",Z$2),'Reference data SID'!$B:$N,13,FALSE)),"",VLOOKUP(CONCATENATE($A168,"_",Z$2),'Reference data SID'!$B:$N,13,FALSE))</f>
        <v/>
      </c>
      <c r="AA168" s="13" t="str">
        <f>IF(ISERROR(VLOOKUP(CONCATENATE($A168,"_",AA$2),'Reference data SID'!$B:$N,13,FALSE)),"",VLOOKUP(CONCATENATE($A168,"_",AA$2),'Reference data SID'!$B:$N,13,FALSE))</f>
        <v/>
      </c>
      <c r="AB168" s="13" t="str">
        <f>IF(ISERROR(VLOOKUP(CONCATENATE($A168,"_",AB$2),'Reference data SID'!$B:$N,13,FALSE)),"",VLOOKUP(CONCATENATE($A168,"_",AB$2),'Reference data SID'!$B:$N,13,FALSE))</f>
        <v/>
      </c>
      <c r="AC168" s="13" t="str">
        <f>IF(ISERROR(VLOOKUP(CONCATENATE($A168,"_",AC$2),'Reference data SID'!$B:$N,13,FALSE)),"",VLOOKUP(CONCATENATE($A168,"_",AC$2),'Reference data SID'!$B:$N,13,FALSE))</f>
        <v/>
      </c>
      <c r="AD168" s="13" t="str">
        <f>IF(ISERROR(VLOOKUP(CONCATENATE($A168,"_",AD$2),'Reference data SID'!$B:$N,13,FALSE)),"",VLOOKUP(CONCATENATE($A168,"_",AD$2),'Reference data SID'!$B:$N,13,FALSE))</f>
        <v/>
      </c>
      <c r="AE168" s="13" t="str">
        <f>IF(ISERROR(VLOOKUP(CONCATENATE($A168,"_",AE$2),'Reference data SID'!$B:$N,13,FALSE)),"",VLOOKUP(CONCATENATE($A168,"_",AE$2),'Reference data SID'!$B:$N,13,FALSE))</f>
        <v/>
      </c>
      <c r="AF168" s="13" t="str">
        <f>IF(ISERROR(VLOOKUP(CONCATENATE($A168,"_",AF$2),'Reference data SID'!$B:$N,13,FALSE)),"",VLOOKUP(CONCATENATE($A168,"_",AF$2),'Reference data SID'!$B:$N,13,FALSE))</f>
        <v/>
      </c>
      <c r="AG168" s="13" t="str">
        <f>IF(ISERROR(VLOOKUP(CONCATENATE($A168,"_",AG$2),'Reference data SID'!$B:$N,13,FALSE)),"",VLOOKUP(CONCATENATE($A168,"_",AG$2),'Reference data SID'!$B:$N,13,FALSE))</f>
        <v/>
      </c>
      <c r="AH168" s="13" t="str">
        <f>IF(ISERROR(VLOOKUP(CONCATENATE($A168,"_",AH$2),'Reference data SID'!$B:$N,13,FALSE)),"",VLOOKUP(CONCATENATE($A168,"_",AH$2),'Reference data SID'!$B:$N,13,FALSE))</f>
        <v/>
      </c>
      <c r="AI168" s="13" t="str">
        <f>IF(ISERROR(VLOOKUP(CONCATENATE($A168,"_",AI$2),'Reference data SID'!$B:$N,13,FALSE)),"",VLOOKUP(CONCATENATE($A168,"_",AI$2),'Reference data SID'!$B:$N,13,FALSE))</f>
        <v/>
      </c>
      <c r="AJ168" s="13" t="str">
        <f>IF(ISERROR(VLOOKUP(CONCATENATE($A168,"_",AJ$2),'Reference data SID'!$B:$N,13,FALSE)),"",VLOOKUP(CONCATENATE($A168,"_",AJ$2),'Reference data SID'!$B:$N,13,FALSE))</f>
        <v/>
      </c>
      <c r="AK168" s="13" t="str">
        <f>IF(ISERROR(VLOOKUP(CONCATENATE($A168,"_",AK$2),'Reference data SID'!$B:$N,13,FALSE)),"",VLOOKUP(CONCATENATE($A168,"_",AK$2),'Reference data SID'!$B:$N,13,FALSE))</f>
        <v/>
      </c>
      <c r="AL168" s="13" t="str">
        <f>IF(ISERROR(VLOOKUP(CONCATENATE($A168,"_",AL$2),'Reference data SID'!$B:$N,13,FALSE)),"",VLOOKUP(CONCATENATE($A168,"_",AL$2),'Reference data SID'!$B:$N,13,FALSE))</f>
        <v/>
      </c>
      <c r="AM168" s="13" t="str">
        <f>IF(ISERROR(VLOOKUP(CONCATENATE($A168,"_",AM$2),'Reference data SID'!$B:$N,13,FALSE)),"",VLOOKUP(CONCATENATE($A168,"_",AM$2),'Reference data SID'!$B:$N,13,FALSE))</f>
        <v/>
      </c>
      <c r="AN168" s="13" t="str">
        <f>IF(ISERROR(VLOOKUP(CONCATENATE($A168,"_",AN$2),'Reference data SID'!$B:$N,13,FALSE)),"",VLOOKUP(CONCATENATE($A168,"_",AN$2),'Reference data SID'!$B:$N,13,FALSE))</f>
        <v/>
      </c>
      <c r="AO168" s="13" t="str">
        <f>IF(ISERROR(VLOOKUP(CONCATENATE($A168,"_",AO$2),'Reference data SID'!$B:$N,13,FALSE)),"",VLOOKUP(CONCATENATE($A168,"_",AO$2),'Reference data SID'!$B:$N,13,FALSE))</f>
        <v/>
      </c>
      <c r="AP168" s="13" t="str">
        <f>IF(ISERROR(VLOOKUP(CONCATENATE($A168,"_",AP$2),'Reference data SID'!$B:$N,13,FALSE)),"",VLOOKUP(CONCATENATE($A168,"_",AP$2),'Reference data SID'!$B:$N,13,FALSE))</f>
        <v/>
      </c>
      <c r="AQ168" s="13" t="str">
        <f>IF(ISERROR(VLOOKUP(CONCATENATE($A168,"_",AQ$2),'Reference data SID'!$B:$N,13,FALSE)),"",VLOOKUP(CONCATENATE($A168,"_",AQ$2),'Reference data SID'!$B:$N,13,FALSE))</f>
        <v/>
      </c>
      <c r="AR168" s="13" t="str">
        <f>IF(ISERROR(VLOOKUP(CONCATENATE($A168,"_",AR$2),'Reference data SID'!$B:$N,13,FALSE)),"",VLOOKUP(CONCATENATE($A168,"_",AR$2),'Reference data SID'!$B:$N,13,FALSE))</f>
        <v/>
      </c>
      <c r="AS168" s="13" t="str">
        <f>IF(ISERROR(VLOOKUP(CONCATENATE($A168,"_",AS$2),'Reference data SID'!$B:$N,13,FALSE)),"",VLOOKUP(CONCATENATE($A168,"_",AS$2),'Reference data SID'!$B:$N,13,FALSE))</f>
        <v/>
      </c>
      <c r="AT168" s="13" t="str">
        <f>IF(ISERROR(VLOOKUP(CONCATENATE($A168,"_",AT$2),'Reference data SID'!$B:$N,13,FALSE)),"",VLOOKUP(CONCATENATE($A168,"_",AT$2),'Reference data SID'!$B:$N,13,FALSE))</f>
        <v/>
      </c>
    </row>
    <row r="169" spans="1:46" x14ac:dyDescent="0.25">
      <c r="A169">
        <v>165</v>
      </c>
      <c r="B169" s="13" t="str">
        <f>IF(ISERROR(VLOOKUP(CONCATENATE($A169,"_",B$2),'Reference data SID'!$B:$N,13,FALSE)),"",VLOOKUP(CONCATENATE($A169,"_",B$2),'Reference data SID'!$B:$N,13,FALSE))</f>
        <v/>
      </c>
      <c r="C169" s="13" t="str">
        <f>IF(ISERROR(VLOOKUP(CONCATENATE($A169,"_",C$2),'Reference data SID'!$B:$N,13,FALSE)),"",VLOOKUP(CONCATENATE($A169,"_",C$2),'Reference data SID'!$B:$N,13,FALSE))</f>
        <v/>
      </c>
      <c r="D169" s="13" t="str">
        <f>IF(ISERROR(VLOOKUP(CONCATENATE($A169,"_",D$2),'Reference data SID'!$B:$N,13,FALSE)),"",VLOOKUP(CONCATENATE($A169,"_",D$2),'Reference data SID'!$B:$N,13,FALSE))</f>
        <v/>
      </c>
      <c r="E169" s="13" t="str">
        <f>IF(ISERROR(VLOOKUP(CONCATENATE($A169,"_",E$2),'Reference data SID'!$B:$N,13,FALSE)),"",VLOOKUP(CONCATENATE($A169,"_",E$2),'Reference data SID'!$B:$N,13,FALSE))</f>
        <v/>
      </c>
      <c r="F169" s="13" t="str">
        <f>IF(ISERROR(VLOOKUP(CONCATENATE($A169,"_",F$2),'Reference data SID'!$B:$N,13,FALSE)),"",VLOOKUP(CONCATENATE($A169,"_",F$2),'Reference data SID'!$B:$N,13,FALSE))</f>
        <v/>
      </c>
      <c r="G169" s="13" t="str">
        <f>IF(ISERROR(VLOOKUP(CONCATENATE($A169,"_",G$2),'Reference data SID'!$B:$N,13,FALSE)),"",VLOOKUP(CONCATENATE($A169,"_",G$2),'Reference data SID'!$B:$N,13,FALSE))</f>
        <v/>
      </c>
      <c r="H169" s="13" t="str">
        <f>IF(ISERROR(VLOOKUP(CONCATENATE($A169,"_",H$2),'Reference data SID'!$B:$N,13,FALSE)),"",VLOOKUP(CONCATENATE($A169,"_",H$2),'Reference data SID'!$B:$N,13,FALSE))</f>
        <v/>
      </c>
      <c r="I169" s="13" t="str">
        <f>IF(ISERROR(VLOOKUP(CONCATENATE($A169,"_",I$2),'Reference data SID'!$B:$N,13,FALSE)),"",VLOOKUP(CONCATENATE($A169,"_",I$2),'Reference data SID'!$B:$N,13,FALSE))</f>
        <v/>
      </c>
      <c r="J169" s="13" t="str">
        <f>IF(ISERROR(VLOOKUP(CONCATENATE($A169,"_",J$2),'Reference data SID'!$B:$N,13,FALSE)),"",VLOOKUP(CONCATENATE($A169,"_",J$2),'Reference data SID'!$B:$N,13,FALSE))</f>
        <v/>
      </c>
      <c r="K169" s="13" t="str">
        <f>IF(ISERROR(VLOOKUP(CONCATENATE($A169,"_",K$2),'Reference data SID'!$B:$N,13,FALSE)),"",VLOOKUP(CONCATENATE($A169,"_",K$2),'Reference data SID'!$B:$N,13,FALSE))</f>
        <v/>
      </c>
      <c r="L169" s="13" t="str">
        <f>IF(ISERROR(VLOOKUP(CONCATENATE($A169,"_",L$2),'Reference data SID'!$B:$N,13,FALSE)),"",VLOOKUP(CONCATENATE($A169,"_",L$2),'Reference data SID'!$B:$N,13,FALSE))</f>
        <v/>
      </c>
      <c r="M169" s="13" t="str">
        <f>IF(ISERROR(VLOOKUP(CONCATENATE($A169,"_",M$2),'Reference data SID'!$B:$N,13,FALSE)),"",VLOOKUP(CONCATENATE($A169,"_",M$2),'Reference data SID'!$B:$N,13,FALSE))</f>
        <v/>
      </c>
      <c r="N169" s="13" t="str">
        <f>IF(ISERROR(VLOOKUP(CONCATENATE($A169,"_",N$2),'Reference data SID'!$B:$N,13,FALSE)),"",VLOOKUP(CONCATENATE($A169,"_",N$2),'Reference data SID'!$B:$N,13,FALSE))</f>
        <v/>
      </c>
      <c r="O169" s="13" t="str">
        <f>IF(ISERROR(VLOOKUP(CONCATENATE($A169,"_",O$2),'Reference data SID'!$B:$N,13,FALSE)),"",VLOOKUP(CONCATENATE($A169,"_",O$2),'Reference data SID'!$B:$N,13,FALSE))</f>
        <v/>
      </c>
      <c r="P169" s="13" t="str">
        <f>IF(ISERROR(VLOOKUP(CONCATENATE($A169,"_",P$2),'Reference data SID'!$B:$N,13,FALSE)),"",VLOOKUP(CONCATENATE($A169,"_",P$2),'Reference data SID'!$B:$N,13,FALSE))</f>
        <v/>
      </c>
      <c r="Q169" s="13" t="str">
        <f>IF(ISERROR(VLOOKUP(CONCATENATE($A169,"_",Q$2),'Reference data SID'!$B:$N,13,FALSE)),"",VLOOKUP(CONCATENATE($A169,"_",Q$2),'Reference data SID'!$B:$N,13,FALSE))</f>
        <v/>
      </c>
      <c r="R169" s="13" t="str">
        <f>IF(ISERROR(VLOOKUP(CONCATENATE($A169,"_",R$2),'Reference data SID'!$B:$N,13,FALSE)),"",VLOOKUP(CONCATENATE($A169,"_",R$2),'Reference data SID'!$B:$N,13,FALSE))</f>
        <v/>
      </c>
      <c r="S169" s="13" t="str">
        <f>IF(ISERROR(VLOOKUP(CONCATENATE($A169,"_",S$2),'Reference data SID'!$B:$N,13,FALSE)),"",VLOOKUP(CONCATENATE($A169,"_",S$2),'Reference data SID'!$B:$N,13,FALSE))</f>
        <v/>
      </c>
      <c r="T169" s="13" t="str">
        <f>IF(ISERROR(VLOOKUP(CONCATENATE($A169,"_",T$2),'Reference data SID'!$B:$N,13,FALSE)),"",VLOOKUP(CONCATENATE($A169,"_",T$2),'Reference data SID'!$B:$N,13,FALSE))</f>
        <v/>
      </c>
      <c r="U169" s="13" t="str">
        <f>IF(ISERROR(VLOOKUP(CONCATENATE($A169,"_",U$2),'Reference data SID'!$B:$N,13,FALSE)),"",VLOOKUP(CONCATENATE($A169,"_",U$2),'Reference data SID'!$B:$N,13,FALSE))</f>
        <v/>
      </c>
      <c r="V169" s="13" t="str">
        <f>IF(ISERROR(VLOOKUP(CONCATENATE($A169,"_",V$2),'Reference data SID'!$B:$N,13,FALSE)),"",VLOOKUP(CONCATENATE($A169,"_",V$2),'Reference data SID'!$B:$N,13,FALSE))</f>
        <v/>
      </c>
      <c r="W169" s="13" t="str">
        <f>IF(ISERROR(VLOOKUP(CONCATENATE($A169,"_",W$2),'Reference data SID'!$B:$N,13,FALSE)),"",VLOOKUP(CONCATENATE($A169,"_",W$2),'Reference data SID'!$B:$N,13,FALSE))</f>
        <v/>
      </c>
      <c r="X169" s="13" t="str">
        <f>IF(ISERROR(VLOOKUP(CONCATENATE($A169,"_",X$2),'Reference data SID'!$B:$N,13,FALSE)),"",VLOOKUP(CONCATENATE($A169,"_",X$2),'Reference data SID'!$B:$N,13,FALSE))</f>
        <v/>
      </c>
      <c r="Y169" s="14" t="str">
        <f>IF(ISERROR(VLOOKUP(CONCATENATE($A169,"_",Y$2),'Reference data SID'!$B:$N,13,FALSE)),"",VLOOKUP(CONCATENATE($A169,"_",Y$2),'Reference data SID'!$B:$N,13,FALSE))</f>
        <v>705240-04-6</v>
      </c>
      <c r="Z169" s="13" t="str">
        <f>IF(ISERROR(VLOOKUP(CONCATENATE($A169,"_",Z$2),'Reference data SID'!$B:$N,13,FALSE)),"",VLOOKUP(CONCATENATE($A169,"_",Z$2),'Reference data SID'!$B:$N,13,FALSE))</f>
        <v/>
      </c>
      <c r="AA169" s="13" t="str">
        <f>IF(ISERROR(VLOOKUP(CONCATENATE($A169,"_",AA$2),'Reference data SID'!$B:$N,13,FALSE)),"",VLOOKUP(CONCATENATE($A169,"_",AA$2),'Reference data SID'!$B:$N,13,FALSE))</f>
        <v/>
      </c>
      <c r="AB169" s="13" t="str">
        <f>IF(ISERROR(VLOOKUP(CONCATENATE($A169,"_",AB$2),'Reference data SID'!$B:$N,13,FALSE)),"",VLOOKUP(CONCATENATE($A169,"_",AB$2),'Reference data SID'!$B:$N,13,FALSE))</f>
        <v/>
      </c>
      <c r="AC169" s="13" t="str">
        <f>IF(ISERROR(VLOOKUP(CONCATENATE($A169,"_",AC$2),'Reference data SID'!$B:$N,13,FALSE)),"",VLOOKUP(CONCATENATE($A169,"_",AC$2),'Reference data SID'!$B:$N,13,FALSE))</f>
        <v/>
      </c>
      <c r="AD169" s="13" t="str">
        <f>IF(ISERROR(VLOOKUP(CONCATENATE($A169,"_",AD$2),'Reference data SID'!$B:$N,13,FALSE)),"",VLOOKUP(CONCATENATE($A169,"_",AD$2),'Reference data SID'!$B:$N,13,FALSE))</f>
        <v/>
      </c>
      <c r="AE169" s="13" t="str">
        <f>IF(ISERROR(VLOOKUP(CONCATENATE($A169,"_",AE$2),'Reference data SID'!$B:$N,13,FALSE)),"",VLOOKUP(CONCATENATE($A169,"_",AE$2),'Reference data SID'!$B:$N,13,FALSE))</f>
        <v/>
      </c>
      <c r="AF169" s="13" t="str">
        <f>IF(ISERROR(VLOOKUP(CONCATENATE($A169,"_",AF$2),'Reference data SID'!$B:$N,13,FALSE)),"",VLOOKUP(CONCATENATE($A169,"_",AF$2),'Reference data SID'!$B:$N,13,FALSE))</f>
        <v/>
      </c>
      <c r="AG169" s="13" t="str">
        <f>IF(ISERROR(VLOOKUP(CONCATENATE($A169,"_",AG$2),'Reference data SID'!$B:$N,13,FALSE)),"",VLOOKUP(CONCATENATE($A169,"_",AG$2),'Reference data SID'!$B:$N,13,FALSE))</f>
        <v/>
      </c>
      <c r="AH169" s="13" t="str">
        <f>IF(ISERROR(VLOOKUP(CONCATENATE($A169,"_",AH$2),'Reference data SID'!$B:$N,13,FALSE)),"",VLOOKUP(CONCATENATE($A169,"_",AH$2),'Reference data SID'!$B:$N,13,FALSE))</f>
        <v/>
      </c>
      <c r="AI169" s="13" t="str">
        <f>IF(ISERROR(VLOOKUP(CONCATENATE($A169,"_",AI$2),'Reference data SID'!$B:$N,13,FALSE)),"",VLOOKUP(CONCATENATE($A169,"_",AI$2),'Reference data SID'!$B:$N,13,FALSE))</f>
        <v/>
      </c>
      <c r="AJ169" s="13" t="str">
        <f>IF(ISERROR(VLOOKUP(CONCATENATE($A169,"_",AJ$2),'Reference data SID'!$B:$N,13,FALSE)),"",VLOOKUP(CONCATENATE($A169,"_",AJ$2),'Reference data SID'!$B:$N,13,FALSE))</f>
        <v/>
      </c>
      <c r="AK169" s="13" t="str">
        <f>IF(ISERROR(VLOOKUP(CONCATENATE($A169,"_",AK$2),'Reference data SID'!$B:$N,13,FALSE)),"",VLOOKUP(CONCATENATE($A169,"_",AK$2),'Reference data SID'!$B:$N,13,FALSE))</f>
        <v/>
      </c>
      <c r="AL169" s="13" t="str">
        <f>IF(ISERROR(VLOOKUP(CONCATENATE($A169,"_",AL$2),'Reference data SID'!$B:$N,13,FALSE)),"",VLOOKUP(CONCATENATE($A169,"_",AL$2),'Reference data SID'!$B:$N,13,FALSE))</f>
        <v/>
      </c>
      <c r="AM169" s="13" t="str">
        <f>IF(ISERROR(VLOOKUP(CONCATENATE($A169,"_",AM$2),'Reference data SID'!$B:$N,13,FALSE)),"",VLOOKUP(CONCATENATE($A169,"_",AM$2),'Reference data SID'!$B:$N,13,FALSE))</f>
        <v/>
      </c>
      <c r="AN169" s="13" t="str">
        <f>IF(ISERROR(VLOOKUP(CONCATENATE($A169,"_",AN$2),'Reference data SID'!$B:$N,13,FALSE)),"",VLOOKUP(CONCATENATE($A169,"_",AN$2),'Reference data SID'!$B:$N,13,FALSE))</f>
        <v/>
      </c>
      <c r="AO169" s="13" t="str">
        <f>IF(ISERROR(VLOOKUP(CONCATENATE($A169,"_",AO$2),'Reference data SID'!$B:$N,13,FALSE)),"",VLOOKUP(CONCATENATE($A169,"_",AO$2),'Reference data SID'!$B:$N,13,FALSE))</f>
        <v/>
      </c>
      <c r="AP169" s="13" t="str">
        <f>IF(ISERROR(VLOOKUP(CONCATENATE($A169,"_",AP$2),'Reference data SID'!$B:$N,13,FALSE)),"",VLOOKUP(CONCATENATE($A169,"_",AP$2),'Reference data SID'!$B:$N,13,FALSE))</f>
        <v/>
      </c>
      <c r="AQ169" s="13" t="str">
        <f>IF(ISERROR(VLOOKUP(CONCATENATE($A169,"_",AQ$2),'Reference data SID'!$B:$N,13,FALSE)),"",VLOOKUP(CONCATENATE($A169,"_",AQ$2),'Reference data SID'!$B:$N,13,FALSE))</f>
        <v/>
      </c>
      <c r="AR169" s="13" t="str">
        <f>IF(ISERROR(VLOOKUP(CONCATENATE($A169,"_",AR$2),'Reference data SID'!$B:$N,13,FALSE)),"",VLOOKUP(CONCATENATE($A169,"_",AR$2),'Reference data SID'!$B:$N,13,FALSE))</f>
        <v/>
      </c>
      <c r="AS169" s="13" t="str">
        <f>IF(ISERROR(VLOOKUP(CONCATENATE($A169,"_",AS$2),'Reference data SID'!$B:$N,13,FALSE)),"",VLOOKUP(CONCATENATE($A169,"_",AS$2),'Reference data SID'!$B:$N,13,FALSE))</f>
        <v/>
      </c>
      <c r="AT169" s="13" t="str">
        <f>IF(ISERROR(VLOOKUP(CONCATENATE($A169,"_",AT$2),'Reference data SID'!$B:$N,13,FALSE)),"",VLOOKUP(CONCATENATE($A169,"_",AT$2),'Reference data SID'!$B:$N,13,FALSE))</f>
        <v/>
      </c>
    </row>
    <row r="170" spans="1:46" x14ac:dyDescent="0.25">
      <c r="A170">
        <v>166</v>
      </c>
      <c r="B170" s="13" t="str">
        <f>IF(ISERROR(VLOOKUP(CONCATENATE($A170,"_",B$2),'Reference data SID'!$B:$N,13,FALSE)),"",VLOOKUP(CONCATENATE($A170,"_",B$2),'Reference data SID'!$B:$N,13,FALSE))</f>
        <v/>
      </c>
      <c r="C170" s="13" t="str">
        <f>IF(ISERROR(VLOOKUP(CONCATENATE($A170,"_",C$2),'Reference data SID'!$B:$N,13,FALSE)),"",VLOOKUP(CONCATENATE($A170,"_",C$2),'Reference data SID'!$B:$N,13,FALSE))</f>
        <v/>
      </c>
      <c r="D170" s="13" t="str">
        <f>IF(ISERROR(VLOOKUP(CONCATENATE($A170,"_",D$2),'Reference data SID'!$B:$N,13,FALSE)),"",VLOOKUP(CONCATENATE($A170,"_",D$2),'Reference data SID'!$B:$N,13,FALSE))</f>
        <v/>
      </c>
      <c r="E170" s="13" t="str">
        <f>IF(ISERROR(VLOOKUP(CONCATENATE($A170,"_",E$2),'Reference data SID'!$B:$N,13,FALSE)),"",VLOOKUP(CONCATENATE($A170,"_",E$2),'Reference data SID'!$B:$N,13,FALSE))</f>
        <v/>
      </c>
      <c r="F170" s="13" t="str">
        <f>IF(ISERROR(VLOOKUP(CONCATENATE($A170,"_",F$2),'Reference data SID'!$B:$N,13,FALSE)),"",VLOOKUP(CONCATENATE($A170,"_",F$2),'Reference data SID'!$B:$N,13,FALSE))</f>
        <v/>
      </c>
      <c r="G170" s="13" t="str">
        <f>IF(ISERROR(VLOOKUP(CONCATENATE($A170,"_",G$2),'Reference data SID'!$B:$N,13,FALSE)),"",VLOOKUP(CONCATENATE($A170,"_",G$2),'Reference data SID'!$B:$N,13,FALSE))</f>
        <v/>
      </c>
      <c r="H170" s="13" t="str">
        <f>IF(ISERROR(VLOOKUP(CONCATENATE($A170,"_",H$2),'Reference data SID'!$B:$N,13,FALSE)),"",VLOOKUP(CONCATENATE($A170,"_",H$2),'Reference data SID'!$B:$N,13,FALSE))</f>
        <v/>
      </c>
      <c r="I170" s="13" t="str">
        <f>IF(ISERROR(VLOOKUP(CONCATENATE($A170,"_",I$2),'Reference data SID'!$B:$N,13,FALSE)),"",VLOOKUP(CONCATENATE($A170,"_",I$2),'Reference data SID'!$B:$N,13,FALSE))</f>
        <v/>
      </c>
      <c r="J170" s="13" t="str">
        <f>IF(ISERROR(VLOOKUP(CONCATENATE($A170,"_",J$2),'Reference data SID'!$B:$N,13,FALSE)),"",VLOOKUP(CONCATENATE($A170,"_",J$2),'Reference data SID'!$B:$N,13,FALSE))</f>
        <v/>
      </c>
      <c r="K170" s="13" t="str">
        <f>IF(ISERROR(VLOOKUP(CONCATENATE($A170,"_",K$2),'Reference data SID'!$B:$N,13,FALSE)),"",VLOOKUP(CONCATENATE($A170,"_",K$2),'Reference data SID'!$B:$N,13,FALSE))</f>
        <v/>
      </c>
      <c r="L170" s="13" t="str">
        <f>IF(ISERROR(VLOOKUP(CONCATENATE($A170,"_",L$2),'Reference data SID'!$B:$N,13,FALSE)),"",VLOOKUP(CONCATENATE($A170,"_",L$2),'Reference data SID'!$B:$N,13,FALSE))</f>
        <v/>
      </c>
      <c r="M170" s="13" t="str">
        <f>IF(ISERROR(VLOOKUP(CONCATENATE($A170,"_",M$2),'Reference data SID'!$B:$N,13,FALSE)),"",VLOOKUP(CONCATENATE($A170,"_",M$2),'Reference data SID'!$B:$N,13,FALSE))</f>
        <v/>
      </c>
      <c r="N170" s="13" t="str">
        <f>IF(ISERROR(VLOOKUP(CONCATENATE($A170,"_",N$2),'Reference data SID'!$B:$N,13,FALSE)),"",VLOOKUP(CONCATENATE($A170,"_",N$2),'Reference data SID'!$B:$N,13,FALSE))</f>
        <v/>
      </c>
      <c r="O170" s="13" t="str">
        <f>IF(ISERROR(VLOOKUP(CONCATENATE($A170,"_",O$2),'Reference data SID'!$B:$N,13,FALSE)),"",VLOOKUP(CONCATENATE($A170,"_",O$2),'Reference data SID'!$B:$N,13,FALSE))</f>
        <v/>
      </c>
      <c r="P170" s="13" t="str">
        <f>IF(ISERROR(VLOOKUP(CONCATENATE($A170,"_",P$2),'Reference data SID'!$B:$N,13,FALSE)),"",VLOOKUP(CONCATENATE($A170,"_",P$2),'Reference data SID'!$B:$N,13,FALSE))</f>
        <v/>
      </c>
      <c r="Q170" s="13" t="str">
        <f>IF(ISERROR(VLOOKUP(CONCATENATE($A170,"_",Q$2),'Reference data SID'!$B:$N,13,FALSE)),"",VLOOKUP(CONCATENATE($A170,"_",Q$2),'Reference data SID'!$B:$N,13,FALSE))</f>
        <v/>
      </c>
      <c r="R170" s="13" t="str">
        <f>IF(ISERROR(VLOOKUP(CONCATENATE($A170,"_",R$2),'Reference data SID'!$B:$N,13,FALSE)),"",VLOOKUP(CONCATENATE($A170,"_",R$2),'Reference data SID'!$B:$N,13,FALSE))</f>
        <v/>
      </c>
      <c r="S170" s="13" t="str">
        <f>IF(ISERROR(VLOOKUP(CONCATENATE($A170,"_",S$2),'Reference data SID'!$B:$N,13,FALSE)),"",VLOOKUP(CONCATENATE($A170,"_",S$2),'Reference data SID'!$B:$N,13,FALSE))</f>
        <v/>
      </c>
      <c r="T170" s="13" t="str">
        <f>IF(ISERROR(VLOOKUP(CONCATENATE($A170,"_",T$2),'Reference data SID'!$B:$N,13,FALSE)),"",VLOOKUP(CONCATENATE($A170,"_",T$2),'Reference data SID'!$B:$N,13,FALSE))</f>
        <v/>
      </c>
      <c r="U170" s="13" t="str">
        <f>IF(ISERROR(VLOOKUP(CONCATENATE($A170,"_",U$2),'Reference data SID'!$B:$N,13,FALSE)),"",VLOOKUP(CONCATENATE($A170,"_",U$2),'Reference data SID'!$B:$N,13,FALSE))</f>
        <v/>
      </c>
      <c r="V170" s="13" t="str">
        <f>IF(ISERROR(VLOOKUP(CONCATENATE($A170,"_",V$2),'Reference data SID'!$B:$N,13,FALSE)),"",VLOOKUP(CONCATENATE($A170,"_",V$2),'Reference data SID'!$B:$N,13,FALSE))</f>
        <v/>
      </c>
      <c r="W170" s="13" t="str">
        <f>IF(ISERROR(VLOOKUP(CONCATENATE($A170,"_",W$2),'Reference data SID'!$B:$N,13,FALSE)),"",VLOOKUP(CONCATENATE($A170,"_",W$2),'Reference data SID'!$B:$N,13,FALSE))</f>
        <v/>
      </c>
      <c r="X170" s="13" t="str">
        <f>IF(ISERROR(VLOOKUP(CONCATENATE($A170,"_",X$2),'Reference data SID'!$B:$N,13,FALSE)),"",VLOOKUP(CONCATENATE($A170,"_",X$2),'Reference data SID'!$B:$N,13,FALSE))</f>
        <v/>
      </c>
      <c r="Y170" s="14" t="str">
        <f>IF(ISERROR(VLOOKUP(CONCATENATE($A170,"_",Y$2),'Reference data SID'!$B:$N,13,FALSE)),"",VLOOKUP(CONCATENATE($A170,"_",Y$2),'Reference data SID'!$B:$N,13,FALSE))</f>
        <v>70887-84-2</v>
      </c>
      <c r="Z170" s="13" t="str">
        <f>IF(ISERROR(VLOOKUP(CONCATENATE($A170,"_",Z$2),'Reference data SID'!$B:$N,13,FALSE)),"",VLOOKUP(CONCATENATE($A170,"_",Z$2),'Reference data SID'!$B:$N,13,FALSE))</f>
        <v/>
      </c>
      <c r="AA170" s="13" t="str">
        <f>IF(ISERROR(VLOOKUP(CONCATENATE($A170,"_",AA$2),'Reference data SID'!$B:$N,13,FALSE)),"",VLOOKUP(CONCATENATE($A170,"_",AA$2),'Reference data SID'!$B:$N,13,FALSE))</f>
        <v/>
      </c>
      <c r="AB170" s="13" t="str">
        <f>IF(ISERROR(VLOOKUP(CONCATENATE($A170,"_",AB$2),'Reference data SID'!$B:$N,13,FALSE)),"",VLOOKUP(CONCATENATE($A170,"_",AB$2),'Reference data SID'!$B:$N,13,FALSE))</f>
        <v/>
      </c>
      <c r="AC170" s="13" t="str">
        <f>IF(ISERROR(VLOOKUP(CONCATENATE($A170,"_",AC$2),'Reference data SID'!$B:$N,13,FALSE)),"",VLOOKUP(CONCATENATE($A170,"_",AC$2),'Reference data SID'!$B:$N,13,FALSE))</f>
        <v/>
      </c>
      <c r="AD170" s="13" t="str">
        <f>IF(ISERROR(VLOOKUP(CONCATENATE($A170,"_",AD$2),'Reference data SID'!$B:$N,13,FALSE)),"",VLOOKUP(CONCATENATE($A170,"_",AD$2),'Reference data SID'!$B:$N,13,FALSE))</f>
        <v/>
      </c>
      <c r="AE170" s="13" t="str">
        <f>IF(ISERROR(VLOOKUP(CONCATENATE($A170,"_",AE$2),'Reference data SID'!$B:$N,13,FALSE)),"",VLOOKUP(CONCATENATE($A170,"_",AE$2),'Reference data SID'!$B:$N,13,FALSE))</f>
        <v/>
      </c>
      <c r="AF170" s="13" t="str">
        <f>IF(ISERROR(VLOOKUP(CONCATENATE($A170,"_",AF$2),'Reference data SID'!$B:$N,13,FALSE)),"",VLOOKUP(CONCATENATE($A170,"_",AF$2),'Reference data SID'!$B:$N,13,FALSE))</f>
        <v/>
      </c>
      <c r="AG170" s="13" t="str">
        <f>IF(ISERROR(VLOOKUP(CONCATENATE($A170,"_",AG$2),'Reference data SID'!$B:$N,13,FALSE)),"",VLOOKUP(CONCATENATE($A170,"_",AG$2),'Reference data SID'!$B:$N,13,FALSE))</f>
        <v/>
      </c>
      <c r="AH170" s="13" t="str">
        <f>IF(ISERROR(VLOOKUP(CONCATENATE($A170,"_",AH$2),'Reference data SID'!$B:$N,13,FALSE)),"",VLOOKUP(CONCATENATE($A170,"_",AH$2),'Reference data SID'!$B:$N,13,FALSE))</f>
        <v/>
      </c>
      <c r="AI170" s="13" t="str">
        <f>IF(ISERROR(VLOOKUP(CONCATENATE($A170,"_",AI$2),'Reference data SID'!$B:$N,13,FALSE)),"",VLOOKUP(CONCATENATE($A170,"_",AI$2),'Reference data SID'!$B:$N,13,FALSE))</f>
        <v/>
      </c>
      <c r="AJ170" s="13" t="str">
        <f>IF(ISERROR(VLOOKUP(CONCATENATE($A170,"_",AJ$2),'Reference data SID'!$B:$N,13,FALSE)),"",VLOOKUP(CONCATENATE($A170,"_",AJ$2),'Reference data SID'!$B:$N,13,FALSE))</f>
        <v/>
      </c>
      <c r="AK170" s="13" t="str">
        <f>IF(ISERROR(VLOOKUP(CONCATENATE($A170,"_",AK$2),'Reference data SID'!$B:$N,13,FALSE)),"",VLOOKUP(CONCATENATE($A170,"_",AK$2),'Reference data SID'!$B:$N,13,FALSE))</f>
        <v/>
      </c>
      <c r="AL170" s="13" t="str">
        <f>IF(ISERROR(VLOOKUP(CONCATENATE($A170,"_",AL$2),'Reference data SID'!$B:$N,13,FALSE)),"",VLOOKUP(CONCATENATE($A170,"_",AL$2),'Reference data SID'!$B:$N,13,FALSE))</f>
        <v/>
      </c>
      <c r="AM170" s="13" t="str">
        <f>IF(ISERROR(VLOOKUP(CONCATENATE($A170,"_",AM$2),'Reference data SID'!$B:$N,13,FALSE)),"",VLOOKUP(CONCATENATE($A170,"_",AM$2),'Reference data SID'!$B:$N,13,FALSE))</f>
        <v/>
      </c>
      <c r="AN170" s="13" t="str">
        <f>IF(ISERROR(VLOOKUP(CONCATENATE($A170,"_",AN$2),'Reference data SID'!$B:$N,13,FALSE)),"",VLOOKUP(CONCATENATE($A170,"_",AN$2),'Reference data SID'!$B:$N,13,FALSE))</f>
        <v/>
      </c>
      <c r="AO170" s="13" t="str">
        <f>IF(ISERROR(VLOOKUP(CONCATENATE($A170,"_",AO$2),'Reference data SID'!$B:$N,13,FALSE)),"",VLOOKUP(CONCATENATE($A170,"_",AO$2),'Reference data SID'!$B:$N,13,FALSE))</f>
        <v/>
      </c>
      <c r="AP170" s="13" t="str">
        <f>IF(ISERROR(VLOOKUP(CONCATENATE($A170,"_",AP$2),'Reference data SID'!$B:$N,13,FALSE)),"",VLOOKUP(CONCATENATE($A170,"_",AP$2),'Reference data SID'!$B:$N,13,FALSE))</f>
        <v/>
      </c>
      <c r="AQ170" s="13" t="str">
        <f>IF(ISERROR(VLOOKUP(CONCATENATE($A170,"_",AQ$2),'Reference data SID'!$B:$N,13,FALSE)),"",VLOOKUP(CONCATENATE($A170,"_",AQ$2),'Reference data SID'!$B:$N,13,FALSE))</f>
        <v/>
      </c>
      <c r="AR170" s="13" t="str">
        <f>IF(ISERROR(VLOOKUP(CONCATENATE($A170,"_",AR$2),'Reference data SID'!$B:$N,13,FALSE)),"",VLOOKUP(CONCATENATE($A170,"_",AR$2),'Reference data SID'!$B:$N,13,FALSE))</f>
        <v/>
      </c>
      <c r="AS170" s="13" t="str">
        <f>IF(ISERROR(VLOOKUP(CONCATENATE($A170,"_",AS$2),'Reference data SID'!$B:$N,13,FALSE)),"",VLOOKUP(CONCATENATE($A170,"_",AS$2),'Reference data SID'!$B:$N,13,FALSE))</f>
        <v/>
      </c>
      <c r="AT170" s="13" t="str">
        <f>IF(ISERROR(VLOOKUP(CONCATENATE($A170,"_",AT$2),'Reference data SID'!$B:$N,13,FALSE)),"",VLOOKUP(CONCATENATE($A170,"_",AT$2),'Reference data SID'!$B:$N,13,FALSE))</f>
        <v/>
      </c>
    </row>
    <row r="171" spans="1:46" x14ac:dyDescent="0.25">
      <c r="A171">
        <v>167</v>
      </c>
      <c r="B171" s="13" t="str">
        <f>IF(ISERROR(VLOOKUP(CONCATENATE($A171,"_",B$2),'Reference data SID'!$B:$N,13,FALSE)),"",VLOOKUP(CONCATENATE($A171,"_",B$2),'Reference data SID'!$B:$N,13,FALSE))</f>
        <v/>
      </c>
      <c r="C171" s="13" t="str">
        <f>IF(ISERROR(VLOOKUP(CONCATENATE($A171,"_",C$2),'Reference data SID'!$B:$N,13,FALSE)),"",VLOOKUP(CONCATENATE($A171,"_",C$2),'Reference data SID'!$B:$N,13,FALSE))</f>
        <v/>
      </c>
      <c r="D171" s="13" t="str">
        <f>IF(ISERROR(VLOOKUP(CONCATENATE($A171,"_",D$2),'Reference data SID'!$B:$N,13,FALSE)),"",VLOOKUP(CONCATENATE($A171,"_",D$2),'Reference data SID'!$B:$N,13,FALSE))</f>
        <v/>
      </c>
      <c r="E171" s="13" t="str">
        <f>IF(ISERROR(VLOOKUP(CONCATENATE($A171,"_",E$2),'Reference data SID'!$B:$N,13,FALSE)),"",VLOOKUP(CONCATENATE($A171,"_",E$2),'Reference data SID'!$B:$N,13,FALSE))</f>
        <v/>
      </c>
      <c r="F171" s="13" t="str">
        <f>IF(ISERROR(VLOOKUP(CONCATENATE($A171,"_",F$2),'Reference data SID'!$B:$N,13,FALSE)),"",VLOOKUP(CONCATENATE($A171,"_",F$2),'Reference data SID'!$B:$N,13,FALSE))</f>
        <v/>
      </c>
      <c r="G171" s="13" t="str">
        <f>IF(ISERROR(VLOOKUP(CONCATENATE($A171,"_",G$2),'Reference data SID'!$B:$N,13,FALSE)),"",VLOOKUP(CONCATENATE($A171,"_",G$2),'Reference data SID'!$B:$N,13,FALSE))</f>
        <v/>
      </c>
      <c r="H171" s="13" t="str">
        <f>IF(ISERROR(VLOOKUP(CONCATENATE($A171,"_",H$2),'Reference data SID'!$B:$N,13,FALSE)),"",VLOOKUP(CONCATENATE($A171,"_",H$2),'Reference data SID'!$B:$N,13,FALSE))</f>
        <v/>
      </c>
      <c r="I171" s="13" t="str">
        <f>IF(ISERROR(VLOOKUP(CONCATENATE($A171,"_",I$2),'Reference data SID'!$B:$N,13,FALSE)),"",VLOOKUP(CONCATENATE($A171,"_",I$2),'Reference data SID'!$B:$N,13,FALSE))</f>
        <v/>
      </c>
      <c r="J171" s="13" t="str">
        <f>IF(ISERROR(VLOOKUP(CONCATENATE($A171,"_",J$2),'Reference data SID'!$B:$N,13,FALSE)),"",VLOOKUP(CONCATENATE($A171,"_",J$2),'Reference data SID'!$B:$N,13,FALSE))</f>
        <v/>
      </c>
      <c r="K171" s="13" t="str">
        <f>IF(ISERROR(VLOOKUP(CONCATENATE($A171,"_",K$2),'Reference data SID'!$B:$N,13,FALSE)),"",VLOOKUP(CONCATENATE($A171,"_",K$2),'Reference data SID'!$B:$N,13,FALSE))</f>
        <v/>
      </c>
      <c r="L171" s="13" t="str">
        <f>IF(ISERROR(VLOOKUP(CONCATENATE($A171,"_",L$2),'Reference data SID'!$B:$N,13,FALSE)),"",VLOOKUP(CONCATENATE($A171,"_",L$2),'Reference data SID'!$B:$N,13,FALSE))</f>
        <v/>
      </c>
      <c r="M171" s="13" t="str">
        <f>IF(ISERROR(VLOOKUP(CONCATENATE($A171,"_",M$2),'Reference data SID'!$B:$N,13,FALSE)),"",VLOOKUP(CONCATENATE($A171,"_",M$2),'Reference data SID'!$B:$N,13,FALSE))</f>
        <v/>
      </c>
      <c r="N171" s="13" t="str">
        <f>IF(ISERROR(VLOOKUP(CONCATENATE($A171,"_",N$2),'Reference data SID'!$B:$N,13,FALSE)),"",VLOOKUP(CONCATENATE($A171,"_",N$2),'Reference data SID'!$B:$N,13,FALSE))</f>
        <v/>
      </c>
      <c r="O171" s="13" t="str">
        <f>IF(ISERROR(VLOOKUP(CONCATENATE($A171,"_",O$2),'Reference data SID'!$B:$N,13,FALSE)),"",VLOOKUP(CONCATENATE($A171,"_",O$2),'Reference data SID'!$B:$N,13,FALSE))</f>
        <v/>
      </c>
      <c r="P171" s="13" t="str">
        <f>IF(ISERROR(VLOOKUP(CONCATENATE($A171,"_",P$2),'Reference data SID'!$B:$N,13,FALSE)),"",VLOOKUP(CONCATENATE($A171,"_",P$2),'Reference data SID'!$B:$N,13,FALSE))</f>
        <v/>
      </c>
      <c r="Q171" s="13" t="str">
        <f>IF(ISERROR(VLOOKUP(CONCATENATE($A171,"_",Q$2),'Reference data SID'!$B:$N,13,FALSE)),"",VLOOKUP(CONCATENATE($A171,"_",Q$2),'Reference data SID'!$B:$N,13,FALSE))</f>
        <v/>
      </c>
      <c r="R171" s="13" t="str">
        <f>IF(ISERROR(VLOOKUP(CONCATENATE($A171,"_",R$2),'Reference data SID'!$B:$N,13,FALSE)),"",VLOOKUP(CONCATENATE($A171,"_",R$2),'Reference data SID'!$B:$N,13,FALSE))</f>
        <v/>
      </c>
      <c r="S171" s="13" t="str">
        <f>IF(ISERROR(VLOOKUP(CONCATENATE($A171,"_",S$2),'Reference data SID'!$B:$N,13,FALSE)),"",VLOOKUP(CONCATENATE($A171,"_",S$2),'Reference data SID'!$B:$N,13,FALSE))</f>
        <v/>
      </c>
      <c r="T171" s="13" t="str">
        <f>IF(ISERROR(VLOOKUP(CONCATENATE($A171,"_",T$2),'Reference data SID'!$B:$N,13,FALSE)),"",VLOOKUP(CONCATENATE($A171,"_",T$2),'Reference data SID'!$B:$N,13,FALSE))</f>
        <v/>
      </c>
      <c r="U171" s="13" t="str">
        <f>IF(ISERROR(VLOOKUP(CONCATENATE($A171,"_",U$2),'Reference data SID'!$B:$N,13,FALSE)),"",VLOOKUP(CONCATENATE($A171,"_",U$2),'Reference data SID'!$B:$N,13,FALSE))</f>
        <v/>
      </c>
      <c r="V171" s="13" t="str">
        <f>IF(ISERROR(VLOOKUP(CONCATENATE($A171,"_",V$2),'Reference data SID'!$B:$N,13,FALSE)),"",VLOOKUP(CONCATENATE($A171,"_",V$2),'Reference data SID'!$B:$N,13,FALSE))</f>
        <v/>
      </c>
      <c r="W171" s="13" t="str">
        <f>IF(ISERROR(VLOOKUP(CONCATENATE($A171,"_",W$2),'Reference data SID'!$B:$N,13,FALSE)),"",VLOOKUP(CONCATENATE($A171,"_",W$2),'Reference data SID'!$B:$N,13,FALSE))</f>
        <v/>
      </c>
      <c r="X171" s="13" t="str">
        <f>IF(ISERROR(VLOOKUP(CONCATENATE($A171,"_",X$2),'Reference data SID'!$B:$N,13,FALSE)),"",VLOOKUP(CONCATENATE($A171,"_",X$2),'Reference data SID'!$B:$N,13,FALSE))</f>
        <v/>
      </c>
      <c r="Y171" s="14" t="str">
        <f>IF(ISERROR(VLOOKUP(CONCATENATE($A171,"_",Y$2),'Reference data SID'!$B:$N,13,FALSE)),"",VLOOKUP(CONCATENATE($A171,"_",Y$2),'Reference data SID'!$B:$N,13,FALSE))</f>
        <v>70887-94-4</v>
      </c>
      <c r="Z171" s="13" t="str">
        <f>IF(ISERROR(VLOOKUP(CONCATENATE($A171,"_",Z$2),'Reference data SID'!$B:$N,13,FALSE)),"",VLOOKUP(CONCATENATE($A171,"_",Z$2),'Reference data SID'!$B:$N,13,FALSE))</f>
        <v/>
      </c>
      <c r="AA171" s="13" t="str">
        <f>IF(ISERROR(VLOOKUP(CONCATENATE($A171,"_",AA$2),'Reference data SID'!$B:$N,13,FALSE)),"",VLOOKUP(CONCATENATE($A171,"_",AA$2),'Reference data SID'!$B:$N,13,FALSE))</f>
        <v/>
      </c>
      <c r="AB171" s="13" t="str">
        <f>IF(ISERROR(VLOOKUP(CONCATENATE($A171,"_",AB$2),'Reference data SID'!$B:$N,13,FALSE)),"",VLOOKUP(CONCATENATE($A171,"_",AB$2),'Reference data SID'!$B:$N,13,FALSE))</f>
        <v/>
      </c>
      <c r="AC171" s="13" t="str">
        <f>IF(ISERROR(VLOOKUP(CONCATENATE($A171,"_",AC$2),'Reference data SID'!$B:$N,13,FALSE)),"",VLOOKUP(CONCATENATE($A171,"_",AC$2),'Reference data SID'!$B:$N,13,FALSE))</f>
        <v/>
      </c>
      <c r="AD171" s="13" t="str">
        <f>IF(ISERROR(VLOOKUP(CONCATENATE($A171,"_",AD$2),'Reference data SID'!$B:$N,13,FALSE)),"",VLOOKUP(CONCATENATE($A171,"_",AD$2),'Reference data SID'!$B:$N,13,FALSE))</f>
        <v/>
      </c>
      <c r="AE171" s="13" t="str">
        <f>IF(ISERROR(VLOOKUP(CONCATENATE($A171,"_",AE$2),'Reference data SID'!$B:$N,13,FALSE)),"",VLOOKUP(CONCATENATE($A171,"_",AE$2),'Reference data SID'!$B:$N,13,FALSE))</f>
        <v/>
      </c>
      <c r="AF171" s="13" t="str">
        <f>IF(ISERROR(VLOOKUP(CONCATENATE($A171,"_",AF$2),'Reference data SID'!$B:$N,13,FALSE)),"",VLOOKUP(CONCATENATE($A171,"_",AF$2),'Reference data SID'!$B:$N,13,FALSE))</f>
        <v/>
      </c>
      <c r="AG171" s="13" t="str">
        <f>IF(ISERROR(VLOOKUP(CONCATENATE($A171,"_",AG$2),'Reference data SID'!$B:$N,13,FALSE)),"",VLOOKUP(CONCATENATE($A171,"_",AG$2),'Reference data SID'!$B:$N,13,FALSE))</f>
        <v/>
      </c>
      <c r="AH171" s="13" t="str">
        <f>IF(ISERROR(VLOOKUP(CONCATENATE($A171,"_",AH$2),'Reference data SID'!$B:$N,13,FALSE)),"",VLOOKUP(CONCATENATE($A171,"_",AH$2),'Reference data SID'!$B:$N,13,FALSE))</f>
        <v/>
      </c>
      <c r="AI171" s="13" t="str">
        <f>IF(ISERROR(VLOOKUP(CONCATENATE($A171,"_",AI$2),'Reference data SID'!$B:$N,13,FALSE)),"",VLOOKUP(CONCATENATE($A171,"_",AI$2),'Reference data SID'!$B:$N,13,FALSE))</f>
        <v/>
      </c>
      <c r="AJ171" s="13" t="str">
        <f>IF(ISERROR(VLOOKUP(CONCATENATE($A171,"_",AJ$2),'Reference data SID'!$B:$N,13,FALSE)),"",VLOOKUP(CONCATENATE($A171,"_",AJ$2),'Reference data SID'!$B:$N,13,FALSE))</f>
        <v/>
      </c>
      <c r="AK171" s="13" t="str">
        <f>IF(ISERROR(VLOOKUP(CONCATENATE($A171,"_",AK$2),'Reference data SID'!$B:$N,13,FALSE)),"",VLOOKUP(CONCATENATE($A171,"_",AK$2),'Reference data SID'!$B:$N,13,FALSE))</f>
        <v/>
      </c>
      <c r="AL171" s="13" t="str">
        <f>IF(ISERROR(VLOOKUP(CONCATENATE($A171,"_",AL$2),'Reference data SID'!$B:$N,13,FALSE)),"",VLOOKUP(CONCATENATE($A171,"_",AL$2),'Reference data SID'!$B:$N,13,FALSE))</f>
        <v/>
      </c>
      <c r="AM171" s="13" t="str">
        <f>IF(ISERROR(VLOOKUP(CONCATENATE($A171,"_",AM$2),'Reference data SID'!$B:$N,13,FALSE)),"",VLOOKUP(CONCATENATE($A171,"_",AM$2),'Reference data SID'!$B:$N,13,FALSE))</f>
        <v/>
      </c>
      <c r="AN171" s="13" t="str">
        <f>IF(ISERROR(VLOOKUP(CONCATENATE($A171,"_",AN$2),'Reference data SID'!$B:$N,13,FALSE)),"",VLOOKUP(CONCATENATE($A171,"_",AN$2),'Reference data SID'!$B:$N,13,FALSE))</f>
        <v/>
      </c>
      <c r="AO171" s="13" t="str">
        <f>IF(ISERROR(VLOOKUP(CONCATENATE($A171,"_",AO$2),'Reference data SID'!$B:$N,13,FALSE)),"",VLOOKUP(CONCATENATE($A171,"_",AO$2),'Reference data SID'!$B:$N,13,FALSE))</f>
        <v/>
      </c>
      <c r="AP171" s="13" t="str">
        <f>IF(ISERROR(VLOOKUP(CONCATENATE($A171,"_",AP$2),'Reference data SID'!$B:$N,13,FALSE)),"",VLOOKUP(CONCATENATE($A171,"_",AP$2),'Reference data SID'!$B:$N,13,FALSE))</f>
        <v/>
      </c>
      <c r="AQ171" s="13" t="str">
        <f>IF(ISERROR(VLOOKUP(CONCATENATE($A171,"_",AQ$2),'Reference data SID'!$B:$N,13,FALSE)),"",VLOOKUP(CONCATENATE($A171,"_",AQ$2),'Reference data SID'!$B:$N,13,FALSE))</f>
        <v/>
      </c>
      <c r="AR171" s="13" t="str">
        <f>IF(ISERROR(VLOOKUP(CONCATENATE($A171,"_",AR$2),'Reference data SID'!$B:$N,13,FALSE)),"",VLOOKUP(CONCATENATE($A171,"_",AR$2),'Reference data SID'!$B:$N,13,FALSE))</f>
        <v/>
      </c>
      <c r="AS171" s="13" t="str">
        <f>IF(ISERROR(VLOOKUP(CONCATENATE($A171,"_",AS$2),'Reference data SID'!$B:$N,13,FALSE)),"",VLOOKUP(CONCATENATE($A171,"_",AS$2),'Reference data SID'!$B:$N,13,FALSE))</f>
        <v/>
      </c>
      <c r="AT171" s="13" t="str">
        <f>IF(ISERROR(VLOOKUP(CONCATENATE($A171,"_",AT$2),'Reference data SID'!$B:$N,13,FALSE)),"",VLOOKUP(CONCATENATE($A171,"_",AT$2),'Reference data SID'!$B:$N,13,FALSE))</f>
        <v/>
      </c>
    </row>
    <row r="172" spans="1:46" x14ac:dyDescent="0.25">
      <c r="A172">
        <v>168</v>
      </c>
      <c r="B172" s="13" t="str">
        <f>IF(ISERROR(VLOOKUP(CONCATENATE($A172,"_",B$2),'Reference data SID'!$B:$N,13,FALSE)),"",VLOOKUP(CONCATENATE($A172,"_",B$2),'Reference data SID'!$B:$N,13,FALSE))</f>
        <v/>
      </c>
      <c r="C172" s="13" t="str">
        <f>IF(ISERROR(VLOOKUP(CONCATENATE($A172,"_",C$2),'Reference data SID'!$B:$N,13,FALSE)),"",VLOOKUP(CONCATENATE($A172,"_",C$2),'Reference data SID'!$B:$N,13,FALSE))</f>
        <v/>
      </c>
      <c r="D172" s="13" t="str">
        <f>IF(ISERROR(VLOOKUP(CONCATENATE($A172,"_",D$2),'Reference data SID'!$B:$N,13,FALSE)),"",VLOOKUP(CONCATENATE($A172,"_",D$2),'Reference data SID'!$B:$N,13,FALSE))</f>
        <v/>
      </c>
      <c r="E172" s="13" t="str">
        <f>IF(ISERROR(VLOOKUP(CONCATENATE($A172,"_",E$2),'Reference data SID'!$B:$N,13,FALSE)),"",VLOOKUP(CONCATENATE($A172,"_",E$2),'Reference data SID'!$B:$N,13,FALSE))</f>
        <v/>
      </c>
      <c r="F172" s="13" t="str">
        <f>IF(ISERROR(VLOOKUP(CONCATENATE($A172,"_",F$2),'Reference data SID'!$B:$N,13,FALSE)),"",VLOOKUP(CONCATENATE($A172,"_",F$2),'Reference data SID'!$B:$N,13,FALSE))</f>
        <v/>
      </c>
      <c r="G172" s="13" t="str">
        <f>IF(ISERROR(VLOOKUP(CONCATENATE($A172,"_",G$2),'Reference data SID'!$B:$N,13,FALSE)),"",VLOOKUP(CONCATENATE($A172,"_",G$2),'Reference data SID'!$B:$N,13,FALSE))</f>
        <v/>
      </c>
      <c r="H172" s="13" t="str">
        <f>IF(ISERROR(VLOOKUP(CONCATENATE($A172,"_",H$2),'Reference data SID'!$B:$N,13,FALSE)),"",VLOOKUP(CONCATENATE($A172,"_",H$2),'Reference data SID'!$B:$N,13,FALSE))</f>
        <v/>
      </c>
      <c r="I172" s="13" t="str">
        <f>IF(ISERROR(VLOOKUP(CONCATENATE($A172,"_",I$2),'Reference data SID'!$B:$N,13,FALSE)),"",VLOOKUP(CONCATENATE($A172,"_",I$2),'Reference data SID'!$B:$N,13,FALSE))</f>
        <v/>
      </c>
      <c r="J172" s="13" t="str">
        <f>IF(ISERROR(VLOOKUP(CONCATENATE($A172,"_",J$2),'Reference data SID'!$B:$N,13,FALSE)),"",VLOOKUP(CONCATENATE($A172,"_",J$2),'Reference data SID'!$B:$N,13,FALSE))</f>
        <v/>
      </c>
      <c r="K172" s="13" t="str">
        <f>IF(ISERROR(VLOOKUP(CONCATENATE($A172,"_",K$2),'Reference data SID'!$B:$N,13,FALSE)),"",VLOOKUP(CONCATENATE($A172,"_",K$2),'Reference data SID'!$B:$N,13,FALSE))</f>
        <v/>
      </c>
      <c r="L172" s="13" t="str">
        <f>IF(ISERROR(VLOOKUP(CONCATENATE($A172,"_",L$2),'Reference data SID'!$B:$N,13,FALSE)),"",VLOOKUP(CONCATENATE($A172,"_",L$2),'Reference data SID'!$B:$N,13,FALSE))</f>
        <v/>
      </c>
      <c r="M172" s="13" t="str">
        <f>IF(ISERROR(VLOOKUP(CONCATENATE($A172,"_",M$2),'Reference data SID'!$B:$N,13,FALSE)),"",VLOOKUP(CONCATENATE($A172,"_",M$2),'Reference data SID'!$B:$N,13,FALSE))</f>
        <v/>
      </c>
      <c r="N172" s="13" t="str">
        <f>IF(ISERROR(VLOOKUP(CONCATENATE($A172,"_",N$2),'Reference data SID'!$B:$N,13,FALSE)),"",VLOOKUP(CONCATENATE($A172,"_",N$2),'Reference data SID'!$B:$N,13,FALSE))</f>
        <v/>
      </c>
      <c r="O172" s="13" t="str">
        <f>IF(ISERROR(VLOOKUP(CONCATENATE($A172,"_",O$2),'Reference data SID'!$B:$N,13,FALSE)),"",VLOOKUP(CONCATENATE($A172,"_",O$2),'Reference data SID'!$B:$N,13,FALSE))</f>
        <v/>
      </c>
      <c r="P172" s="13" t="str">
        <f>IF(ISERROR(VLOOKUP(CONCATENATE($A172,"_",P$2),'Reference data SID'!$B:$N,13,FALSE)),"",VLOOKUP(CONCATENATE($A172,"_",P$2),'Reference data SID'!$B:$N,13,FALSE))</f>
        <v/>
      </c>
      <c r="Q172" s="13" t="str">
        <f>IF(ISERROR(VLOOKUP(CONCATENATE($A172,"_",Q$2),'Reference data SID'!$B:$N,13,FALSE)),"",VLOOKUP(CONCATENATE($A172,"_",Q$2),'Reference data SID'!$B:$N,13,FALSE))</f>
        <v/>
      </c>
      <c r="R172" s="13" t="str">
        <f>IF(ISERROR(VLOOKUP(CONCATENATE($A172,"_",R$2),'Reference data SID'!$B:$N,13,FALSE)),"",VLOOKUP(CONCATENATE($A172,"_",R$2),'Reference data SID'!$B:$N,13,FALSE))</f>
        <v/>
      </c>
      <c r="S172" s="13" t="str">
        <f>IF(ISERROR(VLOOKUP(CONCATENATE($A172,"_",S$2),'Reference data SID'!$B:$N,13,FALSE)),"",VLOOKUP(CONCATENATE($A172,"_",S$2),'Reference data SID'!$B:$N,13,FALSE))</f>
        <v/>
      </c>
      <c r="T172" s="13" t="str">
        <f>IF(ISERROR(VLOOKUP(CONCATENATE($A172,"_",T$2),'Reference data SID'!$B:$N,13,FALSE)),"",VLOOKUP(CONCATENATE($A172,"_",T$2),'Reference data SID'!$B:$N,13,FALSE))</f>
        <v/>
      </c>
      <c r="U172" s="13" t="str">
        <f>IF(ISERROR(VLOOKUP(CONCATENATE($A172,"_",U$2),'Reference data SID'!$B:$N,13,FALSE)),"",VLOOKUP(CONCATENATE($A172,"_",U$2),'Reference data SID'!$B:$N,13,FALSE))</f>
        <v/>
      </c>
      <c r="V172" s="13" t="str">
        <f>IF(ISERROR(VLOOKUP(CONCATENATE($A172,"_",V$2),'Reference data SID'!$B:$N,13,FALSE)),"",VLOOKUP(CONCATENATE($A172,"_",V$2),'Reference data SID'!$B:$N,13,FALSE))</f>
        <v/>
      </c>
      <c r="W172" s="13" t="str">
        <f>IF(ISERROR(VLOOKUP(CONCATENATE($A172,"_",W$2),'Reference data SID'!$B:$N,13,FALSE)),"",VLOOKUP(CONCATENATE($A172,"_",W$2),'Reference data SID'!$B:$N,13,FALSE))</f>
        <v/>
      </c>
      <c r="X172" s="13" t="str">
        <f>IF(ISERROR(VLOOKUP(CONCATENATE($A172,"_",X$2),'Reference data SID'!$B:$N,13,FALSE)),"",VLOOKUP(CONCATENATE($A172,"_",X$2),'Reference data SID'!$B:$N,13,FALSE))</f>
        <v/>
      </c>
      <c r="Y172" s="14" t="str">
        <f>IF(ISERROR(VLOOKUP(CONCATENATE($A172,"_",Y$2),'Reference data SID'!$B:$N,13,FALSE)),"",VLOOKUP(CONCATENATE($A172,"_",Y$2),'Reference data SID'!$B:$N,13,FALSE))</f>
        <v>71608-61-2</v>
      </c>
      <c r="Z172" s="13" t="str">
        <f>IF(ISERROR(VLOOKUP(CONCATENATE($A172,"_",Z$2),'Reference data SID'!$B:$N,13,FALSE)),"",VLOOKUP(CONCATENATE($A172,"_",Z$2),'Reference data SID'!$B:$N,13,FALSE))</f>
        <v/>
      </c>
      <c r="AA172" s="13" t="str">
        <f>IF(ISERROR(VLOOKUP(CONCATENATE($A172,"_",AA$2),'Reference data SID'!$B:$N,13,FALSE)),"",VLOOKUP(CONCATENATE($A172,"_",AA$2),'Reference data SID'!$B:$N,13,FALSE))</f>
        <v/>
      </c>
      <c r="AB172" s="13" t="str">
        <f>IF(ISERROR(VLOOKUP(CONCATENATE($A172,"_",AB$2),'Reference data SID'!$B:$N,13,FALSE)),"",VLOOKUP(CONCATENATE($A172,"_",AB$2),'Reference data SID'!$B:$N,13,FALSE))</f>
        <v/>
      </c>
      <c r="AC172" s="13" t="str">
        <f>IF(ISERROR(VLOOKUP(CONCATENATE($A172,"_",AC$2),'Reference data SID'!$B:$N,13,FALSE)),"",VLOOKUP(CONCATENATE($A172,"_",AC$2),'Reference data SID'!$B:$N,13,FALSE))</f>
        <v/>
      </c>
      <c r="AD172" s="13" t="str">
        <f>IF(ISERROR(VLOOKUP(CONCATENATE($A172,"_",AD$2),'Reference data SID'!$B:$N,13,FALSE)),"",VLOOKUP(CONCATENATE($A172,"_",AD$2),'Reference data SID'!$B:$N,13,FALSE))</f>
        <v/>
      </c>
      <c r="AE172" s="13" t="str">
        <f>IF(ISERROR(VLOOKUP(CONCATENATE($A172,"_",AE$2),'Reference data SID'!$B:$N,13,FALSE)),"",VLOOKUP(CONCATENATE($A172,"_",AE$2),'Reference data SID'!$B:$N,13,FALSE))</f>
        <v/>
      </c>
      <c r="AF172" s="13" t="str">
        <f>IF(ISERROR(VLOOKUP(CONCATENATE($A172,"_",AF$2),'Reference data SID'!$B:$N,13,FALSE)),"",VLOOKUP(CONCATENATE($A172,"_",AF$2),'Reference data SID'!$B:$N,13,FALSE))</f>
        <v/>
      </c>
      <c r="AG172" s="13" t="str">
        <f>IF(ISERROR(VLOOKUP(CONCATENATE($A172,"_",AG$2),'Reference data SID'!$B:$N,13,FALSE)),"",VLOOKUP(CONCATENATE($A172,"_",AG$2),'Reference data SID'!$B:$N,13,FALSE))</f>
        <v/>
      </c>
      <c r="AH172" s="13" t="str">
        <f>IF(ISERROR(VLOOKUP(CONCATENATE($A172,"_",AH$2),'Reference data SID'!$B:$N,13,FALSE)),"",VLOOKUP(CONCATENATE($A172,"_",AH$2),'Reference data SID'!$B:$N,13,FALSE))</f>
        <v/>
      </c>
      <c r="AI172" s="13" t="str">
        <f>IF(ISERROR(VLOOKUP(CONCATENATE($A172,"_",AI$2),'Reference data SID'!$B:$N,13,FALSE)),"",VLOOKUP(CONCATENATE($A172,"_",AI$2),'Reference data SID'!$B:$N,13,FALSE))</f>
        <v/>
      </c>
      <c r="AJ172" s="13" t="str">
        <f>IF(ISERROR(VLOOKUP(CONCATENATE($A172,"_",AJ$2),'Reference data SID'!$B:$N,13,FALSE)),"",VLOOKUP(CONCATENATE($A172,"_",AJ$2),'Reference data SID'!$B:$N,13,FALSE))</f>
        <v/>
      </c>
      <c r="AK172" s="13" t="str">
        <f>IF(ISERROR(VLOOKUP(CONCATENATE($A172,"_",AK$2),'Reference data SID'!$B:$N,13,FALSE)),"",VLOOKUP(CONCATENATE($A172,"_",AK$2),'Reference data SID'!$B:$N,13,FALSE))</f>
        <v/>
      </c>
      <c r="AL172" s="13" t="str">
        <f>IF(ISERROR(VLOOKUP(CONCATENATE($A172,"_",AL$2),'Reference data SID'!$B:$N,13,FALSE)),"",VLOOKUP(CONCATENATE($A172,"_",AL$2),'Reference data SID'!$B:$N,13,FALSE))</f>
        <v/>
      </c>
      <c r="AM172" s="13" t="str">
        <f>IF(ISERROR(VLOOKUP(CONCATENATE($A172,"_",AM$2),'Reference data SID'!$B:$N,13,FALSE)),"",VLOOKUP(CONCATENATE($A172,"_",AM$2),'Reference data SID'!$B:$N,13,FALSE))</f>
        <v/>
      </c>
      <c r="AN172" s="13" t="str">
        <f>IF(ISERROR(VLOOKUP(CONCATENATE($A172,"_",AN$2),'Reference data SID'!$B:$N,13,FALSE)),"",VLOOKUP(CONCATENATE($A172,"_",AN$2),'Reference data SID'!$B:$N,13,FALSE))</f>
        <v/>
      </c>
      <c r="AO172" s="13" t="str">
        <f>IF(ISERROR(VLOOKUP(CONCATENATE($A172,"_",AO$2),'Reference data SID'!$B:$N,13,FALSE)),"",VLOOKUP(CONCATENATE($A172,"_",AO$2),'Reference data SID'!$B:$N,13,FALSE))</f>
        <v/>
      </c>
      <c r="AP172" s="13" t="str">
        <f>IF(ISERROR(VLOOKUP(CONCATENATE($A172,"_",AP$2),'Reference data SID'!$B:$N,13,FALSE)),"",VLOOKUP(CONCATENATE($A172,"_",AP$2),'Reference data SID'!$B:$N,13,FALSE))</f>
        <v/>
      </c>
      <c r="AQ172" s="13" t="str">
        <f>IF(ISERROR(VLOOKUP(CONCATENATE($A172,"_",AQ$2),'Reference data SID'!$B:$N,13,FALSE)),"",VLOOKUP(CONCATENATE($A172,"_",AQ$2),'Reference data SID'!$B:$N,13,FALSE))</f>
        <v/>
      </c>
      <c r="AR172" s="13" t="str">
        <f>IF(ISERROR(VLOOKUP(CONCATENATE($A172,"_",AR$2),'Reference data SID'!$B:$N,13,FALSE)),"",VLOOKUP(CONCATENATE($A172,"_",AR$2),'Reference data SID'!$B:$N,13,FALSE))</f>
        <v/>
      </c>
      <c r="AS172" s="13" t="str">
        <f>IF(ISERROR(VLOOKUP(CONCATENATE($A172,"_",AS$2),'Reference data SID'!$B:$N,13,FALSE)),"",VLOOKUP(CONCATENATE($A172,"_",AS$2),'Reference data SID'!$B:$N,13,FALSE))</f>
        <v/>
      </c>
      <c r="AT172" s="13" t="str">
        <f>IF(ISERROR(VLOOKUP(CONCATENATE($A172,"_",AT$2),'Reference data SID'!$B:$N,13,FALSE)),"",VLOOKUP(CONCATENATE($A172,"_",AT$2),'Reference data SID'!$B:$N,13,FALSE))</f>
        <v/>
      </c>
    </row>
    <row r="173" spans="1:46" x14ac:dyDescent="0.25">
      <c r="A173">
        <v>169</v>
      </c>
      <c r="B173" s="13" t="str">
        <f>IF(ISERROR(VLOOKUP(CONCATENATE($A173,"_",B$2),'Reference data SID'!$B:$N,13,FALSE)),"",VLOOKUP(CONCATENATE($A173,"_",B$2),'Reference data SID'!$B:$N,13,FALSE))</f>
        <v/>
      </c>
      <c r="C173" s="13" t="str">
        <f>IF(ISERROR(VLOOKUP(CONCATENATE($A173,"_",C$2),'Reference data SID'!$B:$N,13,FALSE)),"",VLOOKUP(CONCATENATE($A173,"_",C$2),'Reference data SID'!$B:$N,13,FALSE))</f>
        <v/>
      </c>
      <c r="D173" s="13" t="str">
        <f>IF(ISERROR(VLOOKUP(CONCATENATE($A173,"_",D$2),'Reference data SID'!$B:$N,13,FALSE)),"",VLOOKUP(CONCATENATE($A173,"_",D$2),'Reference data SID'!$B:$N,13,FALSE))</f>
        <v/>
      </c>
      <c r="E173" s="13" t="str">
        <f>IF(ISERROR(VLOOKUP(CONCATENATE($A173,"_",E$2),'Reference data SID'!$B:$N,13,FALSE)),"",VLOOKUP(CONCATENATE($A173,"_",E$2),'Reference data SID'!$B:$N,13,FALSE))</f>
        <v/>
      </c>
      <c r="F173" s="13" t="str">
        <f>IF(ISERROR(VLOOKUP(CONCATENATE($A173,"_",F$2),'Reference data SID'!$B:$N,13,FALSE)),"",VLOOKUP(CONCATENATE($A173,"_",F$2),'Reference data SID'!$B:$N,13,FALSE))</f>
        <v/>
      </c>
      <c r="G173" s="13" t="str">
        <f>IF(ISERROR(VLOOKUP(CONCATENATE($A173,"_",G$2),'Reference data SID'!$B:$N,13,FALSE)),"",VLOOKUP(CONCATENATE($A173,"_",G$2),'Reference data SID'!$B:$N,13,FALSE))</f>
        <v/>
      </c>
      <c r="H173" s="13" t="str">
        <f>IF(ISERROR(VLOOKUP(CONCATENATE($A173,"_",H$2),'Reference data SID'!$B:$N,13,FALSE)),"",VLOOKUP(CONCATENATE($A173,"_",H$2),'Reference data SID'!$B:$N,13,FALSE))</f>
        <v/>
      </c>
      <c r="I173" s="13" t="str">
        <f>IF(ISERROR(VLOOKUP(CONCATENATE($A173,"_",I$2),'Reference data SID'!$B:$N,13,FALSE)),"",VLOOKUP(CONCATENATE($A173,"_",I$2),'Reference data SID'!$B:$N,13,FALSE))</f>
        <v/>
      </c>
      <c r="J173" s="13" t="str">
        <f>IF(ISERROR(VLOOKUP(CONCATENATE($A173,"_",J$2),'Reference data SID'!$B:$N,13,FALSE)),"",VLOOKUP(CONCATENATE($A173,"_",J$2),'Reference data SID'!$B:$N,13,FALSE))</f>
        <v/>
      </c>
      <c r="K173" s="13" t="str">
        <f>IF(ISERROR(VLOOKUP(CONCATENATE($A173,"_",K$2),'Reference data SID'!$B:$N,13,FALSE)),"",VLOOKUP(CONCATENATE($A173,"_",K$2),'Reference data SID'!$B:$N,13,FALSE))</f>
        <v/>
      </c>
      <c r="L173" s="13" t="str">
        <f>IF(ISERROR(VLOOKUP(CONCATENATE($A173,"_",L$2),'Reference data SID'!$B:$N,13,FALSE)),"",VLOOKUP(CONCATENATE($A173,"_",L$2),'Reference data SID'!$B:$N,13,FALSE))</f>
        <v/>
      </c>
      <c r="M173" s="13" t="str">
        <f>IF(ISERROR(VLOOKUP(CONCATENATE($A173,"_",M$2),'Reference data SID'!$B:$N,13,FALSE)),"",VLOOKUP(CONCATENATE($A173,"_",M$2),'Reference data SID'!$B:$N,13,FALSE))</f>
        <v/>
      </c>
      <c r="N173" s="13" t="str">
        <f>IF(ISERROR(VLOOKUP(CONCATENATE($A173,"_",N$2),'Reference data SID'!$B:$N,13,FALSE)),"",VLOOKUP(CONCATENATE($A173,"_",N$2),'Reference data SID'!$B:$N,13,FALSE))</f>
        <v/>
      </c>
      <c r="O173" s="13" t="str">
        <f>IF(ISERROR(VLOOKUP(CONCATENATE($A173,"_",O$2),'Reference data SID'!$B:$N,13,FALSE)),"",VLOOKUP(CONCATENATE($A173,"_",O$2),'Reference data SID'!$B:$N,13,FALSE))</f>
        <v/>
      </c>
      <c r="P173" s="13" t="str">
        <f>IF(ISERROR(VLOOKUP(CONCATENATE($A173,"_",P$2),'Reference data SID'!$B:$N,13,FALSE)),"",VLOOKUP(CONCATENATE($A173,"_",P$2),'Reference data SID'!$B:$N,13,FALSE))</f>
        <v/>
      </c>
      <c r="Q173" s="13" t="str">
        <f>IF(ISERROR(VLOOKUP(CONCATENATE($A173,"_",Q$2),'Reference data SID'!$B:$N,13,FALSE)),"",VLOOKUP(CONCATENATE($A173,"_",Q$2),'Reference data SID'!$B:$N,13,FALSE))</f>
        <v/>
      </c>
      <c r="R173" s="13" t="str">
        <f>IF(ISERROR(VLOOKUP(CONCATENATE($A173,"_",R$2),'Reference data SID'!$B:$N,13,FALSE)),"",VLOOKUP(CONCATENATE($A173,"_",R$2),'Reference data SID'!$B:$N,13,FALSE))</f>
        <v/>
      </c>
      <c r="S173" s="13" t="str">
        <f>IF(ISERROR(VLOOKUP(CONCATENATE($A173,"_",S$2),'Reference data SID'!$B:$N,13,FALSE)),"",VLOOKUP(CONCATENATE($A173,"_",S$2),'Reference data SID'!$B:$N,13,FALSE))</f>
        <v/>
      </c>
      <c r="T173" s="13" t="str">
        <f>IF(ISERROR(VLOOKUP(CONCATENATE($A173,"_",T$2),'Reference data SID'!$B:$N,13,FALSE)),"",VLOOKUP(CONCATENATE($A173,"_",T$2),'Reference data SID'!$B:$N,13,FALSE))</f>
        <v/>
      </c>
      <c r="U173" s="13" t="str">
        <f>IF(ISERROR(VLOOKUP(CONCATENATE($A173,"_",U$2),'Reference data SID'!$B:$N,13,FALSE)),"",VLOOKUP(CONCATENATE($A173,"_",U$2),'Reference data SID'!$B:$N,13,FALSE))</f>
        <v/>
      </c>
      <c r="V173" s="13" t="str">
        <f>IF(ISERROR(VLOOKUP(CONCATENATE($A173,"_",V$2),'Reference data SID'!$B:$N,13,FALSE)),"",VLOOKUP(CONCATENATE($A173,"_",V$2),'Reference data SID'!$B:$N,13,FALSE))</f>
        <v/>
      </c>
      <c r="W173" s="13" t="str">
        <f>IF(ISERROR(VLOOKUP(CONCATENATE($A173,"_",W$2),'Reference data SID'!$B:$N,13,FALSE)),"",VLOOKUP(CONCATENATE($A173,"_",W$2),'Reference data SID'!$B:$N,13,FALSE))</f>
        <v/>
      </c>
      <c r="X173" s="13" t="str">
        <f>IF(ISERROR(VLOOKUP(CONCATENATE($A173,"_",X$2),'Reference data SID'!$B:$N,13,FALSE)),"",VLOOKUP(CONCATENATE($A173,"_",X$2),'Reference data SID'!$B:$N,13,FALSE))</f>
        <v/>
      </c>
      <c r="Y173" s="14" t="str">
        <f>IF(ISERROR(VLOOKUP(CONCATENATE($A173,"_",Y$2),'Reference data SID'!$B:$N,13,FALSE)),"",VLOOKUP(CONCATENATE($A173,"_",Y$2),'Reference data SID'!$B:$N,13,FALSE))</f>
        <v>74049-08-4</v>
      </c>
      <c r="Z173" s="13" t="str">
        <f>IF(ISERROR(VLOOKUP(CONCATENATE($A173,"_",Z$2),'Reference data SID'!$B:$N,13,FALSE)),"",VLOOKUP(CONCATENATE($A173,"_",Z$2),'Reference data SID'!$B:$N,13,FALSE))</f>
        <v/>
      </c>
      <c r="AA173" s="13" t="str">
        <f>IF(ISERROR(VLOOKUP(CONCATENATE($A173,"_",AA$2),'Reference data SID'!$B:$N,13,FALSE)),"",VLOOKUP(CONCATENATE($A173,"_",AA$2),'Reference data SID'!$B:$N,13,FALSE))</f>
        <v/>
      </c>
      <c r="AB173" s="13" t="str">
        <f>IF(ISERROR(VLOOKUP(CONCATENATE($A173,"_",AB$2),'Reference data SID'!$B:$N,13,FALSE)),"",VLOOKUP(CONCATENATE($A173,"_",AB$2),'Reference data SID'!$B:$N,13,FALSE))</f>
        <v/>
      </c>
      <c r="AC173" s="13" t="str">
        <f>IF(ISERROR(VLOOKUP(CONCATENATE($A173,"_",AC$2),'Reference data SID'!$B:$N,13,FALSE)),"",VLOOKUP(CONCATENATE($A173,"_",AC$2),'Reference data SID'!$B:$N,13,FALSE))</f>
        <v/>
      </c>
      <c r="AD173" s="13" t="str">
        <f>IF(ISERROR(VLOOKUP(CONCATENATE($A173,"_",AD$2),'Reference data SID'!$B:$N,13,FALSE)),"",VLOOKUP(CONCATENATE($A173,"_",AD$2),'Reference data SID'!$B:$N,13,FALSE))</f>
        <v/>
      </c>
      <c r="AE173" s="13" t="str">
        <f>IF(ISERROR(VLOOKUP(CONCATENATE($A173,"_",AE$2),'Reference data SID'!$B:$N,13,FALSE)),"",VLOOKUP(CONCATENATE($A173,"_",AE$2),'Reference data SID'!$B:$N,13,FALSE))</f>
        <v/>
      </c>
      <c r="AF173" s="13" t="str">
        <f>IF(ISERROR(VLOOKUP(CONCATENATE($A173,"_",AF$2),'Reference data SID'!$B:$N,13,FALSE)),"",VLOOKUP(CONCATENATE($A173,"_",AF$2),'Reference data SID'!$B:$N,13,FALSE))</f>
        <v/>
      </c>
      <c r="AG173" s="13" t="str">
        <f>IF(ISERROR(VLOOKUP(CONCATENATE($A173,"_",AG$2),'Reference data SID'!$B:$N,13,FALSE)),"",VLOOKUP(CONCATENATE($A173,"_",AG$2),'Reference data SID'!$B:$N,13,FALSE))</f>
        <v/>
      </c>
      <c r="AH173" s="13" t="str">
        <f>IF(ISERROR(VLOOKUP(CONCATENATE($A173,"_",AH$2),'Reference data SID'!$B:$N,13,FALSE)),"",VLOOKUP(CONCATENATE($A173,"_",AH$2),'Reference data SID'!$B:$N,13,FALSE))</f>
        <v/>
      </c>
      <c r="AI173" s="13" t="str">
        <f>IF(ISERROR(VLOOKUP(CONCATENATE($A173,"_",AI$2),'Reference data SID'!$B:$N,13,FALSE)),"",VLOOKUP(CONCATENATE($A173,"_",AI$2),'Reference data SID'!$B:$N,13,FALSE))</f>
        <v/>
      </c>
      <c r="AJ173" s="13" t="str">
        <f>IF(ISERROR(VLOOKUP(CONCATENATE($A173,"_",AJ$2),'Reference data SID'!$B:$N,13,FALSE)),"",VLOOKUP(CONCATENATE($A173,"_",AJ$2),'Reference data SID'!$B:$N,13,FALSE))</f>
        <v/>
      </c>
      <c r="AK173" s="13" t="str">
        <f>IF(ISERROR(VLOOKUP(CONCATENATE($A173,"_",AK$2),'Reference data SID'!$B:$N,13,FALSE)),"",VLOOKUP(CONCATENATE($A173,"_",AK$2),'Reference data SID'!$B:$N,13,FALSE))</f>
        <v/>
      </c>
      <c r="AL173" s="13" t="str">
        <f>IF(ISERROR(VLOOKUP(CONCATENATE($A173,"_",AL$2),'Reference data SID'!$B:$N,13,FALSE)),"",VLOOKUP(CONCATENATE($A173,"_",AL$2),'Reference data SID'!$B:$N,13,FALSE))</f>
        <v/>
      </c>
      <c r="AM173" s="13" t="str">
        <f>IF(ISERROR(VLOOKUP(CONCATENATE($A173,"_",AM$2),'Reference data SID'!$B:$N,13,FALSE)),"",VLOOKUP(CONCATENATE($A173,"_",AM$2),'Reference data SID'!$B:$N,13,FALSE))</f>
        <v/>
      </c>
      <c r="AN173" s="13" t="str">
        <f>IF(ISERROR(VLOOKUP(CONCATENATE($A173,"_",AN$2),'Reference data SID'!$B:$N,13,FALSE)),"",VLOOKUP(CONCATENATE($A173,"_",AN$2),'Reference data SID'!$B:$N,13,FALSE))</f>
        <v/>
      </c>
      <c r="AO173" s="13" t="str">
        <f>IF(ISERROR(VLOOKUP(CONCATENATE($A173,"_",AO$2),'Reference data SID'!$B:$N,13,FALSE)),"",VLOOKUP(CONCATENATE($A173,"_",AO$2),'Reference data SID'!$B:$N,13,FALSE))</f>
        <v/>
      </c>
      <c r="AP173" s="13" t="str">
        <f>IF(ISERROR(VLOOKUP(CONCATENATE($A173,"_",AP$2),'Reference data SID'!$B:$N,13,FALSE)),"",VLOOKUP(CONCATENATE($A173,"_",AP$2),'Reference data SID'!$B:$N,13,FALSE))</f>
        <v/>
      </c>
      <c r="AQ173" s="13" t="str">
        <f>IF(ISERROR(VLOOKUP(CONCATENATE($A173,"_",AQ$2),'Reference data SID'!$B:$N,13,FALSE)),"",VLOOKUP(CONCATENATE($A173,"_",AQ$2),'Reference data SID'!$B:$N,13,FALSE))</f>
        <v/>
      </c>
      <c r="AR173" s="13" t="str">
        <f>IF(ISERROR(VLOOKUP(CONCATENATE($A173,"_",AR$2),'Reference data SID'!$B:$N,13,FALSE)),"",VLOOKUP(CONCATENATE($A173,"_",AR$2),'Reference data SID'!$B:$N,13,FALSE))</f>
        <v/>
      </c>
      <c r="AS173" s="13" t="str">
        <f>IF(ISERROR(VLOOKUP(CONCATENATE($A173,"_",AS$2),'Reference data SID'!$B:$N,13,FALSE)),"",VLOOKUP(CONCATENATE($A173,"_",AS$2),'Reference data SID'!$B:$N,13,FALSE))</f>
        <v/>
      </c>
      <c r="AT173" s="13" t="str">
        <f>IF(ISERROR(VLOOKUP(CONCATENATE($A173,"_",AT$2),'Reference data SID'!$B:$N,13,FALSE)),"",VLOOKUP(CONCATENATE($A173,"_",AT$2),'Reference data SID'!$B:$N,13,FALSE))</f>
        <v/>
      </c>
    </row>
    <row r="174" spans="1:46" x14ac:dyDescent="0.25">
      <c r="A174">
        <v>170</v>
      </c>
      <c r="B174" s="13" t="str">
        <f>IF(ISERROR(VLOOKUP(CONCATENATE($A174,"_",B$2),'Reference data SID'!$B:$N,13,FALSE)),"",VLOOKUP(CONCATENATE($A174,"_",B$2),'Reference data SID'!$B:$N,13,FALSE))</f>
        <v/>
      </c>
      <c r="C174" s="13" t="str">
        <f>IF(ISERROR(VLOOKUP(CONCATENATE($A174,"_",C$2),'Reference data SID'!$B:$N,13,FALSE)),"",VLOOKUP(CONCATENATE($A174,"_",C$2),'Reference data SID'!$B:$N,13,FALSE))</f>
        <v/>
      </c>
      <c r="D174" s="13" t="str">
        <f>IF(ISERROR(VLOOKUP(CONCATENATE($A174,"_",D$2),'Reference data SID'!$B:$N,13,FALSE)),"",VLOOKUP(CONCATENATE($A174,"_",D$2),'Reference data SID'!$B:$N,13,FALSE))</f>
        <v/>
      </c>
      <c r="E174" s="13" t="str">
        <f>IF(ISERROR(VLOOKUP(CONCATENATE($A174,"_",E$2),'Reference data SID'!$B:$N,13,FALSE)),"",VLOOKUP(CONCATENATE($A174,"_",E$2),'Reference data SID'!$B:$N,13,FALSE))</f>
        <v/>
      </c>
      <c r="F174" s="13" t="str">
        <f>IF(ISERROR(VLOOKUP(CONCATENATE($A174,"_",F$2),'Reference data SID'!$B:$N,13,FALSE)),"",VLOOKUP(CONCATENATE($A174,"_",F$2),'Reference data SID'!$B:$N,13,FALSE))</f>
        <v/>
      </c>
      <c r="G174" s="13" t="str">
        <f>IF(ISERROR(VLOOKUP(CONCATENATE($A174,"_",G$2),'Reference data SID'!$B:$N,13,FALSE)),"",VLOOKUP(CONCATENATE($A174,"_",G$2),'Reference data SID'!$B:$N,13,FALSE))</f>
        <v/>
      </c>
      <c r="H174" s="13" t="str">
        <f>IF(ISERROR(VLOOKUP(CONCATENATE($A174,"_",H$2),'Reference data SID'!$B:$N,13,FALSE)),"",VLOOKUP(CONCATENATE($A174,"_",H$2),'Reference data SID'!$B:$N,13,FALSE))</f>
        <v/>
      </c>
      <c r="I174" s="13" t="str">
        <f>IF(ISERROR(VLOOKUP(CONCATENATE($A174,"_",I$2),'Reference data SID'!$B:$N,13,FALSE)),"",VLOOKUP(CONCATENATE($A174,"_",I$2),'Reference data SID'!$B:$N,13,FALSE))</f>
        <v/>
      </c>
      <c r="J174" s="13" t="str">
        <f>IF(ISERROR(VLOOKUP(CONCATENATE($A174,"_",J$2),'Reference data SID'!$B:$N,13,FALSE)),"",VLOOKUP(CONCATENATE($A174,"_",J$2),'Reference data SID'!$B:$N,13,FALSE))</f>
        <v/>
      </c>
      <c r="K174" s="13" t="str">
        <f>IF(ISERROR(VLOOKUP(CONCATENATE($A174,"_",K$2),'Reference data SID'!$B:$N,13,FALSE)),"",VLOOKUP(CONCATENATE($A174,"_",K$2),'Reference data SID'!$B:$N,13,FALSE))</f>
        <v/>
      </c>
      <c r="L174" s="13" t="str">
        <f>IF(ISERROR(VLOOKUP(CONCATENATE($A174,"_",L$2),'Reference data SID'!$B:$N,13,FALSE)),"",VLOOKUP(CONCATENATE($A174,"_",L$2),'Reference data SID'!$B:$N,13,FALSE))</f>
        <v/>
      </c>
      <c r="M174" s="13" t="str">
        <f>IF(ISERROR(VLOOKUP(CONCATENATE($A174,"_",M$2),'Reference data SID'!$B:$N,13,FALSE)),"",VLOOKUP(CONCATENATE($A174,"_",M$2),'Reference data SID'!$B:$N,13,FALSE))</f>
        <v/>
      </c>
      <c r="N174" s="13" t="str">
        <f>IF(ISERROR(VLOOKUP(CONCATENATE($A174,"_",N$2),'Reference data SID'!$B:$N,13,FALSE)),"",VLOOKUP(CONCATENATE($A174,"_",N$2),'Reference data SID'!$B:$N,13,FALSE))</f>
        <v/>
      </c>
      <c r="O174" s="13" t="str">
        <f>IF(ISERROR(VLOOKUP(CONCATENATE($A174,"_",O$2),'Reference data SID'!$B:$N,13,FALSE)),"",VLOOKUP(CONCATENATE($A174,"_",O$2),'Reference data SID'!$B:$N,13,FALSE))</f>
        <v/>
      </c>
      <c r="P174" s="13" t="str">
        <f>IF(ISERROR(VLOOKUP(CONCATENATE($A174,"_",P$2),'Reference data SID'!$B:$N,13,FALSE)),"",VLOOKUP(CONCATENATE($A174,"_",P$2),'Reference data SID'!$B:$N,13,FALSE))</f>
        <v/>
      </c>
      <c r="Q174" s="13" t="str">
        <f>IF(ISERROR(VLOOKUP(CONCATENATE($A174,"_",Q$2),'Reference data SID'!$B:$N,13,FALSE)),"",VLOOKUP(CONCATENATE($A174,"_",Q$2),'Reference data SID'!$B:$N,13,FALSE))</f>
        <v/>
      </c>
      <c r="R174" s="13" t="str">
        <f>IF(ISERROR(VLOOKUP(CONCATENATE($A174,"_",R$2),'Reference data SID'!$B:$N,13,FALSE)),"",VLOOKUP(CONCATENATE($A174,"_",R$2),'Reference data SID'!$B:$N,13,FALSE))</f>
        <v/>
      </c>
      <c r="S174" s="13" t="str">
        <f>IF(ISERROR(VLOOKUP(CONCATENATE($A174,"_",S$2),'Reference data SID'!$B:$N,13,FALSE)),"",VLOOKUP(CONCATENATE($A174,"_",S$2),'Reference data SID'!$B:$N,13,FALSE))</f>
        <v/>
      </c>
      <c r="T174" s="13" t="str">
        <f>IF(ISERROR(VLOOKUP(CONCATENATE($A174,"_",T$2),'Reference data SID'!$B:$N,13,FALSE)),"",VLOOKUP(CONCATENATE($A174,"_",T$2),'Reference data SID'!$B:$N,13,FALSE))</f>
        <v/>
      </c>
      <c r="U174" s="13" t="str">
        <f>IF(ISERROR(VLOOKUP(CONCATENATE($A174,"_",U$2),'Reference data SID'!$B:$N,13,FALSE)),"",VLOOKUP(CONCATENATE($A174,"_",U$2),'Reference data SID'!$B:$N,13,FALSE))</f>
        <v/>
      </c>
      <c r="V174" s="13" t="str">
        <f>IF(ISERROR(VLOOKUP(CONCATENATE($A174,"_",V$2),'Reference data SID'!$B:$N,13,FALSE)),"",VLOOKUP(CONCATENATE($A174,"_",V$2),'Reference data SID'!$B:$N,13,FALSE))</f>
        <v/>
      </c>
      <c r="W174" s="13" t="str">
        <f>IF(ISERROR(VLOOKUP(CONCATENATE($A174,"_",W$2),'Reference data SID'!$B:$N,13,FALSE)),"",VLOOKUP(CONCATENATE($A174,"_",W$2),'Reference data SID'!$B:$N,13,FALSE))</f>
        <v/>
      </c>
      <c r="X174" s="13" t="str">
        <f>IF(ISERROR(VLOOKUP(CONCATENATE($A174,"_",X$2),'Reference data SID'!$B:$N,13,FALSE)),"",VLOOKUP(CONCATENATE($A174,"_",X$2),'Reference data SID'!$B:$N,13,FALSE))</f>
        <v/>
      </c>
      <c r="Y174" s="14" t="str">
        <f>IF(ISERROR(VLOOKUP(CONCATENATE($A174,"_",Y$2),'Reference data SID'!$B:$N,13,FALSE)),"",VLOOKUP(CONCATENATE($A174,"_",Y$2),'Reference data SID'!$B:$N,13,FALSE))</f>
        <v>89685-61-0</v>
      </c>
      <c r="Z174" s="13" t="str">
        <f>IF(ISERROR(VLOOKUP(CONCATENATE($A174,"_",Z$2),'Reference data SID'!$B:$N,13,FALSE)),"",VLOOKUP(CONCATENATE($A174,"_",Z$2),'Reference data SID'!$B:$N,13,FALSE))</f>
        <v/>
      </c>
      <c r="AA174" s="13" t="str">
        <f>IF(ISERROR(VLOOKUP(CONCATENATE($A174,"_",AA$2),'Reference data SID'!$B:$N,13,FALSE)),"",VLOOKUP(CONCATENATE($A174,"_",AA$2),'Reference data SID'!$B:$N,13,FALSE))</f>
        <v/>
      </c>
      <c r="AB174" s="13" t="str">
        <f>IF(ISERROR(VLOOKUP(CONCATENATE($A174,"_",AB$2),'Reference data SID'!$B:$N,13,FALSE)),"",VLOOKUP(CONCATENATE($A174,"_",AB$2),'Reference data SID'!$B:$N,13,FALSE))</f>
        <v/>
      </c>
      <c r="AC174" s="13" t="str">
        <f>IF(ISERROR(VLOOKUP(CONCATENATE($A174,"_",AC$2),'Reference data SID'!$B:$N,13,FALSE)),"",VLOOKUP(CONCATENATE($A174,"_",AC$2),'Reference data SID'!$B:$N,13,FALSE))</f>
        <v/>
      </c>
      <c r="AD174" s="13" t="str">
        <f>IF(ISERROR(VLOOKUP(CONCATENATE($A174,"_",AD$2),'Reference data SID'!$B:$N,13,FALSE)),"",VLOOKUP(CONCATENATE($A174,"_",AD$2),'Reference data SID'!$B:$N,13,FALSE))</f>
        <v/>
      </c>
      <c r="AE174" s="13" t="str">
        <f>IF(ISERROR(VLOOKUP(CONCATENATE($A174,"_",AE$2),'Reference data SID'!$B:$N,13,FALSE)),"",VLOOKUP(CONCATENATE($A174,"_",AE$2),'Reference data SID'!$B:$N,13,FALSE))</f>
        <v/>
      </c>
      <c r="AF174" s="13" t="str">
        <f>IF(ISERROR(VLOOKUP(CONCATENATE($A174,"_",AF$2),'Reference data SID'!$B:$N,13,FALSE)),"",VLOOKUP(CONCATENATE($A174,"_",AF$2),'Reference data SID'!$B:$N,13,FALSE))</f>
        <v/>
      </c>
      <c r="AG174" s="13" t="str">
        <f>IF(ISERROR(VLOOKUP(CONCATENATE($A174,"_",AG$2),'Reference data SID'!$B:$N,13,FALSE)),"",VLOOKUP(CONCATENATE($A174,"_",AG$2),'Reference data SID'!$B:$N,13,FALSE))</f>
        <v/>
      </c>
      <c r="AH174" s="13" t="str">
        <f>IF(ISERROR(VLOOKUP(CONCATENATE($A174,"_",AH$2),'Reference data SID'!$B:$N,13,FALSE)),"",VLOOKUP(CONCATENATE($A174,"_",AH$2),'Reference data SID'!$B:$N,13,FALSE))</f>
        <v/>
      </c>
      <c r="AI174" s="13" t="str">
        <f>IF(ISERROR(VLOOKUP(CONCATENATE($A174,"_",AI$2),'Reference data SID'!$B:$N,13,FALSE)),"",VLOOKUP(CONCATENATE($A174,"_",AI$2),'Reference data SID'!$B:$N,13,FALSE))</f>
        <v/>
      </c>
      <c r="AJ174" s="13" t="str">
        <f>IF(ISERROR(VLOOKUP(CONCATENATE($A174,"_",AJ$2),'Reference data SID'!$B:$N,13,FALSE)),"",VLOOKUP(CONCATENATE($A174,"_",AJ$2),'Reference data SID'!$B:$N,13,FALSE))</f>
        <v/>
      </c>
      <c r="AK174" s="13" t="str">
        <f>IF(ISERROR(VLOOKUP(CONCATENATE($A174,"_",AK$2),'Reference data SID'!$B:$N,13,FALSE)),"",VLOOKUP(CONCATENATE($A174,"_",AK$2),'Reference data SID'!$B:$N,13,FALSE))</f>
        <v/>
      </c>
      <c r="AL174" s="13" t="str">
        <f>IF(ISERROR(VLOOKUP(CONCATENATE($A174,"_",AL$2),'Reference data SID'!$B:$N,13,FALSE)),"",VLOOKUP(CONCATENATE($A174,"_",AL$2),'Reference data SID'!$B:$N,13,FALSE))</f>
        <v/>
      </c>
      <c r="AM174" s="13" t="str">
        <f>IF(ISERROR(VLOOKUP(CONCATENATE($A174,"_",AM$2),'Reference data SID'!$B:$N,13,FALSE)),"",VLOOKUP(CONCATENATE($A174,"_",AM$2),'Reference data SID'!$B:$N,13,FALSE))</f>
        <v/>
      </c>
      <c r="AN174" s="13" t="str">
        <f>IF(ISERROR(VLOOKUP(CONCATENATE($A174,"_",AN$2),'Reference data SID'!$B:$N,13,FALSE)),"",VLOOKUP(CONCATENATE($A174,"_",AN$2),'Reference data SID'!$B:$N,13,FALSE))</f>
        <v/>
      </c>
      <c r="AO174" s="13" t="str">
        <f>IF(ISERROR(VLOOKUP(CONCATENATE($A174,"_",AO$2),'Reference data SID'!$B:$N,13,FALSE)),"",VLOOKUP(CONCATENATE($A174,"_",AO$2),'Reference data SID'!$B:$N,13,FALSE))</f>
        <v/>
      </c>
      <c r="AP174" s="13" t="str">
        <f>IF(ISERROR(VLOOKUP(CONCATENATE($A174,"_",AP$2),'Reference data SID'!$B:$N,13,FALSE)),"",VLOOKUP(CONCATENATE($A174,"_",AP$2),'Reference data SID'!$B:$N,13,FALSE))</f>
        <v/>
      </c>
      <c r="AQ174" s="13" t="str">
        <f>IF(ISERROR(VLOOKUP(CONCATENATE($A174,"_",AQ$2),'Reference data SID'!$B:$N,13,FALSE)),"",VLOOKUP(CONCATENATE($A174,"_",AQ$2),'Reference data SID'!$B:$N,13,FALSE))</f>
        <v/>
      </c>
      <c r="AR174" s="13" t="str">
        <f>IF(ISERROR(VLOOKUP(CONCATENATE($A174,"_",AR$2),'Reference data SID'!$B:$N,13,FALSE)),"",VLOOKUP(CONCATENATE($A174,"_",AR$2),'Reference data SID'!$B:$N,13,FALSE))</f>
        <v/>
      </c>
      <c r="AS174" s="13" t="str">
        <f>IF(ISERROR(VLOOKUP(CONCATENATE($A174,"_",AS$2),'Reference data SID'!$B:$N,13,FALSE)),"",VLOOKUP(CONCATENATE($A174,"_",AS$2),'Reference data SID'!$B:$N,13,FALSE))</f>
        <v/>
      </c>
      <c r="AT174" s="13" t="str">
        <f>IF(ISERROR(VLOOKUP(CONCATENATE($A174,"_",AT$2),'Reference data SID'!$B:$N,13,FALSE)),"",VLOOKUP(CONCATENATE($A174,"_",AT$2),'Reference data SID'!$B:$N,13,FALSE))</f>
        <v/>
      </c>
    </row>
    <row r="175" spans="1:46" x14ac:dyDescent="0.25">
      <c r="A175">
        <v>171</v>
      </c>
      <c r="B175" s="13" t="str">
        <f>IF(ISERROR(VLOOKUP(CONCATENATE($A175,"_",B$2),'Reference data SID'!$B:$N,13,FALSE)),"",VLOOKUP(CONCATENATE($A175,"_",B$2),'Reference data SID'!$B:$N,13,FALSE))</f>
        <v/>
      </c>
      <c r="C175" s="13" t="str">
        <f>IF(ISERROR(VLOOKUP(CONCATENATE($A175,"_",C$2),'Reference data SID'!$B:$N,13,FALSE)),"",VLOOKUP(CONCATENATE($A175,"_",C$2),'Reference data SID'!$B:$N,13,FALSE))</f>
        <v/>
      </c>
      <c r="D175" s="13" t="str">
        <f>IF(ISERROR(VLOOKUP(CONCATENATE($A175,"_",D$2),'Reference data SID'!$B:$N,13,FALSE)),"",VLOOKUP(CONCATENATE($A175,"_",D$2),'Reference data SID'!$B:$N,13,FALSE))</f>
        <v/>
      </c>
      <c r="E175" s="13" t="str">
        <f>IF(ISERROR(VLOOKUP(CONCATENATE($A175,"_",E$2),'Reference data SID'!$B:$N,13,FALSE)),"",VLOOKUP(CONCATENATE($A175,"_",E$2),'Reference data SID'!$B:$N,13,FALSE))</f>
        <v/>
      </c>
      <c r="F175" s="13" t="str">
        <f>IF(ISERROR(VLOOKUP(CONCATENATE($A175,"_",F$2),'Reference data SID'!$B:$N,13,FALSE)),"",VLOOKUP(CONCATENATE($A175,"_",F$2),'Reference data SID'!$B:$N,13,FALSE))</f>
        <v/>
      </c>
      <c r="G175" s="13" t="str">
        <f>IF(ISERROR(VLOOKUP(CONCATENATE($A175,"_",G$2),'Reference data SID'!$B:$N,13,FALSE)),"",VLOOKUP(CONCATENATE($A175,"_",G$2),'Reference data SID'!$B:$N,13,FALSE))</f>
        <v/>
      </c>
      <c r="H175" s="13" t="str">
        <f>IF(ISERROR(VLOOKUP(CONCATENATE($A175,"_",H$2),'Reference data SID'!$B:$N,13,FALSE)),"",VLOOKUP(CONCATENATE($A175,"_",H$2),'Reference data SID'!$B:$N,13,FALSE))</f>
        <v/>
      </c>
      <c r="I175" s="13" t="str">
        <f>IF(ISERROR(VLOOKUP(CONCATENATE($A175,"_",I$2),'Reference data SID'!$B:$N,13,FALSE)),"",VLOOKUP(CONCATENATE($A175,"_",I$2),'Reference data SID'!$B:$N,13,FALSE))</f>
        <v/>
      </c>
      <c r="J175" s="13" t="str">
        <f>IF(ISERROR(VLOOKUP(CONCATENATE($A175,"_",J$2),'Reference data SID'!$B:$N,13,FALSE)),"",VLOOKUP(CONCATENATE($A175,"_",J$2),'Reference data SID'!$B:$N,13,FALSE))</f>
        <v/>
      </c>
      <c r="K175" s="13" t="str">
        <f>IF(ISERROR(VLOOKUP(CONCATENATE($A175,"_",K$2),'Reference data SID'!$B:$N,13,FALSE)),"",VLOOKUP(CONCATENATE($A175,"_",K$2),'Reference data SID'!$B:$N,13,FALSE))</f>
        <v/>
      </c>
      <c r="L175" s="13" t="str">
        <f>IF(ISERROR(VLOOKUP(CONCATENATE($A175,"_",L$2),'Reference data SID'!$B:$N,13,FALSE)),"",VLOOKUP(CONCATENATE($A175,"_",L$2),'Reference data SID'!$B:$N,13,FALSE))</f>
        <v/>
      </c>
      <c r="M175" s="13" t="str">
        <f>IF(ISERROR(VLOOKUP(CONCATENATE($A175,"_",M$2),'Reference data SID'!$B:$N,13,FALSE)),"",VLOOKUP(CONCATENATE($A175,"_",M$2),'Reference data SID'!$B:$N,13,FALSE))</f>
        <v/>
      </c>
      <c r="N175" s="13" t="str">
        <f>IF(ISERROR(VLOOKUP(CONCATENATE($A175,"_",N$2),'Reference data SID'!$B:$N,13,FALSE)),"",VLOOKUP(CONCATENATE($A175,"_",N$2),'Reference data SID'!$B:$N,13,FALSE))</f>
        <v/>
      </c>
      <c r="O175" s="13" t="str">
        <f>IF(ISERROR(VLOOKUP(CONCATENATE($A175,"_",O$2),'Reference data SID'!$B:$N,13,FALSE)),"",VLOOKUP(CONCATENATE($A175,"_",O$2),'Reference data SID'!$B:$N,13,FALSE))</f>
        <v/>
      </c>
      <c r="P175" s="13" t="str">
        <f>IF(ISERROR(VLOOKUP(CONCATENATE($A175,"_",P$2),'Reference data SID'!$B:$N,13,FALSE)),"",VLOOKUP(CONCATENATE($A175,"_",P$2),'Reference data SID'!$B:$N,13,FALSE))</f>
        <v/>
      </c>
      <c r="Q175" s="13" t="str">
        <f>IF(ISERROR(VLOOKUP(CONCATENATE($A175,"_",Q$2),'Reference data SID'!$B:$N,13,FALSE)),"",VLOOKUP(CONCATENATE($A175,"_",Q$2),'Reference data SID'!$B:$N,13,FALSE))</f>
        <v/>
      </c>
      <c r="R175" s="13" t="str">
        <f>IF(ISERROR(VLOOKUP(CONCATENATE($A175,"_",R$2),'Reference data SID'!$B:$N,13,FALSE)),"",VLOOKUP(CONCATENATE($A175,"_",R$2),'Reference data SID'!$B:$N,13,FALSE))</f>
        <v/>
      </c>
      <c r="S175" s="13" t="str">
        <f>IF(ISERROR(VLOOKUP(CONCATENATE($A175,"_",S$2),'Reference data SID'!$B:$N,13,FALSE)),"",VLOOKUP(CONCATENATE($A175,"_",S$2),'Reference data SID'!$B:$N,13,FALSE))</f>
        <v/>
      </c>
      <c r="T175" s="13" t="str">
        <f>IF(ISERROR(VLOOKUP(CONCATENATE($A175,"_",T$2),'Reference data SID'!$B:$N,13,FALSE)),"",VLOOKUP(CONCATENATE($A175,"_",T$2),'Reference data SID'!$B:$N,13,FALSE))</f>
        <v/>
      </c>
      <c r="U175" s="13" t="str">
        <f>IF(ISERROR(VLOOKUP(CONCATENATE($A175,"_",U$2),'Reference data SID'!$B:$N,13,FALSE)),"",VLOOKUP(CONCATENATE($A175,"_",U$2),'Reference data SID'!$B:$N,13,FALSE))</f>
        <v/>
      </c>
      <c r="V175" s="13" t="str">
        <f>IF(ISERROR(VLOOKUP(CONCATENATE($A175,"_",V$2),'Reference data SID'!$B:$N,13,FALSE)),"",VLOOKUP(CONCATENATE($A175,"_",V$2),'Reference data SID'!$B:$N,13,FALSE))</f>
        <v/>
      </c>
      <c r="W175" s="13" t="str">
        <f>IF(ISERROR(VLOOKUP(CONCATENATE($A175,"_",W$2),'Reference data SID'!$B:$N,13,FALSE)),"",VLOOKUP(CONCATENATE($A175,"_",W$2),'Reference data SID'!$B:$N,13,FALSE))</f>
        <v/>
      </c>
      <c r="X175" s="13" t="str">
        <f>IF(ISERROR(VLOOKUP(CONCATENATE($A175,"_",X$2),'Reference data SID'!$B:$N,13,FALSE)),"",VLOOKUP(CONCATENATE($A175,"_",X$2),'Reference data SID'!$B:$N,13,FALSE))</f>
        <v/>
      </c>
      <c r="Y175" s="14" t="str">
        <f>IF(ISERROR(VLOOKUP(CONCATENATE($A175,"_",Y$2),'Reference data SID'!$B:$N,13,FALSE)),"",VLOOKUP(CONCATENATE($A175,"_",Y$2),'Reference data SID'!$B:$N,13,FALSE))</f>
        <v>909009-42-3</v>
      </c>
      <c r="Z175" s="13" t="str">
        <f>IF(ISERROR(VLOOKUP(CONCATENATE($A175,"_",Z$2),'Reference data SID'!$B:$N,13,FALSE)),"",VLOOKUP(CONCATENATE($A175,"_",Z$2),'Reference data SID'!$B:$N,13,FALSE))</f>
        <v/>
      </c>
      <c r="AA175" s="13" t="str">
        <f>IF(ISERROR(VLOOKUP(CONCATENATE($A175,"_",AA$2),'Reference data SID'!$B:$N,13,FALSE)),"",VLOOKUP(CONCATENATE($A175,"_",AA$2),'Reference data SID'!$B:$N,13,FALSE))</f>
        <v/>
      </c>
      <c r="AB175" s="13" t="str">
        <f>IF(ISERROR(VLOOKUP(CONCATENATE($A175,"_",AB$2),'Reference data SID'!$B:$N,13,FALSE)),"",VLOOKUP(CONCATENATE($A175,"_",AB$2),'Reference data SID'!$B:$N,13,FALSE))</f>
        <v/>
      </c>
      <c r="AC175" s="13" t="str">
        <f>IF(ISERROR(VLOOKUP(CONCATENATE($A175,"_",AC$2),'Reference data SID'!$B:$N,13,FALSE)),"",VLOOKUP(CONCATENATE($A175,"_",AC$2),'Reference data SID'!$B:$N,13,FALSE))</f>
        <v/>
      </c>
      <c r="AD175" s="13" t="str">
        <f>IF(ISERROR(VLOOKUP(CONCATENATE($A175,"_",AD$2),'Reference data SID'!$B:$N,13,FALSE)),"",VLOOKUP(CONCATENATE($A175,"_",AD$2),'Reference data SID'!$B:$N,13,FALSE))</f>
        <v/>
      </c>
      <c r="AE175" s="13" t="str">
        <f>IF(ISERROR(VLOOKUP(CONCATENATE($A175,"_",AE$2),'Reference data SID'!$B:$N,13,FALSE)),"",VLOOKUP(CONCATENATE($A175,"_",AE$2),'Reference data SID'!$B:$N,13,FALSE))</f>
        <v/>
      </c>
      <c r="AF175" s="13" t="str">
        <f>IF(ISERROR(VLOOKUP(CONCATENATE($A175,"_",AF$2),'Reference data SID'!$B:$N,13,FALSE)),"",VLOOKUP(CONCATENATE($A175,"_",AF$2),'Reference data SID'!$B:$N,13,FALSE))</f>
        <v/>
      </c>
      <c r="AG175" s="13" t="str">
        <f>IF(ISERROR(VLOOKUP(CONCATENATE($A175,"_",AG$2),'Reference data SID'!$B:$N,13,FALSE)),"",VLOOKUP(CONCATENATE($A175,"_",AG$2),'Reference data SID'!$B:$N,13,FALSE))</f>
        <v/>
      </c>
      <c r="AH175" s="13" t="str">
        <f>IF(ISERROR(VLOOKUP(CONCATENATE($A175,"_",AH$2),'Reference data SID'!$B:$N,13,FALSE)),"",VLOOKUP(CONCATENATE($A175,"_",AH$2),'Reference data SID'!$B:$N,13,FALSE))</f>
        <v/>
      </c>
      <c r="AI175" s="13" t="str">
        <f>IF(ISERROR(VLOOKUP(CONCATENATE($A175,"_",AI$2),'Reference data SID'!$B:$N,13,FALSE)),"",VLOOKUP(CONCATENATE($A175,"_",AI$2),'Reference data SID'!$B:$N,13,FALSE))</f>
        <v/>
      </c>
      <c r="AJ175" s="13" t="str">
        <f>IF(ISERROR(VLOOKUP(CONCATENATE($A175,"_",AJ$2),'Reference data SID'!$B:$N,13,FALSE)),"",VLOOKUP(CONCATENATE($A175,"_",AJ$2),'Reference data SID'!$B:$N,13,FALSE))</f>
        <v/>
      </c>
      <c r="AK175" s="13" t="str">
        <f>IF(ISERROR(VLOOKUP(CONCATENATE($A175,"_",AK$2),'Reference data SID'!$B:$N,13,FALSE)),"",VLOOKUP(CONCATENATE($A175,"_",AK$2),'Reference data SID'!$B:$N,13,FALSE))</f>
        <v/>
      </c>
      <c r="AL175" s="13" t="str">
        <f>IF(ISERROR(VLOOKUP(CONCATENATE($A175,"_",AL$2),'Reference data SID'!$B:$N,13,FALSE)),"",VLOOKUP(CONCATENATE($A175,"_",AL$2),'Reference data SID'!$B:$N,13,FALSE))</f>
        <v/>
      </c>
      <c r="AM175" s="13" t="str">
        <f>IF(ISERROR(VLOOKUP(CONCATENATE($A175,"_",AM$2),'Reference data SID'!$B:$N,13,FALSE)),"",VLOOKUP(CONCATENATE($A175,"_",AM$2),'Reference data SID'!$B:$N,13,FALSE))</f>
        <v/>
      </c>
      <c r="AN175" s="13" t="str">
        <f>IF(ISERROR(VLOOKUP(CONCATENATE($A175,"_",AN$2),'Reference data SID'!$B:$N,13,FALSE)),"",VLOOKUP(CONCATENATE($A175,"_",AN$2),'Reference data SID'!$B:$N,13,FALSE))</f>
        <v/>
      </c>
      <c r="AO175" s="13" t="str">
        <f>IF(ISERROR(VLOOKUP(CONCATENATE($A175,"_",AO$2),'Reference data SID'!$B:$N,13,FALSE)),"",VLOOKUP(CONCATENATE($A175,"_",AO$2),'Reference data SID'!$B:$N,13,FALSE))</f>
        <v/>
      </c>
      <c r="AP175" s="13" t="str">
        <f>IF(ISERROR(VLOOKUP(CONCATENATE($A175,"_",AP$2),'Reference data SID'!$B:$N,13,FALSE)),"",VLOOKUP(CONCATENATE($A175,"_",AP$2),'Reference data SID'!$B:$N,13,FALSE))</f>
        <v/>
      </c>
      <c r="AQ175" s="13" t="str">
        <f>IF(ISERROR(VLOOKUP(CONCATENATE($A175,"_",AQ$2),'Reference data SID'!$B:$N,13,FALSE)),"",VLOOKUP(CONCATENATE($A175,"_",AQ$2),'Reference data SID'!$B:$N,13,FALSE))</f>
        <v/>
      </c>
      <c r="AR175" s="13" t="str">
        <f>IF(ISERROR(VLOOKUP(CONCATENATE($A175,"_",AR$2),'Reference data SID'!$B:$N,13,FALSE)),"",VLOOKUP(CONCATENATE($A175,"_",AR$2),'Reference data SID'!$B:$N,13,FALSE))</f>
        <v/>
      </c>
      <c r="AS175" s="13" t="str">
        <f>IF(ISERROR(VLOOKUP(CONCATENATE($A175,"_",AS$2),'Reference data SID'!$B:$N,13,FALSE)),"",VLOOKUP(CONCATENATE($A175,"_",AS$2),'Reference data SID'!$B:$N,13,FALSE))</f>
        <v/>
      </c>
      <c r="AT175" s="13" t="str">
        <f>IF(ISERROR(VLOOKUP(CONCATENATE($A175,"_",AT$2),'Reference data SID'!$B:$N,13,FALSE)),"",VLOOKUP(CONCATENATE($A175,"_",AT$2),'Reference data SID'!$B:$N,13,FALSE))</f>
        <v/>
      </c>
    </row>
    <row r="176" spans="1:46" x14ac:dyDescent="0.25">
      <c r="A176">
        <v>172</v>
      </c>
      <c r="B176" s="13" t="str">
        <f>IF(ISERROR(VLOOKUP(CONCATENATE($A176,"_",B$2),'Reference data SID'!$B:$N,13,FALSE)),"",VLOOKUP(CONCATENATE($A176,"_",B$2),'Reference data SID'!$B:$N,13,FALSE))</f>
        <v/>
      </c>
      <c r="C176" s="13" t="str">
        <f>IF(ISERROR(VLOOKUP(CONCATENATE($A176,"_",C$2),'Reference data SID'!$B:$N,13,FALSE)),"",VLOOKUP(CONCATENATE($A176,"_",C$2),'Reference data SID'!$B:$N,13,FALSE))</f>
        <v/>
      </c>
      <c r="D176" s="13" t="str">
        <f>IF(ISERROR(VLOOKUP(CONCATENATE($A176,"_",D$2),'Reference data SID'!$B:$N,13,FALSE)),"",VLOOKUP(CONCATENATE($A176,"_",D$2),'Reference data SID'!$B:$N,13,FALSE))</f>
        <v/>
      </c>
      <c r="E176" s="13" t="str">
        <f>IF(ISERROR(VLOOKUP(CONCATENATE($A176,"_",E$2),'Reference data SID'!$B:$N,13,FALSE)),"",VLOOKUP(CONCATENATE($A176,"_",E$2),'Reference data SID'!$B:$N,13,FALSE))</f>
        <v/>
      </c>
      <c r="F176" s="13" t="str">
        <f>IF(ISERROR(VLOOKUP(CONCATENATE($A176,"_",F$2),'Reference data SID'!$B:$N,13,FALSE)),"",VLOOKUP(CONCATENATE($A176,"_",F$2),'Reference data SID'!$B:$N,13,FALSE))</f>
        <v/>
      </c>
      <c r="G176" s="13" t="str">
        <f>IF(ISERROR(VLOOKUP(CONCATENATE($A176,"_",G$2),'Reference data SID'!$B:$N,13,FALSE)),"",VLOOKUP(CONCATENATE($A176,"_",G$2),'Reference data SID'!$B:$N,13,FALSE))</f>
        <v/>
      </c>
      <c r="H176" s="13" t="str">
        <f>IF(ISERROR(VLOOKUP(CONCATENATE($A176,"_",H$2),'Reference data SID'!$B:$N,13,FALSE)),"",VLOOKUP(CONCATENATE($A176,"_",H$2),'Reference data SID'!$B:$N,13,FALSE))</f>
        <v/>
      </c>
      <c r="I176" s="13" t="str">
        <f>IF(ISERROR(VLOOKUP(CONCATENATE($A176,"_",I$2),'Reference data SID'!$B:$N,13,FALSE)),"",VLOOKUP(CONCATENATE($A176,"_",I$2),'Reference data SID'!$B:$N,13,FALSE))</f>
        <v/>
      </c>
      <c r="J176" s="13" t="str">
        <f>IF(ISERROR(VLOOKUP(CONCATENATE($A176,"_",J$2),'Reference data SID'!$B:$N,13,FALSE)),"",VLOOKUP(CONCATENATE($A176,"_",J$2),'Reference data SID'!$B:$N,13,FALSE))</f>
        <v/>
      </c>
      <c r="K176" s="13" t="str">
        <f>IF(ISERROR(VLOOKUP(CONCATENATE($A176,"_",K$2),'Reference data SID'!$B:$N,13,FALSE)),"",VLOOKUP(CONCATENATE($A176,"_",K$2),'Reference data SID'!$B:$N,13,FALSE))</f>
        <v/>
      </c>
      <c r="L176" s="13" t="str">
        <f>IF(ISERROR(VLOOKUP(CONCATENATE($A176,"_",L$2),'Reference data SID'!$B:$N,13,FALSE)),"",VLOOKUP(CONCATENATE($A176,"_",L$2),'Reference data SID'!$B:$N,13,FALSE))</f>
        <v/>
      </c>
      <c r="M176" s="13" t="str">
        <f>IF(ISERROR(VLOOKUP(CONCATENATE($A176,"_",M$2),'Reference data SID'!$B:$N,13,FALSE)),"",VLOOKUP(CONCATENATE($A176,"_",M$2),'Reference data SID'!$B:$N,13,FALSE))</f>
        <v/>
      </c>
      <c r="N176" s="13" t="str">
        <f>IF(ISERROR(VLOOKUP(CONCATENATE($A176,"_",N$2),'Reference data SID'!$B:$N,13,FALSE)),"",VLOOKUP(CONCATENATE($A176,"_",N$2),'Reference data SID'!$B:$N,13,FALSE))</f>
        <v/>
      </c>
      <c r="O176" s="13" t="str">
        <f>IF(ISERROR(VLOOKUP(CONCATENATE($A176,"_",O$2),'Reference data SID'!$B:$N,13,FALSE)),"",VLOOKUP(CONCATENATE($A176,"_",O$2),'Reference data SID'!$B:$N,13,FALSE))</f>
        <v/>
      </c>
      <c r="P176" s="13" t="str">
        <f>IF(ISERROR(VLOOKUP(CONCATENATE($A176,"_",P$2),'Reference data SID'!$B:$N,13,FALSE)),"",VLOOKUP(CONCATENATE($A176,"_",P$2),'Reference data SID'!$B:$N,13,FALSE))</f>
        <v/>
      </c>
      <c r="Q176" s="13" t="str">
        <f>IF(ISERROR(VLOOKUP(CONCATENATE($A176,"_",Q$2),'Reference data SID'!$B:$N,13,FALSE)),"",VLOOKUP(CONCATENATE($A176,"_",Q$2),'Reference data SID'!$B:$N,13,FALSE))</f>
        <v/>
      </c>
      <c r="R176" s="13" t="str">
        <f>IF(ISERROR(VLOOKUP(CONCATENATE($A176,"_",R$2),'Reference data SID'!$B:$N,13,FALSE)),"",VLOOKUP(CONCATENATE($A176,"_",R$2),'Reference data SID'!$B:$N,13,FALSE))</f>
        <v/>
      </c>
      <c r="S176" s="13" t="str">
        <f>IF(ISERROR(VLOOKUP(CONCATENATE($A176,"_",S$2),'Reference data SID'!$B:$N,13,FALSE)),"",VLOOKUP(CONCATENATE($A176,"_",S$2),'Reference data SID'!$B:$N,13,FALSE))</f>
        <v/>
      </c>
      <c r="T176" s="13" t="str">
        <f>IF(ISERROR(VLOOKUP(CONCATENATE($A176,"_",T$2),'Reference data SID'!$B:$N,13,FALSE)),"",VLOOKUP(CONCATENATE($A176,"_",T$2),'Reference data SID'!$B:$N,13,FALSE))</f>
        <v/>
      </c>
      <c r="U176" s="13" t="str">
        <f>IF(ISERROR(VLOOKUP(CONCATENATE($A176,"_",U$2),'Reference data SID'!$B:$N,13,FALSE)),"",VLOOKUP(CONCATENATE($A176,"_",U$2),'Reference data SID'!$B:$N,13,FALSE))</f>
        <v/>
      </c>
      <c r="V176" s="13" t="str">
        <f>IF(ISERROR(VLOOKUP(CONCATENATE($A176,"_",V$2),'Reference data SID'!$B:$N,13,FALSE)),"",VLOOKUP(CONCATENATE($A176,"_",V$2),'Reference data SID'!$B:$N,13,FALSE))</f>
        <v/>
      </c>
      <c r="W176" s="13" t="str">
        <f>IF(ISERROR(VLOOKUP(CONCATENATE($A176,"_",W$2),'Reference data SID'!$B:$N,13,FALSE)),"",VLOOKUP(CONCATENATE($A176,"_",W$2),'Reference data SID'!$B:$N,13,FALSE))</f>
        <v/>
      </c>
      <c r="X176" s="13" t="str">
        <f>IF(ISERROR(VLOOKUP(CONCATENATE($A176,"_",X$2),'Reference data SID'!$B:$N,13,FALSE)),"",VLOOKUP(CONCATENATE($A176,"_",X$2),'Reference data SID'!$B:$N,13,FALSE))</f>
        <v/>
      </c>
      <c r="Y176" s="14" t="str">
        <f>IF(ISERROR(VLOOKUP(CONCATENATE($A176,"_",Y$2),'Reference data SID'!$B:$N,13,FALSE)),"",VLOOKUP(CONCATENATE($A176,"_",Y$2),'Reference data SID'!$B:$N,13,FALSE))</f>
        <v>98241-25-9</v>
      </c>
      <c r="Z176" s="13" t="str">
        <f>IF(ISERROR(VLOOKUP(CONCATENATE($A176,"_",Z$2),'Reference data SID'!$B:$N,13,FALSE)),"",VLOOKUP(CONCATENATE($A176,"_",Z$2),'Reference data SID'!$B:$N,13,FALSE))</f>
        <v/>
      </c>
      <c r="AA176" s="13" t="str">
        <f>IF(ISERROR(VLOOKUP(CONCATENATE($A176,"_",AA$2),'Reference data SID'!$B:$N,13,FALSE)),"",VLOOKUP(CONCATENATE($A176,"_",AA$2),'Reference data SID'!$B:$N,13,FALSE))</f>
        <v/>
      </c>
      <c r="AB176" s="13" t="str">
        <f>IF(ISERROR(VLOOKUP(CONCATENATE($A176,"_",AB$2),'Reference data SID'!$B:$N,13,FALSE)),"",VLOOKUP(CONCATENATE($A176,"_",AB$2),'Reference data SID'!$B:$N,13,FALSE))</f>
        <v/>
      </c>
      <c r="AC176" s="13" t="str">
        <f>IF(ISERROR(VLOOKUP(CONCATENATE($A176,"_",AC$2),'Reference data SID'!$B:$N,13,FALSE)),"",VLOOKUP(CONCATENATE($A176,"_",AC$2),'Reference data SID'!$B:$N,13,FALSE))</f>
        <v/>
      </c>
      <c r="AD176" s="13" t="str">
        <f>IF(ISERROR(VLOOKUP(CONCATENATE($A176,"_",AD$2),'Reference data SID'!$B:$N,13,FALSE)),"",VLOOKUP(CONCATENATE($A176,"_",AD$2),'Reference data SID'!$B:$N,13,FALSE))</f>
        <v/>
      </c>
      <c r="AE176" s="13" t="str">
        <f>IF(ISERROR(VLOOKUP(CONCATENATE($A176,"_",AE$2),'Reference data SID'!$B:$N,13,FALSE)),"",VLOOKUP(CONCATENATE($A176,"_",AE$2),'Reference data SID'!$B:$N,13,FALSE))</f>
        <v/>
      </c>
      <c r="AF176" s="13" t="str">
        <f>IF(ISERROR(VLOOKUP(CONCATENATE($A176,"_",AF$2),'Reference data SID'!$B:$N,13,FALSE)),"",VLOOKUP(CONCATENATE($A176,"_",AF$2),'Reference data SID'!$B:$N,13,FALSE))</f>
        <v/>
      </c>
      <c r="AG176" s="13" t="str">
        <f>IF(ISERROR(VLOOKUP(CONCATENATE($A176,"_",AG$2),'Reference data SID'!$B:$N,13,FALSE)),"",VLOOKUP(CONCATENATE($A176,"_",AG$2),'Reference data SID'!$B:$N,13,FALSE))</f>
        <v/>
      </c>
      <c r="AH176" s="13" t="str">
        <f>IF(ISERROR(VLOOKUP(CONCATENATE($A176,"_",AH$2),'Reference data SID'!$B:$N,13,FALSE)),"",VLOOKUP(CONCATENATE($A176,"_",AH$2),'Reference data SID'!$B:$N,13,FALSE))</f>
        <v/>
      </c>
      <c r="AI176" s="13" t="str">
        <f>IF(ISERROR(VLOOKUP(CONCATENATE($A176,"_",AI$2),'Reference data SID'!$B:$N,13,FALSE)),"",VLOOKUP(CONCATENATE($A176,"_",AI$2),'Reference data SID'!$B:$N,13,FALSE))</f>
        <v/>
      </c>
      <c r="AJ176" s="13" t="str">
        <f>IF(ISERROR(VLOOKUP(CONCATENATE($A176,"_",AJ$2),'Reference data SID'!$B:$N,13,FALSE)),"",VLOOKUP(CONCATENATE($A176,"_",AJ$2),'Reference data SID'!$B:$N,13,FALSE))</f>
        <v/>
      </c>
      <c r="AK176" s="13" t="str">
        <f>IF(ISERROR(VLOOKUP(CONCATENATE($A176,"_",AK$2),'Reference data SID'!$B:$N,13,FALSE)),"",VLOOKUP(CONCATENATE($A176,"_",AK$2),'Reference data SID'!$B:$N,13,FALSE))</f>
        <v/>
      </c>
      <c r="AL176" s="13" t="str">
        <f>IF(ISERROR(VLOOKUP(CONCATENATE($A176,"_",AL$2),'Reference data SID'!$B:$N,13,FALSE)),"",VLOOKUP(CONCATENATE($A176,"_",AL$2),'Reference data SID'!$B:$N,13,FALSE))</f>
        <v/>
      </c>
      <c r="AM176" s="13" t="str">
        <f>IF(ISERROR(VLOOKUP(CONCATENATE($A176,"_",AM$2),'Reference data SID'!$B:$N,13,FALSE)),"",VLOOKUP(CONCATENATE($A176,"_",AM$2),'Reference data SID'!$B:$N,13,FALSE))</f>
        <v/>
      </c>
      <c r="AN176" s="13" t="str">
        <f>IF(ISERROR(VLOOKUP(CONCATENATE($A176,"_",AN$2),'Reference data SID'!$B:$N,13,FALSE)),"",VLOOKUP(CONCATENATE($A176,"_",AN$2),'Reference data SID'!$B:$N,13,FALSE))</f>
        <v/>
      </c>
      <c r="AO176" s="13" t="str">
        <f>IF(ISERROR(VLOOKUP(CONCATENATE($A176,"_",AO$2),'Reference data SID'!$B:$N,13,FALSE)),"",VLOOKUP(CONCATENATE($A176,"_",AO$2),'Reference data SID'!$B:$N,13,FALSE))</f>
        <v/>
      </c>
      <c r="AP176" s="13" t="str">
        <f>IF(ISERROR(VLOOKUP(CONCATENATE($A176,"_",AP$2),'Reference data SID'!$B:$N,13,FALSE)),"",VLOOKUP(CONCATENATE($A176,"_",AP$2),'Reference data SID'!$B:$N,13,FALSE))</f>
        <v/>
      </c>
      <c r="AQ176" s="13" t="str">
        <f>IF(ISERROR(VLOOKUP(CONCATENATE($A176,"_",AQ$2),'Reference data SID'!$B:$N,13,FALSE)),"",VLOOKUP(CONCATENATE($A176,"_",AQ$2),'Reference data SID'!$B:$N,13,FALSE))</f>
        <v/>
      </c>
      <c r="AR176" s="13" t="str">
        <f>IF(ISERROR(VLOOKUP(CONCATENATE($A176,"_",AR$2),'Reference data SID'!$B:$N,13,FALSE)),"",VLOOKUP(CONCATENATE($A176,"_",AR$2),'Reference data SID'!$B:$N,13,FALSE))</f>
        <v/>
      </c>
      <c r="AS176" s="13" t="str">
        <f>IF(ISERROR(VLOOKUP(CONCATENATE($A176,"_",AS$2),'Reference data SID'!$B:$N,13,FALSE)),"",VLOOKUP(CONCATENATE($A176,"_",AS$2),'Reference data SID'!$B:$N,13,FALSE))</f>
        <v/>
      </c>
      <c r="AT176" s="13" t="str">
        <f>IF(ISERROR(VLOOKUP(CONCATENATE($A176,"_",AT$2),'Reference data SID'!$B:$N,13,FALSE)),"",VLOOKUP(CONCATENATE($A176,"_",AT$2),'Reference data SID'!$B:$N,13,FALSE))</f>
        <v/>
      </c>
    </row>
    <row r="177" spans="1:46" x14ac:dyDescent="0.25">
      <c r="A177">
        <v>173</v>
      </c>
      <c r="B177" s="13" t="str">
        <f>IF(ISERROR(VLOOKUP(CONCATENATE($A177,"_",B$2),'Reference data SID'!$B:$N,13,FALSE)),"",VLOOKUP(CONCATENATE($A177,"_",B$2),'Reference data SID'!$B:$N,13,FALSE))</f>
        <v/>
      </c>
      <c r="C177" s="13" t="str">
        <f>IF(ISERROR(VLOOKUP(CONCATENATE($A177,"_",C$2),'Reference data SID'!$B:$N,13,FALSE)),"",VLOOKUP(CONCATENATE($A177,"_",C$2),'Reference data SID'!$B:$N,13,FALSE))</f>
        <v/>
      </c>
      <c r="D177" s="13" t="str">
        <f>IF(ISERROR(VLOOKUP(CONCATENATE($A177,"_",D$2),'Reference data SID'!$B:$N,13,FALSE)),"",VLOOKUP(CONCATENATE($A177,"_",D$2),'Reference data SID'!$B:$N,13,FALSE))</f>
        <v/>
      </c>
      <c r="E177" s="13" t="str">
        <f>IF(ISERROR(VLOOKUP(CONCATENATE($A177,"_",E$2),'Reference data SID'!$B:$N,13,FALSE)),"",VLOOKUP(CONCATENATE($A177,"_",E$2),'Reference data SID'!$B:$N,13,FALSE))</f>
        <v/>
      </c>
      <c r="F177" s="13" t="str">
        <f>IF(ISERROR(VLOOKUP(CONCATENATE($A177,"_",F$2),'Reference data SID'!$B:$N,13,FALSE)),"",VLOOKUP(CONCATENATE($A177,"_",F$2),'Reference data SID'!$B:$N,13,FALSE))</f>
        <v/>
      </c>
      <c r="G177" s="13" t="str">
        <f>IF(ISERROR(VLOOKUP(CONCATENATE($A177,"_",G$2),'Reference data SID'!$B:$N,13,FALSE)),"",VLOOKUP(CONCATENATE($A177,"_",G$2),'Reference data SID'!$B:$N,13,FALSE))</f>
        <v/>
      </c>
      <c r="H177" s="13" t="str">
        <f>IF(ISERROR(VLOOKUP(CONCATENATE($A177,"_",H$2),'Reference data SID'!$B:$N,13,FALSE)),"",VLOOKUP(CONCATENATE($A177,"_",H$2),'Reference data SID'!$B:$N,13,FALSE))</f>
        <v/>
      </c>
      <c r="I177" s="13" t="str">
        <f>IF(ISERROR(VLOOKUP(CONCATENATE($A177,"_",I$2),'Reference data SID'!$B:$N,13,FALSE)),"",VLOOKUP(CONCATENATE($A177,"_",I$2),'Reference data SID'!$B:$N,13,FALSE))</f>
        <v/>
      </c>
      <c r="J177" s="13" t="str">
        <f>IF(ISERROR(VLOOKUP(CONCATENATE($A177,"_",J$2),'Reference data SID'!$B:$N,13,FALSE)),"",VLOOKUP(CONCATENATE($A177,"_",J$2),'Reference data SID'!$B:$N,13,FALSE))</f>
        <v/>
      </c>
      <c r="K177" s="13" t="str">
        <f>IF(ISERROR(VLOOKUP(CONCATENATE($A177,"_",K$2),'Reference data SID'!$B:$N,13,FALSE)),"",VLOOKUP(CONCATENATE($A177,"_",K$2),'Reference data SID'!$B:$N,13,FALSE))</f>
        <v/>
      </c>
      <c r="L177" s="13" t="str">
        <f>IF(ISERROR(VLOOKUP(CONCATENATE($A177,"_",L$2),'Reference data SID'!$B:$N,13,FALSE)),"",VLOOKUP(CONCATENATE($A177,"_",L$2),'Reference data SID'!$B:$N,13,FALSE))</f>
        <v/>
      </c>
      <c r="M177" s="13" t="str">
        <f>IF(ISERROR(VLOOKUP(CONCATENATE($A177,"_",M$2),'Reference data SID'!$B:$N,13,FALSE)),"",VLOOKUP(CONCATENATE($A177,"_",M$2),'Reference data SID'!$B:$N,13,FALSE))</f>
        <v/>
      </c>
      <c r="N177" s="13" t="str">
        <f>IF(ISERROR(VLOOKUP(CONCATENATE($A177,"_",N$2),'Reference data SID'!$B:$N,13,FALSE)),"",VLOOKUP(CONCATENATE($A177,"_",N$2),'Reference data SID'!$B:$N,13,FALSE))</f>
        <v/>
      </c>
      <c r="O177" s="13" t="str">
        <f>IF(ISERROR(VLOOKUP(CONCATENATE($A177,"_",O$2),'Reference data SID'!$B:$N,13,FALSE)),"",VLOOKUP(CONCATENATE($A177,"_",O$2),'Reference data SID'!$B:$N,13,FALSE))</f>
        <v/>
      </c>
      <c r="P177" s="13" t="str">
        <f>IF(ISERROR(VLOOKUP(CONCATENATE($A177,"_",P$2),'Reference data SID'!$B:$N,13,FALSE)),"",VLOOKUP(CONCATENATE($A177,"_",P$2),'Reference data SID'!$B:$N,13,FALSE))</f>
        <v/>
      </c>
      <c r="Q177" s="13" t="str">
        <f>IF(ISERROR(VLOOKUP(CONCATENATE($A177,"_",Q$2),'Reference data SID'!$B:$N,13,FALSE)),"",VLOOKUP(CONCATENATE($A177,"_",Q$2),'Reference data SID'!$B:$N,13,FALSE))</f>
        <v/>
      </c>
      <c r="R177" s="13" t="str">
        <f>IF(ISERROR(VLOOKUP(CONCATENATE($A177,"_",R$2),'Reference data SID'!$B:$N,13,FALSE)),"",VLOOKUP(CONCATENATE($A177,"_",R$2),'Reference data SID'!$B:$N,13,FALSE))</f>
        <v/>
      </c>
      <c r="S177" s="13" t="str">
        <f>IF(ISERROR(VLOOKUP(CONCATENATE($A177,"_",S$2),'Reference data SID'!$B:$N,13,FALSE)),"",VLOOKUP(CONCATENATE($A177,"_",S$2),'Reference data SID'!$B:$N,13,FALSE))</f>
        <v/>
      </c>
      <c r="T177" s="13" t="str">
        <f>IF(ISERROR(VLOOKUP(CONCATENATE($A177,"_",T$2),'Reference data SID'!$B:$N,13,FALSE)),"",VLOOKUP(CONCATENATE($A177,"_",T$2),'Reference data SID'!$B:$N,13,FALSE))</f>
        <v/>
      </c>
      <c r="U177" s="13" t="str">
        <f>IF(ISERROR(VLOOKUP(CONCATENATE($A177,"_",U$2),'Reference data SID'!$B:$N,13,FALSE)),"",VLOOKUP(CONCATENATE($A177,"_",U$2),'Reference data SID'!$B:$N,13,FALSE))</f>
        <v/>
      </c>
      <c r="V177" s="13" t="str">
        <f>IF(ISERROR(VLOOKUP(CONCATENATE($A177,"_",V$2),'Reference data SID'!$B:$N,13,FALSE)),"",VLOOKUP(CONCATENATE($A177,"_",V$2),'Reference data SID'!$B:$N,13,FALSE))</f>
        <v/>
      </c>
      <c r="W177" s="13" t="str">
        <f>IF(ISERROR(VLOOKUP(CONCATENATE($A177,"_",W$2),'Reference data SID'!$B:$N,13,FALSE)),"",VLOOKUP(CONCATENATE($A177,"_",W$2),'Reference data SID'!$B:$N,13,FALSE))</f>
        <v/>
      </c>
      <c r="X177" s="13" t="str">
        <f>IF(ISERROR(VLOOKUP(CONCATENATE($A177,"_",X$2),'Reference data SID'!$B:$N,13,FALSE)),"",VLOOKUP(CONCATENATE($A177,"_",X$2),'Reference data SID'!$B:$N,13,FALSE))</f>
        <v/>
      </c>
      <c r="Y177" s="14" t="str">
        <f>IF(ISERROR(VLOOKUP(CONCATENATE($A177,"_",Y$2),'Reference data SID'!$B:$N,13,FALSE)),"",VLOOKUP(CONCATENATE($A177,"_",Y$2),'Reference data SID'!$B:$N,13,FALSE))</f>
        <v>99955-83-6</v>
      </c>
      <c r="Z177" s="13" t="str">
        <f>IF(ISERROR(VLOOKUP(CONCATENATE($A177,"_",Z$2),'Reference data SID'!$B:$N,13,FALSE)),"",VLOOKUP(CONCATENATE($A177,"_",Z$2),'Reference data SID'!$B:$N,13,FALSE))</f>
        <v/>
      </c>
      <c r="AA177" s="13" t="str">
        <f>IF(ISERROR(VLOOKUP(CONCATENATE($A177,"_",AA$2),'Reference data SID'!$B:$N,13,FALSE)),"",VLOOKUP(CONCATENATE($A177,"_",AA$2),'Reference data SID'!$B:$N,13,FALSE))</f>
        <v/>
      </c>
      <c r="AB177" s="13" t="str">
        <f>IF(ISERROR(VLOOKUP(CONCATENATE($A177,"_",AB$2),'Reference data SID'!$B:$N,13,FALSE)),"",VLOOKUP(CONCATENATE($A177,"_",AB$2),'Reference data SID'!$B:$N,13,FALSE))</f>
        <v/>
      </c>
      <c r="AC177" s="13" t="str">
        <f>IF(ISERROR(VLOOKUP(CONCATENATE($A177,"_",AC$2),'Reference data SID'!$B:$N,13,FALSE)),"",VLOOKUP(CONCATENATE($A177,"_",AC$2),'Reference data SID'!$B:$N,13,FALSE))</f>
        <v/>
      </c>
      <c r="AD177" s="13" t="str">
        <f>IF(ISERROR(VLOOKUP(CONCATENATE($A177,"_",AD$2),'Reference data SID'!$B:$N,13,FALSE)),"",VLOOKUP(CONCATENATE($A177,"_",AD$2),'Reference data SID'!$B:$N,13,FALSE))</f>
        <v/>
      </c>
      <c r="AE177" s="13" t="str">
        <f>IF(ISERROR(VLOOKUP(CONCATENATE($A177,"_",AE$2),'Reference data SID'!$B:$N,13,FALSE)),"",VLOOKUP(CONCATENATE($A177,"_",AE$2),'Reference data SID'!$B:$N,13,FALSE))</f>
        <v/>
      </c>
      <c r="AF177" s="13" t="str">
        <f>IF(ISERROR(VLOOKUP(CONCATENATE($A177,"_",AF$2),'Reference data SID'!$B:$N,13,FALSE)),"",VLOOKUP(CONCATENATE($A177,"_",AF$2),'Reference data SID'!$B:$N,13,FALSE))</f>
        <v/>
      </c>
      <c r="AG177" s="13" t="str">
        <f>IF(ISERROR(VLOOKUP(CONCATENATE($A177,"_",AG$2),'Reference data SID'!$B:$N,13,FALSE)),"",VLOOKUP(CONCATENATE($A177,"_",AG$2),'Reference data SID'!$B:$N,13,FALSE))</f>
        <v/>
      </c>
      <c r="AH177" s="13" t="str">
        <f>IF(ISERROR(VLOOKUP(CONCATENATE($A177,"_",AH$2),'Reference data SID'!$B:$N,13,FALSE)),"",VLOOKUP(CONCATENATE($A177,"_",AH$2),'Reference data SID'!$B:$N,13,FALSE))</f>
        <v/>
      </c>
      <c r="AI177" s="13" t="str">
        <f>IF(ISERROR(VLOOKUP(CONCATENATE($A177,"_",AI$2),'Reference data SID'!$B:$N,13,FALSE)),"",VLOOKUP(CONCATENATE($A177,"_",AI$2),'Reference data SID'!$B:$N,13,FALSE))</f>
        <v/>
      </c>
      <c r="AJ177" s="13" t="str">
        <f>IF(ISERROR(VLOOKUP(CONCATENATE($A177,"_",AJ$2),'Reference data SID'!$B:$N,13,FALSE)),"",VLOOKUP(CONCATENATE($A177,"_",AJ$2),'Reference data SID'!$B:$N,13,FALSE))</f>
        <v/>
      </c>
      <c r="AK177" s="13" t="str">
        <f>IF(ISERROR(VLOOKUP(CONCATENATE($A177,"_",AK$2),'Reference data SID'!$B:$N,13,FALSE)),"",VLOOKUP(CONCATENATE($A177,"_",AK$2),'Reference data SID'!$B:$N,13,FALSE))</f>
        <v/>
      </c>
      <c r="AL177" s="13" t="str">
        <f>IF(ISERROR(VLOOKUP(CONCATENATE($A177,"_",AL$2),'Reference data SID'!$B:$N,13,FALSE)),"",VLOOKUP(CONCATENATE($A177,"_",AL$2),'Reference data SID'!$B:$N,13,FALSE))</f>
        <v/>
      </c>
      <c r="AM177" s="13" t="str">
        <f>IF(ISERROR(VLOOKUP(CONCATENATE($A177,"_",AM$2),'Reference data SID'!$B:$N,13,FALSE)),"",VLOOKUP(CONCATENATE($A177,"_",AM$2),'Reference data SID'!$B:$N,13,FALSE))</f>
        <v/>
      </c>
      <c r="AN177" s="13" t="str">
        <f>IF(ISERROR(VLOOKUP(CONCATENATE($A177,"_",AN$2),'Reference data SID'!$B:$N,13,FALSE)),"",VLOOKUP(CONCATENATE($A177,"_",AN$2),'Reference data SID'!$B:$N,13,FALSE))</f>
        <v/>
      </c>
      <c r="AO177" s="13" t="str">
        <f>IF(ISERROR(VLOOKUP(CONCATENATE($A177,"_",AO$2),'Reference data SID'!$B:$N,13,FALSE)),"",VLOOKUP(CONCATENATE($A177,"_",AO$2),'Reference data SID'!$B:$N,13,FALSE))</f>
        <v/>
      </c>
      <c r="AP177" s="13" t="str">
        <f>IF(ISERROR(VLOOKUP(CONCATENATE($A177,"_",AP$2),'Reference data SID'!$B:$N,13,FALSE)),"",VLOOKUP(CONCATENATE($A177,"_",AP$2),'Reference data SID'!$B:$N,13,FALSE))</f>
        <v/>
      </c>
      <c r="AQ177" s="13" t="str">
        <f>IF(ISERROR(VLOOKUP(CONCATENATE($A177,"_",AQ$2),'Reference data SID'!$B:$N,13,FALSE)),"",VLOOKUP(CONCATENATE($A177,"_",AQ$2),'Reference data SID'!$B:$N,13,FALSE))</f>
        <v/>
      </c>
      <c r="AR177" s="13" t="str">
        <f>IF(ISERROR(VLOOKUP(CONCATENATE($A177,"_",AR$2),'Reference data SID'!$B:$N,13,FALSE)),"",VLOOKUP(CONCATENATE($A177,"_",AR$2),'Reference data SID'!$B:$N,13,FALSE))</f>
        <v/>
      </c>
      <c r="AS177" s="13" t="str">
        <f>IF(ISERROR(VLOOKUP(CONCATENATE($A177,"_",AS$2),'Reference data SID'!$B:$N,13,FALSE)),"",VLOOKUP(CONCATENATE($A177,"_",AS$2),'Reference data SID'!$B:$N,13,FALSE))</f>
        <v/>
      </c>
      <c r="AT177" s="13" t="str">
        <f>IF(ISERROR(VLOOKUP(CONCATENATE($A177,"_",AT$2),'Reference data SID'!$B:$N,13,FALSE)),"",VLOOKUP(CONCATENATE($A177,"_",AT$2),'Reference data SID'!$B:$N,13,FALSE))</f>
        <v/>
      </c>
    </row>
    <row r="178" spans="1:46" x14ac:dyDescent="0.25">
      <c r="A178">
        <v>174</v>
      </c>
      <c r="B178" s="13" t="str">
        <f>IF(ISERROR(VLOOKUP(CONCATENATE($A178,"_",B$2),'Reference data SID'!$B:$N,13,FALSE)),"",VLOOKUP(CONCATENATE($A178,"_",B$2),'Reference data SID'!$B:$N,13,FALSE))</f>
        <v/>
      </c>
      <c r="C178" s="13" t="str">
        <f>IF(ISERROR(VLOOKUP(CONCATENATE($A178,"_",C$2),'Reference data SID'!$B:$N,13,FALSE)),"",VLOOKUP(CONCATENATE($A178,"_",C$2),'Reference data SID'!$B:$N,13,FALSE))</f>
        <v/>
      </c>
      <c r="D178" s="13" t="str">
        <f>IF(ISERROR(VLOOKUP(CONCATENATE($A178,"_",D$2),'Reference data SID'!$B:$N,13,FALSE)),"",VLOOKUP(CONCATENATE($A178,"_",D$2),'Reference data SID'!$B:$N,13,FALSE))</f>
        <v/>
      </c>
      <c r="E178" s="13" t="str">
        <f>IF(ISERROR(VLOOKUP(CONCATENATE($A178,"_",E$2),'Reference data SID'!$B:$N,13,FALSE)),"",VLOOKUP(CONCATENATE($A178,"_",E$2),'Reference data SID'!$B:$N,13,FALSE))</f>
        <v/>
      </c>
      <c r="F178" s="13" t="str">
        <f>IF(ISERROR(VLOOKUP(CONCATENATE($A178,"_",F$2),'Reference data SID'!$B:$N,13,FALSE)),"",VLOOKUP(CONCATENATE($A178,"_",F$2),'Reference data SID'!$B:$N,13,FALSE))</f>
        <v/>
      </c>
      <c r="G178" s="13" t="str">
        <f>IF(ISERROR(VLOOKUP(CONCATENATE($A178,"_",G$2),'Reference data SID'!$B:$N,13,FALSE)),"",VLOOKUP(CONCATENATE($A178,"_",G$2),'Reference data SID'!$B:$N,13,FALSE))</f>
        <v/>
      </c>
      <c r="H178" s="13" t="str">
        <f>IF(ISERROR(VLOOKUP(CONCATENATE($A178,"_",H$2),'Reference data SID'!$B:$N,13,FALSE)),"",VLOOKUP(CONCATENATE($A178,"_",H$2),'Reference data SID'!$B:$N,13,FALSE))</f>
        <v/>
      </c>
      <c r="I178" s="13" t="str">
        <f>IF(ISERROR(VLOOKUP(CONCATENATE($A178,"_",I$2),'Reference data SID'!$B:$N,13,FALSE)),"",VLOOKUP(CONCATENATE($A178,"_",I$2),'Reference data SID'!$B:$N,13,FALSE))</f>
        <v/>
      </c>
      <c r="J178" s="13" t="str">
        <f>IF(ISERROR(VLOOKUP(CONCATENATE($A178,"_",J$2),'Reference data SID'!$B:$N,13,FALSE)),"",VLOOKUP(CONCATENATE($A178,"_",J$2),'Reference data SID'!$B:$N,13,FALSE))</f>
        <v/>
      </c>
      <c r="K178" s="13" t="str">
        <f>IF(ISERROR(VLOOKUP(CONCATENATE($A178,"_",K$2),'Reference data SID'!$B:$N,13,FALSE)),"",VLOOKUP(CONCATENATE($A178,"_",K$2),'Reference data SID'!$B:$N,13,FALSE))</f>
        <v/>
      </c>
      <c r="L178" s="13" t="str">
        <f>IF(ISERROR(VLOOKUP(CONCATENATE($A178,"_",L$2),'Reference data SID'!$B:$N,13,FALSE)),"",VLOOKUP(CONCATENATE($A178,"_",L$2),'Reference data SID'!$B:$N,13,FALSE))</f>
        <v/>
      </c>
      <c r="M178" s="13" t="str">
        <f>IF(ISERROR(VLOOKUP(CONCATENATE($A178,"_",M$2),'Reference data SID'!$B:$N,13,FALSE)),"",VLOOKUP(CONCATENATE($A178,"_",M$2),'Reference data SID'!$B:$N,13,FALSE))</f>
        <v/>
      </c>
      <c r="N178" s="13" t="str">
        <f>IF(ISERROR(VLOOKUP(CONCATENATE($A178,"_",N$2),'Reference data SID'!$B:$N,13,FALSE)),"",VLOOKUP(CONCATENATE($A178,"_",N$2),'Reference data SID'!$B:$N,13,FALSE))</f>
        <v/>
      </c>
      <c r="O178" s="13" t="str">
        <f>IF(ISERROR(VLOOKUP(CONCATENATE($A178,"_",O$2),'Reference data SID'!$B:$N,13,FALSE)),"",VLOOKUP(CONCATENATE($A178,"_",O$2),'Reference data SID'!$B:$N,13,FALSE))</f>
        <v/>
      </c>
      <c r="P178" s="13" t="str">
        <f>IF(ISERROR(VLOOKUP(CONCATENATE($A178,"_",P$2),'Reference data SID'!$B:$N,13,FALSE)),"",VLOOKUP(CONCATENATE($A178,"_",P$2),'Reference data SID'!$B:$N,13,FALSE))</f>
        <v/>
      </c>
      <c r="Q178" s="13" t="str">
        <f>IF(ISERROR(VLOOKUP(CONCATENATE($A178,"_",Q$2),'Reference data SID'!$B:$N,13,FALSE)),"",VLOOKUP(CONCATENATE($A178,"_",Q$2),'Reference data SID'!$B:$N,13,FALSE))</f>
        <v/>
      </c>
      <c r="R178" s="13" t="str">
        <f>IF(ISERROR(VLOOKUP(CONCATENATE($A178,"_",R$2),'Reference data SID'!$B:$N,13,FALSE)),"",VLOOKUP(CONCATENATE($A178,"_",R$2),'Reference data SID'!$B:$N,13,FALSE))</f>
        <v/>
      </c>
      <c r="S178" s="13" t="str">
        <f>IF(ISERROR(VLOOKUP(CONCATENATE($A178,"_",S$2),'Reference data SID'!$B:$N,13,FALSE)),"",VLOOKUP(CONCATENATE($A178,"_",S$2),'Reference data SID'!$B:$N,13,FALSE))</f>
        <v/>
      </c>
      <c r="T178" s="13" t="str">
        <f>IF(ISERROR(VLOOKUP(CONCATENATE($A178,"_",T$2),'Reference data SID'!$B:$N,13,FALSE)),"",VLOOKUP(CONCATENATE($A178,"_",T$2),'Reference data SID'!$B:$N,13,FALSE))</f>
        <v/>
      </c>
      <c r="U178" s="13" t="str">
        <f>IF(ISERROR(VLOOKUP(CONCATENATE($A178,"_",U$2),'Reference data SID'!$B:$N,13,FALSE)),"",VLOOKUP(CONCATENATE($A178,"_",U$2),'Reference data SID'!$B:$N,13,FALSE))</f>
        <v/>
      </c>
      <c r="V178" s="13" t="str">
        <f>IF(ISERROR(VLOOKUP(CONCATENATE($A178,"_",V$2),'Reference data SID'!$B:$N,13,FALSE)),"",VLOOKUP(CONCATENATE($A178,"_",V$2),'Reference data SID'!$B:$N,13,FALSE))</f>
        <v/>
      </c>
      <c r="W178" s="13" t="str">
        <f>IF(ISERROR(VLOOKUP(CONCATENATE($A178,"_",W$2),'Reference data SID'!$B:$N,13,FALSE)),"",VLOOKUP(CONCATENATE($A178,"_",W$2),'Reference data SID'!$B:$N,13,FALSE))</f>
        <v/>
      </c>
      <c r="X178" s="13" t="str">
        <f>IF(ISERROR(VLOOKUP(CONCATENATE($A178,"_",X$2),'Reference data SID'!$B:$N,13,FALSE)),"",VLOOKUP(CONCATENATE($A178,"_",X$2),'Reference data SID'!$B:$N,13,FALSE))</f>
        <v/>
      </c>
      <c r="Y178" s="13" t="str">
        <f>IF(ISERROR(VLOOKUP(CONCATENATE($A178,"_",Y$2),'Reference data SID'!$B:$N,13,FALSE)),"",VLOOKUP(CONCATENATE($A178,"_",Y$2),'Reference data SID'!$B:$N,13,FALSE))</f>
        <v/>
      </c>
      <c r="Z178" s="13" t="str">
        <f>IF(ISERROR(VLOOKUP(CONCATENATE($A178,"_",Z$2),'Reference data SID'!$B:$N,13,FALSE)),"",VLOOKUP(CONCATENATE($A178,"_",Z$2),'Reference data SID'!$B:$N,13,FALSE))</f>
        <v/>
      </c>
      <c r="AA178" s="13" t="str">
        <f>IF(ISERROR(VLOOKUP(CONCATENATE($A178,"_",AA$2),'Reference data SID'!$B:$N,13,FALSE)),"",VLOOKUP(CONCATENATE($A178,"_",AA$2),'Reference data SID'!$B:$N,13,FALSE))</f>
        <v/>
      </c>
      <c r="AB178" s="13" t="str">
        <f>IF(ISERROR(VLOOKUP(CONCATENATE($A178,"_",AB$2),'Reference data SID'!$B:$N,13,FALSE)),"",VLOOKUP(CONCATENATE($A178,"_",AB$2),'Reference data SID'!$B:$N,13,FALSE))</f>
        <v/>
      </c>
      <c r="AC178" s="13" t="str">
        <f>IF(ISERROR(VLOOKUP(CONCATENATE($A178,"_",AC$2),'Reference data SID'!$B:$N,13,FALSE)),"",VLOOKUP(CONCATENATE($A178,"_",AC$2),'Reference data SID'!$B:$N,13,FALSE))</f>
        <v/>
      </c>
      <c r="AD178" s="13" t="str">
        <f>IF(ISERROR(VLOOKUP(CONCATENATE($A178,"_",AD$2),'Reference data SID'!$B:$N,13,FALSE)),"",VLOOKUP(CONCATENATE($A178,"_",AD$2),'Reference data SID'!$B:$N,13,FALSE))</f>
        <v/>
      </c>
      <c r="AE178" s="13" t="str">
        <f>IF(ISERROR(VLOOKUP(CONCATENATE($A178,"_",AE$2),'Reference data SID'!$B:$N,13,FALSE)),"",VLOOKUP(CONCATENATE($A178,"_",AE$2),'Reference data SID'!$B:$N,13,FALSE))</f>
        <v/>
      </c>
      <c r="AF178" s="13" t="str">
        <f>IF(ISERROR(VLOOKUP(CONCATENATE($A178,"_",AF$2),'Reference data SID'!$B:$N,13,FALSE)),"",VLOOKUP(CONCATENATE($A178,"_",AF$2),'Reference data SID'!$B:$N,13,FALSE))</f>
        <v/>
      </c>
      <c r="AG178" s="13" t="str">
        <f>IF(ISERROR(VLOOKUP(CONCATENATE($A178,"_",AG$2),'Reference data SID'!$B:$N,13,FALSE)),"",VLOOKUP(CONCATENATE($A178,"_",AG$2),'Reference data SID'!$B:$N,13,FALSE))</f>
        <v/>
      </c>
      <c r="AH178" s="13" t="str">
        <f>IF(ISERROR(VLOOKUP(CONCATENATE($A178,"_",AH$2),'Reference data SID'!$B:$N,13,FALSE)),"",VLOOKUP(CONCATENATE($A178,"_",AH$2),'Reference data SID'!$B:$N,13,FALSE))</f>
        <v/>
      </c>
      <c r="AI178" s="13" t="str">
        <f>IF(ISERROR(VLOOKUP(CONCATENATE($A178,"_",AI$2),'Reference data SID'!$B:$N,13,FALSE)),"",VLOOKUP(CONCATENATE($A178,"_",AI$2),'Reference data SID'!$B:$N,13,FALSE))</f>
        <v/>
      </c>
      <c r="AJ178" s="13" t="str">
        <f>IF(ISERROR(VLOOKUP(CONCATENATE($A178,"_",AJ$2),'Reference data SID'!$B:$N,13,FALSE)),"",VLOOKUP(CONCATENATE($A178,"_",AJ$2),'Reference data SID'!$B:$N,13,FALSE))</f>
        <v/>
      </c>
      <c r="AK178" s="13" t="str">
        <f>IF(ISERROR(VLOOKUP(CONCATENATE($A178,"_",AK$2),'Reference data SID'!$B:$N,13,FALSE)),"",VLOOKUP(CONCATENATE($A178,"_",AK$2),'Reference data SID'!$B:$N,13,FALSE))</f>
        <v/>
      </c>
      <c r="AL178" s="13" t="str">
        <f>IF(ISERROR(VLOOKUP(CONCATENATE($A178,"_",AL$2),'Reference data SID'!$B:$N,13,FALSE)),"",VLOOKUP(CONCATENATE($A178,"_",AL$2),'Reference data SID'!$B:$N,13,FALSE))</f>
        <v/>
      </c>
      <c r="AM178" s="13" t="str">
        <f>IF(ISERROR(VLOOKUP(CONCATENATE($A178,"_",AM$2),'Reference data SID'!$B:$N,13,FALSE)),"",VLOOKUP(CONCATENATE($A178,"_",AM$2),'Reference data SID'!$B:$N,13,FALSE))</f>
        <v/>
      </c>
      <c r="AN178" s="13" t="str">
        <f>IF(ISERROR(VLOOKUP(CONCATENATE($A178,"_",AN$2),'Reference data SID'!$B:$N,13,FALSE)),"",VLOOKUP(CONCATENATE($A178,"_",AN$2),'Reference data SID'!$B:$N,13,FALSE))</f>
        <v/>
      </c>
      <c r="AO178" s="13" t="str">
        <f>IF(ISERROR(VLOOKUP(CONCATENATE($A178,"_",AO$2),'Reference data SID'!$B:$N,13,FALSE)),"",VLOOKUP(CONCATENATE($A178,"_",AO$2),'Reference data SID'!$B:$N,13,FALSE))</f>
        <v/>
      </c>
      <c r="AP178" s="13" t="str">
        <f>IF(ISERROR(VLOOKUP(CONCATENATE($A178,"_",AP$2),'Reference data SID'!$B:$N,13,FALSE)),"",VLOOKUP(CONCATENATE($A178,"_",AP$2),'Reference data SID'!$B:$N,13,FALSE))</f>
        <v/>
      </c>
      <c r="AQ178" s="13" t="str">
        <f>IF(ISERROR(VLOOKUP(CONCATENATE($A178,"_",AQ$2),'Reference data SID'!$B:$N,13,FALSE)),"",VLOOKUP(CONCATENATE($A178,"_",AQ$2),'Reference data SID'!$B:$N,13,FALSE))</f>
        <v/>
      </c>
      <c r="AR178" s="13" t="str">
        <f>IF(ISERROR(VLOOKUP(CONCATENATE($A178,"_",AR$2),'Reference data SID'!$B:$N,13,FALSE)),"",VLOOKUP(CONCATENATE($A178,"_",AR$2),'Reference data SID'!$B:$N,13,FALSE))</f>
        <v/>
      </c>
      <c r="AS178" s="13" t="str">
        <f>IF(ISERROR(VLOOKUP(CONCATENATE($A178,"_",AS$2),'Reference data SID'!$B:$N,13,FALSE)),"",VLOOKUP(CONCATENATE($A178,"_",AS$2),'Reference data SID'!$B:$N,13,FALSE))</f>
        <v/>
      </c>
      <c r="AT178" s="13" t="str">
        <f>IF(ISERROR(VLOOKUP(CONCATENATE($A178,"_",AT$2),'Reference data SID'!$B:$N,13,FALSE)),"",VLOOKUP(CONCATENATE($A178,"_",AT$2),'Reference data SID'!$B:$N,13,FALSE))</f>
        <v/>
      </c>
    </row>
    <row r="179" spans="1:46" x14ac:dyDescent="0.25">
      <c r="A179">
        <v>175</v>
      </c>
      <c r="B179" s="13" t="str">
        <f>IF(ISERROR(VLOOKUP(CONCATENATE($A179,"_",B$2),'Reference data SID'!$B:$N,13,FALSE)),"",VLOOKUP(CONCATENATE($A179,"_",B$2),'Reference data SID'!$B:$N,13,FALSE))</f>
        <v/>
      </c>
      <c r="C179" s="13" t="str">
        <f>IF(ISERROR(VLOOKUP(CONCATENATE($A179,"_",C$2),'Reference data SID'!$B:$N,13,FALSE)),"",VLOOKUP(CONCATENATE($A179,"_",C$2),'Reference data SID'!$B:$N,13,FALSE))</f>
        <v/>
      </c>
      <c r="D179" s="13" t="str">
        <f>IF(ISERROR(VLOOKUP(CONCATENATE($A179,"_",D$2),'Reference data SID'!$B:$N,13,FALSE)),"",VLOOKUP(CONCATENATE($A179,"_",D$2),'Reference data SID'!$B:$N,13,FALSE))</f>
        <v/>
      </c>
      <c r="E179" s="13" t="str">
        <f>IF(ISERROR(VLOOKUP(CONCATENATE($A179,"_",E$2),'Reference data SID'!$B:$N,13,FALSE)),"",VLOOKUP(CONCATENATE($A179,"_",E$2),'Reference data SID'!$B:$N,13,FALSE))</f>
        <v/>
      </c>
      <c r="F179" s="13" t="str">
        <f>IF(ISERROR(VLOOKUP(CONCATENATE($A179,"_",F$2),'Reference data SID'!$B:$N,13,FALSE)),"",VLOOKUP(CONCATENATE($A179,"_",F$2),'Reference data SID'!$B:$N,13,FALSE))</f>
        <v/>
      </c>
      <c r="G179" s="13" t="str">
        <f>IF(ISERROR(VLOOKUP(CONCATENATE($A179,"_",G$2),'Reference data SID'!$B:$N,13,FALSE)),"",VLOOKUP(CONCATENATE($A179,"_",G$2),'Reference data SID'!$B:$N,13,FALSE))</f>
        <v/>
      </c>
      <c r="H179" s="13" t="str">
        <f>IF(ISERROR(VLOOKUP(CONCATENATE($A179,"_",H$2),'Reference data SID'!$B:$N,13,FALSE)),"",VLOOKUP(CONCATENATE($A179,"_",H$2),'Reference data SID'!$B:$N,13,FALSE))</f>
        <v/>
      </c>
      <c r="I179" s="13" t="str">
        <f>IF(ISERROR(VLOOKUP(CONCATENATE($A179,"_",I$2),'Reference data SID'!$B:$N,13,FALSE)),"",VLOOKUP(CONCATENATE($A179,"_",I$2),'Reference data SID'!$B:$N,13,FALSE))</f>
        <v/>
      </c>
      <c r="J179" s="13" t="str">
        <f>IF(ISERROR(VLOOKUP(CONCATENATE($A179,"_",J$2),'Reference data SID'!$B:$N,13,FALSE)),"",VLOOKUP(CONCATENATE($A179,"_",J$2),'Reference data SID'!$B:$N,13,FALSE))</f>
        <v/>
      </c>
      <c r="K179" s="13" t="str">
        <f>IF(ISERROR(VLOOKUP(CONCATENATE($A179,"_",K$2),'Reference data SID'!$B:$N,13,FALSE)),"",VLOOKUP(CONCATENATE($A179,"_",K$2),'Reference data SID'!$B:$N,13,FALSE))</f>
        <v/>
      </c>
      <c r="L179" s="13" t="str">
        <f>IF(ISERROR(VLOOKUP(CONCATENATE($A179,"_",L$2),'Reference data SID'!$B:$N,13,FALSE)),"",VLOOKUP(CONCATENATE($A179,"_",L$2),'Reference data SID'!$B:$N,13,FALSE))</f>
        <v/>
      </c>
      <c r="M179" s="13" t="str">
        <f>IF(ISERROR(VLOOKUP(CONCATENATE($A179,"_",M$2),'Reference data SID'!$B:$N,13,FALSE)),"",VLOOKUP(CONCATENATE($A179,"_",M$2),'Reference data SID'!$B:$N,13,FALSE))</f>
        <v/>
      </c>
      <c r="N179" s="13" t="str">
        <f>IF(ISERROR(VLOOKUP(CONCATENATE($A179,"_",N$2),'Reference data SID'!$B:$N,13,FALSE)),"",VLOOKUP(CONCATENATE($A179,"_",N$2),'Reference data SID'!$B:$N,13,FALSE))</f>
        <v/>
      </c>
      <c r="O179" s="13" t="str">
        <f>IF(ISERROR(VLOOKUP(CONCATENATE($A179,"_",O$2),'Reference data SID'!$B:$N,13,FALSE)),"",VLOOKUP(CONCATENATE($A179,"_",O$2),'Reference data SID'!$B:$N,13,FALSE))</f>
        <v/>
      </c>
      <c r="P179" s="13" t="str">
        <f>IF(ISERROR(VLOOKUP(CONCATENATE($A179,"_",P$2),'Reference data SID'!$B:$N,13,FALSE)),"",VLOOKUP(CONCATENATE($A179,"_",P$2),'Reference data SID'!$B:$N,13,FALSE))</f>
        <v/>
      </c>
      <c r="Q179" s="13" t="str">
        <f>IF(ISERROR(VLOOKUP(CONCATENATE($A179,"_",Q$2),'Reference data SID'!$B:$N,13,FALSE)),"",VLOOKUP(CONCATENATE($A179,"_",Q$2),'Reference data SID'!$B:$N,13,FALSE))</f>
        <v/>
      </c>
      <c r="R179" s="13" t="str">
        <f>IF(ISERROR(VLOOKUP(CONCATENATE($A179,"_",R$2),'Reference data SID'!$B:$N,13,FALSE)),"",VLOOKUP(CONCATENATE($A179,"_",R$2),'Reference data SID'!$B:$N,13,FALSE))</f>
        <v/>
      </c>
      <c r="S179" s="13" t="str">
        <f>IF(ISERROR(VLOOKUP(CONCATENATE($A179,"_",S$2),'Reference data SID'!$B:$N,13,FALSE)),"",VLOOKUP(CONCATENATE($A179,"_",S$2),'Reference data SID'!$B:$N,13,FALSE))</f>
        <v/>
      </c>
      <c r="T179" s="13" t="str">
        <f>IF(ISERROR(VLOOKUP(CONCATENATE($A179,"_",T$2),'Reference data SID'!$B:$N,13,FALSE)),"",VLOOKUP(CONCATENATE($A179,"_",T$2),'Reference data SID'!$B:$N,13,FALSE))</f>
        <v/>
      </c>
      <c r="U179" s="13" t="str">
        <f>IF(ISERROR(VLOOKUP(CONCATENATE($A179,"_",U$2),'Reference data SID'!$B:$N,13,FALSE)),"",VLOOKUP(CONCATENATE($A179,"_",U$2),'Reference data SID'!$B:$N,13,FALSE))</f>
        <v/>
      </c>
      <c r="V179" s="13" t="str">
        <f>IF(ISERROR(VLOOKUP(CONCATENATE($A179,"_",V$2),'Reference data SID'!$B:$N,13,FALSE)),"",VLOOKUP(CONCATENATE($A179,"_",V$2),'Reference data SID'!$B:$N,13,FALSE))</f>
        <v/>
      </c>
      <c r="W179" s="13" t="str">
        <f>IF(ISERROR(VLOOKUP(CONCATENATE($A179,"_",W$2),'Reference data SID'!$B:$N,13,FALSE)),"",VLOOKUP(CONCATENATE($A179,"_",W$2),'Reference data SID'!$B:$N,13,FALSE))</f>
        <v/>
      </c>
      <c r="X179" s="13" t="str">
        <f>IF(ISERROR(VLOOKUP(CONCATENATE($A179,"_",X$2),'Reference data SID'!$B:$N,13,FALSE)),"",VLOOKUP(CONCATENATE($A179,"_",X$2),'Reference data SID'!$B:$N,13,FALSE))</f>
        <v/>
      </c>
      <c r="Y179" s="13" t="str">
        <f>IF(ISERROR(VLOOKUP(CONCATENATE($A179,"_",Y$2),'Reference data SID'!$B:$N,13,FALSE)),"",VLOOKUP(CONCATENATE($A179,"_",Y$2),'Reference data SID'!$B:$N,13,FALSE))</f>
        <v/>
      </c>
      <c r="Z179" s="13" t="str">
        <f>IF(ISERROR(VLOOKUP(CONCATENATE($A179,"_",Z$2),'Reference data SID'!$B:$N,13,FALSE)),"",VLOOKUP(CONCATENATE($A179,"_",Z$2),'Reference data SID'!$B:$N,13,FALSE))</f>
        <v/>
      </c>
      <c r="AA179" s="13" t="str">
        <f>IF(ISERROR(VLOOKUP(CONCATENATE($A179,"_",AA$2),'Reference data SID'!$B:$N,13,FALSE)),"",VLOOKUP(CONCATENATE($A179,"_",AA$2),'Reference data SID'!$B:$N,13,FALSE))</f>
        <v/>
      </c>
      <c r="AB179" s="13" t="str">
        <f>IF(ISERROR(VLOOKUP(CONCATENATE($A179,"_",AB$2),'Reference data SID'!$B:$N,13,FALSE)),"",VLOOKUP(CONCATENATE($A179,"_",AB$2),'Reference data SID'!$B:$N,13,FALSE))</f>
        <v/>
      </c>
      <c r="AC179" s="13" t="str">
        <f>IF(ISERROR(VLOOKUP(CONCATENATE($A179,"_",AC$2),'Reference data SID'!$B:$N,13,FALSE)),"",VLOOKUP(CONCATENATE($A179,"_",AC$2),'Reference data SID'!$B:$N,13,FALSE))</f>
        <v/>
      </c>
      <c r="AD179" s="13" t="str">
        <f>IF(ISERROR(VLOOKUP(CONCATENATE($A179,"_",AD$2),'Reference data SID'!$B:$N,13,FALSE)),"",VLOOKUP(CONCATENATE($A179,"_",AD$2),'Reference data SID'!$B:$N,13,FALSE))</f>
        <v/>
      </c>
      <c r="AE179" s="13" t="str">
        <f>IF(ISERROR(VLOOKUP(CONCATENATE($A179,"_",AE$2),'Reference data SID'!$B:$N,13,FALSE)),"",VLOOKUP(CONCATENATE($A179,"_",AE$2),'Reference data SID'!$B:$N,13,FALSE))</f>
        <v/>
      </c>
      <c r="AF179" s="13" t="str">
        <f>IF(ISERROR(VLOOKUP(CONCATENATE($A179,"_",AF$2),'Reference data SID'!$B:$N,13,FALSE)),"",VLOOKUP(CONCATENATE($A179,"_",AF$2),'Reference data SID'!$B:$N,13,FALSE))</f>
        <v/>
      </c>
      <c r="AG179" s="13" t="str">
        <f>IF(ISERROR(VLOOKUP(CONCATENATE($A179,"_",AG$2),'Reference data SID'!$B:$N,13,FALSE)),"",VLOOKUP(CONCATENATE($A179,"_",AG$2),'Reference data SID'!$B:$N,13,FALSE))</f>
        <v/>
      </c>
      <c r="AH179" s="13" t="str">
        <f>IF(ISERROR(VLOOKUP(CONCATENATE($A179,"_",AH$2),'Reference data SID'!$B:$N,13,FALSE)),"",VLOOKUP(CONCATENATE($A179,"_",AH$2),'Reference data SID'!$B:$N,13,FALSE))</f>
        <v/>
      </c>
      <c r="AI179" s="13" t="str">
        <f>IF(ISERROR(VLOOKUP(CONCATENATE($A179,"_",AI$2),'Reference data SID'!$B:$N,13,FALSE)),"",VLOOKUP(CONCATENATE($A179,"_",AI$2),'Reference data SID'!$B:$N,13,FALSE))</f>
        <v/>
      </c>
      <c r="AJ179" s="13" t="str">
        <f>IF(ISERROR(VLOOKUP(CONCATENATE($A179,"_",AJ$2),'Reference data SID'!$B:$N,13,FALSE)),"",VLOOKUP(CONCATENATE($A179,"_",AJ$2),'Reference data SID'!$B:$N,13,FALSE))</f>
        <v/>
      </c>
      <c r="AK179" s="13" t="str">
        <f>IF(ISERROR(VLOOKUP(CONCATENATE($A179,"_",AK$2),'Reference data SID'!$B:$N,13,FALSE)),"",VLOOKUP(CONCATENATE($A179,"_",AK$2),'Reference data SID'!$B:$N,13,FALSE))</f>
        <v/>
      </c>
      <c r="AL179" s="13" t="str">
        <f>IF(ISERROR(VLOOKUP(CONCATENATE($A179,"_",AL$2),'Reference data SID'!$B:$N,13,FALSE)),"",VLOOKUP(CONCATENATE($A179,"_",AL$2),'Reference data SID'!$B:$N,13,FALSE))</f>
        <v/>
      </c>
      <c r="AM179" s="13" t="str">
        <f>IF(ISERROR(VLOOKUP(CONCATENATE($A179,"_",AM$2),'Reference data SID'!$B:$N,13,FALSE)),"",VLOOKUP(CONCATENATE($A179,"_",AM$2),'Reference data SID'!$B:$N,13,FALSE))</f>
        <v/>
      </c>
      <c r="AN179" s="13" t="str">
        <f>IF(ISERROR(VLOOKUP(CONCATENATE($A179,"_",AN$2),'Reference data SID'!$B:$N,13,FALSE)),"",VLOOKUP(CONCATENATE($A179,"_",AN$2),'Reference data SID'!$B:$N,13,FALSE))</f>
        <v/>
      </c>
      <c r="AO179" s="13" t="str">
        <f>IF(ISERROR(VLOOKUP(CONCATENATE($A179,"_",AO$2),'Reference data SID'!$B:$N,13,FALSE)),"",VLOOKUP(CONCATENATE($A179,"_",AO$2),'Reference data SID'!$B:$N,13,FALSE))</f>
        <v/>
      </c>
      <c r="AP179" s="13" t="str">
        <f>IF(ISERROR(VLOOKUP(CONCATENATE($A179,"_",AP$2),'Reference data SID'!$B:$N,13,FALSE)),"",VLOOKUP(CONCATENATE($A179,"_",AP$2),'Reference data SID'!$B:$N,13,FALSE))</f>
        <v/>
      </c>
      <c r="AQ179" s="13" t="str">
        <f>IF(ISERROR(VLOOKUP(CONCATENATE($A179,"_",AQ$2),'Reference data SID'!$B:$N,13,FALSE)),"",VLOOKUP(CONCATENATE($A179,"_",AQ$2),'Reference data SID'!$B:$N,13,FALSE))</f>
        <v/>
      </c>
      <c r="AR179" s="13" t="str">
        <f>IF(ISERROR(VLOOKUP(CONCATENATE($A179,"_",AR$2),'Reference data SID'!$B:$N,13,FALSE)),"",VLOOKUP(CONCATENATE($A179,"_",AR$2),'Reference data SID'!$B:$N,13,FALSE))</f>
        <v/>
      </c>
      <c r="AS179" s="13" t="str">
        <f>IF(ISERROR(VLOOKUP(CONCATENATE($A179,"_",AS$2),'Reference data SID'!$B:$N,13,FALSE)),"",VLOOKUP(CONCATENATE($A179,"_",AS$2),'Reference data SID'!$B:$N,13,FALSE))</f>
        <v/>
      </c>
      <c r="AT179" s="13" t="str">
        <f>IF(ISERROR(VLOOKUP(CONCATENATE($A179,"_",AT$2),'Reference data SID'!$B:$N,13,FALSE)),"",VLOOKUP(CONCATENATE($A179,"_",AT$2),'Reference data SID'!$B:$N,13,FALSE))</f>
        <v/>
      </c>
    </row>
    <row r="180" spans="1:46" x14ac:dyDescent="0.25">
      <c r="A180">
        <v>176</v>
      </c>
      <c r="B180" s="13" t="str">
        <f>IF(ISERROR(VLOOKUP(CONCATENATE($A180,"_",B$2),'Reference data SID'!$B:$N,13,FALSE)),"",VLOOKUP(CONCATENATE($A180,"_",B$2),'Reference data SID'!$B:$N,13,FALSE))</f>
        <v/>
      </c>
      <c r="C180" s="13" t="str">
        <f>IF(ISERROR(VLOOKUP(CONCATENATE($A180,"_",C$2),'Reference data SID'!$B:$N,13,FALSE)),"",VLOOKUP(CONCATENATE($A180,"_",C$2),'Reference data SID'!$B:$N,13,FALSE))</f>
        <v/>
      </c>
      <c r="D180" s="13" t="str">
        <f>IF(ISERROR(VLOOKUP(CONCATENATE($A180,"_",D$2),'Reference data SID'!$B:$N,13,FALSE)),"",VLOOKUP(CONCATENATE($A180,"_",D$2),'Reference data SID'!$B:$N,13,FALSE))</f>
        <v/>
      </c>
      <c r="E180" s="13" t="str">
        <f>IF(ISERROR(VLOOKUP(CONCATENATE($A180,"_",E$2),'Reference data SID'!$B:$N,13,FALSE)),"",VLOOKUP(CONCATENATE($A180,"_",E$2),'Reference data SID'!$B:$N,13,FALSE))</f>
        <v/>
      </c>
      <c r="F180" s="13" t="str">
        <f>IF(ISERROR(VLOOKUP(CONCATENATE($A180,"_",F$2),'Reference data SID'!$B:$N,13,FALSE)),"",VLOOKUP(CONCATENATE($A180,"_",F$2),'Reference data SID'!$B:$N,13,FALSE))</f>
        <v/>
      </c>
      <c r="G180" s="13" t="str">
        <f>IF(ISERROR(VLOOKUP(CONCATENATE($A180,"_",G$2),'Reference data SID'!$B:$N,13,FALSE)),"",VLOOKUP(CONCATENATE($A180,"_",G$2),'Reference data SID'!$B:$N,13,FALSE))</f>
        <v/>
      </c>
      <c r="H180" s="13" t="str">
        <f>IF(ISERROR(VLOOKUP(CONCATENATE($A180,"_",H$2),'Reference data SID'!$B:$N,13,FALSE)),"",VLOOKUP(CONCATENATE($A180,"_",H$2),'Reference data SID'!$B:$N,13,FALSE))</f>
        <v/>
      </c>
      <c r="I180" s="13" t="str">
        <f>IF(ISERROR(VLOOKUP(CONCATENATE($A180,"_",I$2),'Reference data SID'!$B:$N,13,FALSE)),"",VLOOKUP(CONCATENATE($A180,"_",I$2),'Reference data SID'!$B:$N,13,FALSE))</f>
        <v/>
      </c>
      <c r="J180" s="13" t="str">
        <f>IF(ISERROR(VLOOKUP(CONCATENATE($A180,"_",J$2),'Reference data SID'!$B:$N,13,FALSE)),"",VLOOKUP(CONCATENATE($A180,"_",J$2),'Reference data SID'!$B:$N,13,FALSE))</f>
        <v/>
      </c>
      <c r="K180" s="13" t="str">
        <f>IF(ISERROR(VLOOKUP(CONCATENATE($A180,"_",K$2),'Reference data SID'!$B:$N,13,FALSE)),"",VLOOKUP(CONCATENATE($A180,"_",K$2),'Reference data SID'!$B:$N,13,FALSE))</f>
        <v/>
      </c>
      <c r="L180" s="13" t="str">
        <f>IF(ISERROR(VLOOKUP(CONCATENATE($A180,"_",L$2),'Reference data SID'!$B:$N,13,FALSE)),"",VLOOKUP(CONCATENATE($A180,"_",L$2),'Reference data SID'!$B:$N,13,FALSE))</f>
        <v/>
      </c>
      <c r="M180" s="13" t="str">
        <f>IF(ISERROR(VLOOKUP(CONCATENATE($A180,"_",M$2),'Reference data SID'!$B:$N,13,FALSE)),"",VLOOKUP(CONCATENATE($A180,"_",M$2),'Reference data SID'!$B:$N,13,FALSE))</f>
        <v/>
      </c>
      <c r="N180" s="13" t="str">
        <f>IF(ISERROR(VLOOKUP(CONCATENATE($A180,"_",N$2),'Reference data SID'!$B:$N,13,FALSE)),"",VLOOKUP(CONCATENATE($A180,"_",N$2),'Reference data SID'!$B:$N,13,FALSE))</f>
        <v/>
      </c>
      <c r="O180" s="13" t="str">
        <f>IF(ISERROR(VLOOKUP(CONCATENATE($A180,"_",O$2),'Reference data SID'!$B:$N,13,FALSE)),"",VLOOKUP(CONCATENATE($A180,"_",O$2),'Reference data SID'!$B:$N,13,FALSE))</f>
        <v/>
      </c>
      <c r="P180" s="13" t="str">
        <f>IF(ISERROR(VLOOKUP(CONCATENATE($A180,"_",P$2),'Reference data SID'!$B:$N,13,FALSE)),"",VLOOKUP(CONCATENATE($A180,"_",P$2),'Reference data SID'!$B:$N,13,FALSE))</f>
        <v/>
      </c>
      <c r="Q180" s="13" t="str">
        <f>IF(ISERROR(VLOOKUP(CONCATENATE($A180,"_",Q$2),'Reference data SID'!$B:$N,13,FALSE)),"",VLOOKUP(CONCATENATE($A180,"_",Q$2),'Reference data SID'!$B:$N,13,FALSE))</f>
        <v/>
      </c>
      <c r="R180" s="13" t="str">
        <f>IF(ISERROR(VLOOKUP(CONCATENATE($A180,"_",R$2),'Reference data SID'!$B:$N,13,FALSE)),"",VLOOKUP(CONCATENATE($A180,"_",R$2),'Reference data SID'!$B:$N,13,FALSE))</f>
        <v/>
      </c>
      <c r="S180" s="13" t="str">
        <f>IF(ISERROR(VLOOKUP(CONCATENATE($A180,"_",S$2),'Reference data SID'!$B:$N,13,FALSE)),"",VLOOKUP(CONCATENATE($A180,"_",S$2),'Reference data SID'!$B:$N,13,FALSE))</f>
        <v/>
      </c>
      <c r="T180" s="13" t="str">
        <f>IF(ISERROR(VLOOKUP(CONCATENATE($A180,"_",T$2),'Reference data SID'!$B:$N,13,FALSE)),"",VLOOKUP(CONCATENATE($A180,"_",T$2),'Reference data SID'!$B:$N,13,FALSE))</f>
        <v/>
      </c>
      <c r="U180" s="13" t="str">
        <f>IF(ISERROR(VLOOKUP(CONCATENATE($A180,"_",U$2),'Reference data SID'!$B:$N,13,FALSE)),"",VLOOKUP(CONCATENATE($A180,"_",U$2),'Reference data SID'!$B:$N,13,FALSE))</f>
        <v/>
      </c>
      <c r="V180" s="13" t="str">
        <f>IF(ISERROR(VLOOKUP(CONCATENATE($A180,"_",V$2),'Reference data SID'!$B:$N,13,FALSE)),"",VLOOKUP(CONCATENATE($A180,"_",V$2),'Reference data SID'!$B:$N,13,FALSE))</f>
        <v/>
      </c>
      <c r="W180" s="13" t="str">
        <f>IF(ISERROR(VLOOKUP(CONCATENATE($A180,"_",W$2),'Reference data SID'!$B:$N,13,FALSE)),"",VLOOKUP(CONCATENATE($A180,"_",W$2),'Reference data SID'!$B:$N,13,FALSE))</f>
        <v/>
      </c>
      <c r="X180" s="13" t="str">
        <f>IF(ISERROR(VLOOKUP(CONCATENATE($A180,"_",X$2),'Reference data SID'!$B:$N,13,FALSE)),"",VLOOKUP(CONCATENATE($A180,"_",X$2),'Reference data SID'!$B:$N,13,FALSE))</f>
        <v/>
      </c>
      <c r="Y180" s="13" t="str">
        <f>IF(ISERROR(VLOOKUP(CONCATENATE($A180,"_",Y$2),'Reference data SID'!$B:$N,13,FALSE)),"",VLOOKUP(CONCATENATE($A180,"_",Y$2),'Reference data SID'!$B:$N,13,FALSE))</f>
        <v/>
      </c>
      <c r="Z180" s="13" t="str">
        <f>IF(ISERROR(VLOOKUP(CONCATENATE($A180,"_",Z$2),'Reference data SID'!$B:$N,13,FALSE)),"",VLOOKUP(CONCATENATE($A180,"_",Z$2),'Reference data SID'!$B:$N,13,FALSE))</f>
        <v/>
      </c>
      <c r="AA180" s="13" t="str">
        <f>IF(ISERROR(VLOOKUP(CONCATENATE($A180,"_",AA$2),'Reference data SID'!$B:$N,13,FALSE)),"",VLOOKUP(CONCATENATE($A180,"_",AA$2),'Reference data SID'!$B:$N,13,FALSE))</f>
        <v/>
      </c>
      <c r="AB180" s="13" t="str">
        <f>IF(ISERROR(VLOOKUP(CONCATENATE($A180,"_",AB$2),'Reference data SID'!$B:$N,13,FALSE)),"",VLOOKUP(CONCATENATE($A180,"_",AB$2),'Reference data SID'!$B:$N,13,FALSE))</f>
        <v/>
      </c>
      <c r="AC180" s="13" t="str">
        <f>IF(ISERROR(VLOOKUP(CONCATENATE($A180,"_",AC$2),'Reference data SID'!$B:$N,13,FALSE)),"",VLOOKUP(CONCATENATE($A180,"_",AC$2),'Reference data SID'!$B:$N,13,FALSE))</f>
        <v/>
      </c>
      <c r="AD180" s="13" t="str">
        <f>IF(ISERROR(VLOOKUP(CONCATENATE($A180,"_",AD$2),'Reference data SID'!$B:$N,13,FALSE)),"",VLOOKUP(CONCATENATE($A180,"_",AD$2),'Reference data SID'!$B:$N,13,FALSE))</f>
        <v/>
      </c>
      <c r="AE180" s="13" t="str">
        <f>IF(ISERROR(VLOOKUP(CONCATENATE($A180,"_",AE$2),'Reference data SID'!$B:$N,13,FALSE)),"",VLOOKUP(CONCATENATE($A180,"_",AE$2),'Reference data SID'!$B:$N,13,FALSE))</f>
        <v/>
      </c>
      <c r="AF180" s="13" t="str">
        <f>IF(ISERROR(VLOOKUP(CONCATENATE($A180,"_",AF$2),'Reference data SID'!$B:$N,13,FALSE)),"",VLOOKUP(CONCATENATE($A180,"_",AF$2),'Reference data SID'!$B:$N,13,FALSE))</f>
        <v/>
      </c>
      <c r="AG180" s="13" t="str">
        <f>IF(ISERROR(VLOOKUP(CONCATENATE($A180,"_",AG$2),'Reference data SID'!$B:$N,13,FALSE)),"",VLOOKUP(CONCATENATE($A180,"_",AG$2),'Reference data SID'!$B:$N,13,FALSE))</f>
        <v/>
      </c>
      <c r="AH180" s="13" t="str">
        <f>IF(ISERROR(VLOOKUP(CONCATENATE($A180,"_",AH$2),'Reference data SID'!$B:$N,13,FALSE)),"",VLOOKUP(CONCATENATE($A180,"_",AH$2),'Reference data SID'!$B:$N,13,FALSE))</f>
        <v/>
      </c>
      <c r="AI180" s="13" t="str">
        <f>IF(ISERROR(VLOOKUP(CONCATENATE($A180,"_",AI$2),'Reference data SID'!$B:$N,13,FALSE)),"",VLOOKUP(CONCATENATE($A180,"_",AI$2),'Reference data SID'!$B:$N,13,FALSE))</f>
        <v/>
      </c>
      <c r="AJ180" s="13" t="str">
        <f>IF(ISERROR(VLOOKUP(CONCATENATE($A180,"_",AJ$2),'Reference data SID'!$B:$N,13,FALSE)),"",VLOOKUP(CONCATENATE($A180,"_",AJ$2),'Reference data SID'!$B:$N,13,FALSE))</f>
        <v/>
      </c>
      <c r="AK180" s="13" t="str">
        <f>IF(ISERROR(VLOOKUP(CONCATENATE($A180,"_",AK$2),'Reference data SID'!$B:$N,13,FALSE)),"",VLOOKUP(CONCATENATE($A180,"_",AK$2),'Reference data SID'!$B:$N,13,FALSE))</f>
        <v/>
      </c>
      <c r="AL180" s="13" t="str">
        <f>IF(ISERROR(VLOOKUP(CONCATENATE($A180,"_",AL$2),'Reference data SID'!$B:$N,13,FALSE)),"",VLOOKUP(CONCATENATE($A180,"_",AL$2),'Reference data SID'!$B:$N,13,FALSE))</f>
        <v/>
      </c>
      <c r="AM180" s="13" t="str">
        <f>IF(ISERROR(VLOOKUP(CONCATENATE($A180,"_",AM$2),'Reference data SID'!$B:$N,13,FALSE)),"",VLOOKUP(CONCATENATE($A180,"_",AM$2),'Reference data SID'!$B:$N,13,FALSE))</f>
        <v/>
      </c>
      <c r="AN180" s="13" t="str">
        <f>IF(ISERROR(VLOOKUP(CONCATENATE($A180,"_",AN$2),'Reference data SID'!$B:$N,13,FALSE)),"",VLOOKUP(CONCATENATE($A180,"_",AN$2),'Reference data SID'!$B:$N,13,FALSE))</f>
        <v/>
      </c>
      <c r="AO180" s="13" t="str">
        <f>IF(ISERROR(VLOOKUP(CONCATENATE($A180,"_",AO$2),'Reference data SID'!$B:$N,13,FALSE)),"",VLOOKUP(CONCATENATE($A180,"_",AO$2),'Reference data SID'!$B:$N,13,FALSE))</f>
        <v/>
      </c>
      <c r="AP180" s="13" t="str">
        <f>IF(ISERROR(VLOOKUP(CONCATENATE($A180,"_",AP$2),'Reference data SID'!$B:$N,13,FALSE)),"",VLOOKUP(CONCATENATE($A180,"_",AP$2),'Reference data SID'!$B:$N,13,FALSE))</f>
        <v/>
      </c>
      <c r="AQ180" s="13" t="str">
        <f>IF(ISERROR(VLOOKUP(CONCATENATE($A180,"_",AQ$2),'Reference data SID'!$B:$N,13,FALSE)),"",VLOOKUP(CONCATENATE($A180,"_",AQ$2),'Reference data SID'!$B:$N,13,FALSE))</f>
        <v/>
      </c>
      <c r="AR180" s="13" t="str">
        <f>IF(ISERROR(VLOOKUP(CONCATENATE($A180,"_",AR$2),'Reference data SID'!$B:$N,13,FALSE)),"",VLOOKUP(CONCATENATE($A180,"_",AR$2),'Reference data SID'!$B:$N,13,FALSE))</f>
        <v/>
      </c>
      <c r="AS180" s="13" t="str">
        <f>IF(ISERROR(VLOOKUP(CONCATENATE($A180,"_",AS$2),'Reference data SID'!$B:$N,13,FALSE)),"",VLOOKUP(CONCATENATE($A180,"_",AS$2),'Reference data SID'!$B:$N,13,FALSE))</f>
        <v/>
      </c>
      <c r="AT180" s="13" t="str">
        <f>IF(ISERROR(VLOOKUP(CONCATENATE($A180,"_",AT$2),'Reference data SID'!$B:$N,13,FALSE)),"",VLOOKUP(CONCATENATE($A180,"_",AT$2),'Reference data SID'!$B:$N,13,FALSE))</f>
        <v/>
      </c>
    </row>
    <row r="181" spans="1:46" x14ac:dyDescent="0.25">
      <c r="A181">
        <v>177</v>
      </c>
      <c r="B181" s="13" t="str">
        <f>IF(ISERROR(VLOOKUP(CONCATENATE($A181,"_",B$2),'Reference data SID'!$B:$N,13,FALSE)),"",VLOOKUP(CONCATENATE($A181,"_",B$2),'Reference data SID'!$B:$N,13,FALSE))</f>
        <v/>
      </c>
      <c r="C181" s="13" t="str">
        <f>IF(ISERROR(VLOOKUP(CONCATENATE($A181,"_",C$2),'Reference data SID'!$B:$N,13,FALSE)),"",VLOOKUP(CONCATENATE($A181,"_",C$2),'Reference data SID'!$B:$N,13,FALSE))</f>
        <v/>
      </c>
      <c r="D181" s="13" t="str">
        <f>IF(ISERROR(VLOOKUP(CONCATENATE($A181,"_",D$2),'Reference data SID'!$B:$N,13,FALSE)),"",VLOOKUP(CONCATENATE($A181,"_",D$2),'Reference data SID'!$B:$N,13,FALSE))</f>
        <v/>
      </c>
      <c r="E181" s="13" t="str">
        <f>IF(ISERROR(VLOOKUP(CONCATENATE($A181,"_",E$2),'Reference data SID'!$B:$N,13,FALSE)),"",VLOOKUP(CONCATENATE($A181,"_",E$2),'Reference data SID'!$B:$N,13,FALSE))</f>
        <v/>
      </c>
      <c r="F181" s="13" t="str">
        <f>IF(ISERROR(VLOOKUP(CONCATENATE($A181,"_",F$2),'Reference data SID'!$B:$N,13,FALSE)),"",VLOOKUP(CONCATENATE($A181,"_",F$2),'Reference data SID'!$B:$N,13,FALSE))</f>
        <v/>
      </c>
      <c r="G181" s="13" t="str">
        <f>IF(ISERROR(VLOOKUP(CONCATENATE($A181,"_",G$2),'Reference data SID'!$B:$N,13,FALSE)),"",VLOOKUP(CONCATENATE($A181,"_",G$2),'Reference data SID'!$B:$N,13,FALSE))</f>
        <v/>
      </c>
      <c r="H181" s="13" t="str">
        <f>IF(ISERROR(VLOOKUP(CONCATENATE($A181,"_",H$2),'Reference data SID'!$B:$N,13,FALSE)),"",VLOOKUP(CONCATENATE($A181,"_",H$2),'Reference data SID'!$B:$N,13,FALSE))</f>
        <v/>
      </c>
      <c r="I181" s="13" t="str">
        <f>IF(ISERROR(VLOOKUP(CONCATENATE($A181,"_",I$2),'Reference data SID'!$B:$N,13,FALSE)),"",VLOOKUP(CONCATENATE($A181,"_",I$2),'Reference data SID'!$B:$N,13,FALSE))</f>
        <v/>
      </c>
      <c r="J181" s="13" t="str">
        <f>IF(ISERROR(VLOOKUP(CONCATENATE($A181,"_",J$2),'Reference data SID'!$B:$N,13,FALSE)),"",VLOOKUP(CONCATENATE($A181,"_",J$2),'Reference data SID'!$B:$N,13,FALSE))</f>
        <v/>
      </c>
      <c r="K181" s="13" t="str">
        <f>IF(ISERROR(VLOOKUP(CONCATENATE($A181,"_",K$2),'Reference data SID'!$B:$N,13,FALSE)),"",VLOOKUP(CONCATENATE($A181,"_",K$2),'Reference data SID'!$B:$N,13,FALSE))</f>
        <v/>
      </c>
      <c r="L181" s="13" t="str">
        <f>IF(ISERROR(VLOOKUP(CONCATENATE($A181,"_",L$2),'Reference data SID'!$B:$N,13,FALSE)),"",VLOOKUP(CONCATENATE($A181,"_",L$2),'Reference data SID'!$B:$N,13,FALSE))</f>
        <v/>
      </c>
      <c r="M181" s="13" t="str">
        <f>IF(ISERROR(VLOOKUP(CONCATENATE($A181,"_",M$2),'Reference data SID'!$B:$N,13,FALSE)),"",VLOOKUP(CONCATENATE($A181,"_",M$2),'Reference data SID'!$B:$N,13,FALSE))</f>
        <v/>
      </c>
      <c r="N181" s="13" t="str">
        <f>IF(ISERROR(VLOOKUP(CONCATENATE($A181,"_",N$2),'Reference data SID'!$B:$N,13,FALSE)),"",VLOOKUP(CONCATENATE($A181,"_",N$2),'Reference data SID'!$B:$N,13,FALSE))</f>
        <v/>
      </c>
      <c r="O181" s="13" t="str">
        <f>IF(ISERROR(VLOOKUP(CONCATENATE($A181,"_",O$2),'Reference data SID'!$B:$N,13,FALSE)),"",VLOOKUP(CONCATENATE($A181,"_",O$2),'Reference data SID'!$B:$N,13,FALSE))</f>
        <v/>
      </c>
      <c r="P181" s="13" t="str">
        <f>IF(ISERROR(VLOOKUP(CONCATENATE($A181,"_",P$2),'Reference data SID'!$B:$N,13,FALSE)),"",VLOOKUP(CONCATENATE($A181,"_",P$2),'Reference data SID'!$B:$N,13,FALSE))</f>
        <v/>
      </c>
      <c r="Q181" s="13" t="str">
        <f>IF(ISERROR(VLOOKUP(CONCATENATE($A181,"_",Q$2),'Reference data SID'!$B:$N,13,FALSE)),"",VLOOKUP(CONCATENATE($A181,"_",Q$2),'Reference data SID'!$B:$N,13,FALSE))</f>
        <v/>
      </c>
      <c r="R181" s="13" t="str">
        <f>IF(ISERROR(VLOOKUP(CONCATENATE($A181,"_",R$2),'Reference data SID'!$B:$N,13,FALSE)),"",VLOOKUP(CONCATENATE($A181,"_",R$2),'Reference data SID'!$B:$N,13,FALSE))</f>
        <v/>
      </c>
      <c r="S181" s="13" t="str">
        <f>IF(ISERROR(VLOOKUP(CONCATENATE($A181,"_",S$2),'Reference data SID'!$B:$N,13,FALSE)),"",VLOOKUP(CONCATENATE($A181,"_",S$2),'Reference data SID'!$B:$N,13,FALSE))</f>
        <v/>
      </c>
      <c r="T181" s="13" t="str">
        <f>IF(ISERROR(VLOOKUP(CONCATENATE($A181,"_",T$2),'Reference data SID'!$B:$N,13,FALSE)),"",VLOOKUP(CONCATENATE($A181,"_",T$2),'Reference data SID'!$B:$N,13,FALSE))</f>
        <v/>
      </c>
      <c r="U181" s="13" t="str">
        <f>IF(ISERROR(VLOOKUP(CONCATENATE($A181,"_",U$2),'Reference data SID'!$B:$N,13,FALSE)),"",VLOOKUP(CONCATENATE($A181,"_",U$2),'Reference data SID'!$B:$N,13,FALSE))</f>
        <v/>
      </c>
      <c r="V181" s="13" t="str">
        <f>IF(ISERROR(VLOOKUP(CONCATENATE($A181,"_",V$2),'Reference data SID'!$B:$N,13,FALSE)),"",VLOOKUP(CONCATENATE($A181,"_",V$2),'Reference data SID'!$B:$N,13,FALSE))</f>
        <v/>
      </c>
      <c r="W181" s="13" t="str">
        <f>IF(ISERROR(VLOOKUP(CONCATENATE($A181,"_",W$2),'Reference data SID'!$B:$N,13,FALSE)),"",VLOOKUP(CONCATENATE($A181,"_",W$2),'Reference data SID'!$B:$N,13,FALSE))</f>
        <v/>
      </c>
      <c r="X181" s="13" t="str">
        <f>IF(ISERROR(VLOOKUP(CONCATENATE($A181,"_",X$2),'Reference data SID'!$B:$N,13,FALSE)),"",VLOOKUP(CONCATENATE($A181,"_",X$2),'Reference data SID'!$B:$N,13,FALSE))</f>
        <v/>
      </c>
      <c r="Y181" s="13" t="str">
        <f>IF(ISERROR(VLOOKUP(CONCATENATE($A181,"_",Y$2),'Reference data SID'!$B:$N,13,FALSE)),"",VLOOKUP(CONCATENATE($A181,"_",Y$2),'Reference data SID'!$B:$N,13,FALSE))</f>
        <v/>
      </c>
      <c r="Z181" s="13" t="str">
        <f>IF(ISERROR(VLOOKUP(CONCATENATE($A181,"_",Z$2),'Reference data SID'!$B:$N,13,FALSE)),"",VLOOKUP(CONCATENATE($A181,"_",Z$2),'Reference data SID'!$B:$N,13,FALSE))</f>
        <v/>
      </c>
      <c r="AA181" s="13" t="str">
        <f>IF(ISERROR(VLOOKUP(CONCATENATE($A181,"_",AA$2),'Reference data SID'!$B:$N,13,FALSE)),"",VLOOKUP(CONCATENATE($A181,"_",AA$2),'Reference data SID'!$B:$N,13,FALSE))</f>
        <v/>
      </c>
      <c r="AB181" s="13" t="str">
        <f>IF(ISERROR(VLOOKUP(CONCATENATE($A181,"_",AB$2),'Reference data SID'!$B:$N,13,FALSE)),"",VLOOKUP(CONCATENATE($A181,"_",AB$2),'Reference data SID'!$B:$N,13,FALSE))</f>
        <v/>
      </c>
      <c r="AC181" s="13" t="str">
        <f>IF(ISERROR(VLOOKUP(CONCATENATE($A181,"_",AC$2),'Reference data SID'!$B:$N,13,FALSE)),"",VLOOKUP(CONCATENATE($A181,"_",AC$2),'Reference data SID'!$B:$N,13,FALSE))</f>
        <v/>
      </c>
      <c r="AD181" s="13" t="str">
        <f>IF(ISERROR(VLOOKUP(CONCATENATE($A181,"_",AD$2),'Reference data SID'!$B:$N,13,FALSE)),"",VLOOKUP(CONCATENATE($A181,"_",AD$2),'Reference data SID'!$B:$N,13,FALSE))</f>
        <v/>
      </c>
      <c r="AE181" s="13" t="str">
        <f>IF(ISERROR(VLOOKUP(CONCATENATE($A181,"_",AE$2),'Reference data SID'!$B:$N,13,FALSE)),"",VLOOKUP(CONCATENATE($A181,"_",AE$2),'Reference data SID'!$B:$N,13,FALSE))</f>
        <v/>
      </c>
      <c r="AF181" s="13" t="str">
        <f>IF(ISERROR(VLOOKUP(CONCATENATE($A181,"_",AF$2),'Reference data SID'!$B:$N,13,FALSE)),"",VLOOKUP(CONCATENATE($A181,"_",AF$2),'Reference data SID'!$B:$N,13,FALSE))</f>
        <v/>
      </c>
      <c r="AG181" s="13" t="str">
        <f>IF(ISERROR(VLOOKUP(CONCATENATE($A181,"_",AG$2),'Reference data SID'!$B:$N,13,FALSE)),"",VLOOKUP(CONCATENATE($A181,"_",AG$2),'Reference data SID'!$B:$N,13,FALSE))</f>
        <v/>
      </c>
      <c r="AH181" s="13" t="str">
        <f>IF(ISERROR(VLOOKUP(CONCATENATE($A181,"_",AH$2),'Reference data SID'!$B:$N,13,FALSE)),"",VLOOKUP(CONCATENATE($A181,"_",AH$2),'Reference data SID'!$B:$N,13,FALSE))</f>
        <v/>
      </c>
      <c r="AI181" s="13" t="str">
        <f>IF(ISERROR(VLOOKUP(CONCATENATE($A181,"_",AI$2),'Reference data SID'!$B:$N,13,FALSE)),"",VLOOKUP(CONCATENATE($A181,"_",AI$2),'Reference data SID'!$B:$N,13,FALSE))</f>
        <v/>
      </c>
      <c r="AJ181" s="13" t="str">
        <f>IF(ISERROR(VLOOKUP(CONCATENATE($A181,"_",AJ$2),'Reference data SID'!$B:$N,13,FALSE)),"",VLOOKUP(CONCATENATE($A181,"_",AJ$2),'Reference data SID'!$B:$N,13,FALSE))</f>
        <v/>
      </c>
      <c r="AK181" s="13" t="str">
        <f>IF(ISERROR(VLOOKUP(CONCATENATE($A181,"_",AK$2),'Reference data SID'!$B:$N,13,FALSE)),"",VLOOKUP(CONCATENATE($A181,"_",AK$2),'Reference data SID'!$B:$N,13,FALSE))</f>
        <v/>
      </c>
      <c r="AL181" s="13" t="str">
        <f>IF(ISERROR(VLOOKUP(CONCATENATE($A181,"_",AL$2),'Reference data SID'!$B:$N,13,FALSE)),"",VLOOKUP(CONCATENATE($A181,"_",AL$2),'Reference data SID'!$B:$N,13,FALSE))</f>
        <v/>
      </c>
      <c r="AM181" s="13" t="str">
        <f>IF(ISERROR(VLOOKUP(CONCATENATE($A181,"_",AM$2),'Reference data SID'!$B:$N,13,FALSE)),"",VLOOKUP(CONCATENATE($A181,"_",AM$2),'Reference data SID'!$B:$N,13,FALSE))</f>
        <v/>
      </c>
      <c r="AN181" s="13" t="str">
        <f>IF(ISERROR(VLOOKUP(CONCATENATE($A181,"_",AN$2),'Reference data SID'!$B:$N,13,FALSE)),"",VLOOKUP(CONCATENATE($A181,"_",AN$2),'Reference data SID'!$B:$N,13,FALSE))</f>
        <v/>
      </c>
      <c r="AO181" s="13" t="str">
        <f>IF(ISERROR(VLOOKUP(CONCATENATE($A181,"_",AO$2),'Reference data SID'!$B:$N,13,FALSE)),"",VLOOKUP(CONCATENATE($A181,"_",AO$2),'Reference data SID'!$B:$N,13,FALSE))</f>
        <v/>
      </c>
      <c r="AP181" s="13" t="str">
        <f>IF(ISERROR(VLOOKUP(CONCATENATE($A181,"_",AP$2),'Reference data SID'!$B:$N,13,FALSE)),"",VLOOKUP(CONCATENATE($A181,"_",AP$2),'Reference data SID'!$B:$N,13,FALSE))</f>
        <v/>
      </c>
      <c r="AQ181" s="13" t="str">
        <f>IF(ISERROR(VLOOKUP(CONCATENATE($A181,"_",AQ$2),'Reference data SID'!$B:$N,13,FALSE)),"",VLOOKUP(CONCATENATE($A181,"_",AQ$2),'Reference data SID'!$B:$N,13,FALSE))</f>
        <v/>
      </c>
      <c r="AR181" s="13" t="str">
        <f>IF(ISERROR(VLOOKUP(CONCATENATE($A181,"_",AR$2),'Reference data SID'!$B:$N,13,FALSE)),"",VLOOKUP(CONCATENATE($A181,"_",AR$2),'Reference data SID'!$B:$N,13,FALSE))</f>
        <v/>
      </c>
      <c r="AS181" s="13" t="str">
        <f>IF(ISERROR(VLOOKUP(CONCATENATE($A181,"_",AS$2),'Reference data SID'!$B:$N,13,FALSE)),"",VLOOKUP(CONCATENATE($A181,"_",AS$2),'Reference data SID'!$B:$N,13,FALSE))</f>
        <v/>
      </c>
      <c r="AT181" s="13" t="str">
        <f>IF(ISERROR(VLOOKUP(CONCATENATE($A181,"_",AT$2),'Reference data SID'!$B:$N,13,FALSE)),"",VLOOKUP(CONCATENATE($A181,"_",AT$2),'Reference data SID'!$B:$N,13,FALSE))</f>
        <v/>
      </c>
    </row>
    <row r="182" spans="1:46" x14ac:dyDescent="0.25">
      <c r="A182">
        <v>178</v>
      </c>
      <c r="B182" s="13" t="str">
        <f>IF(ISERROR(VLOOKUP(CONCATENATE($A182,"_",B$2),'Reference data SID'!$B:$N,13,FALSE)),"",VLOOKUP(CONCATENATE($A182,"_",B$2),'Reference data SID'!$B:$N,13,FALSE))</f>
        <v/>
      </c>
      <c r="C182" s="13" t="str">
        <f>IF(ISERROR(VLOOKUP(CONCATENATE($A182,"_",C$2),'Reference data SID'!$B:$N,13,FALSE)),"",VLOOKUP(CONCATENATE($A182,"_",C$2),'Reference data SID'!$B:$N,13,FALSE))</f>
        <v/>
      </c>
      <c r="D182" s="13" t="str">
        <f>IF(ISERROR(VLOOKUP(CONCATENATE($A182,"_",D$2),'Reference data SID'!$B:$N,13,FALSE)),"",VLOOKUP(CONCATENATE($A182,"_",D$2),'Reference data SID'!$B:$N,13,FALSE))</f>
        <v/>
      </c>
      <c r="E182" s="13" t="str">
        <f>IF(ISERROR(VLOOKUP(CONCATENATE($A182,"_",E$2),'Reference data SID'!$B:$N,13,FALSE)),"",VLOOKUP(CONCATENATE($A182,"_",E$2),'Reference data SID'!$B:$N,13,FALSE))</f>
        <v/>
      </c>
      <c r="F182" s="13" t="str">
        <f>IF(ISERROR(VLOOKUP(CONCATENATE($A182,"_",F$2),'Reference data SID'!$B:$N,13,FALSE)),"",VLOOKUP(CONCATENATE($A182,"_",F$2),'Reference data SID'!$B:$N,13,FALSE))</f>
        <v/>
      </c>
      <c r="G182" s="13" t="str">
        <f>IF(ISERROR(VLOOKUP(CONCATENATE($A182,"_",G$2),'Reference data SID'!$B:$N,13,FALSE)),"",VLOOKUP(CONCATENATE($A182,"_",G$2),'Reference data SID'!$B:$N,13,FALSE))</f>
        <v/>
      </c>
      <c r="H182" s="13" t="str">
        <f>IF(ISERROR(VLOOKUP(CONCATENATE($A182,"_",H$2),'Reference data SID'!$B:$N,13,FALSE)),"",VLOOKUP(CONCATENATE($A182,"_",H$2),'Reference data SID'!$B:$N,13,FALSE))</f>
        <v/>
      </c>
      <c r="I182" s="13" t="str">
        <f>IF(ISERROR(VLOOKUP(CONCATENATE($A182,"_",I$2),'Reference data SID'!$B:$N,13,FALSE)),"",VLOOKUP(CONCATENATE($A182,"_",I$2),'Reference data SID'!$B:$N,13,FALSE))</f>
        <v/>
      </c>
      <c r="J182" s="13" t="str">
        <f>IF(ISERROR(VLOOKUP(CONCATENATE($A182,"_",J$2),'Reference data SID'!$B:$N,13,FALSE)),"",VLOOKUP(CONCATENATE($A182,"_",J$2),'Reference data SID'!$B:$N,13,FALSE))</f>
        <v/>
      </c>
      <c r="K182" s="13" t="str">
        <f>IF(ISERROR(VLOOKUP(CONCATENATE($A182,"_",K$2),'Reference data SID'!$B:$N,13,FALSE)),"",VLOOKUP(CONCATENATE($A182,"_",K$2),'Reference data SID'!$B:$N,13,FALSE))</f>
        <v/>
      </c>
      <c r="L182" s="13" t="str">
        <f>IF(ISERROR(VLOOKUP(CONCATENATE($A182,"_",L$2),'Reference data SID'!$B:$N,13,FALSE)),"",VLOOKUP(CONCATENATE($A182,"_",L$2),'Reference data SID'!$B:$N,13,FALSE))</f>
        <v/>
      </c>
      <c r="M182" s="13" t="str">
        <f>IF(ISERROR(VLOOKUP(CONCATENATE($A182,"_",M$2),'Reference data SID'!$B:$N,13,FALSE)),"",VLOOKUP(CONCATENATE($A182,"_",M$2),'Reference data SID'!$B:$N,13,FALSE))</f>
        <v/>
      </c>
      <c r="N182" s="13" t="str">
        <f>IF(ISERROR(VLOOKUP(CONCATENATE($A182,"_",N$2),'Reference data SID'!$B:$N,13,FALSE)),"",VLOOKUP(CONCATENATE($A182,"_",N$2),'Reference data SID'!$B:$N,13,FALSE))</f>
        <v/>
      </c>
      <c r="O182" s="13" t="str">
        <f>IF(ISERROR(VLOOKUP(CONCATENATE($A182,"_",O$2),'Reference data SID'!$B:$N,13,FALSE)),"",VLOOKUP(CONCATENATE($A182,"_",O$2),'Reference data SID'!$B:$N,13,FALSE))</f>
        <v/>
      </c>
      <c r="P182" s="13" t="str">
        <f>IF(ISERROR(VLOOKUP(CONCATENATE($A182,"_",P$2),'Reference data SID'!$B:$N,13,FALSE)),"",VLOOKUP(CONCATENATE($A182,"_",P$2),'Reference data SID'!$B:$N,13,FALSE))</f>
        <v/>
      </c>
      <c r="Q182" s="13" t="str">
        <f>IF(ISERROR(VLOOKUP(CONCATENATE($A182,"_",Q$2),'Reference data SID'!$B:$N,13,FALSE)),"",VLOOKUP(CONCATENATE($A182,"_",Q$2),'Reference data SID'!$B:$N,13,FALSE))</f>
        <v/>
      </c>
      <c r="R182" s="13" t="str">
        <f>IF(ISERROR(VLOOKUP(CONCATENATE($A182,"_",R$2),'Reference data SID'!$B:$N,13,FALSE)),"",VLOOKUP(CONCATENATE($A182,"_",R$2),'Reference data SID'!$B:$N,13,FALSE))</f>
        <v/>
      </c>
      <c r="S182" s="13" t="str">
        <f>IF(ISERROR(VLOOKUP(CONCATENATE($A182,"_",S$2),'Reference data SID'!$B:$N,13,FALSE)),"",VLOOKUP(CONCATENATE($A182,"_",S$2),'Reference data SID'!$B:$N,13,FALSE))</f>
        <v/>
      </c>
      <c r="T182" s="13" t="str">
        <f>IF(ISERROR(VLOOKUP(CONCATENATE($A182,"_",T$2),'Reference data SID'!$B:$N,13,FALSE)),"",VLOOKUP(CONCATENATE($A182,"_",T$2),'Reference data SID'!$B:$N,13,FALSE))</f>
        <v/>
      </c>
      <c r="U182" s="13" t="str">
        <f>IF(ISERROR(VLOOKUP(CONCATENATE($A182,"_",U$2),'Reference data SID'!$B:$N,13,FALSE)),"",VLOOKUP(CONCATENATE($A182,"_",U$2),'Reference data SID'!$B:$N,13,FALSE))</f>
        <v/>
      </c>
      <c r="V182" s="13" t="str">
        <f>IF(ISERROR(VLOOKUP(CONCATENATE($A182,"_",V$2),'Reference data SID'!$B:$N,13,FALSE)),"",VLOOKUP(CONCATENATE($A182,"_",V$2),'Reference data SID'!$B:$N,13,FALSE))</f>
        <v/>
      </c>
      <c r="W182" s="13" t="str">
        <f>IF(ISERROR(VLOOKUP(CONCATENATE($A182,"_",W$2),'Reference data SID'!$B:$N,13,FALSE)),"",VLOOKUP(CONCATENATE($A182,"_",W$2),'Reference data SID'!$B:$N,13,FALSE))</f>
        <v/>
      </c>
      <c r="X182" s="13" t="str">
        <f>IF(ISERROR(VLOOKUP(CONCATENATE($A182,"_",X$2),'Reference data SID'!$B:$N,13,FALSE)),"",VLOOKUP(CONCATENATE($A182,"_",X$2),'Reference data SID'!$B:$N,13,FALSE))</f>
        <v/>
      </c>
      <c r="Y182" s="13" t="str">
        <f>IF(ISERROR(VLOOKUP(CONCATENATE($A182,"_",Y$2),'Reference data SID'!$B:$N,13,FALSE)),"",VLOOKUP(CONCATENATE($A182,"_",Y$2),'Reference data SID'!$B:$N,13,FALSE))</f>
        <v/>
      </c>
      <c r="Z182" s="13" t="str">
        <f>IF(ISERROR(VLOOKUP(CONCATENATE($A182,"_",Z$2),'Reference data SID'!$B:$N,13,FALSE)),"",VLOOKUP(CONCATENATE($A182,"_",Z$2),'Reference data SID'!$B:$N,13,FALSE))</f>
        <v/>
      </c>
      <c r="AA182" s="13" t="str">
        <f>IF(ISERROR(VLOOKUP(CONCATENATE($A182,"_",AA$2),'Reference data SID'!$B:$N,13,FALSE)),"",VLOOKUP(CONCATENATE($A182,"_",AA$2),'Reference data SID'!$B:$N,13,FALSE))</f>
        <v/>
      </c>
      <c r="AB182" s="13" t="str">
        <f>IF(ISERROR(VLOOKUP(CONCATENATE($A182,"_",AB$2),'Reference data SID'!$B:$N,13,FALSE)),"",VLOOKUP(CONCATENATE($A182,"_",AB$2),'Reference data SID'!$B:$N,13,FALSE))</f>
        <v/>
      </c>
      <c r="AC182" s="13" t="str">
        <f>IF(ISERROR(VLOOKUP(CONCATENATE($A182,"_",AC$2),'Reference data SID'!$B:$N,13,FALSE)),"",VLOOKUP(CONCATENATE($A182,"_",AC$2),'Reference data SID'!$B:$N,13,FALSE))</f>
        <v/>
      </c>
      <c r="AD182" s="13" t="str">
        <f>IF(ISERROR(VLOOKUP(CONCATENATE($A182,"_",AD$2),'Reference data SID'!$B:$N,13,FALSE)),"",VLOOKUP(CONCATENATE($A182,"_",AD$2),'Reference data SID'!$B:$N,13,FALSE))</f>
        <v/>
      </c>
      <c r="AE182" s="13" t="str">
        <f>IF(ISERROR(VLOOKUP(CONCATENATE($A182,"_",AE$2),'Reference data SID'!$B:$N,13,FALSE)),"",VLOOKUP(CONCATENATE($A182,"_",AE$2),'Reference data SID'!$B:$N,13,FALSE))</f>
        <v/>
      </c>
      <c r="AF182" s="13" t="str">
        <f>IF(ISERROR(VLOOKUP(CONCATENATE($A182,"_",AF$2),'Reference data SID'!$B:$N,13,FALSE)),"",VLOOKUP(CONCATENATE($A182,"_",AF$2),'Reference data SID'!$B:$N,13,FALSE))</f>
        <v/>
      </c>
      <c r="AG182" s="13" t="str">
        <f>IF(ISERROR(VLOOKUP(CONCATENATE($A182,"_",AG$2),'Reference data SID'!$B:$N,13,FALSE)),"",VLOOKUP(CONCATENATE($A182,"_",AG$2),'Reference data SID'!$B:$N,13,FALSE))</f>
        <v/>
      </c>
      <c r="AH182" s="13" t="str">
        <f>IF(ISERROR(VLOOKUP(CONCATENATE($A182,"_",AH$2),'Reference data SID'!$B:$N,13,FALSE)),"",VLOOKUP(CONCATENATE($A182,"_",AH$2),'Reference data SID'!$B:$N,13,FALSE))</f>
        <v/>
      </c>
      <c r="AI182" s="13" t="str">
        <f>IF(ISERROR(VLOOKUP(CONCATENATE($A182,"_",AI$2),'Reference data SID'!$B:$N,13,FALSE)),"",VLOOKUP(CONCATENATE($A182,"_",AI$2),'Reference data SID'!$B:$N,13,FALSE))</f>
        <v/>
      </c>
      <c r="AJ182" s="13" t="str">
        <f>IF(ISERROR(VLOOKUP(CONCATENATE($A182,"_",AJ$2),'Reference data SID'!$B:$N,13,FALSE)),"",VLOOKUP(CONCATENATE($A182,"_",AJ$2),'Reference data SID'!$B:$N,13,FALSE))</f>
        <v/>
      </c>
      <c r="AK182" s="13" t="str">
        <f>IF(ISERROR(VLOOKUP(CONCATENATE($A182,"_",AK$2),'Reference data SID'!$B:$N,13,FALSE)),"",VLOOKUP(CONCATENATE($A182,"_",AK$2),'Reference data SID'!$B:$N,13,FALSE))</f>
        <v/>
      </c>
      <c r="AL182" s="13" t="str">
        <f>IF(ISERROR(VLOOKUP(CONCATENATE($A182,"_",AL$2),'Reference data SID'!$B:$N,13,FALSE)),"",VLOOKUP(CONCATENATE($A182,"_",AL$2),'Reference data SID'!$B:$N,13,FALSE))</f>
        <v/>
      </c>
      <c r="AM182" s="13" t="str">
        <f>IF(ISERROR(VLOOKUP(CONCATENATE($A182,"_",AM$2),'Reference data SID'!$B:$N,13,FALSE)),"",VLOOKUP(CONCATENATE($A182,"_",AM$2),'Reference data SID'!$B:$N,13,FALSE))</f>
        <v/>
      </c>
      <c r="AN182" s="13" t="str">
        <f>IF(ISERROR(VLOOKUP(CONCATENATE($A182,"_",AN$2),'Reference data SID'!$B:$N,13,FALSE)),"",VLOOKUP(CONCATENATE($A182,"_",AN$2),'Reference data SID'!$B:$N,13,FALSE))</f>
        <v/>
      </c>
      <c r="AO182" s="13" t="str">
        <f>IF(ISERROR(VLOOKUP(CONCATENATE($A182,"_",AO$2),'Reference data SID'!$B:$N,13,FALSE)),"",VLOOKUP(CONCATENATE($A182,"_",AO$2),'Reference data SID'!$B:$N,13,FALSE))</f>
        <v/>
      </c>
      <c r="AP182" s="13" t="str">
        <f>IF(ISERROR(VLOOKUP(CONCATENATE($A182,"_",AP$2),'Reference data SID'!$B:$N,13,FALSE)),"",VLOOKUP(CONCATENATE($A182,"_",AP$2),'Reference data SID'!$B:$N,13,FALSE))</f>
        <v/>
      </c>
      <c r="AQ182" s="13" t="str">
        <f>IF(ISERROR(VLOOKUP(CONCATENATE($A182,"_",AQ$2),'Reference data SID'!$B:$N,13,FALSE)),"",VLOOKUP(CONCATENATE($A182,"_",AQ$2),'Reference data SID'!$B:$N,13,FALSE))</f>
        <v/>
      </c>
      <c r="AR182" s="13" t="str">
        <f>IF(ISERROR(VLOOKUP(CONCATENATE($A182,"_",AR$2),'Reference data SID'!$B:$N,13,FALSE)),"",VLOOKUP(CONCATENATE($A182,"_",AR$2),'Reference data SID'!$B:$N,13,FALSE))</f>
        <v/>
      </c>
      <c r="AS182" s="13" t="str">
        <f>IF(ISERROR(VLOOKUP(CONCATENATE($A182,"_",AS$2),'Reference data SID'!$B:$N,13,FALSE)),"",VLOOKUP(CONCATENATE($A182,"_",AS$2),'Reference data SID'!$B:$N,13,FALSE))</f>
        <v/>
      </c>
      <c r="AT182" s="13" t="str">
        <f>IF(ISERROR(VLOOKUP(CONCATENATE($A182,"_",AT$2),'Reference data SID'!$B:$N,13,FALSE)),"",VLOOKUP(CONCATENATE($A182,"_",AT$2),'Reference data SID'!$B:$N,13,FALSE))</f>
        <v/>
      </c>
    </row>
    <row r="183" spans="1:46" x14ac:dyDescent="0.25">
      <c r="A183">
        <v>179</v>
      </c>
      <c r="B183" s="13" t="str">
        <f>IF(ISERROR(VLOOKUP(CONCATENATE($A183,"_",B$2),'Reference data SID'!$B:$N,13,FALSE)),"",VLOOKUP(CONCATENATE($A183,"_",B$2),'Reference data SID'!$B:$N,13,FALSE))</f>
        <v/>
      </c>
      <c r="C183" s="13" t="str">
        <f>IF(ISERROR(VLOOKUP(CONCATENATE($A183,"_",C$2),'Reference data SID'!$B:$N,13,FALSE)),"",VLOOKUP(CONCATENATE($A183,"_",C$2),'Reference data SID'!$B:$N,13,FALSE))</f>
        <v/>
      </c>
      <c r="D183" s="13" t="str">
        <f>IF(ISERROR(VLOOKUP(CONCATENATE($A183,"_",D$2),'Reference data SID'!$B:$N,13,FALSE)),"",VLOOKUP(CONCATENATE($A183,"_",D$2),'Reference data SID'!$B:$N,13,FALSE))</f>
        <v/>
      </c>
      <c r="E183" s="13" t="str">
        <f>IF(ISERROR(VLOOKUP(CONCATENATE($A183,"_",E$2),'Reference data SID'!$B:$N,13,FALSE)),"",VLOOKUP(CONCATENATE($A183,"_",E$2),'Reference data SID'!$B:$N,13,FALSE))</f>
        <v/>
      </c>
      <c r="F183" s="13" t="str">
        <f>IF(ISERROR(VLOOKUP(CONCATENATE($A183,"_",F$2),'Reference data SID'!$B:$N,13,FALSE)),"",VLOOKUP(CONCATENATE($A183,"_",F$2),'Reference data SID'!$B:$N,13,FALSE))</f>
        <v/>
      </c>
      <c r="G183" s="13" t="str">
        <f>IF(ISERROR(VLOOKUP(CONCATENATE($A183,"_",G$2),'Reference data SID'!$B:$N,13,FALSE)),"",VLOOKUP(CONCATENATE($A183,"_",G$2),'Reference data SID'!$B:$N,13,FALSE))</f>
        <v/>
      </c>
      <c r="H183" s="13" t="str">
        <f>IF(ISERROR(VLOOKUP(CONCATENATE($A183,"_",H$2),'Reference data SID'!$B:$N,13,FALSE)),"",VLOOKUP(CONCATENATE($A183,"_",H$2),'Reference data SID'!$B:$N,13,FALSE))</f>
        <v/>
      </c>
      <c r="I183" s="13" t="str">
        <f>IF(ISERROR(VLOOKUP(CONCATENATE($A183,"_",I$2),'Reference data SID'!$B:$N,13,FALSE)),"",VLOOKUP(CONCATENATE($A183,"_",I$2),'Reference data SID'!$B:$N,13,FALSE))</f>
        <v/>
      </c>
      <c r="J183" s="13" t="str">
        <f>IF(ISERROR(VLOOKUP(CONCATENATE($A183,"_",J$2),'Reference data SID'!$B:$N,13,FALSE)),"",VLOOKUP(CONCATENATE($A183,"_",J$2),'Reference data SID'!$B:$N,13,FALSE))</f>
        <v/>
      </c>
      <c r="K183" s="13" t="str">
        <f>IF(ISERROR(VLOOKUP(CONCATENATE($A183,"_",K$2),'Reference data SID'!$B:$N,13,FALSE)),"",VLOOKUP(CONCATENATE($A183,"_",K$2),'Reference data SID'!$B:$N,13,FALSE))</f>
        <v/>
      </c>
      <c r="L183" s="13" t="str">
        <f>IF(ISERROR(VLOOKUP(CONCATENATE($A183,"_",L$2),'Reference data SID'!$B:$N,13,FALSE)),"",VLOOKUP(CONCATENATE($A183,"_",L$2),'Reference data SID'!$B:$N,13,FALSE))</f>
        <v/>
      </c>
      <c r="M183" s="13" t="str">
        <f>IF(ISERROR(VLOOKUP(CONCATENATE($A183,"_",M$2),'Reference data SID'!$B:$N,13,FALSE)),"",VLOOKUP(CONCATENATE($A183,"_",M$2),'Reference data SID'!$B:$N,13,FALSE))</f>
        <v/>
      </c>
      <c r="N183" s="13" t="str">
        <f>IF(ISERROR(VLOOKUP(CONCATENATE($A183,"_",N$2),'Reference data SID'!$B:$N,13,FALSE)),"",VLOOKUP(CONCATENATE($A183,"_",N$2),'Reference data SID'!$B:$N,13,FALSE))</f>
        <v/>
      </c>
      <c r="O183" s="13" t="str">
        <f>IF(ISERROR(VLOOKUP(CONCATENATE($A183,"_",O$2),'Reference data SID'!$B:$N,13,FALSE)),"",VLOOKUP(CONCATENATE($A183,"_",O$2),'Reference data SID'!$B:$N,13,FALSE))</f>
        <v/>
      </c>
      <c r="P183" s="13" t="str">
        <f>IF(ISERROR(VLOOKUP(CONCATENATE($A183,"_",P$2),'Reference data SID'!$B:$N,13,FALSE)),"",VLOOKUP(CONCATENATE($A183,"_",P$2),'Reference data SID'!$B:$N,13,FALSE))</f>
        <v/>
      </c>
      <c r="Q183" s="13" t="str">
        <f>IF(ISERROR(VLOOKUP(CONCATENATE($A183,"_",Q$2),'Reference data SID'!$B:$N,13,FALSE)),"",VLOOKUP(CONCATENATE($A183,"_",Q$2),'Reference data SID'!$B:$N,13,FALSE))</f>
        <v/>
      </c>
      <c r="R183" s="13" t="str">
        <f>IF(ISERROR(VLOOKUP(CONCATENATE($A183,"_",R$2),'Reference data SID'!$B:$N,13,FALSE)),"",VLOOKUP(CONCATENATE($A183,"_",R$2),'Reference data SID'!$B:$N,13,FALSE))</f>
        <v/>
      </c>
      <c r="S183" s="13" t="str">
        <f>IF(ISERROR(VLOOKUP(CONCATENATE($A183,"_",S$2),'Reference data SID'!$B:$N,13,FALSE)),"",VLOOKUP(CONCATENATE($A183,"_",S$2),'Reference data SID'!$B:$N,13,FALSE))</f>
        <v/>
      </c>
      <c r="T183" s="13" t="str">
        <f>IF(ISERROR(VLOOKUP(CONCATENATE($A183,"_",T$2),'Reference data SID'!$B:$N,13,FALSE)),"",VLOOKUP(CONCATENATE($A183,"_",T$2),'Reference data SID'!$B:$N,13,FALSE))</f>
        <v/>
      </c>
      <c r="U183" s="13" t="str">
        <f>IF(ISERROR(VLOOKUP(CONCATENATE($A183,"_",U$2),'Reference data SID'!$B:$N,13,FALSE)),"",VLOOKUP(CONCATENATE($A183,"_",U$2),'Reference data SID'!$B:$N,13,FALSE))</f>
        <v/>
      </c>
      <c r="V183" s="13" t="str">
        <f>IF(ISERROR(VLOOKUP(CONCATENATE($A183,"_",V$2),'Reference data SID'!$B:$N,13,FALSE)),"",VLOOKUP(CONCATENATE($A183,"_",V$2),'Reference data SID'!$B:$N,13,FALSE))</f>
        <v/>
      </c>
      <c r="W183" s="13" t="str">
        <f>IF(ISERROR(VLOOKUP(CONCATENATE($A183,"_",W$2),'Reference data SID'!$B:$N,13,FALSE)),"",VLOOKUP(CONCATENATE($A183,"_",W$2),'Reference data SID'!$B:$N,13,FALSE))</f>
        <v/>
      </c>
      <c r="X183" s="13" t="str">
        <f>IF(ISERROR(VLOOKUP(CONCATENATE($A183,"_",X$2),'Reference data SID'!$B:$N,13,FALSE)),"",VLOOKUP(CONCATENATE($A183,"_",X$2),'Reference data SID'!$B:$N,13,FALSE))</f>
        <v/>
      </c>
      <c r="Y183" s="13" t="str">
        <f>IF(ISERROR(VLOOKUP(CONCATENATE($A183,"_",Y$2),'Reference data SID'!$B:$N,13,FALSE)),"",VLOOKUP(CONCATENATE($A183,"_",Y$2),'Reference data SID'!$B:$N,13,FALSE))</f>
        <v/>
      </c>
      <c r="Z183" s="13" t="str">
        <f>IF(ISERROR(VLOOKUP(CONCATENATE($A183,"_",Z$2),'Reference data SID'!$B:$N,13,FALSE)),"",VLOOKUP(CONCATENATE($A183,"_",Z$2),'Reference data SID'!$B:$N,13,FALSE))</f>
        <v/>
      </c>
      <c r="AA183" s="13" t="str">
        <f>IF(ISERROR(VLOOKUP(CONCATENATE($A183,"_",AA$2),'Reference data SID'!$B:$N,13,FALSE)),"",VLOOKUP(CONCATENATE($A183,"_",AA$2),'Reference data SID'!$B:$N,13,FALSE))</f>
        <v/>
      </c>
      <c r="AB183" s="13" t="str">
        <f>IF(ISERROR(VLOOKUP(CONCATENATE($A183,"_",AB$2),'Reference data SID'!$B:$N,13,FALSE)),"",VLOOKUP(CONCATENATE($A183,"_",AB$2),'Reference data SID'!$B:$N,13,FALSE))</f>
        <v/>
      </c>
      <c r="AC183" s="13" t="str">
        <f>IF(ISERROR(VLOOKUP(CONCATENATE($A183,"_",AC$2),'Reference data SID'!$B:$N,13,FALSE)),"",VLOOKUP(CONCATENATE($A183,"_",AC$2),'Reference data SID'!$B:$N,13,FALSE))</f>
        <v/>
      </c>
      <c r="AD183" s="13" t="str">
        <f>IF(ISERROR(VLOOKUP(CONCATENATE($A183,"_",AD$2),'Reference data SID'!$B:$N,13,FALSE)),"",VLOOKUP(CONCATENATE($A183,"_",AD$2),'Reference data SID'!$B:$N,13,FALSE))</f>
        <v/>
      </c>
      <c r="AE183" s="13" t="str">
        <f>IF(ISERROR(VLOOKUP(CONCATENATE($A183,"_",AE$2),'Reference data SID'!$B:$N,13,FALSE)),"",VLOOKUP(CONCATENATE($A183,"_",AE$2),'Reference data SID'!$B:$N,13,FALSE))</f>
        <v/>
      </c>
      <c r="AF183" s="13" t="str">
        <f>IF(ISERROR(VLOOKUP(CONCATENATE($A183,"_",AF$2),'Reference data SID'!$B:$N,13,FALSE)),"",VLOOKUP(CONCATENATE($A183,"_",AF$2),'Reference data SID'!$B:$N,13,FALSE))</f>
        <v/>
      </c>
      <c r="AG183" s="13" t="str">
        <f>IF(ISERROR(VLOOKUP(CONCATENATE($A183,"_",AG$2),'Reference data SID'!$B:$N,13,FALSE)),"",VLOOKUP(CONCATENATE($A183,"_",AG$2),'Reference data SID'!$B:$N,13,FALSE))</f>
        <v/>
      </c>
      <c r="AH183" s="13" t="str">
        <f>IF(ISERROR(VLOOKUP(CONCATENATE($A183,"_",AH$2),'Reference data SID'!$B:$N,13,FALSE)),"",VLOOKUP(CONCATENATE($A183,"_",AH$2),'Reference data SID'!$B:$N,13,FALSE))</f>
        <v/>
      </c>
      <c r="AI183" s="13" t="str">
        <f>IF(ISERROR(VLOOKUP(CONCATENATE($A183,"_",AI$2),'Reference data SID'!$B:$N,13,FALSE)),"",VLOOKUP(CONCATENATE($A183,"_",AI$2),'Reference data SID'!$B:$N,13,FALSE))</f>
        <v/>
      </c>
      <c r="AJ183" s="13" t="str">
        <f>IF(ISERROR(VLOOKUP(CONCATENATE($A183,"_",AJ$2),'Reference data SID'!$B:$N,13,FALSE)),"",VLOOKUP(CONCATENATE($A183,"_",AJ$2),'Reference data SID'!$B:$N,13,FALSE))</f>
        <v/>
      </c>
      <c r="AK183" s="13" t="str">
        <f>IF(ISERROR(VLOOKUP(CONCATENATE($A183,"_",AK$2),'Reference data SID'!$B:$N,13,FALSE)),"",VLOOKUP(CONCATENATE($A183,"_",AK$2),'Reference data SID'!$B:$N,13,FALSE))</f>
        <v/>
      </c>
      <c r="AL183" s="13" t="str">
        <f>IF(ISERROR(VLOOKUP(CONCATENATE($A183,"_",AL$2),'Reference data SID'!$B:$N,13,FALSE)),"",VLOOKUP(CONCATENATE($A183,"_",AL$2),'Reference data SID'!$B:$N,13,FALSE))</f>
        <v/>
      </c>
      <c r="AM183" s="13" t="str">
        <f>IF(ISERROR(VLOOKUP(CONCATENATE($A183,"_",AM$2),'Reference data SID'!$B:$N,13,FALSE)),"",VLOOKUP(CONCATENATE($A183,"_",AM$2),'Reference data SID'!$B:$N,13,FALSE))</f>
        <v/>
      </c>
      <c r="AN183" s="13" t="str">
        <f>IF(ISERROR(VLOOKUP(CONCATENATE($A183,"_",AN$2),'Reference data SID'!$B:$N,13,FALSE)),"",VLOOKUP(CONCATENATE($A183,"_",AN$2),'Reference data SID'!$B:$N,13,FALSE))</f>
        <v/>
      </c>
      <c r="AO183" s="13" t="str">
        <f>IF(ISERROR(VLOOKUP(CONCATENATE($A183,"_",AO$2),'Reference data SID'!$B:$N,13,FALSE)),"",VLOOKUP(CONCATENATE($A183,"_",AO$2),'Reference data SID'!$B:$N,13,FALSE))</f>
        <v/>
      </c>
      <c r="AP183" s="13" t="str">
        <f>IF(ISERROR(VLOOKUP(CONCATENATE($A183,"_",AP$2),'Reference data SID'!$B:$N,13,FALSE)),"",VLOOKUP(CONCATENATE($A183,"_",AP$2),'Reference data SID'!$B:$N,13,FALSE))</f>
        <v/>
      </c>
      <c r="AQ183" s="13" t="str">
        <f>IF(ISERROR(VLOOKUP(CONCATENATE($A183,"_",AQ$2),'Reference data SID'!$B:$N,13,FALSE)),"",VLOOKUP(CONCATENATE($A183,"_",AQ$2),'Reference data SID'!$B:$N,13,FALSE))</f>
        <v/>
      </c>
      <c r="AR183" s="13" t="str">
        <f>IF(ISERROR(VLOOKUP(CONCATENATE($A183,"_",AR$2),'Reference data SID'!$B:$N,13,FALSE)),"",VLOOKUP(CONCATENATE($A183,"_",AR$2),'Reference data SID'!$B:$N,13,FALSE))</f>
        <v/>
      </c>
      <c r="AS183" s="13" t="str">
        <f>IF(ISERROR(VLOOKUP(CONCATENATE($A183,"_",AS$2),'Reference data SID'!$B:$N,13,FALSE)),"",VLOOKUP(CONCATENATE($A183,"_",AS$2),'Reference data SID'!$B:$N,13,FALSE))</f>
        <v/>
      </c>
      <c r="AT183" s="13" t="str">
        <f>IF(ISERROR(VLOOKUP(CONCATENATE($A183,"_",AT$2),'Reference data SID'!$B:$N,13,FALSE)),"",VLOOKUP(CONCATENATE($A183,"_",AT$2),'Reference data SID'!$B:$N,13,FALSE))</f>
        <v/>
      </c>
    </row>
    <row r="184" spans="1:46" x14ac:dyDescent="0.25">
      <c r="A184">
        <v>180</v>
      </c>
      <c r="B184" s="13" t="str">
        <f>IF(ISERROR(VLOOKUP(CONCATENATE($A184,"_",B$2),'Reference data SID'!$B:$N,13,FALSE)),"",VLOOKUP(CONCATENATE($A184,"_",B$2),'Reference data SID'!$B:$N,13,FALSE))</f>
        <v/>
      </c>
      <c r="C184" s="13" t="str">
        <f>IF(ISERROR(VLOOKUP(CONCATENATE($A184,"_",C$2),'Reference data SID'!$B:$N,13,FALSE)),"",VLOOKUP(CONCATENATE($A184,"_",C$2),'Reference data SID'!$B:$N,13,FALSE))</f>
        <v/>
      </c>
      <c r="D184" s="13" t="str">
        <f>IF(ISERROR(VLOOKUP(CONCATENATE($A184,"_",D$2),'Reference data SID'!$B:$N,13,FALSE)),"",VLOOKUP(CONCATENATE($A184,"_",D$2),'Reference data SID'!$B:$N,13,FALSE))</f>
        <v/>
      </c>
      <c r="E184" s="13" t="str">
        <f>IF(ISERROR(VLOOKUP(CONCATENATE($A184,"_",E$2),'Reference data SID'!$B:$N,13,FALSE)),"",VLOOKUP(CONCATENATE($A184,"_",E$2),'Reference data SID'!$B:$N,13,FALSE))</f>
        <v/>
      </c>
      <c r="F184" s="13" t="str">
        <f>IF(ISERROR(VLOOKUP(CONCATENATE($A184,"_",F$2),'Reference data SID'!$B:$N,13,FALSE)),"",VLOOKUP(CONCATENATE($A184,"_",F$2),'Reference data SID'!$B:$N,13,FALSE))</f>
        <v/>
      </c>
      <c r="G184" s="13" t="str">
        <f>IF(ISERROR(VLOOKUP(CONCATENATE($A184,"_",G$2),'Reference data SID'!$B:$N,13,FALSE)),"",VLOOKUP(CONCATENATE($A184,"_",G$2),'Reference data SID'!$B:$N,13,FALSE))</f>
        <v/>
      </c>
      <c r="H184" s="13" t="str">
        <f>IF(ISERROR(VLOOKUP(CONCATENATE($A184,"_",H$2),'Reference data SID'!$B:$N,13,FALSE)),"",VLOOKUP(CONCATENATE($A184,"_",H$2),'Reference data SID'!$B:$N,13,FALSE))</f>
        <v/>
      </c>
      <c r="I184" s="13" t="str">
        <f>IF(ISERROR(VLOOKUP(CONCATENATE($A184,"_",I$2),'Reference data SID'!$B:$N,13,FALSE)),"",VLOOKUP(CONCATENATE($A184,"_",I$2),'Reference data SID'!$B:$N,13,FALSE))</f>
        <v/>
      </c>
      <c r="J184" s="13" t="str">
        <f>IF(ISERROR(VLOOKUP(CONCATENATE($A184,"_",J$2),'Reference data SID'!$B:$N,13,FALSE)),"",VLOOKUP(CONCATENATE($A184,"_",J$2),'Reference data SID'!$B:$N,13,FALSE))</f>
        <v/>
      </c>
      <c r="K184" s="13" t="str">
        <f>IF(ISERROR(VLOOKUP(CONCATENATE($A184,"_",K$2),'Reference data SID'!$B:$N,13,FALSE)),"",VLOOKUP(CONCATENATE($A184,"_",K$2),'Reference data SID'!$B:$N,13,FALSE))</f>
        <v/>
      </c>
      <c r="L184" s="13" t="str">
        <f>IF(ISERROR(VLOOKUP(CONCATENATE($A184,"_",L$2),'Reference data SID'!$B:$N,13,FALSE)),"",VLOOKUP(CONCATENATE($A184,"_",L$2),'Reference data SID'!$B:$N,13,FALSE))</f>
        <v/>
      </c>
      <c r="M184" s="13" t="str">
        <f>IF(ISERROR(VLOOKUP(CONCATENATE($A184,"_",M$2),'Reference data SID'!$B:$N,13,FALSE)),"",VLOOKUP(CONCATENATE($A184,"_",M$2),'Reference data SID'!$B:$N,13,FALSE))</f>
        <v/>
      </c>
      <c r="N184" s="13" t="str">
        <f>IF(ISERROR(VLOOKUP(CONCATENATE($A184,"_",N$2),'Reference data SID'!$B:$N,13,FALSE)),"",VLOOKUP(CONCATENATE($A184,"_",N$2),'Reference data SID'!$B:$N,13,FALSE))</f>
        <v/>
      </c>
      <c r="O184" s="13" t="str">
        <f>IF(ISERROR(VLOOKUP(CONCATENATE($A184,"_",O$2),'Reference data SID'!$B:$N,13,FALSE)),"",VLOOKUP(CONCATENATE($A184,"_",O$2),'Reference data SID'!$B:$N,13,FALSE))</f>
        <v/>
      </c>
      <c r="P184" s="13" t="str">
        <f>IF(ISERROR(VLOOKUP(CONCATENATE($A184,"_",P$2),'Reference data SID'!$B:$N,13,FALSE)),"",VLOOKUP(CONCATENATE($A184,"_",P$2),'Reference data SID'!$B:$N,13,FALSE))</f>
        <v/>
      </c>
      <c r="Q184" s="13" t="str">
        <f>IF(ISERROR(VLOOKUP(CONCATENATE($A184,"_",Q$2),'Reference data SID'!$B:$N,13,FALSE)),"",VLOOKUP(CONCATENATE($A184,"_",Q$2),'Reference data SID'!$B:$N,13,FALSE))</f>
        <v/>
      </c>
      <c r="R184" s="13" t="str">
        <f>IF(ISERROR(VLOOKUP(CONCATENATE($A184,"_",R$2),'Reference data SID'!$B:$N,13,FALSE)),"",VLOOKUP(CONCATENATE($A184,"_",R$2),'Reference data SID'!$B:$N,13,FALSE))</f>
        <v/>
      </c>
      <c r="S184" s="13" t="str">
        <f>IF(ISERROR(VLOOKUP(CONCATENATE($A184,"_",S$2),'Reference data SID'!$B:$N,13,FALSE)),"",VLOOKUP(CONCATENATE($A184,"_",S$2),'Reference data SID'!$B:$N,13,FALSE))</f>
        <v/>
      </c>
      <c r="T184" s="13" t="str">
        <f>IF(ISERROR(VLOOKUP(CONCATENATE($A184,"_",T$2),'Reference data SID'!$B:$N,13,FALSE)),"",VLOOKUP(CONCATENATE($A184,"_",T$2),'Reference data SID'!$B:$N,13,FALSE))</f>
        <v/>
      </c>
      <c r="U184" s="13" t="str">
        <f>IF(ISERROR(VLOOKUP(CONCATENATE($A184,"_",U$2),'Reference data SID'!$B:$N,13,FALSE)),"",VLOOKUP(CONCATENATE($A184,"_",U$2),'Reference data SID'!$B:$N,13,FALSE))</f>
        <v/>
      </c>
      <c r="V184" s="13" t="str">
        <f>IF(ISERROR(VLOOKUP(CONCATENATE($A184,"_",V$2),'Reference data SID'!$B:$N,13,FALSE)),"",VLOOKUP(CONCATENATE($A184,"_",V$2),'Reference data SID'!$B:$N,13,FALSE))</f>
        <v/>
      </c>
      <c r="W184" s="13" t="str">
        <f>IF(ISERROR(VLOOKUP(CONCATENATE($A184,"_",W$2),'Reference data SID'!$B:$N,13,FALSE)),"",VLOOKUP(CONCATENATE($A184,"_",W$2),'Reference data SID'!$B:$N,13,FALSE))</f>
        <v/>
      </c>
      <c r="X184" s="13" t="str">
        <f>IF(ISERROR(VLOOKUP(CONCATENATE($A184,"_",X$2),'Reference data SID'!$B:$N,13,FALSE)),"",VLOOKUP(CONCATENATE($A184,"_",X$2),'Reference data SID'!$B:$N,13,FALSE))</f>
        <v/>
      </c>
      <c r="Y184" s="13" t="str">
        <f>IF(ISERROR(VLOOKUP(CONCATENATE($A184,"_",Y$2),'Reference data SID'!$B:$N,13,FALSE)),"",VLOOKUP(CONCATENATE($A184,"_",Y$2),'Reference data SID'!$B:$N,13,FALSE))</f>
        <v/>
      </c>
      <c r="Z184" s="13" t="str">
        <f>IF(ISERROR(VLOOKUP(CONCATENATE($A184,"_",Z$2),'Reference data SID'!$B:$N,13,FALSE)),"",VLOOKUP(CONCATENATE($A184,"_",Z$2),'Reference data SID'!$B:$N,13,FALSE))</f>
        <v/>
      </c>
      <c r="AA184" s="13" t="str">
        <f>IF(ISERROR(VLOOKUP(CONCATENATE($A184,"_",AA$2),'Reference data SID'!$B:$N,13,FALSE)),"",VLOOKUP(CONCATENATE($A184,"_",AA$2),'Reference data SID'!$B:$N,13,FALSE))</f>
        <v/>
      </c>
      <c r="AB184" s="13" t="str">
        <f>IF(ISERROR(VLOOKUP(CONCATENATE($A184,"_",AB$2),'Reference data SID'!$B:$N,13,FALSE)),"",VLOOKUP(CONCATENATE($A184,"_",AB$2),'Reference data SID'!$B:$N,13,FALSE))</f>
        <v/>
      </c>
      <c r="AC184" s="13" t="str">
        <f>IF(ISERROR(VLOOKUP(CONCATENATE($A184,"_",AC$2),'Reference data SID'!$B:$N,13,FALSE)),"",VLOOKUP(CONCATENATE($A184,"_",AC$2),'Reference data SID'!$B:$N,13,FALSE))</f>
        <v/>
      </c>
      <c r="AD184" s="13" t="str">
        <f>IF(ISERROR(VLOOKUP(CONCATENATE($A184,"_",AD$2),'Reference data SID'!$B:$N,13,FALSE)),"",VLOOKUP(CONCATENATE($A184,"_",AD$2),'Reference data SID'!$B:$N,13,FALSE))</f>
        <v/>
      </c>
      <c r="AE184" s="13" t="str">
        <f>IF(ISERROR(VLOOKUP(CONCATENATE($A184,"_",AE$2),'Reference data SID'!$B:$N,13,FALSE)),"",VLOOKUP(CONCATENATE($A184,"_",AE$2),'Reference data SID'!$B:$N,13,FALSE))</f>
        <v/>
      </c>
      <c r="AF184" s="13" t="str">
        <f>IF(ISERROR(VLOOKUP(CONCATENATE($A184,"_",AF$2),'Reference data SID'!$B:$N,13,FALSE)),"",VLOOKUP(CONCATENATE($A184,"_",AF$2),'Reference data SID'!$B:$N,13,FALSE))</f>
        <v/>
      </c>
      <c r="AG184" s="13" t="str">
        <f>IF(ISERROR(VLOOKUP(CONCATENATE($A184,"_",AG$2),'Reference data SID'!$B:$N,13,FALSE)),"",VLOOKUP(CONCATENATE($A184,"_",AG$2),'Reference data SID'!$B:$N,13,FALSE))</f>
        <v/>
      </c>
      <c r="AH184" s="13" t="str">
        <f>IF(ISERROR(VLOOKUP(CONCATENATE($A184,"_",AH$2),'Reference data SID'!$B:$N,13,FALSE)),"",VLOOKUP(CONCATENATE($A184,"_",AH$2),'Reference data SID'!$B:$N,13,FALSE))</f>
        <v/>
      </c>
      <c r="AI184" s="13" t="str">
        <f>IF(ISERROR(VLOOKUP(CONCATENATE($A184,"_",AI$2),'Reference data SID'!$B:$N,13,FALSE)),"",VLOOKUP(CONCATENATE($A184,"_",AI$2),'Reference data SID'!$B:$N,13,FALSE))</f>
        <v/>
      </c>
      <c r="AJ184" s="13" t="str">
        <f>IF(ISERROR(VLOOKUP(CONCATENATE($A184,"_",AJ$2),'Reference data SID'!$B:$N,13,FALSE)),"",VLOOKUP(CONCATENATE($A184,"_",AJ$2),'Reference data SID'!$B:$N,13,FALSE))</f>
        <v/>
      </c>
      <c r="AK184" s="13" t="str">
        <f>IF(ISERROR(VLOOKUP(CONCATENATE($A184,"_",AK$2),'Reference data SID'!$B:$N,13,FALSE)),"",VLOOKUP(CONCATENATE($A184,"_",AK$2),'Reference data SID'!$B:$N,13,FALSE))</f>
        <v/>
      </c>
      <c r="AL184" s="13" t="str">
        <f>IF(ISERROR(VLOOKUP(CONCATENATE($A184,"_",AL$2),'Reference data SID'!$B:$N,13,FALSE)),"",VLOOKUP(CONCATENATE($A184,"_",AL$2),'Reference data SID'!$B:$N,13,FALSE))</f>
        <v/>
      </c>
      <c r="AM184" s="13" t="str">
        <f>IF(ISERROR(VLOOKUP(CONCATENATE($A184,"_",AM$2),'Reference data SID'!$B:$N,13,FALSE)),"",VLOOKUP(CONCATENATE($A184,"_",AM$2),'Reference data SID'!$B:$N,13,FALSE))</f>
        <v/>
      </c>
      <c r="AN184" s="13" t="str">
        <f>IF(ISERROR(VLOOKUP(CONCATENATE($A184,"_",AN$2),'Reference data SID'!$B:$N,13,FALSE)),"",VLOOKUP(CONCATENATE($A184,"_",AN$2),'Reference data SID'!$B:$N,13,FALSE))</f>
        <v/>
      </c>
      <c r="AO184" s="13" t="str">
        <f>IF(ISERROR(VLOOKUP(CONCATENATE($A184,"_",AO$2),'Reference data SID'!$B:$N,13,FALSE)),"",VLOOKUP(CONCATENATE($A184,"_",AO$2),'Reference data SID'!$B:$N,13,FALSE))</f>
        <v/>
      </c>
      <c r="AP184" s="13" t="str">
        <f>IF(ISERROR(VLOOKUP(CONCATENATE($A184,"_",AP$2),'Reference data SID'!$B:$N,13,FALSE)),"",VLOOKUP(CONCATENATE($A184,"_",AP$2),'Reference data SID'!$B:$N,13,FALSE))</f>
        <v/>
      </c>
      <c r="AQ184" s="13" t="str">
        <f>IF(ISERROR(VLOOKUP(CONCATENATE($A184,"_",AQ$2),'Reference data SID'!$B:$N,13,FALSE)),"",VLOOKUP(CONCATENATE($A184,"_",AQ$2),'Reference data SID'!$B:$N,13,FALSE))</f>
        <v/>
      </c>
      <c r="AR184" s="13" t="str">
        <f>IF(ISERROR(VLOOKUP(CONCATENATE($A184,"_",AR$2),'Reference data SID'!$B:$N,13,FALSE)),"",VLOOKUP(CONCATENATE($A184,"_",AR$2),'Reference data SID'!$B:$N,13,FALSE))</f>
        <v/>
      </c>
      <c r="AS184" s="13" t="str">
        <f>IF(ISERROR(VLOOKUP(CONCATENATE($A184,"_",AS$2),'Reference data SID'!$B:$N,13,FALSE)),"",VLOOKUP(CONCATENATE($A184,"_",AS$2),'Reference data SID'!$B:$N,13,FALSE))</f>
        <v/>
      </c>
      <c r="AT184" s="13" t="str">
        <f>IF(ISERROR(VLOOKUP(CONCATENATE($A184,"_",AT$2),'Reference data SID'!$B:$N,13,FALSE)),"",VLOOKUP(CONCATENATE($A184,"_",AT$2),'Reference data SID'!$B:$N,13,FALSE))</f>
        <v/>
      </c>
    </row>
    <row r="185" spans="1:46" x14ac:dyDescent="0.25">
      <c r="A185">
        <v>181</v>
      </c>
      <c r="B185" s="13" t="str">
        <f>IF(ISERROR(VLOOKUP(CONCATENATE($A185,"_",B$2),'Reference data SID'!$B:$N,13,FALSE)),"",VLOOKUP(CONCATENATE($A185,"_",B$2),'Reference data SID'!$B:$N,13,FALSE))</f>
        <v/>
      </c>
      <c r="C185" s="13" t="str">
        <f>IF(ISERROR(VLOOKUP(CONCATENATE($A185,"_",C$2),'Reference data SID'!$B:$N,13,FALSE)),"",VLOOKUP(CONCATENATE($A185,"_",C$2),'Reference data SID'!$B:$N,13,FALSE))</f>
        <v/>
      </c>
      <c r="D185" s="13" t="str">
        <f>IF(ISERROR(VLOOKUP(CONCATENATE($A185,"_",D$2),'Reference data SID'!$B:$N,13,FALSE)),"",VLOOKUP(CONCATENATE($A185,"_",D$2),'Reference data SID'!$B:$N,13,FALSE))</f>
        <v/>
      </c>
      <c r="E185" s="13" t="str">
        <f>IF(ISERROR(VLOOKUP(CONCATENATE($A185,"_",E$2),'Reference data SID'!$B:$N,13,FALSE)),"",VLOOKUP(CONCATENATE($A185,"_",E$2),'Reference data SID'!$B:$N,13,FALSE))</f>
        <v/>
      </c>
      <c r="F185" s="13" t="str">
        <f>IF(ISERROR(VLOOKUP(CONCATENATE($A185,"_",F$2),'Reference data SID'!$B:$N,13,FALSE)),"",VLOOKUP(CONCATENATE($A185,"_",F$2),'Reference data SID'!$B:$N,13,FALSE))</f>
        <v/>
      </c>
      <c r="G185" s="13" t="str">
        <f>IF(ISERROR(VLOOKUP(CONCATENATE($A185,"_",G$2),'Reference data SID'!$B:$N,13,FALSE)),"",VLOOKUP(CONCATENATE($A185,"_",G$2),'Reference data SID'!$B:$N,13,FALSE))</f>
        <v/>
      </c>
      <c r="H185" s="13" t="str">
        <f>IF(ISERROR(VLOOKUP(CONCATENATE($A185,"_",H$2),'Reference data SID'!$B:$N,13,FALSE)),"",VLOOKUP(CONCATENATE($A185,"_",H$2),'Reference data SID'!$B:$N,13,FALSE))</f>
        <v/>
      </c>
      <c r="I185" s="13" t="str">
        <f>IF(ISERROR(VLOOKUP(CONCATENATE($A185,"_",I$2),'Reference data SID'!$B:$N,13,FALSE)),"",VLOOKUP(CONCATENATE($A185,"_",I$2),'Reference data SID'!$B:$N,13,FALSE))</f>
        <v/>
      </c>
      <c r="J185" s="13" t="str">
        <f>IF(ISERROR(VLOOKUP(CONCATENATE($A185,"_",J$2),'Reference data SID'!$B:$N,13,FALSE)),"",VLOOKUP(CONCATENATE($A185,"_",J$2),'Reference data SID'!$B:$N,13,FALSE))</f>
        <v/>
      </c>
      <c r="K185" s="13" t="str">
        <f>IF(ISERROR(VLOOKUP(CONCATENATE($A185,"_",K$2),'Reference data SID'!$B:$N,13,FALSE)),"",VLOOKUP(CONCATENATE($A185,"_",K$2),'Reference data SID'!$B:$N,13,FALSE))</f>
        <v/>
      </c>
      <c r="L185" s="13" t="str">
        <f>IF(ISERROR(VLOOKUP(CONCATENATE($A185,"_",L$2),'Reference data SID'!$B:$N,13,FALSE)),"",VLOOKUP(CONCATENATE($A185,"_",L$2),'Reference data SID'!$B:$N,13,FALSE))</f>
        <v/>
      </c>
      <c r="M185" s="13" t="str">
        <f>IF(ISERROR(VLOOKUP(CONCATENATE($A185,"_",M$2),'Reference data SID'!$B:$N,13,FALSE)),"",VLOOKUP(CONCATENATE($A185,"_",M$2),'Reference data SID'!$B:$N,13,FALSE))</f>
        <v/>
      </c>
      <c r="N185" s="13" t="str">
        <f>IF(ISERROR(VLOOKUP(CONCATENATE($A185,"_",N$2),'Reference data SID'!$B:$N,13,FALSE)),"",VLOOKUP(CONCATENATE($A185,"_",N$2),'Reference data SID'!$B:$N,13,FALSE))</f>
        <v/>
      </c>
      <c r="O185" s="13" t="str">
        <f>IF(ISERROR(VLOOKUP(CONCATENATE($A185,"_",O$2),'Reference data SID'!$B:$N,13,FALSE)),"",VLOOKUP(CONCATENATE($A185,"_",O$2),'Reference data SID'!$B:$N,13,FALSE))</f>
        <v/>
      </c>
      <c r="P185" s="13" t="str">
        <f>IF(ISERROR(VLOOKUP(CONCATENATE($A185,"_",P$2),'Reference data SID'!$B:$N,13,FALSE)),"",VLOOKUP(CONCATENATE($A185,"_",P$2),'Reference data SID'!$B:$N,13,FALSE))</f>
        <v/>
      </c>
      <c r="Q185" s="13" t="str">
        <f>IF(ISERROR(VLOOKUP(CONCATENATE($A185,"_",Q$2),'Reference data SID'!$B:$N,13,FALSE)),"",VLOOKUP(CONCATENATE($A185,"_",Q$2),'Reference data SID'!$B:$N,13,FALSE))</f>
        <v/>
      </c>
      <c r="R185" s="13" t="str">
        <f>IF(ISERROR(VLOOKUP(CONCATENATE($A185,"_",R$2),'Reference data SID'!$B:$N,13,FALSE)),"",VLOOKUP(CONCATENATE($A185,"_",R$2),'Reference data SID'!$B:$N,13,FALSE))</f>
        <v/>
      </c>
      <c r="S185" s="13" t="str">
        <f>IF(ISERROR(VLOOKUP(CONCATENATE($A185,"_",S$2),'Reference data SID'!$B:$N,13,FALSE)),"",VLOOKUP(CONCATENATE($A185,"_",S$2),'Reference data SID'!$B:$N,13,FALSE))</f>
        <v/>
      </c>
      <c r="T185" s="13" t="str">
        <f>IF(ISERROR(VLOOKUP(CONCATENATE($A185,"_",T$2),'Reference data SID'!$B:$N,13,FALSE)),"",VLOOKUP(CONCATENATE($A185,"_",T$2),'Reference data SID'!$B:$N,13,FALSE))</f>
        <v/>
      </c>
      <c r="U185" s="13" t="str">
        <f>IF(ISERROR(VLOOKUP(CONCATENATE($A185,"_",U$2),'Reference data SID'!$B:$N,13,FALSE)),"",VLOOKUP(CONCATENATE($A185,"_",U$2),'Reference data SID'!$B:$N,13,FALSE))</f>
        <v/>
      </c>
      <c r="V185" s="13" t="str">
        <f>IF(ISERROR(VLOOKUP(CONCATENATE($A185,"_",V$2),'Reference data SID'!$B:$N,13,FALSE)),"",VLOOKUP(CONCATENATE($A185,"_",V$2),'Reference data SID'!$B:$N,13,FALSE))</f>
        <v/>
      </c>
      <c r="W185" s="13" t="str">
        <f>IF(ISERROR(VLOOKUP(CONCATENATE($A185,"_",W$2),'Reference data SID'!$B:$N,13,FALSE)),"",VLOOKUP(CONCATENATE($A185,"_",W$2),'Reference data SID'!$B:$N,13,FALSE))</f>
        <v/>
      </c>
      <c r="X185" s="13" t="str">
        <f>IF(ISERROR(VLOOKUP(CONCATENATE($A185,"_",X$2),'Reference data SID'!$B:$N,13,FALSE)),"",VLOOKUP(CONCATENATE($A185,"_",X$2),'Reference data SID'!$B:$N,13,FALSE))</f>
        <v/>
      </c>
      <c r="Y185" s="13" t="str">
        <f>IF(ISERROR(VLOOKUP(CONCATENATE($A185,"_",Y$2),'Reference data SID'!$B:$N,13,FALSE)),"",VLOOKUP(CONCATENATE($A185,"_",Y$2),'Reference data SID'!$B:$N,13,FALSE))</f>
        <v/>
      </c>
      <c r="Z185" s="13" t="str">
        <f>IF(ISERROR(VLOOKUP(CONCATENATE($A185,"_",Z$2),'Reference data SID'!$B:$N,13,FALSE)),"",VLOOKUP(CONCATENATE($A185,"_",Z$2),'Reference data SID'!$B:$N,13,FALSE))</f>
        <v/>
      </c>
      <c r="AA185" s="13" t="str">
        <f>IF(ISERROR(VLOOKUP(CONCATENATE($A185,"_",AA$2),'Reference data SID'!$B:$N,13,FALSE)),"",VLOOKUP(CONCATENATE($A185,"_",AA$2),'Reference data SID'!$B:$N,13,FALSE))</f>
        <v/>
      </c>
      <c r="AB185" s="13" t="str">
        <f>IF(ISERROR(VLOOKUP(CONCATENATE($A185,"_",AB$2),'Reference data SID'!$B:$N,13,FALSE)),"",VLOOKUP(CONCATENATE($A185,"_",AB$2),'Reference data SID'!$B:$N,13,FALSE))</f>
        <v/>
      </c>
      <c r="AC185" s="13" t="str">
        <f>IF(ISERROR(VLOOKUP(CONCATENATE($A185,"_",AC$2),'Reference data SID'!$B:$N,13,FALSE)),"",VLOOKUP(CONCATENATE($A185,"_",AC$2),'Reference data SID'!$B:$N,13,FALSE))</f>
        <v/>
      </c>
      <c r="AD185" s="13" t="str">
        <f>IF(ISERROR(VLOOKUP(CONCATENATE($A185,"_",AD$2),'Reference data SID'!$B:$N,13,FALSE)),"",VLOOKUP(CONCATENATE($A185,"_",AD$2),'Reference data SID'!$B:$N,13,FALSE))</f>
        <v/>
      </c>
      <c r="AE185" s="13" t="str">
        <f>IF(ISERROR(VLOOKUP(CONCATENATE($A185,"_",AE$2),'Reference data SID'!$B:$N,13,FALSE)),"",VLOOKUP(CONCATENATE($A185,"_",AE$2),'Reference data SID'!$B:$N,13,FALSE))</f>
        <v/>
      </c>
      <c r="AF185" s="13" t="str">
        <f>IF(ISERROR(VLOOKUP(CONCATENATE($A185,"_",AF$2),'Reference data SID'!$B:$N,13,FALSE)),"",VLOOKUP(CONCATENATE($A185,"_",AF$2),'Reference data SID'!$B:$N,13,FALSE))</f>
        <v/>
      </c>
      <c r="AG185" s="13" t="str">
        <f>IF(ISERROR(VLOOKUP(CONCATENATE($A185,"_",AG$2),'Reference data SID'!$B:$N,13,FALSE)),"",VLOOKUP(CONCATENATE($A185,"_",AG$2),'Reference data SID'!$B:$N,13,FALSE))</f>
        <v/>
      </c>
      <c r="AH185" s="13" t="str">
        <f>IF(ISERROR(VLOOKUP(CONCATENATE($A185,"_",AH$2),'Reference data SID'!$B:$N,13,FALSE)),"",VLOOKUP(CONCATENATE($A185,"_",AH$2),'Reference data SID'!$B:$N,13,FALSE))</f>
        <v/>
      </c>
      <c r="AI185" s="13" t="str">
        <f>IF(ISERROR(VLOOKUP(CONCATENATE($A185,"_",AI$2),'Reference data SID'!$B:$N,13,FALSE)),"",VLOOKUP(CONCATENATE($A185,"_",AI$2),'Reference data SID'!$B:$N,13,FALSE))</f>
        <v/>
      </c>
      <c r="AJ185" s="13" t="str">
        <f>IF(ISERROR(VLOOKUP(CONCATENATE($A185,"_",AJ$2),'Reference data SID'!$B:$N,13,FALSE)),"",VLOOKUP(CONCATENATE($A185,"_",AJ$2),'Reference data SID'!$B:$N,13,FALSE))</f>
        <v/>
      </c>
      <c r="AK185" s="13" t="str">
        <f>IF(ISERROR(VLOOKUP(CONCATENATE($A185,"_",AK$2),'Reference data SID'!$B:$N,13,FALSE)),"",VLOOKUP(CONCATENATE($A185,"_",AK$2),'Reference data SID'!$B:$N,13,FALSE))</f>
        <v/>
      </c>
      <c r="AL185" s="13" t="str">
        <f>IF(ISERROR(VLOOKUP(CONCATENATE($A185,"_",AL$2),'Reference data SID'!$B:$N,13,FALSE)),"",VLOOKUP(CONCATENATE($A185,"_",AL$2),'Reference data SID'!$B:$N,13,FALSE))</f>
        <v/>
      </c>
      <c r="AM185" s="13" t="str">
        <f>IF(ISERROR(VLOOKUP(CONCATENATE($A185,"_",AM$2),'Reference data SID'!$B:$N,13,FALSE)),"",VLOOKUP(CONCATENATE($A185,"_",AM$2),'Reference data SID'!$B:$N,13,FALSE))</f>
        <v/>
      </c>
      <c r="AN185" s="13" t="str">
        <f>IF(ISERROR(VLOOKUP(CONCATENATE($A185,"_",AN$2),'Reference data SID'!$B:$N,13,FALSE)),"",VLOOKUP(CONCATENATE($A185,"_",AN$2),'Reference data SID'!$B:$N,13,FALSE))</f>
        <v/>
      </c>
      <c r="AO185" s="13" t="str">
        <f>IF(ISERROR(VLOOKUP(CONCATENATE($A185,"_",AO$2),'Reference data SID'!$B:$N,13,FALSE)),"",VLOOKUP(CONCATENATE($A185,"_",AO$2),'Reference data SID'!$B:$N,13,FALSE))</f>
        <v/>
      </c>
      <c r="AP185" s="13" t="str">
        <f>IF(ISERROR(VLOOKUP(CONCATENATE($A185,"_",AP$2),'Reference data SID'!$B:$N,13,FALSE)),"",VLOOKUP(CONCATENATE($A185,"_",AP$2),'Reference data SID'!$B:$N,13,FALSE))</f>
        <v/>
      </c>
      <c r="AQ185" s="13" t="str">
        <f>IF(ISERROR(VLOOKUP(CONCATENATE($A185,"_",AQ$2),'Reference data SID'!$B:$N,13,FALSE)),"",VLOOKUP(CONCATENATE($A185,"_",AQ$2),'Reference data SID'!$B:$N,13,FALSE))</f>
        <v/>
      </c>
      <c r="AR185" s="13" t="str">
        <f>IF(ISERROR(VLOOKUP(CONCATENATE($A185,"_",AR$2),'Reference data SID'!$B:$N,13,FALSE)),"",VLOOKUP(CONCATENATE($A185,"_",AR$2),'Reference data SID'!$B:$N,13,FALSE))</f>
        <v/>
      </c>
      <c r="AS185" s="13" t="str">
        <f>IF(ISERROR(VLOOKUP(CONCATENATE($A185,"_",AS$2),'Reference data SID'!$B:$N,13,FALSE)),"",VLOOKUP(CONCATENATE($A185,"_",AS$2),'Reference data SID'!$B:$N,13,FALSE))</f>
        <v/>
      </c>
      <c r="AT185" s="13" t="str">
        <f>IF(ISERROR(VLOOKUP(CONCATENATE($A185,"_",AT$2),'Reference data SID'!$B:$N,13,FALSE)),"",VLOOKUP(CONCATENATE($A185,"_",AT$2),'Reference data SID'!$B:$N,13,FALSE))</f>
        <v/>
      </c>
    </row>
    <row r="186" spans="1:46" x14ac:dyDescent="0.25">
      <c r="A186">
        <v>182</v>
      </c>
      <c r="B186" s="13" t="str">
        <f>IF(ISERROR(VLOOKUP(CONCATENATE($A186,"_",B$2),'Reference data SID'!$B:$N,13,FALSE)),"",VLOOKUP(CONCATENATE($A186,"_",B$2),'Reference data SID'!$B:$N,13,FALSE))</f>
        <v/>
      </c>
      <c r="C186" s="13" t="str">
        <f>IF(ISERROR(VLOOKUP(CONCATENATE($A186,"_",C$2),'Reference data SID'!$B:$N,13,FALSE)),"",VLOOKUP(CONCATENATE($A186,"_",C$2),'Reference data SID'!$B:$N,13,FALSE))</f>
        <v/>
      </c>
      <c r="D186" s="13" t="str">
        <f>IF(ISERROR(VLOOKUP(CONCATENATE($A186,"_",D$2),'Reference data SID'!$B:$N,13,FALSE)),"",VLOOKUP(CONCATENATE($A186,"_",D$2),'Reference data SID'!$B:$N,13,FALSE))</f>
        <v/>
      </c>
      <c r="E186" s="13" t="str">
        <f>IF(ISERROR(VLOOKUP(CONCATENATE($A186,"_",E$2),'Reference data SID'!$B:$N,13,FALSE)),"",VLOOKUP(CONCATENATE($A186,"_",E$2),'Reference data SID'!$B:$N,13,FALSE))</f>
        <v/>
      </c>
      <c r="F186" s="13" t="str">
        <f>IF(ISERROR(VLOOKUP(CONCATENATE($A186,"_",F$2),'Reference data SID'!$B:$N,13,FALSE)),"",VLOOKUP(CONCATENATE($A186,"_",F$2),'Reference data SID'!$B:$N,13,FALSE))</f>
        <v/>
      </c>
      <c r="G186" s="13" t="str">
        <f>IF(ISERROR(VLOOKUP(CONCATENATE($A186,"_",G$2),'Reference data SID'!$B:$N,13,FALSE)),"",VLOOKUP(CONCATENATE($A186,"_",G$2),'Reference data SID'!$B:$N,13,FALSE))</f>
        <v/>
      </c>
      <c r="H186" s="13" t="str">
        <f>IF(ISERROR(VLOOKUP(CONCATENATE($A186,"_",H$2),'Reference data SID'!$B:$N,13,FALSE)),"",VLOOKUP(CONCATENATE($A186,"_",H$2),'Reference data SID'!$B:$N,13,FALSE))</f>
        <v/>
      </c>
      <c r="I186" s="13" t="str">
        <f>IF(ISERROR(VLOOKUP(CONCATENATE($A186,"_",I$2),'Reference data SID'!$B:$N,13,FALSE)),"",VLOOKUP(CONCATENATE($A186,"_",I$2),'Reference data SID'!$B:$N,13,FALSE))</f>
        <v/>
      </c>
      <c r="J186" s="13" t="str">
        <f>IF(ISERROR(VLOOKUP(CONCATENATE($A186,"_",J$2),'Reference data SID'!$B:$N,13,FALSE)),"",VLOOKUP(CONCATENATE($A186,"_",J$2),'Reference data SID'!$B:$N,13,FALSE))</f>
        <v/>
      </c>
      <c r="K186" s="13" t="str">
        <f>IF(ISERROR(VLOOKUP(CONCATENATE($A186,"_",K$2),'Reference data SID'!$B:$N,13,FALSE)),"",VLOOKUP(CONCATENATE($A186,"_",K$2),'Reference data SID'!$B:$N,13,FALSE))</f>
        <v/>
      </c>
      <c r="L186" s="13" t="str">
        <f>IF(ISERROR(VLOOKUP(CONCATENATE($A186,"_",L$2),'Reference data SID'!$B:$N,13,FALSE)),"",VLOOKUP(CONCATENATE($A186,"_",L$2),'Reference data SID'!$B:$N,13,FALSE))</f>
        <v/>
      </c>
      <c r="M186" s="13" t="str">
        <f>IF(ISERROR(VLOOKUP(CONCATENATE($A186,"_",M$2),'Reference data SID'!$B:$N,13,FALSE)),"",VLOOKUP(CONCATENATE($A186,"_",M$2),'Reference data SID'!$B:$N,13,FALSE))</f>
        <v/>
      </c>
      <c r="N186" s="13" t="str">
        <f>IF(ISERROR(VLOOKUP(CONCATENATE($A186,"_",N$2),'Reference data SID'!$B:$N,13,FALSE)),"",VLOOKUP(CONCATENATE($A186,"_",N$2),'Reference data SID'!$B:$N,13,FALSE))</f>
        <v/>
      </c>
      <c r="O186" s="13" t="str">
        <f>IF(ISERROR(VLOOKUP(CONCATENATE($A186,"_",O$2),'Reference data SID'!$B:$N,13,FALSE)),"",VLOOKUP(CONCATENATE($A186,"_",O$2),'Reference data SID'!$B:$N,13,FALSE))</f>
        <v/>
      </c>
      <c r="P186" s="13" t="str">
        <f>IF(ISERROR(VLOOKUP(CONCATENATE($A186,"_",P$2),'Reference data SID'!$B:$N,13,FALSE)),"",VLOOKUP(CONCATENATE($A186,"_",P$2),'Reference data SID'!$B:$N,13,FALSE))</f>
        <v/>
      </c>
      <c r="Q186" s="13" t="str">
        <f>IF(ISERROR(VLOOKUP(CONCATENATE($A186,"_",Q$2),'Reference data SID'!$B:$N,13,FALSE)),"",VLOOKUP(CONCATENATE($A186,"_",Q$2),'Reference data SID'!$B:$N,13,FALSE))</f>
        <v/>
      </c>
      <c r="R186" s="13" t="str">
        <f>IF(ISERROR(VLOOKUP(CONCATENATE($A186,"_",R$2),'Reference data SID'!$B:$N,13,FALSE)),"",VLOOKUP(CONCATENATE($A186,"_",R$2),'Reference data SID'!$B:$N,13,FALSE))</f>
        <v/>
      </c>
      <c r="S186" s="13" t="str">
        <f>IF(ISERROR(VLOOKUP(CONCATENATE($A186,"_",S$2),'Reference data SID'!$B:$N,13,FALSE)),"",VLOOKUP(CONCATENATE($A186,"_",S$2),'Reference data SID'!$B:$N,13,FALSE))</f>
        <v/>
      </c>
      <c r="T186" s="13" t="str">
        <f>IF(ISERROR(VLOOKUP(CONCATENATE($A186,"_",T$2),'Reference data SID'!$B:$N,13,FALSE)),"",VLOOKUP(CONCATENATE($A186,"_",T$2),'Reference data SID'!$B:$N,13,FALSE))</f>
        <v/>
      </c>
      <c r="U186" s="13" t="str">
        <f>IF(ISERROR(VLOOKUP(CONCATENATE($A186,"_",U$2),'Reference data SID'!$B:$N,13,FALSE)),"",VLOOKUP(CONCATENATE($A186,"_",U$2),'Reference data SID'!$B:$N,13,FALSE))</f>
        <v/>
      </c>
      <c r="V186" s="13" t="str">
        <f>IF(ISERROR(VLOOKUP(CONCATENATE($A186,"_",V$2),'Reference data SID'!$B:$N,13,FALSE)),"",VLOOKUP(CONCATENATE($A186,"_",V$2),'Reference data SID'!$B:$N,13,FALSE))</f>
        <v/>
      </c>
      <c r="W186" s="13" t="str">
        <f>IF(ISERROR(VLOOKUP(CONCATENATE($A186,"_",W$2),'Reference data SID'!$B:$N,13,FALSE)),"",VLOOKUP(CONCATENATE($A186,"_",W$2),'Reference data SID'!$B:$N,13,FALSE))</f>
        <v/>
      </c>
      <c r="X186" s="13" t="str">
        <f>IF(ISERROR(VLOOKUP(CONCATENATE($A186,"_",X$2),'Reference data SID'!$B:$N,13,FALSE)),"",VLOOKUP(CONCATENATE($A186,"_",X$2),'Reference data SID'!$B:$N,13,FALSE))</f>
        <v/>
      </c>
      <c r="Y186" s="13" t="str">
        <f>IF(ISERROR(VLOOKUP(CONCATENATE($A186,"_",Y$2),'Reference data SID'!$B:$N,13,FALSE)),"",VLOOKUP(CONCATENATE($A186,"_",Y$2),'Reference data SID'!$B:$N,13,FALSE))</f>
        <v/>
      </c>
      <c r="Z186" s="13" t="str">
        <f>IF(ISERROR(VLOOKUP(CONCATENATE($A186,"_",Z$2),'Reference data SID'!$B:$N,13,FALSE)),"",VLOOKUP(CONCATENATE($A186,"_",Z$2),'Reference data SID'!$B:$N,13,FALSE))</f>
        <v/>
      </c>
      <c r="AA186" s="13" t="str">
        <f>IF(ISERROR(VLOOKUP(CONCATENATE($A186,"_",AA$2),'Reference data SID'!$B:$N,13,FALSE)),"",VLOOKUP(CONCATENATE($A186,"_",AA$2),'Reference data SID'!$B:$N,13,FALSE))</f>
        <v/>
      </c>
      <c r="AB186" s="13" t="str">
        <f>IF(ISERROR(VLOOKUP(CONCATENATE($A186,"_",AB$2),'Reference data SID'!$B:$N,13,FALSE)),"",VLOOKUP(CONCATENATE($A186,"_",AB$2),'Reference data SID'!$B:$N,13,FALSE))</f>
        <v/>
      </c>
      <c r="AC186" s="13" t="str">
        <f>IF(ISERROR(VLOOKUP(CONCATENATE($A186,"_",AC$2),'Reference data SID'!$B:$N,13,FALSE)),"",VLOOKUP(CONCATENATE($A186,"_",AC$2),'Reference data SID'!$B:$N,13,FALSE))</f>
        <v/>
      </c>
      <c r="AD186" s="13" t="str">
        <f>IF(ISERROR(VLOOKUP(CONCATENATE($A186,"_",AD$2),'Reference data SID'!$B:$N,13,FALSE)),"",VLOOKUP(CONCATENATE($A186,"_",AD$2),'Reference data SID'!$B:$N,13,FALSE))</f>
        <v/>
      </c>
      <c r="AE186" s="13" t="str">
        <f>IF(ISERROR(VLOOKUP(CONCATENATE($A186,"_",AE$2),'Reference data SID'!$B:$N,13,FALSE)),"",VLOOKUP(CONCATENATE($A186,"_",AE$2),'Reference data SID'!$B:$N,13,FALSE))</f>
        <v/>
      </c>
      <c r="AF186" s="13" t="str">
        <f>IF(ISERROR(VLOOKUP(CONCATENATE($A186,"_",AF$2),'Reference data SID'!$B:$N,13,FALSE)),"",VLOOKUP(CONCATENATE($A186,"_",AF$2),'Reference data SID'!$B:$N,13,FALSE))</f>
        <v/>
      </c>
      <c r="AG186" s="13" t="str">
        <f>IF(ISERROR(VLOOKUP(CONCATENATE($A186,"_",AG$2),'Reference data SID'!$B:$N,13,FALSE)),"",VLOOKUP(CONCATENATE($A186,"_",AG$2),'Reference data SID'!$B:$N,13,FALSE))</f>
        <v/>
      </c>
      <c r="AH186" s="13" t="str">
        <f>IF(ISERROR(VLOOKUP(CONCATENATE($A186,"_",AH$2),'Reference data SID'!$B:$N,13,FALSE)),"",VLOOKUP(CONCATENATE($A186,"_",AH$2),'Reference data SID'!$B:$N,13,FALSE))</f>
        <v/>
      </c>
      <c r="AI186" s="13" t="str">
        <f>IF(ISERROR(VLOOKUP(CONCATENATE($A186,"_",AI$2),'Reference data SID'!$B:$N,13,FALSE)),"",VLOOKUP(CONCATENATE($A186,"_",AI$2),'Reference data SID'!$B:$N,13,FALSE))</f>
        <v/>
      </c>
      <c r="AJ186" s="13" t="str">
        <f>IF(ISERROR(VLOOKUP(CONCATENATE($A186,"_",AJ$2),'Reference data SID'!$B:$N,13,FALSE)),"",VLOOKUP(CONCATENATE($A186,"_",AJ$2),'Reference data SID'!$B:$N,13,FALSE))</f>
        <v/>
      </c>
      <c r="AK186" s="13" t="str">
        <f>IF(ISERROR(VLOOKUP(CONCATENATE($A186,"_",AK$2),'Reference data SID'!$B:$N,13,FALSE)),"",VLOOKUP(CONCATENATE($A186,"_",AK$2),'Reference data SID'!$B:$N,13,FALSE))</f>
        <v/>
      </c>
      <c r="AL186" s="13" t="str">
        <f>IF(ISERROR(VLOOKUP(CONCATENATE($A186,"_",AL$2),'Reference data SID'!$B:$N,13,FALSE)),"",VLOOKUP(CONCATENATE($A186,"_",AL$2),'Reference data SID'!$B:$N,13,FALSE))</f>
        <v/>
      </c>
      <c r="AM186" s="13" t="str">
        <f>IF(ISERROR(VLOOKUP(CONCATENATE($A186,"_",AM$2),'Reference data SID'!$B:$N,13,FALSE)),"",VLOOKUP(CONCATENATE($A186,"_",AM$2),'Reference data SID'!$B:$N,13,FALSE))</f>
        <v/>
      </c>
      <c r="AN186" s="13" t="str">
        <f>IF(ISERROR(VLOOKUP(CONCATENATE($A186,"_",AN$2),'Reference data SID'!$B:$N,13,FALSE)),"",VLOOKUP(CONCATENATE($A186,"_",AN$2),'Reference data SID'!$B:$N,13,FALSE))</f>
        <v/>
      </c>
      <c r="AO186" s="13" t="str">
        <f>IF(ISERROR(VLOOKUP(CONCATENATE($A186,"_",AO$2),'Reference data SID'!$B:$N,13,FALSE)),"",VLOOKUP(CONCATENATE($A186,"_",AO$2),'Reference data SID'!$B:$N,13,FALSE))</f>
        <v/>
      </c>
      <c r="AP186" s="13" t="str">
        <f>IF(ISERROR(VLOOKUP(CONCATENATE($A186,"_",AP$2),'Reference data SID'!$B:$N,13,FALSE)),"",VLOOKUP(CONCATENATE($A186,"_",AP$2),'Reference data SID'!$B:$N,13,FALSE))</f>
        <v/>
      </c>
      <c r="AQ186" s="13" t="str">
        <f>IF(ISERROR(VLOOKUP(CONCATENATE($A186,"_",AQ$2),'Reference data SID'!$B:$N,13,FALSE)),"",VLOOKUP(CONCATENATE($A186,"_",AQ$2),'Reference data SID'!$B:$N,13,FALSE))</f>
        <v/>
      </c>
      <c r="AR186" s="13" t="str">
        <f>IF(ISERROR(VLOOKUP(CONCATENATE($A186,"_",AR$2),'Reference data SID'!$B:$N,13,FALSE)),"",VLOOKUP(CONCATENATE($A186,"_",AR$2),'Reference data SID'!$B:$N,13,FALSE))</f>
        <v/>
      </c>
      <c r="AS186" s="13" t="str">
        <f>IF(ISERROR(VLOOKUP(CONCATENATE($A186,"_",AS$2),'Reference data SID'!$B:$N,13,FALSE)),"",VLOOKUP(CONCATENATE($A186,"_",AS$2),'Reference data SID'!$B:$N,13,FALSE))</f>
        <v/>
      </c>
      <c r="AT186" s="13" t="str">
        <f>IF(ISERROR(VLOOKUP(CONCATENATE($A186,"_",AT$2),'Reference data SID'!$B:$N,13,FALSE)),"",VLOOKUP(CONCATENATE($A186,"_",AT$2),'Reference data SID'!$B:$N,13,FALSE))</f>
        <v/>
      </c>
    </row>
    <row r="187" spans="1:46" x14ac:dyDescent="0.25">
      <c r="A187">
        <v>183</v>
      </c>
      <c r="B187" s="13" t="str">
        <f>IF(ISERROR(VLOOKUP(CONCATENATE($A187,"_",B$2),'Reference data SID'!$B:$N,13,FALSE)),"",VLOOKUP(CONCATENATE($A187,"_",B$2),'Reference data SID'!$B:$N,13,FALSE))</f>
        <v/>
      </c>
      <c r="C187" s="13" t="str">
        <f>IF(ISERROR(VLOOKUP(CONCATENATE($A187,"_",C$2),'Reference data SID'!$B:$N,13,FALSE)),"",VLOOKUP(CONCATENATE($A187,"_",C$2),'Reference data SID'!$B:$N,13,FALSE))</f>
        <v/>
      </c>
      <c r="D187" s="13" t="str">
        <f>IF(ISERROR(VLOOKUP(CONCATENATE($A187,"_",D$2),'Reference data SID'!$B:$N,13,FALSE)),"",VLOOKUP(CONCATENATE($A187,"_",D$2),'Reference data SID'!$B:$N,13,FALSE))</f>
        <v/>
      </c>
      <c r="E187" s="13" t="str">
        <f>IF(ISERROR(VLOOKUP(CONCATENATE($A187,"_",E$2),'Reference data SID'!$B:$N,13,FALSE)),"",VLOOKUP(CONCATENATE($A187,"_",E$2),'Reference data SID'!$B:$N,13,FALSE))</f>
        <v/>
      </c>
      <c r="F187" s="13" t="str">
        <f>IF(ISERROR(VLOOKUP(CONCATENATE($A187,"_",F$2),'Reference data SID'!$B:$N,13,FALSE)),"",VLOOKUP(CONCATENATE($A187,"_",F$2),'Reference data SID'!$B:$N,13,FALSE))</f>
        <v/>
      </c>
      <c r="G187" s="13" t="str">
        <f>IF(ISERROR(VLOOKUP(CONCATENATE($A187,"_",G$2),'Reference data SID'!$B:$N,13,FALSE)),"",VLOOKUP(CONCATENATE($A187,"_",G$2),'Reference data SID'!$B:$N,13,FALSE))</f>
        <v/>
      </c>
      <c r="H187" s="13" t="str">
        <f>IF(ISERROR(VLOOKUP(CONCATENATE($A187,"_",H$2),'Reference data SID'!$B:$N,13,FALSE)),"",VLOOKUP(CONCATENATE($A187,"_",H$2),'Reference data SID'!$B:$N,13,FALSE))</f>
        <v/>
      </c>
      <c r="I187" s="13" t="str">
        <f>IF(ISERROR(VLOOKUP(CONCATENATE($A187,"_",I$2),'Reference data SID'!$B:$N,13,FALSE)),"",VLOOKUP(CONCATENATE($A187,"_",I$2),'Reference data SID'!$B:$N,13,FALSE))</f>
        <v/>
      </c>
      <c r="J187" s="13" t="str">
        <f>IF(ISERROR(VLOOKUP(CONCATENATE($A187,"_",J$2),'Reference data SID'!$B:$N,13,FALSE)),"",VLOOKUP(CONCATENATE($A187,"_",J$2),'Reference data SID'!$B:$N,13,FALSE))</f>
        <v/>
      </c>
      <c r="K187" s="13" t="str">
        <f>IF(ISERROR(VLOOKUP(CONCATENATE($A187,"_",K$2),'Reference data SID'!$B:$N,13,FALSE)),"",VLOOKUP(CONCATENATE($A187,"_",K$2),'Reference data SID'!$B:$N,13,FALSE))</f>
        <v/>
      </c>
      <c r="L187" s="13" t="str">
        <f>IF(ISERROR(VLOOKUP(CONCATENATE($A187,"_",L$2),'Reference data SID'!$B:$N,13,FALSE)),"",VLOOKUP(CONCATENATE($A187,"_",L$2),'Reference data SID'!$B:$N,13,FALSE))</f>
        <v/>
      </c>
      <c r="M187" s="13" t="str">
        <f>IF(ISERROR(VLOOKUP(CONCATENATE($A187,"_",M$2),'Reference data SID'!$B:$N,13,FALSE)),"",VLOOKUP(CONCATENATE($A187,"_",M$2),'Reference data SID'!$B:$N,13,FALSE))</f>
        <v/>
      </c>
      <c r="N187" s="13" t="str">
        <f>IF(ISERROR(VLOOKUP(CONCATENATE($A187,"_",N$2),'Reference data SID'!$B:$N,13,FALSE)),"",VLOOKUP(CONCATENATE($A187,"_",N$2),'Reference data SID'!$B:$N,13,FALSE))</f>
        <v/>
      </c>
      <c r="O187" s="13" t="str">
        <f>IF(ISERROR(VLOOKUP(CONCATENATE($A187,"_",O$2),'Reference data SID'!$B:$N,13,FALSE)),"",VLOOKUP(CONCATENATE($A187,"_",O$2),'Reference data SID'!$B:$N,13,FALSE))</f>
        <v/>
      </c>
      <c r="P187" s="13" t="str">
        <f>IF(ISERROR(VLOOKUP(CONCATENATE($A187,"_",P$2),'Reference data SID'!$B:$N,13,FALSE)),"",VLOOKUP(CONCATENATE($A187,"_",P$2),'Reference data SID'!$B:$N,13,FALSE))</f>
        <v/>
      </c>
      <c r="Q187" s="13" t="str">
        <f>IF(ISERROR(VLOOKUP(CONCATENATE($A187,"_",Q$2),'Reference data SID'!$B:$N,13,FALSE)),"",VLOOKUP(CONCATENATE($A187,"_",Q$2),'Reference data SID'!$B:$N,13,FALSE))</f>
        <v/>
      </c>
      <c r="R187" s="13" t="str">
        <f>IF(ISERROR(VLOOKUP(CONCATENATE($A187,"_",R$2),'Reference data SID'!$B:$N,13,FALSE)),"",VLOOKUP(CONCATENATE($A187,"_",R$2),'Reference data SID'!$B:$N,13,FALSE))</f>
        <v/>
      </c>
      <c r="S187" s="13" t="str">
        <f>IF(ISERROR(VLOOKUP(CONCATENATE($A187,"_",S$2),'Reference data SID'!$B:$N,13,FALSE)),"",VLOOKUP(CONCATENATE($A187,"_",S$2),'Reference data SID'!$B:$N,13,FALSE))</f>
        <v/>
      </c>
      <c r="T187" s="13" t="str">
        <f>IF(ISERROR(VLOOKUP(CONCATENATE($A187,"_",T$2),'Reference data SID'!$B:$N,13,FALSE)),"",VLOOKUP(CONCATENATE($A187,"_",T$2),'Reference data SID'!$B:$N,13,FALSE))</f>
        <v/>
      </c>
      <c r="U187" s="13" t="str">
        <f>IF(ISERROR(VLOOKUP(CONCATENATE($A187,"_",U$2),'Reference data SID'!$B:$N,13,FALSE)),"",VLOOKUP(CONCATENATE($A187,"_",U$2),'Reference data SID'!$B:$N,13,FALSE))</f>
        <v/>
      </c>
      <c r="V187" s="13" t="str">
        <f>IF(ISERROR(VLOOKUP(CONCATENATE($A187,"_",V$2),'Reference data SID'!$B:$N,13,FALSE)),"",VLOOKUP(CONCATENATE($A187,"_",V$2),'Reference data SID'!$B:$N,13,FALSE))</f>
        <v/>
      </c>
      <c r="W187" s="13" t="str">
        <f>IF(ISERROR(VLOOKUP(CONCATENATE($A187,"_",W$2),'Reference data SID'!$B:$N,13,FALSE)),"",VLOOKUP(CONCATENATE($A187,"_",W$2),'Reference data SID'!$B:$N,13,FALSE))</f>
        <v/>
      </c>
      <c r="X187" s="13" t="str">
        <f>IF(ISERROR(VLOOKUP(CONCATENATE($A187,"_",X$2),'Reference data SID'!$B:$N,13,FALSE)),"",VLOOKUP(CONCATENATE($A187,"_",X$2),'Reference data SID'!$B:$N,13,FALSE))</f>
        <v/>
      </c>
      <c r="Y187" s="13" t="str">
        <f>IF(ISERROR(VLOOKUP(CONCATENATE($A187,"_",Y$2),'Reference data SID'!$B:$N,13,FALSE)),"",VLOOKUP(CONCATENATE($A187,"_",Y$2),'Reference data SID'!$B:$N,13,FALSE))</f>
        <v/>
      </c>
      <c r="Z187" s="13" t="str">
        <f>IF(ISERROR(VLOOKUP(CONCATENATE($A187,"_",Z$2),'Reference data SID'!$B:$N,13,FALSE)),"",VLOOKUP(CONCATENATE($A187,"_",Z$2),'Reference data SID'!$B:$N,13,FALSE))</f>
        <v/>
      </c>
      <c r="AA187" s="13" t="str">
        <f>IF(ISERROR(VLOOKUP(CONCATENATE($A187,"_",AA$2),'Reference data SID'!$B:$N,13,FALSE)),"",VLOOKUP(CONCATENATE($A187,"_",AA$2),'Reference data SID'!$B:$N,13,FALSE))</f>
        <v/>
      </c>
      <c r="AB187" s="13" t="str">
        <f>IF(ISERROR(VLOOKUP(CONCATENATE($A187,"_",AB$2),'Reference data SID'!$B:$N,13,FALSE)),"",VLOOKUP(CONCATENATE($A187,"_",AB$2),'Reference data SID'!$B:$N,13,FALSE))</f>
        <v/>
      </c>
      <c r="AC187" s="13" t="str">
        <f>IF(ISERROR(VLOOKUP(CONCATENATE($A187,"_",AC$2),'Reference data SID'!$B:$N,13,FALSE)),"",VLOOKUP(CONCATENATE($A187,"_",AC$2),'Reference data SID'!$B:$N,13,FALSE))</f>
        <v/>
      </c>
      <c r="AD187" s="13" t="str">
        <f>IF(ISERROR(VLOOKUP(CONCATENATE($A187,"_",AD$2),'Reference data SID'!$B:$N,13,FALSE)),"",VLOOKUP(CONCATENATE($A187,"_",AD$2),'Reference data SID'!$B:$N,13,FALSE))</f>
        <v/>
      </c>
      <c r="AE187" s="13" t="str">
        <f>IF(ISERROR(VLOOKUP(CONCATENATE($A187,"_",AE$2),'Reference data SID'!$B:$N,13,FALSE)),"",VLOOKUP(CONCATENATE($A187,"_",AE$2),'Reference data SID'!$B:$N,13,FALSE))</f>
        <v/>
      </c>
      <c r="AF187" s="13" t="str">
        <f>IF(ISERROR(VLOOKUP(CONCATENATE($A187,"_",AF$2),'Reference data SID'!$B:$N,13,FALSE)),"",VLOOKUP(CONCATENATE($A187,"_",AF$2),'Reference data SID'!$B:$N,13,FALSE))</f>
        <v/>
      </c>
      <c r="AG187" s="13" t="str">
        <f>IF(ISERROR(VLOOKUP(CONCATENATE($A187,"_",AG$2),'Reference data SID'!$B:$N,13,FALSE)),"",VLOOKUP(CONCATENATE($A187,"_",AG$2),'Reference data SID'!$B:$N,13,FALSE))</f>
        <v/>
      </c>
      <c r="AH187" s="13" t="str">
        <f>IF(ISERROR(VLOOKUP(CONCATENATE($A187,"_",AH$2),'Reference data SID'!$B:$N,13,FALSE)),"",VLOOKUP(CONCATENATE($A187,"_",AH$2),'Reference data SID'!$B:$N,13,FALSE))</f>
        <v/>
      </c>
      <c r="AI187" s="13" t="str">
        <f>IF(ISERROR(VLOOKUP(CONCATENATE($A187,"_",AI$2),'Reference data SID'!$B:$N,13,FALSE)),"",VLOOKUP(CONCATENATE($A187,"_",AI$2),'Reference data SID'!$B:$N,13,FALSE))</f>
        <v/>
      </c>
      <c r="AJ187" s="13" t="str">
        <f>IF(ISERROR(VLOOKUP(CONCATENATE($A187,"_",AJ$2),'Reference data SID'!$B:$N,13,FALSE)),"",VLOOKUP(CONCATENATE($A187,"_",AJ$2),'Reference data SID'!$B:$N,13,FALSE))</f>
        <v/>
      </c>
      <c r="AK187" s="13" t="str">
        <f>IF(ISERROR(VLOOKUP(CONCATENATE($A187,"_",AK$2),'Reference data SID'!$B:$N,13,FALSE)),"",VLOOKUP(CONCATENATE($A187,"_",AK$2),'Reference data SID'!$B:$N,13,FALSE))</f>
        <v/>
      </c>
      <c r="AL187" s="13" t="str">
        <f>IF(ISERROR(VLOOKUP(CONCATENATE($A187,"_",AL$2),'Reference data SID'!$B:$N,13,FALSE)),"",VLOOKUP(CONCATENATE($A187,"_",AL$2),'Reference data SID'!$B:$N,13,FALSE))</f>
        <v/>
      </c>
      <c r="AM187" s="13" t="str">
        <f>IF(ISERROR(VLOOKUP(CONCATENATE($A187,"_",AM$2),'Reference data SID'!$B:$N,13,FALSE)),"",VLOOKUP(CONCATENATE($A187,"_",AM$2),'Reference data SID'!$B:$N,13,FALSE))</f>
        <v/>
      </c>
      <c r="AN187" s="13" t="str">
        <f>IF(ISERROR(VLOOKUP(CONCATENATE($A187,"_",AN$2),'Reference data SID'!$B:$N,13,FALSE)),"",VLOOKUP(CONCATENATE($A187,"_",AN$2),'Reference data SID'!$B:$N,13,FALSE))</f>
        <v/>
      </c>
      <c r="AO187" s="13" t="str">
        <f>IF(ISERROR(VLOOKUP(CONCATENATE($A187,"_",AO$2),'Reference data SID'!$B:$N,13,FALSE)),"",VLOOKUP(CONCATENATE($A187,"_",AO$2),'Reference data SID'!$B:$N,13,FALSE))</f>
        <v/>
      </c>
      <c r="AP187" s="13" t="str">
        <f>IF(ISERROR(VLOOKUP(CONCATENATE($A187,"_",AP$2),'Reference data SID'!$B:$N,13,FALSE)),"",VLOOKUP(CONCATENATE($A187,"_",AP$2),'Reference data SID'!$B:$N,13,FALSE))</f>
        <v/>
      </c>
      <c r="AQ187" s="13" t="str">
        <f>IF(ISERROR(VLOOKUP(CONCATENATE($A187,"_",AQ$2),'Reference data SID'!$B:$N,13,FALSE)),"",VLOOKUP(CONCATENATE($A187,"_",AQ$2),'Reference data SID'!$B:$N,13,FALSE))</f>
        <v/>
      </c>
      <c r="AR187" s="13" t="str">
        <f>IF(ISERROR(VLOOKUP(CONCATENATE($A187,"_",AR$2),'Reference data SID'!$B:$N,13,FALSE)),"",VLOOKUP(CONCATENATE($A187,"_",AR$2),'Reference data SID'!$B:$N,13,FALSE))</f>
        <v/>
      </c>
      <c r="AS187" s="13" t="str">
        <f>IF(ISERROR(VLOOKUP(CONCATENATE($A187,"_",AS$2),'Reference data SID'!$B:$N,13,FALSE)),"",VLOOKUP(CONCATENATE($A187,"_",AS$2),'Reference data SID'!$B:$N,13,FALSE))</f>
        <v/>
      </c>
      <c r="AT187" s="13" t="str">
        <f>IF(ISERROR(VLOOKUP(CONCATENATE($A187,"_",AT$2),'Reference data SID'!$B:$N,13,FALSE)),"",VLOOKUP(CONCATENATE($A187,"_",AT$2),'Reference data SID'!$B:$N,13,FALSE))</f>
        <v/>
      </c>
    </row>
    <row r="188" spans="1:46" x14ac:dyDescent="0.25">
      <c r="A188">
        <v>184</v>
      </c>
      <c r="B188" s="13" t="str">
        <f>IF(ISERROR(VLOOKUP(CONCATENATE($A188,"_",B$2),'Reference data SID'!$B:$N,13,FALSE)),"",VLOOKUP(CONCATENATE($A188,"_",B$2),'Reference data SID'!$B:$N,13,FALSE))</f>
        <v/>
      </c>
      <c r="C188" s="13" t="str">
        <f>IF(ISERROR(VLOOKUP(CONCATENATE($A188,"_",C$2),'Reference data SID'!$B:$N,13,FALSE)),"",VLOOKUP(CONCATENATE($A188,"_",C$2),'Reference data SID'!$B:$N,13,FALSE))</f>
        <v/>
      </c>
      <c r="D188" s="13" t="str">
        <f>IF(ISERROR(VLOOKUP(CONCATENATE($A188,"_",D$2),'Reference data SID'!$B:$N,13,FALSE)),"",VLOOKUP(CONCATENATE($A188,"_",D$2),'Reference data SID'!$B:$N,13,FALSE))</f>
        <v/>
      </c>
      <c r="E188" s="13" t="str">
        <f>IF(ISERROR(VLOOKUP(CONCATENATE($A188,"_",E$2),'Reference data SID'!$B:$N,13,FALSE)),"",VLOOKUP(CONCATENATE($A188,"_",E$2),'Reference data SID'!$B:$N,13,FALSE))</f>
        <v/>
      </c>
      <c r="F188" s="13" t="str">
        <f>IF(ISERROR(VLOOKUP(CONCATENATE($A188,"_",F$2),'Reference data SID'!$B:$N,13,FALSE)),"",VLOOKUP(CONCATENATE($A188,"_",F$2),'Reference data SID'!$B:$N,13,FALSE))</f>
        <v/>
      </c>
      <c r="G188" s="13" t="str">
        <f>IF(ISERROR(VLOOKUP(CONCATENATE($A188,"_",G$2),'Reference data SID'!$B:$N,13,FALSE)),"",VLOOKUP(CONCATENATE($A188,"_",G$2),'Reference data SID'!$B:$N,13,FALSE))</f>
        <v/>
      </c>
      <c r="H188" s="13" t="str">
        <f>IF(ISERROR(VLOOKUP(CONCATENATE($A188,"_",H$2),'Reference data SID'!$B:$N,13,FALSE)),"",VLOOKUP(CONCATENATE($A188,"_",H$2),'Reference data SID'!$B:$N,13,FALSE))</f>
        <v/>
      </c>
      <c r="I188" s="13" t="str">
        <f>IF(ISERROR(VLOOKUP(CONCATENATE($A188,"_",I$2),'Reference data SID'!$B:$N,13,FALSE)),"",VLOOKUP(CONCATENATE($A188,"_",I$2),'Reference data SID'!$B:$N,13,FALSE))</f>
        <v/>
      </c>
      <c r="J188" s="13" t="str">
        <f>IF(ISERROR(VLOOKUP(CONCATENATE($A188,"_",J$2),'Reference data SID'!$B:$N,13,FALSE)),"",VLOOKUP(CONCATENATE($A188,"_",J$2),'Reference data SID'!$B:$N,13,FALSE))</f>
        <v/>
      </c>
      <c r="K188" s="13" t="str">
        <f>IF(ISERROR(VLOOKUP(CONCATENATE($A188,"_",K$2),'Reference data SID'!$B:$N,13,FALSE)),"",VLOOKUP(CONCATENATE($A188,"_",K$2),'Reference data SID'!$B:$N,13,FALSE))</f>
        <v/>
      </c>
      <c r="L188" s="13" t="str">
        <f>IF(ISERROR(VLOOKUP(CONCATENATE($A188,"_",L$2),'Reference data SID'!$B:$N,13,FALSE)),"",VLOOKUP(CONCATENATE($A188,"_",L$2),'Reference data SID'!$B:$N,13,FALSE))</f>
        <v/>
      </c>
      <c r="M188" s="13" t="str">
        <f>IF(ISERROR(VLOOKUP(CONCATENATE($A188,"_",M$2),'Reference data SID'!$B:$N,13,FALSE)),"",VLOOKUP(CONCATENATE($A188,"_",M$2),'Reference data SID'!$B:$N,13,FALSE))</f>
        <v/>
      </c>
      <c r="N188" s="13" t="str">
        <f>IF(ISERROR(VLOOKUP(CONCATENATE($A188,"_",N$2),'Reference data SID'!$B:$N,13,FALSE)),"",VLOOKUP(CONCATENATE($A188,"_",N$2),'Reference data SID'!$B:$N,13,FALSE))</f>
        <v/>
      </c>
      <c r="O188" s="13" t="str">
        <f>IF(ISERROR(VLOOKUP(CONCATENATE($A188,"_",O$2),'Reference data SID'!$B:$N,13,FALSE)),"",VLOOKUP(CONCATENATE($A188,"_",O$2),'Reference data SID'!$B:$N,13,FALSE))</f>
        <v/>
      </c>
      <c r="P188" s="13" t="str">
        <f>IF(ISERROR(VLOOKUP(CONCATENATE($A188,"_",P$2),'Reference data SID'!$B:$N,13,FALSE)),"",VLOOKUP(CONCATENATE($A188,"_",P$2),'Reference data SID'!$B:$N,13,FALSE))</f>
        <v/>
      </c>
      <c r="Q188" s="13" t="str">
        <f>IF(ISERROR(VLOOKUP(CONCATENATE($A188,"_",Q$2),'Reference data SID'!$B:$N,13,FALSE)),"",VLOOKUP(CONCATENATE($A188,"_",Q$2),'Reference data SID'!$B:$N,13,FALSE))</f>
        <v/>
      </c>
      <c r="R188" s="13" t="str">
        <f>IF(ISERROR(VLOOKUP(CONCATENATE($A188,"_",R$2),'Reference data SID'!$B:$N,13,FALSE)),"",VLOOKUP(CONCATENATE($A188,"_",R$2),'Reference data SID'!$B:$N,13,FALSE))</f>
        <v/>
      </c>
      <c r="S188" s="13" t="str">
        <f>IF(ISERROR(VLOOKUP(CONCATENATE($A188,"_",S$2),'Reference data SID'!$B:$N,13,FALSE)),"",VLOOKUP(CONCATENATE($A188,"_",S$2),'Reference data SID'!$B:$N,13,FALSE))</f>
        <v/>
      </c>
      <c r="T188" s="13" t="str">
        <f>IF(ISERROR(VLOOKUP(CONCATENATE($A188,"_",T$2),'Reference data SID'!$B:$N,13,FALSE)),"",VLOOKUP(CONCATENATE($A188,"_",T$2),'Reference data SID'!$B:$N,13,FALSE))</f>
        <v/>
      </c>
      <c r="U188" s="13" t="str">
        <f>IF(ISERROR(VLOOKUP(CONCATENATE($A188,"_",U$2),'Reference data SID'!$B:$N,13,FALSE)),"",VLOOKUP(CONCATENATE($A188,"_",U$2),'Reference data SID'!$B:$N,13,FALSE))</f>
        <v/>
      </c>
      <c r="V188" s="13" t="str">
        <f>IF(ISERROR(VLOOKUP(CONCATENATE($A188,"_",V$2),'Reference data SID'!$B:$N,13,FALSE)),"",VLOOKUP(CONCATENATE($A188,"_",V$2),'Reference data SID'!$B:$N,13,FALSE))</f>
        <v/>
      </c>
      <c r="W188" s="13" t="str">
        <f>IF(ISERROR(VLOOKUP(CONCATENATE($A188,"_",W$2),'Reference data SID'!$B:$N,13,FALSE)),"",VLOOKUP(CONCATENATE($A188,"_",W$2),'Reference data SID'!$B:$N,13,FALSE))</f>
        <v/>
      </c>
      <c r="X188" s="13" t="str">
        <f>IF(ISERROR(VLOOKUP(CONCATENATE($A188,"_",X$2),'Reference data SID'!$B:$N,13,FALSE)),"",VLOOKUP(CONCATENATE($A188,"_",X$2),'Reference data SID'!$B:$N,13,FALSE))</f>
        <v/>
      </c>
      <c r="Y188" s="13" t="str">
        <f>IF(ISERROR(VLOOKUP(CONCATENATE($A188,"_",Y$2),'Reference data SID'!$B:$N,13,FALSE)),"",VLOOKUP(CONCATENATE($A188,"_",Y$2),'Reference data SID'!$B:$N,13,FALSE))</f>
        <v/>
      </c>
      <c r="Z188" s="13" t="str">
        <f>IF(ISERROR(VLOOKUP(CONCATENATE($A188,"_",Z$2),'Reference data SID'!$B:$N,13,FALSE)),"",VLOOKUP(CONCATENATE($A188,"_",Z$2),'Reference data SID'!$B:$N,13,FALSE))</f>
        <v/>
      </c>
      <c r="AA188" s="13" t="str">
        <f>IF(ISERROR(VLOOKUP(CONCATENATE($A188,"_",AA$2),'Reference data SID'!$B:$N,13,FALSE)),"",VLOOKUP(CONCATENATE($A188,"_",AA$2),'Reference data SID'!$B:$N,13,FALSE))</f>
        <v/>
      </c>
      <c r="AB188" s="13" t="str">
        <f>IF(ISERROR(VLOOKUP(CONCATENATE($A188,"_",AB$2),'Reference data SID'!$B:$N,13,FALSE)),"",VLOOKUP(CONCATENATE($A188,"_",AB$2),'Reference data SID'!$B:$N,13,FALSE))</f>
        <v/>
      </c>
      <c r="AC188" s="13" t="str">
        <f>IF(ISERROR(VLOOKUP(CONCATENATE($A188,"_",AC$2),'Reference data SID'!$B:$N,13,FALSE)),"",VLOOKUP(CONCATENATE($A188,"_",AC$2),'Reference data SID'!$B:$N,13,FALSE))</f>
        <v/>
      </c>
      <c r="AD188" s="13" t="str">
        <f>IF(ISERROR(VLOOKUP(CONCATENATE($A188,"_",AD$2),'Reference data SID'!$B:$N,13,FALSE)),"",VLOOKUP(CONCATENATE($A188,"_",AD$2),'Reference data SID'!$B:$N,13,FALSE))</f>
        <v/>
      </c>
      <c r="AE188" s="13" t="str">
        <f>IF(ISERROR(VLOOKUP(CONCATENATE($A188,"_",AE$2),'Reference data SID'!$B:$N,13,FALSE)),"",VLOOKUP(CONCATENATE($A188,"_",AE$2),'Reference data SID'!$B:$N,13,FALSE))</f>
        <v/>
      </c>
      <c r="AF188" s="13" t="str">
        <f>IF(ISERROR(VLOOKUP(CONCATENATE($A188,"_",AF$2),'Reference data SID'!$B:$N,13,FALSE)),"",VLOOKUP(CONCATENATE($A188,"_",AF$2),'Reference data SID'!$B:$N,13,FALSE))</f>
        <v/>
      </c>
      <c r="AG188" s="13" t="str">
        <f>IF(ISERROR(VLOOKUP(CONCATENATE($A188,"_",AG$2),'Reference data SID'!$B:$N,13,FALSE)),"",VLOOKUP(CONCATENATE($A188,"_",AG$2),'Reference data SID'!$B:$N,13,FALSE))</f>
        <v/>
      </c>
      <c r="AH188" s="13" t="str">
        <f>IF(ISERROR(VLOOKUP(CONCATENATE($A188,"_",AH$2),'Reference data SID'!$B:$N,13,FALSE)),"",VLOOKUP(CONCATENATE($A188,"_",AH$2),'Reference data SID'!$B:$N,13,FALSE))</f>
        <v/>
      </c>
      <c r="AI188" s="13" t="str">
        <f>IF(ISERROR(VLOOKUP(CONCATENATE($A188,"_",AI$2),'Reference data SID'!$B:$N,13,FALSE)),"",VLOOKUP(CONCATENATE($A188,"_",AI$2),'Reference data SID'!$B:$N,13,FALSE))</f>
        <v/>
      </c>
      <c r="AJ188" s="13" t="str">
        <f>IF(ISERROR(VLOOKUP(CONCATENATE($A188,"_",AJ$2),'Reference data SID'!$B:$N,13,FALSE)),"",VLOOKUP(CONCATENATE($A188,"_",AJ$2),'Reference data SID'!$B:$N,13,FALSE))</f>
        <v/>
      </c>
      <c r="AK188" s="13" t="str">
        <f>IF(ISERROR(VLOOKUP(CONCATENATE($A188,"_",AK$2),'Reference data SID'!$B:$N,13,FALSE)),"",VLOOKUP(CONCATENATE($A188,"_",AK$2),'Reference data SID'!$B:$N,13,FALSE))</f>
        <v/>
      </c>
      <c r="AL188" s="13" t="str">
        <f>IF(ISERROR(VLOOKUP(CONCATENATE($A188,"_",AL$2),'Reference data SID'!$B:$N,13,FALSE)),"",VLOOKUP(CONCATENATE($A188,"_",AL$2),'Reference data SID'!$B:$N,13,FALSE))</f>
        <v/>
      </c>
      <c r="AM188" s="13" t="str">
        <f>IF(ISERROR(VLOOKUP(CONCATENATE($A188,"_",AM$2),'Reference data SID'!$B:$N,13,FALSE)),"",VLOOKUP(CONCATENATE($A188,"_",AM$2),'Reference data SID'!$B:$N,13,FALSE))</f>
        <v/>
      </c>
      <c r="AN188" s="13" t="str">
        <f>IF(ISERROR(VLOOKUP(CONCATENATE($A188,"_",AN$2),'Reference data SID'!$B:$N,13,FALSE)),"",VLOOKUP(CONCATENATE($A188,"_",AN$2),'Reference data SID'!$B:$N,13,FALSE))</f>
        <v/>
      </c>
      <c r="AO188" s="13" t="str">
        <f>IF(ISERROR(VLOOKUP(CONCATENATE($A188,"_",AO$2),'Reference data SID'!$B:$N,13,FALSE)),"",VLOOKUP(CONCATENATE($A188,"_",AO$2),'Reference data SID'!$B:$N,13,FALSE))</f>
        <v/>
      </c>
      <c r="AP188" s="13" t="str">
        <f>IF(ISERROR(VLOOKUP(CONCATENATE($A188,"_",AP$2),'Reference data SID'!$B:$N,13,FALSE)),"",VLOOKUP(CONCATENATE($A188,"_",AP$2),'Reference data SID'!$B:$N,13,FALSE))</f>
        <v/>
      </c>
      <c r="AQ188" s="13" t="str">
        <f>IF(ISERROR(VLOOKUP(CONCATENATE($A188,"_",AQ$2),'Reference data SID'!$B:$N,13,FALSE)),"",VLOOKUP(CONCATENATE($A188,"_",AQ$2),'Reference data SID'!$B:$N,13,FALSE))</f>
        <v/>
      </c>
      <c r="AR188" s="13" t="str">
        <f>IF(ISERROR(VLOOKUP(CONCATENATE($A188,"_",AR$2),'Reference data SID'!$B:$N,13,FALSE)),"",VLOOKUP(CONCATENATE($A188,"_",AR$2),'Reference data SID'!$B:$N,13,FALSE))</f>
        <v/>
      </c>
      <c r="AS188" s="13" t="str">
        <f>IF(ISERROR(VLOOKUP(CONCATENATE($A188,"_",AS$2),'Reference data SID'!$B:$N,13,FALSE)),"",VLOOKUP(CONCATENATE($A188,"_",AS$2),'Reference data SID'!$B:$N,13,FALSE))</f>
        <v/>
      </c>
      <c r="AT188" s="13" t="str">
        <f>IF(ISERROR(VLOOKUP(CONCATENATE($A188,"_",AT$2),'Reference data SID'!$B:$N,13,FALSE)),"",VLOOKUP(CONCATENATE($A188,"_",AT$2),'Reference data SID'!$B:$N,13,FALSE))</f>
        <v/>
      </c>
    </row>
    <row r="189" spans="1:46" x14ac:dyDescent="0.25">
      <c r="A189">
        <v>185</v>
      </c>
      <c r="B189" s="13" t="str">
        <f>IF(ISERROR(VLOOKUP(CONCATENATE($A189,"_",B$2),'Reference data SID'!$B:$N,13,FALSE)),"",VLOOKUP(CONCATENATE($A189,"_",B$2),'Reference data SID'!$B:$N,13,FALSE))</f>
        <v/>
      </c>
      <c r="C189" s="13" t="str">
        <f>IF(ISERROR(VLOOKUP(CONCATENATE($A189,"_",C$2),'Reference data SID'!$B:$N,13,FALSE)),"",VLOOKUP(CONCATENATE($A189,"_",C$2),'Reference data SID'!$B:$N,13,FALSE))</f>
        <v/>
      </c>
      <c r="D189" s="13" t="str">
        <f>IF(ISERROR(VLOOKUP(CONCATENATE($A189,"_",D$2),'Reference data SID'!$B:$N,13,FALSE)),"",VLOOKUP(CONCATENATE($A189,"_",D$2),'Reference data SID'!$B:$N,13,FALSE))</f>
        <v/>
      </c>
      <c r="E189" s="13" t="str">
        <f>IF(ISERROR(VLOOKUP(CONCATENATE($A189,"_",E$2),'Reference data SID'!$B:$N,13,FALSE)),"",VLOOKUP(CONCATENATE($A189,"_",E$2),'Reference data SID'!$B:$N,13,FALSE))</f>
        <v/>
      </c>
      <c r="F189" s="13" t="str">
        <f>IF(ISERROR(VLOOKUP(CONCATENATE($A189,"_",F$2),'Reference data SID'!$B:$N,13,FALSE)),"",VLOOKUP(CONCATENATE($A189,"_",F$2),'Reference data SID'!$B:$N,13,FALSE))</f>
        <v/>
      </c>
      <c r="G189" s="13" t="str">
        <f>IF(ISERROR(VLOOKUP(CONCATENATE($A189,"_",G$2),'Reference data SID'!$B:$N,13,FALSE)),"",VLOOKUP(CONCATENATE($A189,"_",G$2),'Reference data SID'!$B:$N,13,FALSE))</f>
        <v/>
      </c>
      <c r="H189" s="13" t="str">
        <f>IF(ISERROR(VLOOKUP(CONCATENATE($A189,"_",H$2),'Reference data SID'!$B:$N,13,FALSE)),"",VLOOKUP(CONCATENATE($A189,"_",H$2),'Reference data SID'!$B:$N,13,FALSE))</f>
        <v/>
      </c>
      <c r="I189" s="13" t="str">
        <f>IF(ISERROR(VLOOKUP(CONCATENATE($A189,"_",I$2),'Reference data SID'!$B:$N,13,FALSE)),"",VLOOKUP(CONCATENATE($A189,"_",I$2),'Reference data SID'!$B:$N,13,FALSE))</f>
        <v/>
      </c>
      <c r="J189" s="13" t="str">
        <f>IF(ISERROR(VLOOKUP(CONCATENATE($A189,"_",J$2),'Reference data SID'!$B:$N,13,FALSE)),"",VLOOKUP(CONCATENATE($A189,"_",J$2),'Reference data SID'!$B:$N,13,FALSE))</f>
        <v/>
      </c>
      <c r="K189" s="13" t="str">
        <f>IF(ISERROR(VLOOKUP(CONCATENATE($A189,"_",K$2),'Reference data SID'!$B:$N,13,FALSE)),"",VLOOKUP(CONCATENATE($A189,"_",K$2),'Reference data SID'!$B:$N,13,FALSE))</f>
        <v/>
      </c>
      <c r="L189" s="13" t="str">
        <f>IF(ISERROR(VLOOKUP(CONCATENATE($A189,"_",L$2),'Reference data SID'!$B:$N,13,FALSE)),"",VLOOKUP(CONCATENATE($A189,"_",L$2),'Reference data SID'!$B:$N,13,FALSE))</f>
        <v/>
      </c>
      <c r="M189" s="13" t="str">
        <f>IF(ISERROR(VLOOKUP(CONCATENATE($A189,"_",M$2),'Reference data SID'!$B:$N,13,FALSE)),"",VLOOKUP(CONCATENATE($A189,"_",M$2),'Reference data SID'!$B:$N,13,FALSE))</f>
        <v/>
      </c>
      <c r="N189" s="13" t="str">
        <f>IF(ISERROR(VLOOKUP(CONCATENATE($A189,"_",N$2),'Reference data SID'!$B:$N,13,FALSE)),"",VLOOKUP(CONCATENATE($A189,"_",N$2),'Reference data SID'!$B:$N,13,FALSE))</f>
        <v/>
      </c>
      <c r="O189" s="13" t="str">
        <f>IF(ISERROR(VLOOKUP(CONCATENATE($A189,"_",O$2),'Reference data SID'!$B:$N,13,FALSE)),"",VLOOKUP(CONCATENATE($A189,"_",O$2),'Reference data SID'!$B:$N,13,FALSE))</f>
        <v/>
      </c>
      <c r="P189" s="13" t="str">
        <f>IF(ISERROR(VLOOKUP(CONCATENATE($A189,"_",P$2),'Reference data SID'!$B:$N,13,FALSE)),"",VLOOKUP(CONCATENATE($A189,"_",P$2),'Reference data SID'!$B:$N,13,FALSE))</f>
        <v/>
      </c>
      <c r="Q189" s="13" t="str">
        <f>IF(ISERROR(VLOOKUP(CONCATENATE($A189,"_",Q$2),'Reference data SID'!$B:$N,13,FALSE)),"",VLOOKUP(CONCATENATE($A189,"_",Q$2),'Reference data SID'!$B:$N,13,FALSE))</f>
        <v/>
      </c>
      <c r="R189" s="13" t="str">
        <f>IF(ISERROR(VLOOKUP(CONCATENATE($A189,"_",R$2),'Reference data SID'!$B:$N,13,FALSE)),"",VLOOKUP(CONCATENATE($A189,"_",R$2),'Reference data SID'!$B:$N,13,FALSE))</f>
        <v/>
      </c>
      <c r="S189" s="13" t="str">
        <f>IF(ISERROR(VLOOKUP(CONCATENATE($A189,"_",S$2),'Reference data SID'!$B:$N,13,FALSE)),"",VLOOKUP(CONCATENATE($A189,"_",S$2),'Reference data SID'!$B:$N,13,FALSE))</f>
        <v/>
      </c>
      <c r="T189" s="13" t="str">
        <f>IF(ISERROR(VLOOKUP(CONCATENATE($A189,"_",T$2),'Reference data SID'!$B:$N,13,FALSE)),"",VLOOKUP(CONCATENATE($A189,"_",T$2),'Reference data SID'!$B:$N,13,FALSE))</f>
        <v/>
      </c>
      <c r="U189" s="13" t="str">
        <f>IF(ISERROR(VLOOKUP(CONCATENATE($A189,"_",U$2),'Reference data SID'!$B:$N,13,FALSE)),"",VLOOKUP(CONCATENATE($A189,"_",U$2),'Reference data SID'!$B:$N,13,FALSE))</f>
        <v/>
      </c>
      <c r="V189" s="13" t="str">
        <f>IF(ISERROR(VLOOKUP(CONCATENATE($A189,"_",V$2),'Reference data SID'!$B:$N,13,FALSE)),"",VLOOKUP(CONCATENATE($A189,"_",V$2),'Reference data SID'!$B:$N,13,FALSE))</f>
        <v/>
      </c>
      <c r="W189" s="13" t="str">
        <f>IF(ISERROR(VLOOKUP(CONCATENATE($A189,"_",W$2),'Reference data SID'!$B:$N,13,FALSE)),"",VLOOKUP(CONCATENATE($A189,"_",W$2),'Reference data SID'!$B:$N,13,FALSE))</f>
        <v/>
      </c>
      <c r="X189" s="13" t="str">
        <f>IF(ISERROR(VLOOKUP(CONCATENATE($A189,"_",X$2),'Reference data SID'!$B:$N,13,FALSE)),"",VLOOKUP(CONCATENATE($A189,"_",X$2),'Reference data SID'!$B:$N,13,FALSE))</f>
        <v/>
      </c>
      <c r="Y189" s="13" t="str">
        <f>IF(ISERROR(VLOOKUP(CONCATENATE($A189,"_",Y$2),'Reference data SID'!$B:$N,13,FALSE)),"",VLOOKUP(CONCATENATE($A189,"_",Y$2),'Reference data SID'!$B:$N,13,FALSE))</f>
        <v/>
      </c>
      <c r="Z189" s="13" t="str">
        <f>IF(ISERROR(VLOOKUP(CONCATENATE($A189,"_",Z$2),'Reference data SID'!$B:$N,13,FALSE)),"",VLOOKUP(CONCATENATE($A189,"_",Z$2),'Reference data SID'!$B:$N,13,FALSE))</f>
        <v/>
      </c>
      <c r="AA189" s="13" t="str">
        <f>IF(ISERROR(VLOOKUP(CONCATENATE($A189,"_",AA$2),'Reference data SID'!$B:$N,13,FALSE)),"",VLOOKUP(CONCATENATE($A189,"_",AA$2),'Reference data SID'!$B:$N,13,FALSE))</f>
        <v/>
      </c>
      <c r="AB189" s="13" t="str">
        <f>IF(ISERROR(VLOOKUP(CONCATENATE($A189,"_",AB$2),'Reference data SID'!$B:$N,13,FALSE)),"",VLOOKUP(CONCATENATE($A189,"_",AB$2),'Reference data SID'!$B:$N,13,FALSE))</f>
        <v/>
      </c>
      <c r="AC189" s="13" t="str">
        <f>IF(ISERROR(VLOOKUP(CONCATENATE($A189,"_",AC$2),'Reference data SID'!$B:$N,13,FALSE)),"",VLOOKUP(CONCATENATE($A189,"_",AC$2),'Reference data SID'!$B:$N,13,FALSE))</f>
        <v/>
      </c>
      <c r="AD189" s="13" t="str">
        <f>IF(ISERROR(VLOOKUP(CONCATENATE($A189,"_",AD$2),'Reference data SID'!$B:$N,13,FALSE)),"",VLOOKUP(CONCATENATE($A189,"_",AD$2),'Reference data SID'!$B:$N,13,FALSE))</f>
        <v/>
      </c>
      <c r="AE189" s="13" t="str">
        <f>IF(ISERROR(VLOOKUP(CONCATENATE($A189,"_",AE$2),'Reference data SID'!$B:$N,13,FALSE)),"",VLOOKUP(CONCATENATE($A189,"_",AE$2),'Reference data SID'!$B:$N,13,FALSE))</f>
        <v/>
      </c>
      <c r="AF189" s="13" t="str">
        <f>IF(ISERROR(VLOOKUP(CONCATENATE($A189,"_",AF$2),'Reference data SID'!$B:$N,13,FALSE)),"",VLOOKUP(CONCATENATE($A189,"_",AF$2),'Reference data SID'!$B:$N,13,FALSE))</f>
        <v/>
      </c>
      <c r="AG189" s="13" t="str">
        <f>IF(ISERROR(VLOOKUP(CONCATENATE($A189,"_",AG$2),'Reference data SID'!$B:$N,13,FALSE)),"",VLOOKUP(CONCATENATE($A189,"_",AG$2),'Reference data SID'!$B:$N,13,FALSE))</f>
        <v/>
      </c>
      <c r="AH189" s="13" t="str">
        <f>IF(ISERROR(VLOOKUP(CONCATENATE($A189,"_",AH$2),'Reference data SID'!$B:$N,13,FALSE)),"",VLOOKUP(CONCATENATE($A189,"_",AH$2),'Reference data SID'!$B:$N,13,FALSE))</f>
        <v/>
      </c>
      <c r="AI189" s="13" t="str">
        <f>IF(ISERROR(VLOOKUP(CONCATENATE($A189,"_",AI$2),'Reference data SID'!$B:$N,13,FALSE)),"",VLOOKUP(CONCATENATE($A189,"_",AI$2),'Reference data SID'!$B:$N,13,FALSE))</f>
        <v/>
      </c>
      <c r="AJ189" s="13" t="str">
        <f>IF(ISERROR(VLOOKUP(CONCATENATE($A189,"_",AJ$2),'Reference data SID'!$B:$N,13,FALSE)),"",VLOOKUP(CONCATENATE($A189,"_",AJ$2),'Reference data SID'!$B:$N,13,FALSE))</f>
        <v/>
      </c>
      <c r="AK189" s="13" t="str">
        <f>IF(ISERROR(VLOOKUP(CONCATENATE($A189,"_",AK$2),'Reference data SID'!$B:$N,13,FALSE)),"",VLOOKUP(CONCATENATE($A189,"_",AK$2),'Reference data SID'!$B:$N,13,FALSE))</f>
        <v/>
      </c>
      <c r="AL189" s="13" t="str">
        <f>IF(ISERROR(VLOOKUP(CONCATENATE($A189,"_",AL$2),'Reference data SID'!$B:$N,13,FALSE)),"",VLOOKUP(CONCATENATE($A189,"_",AL$2),'Reference data SID'!$B:$N,13,FALSE))</f>
        <v/>
      </c>
      <c r="AM189" s="13" t="str">
        <f>IF(ISERROR(VLOOKUP(CONCATENATE($A189,"_",AM$2),'Reference data SID'!$B:$N,13,FALSE)),"",VLOOKUP(CONCATENATE($A189,"_",AM$2),'Reference data SID'!$B:$N,13,FALSE))</f>
        <v/>
      </c>
      <c r="AN189" s="13" t="str">
        <f>IF(ISERROR(VLOOKUP(CONCATENATE($A189,"_",AN$2),'Reference data SID'!$B:$N,13,FALSE)),"",VLOOKUP(CONCATENATE($A189,"_",AN$2),'Reference data SID'!$B:$N,13,FALSE))</f>
        <v/>
      </c>
      <c r="AO189" s="13" t="str">
        <f>IF(ISERROR(VLOOKUP(CONCATENATE($A189,"_",AO$2),'Reference data SID'!$B:$N,13,FALSE)),"",VLOOKUP(CONCATENATE($A189,"_",AO$2),'Reference data SID'!$B:$N,13,FALSE))</f>
        <v/>
      </c>
      <c r="AP189" s="13" t="str">
        <f>IF(ISERROR(VLOOKUP(CONCATENATE($A189,"_",AP$2),'Reference data SID'!$B:$N,13,FALSE)),"",VLOOKUP(CONCATENATE($A189,"_",AP$2),'Reference data SID'!$B:$N,13,FALSE))</f>
        <v/>
      </c>
      <c r="AQ189" s="13" t="str">
        <f>IF(ISERROR(VLOOKUP(CONCATENATE($A189,"_",AQ$2),'Reference data SID'!$B:$N,13,FALSE)),"",VLOOKUP(CONCATENATE($A189,"_",AQ$2),'Reference data SID'!$B:$N,13,FALSE))</f>
        <v/>
      </c>
      <c r="AR189" s="13" t="str">
        <f>IF(ISERROR(VLOOKUP(CONCATENATE($A189,"_",AR$2),'Reference data SID'!$B:$N,13,FALSE)),"",VLOOKUP(CONCATENATE($A189,"_",AR$2),'Reference data SID'!$B:$N,13,FALSE))</f>
        <v/>
      </c>
      <c r="AS189" s="13" t="str">
        <f>IF(ISERROR(VLOOKUP(CONCATENATE($A189,"_",AS$2),'Reference data SID'!$B:$N,13,FALSE)),"",VLOOKUP(CONCATENATE($A189,"_",AS$2),'Reference data SID'!$B:$N,13,FALSE))</f>
        <v/>
      </c>
      <c r="AT189" s="13" t="str">
        <f>IF(ISERROR(VLOOKUP(CONCATENATE($A189,"_",AT$2),'Reference data SID'!$B:$N,13,FALSE)),"",VLOOKUP(CONCATENATE($A189,"_",AT$2),'Reference data SID'!$B:$N,13,FALSE))</f>
        <v/>
      </c>
    </row>
    <row r="190" spans="1:46" x14ac:dyDescent="0.25">
      <c r="A190">
        <v>186</v>
      </c>
      <c r="B190" s="13" t="str">
        <f>IF(ISERROR(VLOOKUP(CONCATENATE($A190,"_",B$2),'Reference data SID'!$B:$N,13,FALSE)),"",VLOOKUP(CONCATENATE($A190,"_",B$2),'Reference data SID'!$B:$N,13,FALSE))</f>
        <v/>
      </c>
      <c r="C190" s="13" t="str">
        <f>IF(ISERROR(VLOOKUP(CONCATENATE($A190,"_",C$2),'Reference data SID'!$B:$N,13,FALSE)),"",VLOOKUP(CONCATENATE($A190,"_",C$2),'Reference data SID'!$B:$N,13,FALSE))</f>
        <v/>
      </c>
      <c r="D190" s="13" t="str">
        <f>IF(ISERROR(VLOOKUP(CONCATENATE($A190,"_",D$2),'Reference data SID'!$B:$N,13,FALSE)),"",VLOOKUP(CONCATENATE($A190,"_",D$2),'Reference data SID'!$B:$N,13,FALSE))</f>
        <v/>
      </c>
      <c r="E190" s="13" t="str">
        <f>IF(ISERROR(VLOOKUP(CONCATENATE($A190,"_",E$2),'Reference data SID'!$B:$N,13,FALSE)),"",VLOOKUP(CONCATENATE($A190,"_",E$2),'Reference data SID'!$B:$N,13,FALSE))</f>
        <v/>
      </c>
      <c r="F190" s="13" t="str">
        <f>IF(ISERROR(VLOOKUP(CONCATENATE($A190,"_",F$2),'Reference data SID'!$B:$N,13,FALSE)),"",VLOOKUP(CONCATENATE($A190,"_",F$2),'Reference data SID'!$B:$N,13,FALSE))</f>
        <v/>
      </c>
      <c r="G190" s="13" t="str">
        <f>IF(ISERROR(VLOOKUP(CONCATENATE($A190,"_",G$2),'Reference data SID'!$B:$N,13,FALSE)),"",VLOOKUP(CONCATENATE($A190,"_",G$2),'Reference data SID'!$B:$N,13,FALSE))</f>
        <v/>
      </c>
      <c r="H190" s="13" t="str">
        <f>IF(ISERROR(VLOOKUP(CONCATENATE($A190,"_",H$2),'Reference data SID'!$B:$N,13,FALSE)),"",VLOOKUP(CONCATENATE($A190,"_",H$2),'Reference data SID'!$B:$N,13,FALSE))</f>
        <v/>
      </c>
      <c r="I190" s="13" t="str">
        <f>IF(ISERROR(VLOOKUP(CONCATENATE($A190,"_",I$2),'Reference data SID'!$B:$N,13,FALSE)),"",VLOOKUP(CONCATENATE($A190,"_",I$2),'Reference data SID'!$B:$N,13,FALSE))</f>
        <v/>
      </c>
      <c r="J190" s="13" t="str">
        <f>IF(ISERROR(VLOOKUP(CONCATENATE($A190,"_",J$2),'Reference data SID'!$B:$N,13,FALSE)),"",VLOOKUP(CONCATENATE($A190,"_",J$2),'Reference data SID'!$B:$N,13,FALSE))</f>
        <v/>
      </c>
      <c r="K190" s="13" t="str">
        <f>IF(ISERROR(VLOOKUP(CONCATENATE($A190,"_",K$2),'Reference data SID'!$B:$N,13,FALSE)),"",VLOOKUP(CONCATENATE($A190,"_",K$2),'Reference data SID'!$B:$N,13,FALSE))</f>
        <v/>
      </c>
      <c r="L190" s="13" t="str">
        <f>IF(ISERROR(VLOOKUP(CONCATENATE($A190,"_",L$2),'Reference data SID'!$B:$N,13,FALSE)),"",VLOOKUP(CONCATENATE($A190,"_",L$2),'Reference data SID'!$B:$N,13,FALSE))</f>
        <v/>
      </c>
      <c r="M190" s="13" t="str">
        <f>IF(ISERROR(VLOOKUP(CONCATENATE($A190,"_",M$2),'Reference data SID'!$B:$N,13,FALSE)),"",VLOOKUP(CONCATENATE($A190,"_",M$2),'Reference data SID'!$B:$N,13,FALSE))</f>
        <v/>
      </c>
      <c r="N190" s="13" t="str">
        <f>IF(ISERROR(VLOOKUP(CONCATENATE($A190,"_",N$2),'Reference data SID'!$B:$N,13,FALSE)),"",VLOOKUP(CONCATENATE($A190,"_",N$2),'Reference data SID'!$B:$N,13,FALSE))</f>
        <v/>
      </c>
      <c r="O190" s="13" t="str">
        <f>IF(ISERROR(VLOOKUP(CONCATENATE($A190,"_",O$2),'Reference data SID'!$B:$N,13,FALSE)),"",VLOOKUP(CONCATENATE($A190,"_",O$2),'Reference data SID'!$B:$N,13,FALSE))</f>
        <v/>
      </c>
      <c r="P190" s="13" t="str">
        <f>IF(ISERROR(VLOOKUP(CONCATENATE($A190,"_",P$2),'Reference data SID'!$B:$N,13,FALSE)),"",VLOOKUP(CONCATENATE($A190,"_",P$2),'Reference data SID'!$B:$N,13,FALSE))</f>
        <v/>
      </c>
      <c r="Q190" s="13" t="str">
        <f>IF(ISERROR(VLOOKUP(CONCATENATE($A190,"_",Q$2),'Reference data SID'!$B:$N,13,FALSE)),"",VLOOKUP(CONCATENATE($A190,"_",Q$2),'Reference data SID'!$B:$N,13,FALSE))</f>
        <v/>
      </c>
      <c r="R190" s="13" t="str">
        <f>IF(ISERROR(VLOOKUP(CONCATENATE($A190,"_",R$2),'Reference data SID'!$B:$N,13,FALSE)),"",VLOOKUP(CONCATENATE($A190,"_",R$2),'Reference data SID'!$B:$N,13,FALSE))</f>
        <v/>
      </c>
      <c r="S190" s="13" t="str">
        <f>IF(ISERROR(VLOOKUP(CONCATENATE($A190,"_",S$2),'Reference data SID'!$B:$N,13,FALSE)),"",VLOOKUP(CONCATENATE($A190,"_",S$2),'Reference data SID'!$B:$N,13,FALSE))</f>
        <v/>
      </c>
      <c r="T190" s="13" t="str">
        <f>IF(ISERROR(VLOOKUP(CONCATENATE($A190,"_",T$2),'Reference data SID'!$B:$N,13,FALSE)),"",VLOOKUP(CONCATENATE($A190,"_",T$2),'Reference data SID'!$B:$N,13,FALSE))</f>
        <v/>
      </c>
      <c r="U190" s="13" t="str">
        <f>IF(ISERROR(VLOOKUP(CONCATENATE($A190,"_",U$2),'Reference data SID'!$B:$N,13,FALSE)),"",VLOOKUP(CONCATENATE($A190,"_",U$2),'Reference data SID'!$B:$N,13,FALSE))</f>
        <v/>
      </c>
      <c r="V190" s="13" t="str">
        <f>IF(ISERROR(VLOOKUP(CONCATENATE($A190,"_",V$2),'Reference data SID'!$B:$N,13,FALSE)),"",VLOOKUP(CONCATENATE($A190,"_",V$2),'Reference data SID'!$B:$N,13,FALSE))</f>
        <v/>
      </c>
      <c r="W190" s="13" t="str">
        <f>IF(ISERROR(VLOOKUP(CONCATENATE($A190,"_",W$2),'Reference data SID'!$B:$N,13,FALSE)),"",VLOOKUP(CONCATENATE($A190,"_",W$2),'Reference data SID'!$B:$N,13,FALSE))</f>
        <v/>
      </c>
      <c r="X190" s="13" t="str">
        <f>IF(ISERROR(VLOOKUP(CONCATENATE($A190,"_",X$2),'Reference data SID'!$B:$N,13,FALSE)),"",VLOOKUP(CONCATENATE($A190,"_",X$2),'Reference data SID'!$B:$N,13,FALSE))</f>
        <v/>
      </c>
      <c r="Y190" s="13" t="str">
        <f>IF(ISERROR(VLOOKUP(CONCATENATE($A190,"_",Y$2),'Reference data SID'!$B:$N,13,FALSE)),"",VLOOKUP(CONCATENATE($A190,"_",Y$2),'Reference data SID'!$B:$N,13,FALSE))</f>
        <v/>
      </c>
      <c r="Z190" s="13" t="str">
        <f>IF(ISERROR(VLOOKUP(CONCATENATE($A190,"_",Z$2),'Reference data SID'!$B:$N,13,FALSE)),"",VLOOKUP(CONCATENATE($A190,"_",Z$2),'Reference data SID'!$B:$N,13,FALSE))</f>
        <v/>
      </c>
      <c r="AA190" s="13" t="str">
        <f>IF(ISERROR(VLOOKUP(CONCATENATE($A190,"_",AA$2),'Reference data SID'!$B:$N,13,FALSE)),"",VLOOKUP(CONCATENATE($A190,"_",AA$2),'Reference data SID'!$B:$N,13,FALSE))</f>
        <v/>
      </c>
      <c r="AB190" s="13" t="str">
        <f>IF(ISERROR(VLOOKUP(CONCATENATE($A190,"_",AB$2),'Reference data SID'!$B:$N,13,FALSE)),"",VLOOKUP(CONCATENATE($A190,"_",AB$2),'Reference data SID'!$B:$N,13,FALSE))</f>
        <v/>
      </c>
      <c r="AC190" s="13" t="str">
        <f>IF(ISERROR(VLOOKUP(CONCATENATE($A190,"_",AC$2),'Reference data SID'!$B:$N,13,FALSE)),"",VLOOKUP(CONCATENATE($A190,"_",AC$2),'Reference data SID'!$B:$N,13,FALSE))</f>
        <v/>
      </c>
      <c r="AD190" s="13" t="str">
        <f>IF(ISERROR(VLOOKUP(CONCATENATE($A190,"_",AD$2),'Reference data SID'!$B:$N,13,FALSE)),"",VLOOKUP(CONCATENATE($A190,"_",AD$2),'Reference data SID'!$B:$N,13,FALSE))</f>
        <v/>
      </c>
      <c r="AE190" s="13" t="str">
        <f>IF(ISERROR(VLOOKUP(CONCATENATE($A190,"_",AE$2),'Reference data SID'!$B:$N,13,FALSE)),"",VLOOKUP(CONCATENATE($A190,"_",AE$2),'Reference data SID'!$B:$N,13,FALSE))</f>
        <v/>
      </c>
      <c r="AF190" s="13" t="str">
        <f>IF(ISERROR(VLOOKUP(CONCATENATE($A190,"_",AF$2),'Reference data SID'!$B:$N,13,FALSE)),"",VLOOKUP(CONCATENATE($A190,"_",AF$2),'Reference data SID'!$B:$N,13,FALSE))</f>
        <v/>
      </c>
      <c r="AG190" s="13" t="str">
        <f>IF(ISERROR(VLOOKUP(CONCATENATE($A190,"_",AG$2),'Reference data SID'!$B:$N,13,FALSE)),"",VLOOKUP(CONCATENATE($A190,"_",AG$2),'Reference data SID'!$B:$N,13,FALSE))</f>
        <v/>
      </c>
      <c r="AH190" s="13" t="str">
        <f>IF(ISERROR(VLOOKUP(CONCATENATE($A190,"_",AH$2),'Reference data SID'!$B:$N,13,FALSE)),"",VLOOKUP(CONCATENATE($A190,"_",AH$2),'Reference data SID'!$B:$N,13,FALSE))</f>
        <v/>
      </c>
      <c r="AI190" s="13" t="str">
        <f>IF(ISERROR(VLOOKUP(CONCATENATE($A190,"_",AI$2),'Reference data SID'!$B:$N,13,FALSE)),"",VLOOKUP(CONCATENATE($A190,"_",AI$2),'Reference data SID'!$B:$N,13,FALSE))</f>
        <v/>
      </c>
      <c r="AJ190" s="13" t="str">
        <f>IF(ISERROR(VLOOKUP(CONCATENATE($A190,"_",AJ$2),'Reference data SID'!$B:$N,13,FALSE)),"",VLOOKUP(CONCATENATE($A190,"_",AJ$2),'Reference data SID'!$B:$N,13,FALSE))</f>
        <v/>
      </c>
      <c r="AK190" s="13" t="str">
        <f>IF(ISERROR(VLOOKUP(CONCATENATE($A190,"_",AK$2),'Reference data SID'!$B:$N,13,FALSE)),"",VLOOKUP(CONCATENATE($A190,"_",AK$2),'Reference data SID'!$B:$N,13,FALSE))</f>
        <v/>
      </c>
      <c r="AL190" s="13" t="str">
        <f>IF(ISERROR(VLOOKUP(CONCATENATE($A190,"_",AL$2),'Reference data SID'!$B:$N,13,FALSE)),"",VLOOKUP(CONCATENATE($A190,"_",AL$2),'Reference data SID'!$B:$N,13,FALSE))</f>
        <v/>
      </c>
      <c r="AM190" s="13" t="str">
        <f>IF(ISERROR(VLOOKUP(CONCATENATE($A190,"_",AM$2),'Reference data SID'!$B:$N,13,FALSE)),"",VLOOKUP(CONCATENATE($A190,"_",AM$2),'Reference data SID'!$B:$N,13,FALSE))</f>
        <v/>
      </c>
      <c r="AN190" s="13" t="str">
        <f>IF(ISERROR(VLOOKUP(CONCATENATE($A190,"_",AN$2),'Reference data SID'!$B:$N,13,FALSE)),"",VLOOKUP(CONCATENATE($A190,"_",AN$2),'Reference data SID'!$B:$N,13,FALSE))</f>
        <v/>
      </c>
      <c r="AO190" s="13" t="str">
        <f>IF(ISERROR(VLOOKUP(CONCATENATE($A190,"_",AO$2),'Reference data SID'!$B:$N,13,FALSE)),"",VLOOKUP(CONCATENATE($A190,"_",AO$2),'Reference data SID'!$B:$N,13,FALSE))</f>
        <v/>
      </c>
      <c r="AP190" s="13" t="str">
        <f>IF(ISERROR(VLOOKUP(CONCATENATE($A190,"_",AP$2),'Reference data SID'!$B:$N,13,FALSE)),"",VLOOKUP(CONCATENATE($A190,"_",AP$2),'Reference data SID'!$B:$N,13,FALSE))</f>
        <v/>
      </c>
      <c r="AQ190" s="13" t="str">
        <f>IF(ISERROR(VLOOKUP(CONCATENATE($A190,"_",AQ$2),'Reference data SID'!$B:$N,13,FALSE)),"",VLOOKUP(CONCATENATE($A190,"_",AQ$2),'Reference data SID'!$B:$N,13,FALSE))</f>
        <v/>
      </c>
      <c r="AR190" s="13" t="str">
        <f>IF(ISERROR(VLOOKUP(CONCATENATE($A190,"_",AR$2),'Reference data SID'!$B:$N,13,FALSE)),"",VLOOKUP(CONCATENATE($A190,"_",AR$2),'Reference data SID'!$B:$N,13,FALSE))</f>
        <v/>
      </c>
      <c r="AS190" s="13" t="str">
        <f>IF(ISERROR(VLOOKUP(CONCATENATE($A190,"_",AS$2),'Reference data SID'!$B:$N,13,FALSE)),"",VLOOKUP(CONCATENATE($A190,"_",AS$2),'Reference data SID'!$B:$N,13,FALSE))</f>
        <v/>
      </c>
      <c r="AT190" s="13" t="str">
        <f>IF(ISERROR(VLOOKUP(CONCATENATE($A190,"_",AT$2),'Reference data SID'!$B:$N,13,FALSE)),"",VLOOKUP(CONCATENATE($A190,"_",AT$2),'Reference data SID'!$B:$N,13,FALSE))</f>
        <v/>
      </c>
    </row>
    <row r="191" spans="1:46" x14ac:dyDescent="0.25">
      <c r="A191">
        <v>187</v>
      </c>
      <c r="B191" s="13" t="str">
        <f>IF(ISERROR(VLOOKUP(CONCATENATE($A191,"_",B$2),'Reference data SID'!$B:$N,13,FALSE)),"",VLOOKUP(CONCATENATE($A191,"_",B$2),'Reference data SID'!$B:$N,13,FALSE))</f>
        <v/>
      </c>
      <c r="C191" s="13" t="str">
        <f>IF(ISERROR(VLOOKUP(CONCATENATE($A191,"_",C$2),'Reference data SID'!$B:$N,13,FALSE)),"",VLOOKUP(CONCATENATE($A191,"_",C$2),'Reference data SID'!$B:$N,13,FALSE))</f>
        <v/>
      </c>
      <c r="D191" s="13" t="str">
        <f>IF(ISERROR(VLOOKUP(CONCATENATE($A191,"_",D$2),'Reference data SID'!$B:$N,13,FALSE)),"",VLOOKUP(CONCATENATE($A191,"_",D$2),'Reference data SID'!$B:$N,13,FALSE))</f>
        <v/>
      </c>
      <c r="E191" s="13" t="str">
        <f>IF(ISERROR(VLOOKUP(CONCATENATE($A191,"_",E$2),'Reference data SID'!$B:$N,13,FALSE)),"",VLOOKUP(CONCATENATE($A191,"_",E$2),'Reference data SID'!$B:$N,13,FALSE))</f>
        <v/>
      </c>
      <c r="F191" s="13" t="str">
        <f>IF(ISERROR(VLOOKUP(CONCATENATE($A191,"_",F$2),'Reference data SID'!$B:$N,13,FALSE)),"",VLOOKUP(CONCATENATE($A191,"_",F$2),'Reference data SID'!$B:$N,13,FALSE))</f>
        <v/>
      </c>
      <c r="G191" s="13" t="str">
        <f>IF(ISERROR(VLOOKUP(CONCATENATE($A191,"_",G$2),'Reference data SID'!$B:$N,13,FALSE)),"",VLOOKUP(CONCATENATE($A191,"_",G$2),'Reference data SID'!$B:$N,13,FALSE))</f>
        <v/>
      </c>
      <c r="H191" s="13" t="str">
        <f>IF(ISERROR(VLOOKUP(CONCATENATE($A191,"_",H$2),'Reference data SID'!$B:$N,13,FALSE)),"",VLOOKUP(CONCATENATE($A191,"_",H$2),'Reference data SID'!$B:$N,13,FALSE))</f>
        <v/>
      </c>
      <c r="I191" s="13" t="str">
        <f>IF(ISERROR(VLOOKUP(CONCATENATE($A191,"_",I$2),'Reference data SID'!$B:$N,13,FALSE)),"",VLOOKUP(CONCATENATE($A191,"_",I$2),'Reference data SID'!$B:$N,13,FALSE))</f>
        <v/>
      </c>
      <c r="J191" s="13" t="str">
        <f>IF(ISERROR(VLOOKUP(CONCATENATE($A191,"_",J$2),'Reference data SID'!$B:$N,13,FALSE)),"",VLOOKUP(CONCATENATE($A191,"_",J$2),'Reference data SID'!$B:$N,13,FALSE))</f>
        <v/>
      </c>
      <c r="K191" s="13" t="str">
        <f>IF(ISERROR(VLOOKUP(CONCATENATE($A191,"_",K$2),'Reference data SID'!$B:$N,13,FALSE)),"",VLOOKUP(CONCATENATE($A191,"_",K$2),'Reference data SID'!$B:$N,13,FALSE))</f>
        <v/>
      </c>
      <c r="L191" s="13" t="str">
        <f>IF(ISERROR(VLOOKUP(CONCATENATE($A191,"_",L$2),'Reference data SID'!$B:$N,13,FALSE)),"",VLOOKUP(CONCATENATE($A191,"_",L$2),'Reference data SID'!$B:$N,13,FALSE))</f>
        <v/>
      </c>
      <c r="M191" s="13" t="str">
        <f>IF(ISERROR(VLOOKUP(CONCATENATE($A191,"_",M$2),'Reference data SID'!$B:$N,13,FALSE)),"",VLOOKUP(CONCATENATE($A191,"_",M$2),'Reference data SID'!$B:$N,13,FALSE))</f>
        <v/>
      </c>
      <c r="N191" s="13" t="str">
        <f>IF(ISERROR(VLOOKUP(CONCATENATE($A191,"_",N$2),'Reference data SID'!$B:$N,13,FALSE)),"",VLOOKUP(CONCATENATE($A191,"_",N$2),'Reference data SID'!$B:$N,13,FALSE))</f>
        <v/>
      </c>
      <c r="O191" s="13" t="str">
        <f>IF(ISERROR(VLOOKUP(CONCATENATE($A191,"_",O$2),'Reference data SID'!$B:$N,13,FALSE)),"",VLOOKUP(CONCATENATE($A191,"_",O$2),'Reference data SID'!$B:$N,13,FALSE))</f>
        <v/>
      </c>
      <c r="P191" s="13" t="str">
        <f>IF(ISERROR(VLOOKUP(CONCATENATE($A191,"_",P$2),'Reference data SID'!$B:$N,13,FALSE)),"",VLOOKUP(CONCATENATE($A191,"_",P$2),'Reference data SID'!$B:$N,13,FALSE))</f>
        <v/>
      </c>
      <c r="Q191" s="13" t="str">
        <f>IF(ISERROR(VLOOKUP(CONCATENATE($A191,"_",Q$2),'Reference data SID'!$B:$N,13,FALSE)),"",VLOOKUP(CONCATENATE($A191,"_",Q$2),'Reference data SID'!$B:$N,13,FALSE))</f>
        <v/>
      </c>
      <c r="R191" s="13" t="str">
        <f>IF(ISERROR(VLOOKUP(CONCATENATE($A191,"_",R$2),'Reference data SID'!$B:$N,13,FALSE)),"",VLOOKUP(CONCATENATE($A191,"_",R$2),'Reference data SID'!$B:$N,13,FALSE))</f>
        <v/>
      </c>
      <c r="S191" s="13" t="str">
        <f>IF(ISERROR(VLOOKUP(CONCATENATE($A191,"_",S$2),'Reference data SID'!$B:$N,13,FALSE)),"",VLOOKUP(CONCATENATE($A191,"_",S$2),'Reference data SID'!$B:$N,13,FALSE))</f>
        <v/>
      </c>
      <c r="T191" s="13" t="str">
        <f>IF(ISERROR(VLOOKUP(CONCATENATE($A191,"_",T$2),'Reference data SID'!$B:$N,13,FALSE)),"",VLOOKUP(CONCATENATE($A191,"_",T$2),'Reference data SID'!$B:$N,13,FALSE))</f>
        <v/>
      </c>
      <c r="U191" s="13" t="str">
        <f>IF(ISERROR(VLOOKUP(CONCATENATE($A191,"_",U$2),'Reference data SID'!$B:$N,13,FALSE)),"",VLOOKUP(CONCATENATE($A191,"_",U$2),'Reference data SID'!$B:$N,13,FALSE))</f>
        <v/>
      </c>
      <c r="V191" s="13" t="str">
        <f>IF(ISERROR(VLOOKUP(CONCATENATE($A191,"_",V$2),'Reference data SID'!$B:$N,13,FALSE)),"",VLOOKUP(CONCATENATE($A191,"_",V$2),'Reference data SID'!$B:$N,13,FALSE))</f>
        <v/>
      </c>
      <c r="W191" s="13" t="str">
        <f>IF(ISERROR(VLOOKUP(CONCATENATE($A191,"_",W$2),'Reference data SID'!$B:$N,13,FALSE)),"",VLOOKUP(CONCATENATE($A191,"_",W$2),'Reference data SID'!$B:$N,13,FALSE))</f>
        <v/>
      </c>
      <c r="X191" s="13" t="str">
        <f>IF(ISERROR(VLOOKUP(CONCATENATE($A191,"_",X$2),'Reference data SID'!$B:$N,13,FALSE)),"",VLOOKUP(CONCATENATE($A191,"_",X$2),'Reference data SID'!$B:$N,13,FALSE))</f>
        <v/>
      </c>
      <c r="Y191" s="13" t="str">
        <f>IF(ISERROR(VLOOKUP(CONCATENATE($A191,"_",Y$2),'Reference data SID'!$B:$N,13,FALSE)),"",VLOOKUP(CONCATENATE($A191,"_",Y$2),'Reference data SID'!$B:$N,13,FALSE))</f>
        <v/>
      </c>
      <c r="Z191" s="13" t="str">
        <f>IF(ISERROR(VLOOKUP(CONCATENATE($A191,"_",Z$2),'Reference data SID'!$B:$N,13,FALSE)),"",VLOOKUP(CONCATENATE($A191,"_",Z$2),'Reference data SID'!$B:$N,13,FALSE))</f>
        <v/>
      </c>
      <c r="AA191" s="13" t="str">
        <f>IF(ISERROR(VLOOKUP(CONCATENATE($A191,"_",AA$2),'Reference data SID'!$B:$N,13,FALSE)),"",VLOOKUP(CONCATENATE($A191,"_",AA$2),'Reference data SID'!$B:$N,13,FALSE))</f>
        <v/>
      </c>
      <c r="AB191" s="13" t="str">
        <f>IF(ISERROR(VLOOKUP(CONCATENATE($A191,"_",AB$2),'Reference data SID'!$B:$N,13,FALSE)),"",VLOOKUP(CONCATENATE($A191,"_",AB$2),'Reference data SID'!$B:$N,13,FALSE))</f>
        <v/>
      </c>
      <c r="AC191" s="13" t="str">
        <f>IF(ISERROR(VLOOKUP(CONCATENATE($A191,"_",AC$2),'Reference data SID'!$B:$N,13,FALSE)),"",VLOOKUP(CONCATENATE($A191,"_",AC$2),'Reference data SID'!$B:$N,13,FALSE))</f>
        <v/>
      </c>
      <c r="AD191" s="13" t="str">
        <f>IF(ISERROR(VLOOKUP(CONCATENATE($A191,"_",AD$2),'Reference data SID'!$B:$N,13,FALSE)),"",VLOOKUP(CONCATENATE($A191,"_",AD$2),'Reference data SID'!$B:$N,13,FALSE))</f>
        <v/>
      </c>
      <c r="AE191" s="13" t="str">
        <f>IF(ISERROR(VLOOKUP(CONCATENATE($A191,"_",AE$2),'Reference data SID'!$B:$N,13,FALSE)),"",VLOOKUP(CONCATENATE($A191,"_",AE$2),'Reference data SID'!$B:$N,13,FALSE))</f>
        <v/>
      </c>
      <c r="AF191" s="13" t="str">
        <f>IF(ISERROR(VLOOKUP(CONCATENATE($A191,"_",AF$2),'Reference data SID'!$B:$N,13,FALSE)),"",VLOOKUP(CONCATENATE($A191,"_",AF$2),'Reference data SID'!$B:$N,13,FALSE))</f>
        <v/>
      </c>
      <c r="AG191" s="13" t="str">
        <f>IF(ISERROR(VLOOKUP(CONCATENATE($A191,"_",AG$2),'Reference data SID'!$B:$N,13,FALSE)),"",VLOOKUP(CONCATENATE($A191,"_",AG$2),'Reference data SID'!$B:$N,13,FALSE))</f>
        <v/>
      </c>
      <c r="AH191" s="13" t="str">
        <f>IF(ISERROR(VLOOKUP(CONCATENATE($A191,"_",AH$2),'Reference data SID'!$B:$N,13,FALSE)),"",VLOOKUP(CONCATENATE($A191,"_",AH$2),'Reference data SID'!$B:$N,13,FALSE))</f>
        <v/>
      </c>
      <c r="AI191" s="13" t="str">
        <f>IF(ISERROR(VLOOKUP(CONCATENATE($A191,"_",AI$2),'Reference data SID'!$B:$N,13,FALSE)),"",VLOOKUP(CONCATENATE($A191,"_",AI$2),'Reference data SID'!$B:$N,13,FALSE))</f>
        <v/>
      </c>
      <c r="AJ191" s="13" t="str">
        <f>IF(ISERROR(VLOOKUP(CONCATENATE($A191,"_",AJ$2),'Reference data SID'!$B:$N,13,FALSE)),"",VLOOKUP(CONCATENATE($A191,"_",AJ$2),'Reference data SID'!$B:$N,13,FALSE))</f>
        <v/>
      </c>
      <c r="AK191" s="13" t="str">
        <f>IF(ISERROR(VLOOKUP(CONCATENATE($A191,"_",AK$2),'Reference data SID'!$B:$N,13,FALSE)),"",VLOOKUP(CONCATENATE($A191,"_",AK$2),'Reference data SID'!$B:$N,13,FALSE))</f>
        <v/>
      </c>
      <c r="AL191" s="13" t="str">
        <f>IF(ISERROR(VLOOKUP(CONCATENATE($A191,"_",AL$2),'Reference data SID'!$B:$N,13,FALSE)),"",VLOOKUP(CONCATENATE($A191,"_",AL$2),'Reference data SID'!$B:$N,13,FALSE))</f>
        <v/>
      </c>
      <c r="AM191" s="13" t="str">
        <f>IF(ISERROR(VLOOKUP(CONCATENATE($A191,"_",AM$2),'Reference data SID'!$B:$N,13,FALSE)),"",VLOOKUP(CONCATENATE($A191,"_",AM$2),'Reference data SID'!$B:$N,13,FALSE))</f>
        <v/>
      </c>
      <c r="AN191" s="13" t="str">
        <f>IF(ISERROR(VLOOKUP(CONCATENATE($A191,"_",AN$2),'Reference data SID'!$B:$N,13,FALSE)),"",VLOOKUP(CONCATENATE($A191,"_",AN$2),'Reference data SID'!$B:$N,13,FALSE))</f>
        <v/>
      </c>
      <c r="AO191" s="13" t="str">
        <f>IF(ISERROR(VLOOKUP(CONCATENATE($A191,"_",AO$2),'Reference data SID'!$B:$N,13,FALSE)),"",VLOOKUP(CONCATENATE($A191,"_",AO$2),'Reference data SID'!$B:$N,13,FALSE))</f>
        <v/>
      </c>
      <c r="AP191" s="13" t="str">
        <f>IF(ISERROR(VLOOKUP(CONCATENATE($A191,"_",AP$2),'Reference data SID'!$B:$N,13,FALSE)),"",VLOOKUP(CONCATENATE($A191,"_",AP$2),'Reference data SID'!$B:$N,13,FALSE))</f>
        <v/>
      </c>
      <c r="AQ191" s="13" t="str">
        <f>IF(ISERROR(VLOOKUP(CONCATENATE($A191,"_",AQ$2),'Reference data SID'!$B:$N,13,FALSE)),"",VLOOKUP(CONCATENATE($A191,"_",AQ$2),'Reference data SID'!$B:$N,13,FALSE))</f>
        <v/>
      </c>
      <c r="AR191" s="13" t="str">
        <f>IF(ISERROR(VLOOKUP(CONCATENATE($A191,"_",AR$2),'Reference data SID'!$B:$N,13,FALSE)),"",VLOOKUP(CONCATENATE($A191,"_",AR$2),'Reference data SID'!$B:$N,13,FALSE))</f>
        <v/>
      </c>
      <c r="AS191" s="13" t="str">
        <f>IF(ISERROR(VLOOKUP(CONCATENATE($A191,"_",AS$2),'Reference data SID'!$B:$N,13,FALSE)),"",VLOOKUP(CONCATENATE($A191,"_",AS$2),'Reference data SID'!$B:$N,13,FALSE))</f>
        <v/>
      </c>
      <c r="AT191" s="13" t="str">
        <f>IF(ISERROR(VLOOKUP(CONCATENATE($A191,"_",AT$2),'Reference data SID'!$B:$N,13,FALSE)),"",VLOOKUP(CONCATENATE($A191,"_",AT$2),'Reference data SID'!$B:$N,13,FALSE))</f>
        <v/>
      </c>
    </row>
    <row r="192" spans="1:46" x14ac:dyDescent="0.25">
      <c r="A192">
        <v>188</v>
      </c>
      <c r="B192" s="13" t="str">
        <f>IF(ISERROR(VLOOKUP(CONCATENATE($A192,"_",B$2),'Reference data SID'!$B:$N,13,FALSE)),"",VLOOKUP(CONCATENATE($A192,"_",B$2),'Reference data SID'!$B:$N,13,FALSE))</f>
        <v/>
      </c>
      <c r="C192" s="13" t="str">
        <f>IF(ISERROR(VLOOKUP(CONCATENATE($A192,"_",C$2),'Reference data SID'!$B:$N,13,FALSE)),"",VLOOKUP(CONCATENATE($A192,"_",C$2),'Reference data SID'!$B:$N,13,FALSE))</f>
        <v/>
      </c>
      <c r="D192" s="13" t="str">
        <f>IF(ISERROR(VLOOKUP(CONCATENATE($A192,"_",D$2),'Reference data SID'!$B:$N,13,FALSE)),"",VLOOKUP(CONCATENATE($A192,"_",D$2),'Reference data SID'!$B:$N,13,FALSE))</f>
        <v/>
      </c>
      <c r="E192" s="13" t="str">
        <f>IF(ISERROR(VLOOKUP(CONCATENATE($A192,"_",E$2),'Reference data SID'!$B:$N,13,FALSE)),"",VLOOKUP(CONCATENATE($A192,"_",E$2),'Reference data SID'!$B:$N,13,FALSE))</f>
        <v/>
      </c>
      <c r="F192" s="13" t="str">
        <f>IF(ISERROR(VLOOKUP(CONCATENATE($A192,"_",F$2),'Reference data SID'!$B:$N,13,FALSE)),"",VLOOKUP(CONCATENATE($A192,"_",F$2),'Reference data SID'!$B:$N,13,FALSE))</f>
        <v/>
      </c>
      <c r="G192" s="13" t="str">
        <f>IF(ISERROR(VLOOKUP(CONCATENATE($A192,"_",G$2),'Reference data SID'!$B:$N,13,FALSE)),"",VLOOKUP(CONCATENATE($A192,"_",G$2),'Reference data SID'!$B:$N,13,FALSE))</f>
        <v/>
      </c>
      <c r="H192" s="13" t="str">
        <f>IF(ISERROR(VLOOKUP(CONCATENATE($A192,"_",H$2),'Reference data SID'!$B:$N,13,FALSE)),"",VLOOKUP(CONCATENATE($A192,"_",H$2),'Reference data SID'!$B:$N,13,FALSE))</f>
        <v/>
      </c>
      <c r="I192" s="13" t="str">
        <f>IF(ISERROR(VLOOKUP(CONCATENATE($A192,"_",I$2),'Reference data SID'!$B:$N,13,FALSE)),"",VLOOKUP(CONCATENATE($A192,"_",I$2),'Reference data SID'!$B:$N,13,FALSE))</f>
        <v/>
      </c>
      <c r="J192" s="13" t="str">
        <f>IF(ISERROR(VLOOKUP(CONCATENATE($A192,"_",J$2),'Reference data SID'!$B:$N,13,FALSE)),"",VLOOKUP(CONCATENATE($A192,"_",J$2),'Reference data SID'!$B:$N,13,FALSE))</f>
        <v/>
      </c>
      <c r="K192" s="13" t="str">
        <f>IF(ISERROR(VLOOKUP(CONCATENATE($A192,"_",K$2),'Reference data SID'!$B:$N,13,FALSE)),"",VLOOKUP(CONCATENATE($A192,"_",K$2),'Reference data SID'!$B:$N,13,FALSE))</f>
        <v/>
      </c>
      <c r="L192" s="13" t="str">
        <f>IF(ISERROR(VLOOKUP(CONCATENATE($A192,"_",L$2),'Reference data SID'!$B:$N,13,FALSE)),"",VLOOKUP(CONCATENATE($A192,"_",L$2),'Reference data SID'!$B:$N,13,FALSE))</f>
        <v/>
      </c>
      <c r="M192" s="13" t="str">
        <f>IF(ISERROR(VLOOKUP(CONCATENATE($A192,"_",M$2),'Reference data SID'!$B:$N,13,FALSE)),"",VLOOKUP(CONCATENATE($A192,"_",M$2),'Reference data SID'!$B:$N,13,FALSE))</f>
        <v/>
      </c>
      <c r="N192" s="13" t="str">
        <f>IF(ISERROR(VLOOKUP(CONCATENATE($A192,"_",N$2),'Reference data SID'!$B:$N,13,FALSE)),"",VLOOKUP(CONCATENATE($A192,"_",N$2),'Reference data SID'!$B:$N,13,FALSE))</f>
        <v/>
      </c>
      <c r="O192" s="13" t="str">
        <f>IF(ISERROR(VLOOKUP(CONCATENATE($A192,"_",O$2),'Reference data SID'!$B:$N,13,FALSE)),"",VLOOKUP(CONCATENATE($A192,"_",O$2),'Reference data SID'!$B:$N,13,FALSE))</f>
        <v/>
      </c>
      <c r="P192" s="13" t="str">
        <f>IF(ISERROR(VLOOKUP(CONCATENATE($A192,"_",P$2),'Reference data SID'!$B:$N,13,FALSE)),"",VLOOKUP(CONCATENATE($A192,"_",P$2),'Reference data SID'!$B:$N,13,FALSE))</f>
        <v/>
      </c>
      <c r="Q192" s="13" t="str">
        <f>IF(ISERROR(VLOOKUP(CONCATENATE($A192,"_",Q$2),'Reference data SID'!$B:$N,13,FALSE)),"",VLOOKUP(CONCATENATE($A192,"_",Q$2),'Reference data SID'!$B:$N,13,FALSE))</f>
        <v/>
      </c>
      <c r="R192" s="13" t="str">
        <f>IF(ISERROR(VLOOKUP(CONCATENATE($A192,"_",R$2),'Reference data SID'!$B:$N,13,FALSE)),"",VLOOKUP(CONCATENATE($A192,"_",R$2),'Reference data SID'!$B:$N,13,FALSE))</f>
        <v/>
      </c>
      <c r="S192" s="13" t="str">
        <f>IF(ISERROR(VLOOKUP(CONCATENATE($A192,"_",S$2),'Reference data SID'!$B:$N,13,FALSE)),"",VLOOKUP(CONCATENATE($A192,"_",S$2),'Reference data SID'!$B:$N,13,FALSE))</f>
        <v/>
      </c>
      <c r="T192" s="13" t="str">
        <f>IF(ISERROR(VLOOKUP(CONCATENATE($A192,"_",T$2),'Reference data SID'!$B:$N,13,FALSE)),"",VLOOKUP(CONCATENATE($A192,"_",T$2),'Reference data SID'!$B:$N,13,FALSE))</f>
        <v/>
      </c>
      <c r="U192" s="13" t="str">
        <f>IF(ISERROR(VLOOKUP(CONCATENATE($A192,"_",U$2),'Reference data SID'!$B:$N,13,FALSE)),"",VLOOKUP(CONCATENATE($A192,"_",U$2),'Reference data SID'!$B:$N,13,FALSE))</f>
        <v/>
      </c>
      <c r="V192" s="13" t="str">
        <f>IF(ISERROR(VLOOKUP(CONCATENATE($A192,"_",V$2),'Reference data SID'!$B:$N,13,FALSE)),"",VLOOKUP(CONCATENATE($A192,"_",V$2),'Reference data SID'!$B:$N,13,FALSE))</f>
        <v/>
      </c>
      <c r="W192" s="13" t="str">
        <f>IF(ISERROR(VLOOKUP(CONCATENATE($A192,"_",W$2),'Reference data SID'!$B:$N,13,FALSE)),"",VLOOKUP(CONCATENATE($A192,"_",W$2),'Reference data SID'!$B:$N,13,FALSE))</f>
        <v/>
      </c>
      <c r="X192" s="13" t="str">
        <f>IF(ISERROR(VLOOKUP(CONCATENATE($A192,"_",X$2),'Reference data SID'!$B:$N,13,FALSE)),"",VLOOKUP(CONCATENATE($A192,"_",X$2),'Reference data SID'!$B:$N,13,FALSE))</f>
        <v/>
      </c>
      <c r="Y192" s="13" t="str">
        <f>IF(ISERROR(VLOOKUP(CONCATENATE($A192,"_",Y$2),'Reference data SID'!$B:$N,13,FALSE)),"",VLOOKUP(CONCATENATE($A192,"_",Y$2),'Reference data SID'!$B:$N,13,FALSE))</f>
        <v/>
      </c>
      <c r="Z192" s="13" t="str">
        <f>IF(ISERROR(VLOOKUP(CONCATENATE($A192,"_",Z$2),'Reference data SID'!$B:$N,13,FALSE)),"",VLOOKUP(CONCATENATE($A192,"_",Z$2),'Reference data SID'!$B:$N,13,FALSE))</f>
        <v/>
      </c>
      <c r="AA192" s="13" t="str">
        <f>IF(ISERROR(VLOOKUP(CONCATENATE($A192,"_",AA$2),'Reference data SID'!$B:$N,13,FALSE)),"",VLOOKUP(CONCATENATE($A192,"_",AA$2),'Reference data SID'!$B:$N,13,FALSE))</f>
        <v/>
      </c>
      <c r="AB192" s="13" t="str">
        <f>IF(ISERROR(VLOOKUP(CONCATENATE($A192,"_",AB$2),'Reference data SID'!$B:$N,13,FALSE)),"",VLOOKUP(CONCATENATE($A192,"_",AB$2),'Reference data SID'!$B:$N,13,FALSE))</f>
        <v/>
      </c>
      <c r="AC192" s="13" t="str">
        <f>IF(ISERROR(VLOOKUP(CONCATENATE($A192,"_",AC$2),'Reference data SID'!$B:$N,13,FALSE)),"",VLOOKUP(CONCATENATE($A192,"_",AC$2),'Reference data SID'!$B:$N,13,FALSE))</f>
        <v/>
      </c>
      <c r="AD192" s="13" t="str">
        <f>IF(ISERROR(VLOOKUP(CONCATENATE($A192,"_",AD$2),'Reference data SID'!$B:$N,13,FALSE)),"",VLOOKUP(CONCATENATE($A192,"_",AD$2),'Reference data SID'!$B:$N,13,FALSE))</f>
        <v/>
      </c>
      <c r="AE192" s="13" t="str">
        <f>IF(ISERROR(VLOOKUP(CONCATENATE($A192,"_",AE$2),'Reference data SID'!$B:$N,13,FALSE)),"",VLOOKUP(CONCATENATE($A192,"_",AE$2),'Reference data SID'!$B:$N,13,FALSE))</f>
        <v/>
      </c>
      <c r="AF192" s="13" t="str">
        <f>IF(ISERROR(VLOOKUP(CONCATENATE($A192,"_",AF$2),'Reference data SID'!$B:$N,13,FALSE)),"",VLOOKUP(CONCATENATE($A192,"_",AF$2),'Reference data SID'!$B:$N,13,FALSE))</f>
        <v/>
      </c>
      <c r="AG192" s="13" t="str">
        <f>IF(ISERROR(VLOOKUP(CONCATENATE($A192,"_",AG$2),'Reference data SID'!$B:$N,13,FALSE)),"",VLOOKUP(CONCATENATE($A192,"_",AG$2),'Reference data SID'!$B:$N,13,FALSE))</f>
        <v/>
      </c>
      <c r="AH192" s="13" t="str">
        <f>IF(ISERROR(VLOOKUP(CONCATENATE($A192,"_",AH$2),'Reference data SID'!$B:$N,13,FALSE)),"",VLOOKUP(CONCATENATE($A192,"_",AH$2),'Reference data SID'!$B:$N,13,FALSE))</f>
        <v/>
      </c>
      <c r="AI192" s="13" t="str">
        <f>IF(ISERROR(VLOOKUP(CONCATENATE($A192,"_",AI$2),'Reference data SID'!$B:$N,13,FALSE)),"",VLOOKUP(CONCATENATE($A192,"_",AI$2),'Reference data SID'!$B:$N,13,FALSE))</f>
        <v/>
      </c>
      <c r="AJ192" s="13" t="str">
        <f>IF(ISERROR(VLOOKUP(CONCATENATE($A192,"_",AJ$2),'Reference data SID'!$B:$N,13,FALSE)),"",VLOOKUP(CONCATENATE($A192,"_",AJ$2),'Reference data SID'!$B:$N,13,FALSE))</f>
        <v/>
      </c>
      <c r="AK192" s="13" t="str">
        <f>IF(ISERROR(VLOOKUP(CONCATENATE($A192,"_",AK$2),'Reference data SID'!$B:$N,13,FALSE)),"",VLOOKUP(CONCATENATE($A192,"_",AK$2),'Reference data SID'!$B:$N,13,FALSE))</f>
        <v/>
      </c>
      <c r="AL192" s="13" t="str">
        <f>IF(ISERROR(VLOOKUP(CONCATENATE($A192,"_",AL$2),'Reference data SID'!$B:$N,13,FALSE)),"",VLOOKUP(CONCATENATE($A192,"_",AL$2),'Reference data SID'!$B:$N,13,FALSE))</f>
        <v/>
      </c>
      <c r="AM192" s="13" t="str">
        <f>IF(ISERROR(VLOOKUP(CONCATENATE($A192,"_",AM$2),'Reference data SID'!$B:$N,13,FALSE)),"",VLOOKUP(CONCATENATE($A192,"_",AM$2),'Reference data SID'!$B:$N,13,FALSE))</f>
        <v/>
      </c>
      <c r="AN192" s="13" t="str">
        <f>IF(ISERROR(VLOOKUP(CONCATENATE($A192,"_",AN$2),'Reference data SID'!$B:$N,13,FALSE)),"",VLOOKUP(CONCATENATE($A192,"_",AN$2),'Reference data SID'!$B:$N,13,FALSE))</f>
        <v/>
      </c>
      <c r="AO192" s="13" t="str">
        <f>IF(ISERROR(VLOOKUP(CONCATENATE($A192,"_",AO$2),'Reference data SID'!$B:$N,13,FALSE)),"",VLOOKUP(CONCATENATE($A192,"_",AO$2),'Reference data SID'!$B:$N,13,FALSE))</f>
        <v/>
      </c>
      <c r="AP192" s="13" t="str">
        <f>IF(ISERROR(VLOOKUP(CONCATENATE($A192,"_",AP$2),'Reference data SID'!$B:$N,13,FALSE)),"",VLOOKUP(CONCATENATE($A192,"_",AP$2),'Reference data SID'!$B:$N,13,FALSE))</f>
        <v/>
      </c>
      <c r="AQ192" s="13" t="str">
        <f>IF(ISERROR(VLOOKUP(CONCATENATE($A192,"_",AQ$2),'Reference data SID'!$B:$N,13,FALSE)),"",VLOOKUP(CONCATENATE($A192,"_",AQ$2),'Reference data SID'!$B:$N,13,FALSE))</f>
        <v/>
      </c>
      <c r="AR192" s="13" t="str">
        <f>IF(ISERROR(VLOOKUP(CONCATENATE($A192,"_",AR$2),'Reference data SID'!$B:$N,13,FALSE)),"",VLOOKUP(CONCATENATE($A192,"_",AR$2),'Reference data SID'!$B:$N,13,FALSE))</f>
        <v/>
      </c>
      <c r="AS192" s="13" t="str">
        <f>IF(ISERROR(VLOOKUP(CONCATENATE($A192,"_",AS$2),'Reference data SID'!$B:$N,13,FALSE)),"",VLOOKUP(CONCATENATE($A192,"_",AS$2),'Reference data SID'!$B:$N,13,FALSE))</f>
        <v/>
      </c>
      <c r="AT192" s="13" t="str">
        <f>IF(ISERROR(VLOOKUP(CONCATENATE($A192,"_",AT$2),'Reference data SID'!$B:$N,13,FALSE)),"",VLOOKUP(CONCATENATE($A192,"_",AT$2),'Reference data SID'!$B:$N,13,FALSE))</f>
        <v/>
      </c>
    </row>
    <row r="193" spans="1:46" x14ac:dyDescent="0.25">
      <c r="A193">
        <v>189</v>
      </c>
      <c r="B193" s="13" t="str">
        <f>IF(ISERROR(VLOOKUP(CONCATENATE($A193,"_",B$2),'Reference data SID'!$B:$N,13,FALSE)),"",VLOOKUP(CONCATENATE($A193,"_",B$2),'Reference data SID'!$B:$N,13,FALSE))</f>
        <v/>
      </c>
      <c r="C193" s="13" t="str">
        <f>IF(ISERROR(VLOOKUP(CONCATENATE($A193,"_",C$2),'Reference data SID'!$B:$N,13,FALSE)),"",VLOOKUP(CONCATENATE($A193,"_",C$2),'Reference data SID'!$B:$N,13,FALSE))</f>
        <v/>
      </c>
      <c r="D193" s="13" t="str">
        <f>IF(ISERROR(VLOOKUP(CONCATENATE($A193,"_",D$2),'Reference data SID'!$B:$N,13,FALSE)),"",VLOOKUP(CONCATENATE($A193,"_",D$2),'Reference data SID'!$B:$N,13,FALSE))</f>
        <v/>
      </c>
      <c r="E193" s="13" t="str">
        <f>IF(ISERROR(VLOOKUP(CONCATENATE($A193,"_",E$2),'Reference data SID'!$B:$N,13,FALSE)),"",VLOOKUP(CONCATENATE($A193,"_",E$2),'Reference data SID'!$B:$N,13,FALSE))</f>
        <v/>
      </c>
      <c r="F193" s="13" t="str">
        <f>IF(ISERROR(VLOOKUP(CONCATENATE($A193,"_",F$2),'Reference data SID'!$B:$N,13,FALSE)),"",VLOOKUP(CONCATENATE($A193,"_",F$2),'Reference data SID'!$B:$N,13,FALSE))</f>
        <v/>
      </c>
      <c r="G193" s="13" t="str">
        <f>IF(ISERROR(VLOOKUP(CONCATENATE($A193,"_",G$2),'Reference data SID'!$B:$N,13,FALSE)),"",VLOOKUP(CONCATENATE($A193,"_",G$2),'Reference data SID'!$B:$N,13,FALSE))</f>
        <v/>
      </c>
      <c r="H193" s="13" t="str">
        <f>IF(ISERROR(VLOOKUP(CONCATENATE($A193,"_",H$2),'Reference data SID'!$B:$N,13,FALSE)),"",VLOOKUP(CONCATENATE($A193,"_",H$2),'Reference data SID'!$B:$N,13,FALSE))</f>
        <v/>
      </c>
      <c r="I193" s="13" t="str">
        <f>IF(ISERROR(VLOOKUP(CONCATENATE($A193,"_",I$2),'Reference data SID'!$B:$N,13,FALSE)),"",VLOOKUP(CONCATENATE($A193,"_",I$2),'Reference data SID'!$B:$N,13,FALSE))</f>
        <v/>
      </c>
      <c r="J193" s="13" t="str">
        <f>IF(ISERROR(VLOOKUP(CONCATENATE($A193,"_",J$2),'Reference data SID'!$B:$N,13,FALSE)),"",VLOOKUP(CONCATENATE($A193,"_",J$2),'Reference data SID'!$B:$N,13,FALSE))</f>
        <v/>
      </c>
      <c r="K193" s="13" t="str">
        <f>IF(ISERROR(VLOOKUP(CONCATENATE($A193,"_",K$2),'Reference data SID'!$B:$N,13,FALSE)),"",VLOOKUP(CONCATENATE($A193,"_",K$2),'Reference data SID'!$B:$N,13,FALSE))</f>
        <v/>
      </c>
      <c r="L193" s="13" t="str">
        <f>IF(ISERROR(VLOOKUP(CONCATENATE($A193,"_",L$2),'Reference data SID'!$B:$N,13,FALSE)),"",VLOOKUP(CONCATENATE($A193,"_",L$2),'Reference data SID'!$B:$N,13,FALSE))</f>
        <v/>
      </c>
      <c r="M193" s="13" t="str">
        <f>IF(ISERROR(VLOOKUP(CONCATENATE($A193,"_",M$2),'Reference data SID'!$B:$N,13,FALSE)),"",VLOOKUP(CONCATENATE($A193,"_",M$2),'Reference data SID'!$B:$N,13,FALSE))</f>
        <v/>
      </c>
      <c r="N193" s="13" t="str">
        <f>IF(ISERROR(VLOOKUP(CONCATENATE($A193,"_",N$2),'Reference data SID'!$B:$N,13,FALSE)),"",VLOOKUP(CONCATENATE($A193,"_",N$2),'Reference data SID'!$B:$N,13,FALSE))</f>
        <v/>
      </c>
      <c r="O193" s="13" t="str">
        <f>IF(ISERROR(VLOOKUP(CONCATENATE($A193,"_",O$2),'Reference data SID'!$B:$N,13,FALSE)),"",VLOOKUP(CONCATENATE($A193,"_",O$2),'Reference data SID'!$B:$N,13,FALSE))</f>
        <v/>
      </c>
      <c r="P193" s="13" t="str">
        <f>IF(ISERROR(VLOOKUP(CONCATENATE($A193,"_",P$2),'Reference data SID'!$B:$N,13,FALSE)),"",VLOOKUP(CONCATENATE($A193,"_",P$2),'Reference data SID'!$B:$N,13,FALSE))</f>
        <v/>
      </c>
      <c r="Q193" s="13" t="str">
        <f>IF(ISERROR(VLOOKUP(CONCATENATE($A193,"_",Q$2),'Reference data SID'!$B:$N,13,FALSE)),"",VLOOKUP(CONCATENATE($A193,"_",Q$2),'Reference data SID'!$B:$N,13,FALSE))</f>
        <v/>
      </c>
      <c r="R193" s="13" t="str">
        <f>IF(ISERROR(VLOOKUP(CONCATENATE($A193,"_",R$2),'Reference data SID'!$B:$N,13,FALSE)),"",VLOOKUP(CONCATENATE($A193,"_",R$2),'Reference data SID'!$B:$N,13,FALSE))</f>
        <v/>
      </c>
      <c r="S193" s="13" t="str">
        <f>IF(ISERROR(VLOOKUP(CONCATENATE($A193,"_",S$2),'Reference data SID'!$B:$N,13,FALSE)),"",VLOOKUP(CONCATENATE($A193,"_",S$2),'Reference data SID'!$B:$N,13,FALSE))</f>
        <v/>
      </c>
      <c r="T193" s="13" t="str">
        <f>IF(ISERROR(VLOOKUP(CONCATENATE($A193,"_",T$2),'Reference data SID'!$B:$N,13,FALSE)),"",VLOOKUP(CONCATENATE($A193,"_",T$2),'Reference data SID'!$B:$N,13,FALSE))</f>
        <v/>
      </c>
      <c r="U193" s="13" t="str">
        <f>IF(ISERROR(VLOOKUP(CONCATENATE($A193,"_",U$2),'Reference data SID'!$B:$N,13,FALSE)),"",VLOOKUP(CONCATENATE($A193,"_",U$2),'Reference data SID'!$B:$N,13,FALSE))</f>
        <v/>
      </c>
      <c r="V193" s="13" t="str">
        <f>IF(ISERROR(VLOOKUP(CONCATENATE($A193,"_",V$2),'Reference data SID'!$B:$N,13,FALSE)),"",VLOOKUP(CONCATENATE($A193,"_",V$2),'Reference data SID'!$B:$N,13,FALSE))</f>
        <v/>
      </c>
      <c r="W193" s="13" t="str">
        <f>IF(ISERROR(VLOOKUP(CONCATENATE($A193,"_",W$2),'Reference data SID'!$B:$N,13,FALSE)),"",VLOOKUP(CONCATENATE($A193,"_",W$2),'Reference data SID'!$B:$N,13,FALSE))</f>
        <v/>
      </c>
      <c r="X193" s="13" t="str">
        <f>IF(ISERROR(VLOOKUP(CONCATENATE($A193,"_",X$2),'Reference data SID'!$B:$N,13,FALSE)),"",VLOOKUP(CONCATENATE($A193,"_",X$2),'Reference data SID'!$B:$N,13,FALSE))</f>
        <v/>
      </c>
      <c r="Y193" s="13" t="str">
        <f>IF(ISERROR(VLOOKUP(CONCATENATE($A193,"_",Y$2),'Reference data SID'!$B:$N,13,FALSE)),"",VLOOKUP(CONCATENATE($A193,"_",Y$2),'Reference data SID'!$B:$N,13,FALSE))</f>
        <v/>
      </c>
      <c r="Z193" s="13" t="str">
        <f>IF(ISERROR(VLOOKUP(CONCATENATE($A193,"_",Z$2),'Reference data SID'!$B:$N,13,FALSE)),"",VLOOKUP(CONCATENATE($A193,"_",Z$2),'Reference data SID'!$B:$N,13,FALSE))</f>
        <v/>
      </c>
      <c r="AA193" s="13" t="str">
        <f>IF(ISERROR(VLOOKUP(CONCATENATE($A193,"_",AA$2),'Reference data SID'!$B:$N,13,FALSE)),"",VLOOKUP(CONCATENATE($A193,"_",AA$2),'Reference data SID'!$B:$N,13,FALSE))</f>
        <v/>
      </c>
      <c r="AB193" s="13" t="str">
        <f>IF(ISERROR(VLOOKUP(CONCATENATE($A193,"_",AB$2),'Reference data SID'!$B:$N,13,FALSE)),"",VLOOKUP(CONCATENATE($A193,"_",AB$2),'Reference data SID'!$B:$N,13,FALSE))</f>
        <v/>
      </c>
      <c r="AC193" s="13" t="str">
        <f>IF(ISERROR(VLOOKUP(CONCATENATE($A193,"_",AC$2),'Reference data SID'!$B:$N,13,FALSE)),"",VLOOKUP(CONCATENATE($A193,"_",AC$2),'Reference data SID'!$B:$N,13,FALSE))</f>
        <v/>
      </c>
      <c r="AD193" s="13" t="str">
        <f>IF(ISERROR(VLOOKUP(CONCATENATE($A193,"_",AD$2),'Reference data SID'!$B:$N,13,FALSE)),"",VLOOKUP(CONCATENATE($A193,"_",AD$2),'Reference data SID'!$B:$N,13,FALSE))</f>
        <v/>
      </c>
      <c r="AE193" s="13" t="str">
        <f>IF(ISERROR(VLOOKUP(CONCATENATE($A193,"_",AE$2),'Reference data SID'!$B:$N,13,FALSE)),"",VLOOKUP(CONCATENATE($A193,"_",AE$2),'Reference data SID'!$B:$N,13,FALSE))</f>
        <v/>
      </c>
      <c r="AF193" s="13" t="str">
        <f>IF(ISERROR(VLOOKUP(CONCATENATE($A193,"_",AF$2),'Reference data SID'!$B:$N,13,FALSE)),"",VLOOKUP(CONCATENATE($A193,"_",AF$2),'Reference data SID'!$B:$N,13,FALSE))</f>
        <v/>
      </c>
      <c r="AG193" s="13" t="str">
        <f>IF(ISERROR(VLOOKUP(CONCATENATE($A193,"_",AG$2),'Reference data SID'!$B:$N,13,FALSE)),"",VLOOKUP(CONCATENATE($A193,"_",AG$2),'Reference data SID'!$B:$N,13,FALSE))</f>
        <v/>
      </c>
      <c r="AH193" s="13" t="str">
        <f>IF(ISERROR(VLOOKUP(CONCATENATE($A193,"_",AH$2),'Reference data SID'!$B:$N,13,FALSE)),"",VLOOKUP(CONCATENATE($A193,"_",AH$2),'Reference data SID'!$B:$N,13,FALSE))</f>
        <v/>
      </c>
      <c r="AI193" s="13" t="str">
        <f>IF(ISERROR(VLOOKUP(CONCATENATE($A193,"_",AI$2),'Reference data SID'!$B:$N,13,FALSE)),"",VLOOKUP(CONCATENATE($A193,"_",AI$2),'Reference data SID'!$B:$N,13,FALSE))</f>
        <v/>
      </c>
      <c r="AJ193" s="13" t="str">
        <f>IF(ISERROR(VLOOKUP(CONCATENATE($A193,"_",AJ$2),'Reference data SID'!$B:$N,13,FALSE)),"",VLOOKUP(CONCATENATE($A193,"_",AJ$2),'Reference data SID'!$B:$N,13,FALSE))</f>
        <v/>
      </c>
      <c r="AK193" s="13" t="str">
        <f>IF(ISERROR(VLOOKUP(CONCATENATE($A193,"_",AK$2),'Reference data SID'!$B:$N,13,FALSE)),"",VLOOKUP(CONCATENATE($A193,"_",AK$2),'Reference data SID'!$B:$N,13,FALSE))</f>
        <v/>
      </c>
      <c r="AL193" s="13" t="str">
        <f>IF(ISERROR(VLOOKUP(CONCATENATE($A193,"_",AL$2),'Reference data SID'!$B:$N,13,FALSE)),"",VLOOKUP(CONCATENATE($A193,"_",AL$2),'Reference data SID'!$B:$N,13,FALSE))</f>
        <v/>
      </c>
      <c r="AM193" s="13" t="str">
        <f>IF(ISERROR(VLOOKUP(CONCATENATE($A193,"_",AM$2),'Reference data SID'!$B:$N,13,FALSE)),"",VLOOKUP(CONCATENATE($A193,"_",AM$2),'Reference data SID'!$B:$N,13,FALSE))</f>
        <v/>
      </c>
      <c r="AN193" s="13" t="str">
        <f>IF(ISERROR(VLOOKUP(CONCATENATE($A193,"_",AN$2),'Reference data SID'!$B:$N,13,FALSE)),"",VLOOKUP(CONCATENATE($A193,"_",AN$2),'Reference data SID'!$B:$N,13,FALSE))</f>
        <v/>
      </c>
      <c r="AO193" s="13" t="str">
        <f>IF(ISERROR(VLOOKUP(CONCATENATE($A193,"_",AO$2),'Reference data SID'!$B:$N,13,FALSE)),"",VLOOKUP(CONCATENATE($A193,"_",AO$2),'Reference data SID'!$B:$N,13,FALSE))</f>
        <v/>
      </c>
      <c r="AP193" s="13" t="str">
        <f>IF(ISERROR(VLOOKUP(CONCATENATE($A193,"_",AP$2),'Reference data SID'!$B:$N,13,FALSE)),"",VLOOKUP(CONCATENATE($A193,"_",AP$2),'Reference data SID'!$B:$N,13,FALSE))</f>
        <v/>
      </c>
      <c r="AQ193" s="13" t="str">
        <f>IF(ISERROR(VLOOKUP(CONCATENATE($A193,"_",AQ$2),'Reference data SID'!$B:$N,13,FALSE)),"",VLOOKUP(CONCATENATE($A193,"_",AQ$2),'Reference data SID'!$B:$N,13,FALSE))</f>
        <v/>
      </c>
      <c r="AR193" s="13" t="str">
        <f>IF(ISERROR(VLOOKUP(CONCATENATE($A193,"_",AR$2),'Reference data SID'!$B:$N,13,FALSE)),"",VLOOKUP(CONCATENATE($A193,"_",AR$2),'Reference data SID'!$B:$N,13,FALSE))</f>
        <v/>
      </c>
      <c r="AS193" s="13" t="str">
        <f>IF(ISERROR(VLOOKUP(CONCATENATE($A193,"_",AS$2),'Reference data SID'!$B:$N,13,FALSE)),"",VLOOKUP(CONCATENATE($A193,"_",AS$2),'Reference data SID'!$B:$N,13,FALSE))</f>
        <v/>
      </c>
      <c r="AT193" s="13" t="str">
        <f>IF(ISERROR(VLOOKUP(CONCATENATE($A193,"_",AT$2),'Reference data SID'!$B:$N,13,FALSE)),"",VLOOKUP(CONCATENATE($A193,"_",AT$2),'Reference data SID'!$B:$N,13,FALSE))</f>
        <v/>
      </c>
    </row>
    <row r="194" spans="1:46" x14ac:dyDescent="0.25">
      <c r="A194">
        <v>190</v>
      </c>
      <c r="B194" s="13" t="str">
        <f>IF(ISERROR(VLOOKUP(CONCATENATE($A194,"_",B$2),'Reference data SID'!$B:$N,13,FALSE)),"",VLOOKUP(CONCATENATE($A194,"_",B$2),'Reference data SID'!$B:$N,13,FALSE))</f>
        <v/>
      </c>
      <c r="C194" s="13" t="str">
        <f>IF(ISERROR(VLOOKUP(CONCATENATE($A194,"_",C$2),'Reference data SID'!$B:$N,13,FALSE)),"",VLOOKUP(CONCATENATE($A194,"_",C$2),'Reference data SID'!$B:$N,13,FALSE))</f>
        <v/>
      </c>
      <c r="D194" s="13" t="str">
        <f>IF(ISERROR(VLOOKUP(CONCATENATE($A194,"_",D$2),'Reference data SID'!$B:$N,13,FALSE)),"",VLOOKUP(CONCATENATE($A194,"_",D$2),'Reference data SID'!$B:$N,13,FALSE))</f>
        <v/>
      </c>
      <c r="E194" s="13" t="str">
        <f>IF(ISERROR(VLOOKUP(CONCATENATE($A194,"_",E$2),'Reference data SID'!$B:$N,13,FALSE)),"",VLOOKUP(CONCATENATE($A194,"_",E$2),'Reference data SID'!$B:$N,13,FALSE))</f>
        <v/>
      </c>
      <c r="F194" s="13" t="str">
        <f>IF(ISERROR(VLOOKUP(CONCATENATE($A194,"_",F$2),'Reference data SID'!$B:$N,13,FALSE)),"",VLOOKUP(CONCATENATE($A194,"_",F$2),'Reference data SID'!$B:$N,13,FALSE))</f>
        <v/>
      </c>
      <c r="G194" s="13" t="str">
        <f>IF(ISERROR(VLOOKUP(CONCATENATE($A194,"_",G$2),'Reference data SID'!$B:$N,13,FALSE)),"",VLOOKUP(CONCATENATE($A194,"_",G$2),'Reference data SID'!$B:$N,13,FALSE))</f>
        <v/>
      </c>
      <c r="H194" s="13" t="str">
        <f>IF(ISERROR(VLOOKUP(CONCATENATE($A194,"_",H$2),'Reference data SID'!$B:$N,13,FALSE)),"",VLOOKUP(CONCATENATE($A194,"_",H$2),'Reference data SID'!$B:$N,13,FALSE))</f>
        <v/>
      </c>
      <c r="I194" s="13" t="str">
        <f>IF(ISERROR(VLOOKUP(CONCATENATE($A194,"_",I$2),'Reference data SID'!$B:$N,13,FALSE)),"",VLOOKUP(CONCATENATE($A194,"_",I$2),'Reference data SID'!$B:$N,13,FALSE))</f>
        <v/>
      </c>
      <c r="J194" s="13" t="str">
        <f>IF(ISERROR(VLOOKUP(CONCATENATE($A194,"_",J$2),'Reference data SID'!$B:$N,13,FALSE)),"",VLOOKUP(CONCATENATE($A194,"_",J$2),'Reference data SID'!$B:$N,13,FALSE))</f>
        <v/>
      </c>
      <c r="K194" s="13" t="str">
        <f>IF(ISERROR(VLOOKUP(CONCATENATE($A194,"_",K$2),'Reference data SID'!$B:$N,13,FALSE)),"",VLOOKUP(CONCATENATE($A194,"_",K$2),'Reference data SID'!$B:$N,13,FALSE))</f>
        <v/>
      </c>
      <c r="L194" s="13" t="str">
        <f>IF(ISERROR(VLOOKUP(CONCATENATE($A194,"_",L$2),'Reference data SID'!$B:$N,13,FALSE)),"",VLOOKUP(CONCATENATE($A194,"_",L$2),'Reference data SID'!$B:$N,13,FALSE))</f>
        <v/>
      </c>
      <c r="M194" s="13" t="str">
        <f>IF(ISERROR(VLOOKUP(CONCATENATE($A194,"_",M$2),'Reference data SID'!$B:$N,13,FALSE)),"",VLOOKUP(CONCATENATE($A194,"_",M$2),'Reference data SID'!$B:$N,13,FALSE))</f>
        <v/>
      </c>
      <c r="N194" s="13" t="str">
        <f>IF(ISERROR(VLOOKUP(CONCATENATE($A194,"_",N$2),'Reference data SID'!$B:$N,13,FALSE)),"",VLOOKUP(CONCATENATE($A194,"_",N$2),'Reference data SID'!$B:$N,13,FALSE))</f>
        <v/>
      </c>
      <c r="O194" s="13" t="str">
        <f>IF(ISERROR(VLOOKUP(CONCATENATE($A194,"_",O$2),'Reference data SID'!$B:$N,13,FALSE)),"",VLOOKUP(CONCATENATE($A194,"_",O$2),'Reference data SID'!$B:$N,13,FALSE))</f>
        <v/>
      </c>
      <c r="P194" s="13" t="str">
        <f>IF(ISERROR(VLOOKUP(CONCATENATE($A194,"_",P$2),'Reference data SID'!$B:$N,13,FALSE)),"",VLOOKUP(CONCATENATE($A194,"_",P$2),'Reference data SID'!$B:$N,13,FALSE))</f>
        <v/>
      </c>
      <c r="Q194" s="13" t="str">
        <f>IF(ISERROR(VLOOKUP(CONCATENATE($A194,"_",Q$2),'Reference data SID'!$B:$N,13,FALSE)),"",VLOOKUP(CONCATENATE($A194,"_",Q$2),'Reference data SID'!$B:$N,13,FALSE))</f>
        <v/>
      </c>
      <c r="R194" s="13" t="str">
        <f>IF(ISERROR(VLOOKUP(CONCATENATE($A194,"_",R$2),'Reference data SID'!$B:$N,13,FALSE)),"",VLOOKUP(CONCATENATE($A194,"_",R$2),'Reference data SID'!$B:$N,13,FALSE))</f>
        <v/>
      </c>
      <c r="S194" s="13" t="str">
        <f>IF(ISERROR(VLOOKUP(CONCATENATE($A194,"_",S$2),'Reference data SID'!$B:$N,13,FALSE)),"",VLOOKUP(CONCATENATE($A194,"_",S$2),'Reference data SID'!$B:$N,13,FALSE))</f>
        <v/>
      </c>
      <c r="T194" s="13" t="str">
        <f>IF(ISERROR(VLOOKUP(CONCATENATE($A194,"_",T$2),'Reference data SID'!$B:$N,13,FALSE)),"",VLOOKUP(CONCATENATE($A194,"_",T$2),'Reference data SID'!$B:$N,13,FALSE))</f>
        <v/>
      </c>
      <c r="U194" s="13" t="str">
        <f>IF(ISERROR(VLOOKUP(CONCATENATE($A194,"_",U$2),'Reference data SID'!$B:$N,13,FALSE)),"",VLOOKUP(CONCATENATE($A194,"_",U$2),'Reference data SID'!$B:$N,13,FALSE))</f>
        <v/>
      </c>
      <c r="V194" s="13" t="str">
        <f>IF(ISERROR(VLOOKUP(CONCATENATE($A194,"_",V$2),'Reference data SID'!$B:$N,13,FALSE)),"",VLOOKUP(CONCATENATE($A194,"_",V$2),'Reference data SID'!$B:$N,13,FALSE))</f>
        <v/>
      </c>
      <c r="W194" s="13" t="str">
        <f>IF(ISERROR(VLOOKUP(CONCATENATE($A194,"_",W$2),'Reference data SID'!$B:$N,13,FALSE)),"",VLOOKUP(CONCATENATE($A194,"_",W$2),'Reference data SID'!$B:$N,13,FALSE))</f>
        <v/>
      </c>
      <c r="X194" s="13" t="str">
        <f>IF(ISERROR(VLOOKUP(CONCATENATE($A194,"_",X$2),'Reference data SID'!$B:$N,13,FALSE)),"",VLOOKUP(CONCATENATE($A194,"_",X$2),'Reference data SID'!$B:$N,13,FALSE))</f>
        <v/>
      </c>
      <c r="Y194" s="13" t="str">
        <f>IF(ISERROR(VLOOKUP(CONCATENATE($A194,"_",Y$2),'Reference data SID'!$B:$N,13,FALSE)),"",VLOOKUP(CONCATENATE($A194,"_",Y$2),'Reference data SID'!$B:$N,13,FALSE))</f>
        <v/>
      </c>
      <c r="Z194" s="13" t="str">
        <f>IF(ISERROR(VLOOKUP(CONCATENATE($A194,"_",Z$2),'Reference data SID'!$B:$N,13,FALSE)),"",VLOOKUP(CONCATENATE($A194,"_",Z$2),'Reference data SID'!$B:$N,13,FALSE))</f>
        <v/>
      </c>
      <c r="AA194" s="13" t="str">
        <f>IF(ISERROR(VLOOKUP(CONCATENATE($A194,"_",AA$2),'Reference data SID'!$B:$N,13,FALSE)),"",VLOOKUP(CONCATENATE($A194,"_",AA$2),'Reference data SID'!$B:$N,13,FALSE))</f>
        <v/>
      </c>
      <c r="AB194" s="13" t="str">
        <f>IF(ISERROR(VLOOKUP(CONCATENATE($A194,"_",AB$2),'Reference data SID'!$B:$N,13,FALSE)),"",VLOOKUP(CONCATENATE($A194,"_",AB$2),'Reference data SID'!$B:$N,13,FALSE))</f>
        <v/>
      </c>
      <c r="AC194" s="13" t="str">
        <f>IF(ISERROR(VLOOKUP(CONCATENATE($A194,"_",AC$2),'Reference data SID'!$B:$N,13,FALSE)),"",VLOOKUP(CONCATENATE($A194,"_",AC$2),'Reference data SID'!$B:$N,13,FALSE))</f>
        <v/>
      </c>
      <c r="AD194" s="13" t="str">
        <f>IF(ISERROR(VLOOKUP(CONCATENATE($A194,"_",AD$2),'Reference data SID'!$B:$N,13,FALSE)),"",VLOOKUP(CONCATENATE($A194,"_",AD$2),'Reference data SID'!$B:$N,13,FALSE))</f>
        <v/>
      </c>
      <c r="AE194" s="13" t="str">
        <f>IF(ISERROR(VLOOKUP(CONCATENATE($A194,"_",AE$2),'Reference data SID'!$B:$N,13,FALSE)),"",VLOOKUP(CONCATENATE($A194,"_",AE$2),'Reference data SID'!$B:$N,13,FALSE))</f>
        <v/>
      </c>
      <c r="AF194" s="13" t="str">
        <f>IF(ISERROR(VLOOKUP(CONCATENATE($A194,"_",AF$2),'Reference data SID'!$B:$N,13,FALSE)),"",VLOOKUP(CONCATENATE($A194,"_",AF$2),'Reference data SID'!$B:$N,13,FALSE))</f>
        <v/>
      </c>
      <c r="AG194" s="13" t="str">
        <f>IF(ISERROR(VLOOKUP(CONCATENATE($A194,"_",AG$2),'Reference data SID'!$B:$N,13,FALSE)),"",VLOOKUP(CONCATENATE($A194,"_",AG$2),'Reference data SID'!$B:$N,13,FALSE))</f>
        <v/>
      </c>
      <c r="AH194" s="13" t="str">
        <f>IF(ISERROR(VLOOKUP(CONCATENATE($A194,"_",AH$2),'Reference data SID'!$B:$N,13,FALSE)),"",VLOOKUP(CONCATENATE($A194,"_",AH$2),'Reference data SID'!$B:$N,13,FALSE))</f>
        <v/>
      </c>
      <c r="AI194" s="13" t="str">
        <f>IF(ISERROR(VLOOKUP(CONCATENATE($A194,"_",AI$2),'Reference data SID'!$B:$N,13,FALSE)),"",VLOOKUP(CONCATENATE($A194,"_",AI$2),'Reference data SID'!$B:$N,13,FALSE))</f>
        <v/>
      </c>
      <c r="AJ194" s="13" t="str">
        <f>IF(ISERROR(VLOOKUP(CONCATENATE($A194,"_",AJ$2),'Reference data SID'!$B:$N,13,FALSE)),"",VLOOKUP(CONCATENATE($A194,"_",AJ$2),'Reference data SID'!$B:$N,13,FALSE))</f>
        <v/>
      </c>
      <c r="AK194" s="13" t="str">
        <f>IF(ISERROR(VLOOKUP(CONCATENATE($A194,"_",AK$2),'Reference data SID'!$B:$N,13,FALSE)),"",VLOOKUP(CONCATENATE($A194,"_",AK$2),'Reference data SID'!$B:$N,13,FALSE))</f>
        <v/>
      </c>
      <c r="AL194" s="13" t="str">
        <f>IF(ISERROR(VLOOKUP(CONCATENATE($A194,"_",AL$2),'Reference data SID'!$B:$N,13,FALSE)),"",VLOOKUP(CONCATENATE($A194,"_",AL$2),'Reference data SID'!$B:$N,13,FALSE))</f>
        <v/>
      </c>
      <c r="AM194" s="13" t="str">
        <f>IF(ISERROR(VLOOKUP(CONCATENATE($A194,"_",AM$2),'Reference data SID'!$B:$N,13,FALSE)),"",VLOOKUP(CONCATENATE($A194,"_",AM$2),'Reference data SID'!$B:$N,13,FALSE))</f>
        <v/>
      </c>
      <c r="AN194" s="13" t="str">
        <f>IF(ISERROR(VLOOKUP(CONCATENATE($A194,"_",AN$2),'Reference data SID'!$B:$N,13,FALSE)),"",VLOOKUP(CONCATENATE($A194,"_",AN$2),'Reference data SID'!$B:$N,13,FALSE))</f>
        <v/>
      </c>
      <c r="AO194" s="13" t="str">
        <f>IF(ISERROR(VLOOKUP(CONCATENATE($A194,"_",AO$2),'Reference data SID'!$B:$N,13,FALSE)),"",VLOOKUP(CONCATENATE($A194,"_",AO$2),'Reference data SID'!$B:$N,13,FALSE))</f>
        <v/>
      </c>
      <c r="AP194" s="13" t="str">
        <f>IF(ISERROR(VLOOKUP(CONCATENATE($A194,"_",AP$2),'Reference data SID'!$B:$N,13,FALSE)),"",VLOOKUP(CONCATENATE($A194,"_",AP$2),'Reference data SID'!$B:$N,13,FALSE))</f>
        <v/>
      </c>
      <c r="AQ194" s="13" t="str">
        <f>IF(ISERROR(VLOOKUP(CONCATENATE($A194,"_",AQ$2),'Reference data SID'!$B:$N,13,FALSE)),"",VLOOKUP(CONCATENATE($A194,"_",AQ$2),'Reference data SID'!$B:$N,13,FALSE))</f>
        <v/>
      </c>
      <c r="AR194" s="13" t="str">
        <f>IF(ISERROR(VLOOKUP(CONCATENATE($A194,"_",AR$2),'Reference data SID'!$B:$N,13,FALSE)),"",VLOOKUP(CONCATENATE($A194,"_",AR$2),'Reference data SID'!$B:$N,13,FALSE))</f>
        <v/>
      </c>
      <c r="AS194" s="13" t="str">
        <f>IF(ISERROR(VLOOKUP(CONCATENATE($A194,"_",AS$2),'Reference data SID'!$B:$N,13,FALSE)),"",VLOOKUP(CONCATENATE($A194,"_",AS$2),'Reference data SID'!$B:$N,13,FALSE))</f>
        <v/>
      </c>
      <c r="AT194" s="13" t="str">
        <f>IF(ISERROR(VLOOKUP(CONCATENATE($A194,"_",AT$2),'Reference data SID'!$B:$N,13,FALSE)),"",VLOOKUP(CONCATENATE($A194,"_",AT$2),'Reference data SID'!$B:$N,13,FALSE))</f>
        <v/>
      </c>
    </row>
    <row r="195" spans="1:46" x14ac:dyDescent="0.25">
      <c r="A195">
        <v>191</v>
      </c>
      <c r="B195" s="13" t="str">
        <f>IF(ISERROR(VLOOKUP(CONCATENATE($A195,"_",B$2),'Reference data SID'!$B:$N,13,FALSE)),"",VLOOKUP(CONCATENATE($A195,"_",B$2),'Reference data SID'!$B:$N,13,FALSE))</f>
        <v/>
      </c>
      <c r="C195" s="13" t="str">
        <f>IF(ISERROR(VLOOKUP(CONCATENATE($A195,"_",C$2),'Reference data SID'!$B:$N,13,FALSE)),"",VLOOKUP(CONCATENATE($A195,"_",C$2),'Reference data SID'!$B:$N,13,FALSE))</f>
        <v/>
      </c>
      <c r="D195" s="13" t="str">
        <f>IF(ISERROR(VLOOKUP(CONCATENATE($A195,"_",D$2),'Reference data SID'!$B:$N,13,FALSE)),"",VLOOKUP(CONCATENATE($A195,"_",D$2),'Reference data SID'!$B:$N,13,FALSE))</f>
        <v/>
      </c>
      <c r="E195" s="13" t="str">
        <f>IF(ISERROR(VLOOKUP(CONCATENATE($A195,"_",E$2),'Reference data SID'!$B:$N,13,FALSE)),"",VLOOKUP(CONCATENATE($A195,"_",E$2),'Reference data SID'!$B:$N,13,FALSE))</f>
        <v/>
      </c>
      <c r="F195" s="13" t="str">
        <f>IF(ISERROR(VLOOKUP(CONCATENATE($A195,"_",F$2),'Reference data SID'!$B:$N,13,FALSE)),"",VLOOKUP(CONCATENATE($A195,"_",F$2),'Reference data SID'!$B:$N,13,FALSE))</f>
        <v/>
      </c>
      <c r="G195" s="13" t="str">
        <f>IF(ISERROR(VLOOKUP(CONCATENATE($A195,"_",G$2),'Reference data SID'!$B:$N,13,FALSE)),"",VLOOKUP(CONCATENATE($A195,"_",G$2),'Reference data SID'!$B:$N,13,FALSE))</f>
        <v/>
      </c>
      <c r="H195" s="13" t="str">
        <f>IF(ISERROR(VLOOKUP(CONCATENATE($A195,"_",H$2),'Reference data SID'!$B:$N,13,FALSE)),"",VLOOKUP(CONCATENATE($A195,"_",H$2),'Reference data SID'!$B:$N,13,FALSE))</f>
        <v/>
      </c>
      <c r="I195" s="13" t="str">
        <f>IF(ISERROR(VLOOKUP(CONCATENATE($A195,"_",I$2),'Reference data SID'!$B:$N,13,FALSE)),"",VLOOKUP(CONCATENATE($A195,"_",I$2),'Reference data SID'!$B:$N,13,FALSE))</f>
        <v/>
      </c>
      <c r="J195" s="13" t="str">
        <f>IF(ISERROR(VLOOKUP(CONCATENATE($A195,"_",J$2),'Reference data SID'!$B:$N,13,FALSE)),"",VLOOKUP(CONCATENATE($A195,"_",J$2),'Reference data SID'!$B:$N,13,FALSE))</f>
        <v/>
      </c>
      <c r="K195" s="13" t="str">
        <f>IF(ISERROR(VLOOKUP(CONCATENATE($A195,"_",K$2),'Reference data SID'!$B:$N,13,FALSE)),"",VLOOKUP(CONCATENATE($A195,"_",K$2),'Reference data SID'!$B:$N,13,FALSE))</f>
        <v/>
      </c>
      <c r="L195" s="13" t="str">
        <f>IF(ISERROR(VLOOKUP(CONCATENATE($A195,"_",L$2),'Reference data SID'!$B:$N,13,FALSE)),"",VLOOKUP(CONCATENATE($A195,"_",L$2),'Reference data SID'!$B:$N,13,FALSE))</f>
        <v/>
      </c>
      <c r="M195" s="13" t="str">
        <f>IF(ISERROR(VLOOKUP(CONCATENATE($A195,"_",M$2),'Reference data SID'!$B:$N,13,FALSE)),"",VLOOKUP(CONCATENATE($A195,"_",M$2),'Reference data SID'!$B:$N,13,FALSE))</f>
        <v/>
      </c>
      <c r="N195" s="13" t="str">
        <f>IF(ISERROR(VLOOKUP(CONCATENATE($A195,"_",N$2),'Reference data SID'!$B:$N,13,FALSE)),"",VLOOKUP(CONCATENATE($A195,"_",N$2),'Reference data SID'!$B:$N,13,FALSE))</f>
        <v/>
      </c>
      <c r="O195" s="13" t="str">
        <f>IF(ISERROR(VLOOKUP(CONCATENATE($A195,"_",O$2),'Reference data SID'!$B:$N,13,FALSE)),"",VLOOKUP(CONCATENATE($A195,"_",O$2),'Reference data SID'!$B:$N,13,FALSE))</f>
        <v/>
      </c>
      <c r="P195" s="13" t="str">
        <f>IF(ISERROR(VLOOKUP(CONCATENATE($A195,"_",P$2),'Reference data SID'!$B:$N,13,FALSE)),"",VLOOKUP(CONCATENATE($A195,"_",P$2),'Reference data SID'!$B:$N,13,FALSE))</f>
        <v/>
      </c>
      <c r="Q195" s="13" t="str">
        <f>IF(ISERROR(VLOOKUP(CONCATENATE($A195,"_",Q$2),'Reference data SID'!$B:$N,13,FALSE)),"",VLOOKUP(CONCATENATE($A195,"_",Q$2),'Reference data SID'!$B:$N,13,FALSE))</f>
        <v/>
      </c>
      <c r="R195" s="13" t="str">
        <f>IF(ISERROR(VLOOKUP(CONCATENATE($A195,"_",R$2),'Reference data SID'!$B:$N,13,FALSE)),"",VLOOKUP(CONCATENATE($A195,"_",R$2),'Reference data SID'!$B:$N,13,FALSE))</f>
        <v/>
      </c>
      <c r="S195" s="13" t="str">
        <f>IF(ISERROR(VLOOKUP(CONCATENATE($A195,"_",S$2),'Reference data SID'!$B:$N,13,FALSE)),"",VLOOKUP(CONCATENATE($A195,"_",S$2),'Reference data SID'!$B:$N,13,FALSE))</f>
        <v/>
      </c>
      <c r="T195" s="13" t="str">
        <f>IF(ISERROR(VLOOKUP(CONCATENATE($A195,"_",T$2),'Reference data SID'!$B:$N,13,FALSE)),"",VLOOKUP(CONCATENATE($A195,"_",T$2),'Reference data SID'!$B:$N,13,FALSE))</f>
        <v/>
      </c>
      <c r="U195" s="13" t="str">
        <f>IF(ISERROR(VLOOKUP(CONCATENATE($A195,"_",U$2),'Reference data SID'!$B:$N,13,FALSE)),"",VLOOKUP(CONCATENATE($A195,"_",U$2),'Reference data SID'!$B:$N,13,FALSE))</f>
        <v/>
      </c>
      <c r="V195" s="13" t="str">
        <f>IF(ISERROR(VLOOKUP(CONCATENATE($A195,"_",V$2),'Reference data SID'!$B:$N,13,FALSE)),"",VLOOKUP(CONCATENATE($A195,"_",V$2),'Reference data SID'!$B:$N,13,FALSE))</f>
        <v/>
      </c>
      <c r="W195" s="13" t="str">
        <f>IF(ISERROR(VLOOKUP(CONCATENATE($A195,"_",W$2),'Reference data SID'!$B:$N,13,FALSE)),"",VLOOKUP(CONCATENATE($A195,"_",W$2),'Reference data SID'!$B:$N,13,FALSE))</f>
        <v/>
      </c>
      <c r="X195" s="13" t="str">
        <f>IF(ISERROR(VLOOKUP(CONCATENATE($A195,"_",X$2),'Reference data SID'!$B:$N,13,FALSE)),"",VLOOKUP(CONCATENATE($A195,"_",X$2),'Reference data SID'!$B:$N,13,FALSE))</f>
        <v/>
      </c>
      <c r="Y195" s="13" t="str">
        <f>IF(ISERROR(VLOOKUP(CONCATENATE($A195,"_",Y$2),'Reference data SID'!$B:$N,13,FALSE)),"",VLOOKUP(CONCATENATE($A195,"_",Y$2),'Reference data SID'!$B:$N,13,FALSE))</f>
        <v/>
      </c>
      <c r="Z195" s="13" t="str">
        <f>IF(ISERROR(VLOOKUP(CONCATENATE($A195,"_",Z$2),'Reference data SID'!$B:$N,13,FALSE)),"",VLOOKUP(CONCATENATE($A195,"_",Z$2),'Reference data SID'!$B:$N,13,FALSE))</f>
        <v/>
      </c>
      <c r="AA195" s="13" t="str">
        <f>IF(ISERROR(VLOOKUP(CONCATENATE($A195,"_",AA$2),'Reference data SID'!$B:$N,13,FALSE)),"",VLOOKUP(CONCATENATE($A195,"_",AA$2),'Reference data SID'!$B:$N,13,FALSE))</f>
        <v/>
      </c>
      <c r="AB195" s="13" t="str">
        <f>IF(ISERROR(VLOOKUP(CONCATENATE($A195,"_",AB$2),'Reference data SID'!$B:$N,13,FALSE)),"",VLOOKUP(CONCATENATE($A195,"_",AB$2),'Reference data SID'!$B:$N,13,FALSE))</f>
        <v/>
      </c>
      <c r="AC195" s="13" t="str">
        <f>IF(ISERROR(VLOOKUP(CONCATENATE($A195,"_",AC$2),'Reference data SID'!$B:$N,13,FALSE)),"",VLOOKUP(CONCATENATE($A195,"_",AC$2),'Reference data SID'!$B:$N,13,FALSE))</f>
        <v/>
      </c>
      <c r="AD195" s="13" t="str">
        <f>IF(ISERROR(VLOOKUP(CONCATENATE($A195,"_",AD$2),'Reference data SID'!$B:$N,13,FALSE)),"",VLOOKUP(CONCATENATE($A195,"_",AD$2),'Reference data SID'!$B:$N,13,FALSE))</f>
        <v/>
      </c>
      <c r="AE195" s="13" t="str">
        <f>IF(ISERROR(VLOOKUP(CONCATENATE($A195,"_",AE$2),'Reference data SID'!$B:$N,13,FALSE)),"",VLOOKUP(CONCATENATE($A195,"_",AE$2),'Reference data SID'!$B:$N,13,FALSE))</f>
        <v/>
      </c>
      <c r="AF195" s="13" t="str">
        <f>IF(ISERROR(VLOOKUP(CONCATENATE($A195,"_",AF$2),'Reference data SID'!$B:$N,13,FALSE)),"",VLOOKUP(CONCATENATE($A195,"_",AF$2),'Reference data SID'!$B:$N,13,FALSE))</f>
        <v/>
      </c>
      <c r="AG195" s="13" t="str">
        <f>IF(ISERROR(VLOOKUP(CONCATENATE($A195,"_",AG$2),'Reference data SID'!$B:$N,13,FALSE)),"",VLOOKUP(CONCATENATE($A195,"_",AG$2),'Reference data SID'!$B:$N,13,FALSE))</f>
        <v/>
      </c>
      <c r="AH195" s="13" t="str">
        <f>IF(ISERROR(VLOOKUP(CONCATENATE($A195,"_",AH$2),'Reference data SID'!$B:$N,13,FALSE)),"",VLOOKUP(CONCATENATE($A195,"_",AH$2),'Reference data SID'!$B:$N,13,FALSE))</f>
        <v/>
      </c>
      <c r="AI195" s="13" t="str">
        <f>IF(ISERROR(VLOOKUP(CONCATENATE($A195,"_",AI$2),'Reference data SID'!$B:$N,13,FALSE)),"",VLOOKUP(CONCATENATE($A195,"_",AI$2),'Reference data SID'!$B:$N,13,FALSE))</f>
        <v/>
      </c>
      <c r="AJ195" s="13" t="str">
        <f>IF(ISERROR(VLOOKUP(CONCATENATE($A195,"_",AJ$2),'Reference data SID'!$B:$N,13,FALSE)),"",VLOOKUP(CONCATENATE($A195,"_",AJ$2),'Reference data SID'!$B:$N,13,FALSE))</f>
        <v/>
      </c>
      <c r="AK195" s="13" t="str">
        <f>IF(ISERROR(VLOOKUP(CONCATENATE($A195,"_",AK$2),'Reference data SID'!$B:$N,13,FALSE)),"",VLOOKUP(CONCATENATE($A195,"_",AK$2),'Reference data SID'!$B:$N,13,FALSE))</f>
        <v/>
      </c>
      <c r="AL195" s="13" t="str">
        <f>IF(ISERROR(VLOOKUP(CONCATENATE($A195,"_",AL$2),'Reference data SID'!$B:$N,13,FALSE)),"",VLOOKUP(CONCATENATE($A195,"_",AL$2),'Reference data SID'!$B:$N,13,FALSE))</f>
        <v/>
      </c>
      <c r="AM195" s="13" t="str">
        <f>IF(ISERROR(VLOOKUP(CONCATENATE($A195,"_",AM$2),'Reference data SID'!$B:$N,13,FALSE)),"",VLOOKUP(CONCATENATE($A195,"_",AM$2),'Reference data SID'!$B:$N,13,FALSE))</f>
        <v/>
      </c>
      <c r="AN195" s="13" t="str">
        <f>IF(ISERROR(VLOOKUP(CONCATENATE($A195,"_",AN$2),'Reference data SID'!$B:$N,13,FALSE)),"",VLOOKUP(CONCATENATE($A195,"_",AN$2),'Reference data SID'!$B:$N,13,FALSE))</f>
        <v/>
      </c>
      <c r="AO195" s="13" t="str">
        <f>IF(ISERROR(VLOOKUP(CONCATENATE($A195,"_",AO$2),'Reference data SID'!$B:$N,13,FALSE)),"",VLOOKUP(CONCATENATE($A195,"_",AO$2),'Reference data SID'!$B:$N,13,FALSE))</f>
        <v/>
      </c>
      <c r="AP195" s="13" t="str">
        <f>IF(ISERROR(VLOOKUP(CONCATENATE($A195,"_",AP$2),'Reference data SID'!$B:$N,13,FALSE)),"",VLOOKUP(CONCATENATE($A195,"_",AP$2),'Reference data SID'!$B:$N,13,FALSE))</f>
        <v/>
      </c>
      <c r="AQ195" s="13" t="str">
        <f>IF(ISERROR(VLOOKUP(CONCATENATE($A195,"_",AQ$2),'Reference data SID'!$B:$N,13,FALSE)),"",VLOOKUP(CONCATENATE($A195,"_",AQ$2),'Reference data SID'!$B:$N,13,FALSE))</f>
        <v/>
      </c>
      <c r="AR195" s="13" t="str">
        <f>IF(ISERROR(VLOOKUP(CONCATENATE($A195,"_",AR$2),'Reference data SID'!$B:$N,13,FALSE)),"",VLOOKUP(CONCATENATE($A195,"_",AR$2),'Reference data SID'!$B:$N,13,FALSE))</f>
        <v/>
      </c>
      <c r="AS195" s="13" t="str">
        <f>IF(ISERROR(VLOOKUP(CONCATENATE($A195,"_",AS$2),'Reference data SID'!$B:$N,13,FALSE)),"",VLOOKUP(CONCATENATE($A195,"_",AS$2),'Reference data SID'!$B:$N,13,FALSE))</f>
        <v/>
      </c>
      <c r="AT195" s="13" t="str">
        <f>IF(ISERROR(VLOOKUP(CONCATENATE($A195,"_",AT$2),'Reference data SID'!$B:$N,13,FALSE)),"",VLOOKUP(CONCATENATE($A195,"_",AT$2),'Reference data SID'!$B:$N,13,FALSE))</f>
        <v/>
      </c>
    </row>
    <row r="196" spans="1:46" x14ac:dyDescent="0.25">
      <c r="A196">
        <v>192</v>
      </c>
      <c r="B196" s="13" t="str">
        <f>IF(ISERROR(VLOOKUP(CONCATENATE($A196,"_",B$2),'Reference data SID'!$B:$N,13,FALSE)),"",VLOOKUP(CONCATENATE($A196,"_",B$2),'Reference data SID'!$B:$N,13,FALSE))</f>
        <v/>
      </c>
      <c r="C196" s="13" t="str">
        <f>IF(ISERROR(VLOOKUP(CONCATENATE($A196,"_",C$2),'Reference data SID'!$B:$N,13,FALSE)),"",VLOOKUP(CONCATENATE($A196,"_",C$2),'Reference data SID'!$B:$N,13,FALSE))</f>
        <v/>
      </c>
      <c r="D196" s="13" t="str">
        <f>IF(ISERROR(VLOOKUP(CONCATENATE($A196,"_",D$2),'Reference data SID'!$B:$N,13,FALSE)),"",VLOOKUP(CONCATENATE($A196,"_",D$2),'Reference data SID'!$B:$N,13,FALSE))</f>
        <v/>
      </c>
      <c r="E196" s="13" t="str">
        <f>IF(ISERROR(VLOOKUP(CONCATENATE($A196,"_",E$2),'Reference data SID'!$B:$N,13,FALSE)),"",VLOOKUP(CONCATENATE($A196,"_",E$2),'Reference data SID'!$B:$N,13,FALSE))</f>
        <v/>
      </c>
      <c r="F196" s="13" t="str">
        <f>IF(ISERROR(VLOOKUP(CONCATENATE($A196,"_",F$2),'Reference data SID'!$B:$N,13,FALSE)),"",VLOOKUP(CONCATENATE($A196,"_",F$2),'Reference data SID'!$B:$N,13,FALSE))</f>
        <v/>
      </c>
      <c r="G196" s="13" t="str">
        <f>IF(ISERROR(VLOOKUP(CONCATENATE($A196,"_",G$2),'Reference data SID'!$B:$N,13,FALSE)),"",VLOOKUP(CONCATENATE($A196,"_",G$2),'Reference data SID'!$B:$N,13,FALSE))</f>
        <v/>
      </c>
      <c r="H196" s="13" t="str">
        <f>IF(ISERROR(VLOOKUP(CONCATENATE($A196,"_",H$2),'Reference data SID'!$B:$N,13,FALSE)),"",VLOOKUP(CONCATENATE($A196,"_",H$2),'Reference data SID'!$B:$N,13,FALSE))</f>
        <v/>
      </c>
      <c r="I196" s="13" t="str">
        <f>IF(ISERROR(VLOOKUP(CONCATENATE($A196,"_",I$2),'Reference data SID'!$B:$N,13,FALSE)),"",VLOOKUP(CONCATENATE($A196,"_",I$2),'Reference data SID'!$B:$N,13,FALSE))</f>
        <v/>
      </c>
      <c r="J196" s="13" t="str">
        <f>IF(ISERROR(VLOOKUP(CONCATENATE($A196,"_",J$2),'Reference data SID'!$B:$N,13,FALSE)),"",VLOOKUP(CONCATENATE($A196,"_",J$2),'Reference data SID'!$B:$N,13,FALSE))</f>
        <v/>
      </c>
      <c r="K196" s="13" t="str">
        <f>IF(ISERROR(VLOOKUP(CONCATENATE($A196,"_",K$2),'Reference data SID'!$B:$N,13,FALSE)),"",VLOOKUP(CONCATENATE($A196,"_",K$2),'Reference data SID'!$B:$N,13,FALSE))</f>
        <v/>
      </c>
      <c r="L196" s="13" t="str">
        <f>IF(ISERROR(VLOOKUP(CONCATENATE($A196,"_",L$2),'Reference data SID'!$B:$N,13,FALSE)),"",VLOOKUP(CONCATENATE($A196,"_",L$2),'Reference data SID'!$B:$N,13,FALSE))</f>
        <v/>
      </c>
      <c r="M196" s="13" t="str">
        <f>IF(ISERROR(VLOOKUP(CONCATENATE($A196,"_",M$2),'Reference data SID'!$B:$N,13,FALSE)),"",VLOOKUP(CONCATENATE($A196,"_",M$2),'Reference data SID'!$B:$N,13,FALSE))</f>
        <v/>
      </c>
      <c r="N196" s="13" t="str">
        <f>IF(ISERROR(VLOOKUP(CONCATENATE($A196,"_",N$2),'Reference data SID'!$B:$N,13,FALSE)),"",VLOOKUP(CONCATENATE($A196,"_",N$2),'Reference data SID'!$B:$N,13,FALSE))</f>
        <v/>
      </c>
      <c r="O196" s="13" t="str">
        <f>IF(ISERROR(VLOOKUP(CONCATENATE($A196,"_",O$2),'Reference data SID'!$B:$N,13,FALSE)),"",VLOOKUP(CONCATENATE($A196,"_",O$2),'Reference data SID'!$B:$N,13,FALSE))</f>
        <v/>
      </c>
      <c r="P196" s="13" t="str">
        <f>IF(ISERROR(VLOOKUP(CONCATENATE($A196,"_",P$2),'Reference data SID'!$B:$N,13,FALSE)),"",VLOOKUP(CONCATENATE($A196,"_",P$2),'Reference data SID'!$B:$N,13,FALSE))</f>
        <v/>
      </c>
      <c r="Q196" s="13" t="str">
        <f>IF(ISERROR(VLOOKUP(CONCATENATE($A196,"_",Q$2),'Reference data SID'!$B:$N,13,FALSE)),"",VLOOKUP(CONCATENATE($A196,"_",Q$2),'Reference data SID'!$B:$N,13,FALSE))</f>
        <v/>
      </c>
      <c r="R196" s="13" t="str">
        <f>IF(ISERROR(VLOOKUP(CONCATENATE($A196,"_",R$2),'Reference data SID'!$B:$N,13,FALSE)),"",VLOOKUP(CONCATENATE($A196,"_",R$2),'Reference data SID'!$B:$N,13,FALSE))</f>
        <v/>
      </c>
      <c r="S196" s="13" t="str">
        <f>IF(ISERROR(VLOOKUP(CONCATENATE($A196,"_",S$2),'Reference data SID'!$B:$N,13,FALSE)),"",VLOOKUP(CONCATENATE($A196,"_",S$2),'Reference data SID'!$B:$N,13,FALSE))</f>
        <v/>
      </c>
      <c r="T196" s="13" t="str">
        <f>IF(ISERROR(VLOOKUP(CONCATENATE($A196,"_",T$2),'Reference data SID'!$B:$N,13,FALSE)),"",VLOOKUP(CONCATENATE($A196,"_",T$2),'Reference data SID'!$B:$N,13,FALSE))</f>
        <v/>
      </c>
      <c r="U196" s="13" t="str">
        <f>IF(ISERROR(VLOOKUP(CONCATENATE($A196,"_",U$2),'Reference data SID'!$B:$N,13,FALSE)),"",VLOOKUP(CONCATENATE($A196,"_",U$2),'Reference data SID'!$B:$N,13,FALSE))</f>
        <v/>
      </c>
      <c r="V196" s="13" t="str">
        <f>IF(ISERROR(VLOOKUP(CONCATENATE($A196,"_",V$2),'Reference data SID'!$B:$N,13,FALSE)),"",VLOOKUP(CONCATENATE($A196,"_",V$2),'Reference data SID'!$B:$N,13,FALSE))</f>
        <v/>
      </c>
      <c r="W196" s="13" t="str">
        <f>IF(ISERROR(VLOOKUP(CONCATENATE($A196,"_",W$2),'Reference data SID'!$B:$N,13,FALSE)),"",VLOOKUP(CONCATENATE($A196,"_",W$2),'Reference data SID'!$B:$N,13,FALSE))</f>
        <v/>
      </c>
      <c r="X196" s="13" t="str">
        <f>IF(ISERROR(VLOOKUP(CONCATENATE($A196,"_",X$2),'Reference data SID'!$B:$N,13,FALSE)),"",VLOOKUP(CONCATENATE($A196,"_",X$2),'Reference data SID'!$B:$N,13,FALSE))</f>
        <v/>
      </c>
      <c r="Y196" s="13" t="str">
        <f>IF(ISERROR(VLOOKUP(CONCATENATE($A196,"_",Y$2),'Reference data SID'!$B:$N,13,FALSE)),"",VLOOKUP(CONCATENATE($A196,"_",Y$2),'Reference data SID'!$B:$N,13,FALSE))</f>
        <v/>
      </c>
      <c r="Z196" s="13" t="str">
        <f>IF(ISERROR(VLOOKUP(CONCATENATE($A196,"_",Z$2),'Reference data SID'!$B:$N,13,FALSE)),"",VLOOKUP(CONCATENATE($A196,"_",Z$2),'Reference data SID'!$B:$N,13,FALSE))</f>
        <v/>
      </c>
      <c r="AA196" s="13" t="str">
        <f>IF(ISERROR(VLOOKUP(CONCATENATE($A196,"_",AA$2),'Reference data SID'!$B:$N,13,FALSE)),"",VLOOKUP(CONCATENATE($A196,"_",AA$2),'Reference data SID'!$B:$N,13,FALSE))</f>
        <v/>
      </c>
      <c r="AB196" s="13" t="str">
        <f>IF(ISERROR(VLOOKUP(CONCATENATE($A196,"_",AB$2),'Reference data SID'!$B:$N,13,FALSE)),"",VLOOKUP(CONCATENATE($A196,"_",AB$2),'Reference data SID'!$B:$N,13,FALSE))</f>
        <v/>
      </c>
      <c r="AC196" s="13" t="str">
        <f>IF(ISERROR(VLOOKUP(CONCATENATE($A196,"_",AC$2),'Reference data SID'!$B:$N,13,FALSE)),"",VLOOKUP(CONCATENATE($A196,"_",AC$2),'Reference data SID'!$B:$N,13,FALSE))</f>
        <v/>
      </c>
      <c r="AD196" s="13" t="str">
        <f>IF(ISERROR(VLOOKUP(CONCATENATE($A196,"_",AD$2),'Reference data SID'!$B:$N,13,FALSE)),"",VLOOKUP(CONCATENATE($A196,"_",AD$2),'Reference data SID'!$B:$N,13,FALSE))</f>
        <v/>
      </c>
      <c r="AE196" s="13" t="str">
        <f>IF(ISERROR(VLOOKUP(CONCATENATE($A196,"_",AE$2),'Reference data SID'!$B:$N,13,FALSE)),"",VLOOKUP(CONCATENATE($A196,"_",AE$2),'Reference data SID'!$B:$N,13,FALSE))</f>
        <v/>
      </c>
      <c r="AF196" s="13" t="str">
        <f>IF(ISERROR(VLOOKUP(CONCATENATE($A196,"_",AF$2),'Reference data SID'!$B:$N,13,FALSE)),"",VLOOKUP(CONCATENATE($A196,"_",AF$2),'Reference data SID'!$B:$N,13,FALSE))</f>
        <v/>
      </c>
      <c r="AG196" s="13" t="str">
        <f>IF(ISERROR(VLOOKUP(CONCATENATE($A196,"_",AG$2),'Reference data SID'!$B:$N,13,FALSE)),"",VLOOKUP(CONCATENATE($A196,"_",AG$2),'Reference data SID'!$B:$N,13,FALSE))</f>
        <v/>
      </c>
      <c r="AH196" s="13" t="str">
        <f>IF(ISERROR(VLOOKUP(CONCATENATE($A196,"_",AH$2),'Reference data SID'!$B:$N,13,FALSE)),"",VLOOKUP(CONCATENATE($A196,"_",AH$2),'Reference data SID'!$B:$N,13,FALSE))</f>
        <v/>
      </c>
      <c r="AI196" s="13" t="str">
        <f>IF(ISERROR(VLOOKUP(CONCATENATE($A196,"_",AI$2),'Reference data SID'!$B:$N,13,FALSE)),"",VLOOKUP(CONCATENATE($A196,"_",AI$2),'Reference data SID'!$B:$N,13,FALSE))</f>
        <v/>
      </c>
      <c r="AJ196" s="13" t="str">
        <f>IF(ISERROR(VLOOKUP(CONCATENATE($A196,"_",AJ$2),'Reference data SID'!$B:$N,13,FALSE)),"",VLOOKUP(CONCATENATE($A196,"_",AJ$2),'Reference data SID'!$B:$N,13,FALSE))</f>
        <v/>
      </c>
      <c r="AK196" s="13" t="str">
        <f>IF(ISERROR(VLOOKUP(CONCATENATE($A196,"_",AK$2),'Reference data SID'!$B:$N,13,FALSE)),"",VLOOKUP(CONCATENATE($A196,"_",AK$2),'Reference data SID'!$B:$N,13,FALSE))</f>
        <v/>
      </c>
      <c r="AL196" s="13" t="str">
        <f>IF(ISERROR(VLOOKUP(CONCATENATE($A196,"_",AL$2),'Reference data SID'!$B:$N,13,FALSE)),"",VLOOKUP(CONCATENATE($A196,"_",AL$2),'Reference data SID'!$B:$N,13,FALSE))</f>
        <v/>
      </c>
      <c r="AM196" s="13" t="str">
        <f>IF(ISERROR(VLOOKUP(CONCATENATE($A196,"_",AM$2),'Reference data SID'!$B:$N,13,FALSE)),"",VLOOKUP(CONCATENATE($A196,"_",AM$2),'Reference data SID'!$B:$N,13,FALSE))</f>
        <v/>
      </c>
      <c r="AN196" s="13" t="str">
        <f>IF(ISERROR(VLOOKUP(CONCATENATE($A196,"_",AN$2),'Reference data SID'!$B:$N,13,FALSE)),"",VLOOKUP(CONCATENATE($A196,"_",AN$2),'Reference data SID'!$B:$N,13,FALSE))</f>
        <v/>
      </c>
      <c r="AO196" s="13" t="str">
        <f>IF(ISERROR(VLOOKUP(CONCATENATE($A196,"_",AO$2),'Reference data SID'!$B:$N,13,FALSE)),"",VLOOKUP(CONCATENATE($A196,"_",AO$2),'Reference data SID'!$B:$N,13,FALSE))</f>
        <v/>
      </c>
      <c r="AP196" s="13" t="str">
        <f>IF(ISERROR(VLOOKUP(CONCATENATE($A196,"_",AP$2),'Reference data SID'!$B:$N,13,FALSE)),"",VLOOKUP(CONCATENATE($A196,"_",AP$2),'Reference data SID'!$B:$N,13,FALSE))</f>
        <v/>
      </c>
      <c r="AQ196" s="13" t="str">
        <f>IF(ISERROR(VLOOKUP(CONCATENATE($A196,"_",AQ$2),'Reference data SID'!$B:$N,13,FALSE)),"",VLOOKUP(CONCATENATE($A196,"_",AQ$2),'Reference data SID'!$B:$N,13,FALSE))</f>
        <v/>
      </c>
      <c r="AR196" s="13" t="str">
        <f>IF(ISERROR(VLOOKUP(CONCATENATE($A196,"_",AR$2),'Reference data SID'!$B:$N,13,FALSE)),"",VLOOKUP(CONCATENATE($A196,"_",AR$2),'Reference data SID'!$B:$N,13,FALSE))</f>
        <v/>
      </c>
      <c r="AS196" s="13" t="str">
        <f>IF(ISERROR(VLOOKUP(CONCATENATE($A196,"_",AS$2),'Reference data SID'!$B:$N,13,FALSE)),"",VLOOKUP(CONCATENATE($A196,"_",AS$2),'Reference data SID'!$B:$N,13,FALSE))</f>
        <v/>
      </c>
      <c r="AT196" s="13" t="str">
        <f>IF(ISERROR(VLOOKUP(CONCATENATE($A196,"_",AT$2),'Reference data SID'!$B:$N,13,FALSE)),"",VLOOKUP(CONCATENATE($A196,"_",AT$2),'Reference data SID'!$B:$N,13,FALSE))</f>
        <v/>
      </c>
    </row>
    <row r="197" spans="1:46" x14ac:dyDescent="0.25">
      <c r="A197">
        <v>193</v>
      </c>
      <c r="B197" s="13" t="str">
        <f>IF(ISERROR(VLOOKUP(CONCATENATE($A197,"_",B$2),'Reference data SID'!$B:$N,13,FALSE)),"",VLOOKUP(CONCATENATE($A197,"_",B$2),'Reference data SID'!$B:$N,13,FALSE))</f>
        <v/>
      </c>
      <c r="C197" s="13" t="str">
        <f>IF(ISERROR(VLOOKUP(CONCATENATE($A197,"_",C$2),'Reference data SID'!$B:$N,13,FALSE)),"",VLOOKUP(CONCATENATE($A197,"_",C$2),'Reference data SID'!$B:$N,13,FALSE))</f>
        <v/>
      </c>
      <c r="D197" s="13" t="str">
        <f>IF(ISERROR(VLOOKUP(CONCATENATE($A197,"_",D$2),'Reference data SID'!$B:$N,13,FALSE)),"",VLOOKUP(CONCATENATE($A197,"_",D$2),'Reference data SID'!$B:$N,13,FALSE))</f>
        <v/>
      </c>
      <c r="E197" s="13" t="str">
        <f>IF(ISERROR(VLOOKUP(CONCATENATE($A197,"_",E$2),'Reference data SID'!$B:$N,13,FALSE)),"",VLOOKUP(CONCATENATE($A197,"_",E$2),'Reference data SID'!$B:$N,13,FALSE))</f>
        <v/>
      </c>
      <c r="F197" s="13" t="str">
        <f>IF(ISERROR(VLOOKUP(CONCATENATE($A197,"_",F$2),'Reference data SID'!$B:$N,13,FALSE)),"",VLOOKUP(CONCATENATE($A197,"_",F$2),'Reference data SID'!$B:$N,13,FALSE))</f>
        <v/>
      </c>
      <c r="G197" s="13" t="str">
        <f>IF(ISERROR(VLOOKUP(CONCATENATE($A197,"_",G$2),'Reference data SID'!$B:$N,13,FALSE)),"",VLOOKUP(CONCATENATE($A197,"_",G$2),'Reference data SID'!$B:$N,13,FALSE))</f>
        <v/>
      </c>
      <c r="H197" s="13" t="str">
        <f>IF(ISERROR(VLOOKUP(CONCATENATE($A197,"_",H$2),'Reference data SID'!$B:$N,13,FALSE)),"",VLOOKUP(CONCATENATE($A197,"_",H$2),'Reference data SID'!$B:$N,13,FALSE))</f>
        <v/>
      </c>
      <c r="I197" s="13" t="str">
        <f>IF(ISERROR(VLOOKUP(CONCATENATE($A197,"_",I$2),'Reference data SID'!$B:$N,13,FALSE)),"",VLOOKUP(CONCATENATE($A197,"_",I$2),'Reference data SID'!$B:$N,13,FALSE))</f>
        <v/>
      </c>
      <c r="J197" s="13" t="str">
        <f>IF(ISERROR(VLOOKUP(CONCATENATE($A197,"_",J$2),'Reference data SID'!$B:$N,13,FALSE)),"",VLOOKUP(CONCATENATE($A197,"_",J$2),'Reference data SID'!$B:$N,13,FALSE))</f>
        <v/>
      </c>
      <c r="K197" s="13" t="str">
        <f>IF(ISERROR(VLOOKUP(CONCATENATE($A197,"_",K$2),'Reference data SID'!$B:$N,13,FALSE)),"",VLOOKUP(CONCATENATE($A197,"_",K$2),'Reference data SID'!$B:$N,13,FALSE))</f>
        <v/>
      </c>
      <c r="L197" s="13" t="str">
        <f>IF(ISERROR(VLOOKUP(CONCATENATE($A197,"_",L$2),'Reference data SID'!$B:$N,13,FALSE)),"",VLOOKUP(CONCATENATE($A197,"_",L$2),'Reference data SID'!$B:$N,13,FALSE))</f>
        <v/>
      </c>
      <c r="M197" s="13" t="str">
        <f>IF(ISERROR(VLOOKUP(CONCATENATE($A197,"_",M$2),'Reference data SID'!$B:$N,13,FALSE)),"",VLOOKUP(CONCATENATE($A197,"_",M$2),'Reference data SID'!$B:$N,13,FALSE))</f>
        <v/>
      </c>
      <c r="N197" s="13" t="str">
        <f>IF(ISERROR(VLOOKUP(CONCATENATE($A197,"_",N$2),'Reference data SID'!$B:$N,13,FALSE)),"",VLOOKUP(CONCATENATE($A197,"_",N$2),'Reference data SID'!$B:$N,13,FALSE))</f>
        <v/>
      </c>
      <c r="O197" s="13" t="str">
        <f>IF(ISERROR(VLOOKUP(CONCATENATE($A197,"_",O$2),'Reference data SID'!$B:$N,13,FALSE)),"",VLOOKUP(CONCATENATE($A197,"_",O$2),'Reference data SID'!$B:$N,13,FALSE))</f>
        <v/>
      </c>
      <c r="P197" s="13" t="str">
        <f>IF(ISERROR(VLOOKUP(CONCATENATE($A197,"_",P$2),'Reference data SID'!$B:$N,13,FALSE)),"",VLOOKUP(CONCATENATE($A197,"_",P$2),'Reference data SID'!$B:$N,13,FALSE))</f>
        <v/>
      </c>
      <c r="Q197" s="13" t="str">
        <f>IF(ISERROR(VLOOKUP(CONCATENATE($A197,"_",Q$2),'Reference data SID'!$B:$N,13,FALSE)),"",VLOOKUP(CONCATENATE($A197,"_",Q$2),'Reference data SID'!$B:$N,13,FALSE))</f>
        <v/>
      </c>
      <c r="R197" s="13" t="str">
        <f>IF(ISERROR(VLOOKUP(CONCATENATE($A197,"_",R$2),'Reference data SID'!$B:$N,13,FALSE)),"",VLOOKUP(CONCATENATE($A197,"_",R$2),'Reference data SID'!$B:$N,13,FALSE))</f>
        <v/>
      </c>
      <c r="S197" s="13" t="str">
        <f>IF(ISERROR(VLOOKUP(CONCATENATE($A197,"_",S$2),'Reference data SID'!$B:$N,13,FALSE)),"",VLOOKUP(CONCATENATE($A197,"_",S$2),'Reference data SID'!$B:$N,13,FALSE))</f>
        <v/>
      </c>
      <c r="T197" s="13" t="str">
        <f>IF(ISERROR(VLOOKUP(CONCATENATE($A197,"_",T$2),'Reference data SID'!$B:$N,13,FALSE)),"",VLOOKUP(CONCATENATE($A197,"_",T$2),'Reference data SID'!$B:$N,13,FALSE))</f>
        <v/>
      </c>
      <c r="U197" s="13" t="str">
        <f>IF(ISERROR(VLOOKUP(CONCATENATE($A197,"_",U$2),'Reference data SID'!$B:$N,13,FALSE)),"",VLOOKUP(CONCATENATE($A197,"_",U$2),'Reference data SID'!$B:$N,13,FALSE))</f>
        <v/>
      </c>
      <c r="V197" s="13" t="str">
        <f>IF(ISERROR(VLOOKUP(CONCATENATE($A197,"_",V$2),'Reference data SID'!$B:$N,13,FALSE)),"",VLOOKUP(CONCATENATE($A197,"_",V$2),'Reference data SID'!$B:$N,13,FALSE))</f>
        <v/>
      </c>
      <c r="W197" s="13" t="str">
        <f>IF(ISERROR(VLOOKUP(CONCATENATE($A197,"_",W$2),'Reference data SID'!$B:$N,13,FALSE)),"",VLOOKUP(CONCATENATE($A197,"_",W$2),'Reference data SID'!$B:$N,13,FALSE))</f>
        <v/>
      </c>
      <c r="X197" s="13" t="str">
        <f>IF(ISERROR(VLOOKUP(CONCATENATE($A197,"_",X$2),'Reference data SID'!$B:$N,13,FALSE)),"",VLOOKUP(CONCATENATE($A197,"_",X$2),'Reference data SID'!$B:$N,13,FALSE))</f>
        <v/>
      </c>
      <c r="Y197" s="13" t="str">
        <f>IF(ISERROR(VLOOKUP(CONCATENATE($A197,"_",Y$2),'Reference data SID'!$B:$N,13,FALSE)),"",VLOOKUP(CONCATENATE($A197,"_",Y$2),'Reference data SID'!$B:$N,13,FALSE))</f>
        <v/>
      </c>
      <c r="Z197" s="13" t="str">
        <f>IF(ISERROR(VLOOKUP(CONCATENATE($A197,"_",Z$2),'Reference data SID'!$B:$N,13,FALSE)),"",VLOOKUP(CONCATENATE($A197,"_",Z$2),'Reference data SID'!$B:$N,13,FALSE))</f>
        <v/>
      </c>
      <c r="AA197" s="13" t="str">
        <f>IF(ISERROR(VLOOKUP(CONCATENATE($A197,"_",AA$2),'Reference data SID'!$B:$N,13,FALSE)),"",VLOOKUP(CONCATENATE($A197,"_",AA$2),'Reference data SID'!$B:$N,13,FALSE))</f>
        <v/>
      </c>
      <c r="AB197" s="13" t="str">
        <f>IF(ISERROR(VLOOKUP(CONCATENATE($A197,"_",AB$2),'Reference data SID'!$B:$N,13,FALSE)),"",VLOOKUP(CONCATENATE($A197,"_",AB$2),'Reference data SID'!$B:$N,13,FALSE))</f>
        <v/>
      </c>
      <c r="AC197" s="13" t="str">
        <f>IF(ISERROR(VLOOKUP(CONCATENATE($A197,"_",AC$2),'Reference data SID'!$B:$N,13,FALSE)),"",VLOOKUP(CONCATENATE($A197,"_",AC$2),'Reference data SID'!$B:$N,13,FALSE))</f>
        <v/>
      </c>
      <c r="AD197" s="13" t="str">
        <f>IF(ISERROR(VLOOKUP(CONCATENATE($A197,"_",AD$2),'Reference data SID'!$B:$N,13,FALSE)),"",VLOOKUP(CONCATENATE($A197,"_",AD$2),'Reference data SID'!$B:$N,13,FALSE))</f>
        <v/>
      </c>
      <c r="AE197" s="13" t="str">
        <f>IF(ISERROR(VLOOKUP(CONCATENATE($A197,"_",AE$2),'Reference data SID'!$B:$N,13,FALSE)),"",VLOOKUP(CONCATENATE($A197,"_",AE$2),'Reference data SID'!$B:$N,13,FALSE))</f>
        <v/>
      </c>
      <c r="AF197" s="13" t="str">
        <f>IF(ISERROR(VLOOKUP(CONCATENATE($A197,"_",AF$2),'Reference data SID'!$B:$N,13,FALSE)),"",VLOOKUP(CONCATENATE($A197,"_",AF$2),'Reference data SID'!$B:$N,13,FALSE))</f>
        <v/>
      </c>
      <c r="AG197" s="13" t="str">
        <f>IF(ISERROR(VLOOKUP(CONCATENATE($A197,"_",AG$2),'Reference data SID'!$B:$N,13,FALSE)),"",VLOOKUP(CONCATENATE($A197,"_",AG$2),'Reference data SID'!$B:$N,13,FALSE))</f>
        <v/>
      </c>
      <c r="AH197" s="13" t="str">
        <f>IF(ISERROR(VLOOKUP(CONCATENATE($A197,"_",AH$2),'Reference data SID'!$B:$N,13,FALSE)),"",VLOOKUP(CONCATENATE($A197,"_",AH$2),'Reference data SID'!$B:$N,13,FALSE))</f>
        <v/>
      </c>
      <c r="AI197" s="13" t="str">
        <f>IF(ISERROR(VLOOKUP(CONCATENATE($A197,"_",AI$2),'Reference data SID'!$B:$N,13,FALSE)),"",VLOOKUP(CONCATENATE($A197,"_",AI$2),'Reference data SID'!$B:$N,13,FALSE))</f>
        <v/>
      </c>
      <c r="AJ197" s="13" t="str">
        <f>IF(ISERROR(VLOOKUP(CONCATENATE($A197,"_",AJ$2),'Reference data SID'!$B:$N,13,FALSE)),"",VLOOKUP(CONCATENATE($A197,"_",AJ$2),'Reference data SID'!$B:$N,13,FALSE))</f>
        <v/>
      </c>
      <c r="AK197" s="13" t="str">
        <f>IF(ISERROR(VLOOKUP(CONCATENATE($A197,"_",AK$2),'Reference data SID'!$B:$N,13,FALSE)),"",VLOOKUP(CONCATENATE($A197,"_",AK$2),'Reference data SID'!$B:$N,13,FALSE))</f>
        <v/>
      </c>
      <c r="AL197" s="13" t="str">
        <f>IF(ISERROR(VLOOKUP(CONCATENATE($A197,"_",AL$2),'Reference data SID'!$B:$N,13,FALSE)),"",VLOOKUP(CONCATENATE($A197,"_",AL$2),'Reference data SID'!$B:$N,13,FALSE))</f>
        <v/>
      </c>
      <c r="AM197" s="13" t="str">
        <f>IF(ISERROR(VLOOKUP(CONCATENATE($A197,"_",AM$2),'Reference data SID'!$B:$N,13,FALSE)),"",VLOOKUP(CONCATENATE($A197,"_",AM$2),'Reference data SID'!$B:$N,13,FALSE))</f>
        <v/>
      </c>
      <c r="AN197" s="13" t="str">
        <f>IF(ISERROR(VLOOKUP(CONCATENATE($A197,"_",AN$2),'Reference data SID'!$B:$N,13,FALSE)),"",VLOOKUP(CONCATENATE($A197,"_",AN$2),'Reference data SID'!$B:$N,13,FALSE))</f>
        <v/>
      </c>
      <c r="AO197" s="13" t="str">
        <f>IF(ISERROR(VLOOKUP(CONCATENATE($A197,"_",AO$2),'Reference data SID'!$B:$N,13,FALSE)),"",VLOOKUP(CONCATENATE($A197,"_",AO$2),'Reference data SID'!$B:$N,13,FALSE))</f>
        <v/>
      </c>
      <c r="AP197" s="13" t="str">
        <f>IF(ISERROR(VLOOKUP(CONCATENATE($A197,"_",AP$2),'Reference data SID'!$B:$N,13,FALSE)),"",VLOOKUP(CONCATENATE($A197,"_",AP$2),'Reference data SID'!$B:$N,13,FALSE))</f>
        <v/>
      </c>
      <c r="AQ197" s="13" t="str">
        <f>IF(ISERROR(VLOOKUP(CONCATENATE($A197,"_",AQ$2),'Reference data SID'!$B:$N,13,FALSE)),"",VLOOKUP(CONCATENATE($A197,"_",AQ$2),'Reference data SID'!$B:$N,13,FALSE))</f>
        <v/>
      </c>
      <c r="AR197" s="13" t="str">
        <f>IF(ISERROR(VLOOKUP(CONCATENATE($A197,"_",AR$2),'Reference data SID'!$B:$N,13,FALSE)),"",VLOOKUP(CONCATENATE($A197,"_",AR$2),'Reference data SID'!$B:$N,13,FALSE))</f>
        <v/>
      </c>
      <c r="AS197" s="13" t="str">
        <f>IF(ISERROR(VLOOKUP(CONCATENATE($A197,"_",AS$2),'Reference data SID'!$B:$N,13,FALSE)),"",VLOOKUP(CONCATENATE($A197,"_",AS$2),'Reference data SID'!$B:$N,13,FALSE))</f>
        <v/>
      </c>
      <c r="AT197" s="13" t="str">
        <f>IF(ISERROR(VLOOKUP(CONCATENATE($A197,"_",AT$2),'Reference data SID'!$B:$N,13,FALSE)),"",VLOOKUP(CONCATENATE($A197,"_",AT$2),'Reference data SID'!$B:$N,13,FALSE))</f>
        <v/>
      </c>
    </row>
    <row r="198" spans="1:46" x14ac:dyDescent="0.25">
      <c r="A198">
        <v>194</v>
      </c>
      <c r="B198" s="13" t="str">
        <f>IF(ISERROR(VLOOKUP(CONCATENATE($A198,"_",B$2),'Reference data SID'!$B:$N,13,FALSE)),"",VLOOKUP(CONCATENATE($A198,"_",B$2),'Reference data SID'!$B:$N,13,FALSE))</f>
        <v/>
      </c>
      <c r="C198" s="13" t="str">
        <f>IF(ISERROR(VLOOKUP(CONCATENATE($A198,"_",C$2),'Reference data SID'!$B:$N,13,FALSE)),"",VLOOKUP(CONCATENATE($A198,"_",C$2),'Reference data SID'!$B:$N,13,FALSE))</f>
        <v/>
      </c>
      <c r="D198" s="13" t="str">
        <f>IF(ISERROR(VLOOKUP(CONCATENATE($A198,"_",D$2),'Reference data SID'!$B:$N,13,FALSE)),"",VLOOKUP(CONCATENATE($A198,"_",D$2),'Reference data SID'!$B:$N,13,FALSE))</f>
        <v/>
      </c>
      <c r="E198" s="13" t="str">
        <f>IF(ISERROR(VLOOKUP(CONCATENATE($A198,"_",E$2),'Reference data SID'!$B:$N,13,FALSE)),"",VLOOKUP(CONCATENATE($A198,"_",E$2),'Reference data SID'!$B:$N,13,FALSE))</f>
        <v/>
      </c>
      <c r="F198" s="13" t="str">
        <f>IF(ISERROR(VLOOKUP(CONCATENATE($A198,"_",F$2),'Reference data SID'!$B:$N,13,FALSE)),"",VLOOKUP(CONCATENATE($A198,"_",F$2),'Reference data SID'!$B:$N,13,FALSE))</f>
        <v/>
      </c>
      <c r="G198" s="13" t="str">
        <f>IF(ISERROR(VLOOKUP(CONCATENATE($A198,"_",G$2),'Reference data SID'!$B:$N,13,FALSE)),"",VLOOKUP(CONCATENATE($A198,"_",G$2),'Reference data SID'!$B:$N,13,FALSE))</f>
        <v/>
      </c>
      <c r="H198" s="13" t="str">
        <f>IF(ISERROR(VLOOKUP(CONCATENATE($A198,"_",H$2),'Reference data SID'!$B:$N,13,FALSE)),"",VLOOKUP(CONCATENATE($A198,"_",H$2),'Reference data SID'!$B:$N,13,FALSE))</f>
        <v/>
      </c>
      <c r="I198" s="13" t="str">
        <f>IF(ISERROR(VLOOKUP(CONCATENATE($A198,"_",I$2),'Reference data SID'!$B:$N,13,FALSE)),"",VLOOKUP(CONCATENATE($A198,"_",I$2),'Reference data SID'!$B:$N,13,FALSE))</f>
        <v/>
      </c>
      <c r="J198" s="13" t="str">
        <f>IF(ISERROR(VLOOKUP(CONCATENATE($A198,"_",J$2),'Reference data SID'!$B:$N,13,FALSE)),"",VLOOKUP(CONCATENATE($A198,"_",J$2),'Reference data SID'!$B:$N,13,FALSE))</f>
        <v/>
      </c>
      <c r="K198" s="13" t="str">
        <f>IF(ISERROR(VLOOKUP(CONCATENATE($A198,"_",K$2),'Reference data SID'!$B:$N,13,FALSE)),"",VLOOKUP(CONCATENATE($A198,"_",K$2),'Reference data SID'!$B:$N,13,FALSE))</f>
        <v/>
      </c>
      <c r="L198" s="13" t="str">
        <f>IF(ISERROR(VLOOKUP(CONCATENATE($A198,"_",L$2),'Reference data SID'!$B:$N,13,FALSE)),"",VLOOKUP(CONCATENATE($A198,"_",L$2),'Reference data SID'!$B:$N,13,FALSE))</f>
        <v/>
      </c>
      <c r="M198" s="13" t="str">
        <f>IF(ISERROR(VLOOKUP(CONCATENATE($A198,"_",M$2),'Reference data SID'!$B:$N,13,FALSE)),"",VLOOKUP(CONCATENATE($A198,"_",M$2),'Reference data SID'!$B:$N,13,FALSE))</f>
        <v/>
      </c>
      <c r="N198" s="13" t="str">
        <f>IF(ISERROR(VLOOKUP(CONCATENATE($A198,"_",N$2),'Reference data SID'!$B:$N,13,FALSE)),"",VLOOKUP(CONCATENATE($A198,"_",N$2),'Reference data SID'!$B:$N,13,FALSE))</f>
        <v/>
      </c>
      <c r="O198" s="13" t="str">
        <f>IF(ISERROR(VLOOKUP(CONCATENATE($A198,"_",O$2),'Reference data SID'!$B:$N,13,FALSE)),"",VLOOKUP(CONCATENATE($A198,"_",O$2),'Reference data SID'!$B:$N,13,FALSE))</f>
        <v/>
      </c>
      <c r="P198" s="13" t="str">
        <f>IF(ISERROR(VLOOKUP(CONCATENATE($A198,"_",P$2),'Reference data SID'!$B:$N,13,FALSE)),"",VLOOKUP(CONCATENATE($A198,"_",P$2),'Reference data SID'!$B:$N,13,FALSE))</f>
        <v/>
      </c>
      <c r="Q198" s="13" t="str">
        <f>IF(ISERROR(VLOOKUP(CONCATENATE($A198,"_",Q$2),'Reference data SID'!$B:$N,13,FALSE)),"",VLOOKUP(CONCATENATE($A198,"_",Q$2),'Reference data SID'!$B:$N,13,FALSE))</f>
        <v/>
      </c>
      <c r="R198" s="13" t="str">
        <f>IF(ISERROR(VLOOKUP(CONCATENATE($A198,"_",R$2),'Reference data SID'!$B:$N,13,FALSE)),"",VLOOKUP(CONCATENATE($A198,"_",R$2),'Reference data SID'!$B:$N,13,FALSE))</f>
        <v/>
      </c>
      <c r="S198" s="13" t="str">
        <f>IF(ISERROR(VLOOKUP(CONCATENATE($A198,"_",S$2),'Reference data SID'!$B:$N,13,FALSE)),"",VLOOKUP(CONCATENATE($A198,"_",S$2),'Reference data SID'!$B:$N,13,FALSE))</f>
        <v/>
      </c>
      <c r="T198" s="13" t="str">
        <f>IF(ISERROR(VLOOKUP(CONCATENATE($A198,"_",T$2),'Reference data SID'!$B:$N,13,FALSE)),"",VLOOKUP(CONCATENATE($A198,"_",T$2),'Reference data SID'!$B:$N,13,FALSE))</f>
        <v/>
      </c>
      <c r="U198" s="13" t="str">
        <f>IF(ISERROR(VLOOKUP(CONCATENATE($A198,"_",U$2),'Reference data SID'!$B:$N,13,FALSE)),"",VLOOKUP(CONCATENATE($A198,"_",U$2),'Reference data SID'!$B:$N,13,FALSE))</f>
        <v/>
      </c>
      <c r="V198" s="13" t="str">
        <f>IF(ISERROR(VLOOKUP(CONCATENATE($A198,"_",V$2),'Reference data SID'!$B:$N,13,FALSE)),"",VLOOKUP(CONCATENATE($A198,"_",V$2),'Reference data SID'!$B:$N,13,FALSE))</f>
        <v/>
      </c>
      <c r="W198" s="13" t="str">
        <f>IF(ISERROR(VLOOKUP(CONCATENATE($A198,"_",W$2),'Reference data SID'!$B:$N,13,FALSE)),"",VLOOKUP(CONCATENATE($A198,"_",W$2),'Reference data SID'!$B:$N,13,FALSE))</f>
        <v/>
      </c>
      <c r="X198" s="13" t="str">
        <f>IF(ISERROR(VLOOKUP(CONCATENATE($A198,"_",X$2),'Reference data SID'!$B:$N,13,FALSE)),"",VLOOKUP(CONCATENATE($A198,"_",X$2),'Reference data SID'!$B:$N,13,FALSE))</f>
        <v/>
      </c>
      <c r="Y198" s="13" t="str">
        <f>IF(ISERROR(VLOOKUP(CONCATENATE($A198,"_",Y$2),'Reference data SID'!$B:$N,13,FALSE)),"",VLOOKUP(CONCATENATE($A198,"_",Y$2),'Reference data SID'!$B:$N,13,FALSE))</f>
        <v/>
      </c>
      <c r="Z198" s="13" t="str">
        <f>IF(ISERROR(VLOOKUP(CONCATENATE($A198,"_",Z$2),'Reference data SID'!$B:$N,13,FALSE)),"",VLOOKUP(CONCATENATE($A198,"_",Z$2),'Reference data SID'!$B:$N,13,FALSE))</f>
        <v/>
      </c>
      <c r="AA198" s="13" t="str">
        <f>IF(ISERROR(VLOOKUP(CONCATENATE($A198,"_",AA$2),'Reference data SID'!$B:$N,13,FALSE)),"",VLOOKUP(CONCATENATE($A198,"_",AA$2),'Reference data SID'!$B:$N,13,FALSE))</f>
        <v/>
      </c>
      <c r="AB198" s="13" t="str">
        <f>IF(ISERROR(VLOOKUP(CONCATENATE($A198,"_",AB$2),'Reference data SID'!$B:$N,13,FALSE)),"",VLOOKUP(CONCATENATE($A198,"_",AB$2),'Reference data SID'!$B:$N,13,FALSE))</f>
        <v/>
      </c>
      <c r="AC198" s="13" t="str">
        <f>IF(ISERROR(VLOOKUP(CONCATENATE($A198,"_",AC$2),'Reference data SID'!$B:$N,13,FALSE)),"",VLOOKUP(CONCATENATE($A198,"_",AC$2),'Reference data SID'!$B:$N,13,FALSE))</f>
        <v/>
      </c>
      <c r="AD198" s="13" t="str">
        <f>IF(ISERROR(VLOOKUP(CONCATENATE($A198,"_",AD$2),'Reference data SID'!$B:$N,13,FALSE)),"",VLOOKUP(CONCATENATE($A198,"_",AD$2),'Reference data SID'!$B:$N,13,FALSE))</f>
        <v/>
      </c>
      <c r="AE198" s="13" t="str">
        <f>IF(ISERROR(VLOOKUP(CONCATENATE($A198,"_",AE$2),'Reference data SID'!$B:$N,13,FALSE)),"",VLOOKUP(CONCATENATE($A198,"_",AE$2),'Reference data SID'!$B:$N,13,FALSE))</f>
        <v/>
      </c>
      <c r="AF198" s="13" t="str">
        <f>IF(ISERROR(VLOOKUP(CONCATENATE($A198,"_",AF$2),'Reference data SID'!$B:$N,13,FALSE)),"",VLOOKUP(CONCATENATE($A198,"_",AF$2),'Reference data SID'!$B:$N,13,FALSE))</f>
        <v/>
      </c>
      <c r="AG198" s="13" t="str">
        <f>IF(ISERROR(VLOOKUP(CONCATENATE($A198,"_",AG$2),'Reference data SID'!$B:$N,13,FALSE)),"",VLOOKUP(CONCATENATE($A198,"_",AG$2),'Reference data SID'!$B:$N,13,FALSE))</f>
        <v/>
      </c>
      <c r="AH198" s="13" t="str">
        <f>IF(ISERROR(VLOOKUP(CONCATENATE($A198,"_",AH$2),'Reference data SID'!$B:$N,13,FALSE)),"",VLOOKUP(CONCATENATE($A198,"_",AH$2),'Reference data SID'!$B:$N,13,FALSE))</f>
        <v/>
      </c>
      <c r="AI198" s="13" t="str">
        <f>IF(ISERROR(VLOOKUP(CONCATENATE($A198,"_",AI$2),'Reference data SID'!$B:$N,13,FALSE)),"",VLOOKUP(CONCATENATE($A198,"_",AI$2),'Reference data SID'!$B:$N,13,FALSE))</f>
        <v/>
      </c>
      <c r="AJ198" s="13" t="str">
        <f>IF(ISERROR(VLOOKUP(CONCATENATE($A198,"_",AJ$2),'Reference data SID'!$B:$N,13,FALSE)),"",VLOOKUP(CONCATENATE($A198,"_",AJ$2),'Reference data SID'!$B:$N,13,FALSE))</f>
        <v/>
      </c>
      <c r="AK198" s="13" t="str">
        <f>IF(ISERROR(VLOOKUP(CONCATENATE($A198,"_",AK$2),'Reference data SID'!$B:$N,13,FALSE)),"",VLOOKUP(CONCATENATE($A198,"_",AK$2),'Reference data SID'!$B:$N,13,FALSE))</f>
        <v/>
      </c>
      <c r="AL198" s="13" t="str">
        <f>IF(ISERROR(VLOOKUP(CONCATENATE($A198,"_",AL$2),'Reference data SID'!$B:$N,13,FALSE)),"",VLOOKUP(CONCATENATE($A198,"_",AL$2),'Reference data SID'!$B:$N,13,FALSE))</f>
        <v/>
      </c>
      <c r="AM198" s="13" t="str">
        <f>IF(ISERROR(VLOOKUP(CONCATENATE($A198,"_",AM$2),'Reference data SID'!$B:$N,13,FALSE)),"",VLOOKUP(CONCATENATE($A198,"_",AM$2),'Reference data SID'!$B:$N,13,FALSE))</f>
        <v/>
      </c>
      <c r="AN198" s="13" t="str">
        <f>IF(ISERROR(VLOOKUP(CONCATENATE($A198,"_",AN$2),'Reference data SID'!$B:$N,13,FALSE)),"",VLOOKUP(CONCATENATE($A198,"_",AN$2),'Reference data SID'!$B:$N,13,FALSE))</f>
        <v/>
      </c>
      <c r="AO198" s="13" t="str">
        <f>IF(ISERROR(VLOOKUP(CONCATENATE($A198,"_",AO$2),'Reference data SID'!$B:$N,13,FALSE)),"",VLOOKUP(CONCATENATE($A198,"_",AO$2),'Reference data SID'!$B:$N,13,FALSE))</f>
        <v/>
      </c>
      <c r="AP198" s="13" t="str">
        <f>IF(ISERROR(VLOOKUP(CONCATENATE($A198,"_",AP$2),'Reference data SID'!$B:$N,13,FALSE)),"",VLOOKUP(CONCATENATE($A198,"_",AP$2),'Reference data SID'!$B:$N,13,FALSE))</f>
        <v/>
      </c>
      <c r="AQ198" s="13" t="str">
        <f>IF(ISERROR(VLOOKUP(CONCATENATE($A198,"_",AQ$2),'Reference data SID'!$B:$N,13,FALSE)),"",VLOOKUP(CONCATENATE($A198,"_",AQ$2),'Reference data SID'!$B:$N,13,FALSE))</f>
        <v/>
      </c>
      <c r="AR198" s="13" t="str">
        <f>IF(ISERROR(VLOOKUP(CONCATENATE($A198,"_",AR$2),'Reference data SID'!$B:$N,13,FALSE)),"",VLOOKUP(CONCATENATE($A198,"_",AR$2),'Reference data SID'!$B:$N,13,FALSE))</f>
        <v/>
      </c>
      <c r="AS198" s="13" t="str">
        <f>IF(ISERROR(VLOOKUP(CONCATENATE($A198,"_",AS$2),'Reference data SID'!$B:$N,13,FALSE)),"",VLOOKUP(CONCATENATE($A198,"_",AS$2),'Reference data SID'!$B:$N,13,FALSE))</f>
        <v/>
      </c>
      <c r="AT198" s="13" t="str">
        <f>IF(ISERROR(VLOOKUP(CONCATENATE($A198,"_",AT$2),'Reference data SID'!$B:$N,13,FALSE)),"",VLOOKUP(CONCATENATE($A198,"_",AT$2),'Reference data SID'!$B:$N,13,FALSE))</f>
        <v/>
      </c>
    </row>
    <row r="199" spans="1:46" x14ac:dyDescent="0.25">
      <c r="A199">
        <v>195</v>
      </c>
      <c r="B199" s="13" t="str">
        <f>IF(ISERROR(VLOOKUP(CONCATENATE($A199,"_",B$2),'Reference data SID'!$B:$N,13,FALSE)),"",VLOOKUP(CONCATENATE($A199,"_",B$2),'Reference data SID'!$B:$N,13,FALSE))</f>
        <v/>
      </c>
      <c r="C199" s="13" t="str">
        <f>IF(ISERROR(VLOOKUP(CONCATENATE($A199,"_",C$2),'Reference data SID'!$B:$N,13,FALSE)),"",VLOOKUP(CONCATENATE($A199,"_",C$2),'Reference data SID'!$B:$N,13,FALSE))</f>
        <v/>
      </c>
      <c r="D199" s="13" t="str">
        <f>IF(ISERROR(VLOOKUP(CONCATENATE($A199,"_",D$2),'Reference data SID'!$B:$N,13,FALSE)),"",VLOOKUP(CONCATENATE($A199,"_",D$2),'Reference data SID'!$B:$N,13,FALSE))</f>
        <v/>
      </c>
      <c r="E199" s="13" t="str">
        <f>IF(ISERROR(VLOOKUP(CONCATENATE($A199,"_",E$2),'Reference data SID'!$B:$N,13,FALSE)),"",VLOOKUP(CONCATENATE($A199,"_",E$2),'Reference data SID'!$B:$N,13,FALSE))</f>
        <v/>
      </c>
      <c r="F199" s="13" t="str">
        <f>IF(ISERROR(VLOOKUP(CONCATENATE($A199,"_",F$2),'Reference data SID'!$B:$N,13,FALSE)),"",VLOOKUP(CONCATENATE($A199,"_",F$2),'Reference data SID'!$B:$N,13,FALSE))</f>
        <v/>
      </c>
      <c r="G199" s="13" t="str">
        <f>IF(ISERROR(VLOOKUP(CONCATENATE($A199,"_",G$2),'Reference data SID'!$B:$N,13,FALSE)),"",VLOOKUP(CONCATENATE($A199,"_",G$2),'Reference data SID'!$B:$N,13,FALSE))</f>
        <v/>
      </c>
      <c r="H199" s="13" t="str">
        <f>IF(ISERROR(VLOOKUP(CONCATENATE($A199,"_",H$2),'Reference data SID'!$B:$N,13,FALSE)),"",VLOOKUP(CONCATENATE($A199,"_",H$2),'Reference data SID'!$B:$N,13,FALSE))</f>
        <v/>
      </c>
      <c r="I199" s="13" t="str">
        <f>IF(ISERROR(VLOOKUP(CONCATENATE($A199,"_",I$2),'Reference data SID'!$B:$N,13,FALSE)),"",VLOOKUP(CONCATENATE($A199,"_",I$2),'Reference data SID'!$B:$N,13,FALSE))</f>
        <v/>
      </c>
      <c r="J199" s="13" t="str">
        <f>IF(ISERROR(VLOOKUP(CONCATENATE($A199,"_",J$2),'Reference data SID'!$B:$N,13,FALSE)),"",VLOOKUP(CONCATENATE($A199,"_",J$2),'Reference data SID'!$B:$N,13,FALSE))</f>
        <v/>
      </c>
      <c r="K199" s="13" t="str">
        <f>IF(ISERROR(VLOOKUP(CONCATENATE($A199,"_",K$2),'Reference data SID'!$B:$N,13,FALSE)),"",VLOOKUP(CONCATENATE($A199,"_",K$2),'Reference data SID'!$B:$N,13,FALSE))</f>
        <v/>
      </c>
      <c r="L199" s="13" t="str">
        <f>IF(ISERROR(VLOOKUP(CONCATENATE($A199,"_",L$2),'Reference data SID'!$B:$N,13,FALSE)),"",VLOOKUP(CONCATENATE($A199,"_",L$2),'Reference data SID'!$B:$N,13,FALSE))</f>
        <v/>
      </c>
      <c r="M199" s="13" t="str">
        <f>IF(ISERROR(VLOOKUP(CONCATENATE($A199,"_",M$2),'Reference data SID'!$B:$N,13,FALSE)),"",VLOOKUP(CONCATENATE($A199,"_",M$2),'Reference data SID'!$B:$N,13,FALSE))</f>
        <v/>
      </c>
      <c r="N199" s="13" t="str">
        <f>IF(ISERROR(VLOOKUP(CONCATENATE($A199,"_",N$2),'Reference data SID'!$B:$N,13,FALSE)),"",VLOOKUP(CONCATENATE($A199,"_",N$2),'Reference data SID'!$B:$N,13,FALSE))</f>
        <v/>
      </c>
      <c r="O199" s="13" t="str">
        <f>IF(ISERROR(VLOOKUP(CONCATENATE($A199,"_",O$2),'Reference data SID'!$B:$N,13,FALSE)),"",VLOOKUP(CONCATENATE($A199,"_",O$2),'Reference data SID'!$B:$N,13,FALSE))</f>
        <v/>
      </c>
      <c r="P199" s="13" t="str">
        <f>IF(ISERROR(VLOOKUP(CONCATENATE($A199,"_",P$2),'Reference data SID'!$B:$N,13,FALSE)),"",VLOOKUP(CONCATENATE($A199,"_",P$2),'Reference data SID'!$B:$N,13,FALSE))</f>
        <v/>
      </c>
      <c r="Q199" s="13" t="str">
        <f>IF(ISERROR(VLOOKUP(CONCATENATE($A199,"_",Q$2),'Reference data SID'!$B:$N,13,FALSE)),"",VLOOKUP(CONCATENATE($A199,"_",Q$2),'Reference data SID'!$B:$N,13,FALSE))</f>
        <v/>
      </c>
      <c r="R199" s="13" t="str">
        <f>IF(ISERROR(VLOOKUP(CONCATENATE($A199,"_",R$2),'Reference data SID'!$B:$N,13,FALSE)),"",VLOOKUP(CONCATENATE($A199,"_",R$2),'Reference data SID'!$B:$N,13,FALSE))</f>
        <v/>
      </c>
      <c r="S199" s="13" t="str">
        <f>IF(ISERROR(VLOOKUP(CONCATENATE($A199,"_",S$2),'Reference data SID'!$B:$N,13,FALSE)),"",VLOOKUP(CONCATENATE($A199,"_",S$2),'Reference data SID'!$B:$N,13,FALSE))</f>
        <v/>
      </c>
      <c r="T199" s="13" t="str">
        <f>IF(ISERROR(VLOOKUP(CONCATENATE($A199,"_",T$2),'Reference data SID'!$B:$N,13,FALSE)),"",VLOOKUP(CONCATENATE($A199,"_",T$2),'Reference data SID'!$B:$N,13,FALSE))</f>
        <v/>
      </c>
      <c r="U199" s="13" t="str">
        <f>IF(ISERROR(VLOOKUP(CONCATENATE($A199,"_",U$2),'Reference data SID'!$B:$N,13,FALSE)),"",VLOOKUP(CONCATENATE($A199,"_",U$2),'Reference data SID'!$B:$N,13,FALSE))</f>
        <v/>
      </c>
      <c r="V199" s="13" t="str">
        <f>IF(ISERROR(VLOOKUP(CONCATENATE($A199,"_",V$2),'Reference data SID'!$B:$N,13,FALSE)),"",VLOOKUP(CONCATENATE($A199,"_",V$2),'Reference data SID'!$B:$N,13,FALSE))</f>
        <v/>
      </c>
      <c r="W199" s="13" t="str">
        <f>IF(ISERROR(VLOOKUP(CONCATENATE($A199,"_",W$2),'Reference data SID'!$B:$N,13,FALSE)),"",VLOOKUP(CONCATENATE($A199,"_",W$2),'Reference data SID'!$B:$N,13,FALSE))</f>
        <v/>
      </c>
      <c r="X199" s="13" t="str">
        <f>IF(ISERROR(VLOOKUP(CONCATENATE($A199,"_",X$2),'Reference data SID'!$B:$N,13,FALSE)),"",VLOOKUP(CONCATENATE($A199,"_",X$2),'Reference data SID'!$B:$N,13,FALSE))</f>
        <v/>
      </c>
      <c r="Y199" s="13" t="str">
        <f>IF(ISERROR(VLOOKUP(CONCATENATE($A199,"_",Y$2),'Reference data SID'!$B:$N,13,FALSE)),"",VLOOKUP(CONCATENATE($A199,"_",Y$2),'Reference data SID'!$B:$N,13,FALSE))</f>
        <v/>
      </c>
      <c r="Z199" s="13" t="str">
        <f>IF(ISERROR(VLOOKUP(CONCATENATE($A199,"_",Z$2),'Reference data SID'!$B:$N,13,FALSE)),"",VLOOKUP(CONCATENATE($A199,"_",Z$2),'Reference data SID'!$B:$N,13,FALSE))</f>
        <v/>
      </c>
      <c r="AA199" s="13" t="str">
        <f>IF(ISERROR(VLOOKUP(CONCATENATE($A199,"_",AA$2),'Reference data SID'!$B:$N,13,FALSE)),"",VLOOKUP(CONCATENATE($A199,"_",AA$2),'Reference data SID'!$B:$N,13,FALSE))</f>
        <v/>
      </c>
      <c r="AB199" s="13" t="str">
        <f>IF(ISERROR(VLOOKUP(CONCATENATE($A199,"_",AB$2),'Reference data SID'!$B:$N,13,FALSE)),"",VLOOKUP(CONCATENATE($A199,"_",AB$2),'Reference data SID'!$B:$N,13,FALSE))</f>
        <v/>
      </c>
      <c r="AC199" s="13" t="str">
        <f>IF(ISERROR(VLOOKUP(CONCATENATE($A199,"_",AC$2),'Reference data SID'!$B:$N,13,FALSE)),"",VLOOKUP(CONCATENATE($A199,"_",AC$2),'Reference data SID'!$B:$N,13,FALSE))</f>
        <v/>
      </c>
      <c r="AD199" s="13" t="str">
        <f>IF(ISERROR(VLOOKUP(CONCATENATE($A199,"_",AD$2),'Reference data SID'!$B:$N,13,FALSE)),"",VLOOKUP(CONCATENATE($A199,"_",AD$2),'Reference data SID'!$B:$N,13,FALSE))</f>
        <v/>
      </c>
      <c r="AE199" s="13" t="str">
        <f>IF(ISERROR(VLOOKUP(CONCATENATE($A199,"_",AE$2),'Reference data SID'!$B:$N,13,FALSE)),"",VLOOKUP(CONCATENATE($A199,"_",AE$2),'Reference data SID'!$B:$N,13,FALSE))</f>
        <v/>
      </c>
      <c r="AF199" s="13" t="str">
        <f>IF(ISERROR(VLOOKUP(CONCATENATE($A199,"_",AF$2),'Reference data SID'!$B:$N,13,FALSE)),"",VLOOKUP(CONCATENATE($A199,"_",AF$2),'Reference data SID'!$B:$N,13,FALSE))</f>
        <v/>
      </c>
      <c r="AG199" s="13" t="str">
        <f>IF(ISERROR(VLOOKUP(CONCATENATE($A199,"_",AG$2),'Reference data SID'!$B:$N,13,FALSE)),"",VLOOKUP(CONCATENATE($A199,"_",AG$2),'Reference data SID'!$B:$N,13,FALSE))</f>
        <v/>
      </c>
      <c r="AH199" s="13" t="str">
        <f>IF(ISERROR(VLOOKUP(CONCATENATE($A199,"_",AH$2),'Reference data SID'!$B:$N,13,FALSE)),"",VLOOKUP(CONCATENATE($A199,"_",AH$2),'Reference data SID'!$B:$N,13,FALSE))</f>
        <v/>
      </c>
      <c r="AI199" s="13" t="str">
        <f>IF(ISERROR(VLOOKUP(CONCATENATE($A199,"_",AI$2),'Reference data SID'!$B:$N,13,FALSE)),"",VLOOKUP(CONCATENATE($A199,"_",AI$2),'Reference data SID'!$B:$N,13,FALSE))</f>
        <v/>
      </c>
      <c r="AJ199" s="13" t="str">
        <f>IF(ISERROR(VLOOKUP(CONCATENATE($A199,"_",AJ$2),'Reference data SID'!$B:$N,13,FALSE)),"",VLOOKUP(CONCATENATE($A199,"_",AJ$2),'Reference data SID'!$B:$N,13,FALSE))</f>
        <v/>
      </c>
      <c r="AK199" s="13" t="str">
        <f>IF(ISERROR(VLOOKUP(CONCATENATE($A199,"_",AK$2),'Reference data SID'!$B:$N,13,FALSE)),"",VLOOKUP(CONCATENATE($A199,"_",AK$2),'Reference data SID'!$B:$N,13,FALSE))</f>
        <v/>
      </c>
      <c r="AL199" s="13" t="str">
        <f>IF(ISERROR(VLOOKUP(CONCATENATE($A199,"_",AL$2),'Reference data SID'!$B:$N,13,FALSE)),"",VLOOKUP(CONCATENATE($A199,"_",AL$2),'Reference data SID'!$B:$N,13,FALSE))</f>
        <v/>
      </c>
      <c r="AM199" s="13" t="str">
        <f>IF(ISERROR(VLOOKUP(CONCATENATE($A199,"_",AM$2),'Reference data SID'!$B:$N,13,FALSE)),"",VLOOKUP(CONCATENATE($A199,"_",AM$2),'Reference data SID'!$B:$N,13,FALSE))</f>
        <v/>
      </c>
      <c r="AN199" s="13" t="str">
        <f>IF(ISERROR(VLOOKUP(CONCATENATE($A199,"_",AN$2),'Reference data SID'!$B:$N,13,FALSE)),"",VLOOKUP(CONCATENATE($A199,"_",AN$2),'Reference data SID'!$B:$N,13,FALSE))</f>
        <v/>
      </c>
      <c r="AO199" s="13" t="str">
        <f>IF(ISERROR(VLOOKUP(CONCATENATE($A199,"_",AO$2),'Reference data SID'!$B:$N,13,FALSE)),"",VLOOKUP(CONCATENATE($A199,"_",AO$2),'Reference data SID'!$B:$N,13,FALSE))</f>
        <v/>
      </c>
      <c r="AP199" s="13" t="str">
        <f>IF(ISERROR(VLOOKUP(CONCATENATE($A199,"_",AP$2),'Reference data SID'!$B:$N,13,FALSE)),"",VLOOKUP(CONCATENATE($A199,"_",AP$2),'Reference data SID'!$B:$N,13,FALSE))</f>
        <v/>
      </c>
      <c r="AQ199" s="13" t="str">
        <f>IF(ISERROR(VLOOKUP(CONCATENATE($A199,"_",AQ$2),'Reference data SID'!$B:$N,13,FALSE)),"",VLOOKUP(CONCATENATE($A199,"_",AQ$2),'Reference data SID'!$B:$N,13,FALSE))</f>
        <v/>
      </c>
      <c r="AR199" s="13" t="str">
        <f>IF(ISERROR(VLOOKUP(CONCATENATE($A199,"_",AR$2),'Reference data SID'!$B:$N,13,FALSE)),"",VLOOKUP(CONCATENATE($A199,"_",AR$2),'Reference data SID'!$B:$N,13,FALSE))</f>
        <v/>
      </c>
      <c r="AS199" s="13" t="str">
        <f>IF(ISERROR(VLOOKUP(CONCATENATE($A199,"_",AS$2),'Reference data SID'!$B:$N,13,FALSE)),"",VLOOKUP(CONCATENATE($A199,"_",AS$2),'Reference data SID'!$B:$N,13,FALSE))</f>
        <v/>
      </c>
      <c r="AT199" s="13" t="str">
        <f>IF(ISERROR(VLOOKUP(CONCATENATE($A199,"_",AT$2),'Reference data SID'!$B:$N,13,FALSE)),"",VLOOKUP(CONCATENATE($A199,"_",AT$2),'Reference data SID'!$B:$N,13,FALSE))</f>
        <v/>
      </c>
    </row>
    <row r="200" spans="1:46" x14ac:dyDescent="0.25">
      <c r="A200">
        <v>196</v>
      </c>
      <c r="B200" s="13" t="str">
        <f>IF(ISERROR(VLOOKUP(CONCATENATE($A200,"_",B$2),'Reference data SID'!$B:$N,13,FALSE)),"",VLOOKUP(CONCATENATE($A200,"_",B$2),'Reference data SID'!$B:$N,13,FALSE))</f>
        <v/>
      </c>
      <c r="C200" s="13" t="str">
        <f>IF(ISERROR(VLOOKUP(CONCATENATE($A200,"_",C$2),'Reference data SID'!$B:$N,13,FALSE)),"",VLOOKUP(CONCATENATE($A200,"_",C$2),'Reference data SID'!$B:$N,13,FALSE))</f>
        <v/>
      </c>
      <c r="D200" s="13" t="str">
        <f>IF(ISERROR(VLOOKUP(CONCATENATE($A200,"_",D$2),'Reference data SID'!$B:$N,13,FALSE)),"",VLOOKUP(CONCATENATE($A200,"_",D$2),'Reference data SID'!$B:$N,13,FALSE))</f>
        <v/>
      </c>
      <c r="E200" s="13" t="str">
        <f>IF(ISERROR(VLOOKUP(CONCATENATE($A200,"_",E$2),'Reference data SID'!$B:$N,13,FALSE)),"",VLOOKUP(CONCATENATE($A200,"_",E$2),'Reference data SID'!$B:$N,13,FALSE))</f>
        <v/>
      </c>
      <c r="F200" s="13" t="str">
        <f>IF(ISERROR(VLOOKUP(CONCATENATE($A200,"_",F$2),'Reference data SID'!$B:$N,13,FALSE)),"",VLOOKUP(CONCATENATE($A200,"_",F$2),'Reference data SID'!$B:$N,13,FALSE))</f>
        <v/>
      </c>
      <c r="G200" s="13" t="str">
        <f>IF(ISERROR(VLOOKUP(CONCATENATE($A200,"_",G$2),'Reference data SID'!$B:$N,13,FALSE)),"",VLOOKUP(CONCATENATE($A200,"_",G$2),'Reference data SID'!$B:$N,13,FALSE))</f>
        <v/>
      </c>
      <c r="H200" s="13" t="str">
        <f>IF(ISERROR(VLOOKUP(CONCATENATE($A200,"_",H$2),'Reference data SID'!$B:$N,13,FALSE)),"",VLOOKUP(CONCATENATE($A200,"_",H$2),'Reference data SID'!$B:$N,13,FALSE))</f>
        <v/>
      </c>
      <c r="I200" s="13" t="str">
        <f>IF(ISERROR(VLOOKUP(CONCATENATE($A200,"_",I$2),'Reference data SID'!$B:$N,13,FALSE)),"",VLOOKUP(CONCATENATE($A200,"_",I$2),'Reference data SID'!$B:$N,13,FALSE))</f>
        <v/>
      </c>
      <c r="J200" s="13" t="str">
        <f>IF(ISERROR(VLOOKUP(CONCATENATE($A200,"_",J$2),'Reference data SID'!$B:$N,13,FALSE)),"",VLOOKUP(CONCATENATE($A200,"_",J$2),'Reference data SID'!$B:$N,13,FALSE))</f>
        <v/>
      </c>
      <c r="K200" s="13" t="str">
        <f>IF(ISERROR(VLOOKUP(CONCATENATE($A200,"_",K$2),'Reference data SID'!$B:$N,13,FALSE)),"",VLOOKUP(CONCATENATE($A200,"_",K$2),'Reference data SID'!$B:$N,13,FALSE))</f>
        <v/>
      </c>
      <c r="L200" s="13" t="str">
        <f>IF(ISERROR(VLOOKUP(CONCATENATE($A200,"_",L$2),'Reference data SID'!$B:$N,13,FALSE)),"",VLOOKUP(CONCATENATE($A200,"_",L$2),'Reference data SID'!$B:$N,13,FALSE))</f>
        <v/>
      </c>
      <c r="M200" s="13" t="str">
        <f>IF(ISERROR(VLOOKUP(CONCATENATE($A200,"_",M$2),'Reference data SID'!$B:$N,13,FALSE)),"",VLOOKUP(CONCATENATE($A200,"_",M$2),'Reference data SID'!$B:$N,13,FALSE))</f>
        <v/>
      </c>
      <c r="N200" s="13" t="str">
        <f>IF(ISERROR(VLOOKUP(CONCATENATE($A200,"_",N$2),'Reference data SID'!$B:$N,13,FALSE)),"",VLOOKUP(CONCATENATE($A200,"_",N$2),'Reference data SID'!$B:$N,13,FALSE))</f>
        <v/>
      </c>
      <c r="O200" s="13" t="str">
        <f>IF(ISERROR(VLOOKUP(CONCATENATE($A200,"_",O$2),'Reference data SID'!$B:$N,13,FALSE)),"",VLOOKUP(CONCATENATE($A200,"_",O$2),'Reference data SID'!$B:$N,13,FALSE))</f>
        <v/>
      </c>
      <c r="P200" s="13" t="str">
        <f>IF(ISERROR(VLOOKUP(CONCATENATE($A200,"_",P$2),'Reference data SID'!$B:$N,13,FALSE)),"",VLOOKUP(CONCATENATE($A200,"_",P$2),'Reference data SID'!$B:$N,13,FALSE))</f>
        <v/>
      </c>
      <c r="Q200" s="13" t="str">
        <f>IF(ISERROR(VLOOKUP(CONCATENATE($A200,"_",Q$2),'Reference data SID'!$B:$N,13,FALSE)),"",VLOOKUP(CONCATENATE($A200,"_",Q$2),'Reference data SID'!$B:$N,13,FALSE))</f>
        <v/>
      </c>
      <c r="R200" s="13" t="str">
        <f>IF(ISERROR(VLOOKUP(CONCATENATE($A200,"_",R$2),'Reference data SID'!$B:$N,13,FALSE)),"",VLOOKUP(CONCATENATE($A200,"_",R$2),'Reference data SID'!$B:$N,13,FALSE))</f>
        <v/>
      </c>
      <c r="S200" s="13" t="str">
        <f>IF(ISERROR(VLOOKUP(CONCATENATE($A200,"_",S$2),'Reference data SID'!$B:$N,13,FALSE)),"",VLOOKUP(CONCATENATE($A200,"_",S$2),'Reference data SID'!$B:$N,13,FALSE))</f>
        <v/>
      </c>
      <c r="T200" s="13" t="str">
        <f>IF(ISERROR(VLOOKUP(CONCATENATE($A200,"_",T$2),'Reference data SID'!$B:$N,13,FALSE)),"",VLOOKUP(CONCATENATE($A200,"_",T$2),'Reference data SID'!$B:$N,13,FALSE))</f>
        <v/>
      </c>
      <c r="U200" s="13" t="str">
        <f>IF(ISERROR(VLOOKUP(CONCATENATE($A200,"_",U$2),'Reference data SID'!$B:$N,13,FALSE)),"",VLOOKUP(CONCATENATE($A200,"_",U$2),'Reference data SID'!$B:$N,13,FALSE))</f>
        <v/>
      </c>
      <c r="V200" s="13" t="str">
        <f>IF(ISERROR(VLOOKUP(CONCATENATE($A200,"_",V$2),'Reference data SID'!$B:$N,13,FALSE)),"",VLOOKUP(CONCATENATE($A200,"_",V$2),'Reference data SID'!$B:$N,13,FALSE))</f>
        <v/>
      </c>
      <c r="W200" s="13" t="str">
        <f>IF(ISERROR(VLOOKUP(CONCATENATE($A200,"_",W$2),'Reference data SID'!$B:$N,13,FALSE)),"",VLOOKUP(CONCATENATE($A200,"_",W$2),'Reference data SID'!$B:$N,13,FALSE))</f>
        <v/>
      </c>
      <c r="X200" s="13" t="str">
        <f>IF(ISERROR(VLOOKUP(CONCATENATE($A200,"_",X$2),'Reference data SID'!$B:$N,13,FALSE)),"",VLOOKUP(CONCATENATE($A200,"_",X$2),'Reference data SID'!$B:$N,13,FALSE))</f>
        <v/>
      </c>
      <c r="Y200" s="13" t="str">
        <f>IF(ISERROR(VLOOKUP(CONCATENATE($A200,"_",Y$2),'Reference data SID'!$B:$N,13,FALSE)),"",VLOOKUP(CONCATENATE($A200,"_",Y$2),'Reference data SID'!$B:$N,13,FALSE))</f>
        <v/>
      </c>
      <c r="Z200" s="13" t="str">
        <f>IF(ISERROR(VLOOKUP(CONCATENATE($A200,"_",Z$2),'Reference data SID'!$B:$N,13,FALSE)),"",VLOOKUP(CONCATENATE($A200,"_",Z$2),'Reference data SID'!$B:$N,13,FALSE))</f>
        <v/>
      </c>
      <c r="AA200" s="13" t="str">
        <f>IF(ISERROR(VLOOKUP(CONCATENATE($A200,"_",AA$2),'Reference data SID'!$B:$N,13,FALSE)),"",VLOOKUP(CONCATENATE($A200,"_",AA$2),'Reference data SID'!$B:$N,13,FALSE))</f>
        <v/>
      </c>
      <c r="AB200" s="13" t="str">
        <f>IF(ISERROR(VLOOKUP(CONCATENATE($A200,"_",AB$2),'Reference data SID'!$B:$N,13,FALSE)),"",VLOOKUP(CONCATENATE($A200,"_",AB$2),'Reference data SID'!$B:$N,13,FALSE))</f>
        <v/>
      </c>
      <c r="AC200" s="13" t="str">
        <f>IF(ISERROR(VLOOKUP(CONCATENATE($A200,"_",AC$2),'Reference data SID'!$B:$N,13,FALSE)),"",VLOOKUP(CONCATENATE($A200,"_",AC$2),'Reference data SID'!$B:$N,13,FALSE))</f>
        <v/>
      </c>
      <c r="AD200" s="13" t="str">
        <f>IF(ISERROR(VLOOKUP(CONCATENATE($A200,"_",AD$2),'Reference data SID'!$B:$N,13,FALSE)),"",VLOOKUP(CONCATENATE($A200,"_",AD$2),'Reference data SID'!$B:$N,13,FALSE))</f>
        <v/>
      </c>
      <c r="AE200" s="13" t="str">
        <f>IF(ISERROR(VLOOKUP(CONCATENATE($A200,"_",AE$2),'Reference data SID'!$B:$N,13,FALSE)),"",VLOOKUP(CONCATENATE($A200,"_",AE$2),'Reference data SID'!$B:$N,13,FALSE))</f>
        <v/>
      </c>
      <c r="AF200" s="13" t="str">
        <f>IF(ISERROR(VLOOKUP(CONCATENATE($A200,"_",AF$2),'Reference data SID'!$B:$N,13,FALSE)),"",VLOOKUP(CONCATENATE($A200,"_",AF$2),'Reference data SID'!$B:$N,13,FALSE))</f>
        <v/>
      </c>
      <c r="AG200" s="13" t="str">
        <f>IF(ISERROR(VLOOKUP(CONCATENATE($A200,"_",AG$2),'Reference data SID'!$B:$N,13,FALSE)),"",VLOOKUP(CONCATENATE($A200,"_",AG$2),'Reference data SID'!$B:$N,13,FALSE))</f>
        <v/>
      </c>
      <c r="AH200" s="13" t="str">
        <f>IF(ISERROR(VLOOKUP(CONCATENATE($A200,"_",AH$2),'Reference data SID'!$B:$N,13,FALSE)),"",VLOOKUP(CONCATENATE($A200,"_",AH$2),'Reference data SID'!$B:$N,13,FALSE))</f>
        <v/>
      </c>
      <c r="AI200" s="13" t="str">
        <f>IF(ISERROR(VLOOKUP(CONCATENATE($A200,"_",AI$2),'Reference data SID'!$B:$N,13,FALSE)),"",VLOOKUP(CONCATENATE($A200,"_",AI$2),'Reference data SID'!$B:$N,13,FALSE))</f>
        <v/>
      </c>
      <c r="AJ200" s="13" t="str">
        <f>IF(ISERROR(VLOOKUP(CONCATENATE($A200,"_",AJ$2),'Reference data SID'!$B:$N,13,FALSE)),"",VLOOKUP(CONCATENATE($A200,"_",AJ$2),'Reference data SID'!$B:$N,13,FALSE))</f>
        <v/>
      </c>
      <c r="AK200" s="13" t="str">
        <f>IF(ISERROR(VLOOKUP(CONCATENATE($A200,"_",AK$2),'Reference data SID'!$B:$N,13,FALSE)),"",VLOOKUP(CONCATENATE($A200,"_",AK$2),'Reference data SID'!$B:$N,13,FALSE))</f>
        <v/>
      </c>
      <c r="AL200" s="13" t="str">
        <f>IF(ISERROR(VLOOKUP(CONCATENATE($A200,"_",AL$2),'Reference data SID'!$B:$N,13,FALSE)),"",VLOOKUP(CONCATENATE($A200,"_",AL$2),'Reference data SID'!$B:$N,13,FALSE))</f>
        <v/>
      </c>
      <c r="AM200" s="13" t="str">
        <f>IF(ISERROR(VLOOKUP(CONCATENATE($A200,"_",AM$2),'Reference data SID'!$B:$N,13,FALSE)),"",VLOOKUP(CONCATENATE($A200,"_",AM$2),'Reference data SID'!$B:$N,13,FALSE))</f>
        <v/>
      </c>
      <c r="AN200" s="13" t="str">
        <f>IF(ISERROR(VLOOKUP(CONCATENATE($A200,"_",AN$2),'Reference data SID'!$B:$N,13,FALSE)),"",VLOOKUP(CONCATENATE($A200,"_",AN$2),'Reference data SID'!$B:$N,13,FALSE))</f>
        <v/>
      </c>
      <c r="AO200" s="13" t="str">
        <f>IF(ISERROR(VLOOKUP(CONCATENATE($A200,"_",AO$2),'Reference data SID'!$B:$N,13,FALSE)),"",VLOOKUP(CONCATENATE($A200,"_",AO$2),'Reference data SID'!$B:$N,13,FALSE))</f>
        <v/>
      </c>
      <c r="AP200" s="13" t="str">
        <f>IF(ISERROR(VLOOKUP(CONCATENATE($A200,"_",AP$2),'Reference data SID'!$B:$N,13,FALSE)),"",VLOOKUP(CONCATENATE($A200,"_",AP$2),'Reference data SID'!$B:$N,13,FALSE))</f>
        <v/>
      </c>
      <c r="AQ200" s="13" t="str">
        <f>IF(ISERROR(VLOOKUP(CONCATENATE($A200,"_",AQ$2),'Reference data SID'!$B:$N,13,FALSE)),"",VLOOKUP(CONCATENATE($A200,"_",AQ$2),'Reference data SID'!$B:$N,13,FALSE))</f>
        <v/>
      </c>
      <c r="AR200" s="13" t="str">
        <f>IF(ISERROR(VLOOKUP(CONCATENATE($A200,"_",AR$2),'Reference data SID'!$B:$N,13,FALSE)),"",VLOOKUP(CONCATENATE($A200,"_",AR$2),'Reference data SID'!$B:$N,13,FALSE))</f>
        <v/>
      </c>
      <c r="AS200" s="13" t="str">
        <f>IF(ISERROR(VLOOKUP(CONCATENATE($A200,"_",AS$2),'Reference data SID'!$B:$N,13,FALSE)),"",VLOOKUP(CONCATENATE($A200,"_",AS$2),'Reference data SID'!$B:$N,13,FALSE))</f>
        <v/>
      </c>
      <c r="AT200" s="13" t="str">
        <f>IF(ISERROR(VLOOKUP(CONCATENATE($A200,"_",AT$2),'Reference data SID'!$B:$N,13,FALSE)),"",VLOOKUP(CONCATENATE($A200,"_",AT$2),'Reference data SID'!$B:$N,13,FALSE))</f>
        <v/>
      </c>
    </row>
    <row r="201" spans="1:46" x14ac:dyDescent="0.25">
      <c r="A201">
        <v>197</v>
      </c>
      <c r="B201" s="13" t="str">
        <f>IF(ISERROR(VLOOKUP(CONCATENATE($A201,"_",B$2),'Reference data SID'!$B:$N,13,FALSE)),"",VLOOKUP(CONCATENATE($A201,"_",B$2),'Reference data SID'!$B:$N,13,FALSE))</f>
        <v/>
      </c>
      <c r="C201" s="13" t="str">
        <f>IF(ISERROR(VLOOKUP(CONCATENATE($A201,"_",C$2),'Reference data SID'!$B:$N,13,FALSE)),"",VLOOKUP(CONCATENATE($A201,"_",C$2),'Reference data SID'!$B:$N,13,FALSE))</f>
        <v/>
      </c>
      <c r="D201" s="13" t="str">
        <f>IF(ISERROR(VLOOKUP(CONCATENATE($A201,"_",D$2),'Reference data SID'!$B:$N,13,FALSE)),"",VLOOKUP(CONCATENATE($A201,"_",D$2),'Reference data SID'!$B:$N,13,FALSE))</f>
        <v/>
      </c>
      <c r="E201" s="13" t="str">
        <f>IF(ISERROR(VLOOKUP(CONCATENATE($A201,"_",E$2),'Reference data SID'!$B:$N,13,FALSE)),"",VLOOKUP(CONCATENATE($A201,"_",E$2),'Reference data SID'!$B:$N,13,FALSE))</f>
        <v/>
      </c>
      <c r="F201" s="13" t="str">
        <f>IF(ISERROR(VLOOKUP(CONCATENATE($A201,"_",F$2),'Reference data SID'!$B:$N,13,FALSE)),"",VLOOKUP(CONCATENATE($A201,"_",F$2),'Reference data SID'!$B:$N,13,FALSE))</f>
        <v/>
      </c>
      <c r="G201" s="13" t="str">
        <f>IF(ISERROR(VLOOKUP(CONCATENATE($A201,"_",G$2),'Reference data SID'!$B:$N,13,FALSE)),"",VLOOKUP(CONCATENATE($A201,"_",G$2),'Reference data SID'!$B:$N,13,FALSE))</f>
        <v/>
      </c>
      <c r="H201" s="13" t="str">
        <f>IF(ISERROR(VLOOKUP(CONCATENATE($A201,"_",H$2),'Reference data SID'!$B:$N,13,FALSE)),"",VLOOKUP(CONCATENATE($A201,"_",H$2),'Reference data SID'!$B:$N,13,FALSE))</f>
        <v/>
      </c>
      <c r="I201" s="13" t="str">
        <f>IF(ISERROR(VLOOKUP(CONCATENATE($A201,"_",I$2),'Reference data SID'!$B:$N,13,FALSE)),"",VLOOKUP(CONCATENATE($A201,"_",I$2),'Reference data SID'!$B:$N,13,FALSE))</f>
        <v/>
      </c>
      <c r="J201" s="13" t="str">
        <f>IF(ISERROR(VLOOKUP(CONCATENATE($A201,"_",J$2),'Reference data SID'!$B:$N,13,FALSE)),"",VLOOKUP(CONCATENATE($A201,"_",J$2),'Reference data SID'!$B:$N,13,FALSE))</f>
        <v/>
      </c>
      <c r="K201" s="13" t="str">
        <f>IF(ISERROR(VLOOKUP(CONCATENATE($A201,"_",K$2),'Reference data SID'!$B:$N,13,FALSE)),"",VLOOKUP(CONCATENATE($A201,"_",K$2),'Reference data SID'!$B:$N,13,FALSE))</f>
        <v/>
      </c>
      <c r="L201" s="13" t="str">
        <f>IF(ISERROR(VLOOKUP(CONCATENATE($A201,"_",L$2),'Reference data SID'!$B:$N,13,FALSE)),"",VLOOKUP(CONCATENATE($A201,"_",L$2),'Reference data SID'!$B:$N,13,FALSE))</f>
        <v/>
      </c>
      <c r="M201" s="13" t="str">
        <f>IF(ISERROR(VLOOKUP(CONCATENATE($A201,"_",M$2),'Reference data SID'!$B:$N,13,FALSE)),"",VLOOKUP(CONCATENATE($A201,"_",M$2),'Reference data SID'!$B:$N,13,FALSE))</f>
        <v/>
      </c>
      <c r="N201" s="13" t="str">
        <f>IF(ISERROR(VLOOKUP(CONCATENATE($A201,"_",N$2),'Reference data SID'!$B:$N,13,FALSE)),"",VLOOKUP(CONCATENATE($A201,"_",N$2),'Reference data SID'!$B:$N,13,FALSE))</f>
        <v/>
      </c>
      <c r="O201" s="13" t="str">
        <f>IF(ISERROR(VLOOKUP(CONCATENATE($A201,"_",O$2),'Reference data SID'!$B:$N,13,FALSE)),"",VLOOKUP(CONCATENATE($A201,"_",O$2),'Reference data SID'!$B:$N,13,FALSE))</f>
        <v/>
      </c>
      <c r="P201" s="13" t="str">
        <f>IF(ISERROR(VLOOKUP(CONCATENATE($A201,"_",P$2),'Reference data SID'!$B:$N,13,FALSE)),"",VLOOKUP(CONCATENATE($A201,"_",P$2),'Reference data SID'!$B:$N,13,FALSE))</f>
        <v/>
      </c>
      <c r="Q201" s="13" t="str">
        <f>IF(ISERROR(VLOOKUP(CONCATENATE($A201,"_",Q$2),'Reference data SID'!$B:$N,13,FALSE)),"",VLOOKUP(CONCATENATE($A201,"_",Q$2),'Reference data SID'!$B:$N,13,FALSE))</f>
        <v/>
      </c>
      <c r="R201" s="13" t="str">
        <f>IF(ISERROR(VLOOKUP(CONCATENATE($A201,"_",R$2),'Reference data SID'!$B:$N,13,FALSE)),"",VLOOKUP(CONCATENATE($A201,"_",R$2),'Reference data SID'!$B:$N,13,FALSE))</f>
        <v/>
      </c>
      <c r="S201" s="13" t="str">
        <f>IF(ISERROR(VLOOKUP(CONCATENATE($A201,"_",S$2),'Reference data SID'!$B:$N,13,FALSE)),"",VLOOKUP(CONCATENATE($A201,"_",S$2),'Reference data SID'!$B:$N,13,FALSE))</f>
        <v/>
      </c>
      <c r="T201" s="13" t="str">
        <f>IF(ISERROR(VLOOKUP(CONCATENATE($A201,"_",T$2),'Reference data SID'!$B:$N,13,FALSE)),"",VLOOKUP(CONCATENATE($A201,"_",T$2),'Reference data SID'!$B:$N,13,FALSE))</f>
        <v/>
      </c>
      <c r="U201" s="13" t="str">
        <f>IF(ISERROR(VLOOKUP(CONCATENATE($A201,"_",U$2),'Reference data SID'!$B:$N,13,FALSE)),"",VLOOKUP(CONCATENATE($A201,"_",U$2),'Reference data SID'!$B:$N,13,FALSE))</f>
        <v/>
      </c>
      <c r="V201" s="13" t="str">
        <f>IF(ISERROR(VLOOKUP(CONCATENATE($A201,"_",V$2),'Reference data SID'!$B:$N,13,FALSE)),"",VLOOKUP(CONCATENATE($A201,"_",V$2),'Reference data SID'!$B:$N,13,FALSE))</f>
        <v/>
      </c>
      <c r="W201" s="13" t="str">
        <f>IF(ISERROR(VLOOKUP(CONCATENATE($A201,"_",W$2),'Reference data SID'!$B:$N,13,FALSE)),"",VLOOKUP(CONCATENATE($A201,"_",W$2),'Reference data SID'!$B:$N,13,FALSE))</f>
        <v/>
      </c>
      <c r="X201" s="13" t="str">
        <f>IF(ISERROR(VLOOKUP(CONCATENATE($A201,"_",X$2),'Reference data SID'!$B:$N,13,FALSE)),"",VLOOKUP(CONCATENATE($A201,"_",X$2),'Reference data SID'!$B:$N,13,FALSE))</f>
        <v/>
      </c>
      <c r="Y201" s="13" t="str">
        <f>IF(ISERROR(VLOOKUP(CONCATENATE($A201,"_",Y$2),'Reference data SID'!$B:$N,13,FALSE)),"",VLOOKUP(CONCATENATE($A201,"_",Y$2),'Reference data SID'!$B:$N,13,FALSE))</f>
        <v/>
      </c>
      <c r="Z201" s="13" t="str">
        <f>IF(ISERROR(VLOOKUP(CONCATENATE($A201,"_",Z$2),'Reference data SID'!$B:$N,13,FALSE)),"",VLOOKUP(CONCATENATE($A201,"_",Z$2),'Reference data SID'!$B:$N,13,FALSE))</f>
        <v/>
      </c>
      <c r="AA201" s="13" t="str">
        <f>IF(ISERROR(VLOOKUP(CONCATENATE($A201,"_",AA$2),'Reference data SID'!$B:$N,13,FALSE)),"",VLOOKUP(CONCATENATE($A201,"_",AA$2),'Reference data SID'!$B:$N,13,FALSE))</f>
        <v/>
      </c>
      <c r="AB201" s="13" t="str">
        <f>IF(ISERROR(VLOOKUP(CONCATENATE($A201,"_",AB$2),'Reference data SID'!$B:$N,13,FALSE)),"",VLOOKUP(CONCATENATE($A201,"_",AB$2),'Reference data SID'!$B:$N,13,FALSE))</f>
        <v/>
      </c>
      <c r="AC201" s="13" t="str">
        <f>IF(ISERROR(VLOOKUP(CONCATENATE($A201,"_",AC$2),'Reference data SID'!$B:$N,13,FALSE)),"",VLOOKUP(CONCATENATE($A201,"_",AC$2),'Reference data SID'!$B:$N,13,FALSE))</f>
        <v/>
      </c>
      <c r="AD201" s="13" t="str">
        <f>IF(ISERROR(VLOOKUP(CONCATENATE($A201,"_",AD$2),'Reference data SID'!$B:$N,13,FALSE)),"",VLOOKUP(CONCATENATE($A201,"_",AD$2),'Reference data SID'!$B:$N,13,FALSE))</f>
        <v/>
      </c>
      <c r="AE201" s="13" t="str">
        <f>IF(ISERROR(VLOOKUP(CONCATENATE($A201,"_",AE$2),'Reference data SID'!$B:$N,13,FALSE)),"",VLOOKUP(CONCATENATE($A201,"_",AE$2),'Reference data SID'!$B:$N,13,FALSE))</f>
        <v/>
      </c>
      <c r="AF201" s="13" t="str">
        <f>IF(ISERROR(VLOOKUP(CONCATENATE($A201,"_",AF$2),'Reference data SID'!$B:$N,13,FALSE)),"",VLOOKUP(CONCATENATE($A201,"_",AF$2),'Reference data SID'!$B:$N,13,FALSE))</f>
        <v/>
      </c>
      <c r="AG201" s="13" t="str">
        <f>IF(ISERROR(VLOOKUP(CONCATENATE($A201,"_",AG$2),'Reference data SID'!$B:$N,13,FALSE)),"",VLOOKUP(CONCATENATE($A201,"_",AG$2),'Reference data SID'!$B:$N,13,FALSE))</f>
        <v/>
      </c>
      <c r="AH201" s="13" t="str">
        <f>IF(ISERROR(VLOOKUP(CONCATENATE($A201,"_",AH$2),'Reference data SID'!$B:$N,13,FALSE)),"",VLOOKUP(CONCATENATE($A201,"_",AH$2),'Reference data SID'!$B:$N,13,FALSE))</f>
        <v/>
      </c>
      <c r="AI201" s="13" t="str">
        <f>IF(ISERROR(VLOOKUP(CONCATENATE($A201,"_",AI$2),'Reference data SID'!$B:$N,13,FALSE)),"",VLOOKUP(CONCATENATE($A201,"_",AI$2),'Reference data SID'!$B:$N,13,FALSE))</f>
        <v/>
      </c>
      <c r="AJ201" s="13" t="str">
        <f>IF(ISERROR(VLOOKUP(CONCATENATE($A201,"_",AJ$2),'Reference data SID'!$B:$N,13,FALSE)),"",VLOOKUP(CONCATENATE($A201,"_",AJ$2),'Reference data SID'!$B:$N,13,FALSE))</f>
        <v/>
      </c>
      <c r="AK201" s="13" t="str">
        <f>IF(ISERROR(VLOOKUP(CONCATENATE($A201,"_",AK$2),'Reference data SID'!$B:$N,13,FALSE)),"",VLOOKUP(CONCATENATE($A201,"_",AK$2),'Reference data SID'!$B:$N,13,FALSE))</f>
        <v/>
      </c>
      <c r="AL201" s="13" t="str">
        <f>IF(ISERROR(VLOOKUP(CONCATENATE($A201,"_",AL$2),'Reference data SID'!$B:$N,13,FALSE)),"",VLOOKUP(CONCATENATE($A201,"_",AL$2),'Reference data SID'!$B:$N,13,FALSE))</f>
        <v/>
      </c>
      <c r="AM201" s="13" t="str">
        <f>IF(ISERROR(VLOOKUP(CONCATENATE($A201,"_",AM$2),'Reference data SID'!$B:$N,13,FALSE)),"",VLOOKUP(CONCATENATE($A201,"_",AM$2),'Reference data SID'!$B:$N,13,FALSE))</f>
        <v/>
      </c>
      <c r="AN201" s="13" t="str">
        <f>IF(ISERROR(VLOOKUP(CONCATENATE($A201,"_",AN$2),'Reference data SID'!$B:$N,13,FALSE)),"",VLOOKUP(CONCATENATE($A201,"_",AN$2),'Reference data SID'!$B:$N,13,FALSE))</f>
        <v/>
      </c>
      <c r="AO201" s="13" t="str">
        <f>IF(ISERROR(VLOOKUP(CONCATENATE($A201,"_",AO$2),'Reference data SID'!$B:$N,13,FALSE)),"",VLOOKUP(CONCATENATE($A201,"_",AO$2),'Reference data SID'!$B:$N,13,FALSE))</f>
        <v/>
      </c>
      <c r="AP201" s="13" t="str">
        <f>IF(ISERROR(VLOOKUP(CONCATENATE($A201,"_",AP$2),'Reference data SID'!$B:$N,13,FALSE)),"",VLOOKUP(CONCATENATE($A201,"_",AP$2),'Reference data SID'!$B:$N,13,FALSE))</f>
        <v/>
      </c>
      <c r="AQ201" s="13" t="str">
        <f>IF(ISERROR(VLOOKUP(CONCATENATE($A201,"_",AQ$2),'Reference data SID'!$B:$N,13,FALSE)),"",VLOOKUP(CONCATENATE($A201,"_",AQ$2),'Reference data SID'!$B:$N,13,FALSE))</f>
        <v/>
      </c>
      <c r="AR201" s="13" t="str">
        <f>IF(ISERROR(VLOOKUP(CONCATENATE($A201,"_",AR$2),'Reference data SID'!$B:$N,13,FALSE)),"",VLOOKUP(CONCATENATE($A201,"_",AR$2),'Reference data SID'!$B:$N,13,FALSE))</f>
        <v/>
      </c>
      <c r="AS201" s="13" t="str">
        <f>IF(ISERROR(VLOOKUP(CONCATENATE($A201,"_",AS$2),'Reference data SID'!$B:$N,13,FALSE)),"",VLOOKUP(CONCATENATE($A201,"_",AS$2),'Reference data SID'!$B:$N,13,FALSE))</f>
        <v/>
      </c>
      <c r="AT201" s="13" t="str">
        <f>IF(ISERROR(VLOOKUP(CONCATENATE($A201,"_",AT$2),'Reference data SID'!$B:$N,13,FALSE)),"",VLOOKUP(CONCATENATE($A201,"_",AT$2),'Reference data SID'!$B:$N,13,FALSE))</f>
        <v/>
      </c>
    </row>
    <row r="202" spans="1:46" x14ac:dyDescent="0.25">
      <c r="A202">
        <v>198</v>
      </c>
      <c r="B202" s="13" t="str">
        <f>IF(ISERROR(VLOOKUP(CONCATENATE($A202,"_",B$2),'Reference data SID'!$B:$N,13,FALSE)),"",VLOOKUP(CONCATENATE($A202,"_",B$2),'Reference data SID'!$B:$N,13,FALSE))</f>
        <v/>
      </c>
      <c r="C202" s="13" t="str">
        <f>IF(ISERROR(VLOOKUP(CONCATENATE($A202,"_",C$2),'Reference data SID'!$B:$N,13,FALSE)),"",VLOOKUP(CONCATENATE($A202,"_",C$2),'Reference data SID'!$B:$N,13,FALSE))</f>
        <v/>
      </c>
      <c r="D202" s="13" t="str">
        <f>IF(ISERROR(VLOOKUP(CONCATENATE($A202,"_",D$2),'Reference data SID'!$B:$N,13,FALSE)),"",VLOOKUP(CONCATENATE($A202,"_",D$2),'Reference data SID'!$B:$N,13,FALSE))</f>
        <v/>
      </c>
      <c r="E202" s="13" t="str">
        <f>IF(ISERROR(VLOOKUP(CONCATENATE($A202,"_",E$2),'Reference data SID'!$B:$N,13,FALSE)),"",VLOOKUP(CONCATENATE($A202,"_",E$2),'Reference data SID'!$B:$N,13,FALSE))</f>
        <v/>
      </c>
      <c r="F202" s="13" t="str">
        <f>IF(ISERROR(VLOOKUP(CONCATENATE($A202,"_",F$2),'Reference data SID'!$B:$N,13,FALSE)),"",VLOOKUP(CONCATENATE($A202,"_",F$2),'Reference data SID'!$B:$N,13,FALSE))</f>
        <v/>
      </c>
      <c r="G202" s="13" t="str">
        <f>IF(ISERROR(VLOOKUP(CONCATENATE($A202,"_",G$2),'Reference data SID'!$B:$N,13,FALSE)),"",VLOOKUP(CONCATENATE($A202,"_",G$2),'Reference data SID'!$B:$N,13,FALSE))</f>
        <v/>
      </c>
      <c r="H202" s="13" t="str">
        <f>IF(ISERROR(VLOOKUP(CONCATENATE($A202,"_",H$2),'Reference data SID'!$B:$N,13,FALSE)),"",VLOOKUP(CONCATENATE($A202,"_",H$2),'Reference data SID'!$B:$N,13,FALSE))</f>
        <v/>
      </c>
      <c r="I202" s="13" t="str">
        <f>IF(ISERROR(VLOOKUP(CONCATENATE($A202,"_",I$2),'Reference data SID'!$B:$N,13,FALSE)),"",VLOOKUP(CONCATENATE($A202,"_",I$2),'Reference data SID'!$B:$N,13,FALSE))</f>
        <v/>
      </c>
      <c r="J202" s="13" t="str">
        <f>IF(ISERROR(VLOOKUP(CONCATENATE($A202,"_",J$2),'Reference data SID'!$B:$N,13,FALSE)),"",VLOOKUP(CONCATENATE($A202,"_",J$2),'Reference data SID'!$B:$N,13,FALSE))</f>
        <v/>
      </c>
      <c r="K202" s="13" t="str">
        <f>IF(ISERROR(VLOOKUP(CONCATENATE($A202,"_",K$2),'Reference data SID'!$B:$N,13,FALSE)),"",VLOOKUP(CONCATENATE($A202,"_",K$2),'Reference data SID'!$B:$N,13,FALSE))</f>
        <v/>
      </c>
      <c r="L202" s="13" t="str">
        <f>IF(ISERROR(VLOOKUP(CONCATENATE($A202,"_",L$2),'Reference data SID'!$B:$N,13,FALSE)),"",VLOOKUP(CONCATENATE($A202,"_",L$2),'Reference data SID'!$B:$N,13,FALSE))</f>
        <v/>
      </c>
      <c r="M202" s="13" t="str">
        <f>IF(ISERROR(VLOOKUP(CONCATENATE($A202,"_",M$2),'Reference data SID'!$B:$N,13,FALSE)),"",VLOOKUP(CONCATENATE($A202,"_",M$2),'Reference data SID'!$B:$N,13,FALSE))</f>
        <v/>
      </c>
      <c r="N202" s="13" t="str">
        <f>IF(ISERROR(VLOOKUP(CONCATENATE($A202,"_",N$2),'Reference data SID'!$B:$N,13,FALSE)),"",VLOOKUP(CONCATENATE($A202,"_",N$2),'Reference data SID'!$B:$N,13,FALSE))</f>
        <v/>
      </c>
      <c r="O202" s="13" t="str">
        <f>IF(ISERROR(VLOOKUP(CONCATENATE($A202,"_",O$2),'Reference data SID'!$B:$N,13,FALSE)),"",VLOOKUP(CONCATENATE($A202,"_",O$2),'Reference data SID'!$B:$N,13,FALSE))</f>
        <v/>
      </c>
      <c r="P202" s="13" t="str">
        <f>IF(ISERROR(VLOOKUP(CONCATENATE($A202,"_",P$2),'Reference data SID'!$B:$N,13,FALSE)),"",VLOOKUP(CONCATENATE($A202,"_",P$2),'Reference data SID'!$B:$N,13,FALSE))</f>
        <v/>
      </c>
      <c r="Q202" s="13" t="str">
        <f>IF(ISERROR(VLOOKUP(CONCATENATE($A202,"_",Q$2),'Reference data SID'!$B:$N,13,FALSE)),"",VLOOKUP(CONCATENATE($A202,"_",Q$2),'Reference data SID'!$B:$N,13,FALSE))</f>
        <v/>
      </c>
      <c r="R202" s="13" t="str">
        <f>IF(ISERROR(VLOOKUP(CONCATENATE($A202,"_",R$2),'Reference data SID'!$B:$N,13,FALSE)),"",VLOOKUP(CONCATENATE($A202,"_",R$2),'Reference data SID'!$B:$N,13,FALSE))</f>
        <v/>
      </c>
      <c r="S202" s="13" t="str">
        <f>IF(ISERROR(VLOOKUP(CONCATENATE($A202,"_",S$2),'Reference data SID'!$B:$N,13,FALSE)),"",VLOOKUP(CONCATENATE($A202,"_",S$2),'Reference data SID'!$B:$N,13,FALSE))</f>
        <v/>
      </c>
      <c r="T202" s="13" t="str">
        <f>IF(ISERROR(VLOOKUP(CONCATENATE($A202,"_",T$2),'Reference data SID'!$B:$N,13,FALSE)),"",VLOOKUP(CONCATENATE($A202,"_",T$2),'Reference data SID'!$B:$N,13,FALSE))</f>
        <v/>
      </c>
      <c r="U202" s="13" t="str">
        <f>IF(ISERROR(VLOOKUP(CONCATENATE($A202,"_",U$2),'Reference data SID'!$B:$N,13,FALSE)),"",VLOOKUP(CONCATENATE($A202,"_",U$2),'Reference data SID'!$B:$N,13,FALSE))</f>
        <v/>
      </c>
      <c r="V202" s="13" t="str">
        <f>IF(ISERROR(VLOOKUP(CONCATENATE($A202,"_",V$2),'Reference data SID'!$B:$N,13,FALSE)),"",VLOOKUP(CONCATENATE($A202,"_",V$2),'Reference data SID'!$B:$N,13,FALSE))</f>
        <v/>
      </c>
      <c r="W202" s="13" t="str">
        <f>IF(ISERROR(VLOOKUP(CONCATENATE($A202,"_",W$2),'Reference data SID'!$B:$N,13,FALSE)),"",VLOOKUP(CONCATENATE($A202,"_",W$2),'Reference data SID'!$B:$N,13,FALSE))</f>
        <v/>
      </c>
      <c r="X202" s="13" t="str">
        <f>IF(ISERROR(VLOOKUP(CONCATENATE($A202,"_",X$2),'Reference data SID'!$B:$N,13,FALSE)),"",VLOOKUP(CONCATENATE($A202,"_",X$2),'Reference data SID'!$B:$N,13,FALSE))</f>
        <v/>
      </c>
      <c r="Y202" s="13" t="str">
        <f>IF(ISERROR(VLOOKUP(CONCATENATE($A202,"_",Y$2),'Reference data SID'!$B:$N,13,FALSE)),"",VLOOKUP(CONCATENATE($A202,"_",Y$2),'Reference data SID'!$B:$N,13,FALSE))</f>
        <v/>
      </c>
      <c r="Z202" s="13" t="str">
        <f>IF(ISERROR(VLOOKUP(CONCATENATE($A202,"_",Z$2),'Reference data SID'!$B:$N,13,FALSE)),"",VLOOKUP(CONCATENATE($A202,"_",Z$2),'Reference data SID'!$B:$N,13,FALSE))</f>
        <v/>
      </c>
      <c r="AA202" s="13" t="str">
        <f>IF(ISERROR(VLOOKUP(CONCATENATE($A202,"_",AA$2),'Reference data SID'!$B:$N,13,FALSE)),"",VLOOKUP(CONCATENATE($A202,"_",AA$2),'Reference data SID'!$B:$N,13,FALSE))</f>
        <v/>
      </c>
      <c r="AB202" s="13" t="str">
        <f>IF(ISERROR(VLOOKUP(CONCATENATE($A202,"_",AB$2),'Reference data SID'!$B:$N,13,FALSE)),"",VLOOKUP(CONCATENATE($A202,"_",AB$2),'Reference data SID'!$B:$N,13,FALSE))</f>
        <v/>
      </c>
      <c r="AC202" s="13" t="str">
        <f>IF(ISERROR(VLOOKUP(CONCATENATE($A202,"_",AC$2),'Reference data SID'!$B:$N,13,FALSE)),"",VLOOKUP(CONCATENATE($A202,"_",AC$2),'Reference data SID'!$B:$N,13,FALSE))</f>
        <v/>
      </c>
      <c r="AD202" s="13" t="str">
        <f>IF(ISERROR(VLOOKUP(CONCATENATE($A202,"_",AD$2),'Reference data SID'!$B:$N,13,FALSE)),"",VLOOKUP(CONCATENATE($A202,"_",AD$2),'Reference data SID'!$B:$N,13,FALSE))</f>
        <v/>
      </c>
      <c r="AE202" s="13" t="str">
        <f>IF(ISERROR(VLOOKUP(CONCATENATE($A202,"_",AE$2),'Reference data SID'!$B:$N,13,FALSE)),"",VLOOKUP(CONCATENATE($A202,"_",AE$2),'Reference data SID'!$B:$N,13,FALSE))</f>
        <v/>
      </c>
      <c r="AF202" s="13" t="str">
        <f>IF(ISERROR(VLOOKUP(CONCATENATE($A202,"_",AF$2),'Reference data SID'!$B:$N,13,FALSE)),"",VLOOKUP(CONCATENATE($A202,"_",AF$2),'Reference data SID'!$B:$N,13,FALSE))</f>
        <v/>
      </c>
      <c r="AG202" s="13" t="str">
        <f>IF(ISERROR(VLOOKUP(CONCATENATE($A202,"_",AG$2),'Reference data SID'!$B:$N,13,FALSE)),"",VLOOKUP(CONCATENATE($A202,"_",AG$2),'Reference data SID'!$B:$N,13,FALSE))</f>
        <v/>
      </c>
      <c r="AH202" s="13" t="str">
        <f>IF(ISERROR(VLOOKUP(CONCATENATE($A202,"_",AH$2),'Reference data SID'!$B:$N,13,FALSE)),"",VLOOKUP(CONCATENATE($A202,"_",AH$2),'Reference data SID'!$B:$N,13,FALSE))</f>
        <v/>
      </c>
      <c r="AI202" s="13" t="str">
        <f>IF(ISERROR(VLOOKUP(CONCATENATE($A202,"_",AI$2),'Reference data SID'!$B:$N,13,FALSE)),"",VLOOKUP(CONCATENATE($A202,"_",AI$2),'Reference data SID'!$B:$N,13,FALSE))</f>
        <v/>
      </c>
      <c r="AJ202" s="13" t="str">
        <f>IF(ISERROR(VLOOKUP(CONCATENATE($A202,"_",AJ$2),'Reference data SID'!$B:$N,13,FALSE)),"",VLOOKUP(CONCATENATE($A202,"_",AJ$2),'Reference data SID'!$B:$N,13,FALSE))</f>
        <v/>
      </c>
      <c r="AK202" s="13" t="str">
        <f>IF(ISERROR(VLOOKUP(CONCATENATE($A202,"_",AK$2),'Reference data SID'!$B:$N,13,FALSE)),"",VLOOKUP(CONCATENATE($A202,"_",AK$2),'Reference data SID'!$B:$N,13,FALSE))</f>
        <v/>
      </c>
      <c r="AL202" s="13" t="str">
        <f>IF(ISERROR(VLOOKUP(CONCATENATE($A202,"_",AL$2),'Reference data SID'!$B:$N,13,FALSE)),"",VLOOKUP(CONCATENATE($A202,"_",AL$2),'Reference data SID'!$B:$N,13,FALSE))</f>
        <v/>
      </c>
      <c r="AM202" s="13" t="str">
        <f>IF(ISERROR(VLOOKUP(CONCATENATE($A202,"_",AM$2),'Reference data SID'!$B:$N,13,FALSE)),"",VLOOKUP(CONCATENATE($A202,"_",AM$2),'Reference data SID'!$B:$N,13,FALSE))</f>
        <v/>
      </c>
      <c r="AN202" s="13" t="str">
        <f>IF(ISERROR(VLOOKUP(CONCATENATE($A202,"_",AN$2),'Reference data SID'!$B:$N,13,FALSE)),"",VLOOKUP(CONCATENATE($A202,"_",AN$2),'Reference data SID'!$B:$N,13,FALSE))</f>
        <v/>
      </c>
      <c r="AO202" s="13" t="str">
        <f>IF(ISERROR(VLOOKUP(CONCATENATE($A202,"_",AO$2),'Reference data SID'!$B:$N,13,FALSE)),"",VLOOKUP(CONCATENATE($A202,"_",AO$2),'Reference data SID'!$B:$N,13,FALSE))</f>
        <v/>
      </c>
      <c r="AP202" s="13" t="str">
        <f>IF(ISERROR(VLOOKUP(CONCATENATE($A202,"_",AP$2),'Reference data SID'!$B:$N,13,FALSE)),"",VLOOKUP(CONCATENATE($A202,"_",AP$2),'Reference data SID'!$B:$N,13,FALSE))</f>
        <v/>
      </c>
      <c r="AQ202" s="13" t="str">
        <f>IF(ISERROR(VLOOKUP(CONCATENATE($A202,"_",AQ$2),'Reference data SID'!$B:$N,13,FALSE)),"",VLOOKUP(CONCATENATE($A202,"_",AQ$2),'Reference data SID'!$B:$N,13,FALSE))</f>
        <v/>
      </c>
      <c r="AR202" s="13" t="str">
        <f>IF(ISERROR(VLOOKUP(CONCATENATE($A202,"_",AR$2),'Reference data SID'!$B:$N,13,FALSE)),"",VLOOKUP(CONCATENATE($A202,"_",AR$2),'Reference data SID'!$B:$N,13,FALSE))</f>
        <v/>
      </c>
      <c r="AS202" s="13" t="str">
        <f>IF(ISERROR(VLOOKUP(CONCATENATE($A202,"_",AS$2),'Reference data SID'!$B:$N,13,FALSE)),"",VLOOKUP(CONCATENATE($A202,"_",AS$2),'Reference data SID'!$B:$N,13,FALSE))</f>
        <v/>
      </c>
      <c r="AT202" s="13" t="str">
        <f>IF(ISERROR(VLOOKUP(CONCATENATE($A202,"_",AT$2),'Reference data SID'!$B:$N,13,FALSE)),"",VLOOKUP(CONCATENATE($A202,"_",AT$2),'Reference data SID'!$B:$N,13,FALSE))</f>
        <v/>
      </c>
    </row>
    <row r="203" spans="1:46" x14ac:dyDescent="0.25">
      <c r="A203">
        <v>199</v>
      </c>
      <c r="B203" s="13" t="str">
        <f>IF(ISERROR(VLOOKUP(CONCATENATE($A203,"_",B$2),'Reference data SID'!$B:$N,13,FALSE)),"",VLOOKUP(CONCATENATE($A203,"_",B$2),'Reference data SID'!$B:$N,13,FALSE))</f>
        <v/>
      </c>
      <c r="C203" s="13" t="str">
        <f>IF(ISERROR(VLOOKUP(CONCATENATE($A203,"_",C$2),'Reference data SID'!$B:$N,13,FALSE)),"",VLOOKUP(CONCATENATE($A203,"_",C$2),'Reference data SID'!$B:$N,13,FALSE))</f>
        <v/>
      </c>
      <c r="D203" s="13" t="str">
        <f>IF(ISERROR(VLOOKUP(CONCATENATE($A203,"_",D$2),'Reference data SID'!$B:$N,13,FALSE)),"",VLOOKUP(CONCATENATE($A203,"_",D$2),'Reference data SID'!$B:$N,13,FALSE))</f>
        <v/>
      </c>
      <c r="E203" s="13" t="str">
        <f>IF(ISERROR(VLOOKUP(CONCATENATE($A203,"_",E$2),'Reference data SID'!$B:$N,13,FALSE)),"",VLOOKUP(CONCATENATE($A203,"_",E$2),'Reference data SID'!$B:$N,13,FALSE))</f>
        <v/>
      </c>
      <c r="F203" s="13" t="str">
        <f>IF(ISERROR(VLOOKUP(CONCATENATE($A203,"_",F$2),'Reference data SID'!$B:$N,13,FALSE)),"",VLOOKUP(CONCATENATE($A203,"_",F$2),'Reference data SID'!$B:$N,13,FALSE))</f>
        <v/>
      </c>
      <c r="G203" s="13" t="str">
        <f>IF(ISERROR(VLOOKUP(CONCATENATE($A203,"_",G$2),'Reference data SID'!$B:$N,13,FALSE)),"",VLOOKUP(CONCATENATE($A203,"_",G$2),'Reference data SID'!$B:$N,13,FALSE))</f>
        <v/>
      </c>
      <c r="H203" s="13" t="str">
        <f>IF(ISERROR(VLOOKUP(CONCATENATE($A203,"_",H$2),'Reference data SID'!$B:$N,13,FALSE)),"",VLOOKUP(CONCATENATE($A203,"_",H$2),'Reference data SID'!$B:$N,13,FALSE))</f>
        <v/>
      </c>
      <c r="I203" s="13" t="str">
        <f>IF(ISERROR(VLOOKUP(CONCATENATE($A203,"_",I$2),'Reference data SID'!$B:$N,13,FALSE)),"",VLOOKUP(CONCATENATE($A203,"_",I$2),'Reference data SID'!$B:$N,13,FALSE))</f>
        <v/>
      </c>
      <c r="J203" s="13" t="str">
        <f>IF(ISERROR(VLOOKUP(CONCATENATE($A203,"_",J$2),'Reference data SID'!$B:$N,13,FALSE)),"",VLOOKUP(CONCATENATE($A203,"_",J$2),'Reference data SID'!$B:$N,13,FALSE))</f>
        <v/>
      </c>
      <c r="K203" s="13" t="str">
        <f>IF(ISERROR(VLOOKUP(CONCATENATE($A203,"_",K$2),'Reference data SID'!$B:$N,13,FALSE)),"",VLOOKUP(CONCATENATE($A203,"_",K$2),'Reference data SID'!$B:$N,13,FALSE))</f>
        <v/>
      </c>
      <c r="L203" s="13" t="str">
        <f>IF(ISERROR(VLOOKUP(CONCATENATE($A203,"_",L$2),'Reference data SID'!$B:$N,13,FALSE)),"",VLOOKUP(CONCATENATE($A203,"_",L$2),'Reference data SID'!$B:$N,13,FALSE))</f>
        <v/>
      </c>
      <c r="M203" s="13" t="str">
        <f>IF(ISERROR(VLOOKUP(CONCATENATE($A203,"_",M$2),'Reference data SID'!$B:$N,13,FALSE)),"",VLOOKUP(CONCATENATE($A203,"_",M$2),'Reference data SID'!$B:$N,13,FALSE))</f>
        <v/>
      </c>
      <c r="N203" s="13" t="str">
        <f>IF(ISERROR(VLOOKUP(CONCATENATE($A203,"_",N$2),'Reference data SID'!$B:$N,13,FALSE)),"",VLOOKUP(CONCATENATE($A203,"_",N$2),'Reference data SID'!$B:$N,13,FALSE))</f>
        <v/>
      </c>
      <c r="O203" s="13" t="str">
        <f>IF(ISERROR(VLOOKUP(CONCATENATE($A203,"_",O$2),'Reference data SID'!$B:$N,13,FALSE)),"",VLOOKUP(CONCATENATE($A203,"_",O$2),'Reference data SID'!$B:$N,13,FALSE))</f>
        <v/>
      </c>
      <c r="P203" s="13" t="str">
        <f>IF(ISERROR(VLOOKUP(CONCATENATE($A203,"_",P$2),'Reference data SID'!$B:$N,13,FALSE)),"",VLOOKUP(CONCATENATE($A203,"_",P$2),'Reference data SID'!$B:$N,13,FALSE))</f>
        <v/>
      </c>
      <c r="Q203" s="13" t="str">
        <f>IF(ISERROR(VLOOKUP(CONCATENATE($A203,"_",Q$2),'Reference data SID'!$B:$N,13,FALSE)),"",VLOOKUP(CONCATENATE($A203,"_",Q$2),'Reference data SID'!$B:$N,13,FALSE))</f>
        <v/>
      </c>
      <c r="R203" s="13" t="str">
        <f>IF(ISERROR(VLOOKUP(CONCATENATE($A203,"_",R$2),'Reference data SID'!$B:$N,13,FALSE)),"",VLOOKUP(CONCATENATE($A203,"_",R$2),'Reference data SID'!$B:$N,13,FALSE))</f>
        <v/>
      </c>
      <c r="S203" s="13" t="str">
        <f>IF(ISERROR(VLOOKUP(CONCATENATE($A203,"_",S$2),'Reference data SID'!$B:$N,13,FALSE)),"",VLOOKUP(CONCATENATE($A203,"_",S$2),'Reference data SID'!$B:$N,13,FALSE))</f>
        <v/>
      </c>
      <c r="T203" s="13" t="str">
        <f>IF(ISERROR(VLOOKUP(CONCATENATE($A203,"_",T$2),'Reference data SID'!$B:$N,13,FALSE)),"",VLOOKUP(CONCATENATE($A203,"_",T$2),'Reference data SID'!$B:$N,13,FALSE))</f>
        <v/>
      </c>
      <c r="U203" s="13" t="str">
        <f>IF(ISERROR(VLOOKUP(CONCATENATE($A203,"_",U$2),'Reference data SID'!$B:$N,13,FALSE)),"",VLOOKUP(CONCATENATE($A203,"_",U$2),'Reference data SID'!$B:$N,13,FALSE))</f>
        <v/>
      </c>
      <c r="V203" s="13" t="str">
        <f>IF(ISERROR(VLOOKUP(CONCATENATE($A203,"_",V$2),'Reference data SID'!$B:$N,13,FALSE)),"",VLOOKUP(CONCATENATE($A203,"_",V$2),'Reference data SID'!$B:$N,13,FALSE))</f>
        <v/>
      </c>
      <c r="W203" s="13" t="str">
        <f>IF(ISERROR(VLOOKUP(CONCATENATE($A203,"_",W$2),'Reference data SID'!$B:$N,13,FALSE)),"",VLOOKUP(CONCATENATE($A203,"_",W$2),'Reference data SID'!$B:$N,13,FALSE))</f>
        <v/>
      </c>
      <c r="X203" s="13" t="str">
        <f>IF(ISERROR(VLOOKUP(CONCATENATE($A203,"_",X$2),'Reference data SID'!$B:$N,13,FALSE)),"",VLOOKUP(CONCATENATE($A203,"_",X$2),'Reference data SID'!$B:$N,13,FALSE))</f>
        <v/>
      </c>
      <c r="Y203" s="13" t="str">
        <f>IF(ISERROR(VLOOKUP(CONCATENATE($A203,"_",Y$2),'Reference data SID'!$B:$N,13,FALSE)),"",VLOOKUP(CONCATENATE($A203,"_",Y$2),'Reference data SID'!$B:$N,13,FALSE))</f>
        <v/>
      </c>
      <c r="Z203" s="13" t="str">
        <f>IF(ISERROR(VLOOKUP(CONCATENATE($A203,"_",Z$2),'Reference data SID'!$B:$N,13,FALSE)),"",VLOOKUP(CONCATENATE($A203,"_",Z$2),'Reference data SID'!$B:$N,13,FALSE))</f>
        <v/>
      </c>
      <c r="AA203" s="13" t="str">
        <f>IF(ISERROR(VLOOKUP(CONCATENATE($A203,"_",AA$2),'Reference data SID'!$B:$N,13,FALSE)),"",VLOOKUP(CONCATENATE($A203,"_",AA$2),'Reference data SID'!$B:$N,13,FALSE))</f>
        <v/>
      </c>
      <c r="AB203" s="13" t="str">
        <f>IF(ISERROR(VLOOKUP(CONCATENATE($A203,"_",AB$2),'Reference data SID'!$B:$N,13,FALSE)),"",VLOOKUP(CONCATENATE($A203,"_",AB$2),'Reference data SID'!$B:$N,13,FALSE))</f>
        <v/>
      </c>
      <c r="AC203" s="13" t="str">
        <f>IF(ISERROR(VLOOKUP(CONCATENATE($A203,"_",AC$2),'Reference data SID'!$B:$N,13,FALSE)),"",VLOOKUP(CONCATENATE($A203,"_",AC$2),'Reference data SID'!$B:$N,13,FALSE))</f>
        <v/>
      </c>
      <c r="AD203" s="13" t="str">
        <f>IF(ISERROR(VLOOKUP(CONCATENATE($A203,"_",AD$2),'Reference data SID'!$B:$N,13,FALSE)),"",VLOOKUP(CONCATENATE($A203,"_",AD$2),'Reference data SID'!$B:$N,13,FALSE))</f>
        <v/>
      </c>
      <c r="AE203" s="13" t="str">
        <f>IF(ISERROR(VLOOKUP(CONCATENATE($A203,"_",AE$2),'Reference data SID'!$B:$N,13,FALSE)),"",VLOOKUP(CONCATENATE($A203,"_",AE$2),'Reference data SID'!$B:$N,13,FALSE))</f>
        <v/>
      </c>
      <c r="AF203" s="13" t="str">
        <f>IF(ISERROR(VLOOKUP(CONCATENATE($A203,"_",AF$2),'Reference data SID'!$B:$N,13,FALSE)),"",VLOOKUP(CONCATENATE($A203,"_",AF$2),'Reference data SID'!$B:$N,13,FALSE))</f>
        <v/>
      </c>
      <c r="AG203" s="13" t="str">
        <f>IF(ISERROR(VLOOKUP(CONCATENATE($A203,"_",AG$2),'Reference data SID'!$B:$N,13,FALSE)),"",VLOOKUP(CONCATENATE($A203,"_",AG$2),'Reference data SID'!$B:$N,13,FALSE))</f>
        <v/>
      </c>
      <c r="AH203" s="13" t="str">
        <f>IF(ISERROR(VLOOKUP(CONCATENATE($A203,"_",AH$2),'Reference data SID'!$B:$N,13,FALSE)),"",VLOOKUP(CONCATENATE($A203,"_",AH$2),'Reference data SID'!$B:$N,13,FALSE))</f>
        <v/>
      </c>
      <c r="AI203" s="13" t="str">
        <f>IF(ISERROR(VLOOKUP(CONCATENATE($A203,"_",AI$2),'Reference data SID'!$B:$N,13,FALSE)),"",VLOOKUP(CONCATENATE($A203,"_",AI$2),'Reference data SID'!$B:$N,13,FALSE))</f>
        <v/>
      </c>
      <c r="AJ203" s="13" t="str">
        <f>IF(ISERROR(VLOOKUP(CONCATENATE($A203,"_",AJ$2),'Reference data SID'!$B:$N,13,FALSE)),"",VLOOKUP(CONCATENATE($A203,"_",AJ$2),'Reference data SID'!$B:$N,13,FALSE))</f>
        <v/>
      </c>
      <c r="AK203" s="13" t="str">
        <f>IF(ISERROR(VLOOKUP(CONCATENATE($A203,"_",AK$2),'Reference data SID'!$B:$N,13,FALSE)),"",VLOOKUP(CONCATENATE($A203,"_",AK$2),'Reference data SID'!$B:$N,13,FALSE))</f>
        <v/>
      </c>
      <c r="AL203" s="13" t="str">
        <f>IF(ISERROR(VLOOKUP(CONCATENATE($A203,"_",AL$2),'Reference data SID'!$B:$N,13,FALSE)),"",VLOOKUP(CONCATENATE($A203,"_",AL$2),'Reference data SID'!$B:$N,13,FALSE))</f>
        <v/>
      </c>
      <c r="AM203" s="13" t="str">
        <f>IF(ISERROR(VLOOKUP(CONCATENATE($A203,"_",AM$2),'Reference data SID'!$B:$N,13,FALSE)),"",VLOOKUP(CONCATENATE($A203,"_",AM$2),'Reference data SID'!$B:$N,13,FALSE))</f>
        <v/>
      </c>
      <c r="AN203" s="13" t="str">
        <f>IF(ISERROR(VLOOKUP(CONCATENATE($A203,"_",AN$2),'Reference data SID'!$B:$N,13,FALSE)),"",VLOOKUP(CONCATENATE($A203,"_",AN$2),'Reference data SID'!$B:$N,13,FALSE))</f>
        <v/>
      </c>
      <c r="AO203" s="13" t="str">
        <f>IF(ISERROR(VLOOKUP(CONCATENATE($A203,"_",AO$2),'Reference data SID'!$B:$N,13,FALSE)),"",VLOOKUP(CONCATENATE($A203,"_",AO$2),'Reference data SID'!$B:$N,13,FALSE))</f>
        <v/>
      </c>
      <c r="AP203" s="13" t="str">
        <f>IF(ISERROR(VLOOKUP(CONCATENATE($A203,"_",AP$2),'Reference data SID'!$B:$N,13,FALSE)),"",VLOOKUP(CONCATENATE($A203,"_",AP$2),'Reference data SID'!$B:$N,13,FALSE))</f>
        <v/>
      </c>
      <c r="AQ203" s="13" t="str">
        <f>IF(ISERROR(VLOOKUP(CONCATENATE($A203,"_",AQ$2),'Reference data SID'!$B:$N,13,FALSE)),"",VLOOKUP(CONCATENATE($A203,"_",AQ$2),'Reference data SID'!$B:$N,13,FALSE))</f>
        <v/>
      </c>
      <c r="AR203" s="13" t="str">
        <f>IF(ISERROR(VLOOKUP(CONCATENATE($A203,"_",AR$2),'Reference data SID'!$B:$N,13,FALSE)),"",VLOOKUP(CONCATENATE($A203,"_",AR$2),'Reference data SID'!$B:$N,13,FALSE))</f>
        <v/>
      </c>
      <c r="AS203" s="13" t="str">
        <f>IF(ISERROR(VLOOKUP(CONCATENATE($A203,"_",AS$2),'Reference data SID'!$B:$N,13,FALSE)),"",VLOOKUP(CONCATENATE($A203,"_",AS$2),'Reference data SID'!$B:$N,13,FALSE))</f>
        <v/>
      </c>
      <c r="AT203" s="13" t="str">
        <f>IF(ISERROR(VLOOKUP(CONCATENATE($A203,"_",AT$2),'Reference data SID'!$B:$N,13,FALSE)),"",VLOOKUP(CONCATENATE($A203,"_",AT$2),'Reference data SID'!$B:$N,13,FALSE))</f>
        <v/>
      </c>
    </row>
    <row r="204" spans="1:46" x14ac:dyDescent="0.25">
      <c r="A204">
        <v>200</v>
      </c>
      <c r="B204" s="13" t="str">
        <f>IF(ISERROR(VLOOKUP(CONCATENATE($A204,"_",B$2),'Reference data SID'!$B:$N,13,FALSE)),"",VLOOKUP(CONCATENATE($A204,"_",B$2),'Reference data SID'!$B:$N,13,FALSE))</f>
        <v/>
      </c>
      <c r="C204" s="13" t="str">
        <f>IF(ISERROR(VLOOKUP(CONCATENATE($A204,"_",C$2),'Reference data SID'!$B:$N,13,FALSE)),"",VLOOKUP(CONCATENATE($A204,"_",C$2),'Reference data SID'!$B:$N,13,FALSE))</f>
        <v/>
      </c>
      <c r="D204" s="13" t="str">
        <f>IF(ISERROR(VLOOKUP(CONCATENATE($A204,"_",D$2),'Reference data SID'!$B:$N,13,FALSE)),"",VLOOKUP(CONCATENATE($A204,"_",D$2),'Reference data SID'!$B:$N,13,FALSE))</f>
        <v/>
      </c>
      <c r="E204" s="13" t="str">
        <f>IF(ISERROR(VLOOKUP(CONCATENATE($A204,"_",E$2),'Reference data SID'!$B:$N,13,FALSE)),"",VLOOKUP(CONCATENATE($A204,"_",E$2),'Reference data SID'!$B:$N,13,FALSE))</f>
        <v/>
      </c>
      <c r="F204" s="13" t="str">
        <f>IF(ISERROR(VLOOKUP(CONCATENATE($A204,"_",F$2),'Reference data SID'!$B:$N,13,FALSE)),"",VLOOKUP(CONCATENATE($A204,"_",F$2),'Reference data SID'!$B:$N,13,FALSE))</f>
        <v/>
      </c>
      <c r="G204" s="13" t="str">
        <f>IF(ISERROR(VLOOKUP(CONCATENATE($A204,"_",G$2),'Reference data SID'!$B:$N,13,FALSE)),"",VLOOKUP(CONCATENATE($A204,"_",G$2),'Reference data SID'!$B:$N,13,FALSE))</f>
        <v/>
      </c>
      <c r="H204" s="13" t="str">
        <f>IF(ISERROR(VLOOKUP(CONCATENATE($A204,"_",H$2),'Reference data SID'!$B:$N,13,FALSE)),"",VLOOKUP(CONCATENATE($A204,"_",H$2),'Reference data SID'!$B:$N,13,FALSE))</f>
        <v/>
      </c>
      <c r="I204" s="13" t="str">
        <f>IF(ISERROR(VLOOKUP(CONCATENATE($A204,"_",I$2),'Reference data SID'!$B:$N,13,FALSE)),"",VLOOKUP(CONCATENATE($A204,"_",I$2),'Reference data SID'!$B:$N,13,FALSE))</f>
        <v/>
      </c>
      <c r="J204" s="13" t="str">
        <f>IF(ISERROR(VLOOKUP(CONCATENATE($A204,"_",J$2),'Reference data SID'!$B:$N,13,FALSE)),"",VLOOKUP(CONCATENATE($A204,"_",J$2),'Reference data SID'!$B:$N,13,FALSE))</f>
        <v/>
      </c>
      <c r="K204" s="13" t="str">
        <f>IF(ISERROR(VLOOKUP(CONCATENATE($A204,"_",K$2),'Reference data SID'!$B:$N,13,FALSE)),"",VLOOKUP(CONCATENATE($A204,"_",K$2),'Reference data SID'!$B:$N,13,FALSE))</f>
        <v/>
      </c>
      <c r="L204" s="13" t="str">
        <f>IF(ISERROR(VLOOKUP(CONCATENATE($A204,"_",L$2),'Reference data SID'!$B:$N,13,FALSE)),"",VLOOKUP(CONCATENATE($A204,"_",L$2),'Reference data SID'!$B:$N,13,FALSE))</f>
        <v/>
      </c>
      <c r="M204" s="13" t="str">
        <f>IF(ISERROR(VLOOKUP(CONCATENATE($A204,"_",M$2),'Reference data SID'!$B:$N,13,FALSE)),"",VLOOKUP(CONCATENATE($A204,"_",M$2),'Reference data SID'!$B:$N,13,FALSE))</f>
        <v/>
      </c>
      <c r="N204" s="13" t="str">
        <f>IF(ISERROR(VLOOKUP(CONCATENATE($A204,"_",N$2),'Reference data SID'!$B:$N,13,FALSE)),"",VLOOKUP(CONCATENATE($A204,"_",N$2),'Reference data SID'!$B:$N,13,FALSE))</f>
        <v/>
      </c>
      <c r="O204" s="13" t="str">
        <f>IF(ISERROR(VLOOKUP(CONCATENATE($A204,"_",O$2),'Reference data SID'!$B:$N,13,FALSE)),"",VLOOKUP(CONCATENATE($A204,"_",O$2),'Reference data SID'!$B:$N,13,FALSE))</f>
        <v/>
      </c>
      <c r="P204" s="13" t="str">
        <f>IF(ISERROR(VLOOKUP(CONCATENATE($A204,"_",P$2),'Reference data SID'!$B:$N,13,FALSE)),"",VLOOKUP(CONCATENATE($A204,"_",P$2),'Reference data SID'!$B:$N,13,FALSE))</f>
        <v/>
      </c>
      <c r="Q204" s="13" t="str">
        <f>IF(ISERROR(VLOOKUP(CONCATENATE($A204,"_",Q$2),'Reference data SID'!$B:$N,13,FALSE)),"",VLOOKUP(CONCATENATE($A204,"_",Q$2),'Reference data SID'!$B:$N,13,FALSE))</f>
        <v/>
      </c>
      <c r="R204" s="13" t="str">
        <f>IF(ISERROR(VLOOKUP(CONCATENATE($A204,"_",R$2),'Reference data SID'!$B:$N,13,FALSE)),"",VLOOKUP(CONCATENATE($A204,"_",R$2),'Reference data SID'!$B:$N,13,FALSE))</f>
        <v/>
      </c>
      <c r="S204" s="13" t="str">
        <f>IF(ISERROR(VLOOKUP(CONCATENATE($A204,"_",S$2),'Reference data SID'!$B:$N,13,FALSE)),"",VLOOKUP(CONCATENATE($A204,"_",S$2),'Reference data SID'!$B:$N,13,FALSE))</f>
        <v/>
      </c>
      <c r="T204" s="13" t="str">
        <f>IF(ISERROR(VLOOKUP(CONCATENATE($A204,"_",T$2),'Reference data SID'!$B:$N,13,FALSE)),"",VLOOKUP(CONCATENATE($A204,"_",T$2),'Reference data SID'!$B:$N,13,FALSE))</f>
        <v/>
      </c>
      <c r="U204" s="13" t="str">
        <f>IF(ISERROR(VLOOKUP(CONCATENATE($A204,"_",U$2),'Reference data SID'!$B:$N,13,FALSE)),"",VLOOKUP(CONCATENATE($A204,"_",U$2),'Reference data SID'!$B:$N,13,FALSE))</f>
        <v/>
      </c>
      <c r="V204" s="13" t="str">
        <f>IF(ISERROR(VLOOKUP(CONCATENATE($A204,"_",V$2),'Reference data SID'!$B:$N,13,FALSE)),"",VLOOKUP(CONCATENATE($A204,"_",V$2),'Reference data SID'!$B:$N,13,FALSE))</f>
        <v/>
      </c>
      <c r="W204" s="13" t="str">
        <f>IF(ISERROR(VLOOKUP(CONCATENATE($A204,"_",W$2),'Reference data SID'!$B:$N,13,FALSE)),"",VLOOKUP(CONCATENATE($A204,"_",W$2),'Reference data SID'!$B:$N,13,FALSE))</f>
        <v/>
      </c>
      <c r="X204" s="13" t="str">
        <f>IF(ISERROR(VLOOKUP(CONCATENATE($A204,"_",X$2),'Reference data SID'!$B:$N,13,FALSE)),"",VLOOKUP(CONCATENATE($A204,"_",X$2),'Reference data SID'!$B:$N,13,FALSE))</f>
        <v/>
      </c>
      <c r="Y204" s="13" t="str">
        <f>IF(ISERROR(VLOOKUP(CONCATENATE($A204,"_",Y$2),'Reference data SID'!$B:$N,13,FALSE)),"",VLOOKUP(CONCATENATE($A204,"_",Y$2),'Reference data SID'!$B:$N,13,FALSE))</f>
        <v/>
      </c>
      <c r="Z204" s="13" t="str">
        <f>IF(ISERROR(VLOOKUP(CONCATENATE($A204,"_",Z$2),'Reference data SID'!$B:$N,13,FALSE)),"",VLOOKUP(CONCATENATE($A204,"_",Z$2),'Reference data SID'!$B:$N,13,FALSE))</f>
        <v/>
      </c>
      <c r="AA204" s="13" t="str">
        <f>IF(ISERROR(VLOOKUP(CONCATENATE($A204,"_",AA$2),'Reference data SID'!$B:$N,13,FALSE)),"",VLOOKUP(CONCATENATE($A204,"_",AA$2),'Reference data SID'!$B:$N,13,FALSE))</f>
        <v/>
      </c>
      <c r="AB204" s="13" t="str">
        <f>IF(ISERROR(VLOOKUP(CONCATENATE($A204,"_",AB$2),'Reference data SID'!$B:$N,13,FALSE)),"",VLOOKUP(CONCATENATE($A204,"_",AB$2),'Reference data SID'!$B:$N,13,FALSE))</f>
        <v/>
      </c>
      <c r="AC204" s="13" t="str">
        <f>IF(ISERROR(VLOOKUP(CONCATENATE($A204,"_",AC$2),'Reference data SID'!$B:$N,13,FALSE)),"",VLOOKUP(CONCATENATE($A204,"_",AC$2),'Reference data SID'!$B:$N,13,FALSE))</f>
        <v/>
      </c>
      <c r="AD204" s="13" t="str">
        <f>IF(ISERROR(VLOOKUP(CONCATENATE($A204,"_",AD$2),'Reference data SID'!$B:$N,13,FALSE)),"",VLOOKUP(CONCATENATE($A204,"_",AD$2),'Reference data SID'!$B:$N,13,FALSE))</f>
        <v/>
      </c>
      <c r="AE204" s="13" t="str">
        <f>IF(ISERROR(VLOOKUP(CONCATENATE($A204,"_",AE$2),'Reference data SID'!$B:$N,13,FALSE)),"",VLOOKUP(CONCATENATE($A204,"_",AE$2),'Reference data SID'!$B:$N,13,FALSE))</f>
        <v/>
      </c>
      <c r="AF204" s="13" t="str">
        <f>IF(ISERROR(VLOOKUP(CONCATENATE($A204,"_",AF$2),'Reference data SID'!$B:$N,13,FALSE)),"",VLOOKUP(CONCATENATE($A204,"_",AF$2),'Reference data SID'!$B:$N,13,FALSE))</f>
        <v/>
      </c>
      <c r="AG204" s="13" t="str">
        <f>IF(ISERROR(VLOOKUP(CONCATENATE($A204,"_",AG$2),'Reference data SID'!$B:$N,13,FALSE)),"",VLOOKUP(CONCATENATE($A204,"_",AG$2),'Reference data SID'!$B:$N,13,FALSE))</f>
        <v/>
      </c>
      <c r="AH204" s="13" t="str">
        <f>IF(ISERROR(VLOOKUP(CONCATENATE($A204,"_",AH$2),'Reference data SID'!$B:$N,13,FALSE)),"",VLOOKUP(CONCATENATE($A204,"_",AH$2),'Reference data SID'!$B:$N,13,FALSE))</f>
        <v/>
      </c>
      <c r="AI204" s="13" t="str">
        <f>IF(ISERROR(VLOOKUP(CONCATENATE($A204,"_",AI$2),'Reference data SID'!$B:$N,13,FALSE)),"",VLOOKUP(CONCATENATE($A204,"_",AI$2),'Reference data SID'!$B:$N,13,FALSE))</f>
        <v/>
      </c>
      <c r="AJ204" s="13" t="str">
        <f>IF(ISERROR(VLOOKUP(CONCATENATE($A204,"_",AJ$2),'Reference data SID'!$B:$N,13,FALSE)),"",VLOOKUP(CONCATENATE($A204,"_",AJ$2),'Reference data SID'!$B:$N,13,FALSE))</f>
        <v/>
      </c>
      <c r="AK204" s="13" t="str">
        <f>IF(ISERROR(VLOOKUP(CONCATENATE($A204,"_",AK$2),'Reference data SID'!$B:$N,13,FALSE)),"",VLOOKUP(CONCATENATE($A204,"_",AK$2),'Reference data SID'!$B:$N,13,FALSE))</f>
        <v/>
      </c>
      <c r="AL204" s="13" t="str">
        <f>IF(ISERROR(VLOOKUP(CONCATENATE($A204,"_",AL$2),'Reference data SID'!$B:$N,13,FALSE)),"",VLOOKUP(CONCATENATE($A204,"_",AL$2),'Reference data SID'!$B:$N,13,FALSE))</f>
        <v/>
      </c>
      <c r="AM204" s="13" t="str">
        <f>IF(ISERROR(VLOOKUP(CONCATENATE($A204,"_",AM$2),'Reference data SID'!$B:$N,13,FALSE)),"",VLOOKUP(CONCATENATE($A204,"_",AM$2),'Reference data SID'!$B:$N,13,FALSE))</f>
        <v/>
      </c>
      <c r="AN204" s="13" t="str">
        <f>IF(ISERROR(VLOOKUP(CONCATENATE($A204,"_",AN$2),'Reference data SID'!$B:$N,13,FALSE)),"",VLOOKUP(CONCATENATE($A204,"_",AN$2),'Reference data SID'!$B:$N,13,FALSE))</f>
        <v/>
      </c>
      <c r="AO204" s="13" t="str">
        <f>IF(ISERROR(VLOOKUP(CONCATENATE($A204,"_",AO$2),'Reference data SID'!$B:$N,13,FALSE)),"",VLOOKUP(CONCATENATE($A204,"_",AO$2),'Reference data SID'!$B:$N,13,FALSE))</f>
        <v/>
      </c>
      <c r="AP204" s="13" t="str">
        <f>IF(ISERROR(VLOOKUP(CONCATENATE($A204,"_",AP$2),'Reference data SID'!$B:$N,13,FALSE)),"",VLOOKUP(CONCATENATE($A204,"_",AP$2),'Reference data SID'!$B:$N,13,FALSE))</f>
        <v/>
      </c>
      <c r="AQ204" s="13" t="str">
        <f>IF(ISERROR(VLOOKUP(CONCATENATE($A204,"_",AQ$2),'Reference data SID'!$B:$N,13,FALSE)),"",VLOOKUP(CONCATENATE($A204,"_",AQ$2),'Reference data SID'!$B:$N,13,FALSE))</f>
        <v/>
      </c>
      <c r="AR204" s="13" t="str">
        <f>IF(ISERROR(VLOOKUP(CONCATENATE($A204,"_",AR$2),'Reference data SID'!$B:$N,13,FALSE)),"",VLOOKUP(CONCATENATE($A204,"_",AR$2),'Reference data SID'!$B:$N,13,FALSE))</f>
        <v/>
      </c>
      <c r="AS204" s="13" t="str">
        <f>IF(ISERROR(VLOOKUP(CONCATENATE($A204,"_",AS$2),'Reference data SID'!$B:$N,13,FALSE)),"",VLOOKUP(CONCATENATE($A204,"_",AS$2),'Reference data SID'!$B:$N,13,FALSE))</f>
        <v/>
      </c>
      <c r="AT204" s="13" t="str">
        <f>IF(ISERROR(VLOOKUP(CONCATENATE($A204,"_",AT$2),'Reference data SID'!$B:$N,13,FALSE)),"",VLOOKUP(CONCATENATE($A204,"_",AT$2),'Reference data SID'!$B:$N,13,FALSE))</f>
        <v/>
      </c>
    </row>
    <row r="205" spans="1:46" x14ac:dyDescent="0.25">
      <c r="A205">
        <v>201</v>
      </c>
      <c r="B205" s="13" t="str">
        <f>IF(ISERROR(VLOOKUP(CONCATENATE($A205,"_",B$2),'Reference data SID'!$B:$N,13,FALSE)),"",VLOOKUP(CONCATENATE($A205,"_",B$2),'Reference data SID'!$B:$N,13,FALSE))</f>
        <v/>
      </c>
      <c r="C205" s="13" t="str">
        <f>IF(ISERROR(VLOOKUP(CONCATENATE($A205,"_",C$2),'Reference data SID'!$B:$N,13,FALSE)),"",VLOOKUP(CONCATENATE($A205,"_",C$2),'Reference data SID'!$B:$N,13,FALSE))</f>
        <v/>
      </c>
      <c r="D205" s="13" t="str">
        <f>IF(ISERROR(VLOOKUP(CONCATENATE($A205,"_",D$2),'Reference data SID'!$B:$N,13,FALSE)),"",VLOOKUP(CONCATENATE($A205,"_",D$2),'Reference data SID'!$B:$N,13,FALSE))</f>
        <v/>
      </c>
      <c r="E205" s="13" t="str">
        <f>IF(ISERROR(VLOOKUP(CONCATENATE($A205,"_",E$2),'Reference data SID'!$B:$N,13,FALSE)),"",VLOOKUP(CONCATENATE($A205,"_",E$2),'Reference data SID'!$B:$N,13,FALSE))</f>
        <v/>
      </c>
      <c r="F205" s="13" t="str">
        <f>IF(ISERROR(VLOOKUP(CONCATENATE($A205,"_",F$2),'Reference data SID'!$B:$N,13,FALSE)),"",VLOOKUP(CONCATENATE($A205,"_",F$2),'Reference data SID'!$B:$N,13,FALSE))</f>
        <v/>
      </c>
      <c r="G205" s="13" t="str">
        <f>IF(ISERROR(VLOOKUP(CONCATENATE($A205,"_",G$2),'Reference data SID'!$B:$N,13,FALSE)),"",VLOOKUP(CONCATENATE($A205,"_",G$2),'Reference data SID'!$B:$N,13,FALSE))</f>
        <v/>
      </c>
      <c r="H205" s="13" t="str">
        <f>IF(ISERROR(VLOOKUP(CONCATENATE($A205,"_",H$2),'Reference data SID'!$B:$N,13,FALSE)),"",VLOOKUP(CONCATENATE($A205,"_",H$2),'Reference data SID'!$B:$N,13,FALSE))</f>
        <v/>
      </c>
      <c r="I205" s="13" t="str">
        <f>IF(ISERROR(VLOOKUP(CONCATENATE($A205,"_",I$2),'Reference data SID'!$B:$N,13,FALSE)),"",VLOOKUP(CONCATENATE($A205,"_",I$2),'Reference data SID'!$B:$N,13,FALSE))</f>
        <v/>
      </c>
      <c r="J205" s="13" t="str">
        <f>IF(ISERROR(VLOOKUP(CONCATENATE($A205,"_",J$2),'Reference data SID'!$B:$N,13,FALSE)),"",VLOOKUP(CONCATENATE($A205,"_",J$2),'Reference data SID'!$B:$N,13,FALSE))</f>
        <v/>
      </c>
      <c r="K205" s="13" t="str">
        <f>IF(ISERROR(VLOOKUP(CONCATENATE($A205,"_",K$2),'Reference data SID'!$B:$N,13,FALSE)),"",VLOOKUP(CONCATENATE($A205,"_",K$2),'Reference data SID'!$B:$N,13,FALSE))</f>
        <v/>
      </c>
      <c r="L205" s="13" t="str">
        <f>IF(ISERROR(VLOOKUP(CONCATENATE($A205,"_",L$2),'Reference data SID'!$B:$N,13,FALSE)),"",VLOOKUP(CONCATENATE($A205,"_",L$2),'Reference data SID'!$B:$N,13,FALSE))</f>
        <v/>
      </c>
      <c r="M205" s="13" t="str">
        <f>IF(ISERROR(VLOOKUP(CONCATENATE($A205,"_",M$2),'Reference data SID'!$B:$N,13,FALSE)),"",VLOOKUP(CONCATENATE($A205,"_",M$2),'Reference data SID'!$B:$N,13,FALSE))</f>
        <v/>
      </c>
      <c r="N205" s="13" t="str">
        <f>IF(ISERROR(VLOOKUP(CONCATENATE($A205,"_",N$2),'Reference data SID'!$B:$N,13,FALSE)),"",VLOOKUP(CONCATENATE($A205,"_",N$2),'Reference data SID'!$B:$N,13,FALSE))</f>
        <v/>
      </c>
      <c r="O205" s="13" t="str">
        <f>IF(ISERROR(VLOOKUP(CONCATENATE($A205,"_",O$2),'Reference data SID'!$B:$N,13,FALSE)),"",VLOOKUP(CONCATENATE($A205,"_",O$2),'Reference data SID'!$B:$N,13,FALSE))</f>
        <v/>
      </c>
      <c r="P205" s="13" t="str">
        <f>IF(ISERROR(VLOOKUP(CONCATENATE($A205,"_",P$2),'Reference data SID'!$B:$N,13,FALSE)),"",VLOOKUP(CONCATENATE($A205,"_",P$2),'Reference data SID'!$B:$N,13,FALSE))</f>
        <v/>
      </c>
      <c r="Q205" s="13" t="str">
        <f>IF(ISERROR(VLOOKUP(CONCATENATE($A205,"_",Q$2),'Reference data SID'!$B:$N,13,FALSE)),"",VLOOKUP(CONCATENATE($A205,"_",Q$2),'Reference data SID'!$B:$N,13,FALSE))</f>
        <v/>
      </c>
      <c r="R205" s="13" t="str">
        <f>IF(ISERROR(VLOOKUP(CONCATENATE($A205,"_",R$2),'Reference data SID'!$B:$N,13,FALSE)),"",VLOOKUP(CONCATENATE($A205,"_",R$2),'Reference data SID'!$B:$N,13,FALSE))</f>
        <v/>
      </c>
      <c r="S205" s="13" t="str">
        <f>IF(ISERROR(VLOOKUP(CONCATENATE($A205,"_",S$2),'Reference data SID'!$B:$N,13,FALSE)),"",VLOOKUP(CONCATENATE($A205,"_",S$2),'Reference data SID'!$B:$N,13,FALSE))</f>
        <v/>
      </c>
      <c r="T205" s="13" t="str">
        <f>IF(ISERROR(VLOOKUP(CONCATENATE($A205,"_",T$2),'Reference data SID'!$B:$N,13,FALSE)),"",VLOOKUP(CONCATENATE($A205,"_",T$2),'Reference data SID'!$B:$N,13,FALSE))</f>
        <v/>
      </c>
      <c r="U205" s="13" t="str">
        <f>IF(ISERROR(VLOOKUP(CONCATENATE($A205,"_",U$2),'Reference data SID'!$B:$N,13,FALSE)),"",VLOOKUP(CONCATENATE($A205,"_",U$2),'Reference data SID'!$B:$N,13,FALSE))</f>
        <v/>
      </c>
      <c r="V205" s="13" t="str">
        <f>IF(ISERROR(VLOOKUP(CONCATENATE($A205,"_",V$2),'Reference data SID'!$B:$N,13,FALSE)),"",VLOOKUP(CONCATENATE($A205,"_",V$2),'Reference data SID'!$B:$N,13,FALSE))</f>
        <v/>
      </c>
      <c r="W205" s="13" t="str">
        <f>IF(ISERROR(VLOOKUP(CONCATENATE($A205,"_",W$2),'Reference data SID'!$B:$N,13,FALSE)),"",VLOOKUP(CONCATENATE($A205,"_",W$2),'Reference data SID'!$B:$N,13,FALSE))</f>
        <v/>
      </c>
      <c r="X205" s="13" t="str">
        <f>IF(ISERROR(VLOOKUP(CONCATENATE($A205,"_",X$2),'Reference data SID'!$B:$N,13,FALSE)),"",VLOOKUP(CONCATENATE($A205,"_",X$2),'Reference data SID'!$B:$N,13,FALSE))</f>
        <v/>
      </c>
      <c r="Y205" s="13" t="str">
        <f>IF(ISERROR(VLOOKUP(CONCATENATE($A205,"_",Y$2),'Reference data SID'!$B:$N,13,FALSE)),"",VLOOKUP(CONCATENATE($A205,"_",Y$2),'Reference data SID'!$B:$N,13,FALSE))</f>
        <v/>
      </c>
      <c r="Z205" s="13" t="str">
        <f>IF(ISERROR(VLOOKUP(CONCATENATE($A205,"_",Z$2),'Reference data SID'!$B:$N,13,FALSE)),"",VLOOKUP(CONCATENATE($A205,"_",Z$2),'Reference data SID'!$B:$N,13,FALSE))</f>
        <v/>
      </c>
      <c r="AA205" s="13" t="str">
        <f>IF(ISERROR(VLOOKUP(CONCATENATE($A205,"_",AA$2),'Reference data SID'!$B:$N,13,FALSE)),"",VLOOKUP(CONCATENATE($A205,"_",AA$2),'Reference data SID'!$B:$N,13,FALSE))</f>
        <v/>
      </c>
      <c r="AB205" s="13" t="str">
        <f>IF(ISERROR(VLOOKUP(CONCATENATE($A205,"_",AB$2),'Reference data SID'!$B:$N,13,FALSE)),"",VLOOKUP(CONCATENATE($A205,"_",AB$2),'Reference data SID'!$B:$N,13,FALSE))</f>
        <v/>
      </c>
      <c r="AC205" s="13" t="str">
        <f>IF(ISERROR(VLOOKUP(CONCATENATE($A205,"_",AC$2),'Reference data SID'!$B:$N,13,FALSE)),"",VLOOKUP(CONCATENATE($A205,"_",AC$2),'Reference data SID'!$B:$N,13,FALSE))</f>
        <v/>
      </c>
      <c r="AD205" s="13" t="str">
        <f>IF(ISERROR(VLOOKUP(CONCATENATE($A205,"_",AD$2),'Reference data SID'!$B:$N,13,FALSE)),"",VLOOKUP(CONCATENATE($A205,"_",AD$2),'Reference data SID'!$B:$N,13,FALSE))</f>
        <v/>
      </c>
      <c r="AE205" s="13" t="str">
        <f>IF(ISERROR(VLOOKUP(CONCATENATE($A205,"_",AE$2),'Reference data SID'!$B:$N,13,FALSE)),"",VLOOKUP(CONCATENATE($A205,"_",AE$2),'Reference data SID'!$B:$N,13,FALSE))</f>
        <v/>
      </c>
      <c r="AF205" s="13" t="str">
        <f>IF(ISERROR(VLOOKUP(CONCATENATE($A205,"_",AF$2),'Reference data SID'!$B:$N,13,FALSE)),"",VLOOKUP(CONCATENATE($A205,"_",AF$2),'Reference data SID'!$B:$N,13,FALSE))</f>
        <v/>
      </c>
      <c r="AG205" s="13" t="str">
        <f>IF(ISERROR(VLOOKUP(CONCATENATE($A205,"_",AG$2),'Reference data SID'!$B:$N,13,FALSE)),"",VLOOKUP(CONCATENATE($A205,"_",AG$2),'Reference data SID'!$B:$N,13,FALSE))</f>
        <v/>
      </c>
      <c r="AH205" s="13" t="str">
        <f>IF(ISERROR(VLOOKUP(CONCATENATE($A205,"_",AH$2),'Reference data SID'!$B:$N,13,FALSE)),"",VLOOKUP(CONCATENATE($A205,"_",AH$2),'Reference data SID'!$B:$N,13,FALSE))</f>
        <v/>
      </c>
      <c r="AI205" s="13" t="str">
        <f>IF(ISERROR(VLOOKUP(CONCATENATE($A205,"_",AI$2),'Reference data SID'!$B:$N,13,FALSE)),"",VLOOKUP(CONCATENATE($A205,"_",AI$2),'Reference data SID'!$B:$N,13,FALSE))</f>
        <v/>
      </c>
      <c r="AJ205" s="13" t="str">
        <f>IF(ISERROR(VLOOKUP(CONCATENATE($A205,"_",AJ$2),'Reference data SID'!$B:$N,13,FALSE)),"",VLOOKUP(CONCATENATE($A205,"_",AJ$2),'Reference data SID'!$B:$N,13,FALSE))</f>
        <v/>
      </c>
      <c r="AK205" s="13" t="str">
        <f>IF(ISERROR(VLOOKUP(CONCATENATE($A205,"_",AK$2),'Reference data SID'!$B:$N,13,FALSE)),"",VLOOKUP(CONCATENATE($A205,"_",AK$2),'Reference data SID'!$B:$N,13,FALSE))</f>
        <v/>
      </c>
      <c r="AL205" s="13" t="str">
        <f>IF(ISERROR(VLOOKUP(CONCATENATE($A205,"_",AL$2),'Reference data SID'!$B:$N,13,FALSE)),"",VLOOKUP(CONCATENATE($A205,"_",AL$2),'Reference data SID'!$B:$N,13,FALSE))</f>
        <v/>
      </c>
      <c r="AM205" s="13" t="str">
        <f>IF(ISERROR(VLOOKUP(CONCATENATE($A205,"_",AM$2),'Reference data SID'!$B:$N,13,FALSE)),"",VLOOKUP(CONCATENATE($A205,"_",AM$2),'Reference data SID'!$B:$N,13,FALSE))</f>
        <v/>
      </c>
      <c r="AN205" s="13" t="str">
        <f>IF(ISERROR(VLOOKUP(CONCATENATE($A205,"_",AN$2),'Reference data SID'!$B:$N,13,FALSE)),"",VLOOKUP(CONCATENATE($A205,"_",AN$2),'Reference data SID'!$B:$N,13,FALSE))</f>
        <v/>
      </c>
      <c r="AO205" s="13" t="str">
        <f>IF(ISERROR(VLOOKUP(CONCATENATE($A205,"_",AO$2),'Reference data SID'!$B:$N,13,FALSE)),"",VLOOKUP(CONCATENATE($A205,"_",AO$2),'Reference data SID'!$B:$N,13,FALSE))</f>
        <v/>
      </c>
      <c r="AP205" s="13" t="str">
        <f>IF(ISERROR(VLOOKUP(CONCATENATE($A205,"_",AP$2),'Reference data SID'!$B:$N,13,FALSE)),"",VLOOKUP(CONCATENATE($A205,"_",AP$2),'Reference data SID'!$B:$N,13,FALSE))</f>
        <v/>
      </c>
      <c r="AQ205" s="13" t="str">
        <f>IF(ISERROR(VLOOKUP(CONCATENATE($A205,"_",AQ$2),'Reference data SID'!$B:$N,13,FALSE)),"",VLOOKUP(CONCATENATE($A205,"_",AQ$2),'Reference data SID'!$B:$N,13,FALSE))</f>
        <v/>
      </c>
      <c r="AR205" s="13" t="str">
        <f>IF(ISERROR(VLOOKUP(CONCATENATE($A205,"_",AR$2),'Reference data SID'!$B:$N,13,FALSE)),"",VLOOKUP(CONCATENATE($A205,"_",AR$2),'Reference data SID'!$B:$N,13,FALSE))</f>
        <v/>
      </c>
      <c r="AS205" s="13" t="str">
        <f>IF(ISERROR(VLOOKUP(CONCATENATE($A205,"_",AS$2),'Reference data SID'!$B:$N,13,FALSE)),"",VLOOKUP(CONCATENATE($A205,"_",AS$2),'Reference data SID'!$B:$N,13,FALSE))</f>
        <v/>
      </c>
      <c r="AT205" s="13" t="str">
        <f>IF(ISERROR(VLOOKUP(CONCATENATE($A205,"_",AT$2),'Reference data SID'!$B:$N,13,FALSE)),"",VLOOKUP(CONCATENATE($A205,"_",AT$2),'Reference data SID'!$B:$N,13,FALSE))</f>
        <v/>
      </c>
    </row>
    <row r="206" spans="1:46" x14ac:dyDescent="0.25">
      <c r="A206">
        <v>202</v>
      </c>
      <c r="B206" s="13" t="str">
        <f>IF(ISERROR(VLOOKUP(CONCATENATE($A206,"_",B$2),'Reference data SID'!$B:$N,13,FALSE)),"",VLOOKUP(CONCATENATE($A206,"_",B$2),'Reference data SID'!$B:$N,13,FALSE))</f>
        <v/>
      </c>
      <c r="C206" s="13" t="str">
        <f>IF(ISERROR(VLOOKUP(CONCATENATE($A206,"_",C$2),'Reference data SID'!$B:$N,13,FALSE)),"",VLOOKUP(CONCATENATE($A206,"_",C$2),'Reference data SID'!$B:$N,13,FALSE))</f>
        <v/>
      </c>
      <c r="D206" s="13" t="str">
        <f>IF(ISERROR(VLOOKUP(CONCATENATE($A206,"_",D$2),'Reference data SID'!$B:$N,13,FALSE)),"",VLOOKUP(CONCATENATE($A206,"_",D$2),'Reference data SID'!$B:$N,13,FALSE))</f>
        <v/>
      </c>
      <c r="E206" s="13" t="str">
        <f>IF(ISERROR(VLOOKUP(CONCATENATE($A206,"_",E$2),'Reference data SID'!$B:$N,13,FALSE)),"",VLOOKUP(CONCATENATE($A206,"_",E$2),'Reference data SID'!$B:$N,13,FALSE))</f>
        <v/>
      </c>
      <c r="F206" s="13" t="str">
        <f>IF(ISERROR(VLOOKUP(CONCATENATE($A206,"_",F$2),'Reference data SID'!$B:$N,13,FALSE)),"",VLOOKUP(CONCATENATE($A206,"_",F$2),'Reference data SID'!$B:$N,13,FALSE))</f>
        <v/>
      </c>
      <c r="G206" s="13" t="str">
        <f>IF(ISERROR(VLOOKUP(CONCATENATE($A206,"_",G$2),'Reference data SID'!$B:$N,13,FALSE)),"",VLOOKUP(CONCATENATE($A206,"_",G$2),'Reference data SID'!$B:$N,13,FALSE))</f>
        <v/>
      </c>
      <c r="H206" s="13" t="str">
        <f>IF(ISERROR(VLOOKUP(CONCATENATE($A206,"_",H$2),'Reference data SID'!$B:$N,13,FALSE)),"",VLOOKUP(CONCATENATE($A206,"_",H$2),'Reference data SID'!$B:$N,13,FALSE))</f>
        <v/>
      </c>
      <c r="I206" s="13" t="str">
        <f>IF(ISERROR(VLOOKUP(CONCATENATE($A206,"_",I$2),'Reference data SID'!$B:$N,13,FALSE)),"",VLOOKUP(CONCATENATE($A206,"_",I$2),'Reference data SID'!$B:$N,13,FALSE))</f>
        <v/>
      </c>
      <c r="J206" s="13" t="str">
        <f>IF(ISERROR(VLOOKUP(CONCATENATE($A206,"_",J$2),'Reference data SID'!$B:$N,13,FALSE)),"",VLOOKUP(CONCATENATE($A206,"_",J$2),'Reference data SID'!$B:$N,13,FALSE))</f>
        <v/>
      </c>
      <c r="K206" s="13" t="str">
        <f>IF(ISERROR(VLOOKUP(CONCATENATE($A206,"_",K$2),'Reference data SID'!$B:$N,13,FALSE)),"",VLOOKUP(CONCATENATE($A206,"_",K$2),'Reference data SID'!$B:$N,13,FALSE))</f>
        <v/>
      </c>
      <c r="L206" s="13" t="str">
        <f>IF(ISERROR(VLOOKUP(CONCATENATE($A206,"_",L$2),'Reference data SID'!$B:$N,13,FALSE)),"",VLOOKUP(CONCATENATE($A206,"_",L$2),'Reference data SID'!$B:$N,13,FALSE))</f>
        <v/>
      </c>
      <c r="M206" s="13" t="str">
        <f>IF(ISERROR(VLOOKUP(CONCATENATE($A206,"_",M$2),'Reference data SID'!$B:$N,13,FALSE)),"",VLOOKUP(CONCATENATE($A206,"_",M$2),'Reference data SID'!$B:$N,13,FALSE))</f>
        <v/>
      </c>
      <c r="N206" s="13" t="str">
        <f>IF(ISERROR(VLOOKUP(CONCATENATE($A206,"_",N$2),'Reference data SID'!$B:$N,13,FALSE)),"",VLOOKUP(CONCATENATE($A206,"_",N$2),'Reference data SID'!$B:$N,13,FALSE))</f>
        <v/>
      </c>
      <c r="O206" s="13" t="str">
        <f>IF(ISERROR(VLOOKUP(CONCATENATE($A206,"_",O$2),'Reference data SID'!$B:$N,13,FALSE)),"",VLOOKUP(CONCATENATE($A206,"_",O$2),'Reference data SID'!$B:$N,13,FALSE))</f>
        <v/>
      </c>
      <c r="P206" s="13" t="str">
        <f>IF(ISERROR(VLOOKUP(CONCATENATE($A206,"_",P$2),'Reference data SID'!$B:$N,13,FALSE)),"",VLOOKUP(CONCATENATE($A206,"_",P$2),'Reference data SID'!$B:$N,13,FALSE))</f>
        <v/>
      </c>
      <c r="Q206" s="13" t="str">
        <f>IF(ISERROR(VLOOKUP(CONCATENATE($A206,"_",Q$2),'Reference data SID'!$B:$N,13,FALSE)),"",VLOOKUP(CONCATENATE($A206,"_",Q$2),'Reference data SID'!$B:$N,13,FALSE))</f>
        <v/>
      </c>
      <c r="R206" s="13" t="str">
        <f>IF(ISERROR(VLOOKUP(CONCATENATE($A206,"_",R$2),'Reference data SID'!$B:$N,13,FALSE)),"",VLOOKUP(CONCATENATE($A206,"_",R$2),'Reference data SID'!$B:$N,13,FALSE))</f>
        <v/>
      </c>
      <c r="S206" s="13" t="str">
        <f>IF(ISERROR(VLOOKUP(CONCATENATE($A206,"_",S$2),'Reference data SID'!$B:$N,13,FALSE)),"",VLOOKUP(CONCATENATE($A206,"_",S$2),'Reference data SID'!$B:$N,13,FALSE))</f>
        <v/>
      </c>
      <c r="T206" s="13" t="str">
        <f>IF(ISERROR(VLOOKUP(CONCATENATE($A206,"_",T$2),'Reference data SID'!$B:$N,13,FALSE)),"",VLOOKUP(CONCATENATE($A206,"_",T$2),'Reference data SID'!$B:$N,13,FALSE))</f>
        <v/>
      </c>
      <c r="U206" s="13" t="str">
        <f>IF(ISERROR(VLOOKUP(CONCATENATE($A206,"_",U$2),'Reference data SID'!$B:$N,13,FALSE)),"",VLOOKUP(CONCATENATE($A206,"_",U$2),'Reference data SID'!$B:$N,13,FALSE))</f>
        <v/>
      </c>
      <c r="V206" s="13" t="str">
        <f>IF(ISERROR(VLOOKUP(CONCATENATE($A206,"_",V$2),'Reference data SID'!$B:$N,13,FALSE)),"",VLOOKUP(CONCATENATE($A206,"_",V$2),'Reference data SID'!$B:$N,13,FALSE))</f>
        <v/>
      </c>
      <c r="W206" s="13" t="str">
        <f>IF(ISERROR(VLOOKUP(CONCATENATE($A206,"_",W$2),'Reference data SID'!$B:$N,13,FALSE)),"",VLOOKUP(CONCATENATE($A206,"_",W$2),'Reference data SID'!$B:$N,13,FALSE))</f>
        <v/>
      </c>
      <c r="X206" s="13" t="str">
        <f>IF(ISERROR(VLOOKUP(CONCATENATE($A206,"_",X$2),'Reference data SID'!$B:$N,13,FALSE)),"",VLOOKUP(CONCATENATE($A206,"_",X$2),'Reference data SID'!$B:$N,13,FALSE))</f>
        <v/>
      </c>
      <c r="Y206" s="13" t="str">
        <f>IF(ISERROR(VLOOKUP(CONCATENATE($A206,"_",Y$2),'Reference data SID'!$B:$N,13,FALSE)),"",VLOOKUP(CONCATENATE($A206,"_",Y$2),'Reference data SID'!$B:$N,13,FALSE))</f>
        <v/>
      </c>
      <c r="Z206" s="13" t="str">
        <f>IF(ISERROR(VLOOKUP(CONCATENATE($A206,"_",Z$2),'Reference data SID'!$B:$N,13,FALSE)),"",VLOOKUP(CONCATENATE($A206,"_",Z$2),'Reference data SID'!$B:$N,13,FALSE))</f>
        <v/>
      </c>
      <c r="AA206" s="13" t="str">
        <f>IF(ISERROR(VLOOKUP(CONCATENATE($A206,"_",AA$2),'Reference data SID'!$B:$N,13,FALSE)),"",VLOOKUP(CONCATENATE($A206,"_",AA$2),'Reference data SID'!$B:$N,13,FALSE))</f>
        <v/>
      </c>
      <c r="AB206" s="13" t="str">
        <f>IF(ISERROR(VLOOKUP(CONCATENATE($A206,"_",AB$2),'Reference data SID'!$B:$N,13,FALSE)),"",VLOOKUP(CONCATENATE($A206,"_",AB$2),'Reference data SID'!$B:$N,13,FALSE))</f>
        <v/>
      </c>
      <c r="AC206" s="13" t="str">
        <f>IF(ISERROR(VLOOKUP(CONCATENATE($A206,"_",AC$2),'Reference data SID'!$B:$N,13,FALSE)),"",VLOOKUP(CONCATENATE($A206,"_",AC$2),'Reference data SID'!$B:$N,13,FALSE))</f>
        <v/>
      </c>
      <c r="AD206" s="13" t="str">
        <f>IF(ISERROR(VLOOKUP(CONCATENATE($A206,"_",AD$2),'Reference data SID'!$B:$N,13,FALSE)),"",VLOOKUP(CONCATENATE($A206,"_",AD$2),'Reference data SID'!$B:$N,13,FALSE))</f>
        <v/>
      </c>
      <c r="AE206" s="13" t="str">
        <f>IF(ISERROR(VLOOKUP(CONCATENATE($A206,"_",AE$2),'Reference data SID'!$B:$N,13,FALSE)),"",VLOOKUP(CONCATENATE($A206,"_",AE$2),'Reference data SID'!$B:$N,13,FALSE))</f>
        <v/>
      </c>
      <c r="AF206" s="13" t="str">
        <f>IF(ISERROR(VLOOKUP(CONCATENATE($A206,"_",AF$2),'Reference data SID'!$B:$N,13,FALSE)),"",VLOOKUP(CONCATENATE($A206,"_",AF$2),'Reference data SID'!$B:$N,13,FALSE))</f>
        <v/>
      </c>
      <c r="AG206" s="13" t="str">
        <f>IF(ISERROR(VLOOKUP(CONCATENATE($A206,"_",AG$2),'Reference data SID'!$B:$N,13,FALSE)),"",VLOOKUP(CONCATENATE($A206,"_",AG$2),'Reference data SID'!$B:$N,13,FALSE))</f>
        <v/>
      </c>
      <c r="AH206" s="13" t="str">
        <f>IF(ISERROR(VLOOKUP(CONCATENATE($A206,"_",AH$2),'Reference data SID'!$B:$N,13,FALSE)),"",VLOOKUP(CONCATENATE($A206,"_",AH$2),'Reference data SID'!$B:$N,13,FALSE))</f>
        <v/>
      </c>
      <c r="AI206" s="13" t="str">
        <f>IF(ISERROR(VLOOKUP(CONCATENATE($A206,"_",AI$2),'Reference data SID'!$B:$N,13,FALSE)),"",VLOOKUP(CONCATENATE($A206,"_",AI$2),'Reference data SID'!$B:$N,13,FALSE))</f>
        <v/>
      </c>
      <c r="AJ206" s="13" t="str">
        <f>IF(ISERROR(VLOOKUP(CONCATENATE($A206,"_",AJ$2),'Reference data SID'!$B:$N,13,FALSE)),"",VLOOKUP(CONCATENATE($A206,"_",AJ$2),'Reference data SID'!$B:$N,13,FALSE))</f>
        <v/>
      </c>
      <c r="AK206" s="13" t="str">
        <f>IF(ISERROR(VLOOKUP(CONCATENATE($A206,"_",AK$2),'Reference data SID'!$B:$N,13,FALSE)),"",VLOOKUP(CONCATENATE($A206,"_",AK$2),'Reference data SID'!$B:$N,13,FALSE))</f>
        <v/>
      </c>
      <c r="AL206" s="13" t="str">
        <f>IF(ISERROR(VLOOKUP(CONCATENATE($A206,"_",AL$2),'Reference data SID'!$B:$N,13,FALSE)),"",VLOOKUP(CONCATENATE($A206,"_",AL$2),'Reference data SID'!$B:$N,13,FALSE))</f>
        <v/>
      </c>
      <c r="AM206" s="13" t="str">
        <f>IF(ISERROR(VLOOKUP(CONCATENATE($A206,"_",AM$2),'Reference data SID'!$B:$N,13,FALSE)),"",VLOOKUP(CONCATENATE($A206,"_",AM$2),'Reference data SID'!$B:$N,13,FALSE))</f>
        <v/>
      </c>
      <c r="AN206" s="13" t="str">
        <f>IF(ISERROR(VLOOKUP(CONCATENATE($A206,"_",AN$2),'Reference data SID'!$B:$N,13,FALSE)),"",VLOOKUP(CONCATENATE($A206,"_",AN$2),'Reference data SID'!$B:$N,13,FALSE))</f>
        <v/>
      </c>
      <c r="AO206" s="13" t="str">
        <f>IF(ISERROR(VLOOKUP(CONCATENATE($A206,"_",AO$2),'Reference data SID'!$B:$N,13,FALSE)),"",VLOOKUP(CONCATENATE($A206,"_",AO$2),'Reference data SID'!$B:$N,13,FALSE))</f>
        <v/>
      </c>
      <c r="AP206" s="13" t="str">
        <f>IF(ISERROR(VLOOKUP(CONCATENATE($A206,"_",AP$2),'Reference data SID'!$B:$N,13,FALSE)),"",VLOOKUP(CONCATENATE($A206,"_",AP$2),'Reference data SID'!$B:$N,13,FALSE))</f>
        <v/>
      </c>
      <c r="AQ206" s="13" t="str">
        <f>IF(ISERROR(VLOOKUP(CONCATENATE($A206,"_",AQ$2),'Reference data SID'!$B:$N,13,FALSE)),"",VLOOKUP(CONCATENATE($A206,"_",AQ$2),'Reference data SID'!$B:$N,13,FALSE))</f>
        <v/>
      </c>
      <c r="AR206" s="13" t="str">
        <f>IF(ISERROR(VLOOKUP(CONCATENATE($A206,"_",AR$2),'Reference data SID'!$B:$N,13,FALSE)),"",VLOOKUP(CONCATENATE($A206,"_",AR$2),'Reference data SID'!$B:$N,13,FALSE))</f>
        <v/>
      </c>
      <c r="AS206" s="13" t="str">
        <f>IF(ISERROR(VLOOKUP(CONCATENATE($A206,"_",AS$2),'Reference data SID'!$B:$N,13,FALSE)),"",VLOOKUP(CONCATENATE($A206,"_",AS$2),'Reference data SID'!$B:$N,13,FALSE))</f>
        <v/>
      </c>
      <c r="AT206" s="13" t="str">
        <f>IF(ISERROR(VLOOKUP(CONCATENATE($A206,"_",AT$2),'Reference data SID'!$B:$N,13,FALSE)),"",VLOOKUP(CONCATENATE($A206,"_",AT$2),'Reference data SID'!$B:$N,13,FALSE))</f>
        <v/>
      </c>
    </row>
    <row r="207" spans="1:46" x14ac:dyDescent="0.25">
      <c r="A207">
        <v>203</v>
      </c>
      <c r="B207" s="13" t="str">
        <f>IF(ISERROR(VLOOKUP(CONCATENATE($A207,"_",B$2),'Reference data SID'!$B:$N,13,FALSE)),"",VLOOKUP(CONCATENATE($A207,"_",B$2),'Reference data SID'!$B:$N,13,FALSE))</f>
        <v/>
      </c>
      <c r="C207" s="13" t="str">
        <f>IF(ISERROR(VLOOKUP(CONCATENATE($A207,"_",C$2),'Reference data SID'!$B:$N,13,FALSE)),"",VLOOKUP(CONCATENATE($A207,"_",C$2),'Reference data SID'!$B:$N,13,FALSE))</f>
        <v/>
      </c>
      <c r="D207" s="13" t="str">
        <f>IF(ISERROR(VLOOKUP(CONCATENATE($A207,"_",D$2),'Reference data SID'!$B:$N,13,FALSE)),"",VLOOKUP(CONCATENATE($A207,"_",D$2),'Reference data SID'!$B:$N,13,FALSE))</f>
        <v/>
      </c>
      <c r="E207" s="13" t="str">
        <f>IF(ISERROR(VLOOKUP(CONCATENATE($A207,"_",E$2),'Reference data SID'!$B:$N,13,FALSE)),"",VLOOKUP(CONCATENATE($A207,"_",E$2),'Reference data SID'!$B:$N,13,FALSE))</f>
        <v/>
      </c>
      <c r="F207" s="13" t="str">
        <f>IF(ISERROR(VLOOKUP(CONCATENATE($A207,"_",F$2),'Reference data SID'!$B:$N,13,FALSE)),"",VLOOKUP(CONCATENATE($A207,"_",F$2),'Reference data SID'!$B:$N,13,FALSE))</f>
        <v/>
      </c>
      <c r="G207" s="13" t="str">
        <f>IF(ISERROR(VLOOKUP(CONCATENATE($A207,"_",G$2),'Reference data SID'!$B:$N,13,FALSE)),"",VLOOKUP(CONCATENATE($A207,"_",G$2),'Reference data SID'!$B:$N,13,FALSE))</f>
        <v/>
      </c>
      <c r="H207" s="13" t="str">
        <f>IF(ISERROR(VLOOKUP(CONCATENATE($A207,"_",H$2),'Reference data SID'!$B:$N,13,FALSE)),"",VLOOKUP(CONCATENATE($A207,"_",H$2),'Reference data SID'!$B:$N,13,FALSE))</f>
        <v/>
      </c>
      <c r="I207" s="13" t="str">
        <f>IF(ISERROR(VLOOKUP(CONCATENATE($A207,"_",I$2),'Reference data SID'!$B:$N,13,FALSE)),"",VLOOKUP(CONCATENATE($A207,"_",I$2),'Reference data SID'!$B:$N,13,FALSE))</f>
        <v/>
      </c>
      <c r="J207" s="13" t="str">
        <f>IF(ISERROR(VLOOKUP(CONCATENATE($A207,"_",J$2),'Reference data SID'!$B:$N,13,FALSE)),"",VLOOKUP(CONCATENATE($A207,"_",J$2),'Reference data SID'!$B:$N,13,FALSE))</f>
        <v/>
      </c>
      <c r="K207" s="13" t="str">
        <f>IF(ISERROR(VLOOKUP(CONCATENATE($A207,"_",K$2),'Reference data SID'!$B:$N,13,FALSE)),"",VLOOKUP(CONCATENATE($A207,"_",K$2),'Reference data SID'!$B:$N,13,FALSE))</f>
        <v/>
      </c>
      <c r="L207" s="13" t="str">
        <f>IF(ISERROR(VLOOKUP(CONCATENATE($A207,"_",L$2),'Reference data SID'!$B:$N,13,FALSE)),"",VLOOKUP(CONCATENATE($A207,"_",L$2),'Reference data SID'!$B:$N,13,FALSE))</f>
        <v/>
      </c>
      <c r="M207" s="13" t="str">
        <f>IF(ISERROR(VLOOKUP(CONCATENATE($A207,"_",M$2),'Reference data SID'!$B:$N,13,FALSE)),"",VLOOKUP(CONCATENATE($A207,"_",M$2),'Reference data SID'!$B:$N,13,FALSE))</f>
        <v/>
      </c>
      <c r="N207" s="13" t="str">
        <f>IF(ISERROR(VLOOKUP(CONCATENATE($A207,"_",N$2),'Reference data SID'!$B:$N,13,FALSE)),"",VLOOKUP(CONCATENATE($A207,"_",N$2),'Reference data SID'!$B:$N,13,FALSE))</f>
        <v/>
      </c>
      <c r="O207" s="13" t="str">
        <f>IF(ISERROR(VLOOKUP(CONCATENATE($A207,"_",O$2),'Reference data SID'!$B:$N,13,FALSE)),"",VLOOKUP(CONCATENATE($A207,"_",O$2),'Reference data SID'!$B:$N,13,FALSE))</f>
        <v/>
      </c>
      <c r="P207" s="13" t="str">
        <f>IF(ISERROR(VLOOKUP(CONCATENATE($A207,"_",P$2),'Reference data SID'!$B:$N,13,FALSE)),"",VLOOKUP(CONCATENATE($A207,"_",P$2),'Reference data SID'!$B:$N,13,FALSE))</f>
        <v/>
      </c>
      <c r="Q207" s="13" t="str">
        <f>IF(ISERROR(VLOOKUP(CONCATENATE($A207,"_",Q$2),'Reference data SID'!$B:$N,13,FALSE)),"",VLOOKUP(CONCATENATE($A207,"_",Q$2),'Reference data SID'!$B:$N,13,FALSE))</f>
        <v/>
      </c>
      <c r="R207" s="13" t="str">
        <f>IF(ISERROR(VLOOKUP(CONCATENATE($A207,"_",R$2),'Reference data SID'!$B:$N,13,FALSE)),"",VLOOKUP(CONCATENATE($A207,"_",R$2),'Reference data SID'!$B:$N,13,FALSE))</f>
        <v/>
      </c>
      <c r="S207" s="13" t="str">
        <f>IF(ISERROR(VLOOKUP(CONCATENATE($A207,"_",S$2),'Reference data SID'!$B:$N,13,FALSE)),"",VLOOKUP(CONCATENATE($A207,"_",S$2),'Reference data SID'!$B:$N,13,FALSE))</f>
        <v/>
      </c>
      <c r="T207" s="13" t="str">
        <f>IF(ISERROR(VLOOKUP(CONCATENATE($A207,"_",T$2),'Reference data SID'!$B:$N,13,FALSE)),"",VLOOKUP(CONCATENATE($A207,"_",T$2),'Reference data SID'!$B:$N,13,FALSE))</f>
        <v/>
      </c>
      <c r="U207" s="13" t="str">
        <f>IF(ISERROR(VLOOKUP(CONCATENATE($A207,"_",U$2),'Reference data SID'!$B:$N,13,FALSE)),"",VLOOKUP(CONCATENATE($A207,"_",U$2),'Reference data SID'!$B:$N,13,FALSE))</f>
        <v/>
      </c>
      <c r="V207" s="13" t="str">
        <f>IF(ISERROR(VLOOKUP(CONCATENATE($A207,"_",V$2),'Reference data SID'!$B:$N,13,FALSE)),"",VLOOKUP(CONCATENATE($A207,"_",V$2),'Reference data SID'!$B:$N,13,FALSE))</f>
        <v/>
      </c>
      <c r="W207" s="13" t="str">
        <f>IF(ISERROR(VLOOKUP(CONCATENATE($A207,"_",W$2),'Reference data SID'!$B:$N,13,FALSE)),"",VLOOKUP(CONCATENATE($A207,"_",W$2),'Reference data SID'!$B:$N,13,FALSE))</f>
        <v/>
      </c>
      <c r="X207" s="13" t="str">
        <f>IF(ISERROR(VLOOKUP(CONCATENATE($A207,"_",X$2),'Reference data SID'!$B:$N,13,FALSE)),"",VLOOKUP(CONCATENATE($A207,"_",X$2),'Reference data SID'!$B:$N,13,FALSE))</f>
        <v/>
      </c>
      <c r="Y207" s="13" t="str">
        <f>IF(ISERROR(VLOOKUP(CONCATENATE($A207,"_",Y$2),'Reference data SID'!$B:$N,13,FALSE)),"",VLOOKUP(CONCATENATE($A207,"_",Y$2),'Reference data SID'!$B:$N,13,FALSE))</f>
        <v/>
      </c>
      <c r="Z207" s="13" t="str">
        <f>IF(ISERROR(VLOOKUP(CONCATENATE($A207,"_",Z$2),'Reference data SID'!$B:$N,13,FALSE)),"",VLOOKUP(CONCATENATE($A207,"_",Z$2),'Reference data SID'!$B:$N,13,FALSE))</f>
        <v/>
      </c>
      <c r="AA207" s="13" t="str">
        <f>IF(ISERROR(VLOOKUP(CONCATENATE($A207,"_",AA$2),'Reference data SID'!$B:$N,13,FALSE)),"",VLOOKUP(CONCATENATE($A207,"_",AA$2),'Reference data SID'!$B:$N,13,FALSE))</f>
        <v/>
      </c>
      <c r="AB207" s="13" t="str">
        <f>IF(ISERROR(VLOOKUP(CONCATENATE($A207,"_",AB$2),'Reference data SID'!$B:$N,13,FALSE)),"",VLOOKUP(CONCATENATE($A207,"_",AB$2),'Reference data SID'!$B:$N,13,FALSE))</f>
        <v/>
      </c>
      <c r="AC207" s="13" t="str">
        <f>IF(ISERROR(VLOOKUP(CONCATENATE($A207,"_",AC$2),'Reference data SID'!$B:$N,13,FALSE)),"",VLOOKUP(CONCATENATE($A207,"_",AC$2),'Reference data SID'!$B:$N,13,FALSE))</f>
        <v/>
      </c>
      <c r="AD207" s="13" t="str">
        <f>IF(ISERROR(VLOOKUP(CONCATENATE($A207,"_",AD$2),'Reference data SID'!$B:$N,13,FALSE)),"",VLOOKUP(CONCATENATE($A207,"_",AD$2),'Reference data SID'!$B:$N,13,FALSE))</f>
        <v/>
      </c>
      <c r="AE207" s="13" t="str">
        <f>IF(ISERROR(VLOOKUP(CONCATENATE($A207,"_",AE$2),'Reference data SID'!$B:$N,13,FALSE)),"",VLOOKUP(CONCATENATE($A207,"_",AE$2),'Reference data SID'!$B:$N,13,FALSE))</f>
        <v/>
      </c>
      <c r="AF207" s="13" t="str">
        <f>IF(ISERROR(VLOOKUP(CONCATENATE($A207,"_",AF$2),'Reference data SID'!$B:$N,13,FALSE)),"",VLOOKUP(CONCATENATE($A207,"_",AF$2),'Reference data SID'!$B:$N,13,FALSE))</f>
        <v/>
      </c>
      <c r="AG207" s="13" t="str">
        <f>IF(ISERROR(VLOOKUP(CONCATENATE($A207,"_",AG$2),'Reference data SID'!$B:$N,13,FALSE)),"",VLOOKUP(CONCATENATE($A207,"_",AG$2),'Reference data SID'!$B:$N,13,FALSE))</f>
        <v/>
      </c>
      <c r="AH207" s="13" t="str">
        <f>IF(ISERROR(VLOOKUP(CONCATENATE($A207,"_",AH$2),'Reference data SID'!$B:$N,13,FALSE)),"",VLOOKUP(CONCATENATE($A207,"_",AH$2),'Reference data SID'!$B:$N,13,FALSE))</f>
        <v/>
      </c>
      <c r="AI207" s="13" t="str">
        <f>IF(ISERROR(VLOOKUP(CONCATENATE($A207,"_",AI$2),'Reference data SID'!$B:$N,13,FALSE)),"",VLOOKUP(CONCATENATE($A207,"_",AI$2),'Reference data SID'!$B:$N,13,FALSE))</f>
        <v/>
      </c>
      <c r="AJ207" s="13" t="str">
        <f>IF(ISERROR(VLOOKUP(CONCATENATE($A207,"_",AJ$2),'Reference data SID'!$B:$N,13,FALSE)),"",VLOOKUP(CONCATENATE($A207,"_",AJ$2),'Reference data SID'!$B:$N,13,FALSE))</f>
        <v/>
      </c>
      <c r="AK207" s="13" t="str">
        <f>IF(ISERROR(VLOOKUP(CONCATENATE($A207,"_",AK$2),'Reference data SID'!$B:$N,13,FALSE)),"",VLOOKUP(CONCATENATE($A207,"_",AK$2),'Reference data SID'!$B:$N,13,FALSE))</f>
        <v/>
      </c>
      <c r="AL207" s="13" t="str">
        <f>IF(ISERROR(VLOOKUP(CONCATENATE($A207,"_",AL$2),'Reference data SID'!$B:$N,13,FALSE)),"",VLOOKUP(CONCATENATE($A207,"_",AL$2),'Reference data SID'!$B:$N,13,FALSE))</f>
        <v/>
      </c>
      <c r="AM207" s="13" t="str">
        <f>IF(ISERROR(VLOOKUP(CONCATENATE($A207,"_",AM$2),'Reference data SID'!$B:$N,13,FALSE)),"",VLOOKUP(CONCATENATE($A207,"_",AM$2),'Reference data SID'!$B:$N,13,FALSE))</f>
        <v/>
      </c>
      <c r="AN207" s="13" t="str">
        <f>IF(ISERROR(VLOOKUP(CONCATENATE($A207,"_",AN$2),'Reference data SID'!$B:$N,13,FALSE)),"",VLOOKUP(CONCATENATE($A207,"_",AN$2),'Reference data SID'!$B:$N,13,FALSE))</f>
        <v/>
      </c>
      <c r="AO207" s="13" t="str">
        <f>IF(ISERROR(VLOOKUP(CONCATENATE($A207,"_",AO$2),'Reference data SID'!$B:$N,13,FALSE)),"",VLOOKUP(CONCATENATE($A207,"_",AO$2),'Reference data SID'!$B:$N,13,FALSE))</f>
        <v/>
      </c>
      <c r="AP207" s="13" t="str">
        <f>IF(ISERROR(VLOOKUP(CONCATENATE($A207,"_",AP$2),'Reference data SID'!$B:$N,13,FALSE)),"",VLOOKUP(CONCATENATE($A207,"_",AP$2),'Reference data SID'!$B:$N,13,FALSE))</f>
        <v/>
      </c>
      <c r="AQ207" s="13" t="str">
        <f>IF(ISERROR(VLOOKUP(CONCATENATE($A207,"_",AQ$2),'Reference data SID'!$B:$N,13,FALSE)),"",VLOOKUP(CONCATENATE($A207,"_",AQ$2),'Reference data SID'!$B:$N,13,FALSE))</f>
        <v/>
      </c>
      <c r="AR207" s="13" t="str">
        <f>IF(ISERROR(VLOOKUP(CONCATENATE($A207,"_",AR$2),'Reference data SID'!$B:$N,13,FALSE)),"",VLOOKUP(CONCATENATE($A207,"_",AR$2),'Reference data SID'!$B:$N,13,FALSE))</f>
        <v/>
      </c>
      <c r="AS207" s="13" t="str">
        <f>IF(ISERROR(VLOOKUP(CONCATENATE($A207,"_",AS$2),'Reference data SID'!$B:$N,13,FALSE)),"",VLOOKUP(CONCATENATE($A207,"_",AS$2),'Reference data SID'!$B:$N,13,FALSE))</f>
        <v/>
      </c>
      <c r="AT207" s="13" t="str">
        <f>IF(ISERROR(VLOOKUP(CONCATENATE($A207,"_",AT$2),'Reference data SID'!$B:$N,13,FALSE)),"",VLOOKUP(CONCATENATE($A207,"_",AT$2),'Reference data SID'!$B:$N,13,FALSE))</f>
        <v/>
      </c>
    </row>
    <row r="208" spans="1:46" x14ac:dyDescent="0.25">
      <c r="A208">
        <v>204</v>
      </c>
      <c r="B208" s="13" t="str">
        <f>IF(ISERROR(VLOOKUP(CONCATENATE($A208,"_",B$2),'Reference data SID'!$B:$N,13,FALSE)),"",VLOOKUP(CONCATENATE($A208,"_",B$2),'Reference data SID'!$B:$N,13,FALSE))</f>
        <v/>
      </c>
      <c r="C208" s="13" t="str">
        <f>IF(ISERROR(VLOOKUP(CONCATENATE($A208,"_",C$2),'Reference data SID'!$B:$N,13,FALSE)),"",VLOOKUP(CONCATENATE($A208,"_",C$2),'Reference data SID'!$B:$N,13,FALSE))</f>
        <v/>
      </c>
      <c r="D208" s="13" t="str">
        <f>IF(ISERROR(VLOOKUP(CONCATENATE($A208,"_",D$2),'Reference data SID'!$B:$N,13,FALSE)),"",VLOOKUP(CONCATENATE($A208,"_",D$2),'Reference data SID'!$B:$N,13,FALSE))</f>
        <v/>
      </c>
      <c r="E208" s="13" t="str">
        <f>IF(ISERROR(VLOOKUP(CONCATENATE($A208,"_",E$2),'Reference data SID'!$B:$N,13,FALSE)),"",VLOOKUP(CONCATENATE($A208,"_",E$2),'Reference data SID'!$B:$N,13,FALSE))</f>
        <v/>
      </c>
      <c r="F208" s="13" t="str">
        <f>IF(ISERROR(VLOOKUP(CONCATENATE($A208,"_",F$2),'Reference data SID'!$B:$N,13,FALSE)),"",VLOOKUP(CONCATENATE($A208,"_",F$2),'Reference data SID'!$B:$N,13,FALSE))</f>
        <v/>
      </c>
      <c r="G208" s="13" t="str">
        <f>IF(ISERROR(VLOOKUP(CONCATENATE($A208,"_",G$2),'Reference data SID'!$B:$N,13,FALSE)),"",VLOOKUP(CONCATENATE($A208,"_",G$2),'Reference data SID'!$B:$N,13,FALSE))</f>
        <v/>
      </c>
      <c r="H208" s="13" t="str">
        <f>IF(ISERROR(VLOOKUP(CONCATENATE($A208,"_",H$2),'Reference data SID'!$B:$N,13,FALSE)),"",VLOOKUP(CONCATENATE($A208,"_",H$2),'Reference data SID'!$B:$N,13,FALSE))</f>
        <v/>
      </c>
      <c r="I208" s="13" t="str">
        <f>IF(ISERROR(VLOOKUP(CONCATENATE($A208,"_",I$2),'Reference data SID'!$B:$N,13,FALSE)),"",VLOOKUP(CONCATENATE($A208,"_",I$2),'Reference data SID'!$B:$N,13,FALSE))</f>
        <v/>
      </c>
      <c r="J208" s="13" t="str">
        <f>IF(ISERROR(VLOOKUP(CONCATENATE($A208,"_",J$2),'Reference data SID'!$B:$N,13,FALSE)),"",VLOOKUP(CONCATENATE($A208,"_",J$2),'Reference data SID'!$B:$N,13,FALSE))</f>
        <v/>
      </c>
      <c r="K208" s="13" t="str">
        <f>IF(ISERROR(VLOOKUP(CONCATENATE($A208,"_",K$2),'Reference data SID'!$B:$N,13,FALSE)),"",VLOOKUP(CONCATENATE($A208,"_",K$2),'Reference data SID'!$B:$N,13,FALSE))</f>
        <v/>
      </c>
      <c r="L208" s="13" t="str">
        <f>IF(ISERROR(VLOOKUP(CONCATENATE($A208,"_",L$2),'Reference data SID'!$B:$N,13,FALSE)),"",VLOOKUP(CONCATENATE($A208,"_",L$2),'Reference data SID'!$B:$N,13,FALSE))</f>
        <v/>
      </c>
      <c r="M208" s="13" t="str">
        <f>IF(ISERROR(VLOOKUP(CONCATENATE($A208,"_",M$2),'Reference data SID'!$B:$N,13,FALSE)),"",VLOOKUP(CONCATENATE($A208,"_",M$2),'Reference data SID'!$B:$N,13,FALSE))</f>
        <v/>
      </c>
      <c r="N208" s="13" t="str">
        <f>IF(ISERROR(VLOOKUP(CONCATENATE($A208,"_",N$2),'Reference data SID'!$B:$N,13,FALSE)),"",VLOOKUP(CONCATENATE($A208,"_",N$2),'Reference data SID'!$B:$N,13,FALSE))</f>
        <v/>
      </c>
      <c r="O208" s="13" t="str">
        <f>IF(ISERROR(VLOOKUP(CONCATENATE($A208,"_",O$2),'Reference data SID'!$B:$N,13,FALSE)),"",VLOOKUP(CONCATENATE($A208,"_",O$2),'Reference data SID'!$B:$N,13,FALSE))</f>
        <v/>
      </c>
      <c r="P208" s="13" t="str">
        <f>IF(ISERROR(VLOOKUP(CONCATENATE($A208,"_",P$2),'Reference data SID'!$B:$N,13,FALSE)),"",VLOOKUP(CONCATENATE($A208,"_",P$2),'Reference data SID'!$B:$N,13,FALSE))</f>
        <v/>
      </c>
      <c r="Q208" s="13" t="str">
        <f>IF(ISERROR(VLOOKUP(CONCATENATE($A208,"_",Q$2),'Reference data SID'!$B:$N,13,FALSE)),"",VLOOKUP(CONCATENATE($A208,"_",Q$2),'Reference data SID'!$B:$N,13,FALSE))</f>
        <v/>
      </c>
      <c r="R208" s="13" t="str">
        <f>IF(ISERROR(VLOOKUP(CONCATENATE($A208,"_",R$2),'Reference data SID'!$B:$N,13,FALSE)),"",VLOOKUP(CONCATENATE($A208,"_",R$2),'Reference data SID'!$B:$N,13,FALSE))</f>
        <v/>
      </c>
      <c r="S208" s="13" t="str">
        <f>IF(ISERROR(VLOOKUP(CONCATENATE($A208,"_",S$2),'Reference data SID'!$B:$N,13,FALSE)),"",VLOOKUP(CONCATENATE($A208,"_",S$2),'Reference data SID'!$B:$N,13,FALSE))</f>
        <v/>
      </c>
      <c r="T208" s="13" t="str">
        <f>IF(ISERROR(VLOOKUP(CONCATENATE($A208,"_",T$2),'Reference data SID'!$B:$N,13,FALSE)),"",VLOOKUP(CONCATENATE($A208,"_",T$2),'Reference data SID'!$B:$N,13,FALSE))</f>
        <v/>
      </c>
      <c r="U208" s="13" t="str">
        <f>IF(ISERROR(VLOOKUP(CONCATENATE($A208,"_",U$2),'Reference data SID'!$B:$N,13,FALSE)),"",VLOOKUP(CONCATENATE($A208,"_",U$2),'Reference data SID'!$B:$N,13,FALSE))</f>
        <v/>
      </c>
      <c r="V208" s="13" t="str">
        <f>IF(ISERROR(VLOOKUP(CONCATENATE($A208,"_",V$2),'Reference data SID'!$B:$N,13,FALSE)),"",VLOOKUP(CONCATENATE($A208,"_",V$2),'Reference data SID'!$B:$N,13,FALSE))</f>
        <v/>
      </c>
      <c r="W208" s="13" t="str">
        <f>IF(ISERROR(VLOOKUP(CONCATENATE($A208,"_",W$2),'Reference data SID'!$B:$N,13,FALSE)),"",VLOOKUP(CONCATENATE($A208,"_",W$2),'Reference data SID'!$B:$N,13,FALSE))</f>
        <v/>
      </c>
      <c r="X208" s="13" t="str">
        <f>IF(ISERROR(VLOOKUP(CONCATENATE($A208,"_",X$2),'Reference data SID'!$B:$N,13,FALSE)),"",VLOOKUP(CONCATENATE($A208,"_",X$2),'Reference data SID'!$B:$N,13,FALSE))</f>
        <v/>
      </c>
      <c r="Y208" s="13" t="str">
        <f>IF(ISERROR(VLOOKUP(CONCATENATE($A208,"_",Y$2),'Reference data SID'!$B:$N,13,FALSE)),"",VLOOKUP(CONCATENATE($A208,"_",Y$2),'Reference data SID'!$B:$N,13,FALSE))</f>
        <v/>
      </c>
      <c r="Z208" s="13" t="str">
        <f>IF(ISERROR(VLOOKUP(CONCATENATE($A208,"_",Z$2),'Reference data SID'!$B:$N,13,FALSE)),"",VLOOKUP(CONCATENATE($A208,"_",Z$2),'Reference data SID'!$B:$N,13,FALSE))</f>
        <v/>
      </c>
      <c r="AA208" s="13" t="str">
        <f>IF(ISERROR(VLOOKUP(CONCATENATE($A208,"_",AA$2),'Reference data SID'!$B:$N,13,FALSE)),"",VLOOKUP(CONCATENATE($A208,"_",AA$2),'Reference data SID'!$B:$N,13,FALSE))</f>
        <v/>
      </c>
      <c r="AB208" s="13" t="str">
        <f>IF(ISERROR(VLOOKUP(CONCATENATE($A208,"_",AB$2),'Reference data SID'!$B:$N,13,FALSE)),"",VLOOKUP(CONCATENATE($A208,"_",AB$2),'Reference data SID'!$B:$N,13,FALSE))</f>
        <v/>
      </c>
      <c r="AC208" s="13" t="str">
        <f>IF(ISERROR(VLOOKUP(CONCATENATE($A208,"_",AC$2),'Reference data SID'!$B:$N,13,FALSE)),"",VLOOKUP(CONCATENATE($A208,"_",AC$2),'Reference data SID'!$B:$N,13,FALSE))</f>
        <v/>
      </c>
      <c r="AD208" s="13" t="str">
        <f>IF(ISERROR(VLOOKUP(CONCATENATE($A208,"_",AD$2),'Reference data SID'!$B:$N,13,FALSE)),"",VLOOKUP(CONCATENATE($A208,"_",AD$2),'Reference data SID'!$B:$N,13,FALSE))</f>
        <v/>
      </c>
      <c r="AE208" s="13" t="str">
        <f>IF(ISERROR(VLOOKUP(CONCATENATE($A208,"_",AE$2),'Reference data SID'!$B:$N,13,FALSE)),"",VLOOKUP(CONCATENATE($A208,"_",AE$2),'Reference data SID'!$B:$N,13,FALSE))</f>
        <v/>
      </c>
      <c r="AF208" s="13" t="str">
        <f>IF(ISERROR(VLOOKUP(CONCATENATE($A208,"_",AF$2),'Reference data SID'!$B:$N,13,FALSE)),"",VLOOKUP(CONCATENATE($A208,"_",AF$2),'Reference data SID'!$B:$N,13,FALSE))</f>
        <v/>
      </c>
      <c r="AG208" s="13" t="str">
        <f>IF(ISERROR(VLOOKUP(CONCATENATE($A208,"_",AG$2),'Reference data SID'!$B:$N,13,FALSE)),"",VLOOKUP(CONCATENATE($A208,"_",AG$2),'Reference data SID'!$B:$N,13,FALSE))</f>
        <v/>
      </c>
      <c r="AH208" s="13" t="str">
        <f>IF(ISERROR(VLOOKUP(CONCATENATE($A208,"_",AH$2),'Reference data SID'!$B:$N,13,FALSE)),"",VLOOKUP(CONCATENATE($A208,"_",AH$2),'Reference data SID'!$B:$N,13,FALSE))</f>
        <v/>
      </c>
      <c r="AI208" s="13" t="str">
        <f>IF(ISERROR(VLOOKUP(CONCATENATE($A208,"_",AI$2),'Reference data SID'!$B:$N,13,FALSE)),"",VLOOKUP(CONCATENATE($A208,"_",AI$2),'Reference data SID'!$B:$N,13,FALSE))</f>
        <v/>
      </c>
      <c r="AJ208" s="13" t="str">
        <f>IF(ISERROR(VLOOKUP(CONCATENATE($A208,"_",AJ$2),'Reference data SID'!$B:$N,13,FALSE)),"",VLOOKUP(CONCATENATE($A208,"_",AJ$2),'Reference data SID'!$B:$N,13,FALSE))</f>
        <v/>
      </c>
      <c r="AK208" s="13" t="str">
        <f>IF(ISERROR(VLOOKUP(CONCATENATE($A208,"_",AK$2),'Reference data SID'!$B:$N,13,FALSE)),"",VLOOKUP(CONCATENATE($A208,"_",AK$2),'Reference data SID'!$B:$N,13,FALSE))</f>
        <v/>
      </c>
      <c r="AL208" s="13" t="str">
        <f>IF(ISERROR(VLOOKUP(CONCATENATE($A208,"_",AL$2),'Reference data SID'!$B:$N,13,FALSE)),"",VLOOKUP(CONCATENATE($A208,"_",AL$2),'Reference data SID'!$B:$N,13,FALSE))</f>
        <v/>
      </c>
      <c r="AM208" s="13" t="str">
        <f>IF(ISERROR(VLOOKUP(CONCATENATE($A208,"_",AM$2),'Reference data SID'!$B:$N,13,FALSE)),"",VLOOKUP(CONCATENATE($A208,"_",AM$2),'Reference data SID'!$B:$N,13,FALSE))</f>
        <v/>
      </c>
      <c r="AN208" s="13" t="str">
        <f>IF(ISERROR(VLOOKUP(CONCATENATE($A208,"_",AN$2),'Reference data SID'!$B:$N,13,FALSE)),"",VLOOKUP(CONCATENATE($A208,"_",AN$2),'Reference data SID'!$B:$N,13,FALSE))</f>
        <v/>
      </c>
      <c r="AO208" s="13" t="str">
        <f>IF(ISERROR(VLOOKUP(CONCATENATE($A208,"_",AO$2),'Reference data SID'!$B:$N,13,FALSE)),"",VLOOKUP(CONCATENATE($A208,"_",AO$2),'Reference data SID'!$B:$N,13,FALSE))</f>
        <v/>
      </c>
      <c r="AP208" s="13" t="str">
        <f>IF(ISERROR(VLOOKUP(CONCATENATE($A208,"_",AP$2),'Reference data SID'!$B:$N,13,FALSE)),"",VLOOKUP(CONCATENATE($A208,"_",AP$2),'Reference data SID'!$B:$N,13,FALSE))</f>
        <v/>
      </c>
      <c r="AQ208" s="13" t="str">
        <f>IF(ISERROR(VLOOKUP(CONCATENATE($A208,"_",AQ$2),'Reference data SID'!$B:$N,13,FALSE)),"",VLOOKUP(CONCATENATE($A208,"_",AQ$2),'Reference data SID'!$B:$N,13,FALSE))</f>
        <v/>
      </c>
      <c r="AR208" s="13" t="str">
        <f>IF(ISERROR(VLOOKUP(CONCATENATE($A208,"_",AR$2),'Reference data SID'!$B:$N,13,FALSE)),"",VLOOKUP(CONCATENATE($A208,"_",AR$2),'Reference data SID'!$B:$N,13,FALSE))</f>
        <v/>
      </c>
      <c r="AS208" s="13" t="str">
        <f>IF(ISERROR(VLOOKUP(CONCATENATE($A208,"_",AS$2),'Reference data SID'!$B:$N,13,FALSE)),"",VLOOKUP(CONCATENATE($A208,"_",AS$2),'Reference data SID'!$B:$N,13,FALSE))</f>
        <v/>
      </c>
      <c r="AT208" s="13" t="str">
        <f>IF(ISERROR(VLOOKUP(CONCATENATE($A208,"_",AT$2),'Reference data SID'!$B:$N,13,FALSE)),"",VLOOKUP(CONCATENATE($A208,"_",AT$2),'Reference data SID'!$B:$N,13,FALSE))</f>
        <v/>
      </c>
    </row>
    <row r="209" spans="1:46" x14ac:dyDescent="0.25">
      <c r="A209">
        <v>205</v>
      </c>
      <c r="B209" s="13" t="str">
        <f>IF(ISERROR(VLOOKUP(CONCATENATE($A209,"_",B$2),'Reference data SID'!$B:$N,13,FALSE)),"",VLOOKUP(CONCATENATE($A209,"_",B$2),'Reference data SID'!$B:$N,13,FALSE))</f>
        <v/>
      </c>
      <c r="C209" s="13" t="str">
        <f>IF(ISERROR(VLOOKUP(CONCATENATE($A209,"_",C$2),'Reference data SID'!$B:$N,13,FALSE)),"",VLOOKUP(CONCATENATE($A209,"_",C$2),'Reference data SID'!$B:$N,13,FALSE))</f>
        <v/>
      </c>
      <c r="D209" s="13" t="str">
        <f>IF(ISERROR(VLOOKUP(CONCATENATE($A209,"_",D$2),'Reference data SID'!$B:$N,13,FALSE)),"",VLOOKUP(CONCATENATE($A209,"_",D$2),'Reference data SID'!$B:$N,13,FALSE))</f>
        <v/>
      </c>
      <c r="E209" s="13" t="str">
        <f>IF(ISERROR(VLOOKUP(CONCATENATE($A209,"_",E$2),'Reference data SID'!$B:$N,13,FALSE)),"",VLOOKUP(CONCATENATE($A209,"_",E$2),'Reference data SID'!$B:$N,13,FALSE))</f>
        <v/>
      </c>
      <c r="F209" s="13" t="str">
        <f>IF(ISERROR(VLOOKUP(CONCATENATE($A209,"_",F$2),'Reference data SID'!$B:$N,13,FALSE)),"",VLOOKUP(CONCATENATE($A209,"_",F$2),'Reference data SID'!$B:$N,13,FALSE))</f>
        <v/>
      </c>
      <c r="G209" s="13" t="str">
        <f>IF(ISERROR(VLOOKUP(CONCATENATE($A209,"_",G$2),'Reference data SID'!$B:$N,13,FALSE)),"",VLOOKUP(CONCATENATE($A209,"_",G$2),'Reference data SID'!$B:$N,13,FALSE))</f>
        <v/>
      </c>
      <c r="H209" s="13" t="str">
        <f>IF(ISERROR(VLOOKUP(CONCATENATE($A209,"_",H$2),'Reference data SID'!$B:$N,13,FALSE)),"",VLOOKUP(CONCATENATE($A209,"_",H$2),'Reference data SID'!$B:$N,13,FALSE))</f>
        <v/>
      </c>
      <c r="I209" s="13" t="str">
        <f>IF(ISERROR(VLOOKUP(CONCATENATE($A209,"_",I$2),'Reference data SID'!$B:$N,13,FALSE)),"",VLOOKUP(CONCATENATE($A209,"_",I$2),'Reference data SID'!$B:$N,13,FALSE))</f>
        <v/>
      </c>
      <c r="J209" s="13" t="str">
        <f>IF(ISERROR(VLOOKUP(CONCATENATE($A209,"_",J$2),'Reference data SID'!$B:$N,13,FALSE)),"",VLOOKUP(CONCATENATE($A209,"_",J$2),'Reference data SID'!$B:$N,13,FALSE))</f>
        <v/>
      </c>
      <c r="K209" s="13" t="str">
        <f>IF(ISERROR(VLOOKUP(CONCATENATE($A209,"_",K$2),'Reference data SID'!$B:$N,13,FALSE)),"",VLOOKUP(CONCATENATE($A209,"_",K$2),'Reference data SID'!$B:$N,13,FALSE))</f>
        <v/>
      </c>
      <c r="L209" s="13" t="str">
        <f>IF(ISERROR(VLOOKUP(CONCATENATE($A209,"_",L$2),'Reference data SID'!$B:$N,13,FALSE)),"",VLOOKUP(CONCATENATE($A209,"_",L$2),'Reference data SID'!$B:$N,13,FALSE))</f>
        <v/>
      </c>
      <c r="M209" s="13" t="str">
        <f>IF(ISERROR(VLOOKUP(CONCATENATE($A209,"_",M$2),'Reference data SID'!$B:$N,13,FALSE)),"",VLOOKUP(CONCATENATE($A209,"_",M$2),'Reference data SID'!$B:$N,13,FALSE))</f>
        <v/>
      </c>
      <c r="N209" s="13" t="str">
        <f>IF(ISERROR(VLOOKUP(CONCATENATE($A209,"_",N$2),'Reference data SID'!$B:$N,13,FALSE)),"",VLOOKUP(CONCATENATE($A209,"_",N$2),'Reference data SID'!$B:$N,13,FALSE))</f>
        <v/>
      </c>
      <c r="O209" s="13" t="str">
        <f>IF(ISERROR(VLOOKUP(CONCATENATE($A209,"_",O$2),'Reference data SID'!$B:$N,13,FALSE)),"",VLOOKUP(CONCATENATE($A209,"_",O$2),'Reference data SID'!$B:$N,13,FALSE))</f>
        <v/>
      </c>
      <c r="P209" s="13" t="str">
        <f>IF(ISERROR(VLOOKUP(CONCATENATE($A209,"_",P$2),'Reference data SID'!$B:$N,13,FALSE)),"",VLOOKUP(CONCATENATE($A209,"_",P$2),'Reference data SID'!$B:$N,13,FALSE))</f>
        <v/>
      </c>
      <c r="Q209" s="13" t="str">
        <f>IF(ISERROR(VLOOKUP(CONCATENATE($A209,"_",Q$2),'Reference data SID'!$B:$N,13,FALSE)),"",VLOOKUP(CONCATENATE($A209,"_",Q$2),'Reference data SID'!$B:$N,13,FALSE))</f>
        <v/>
      </c>
      <c r="R209" s="13" t="str">
        <f>IF(ISERROR(VLOOKUP(CONCATENATE($A209,"_",R$2),'Reference data SID'!$B:$N,13,FALSE)),"",VLOOKUP(CONCATENATE($A209,"_",R$2),'Reference data SID'!$B:$N,13,FALSE))</f>
        <v/>
      </c>
      <c r="S209" s="13" t="str">
        <f>IF(ISERROR(VLOOKUP(CONCATENATE($A209,"_",S$2),'Reference data SID'!$B:$N,13,FALSE)),"",VLOOKUP(CONCATENATE($A209,"_",S$2),'Reference data SID'!$B:$N,13,FALSE))</f>
        <v/>
      </c>
      <c r="T209" s="13" t="str">
        <f>IF(ISERROR(VLOOKUP(CONCATENATE($A209,"_",T$2),'Reference data SID'!$B:$N,13,FALSE)),"",VLOOKUP(CONCATENATE($A209,"_",T$2),'Reference data SID'!$B:$N,13,FALSE))</f>
        <v/>
      </c>
      <c r="U209" s="13" t="str">
        <f>IF(ISERROR(VLOOKUP(CONCATENATE($A209,"_",U$2),'Reference data SID'!$B:$N,13,FALSE)),"",VLOOKUP(CONCATENATE($A209,"_",U$2),'Reference data SID'!$B:$N,13,FALSE))</f>
        <v/>
      </c>
      <c r="V209" s="13" t="str">
        <f>IF(ISERROR(VLOOKUP(CONCATENATE($A209,"_",V$2),'Reference data SID'!$B:$N,13,FALSE)),"",VLOOKUP(CONCATENATE($A209,"_",V$2),'Reference data SID'!$B:$N,13,FALSE))</f>
        <v/>
      </c>
      <c r="W209" s="13" t="str">
        <f>IF(ISERROR(VLOOKUP(CONCATENATE($A209,"_",W$2),'Reference data SID'!$B:$N,13,FALSE)),"",VLOOKUP(CONCATENATE($A209,"_",W$2),'Reference data SID'!$B:$N,13,FALSE))</f>
        <v/>
      </c>
      <c r="X209" s="13" t="str">
        <f>IF(ISERROR(VLOOKUP(CONCATENATE($A209,"_",X$2),'Reference data SID'!$B:$N,13,FALSE)),"",VLOOKUP(CONCATENATE($A209,"_",X$2),'Reference data SID'!$B:$N,13,FALSE))</f>
        <v/>
      </c>
      <c r="Y209" s="13" t="str">
        <f>IF(ISERROR(VLOOKUP(CONCATENATE($A209,"_",Y$2),'Reference data SID'!$B:$N,13,FALSE)),"",VLOOKUP(CONCATENATE($A209,"_",Y$2),'Reference data SID'!$B:$N,13,FALSE))</f>
        <v/>
      </c>
      <c r="Z209" s="13" t="str">
        <f>IF(ISERROR(VLOOKUP(CONCATENATE($A209,"_",Z$2),'Reference data SID'!$B:$N,13,FALSE)),"",VLOOKUP(CONCATENATE($A209,"_",Z$2),'Reference data SID'!$B:$N,13,FALSE))</f>
        <v/>
      </c>
      <c r="AA209" s="13" t="str">
        <f>IF(ISERROR(VLOOKUP(CONCATENATE($A209,"_",AA$2),'Reference data SID'!$B:$N,13,FALSE)),"",VLOOKUP(CONCATENATE($A209,"_",AA$2),'Reference data SID'!$B:$N,13,FALSE))</f>
        <v/>
      </c>
      <c r="AB209" s="13" t="str">
        <f>IF(ISERROR(VLOOKUP(CONCATENATE($A209,"_",AB$2),'Reference data SID'!$B:$N,13,FALSE)),"",VLOOKUP(CONCATENATE($A209,"_",AB$2),'Reference data SID'!$B:$N,13,FALSE))</f>
        <v/>
      </c>
      <c r="AC209" s="13" t="str">
        <f>IF(ISERROR(VLOOKUP(CONCATENATE($A209,"_",AC$2),'Reference data SID'!$B:$N,13,FALSE)),"",VLOOKUP(CONCATENATE($A209,"_",AC$2),'Reference data SID'!$B:$N,13,FALSE))</f>
        <v/>
      </c>
      <c r="AD209" s="13" t="str">
        <f>IF(ISERROR(VLOOKUP(CONCATENATE($A209,"_",AD$2),'Reference data SID'!$B:$N,13,FALSE)),"",VLOOKUP(CONCATENATE($A209,"_",AD$2),'Reference data SID'!$B:$N,13,FALSE))</f>
        <v/>
      </c>
      <c r="AE209" s="13" t="str">
        <f>IF(ISERROR(VLOOKUP(CONCATENATE($A209,"_",AE$2),'Reference data SID'!$B:$N,13,FALSE)),"",VLOOKUP(CONCATENATE($A209,"_",AE$2),'Reference data SID'!$B:$N,13,FALSE))</f>
        <v/>
      </c>
      <c r="AF209" s="13" t="str">
        <f>IF(ISERROR(VLOOKUP(CONCATENATE($A209,"_",AF$2),'Reference data SID'!$B:$N,13,FALSE)),"",VLOOKUP(CONCATENATE($A209,"_",AF$2),'Reference data SID'!$B:$N,13,FALSE))</f>
        <v/>
      </c>
      <c r="AG209" s="13" t="str">
        <f>IF(ISERROR(VLOOKUP(CONCATENATE($A209,"_",AG$2),'Reference data SID'!$B:$N,13,FALSE)),"",VLOOKUP(CONCATENATE($A209,"_",AG$2),'Reference data SID'!$B:$N,13,FALSE))</f>
        <v/>
      </c>
      <c r="AH209" s="13" t="str">
        <f>IF(ISERROR(VLOOKUP(CONCATENATE($A209,"_",AH$2),'Reference data SID'!$B:$N,13,FALSE)),"",VLOOKUP(CONCATENATE($A209,"_",AH$2),'Reference data SID'!$B:$N,13,FALSE))</f>
        <v/>
      </c>
      <c r="AI209" s="13" t="str">
        <f>IF(ISERROR(VLOOKUP(CONCATENATE($A209,"_",AI$2),'Reference data SID'!$B:$N,13,FALSE)),"",VLOOKUP(CONCATENATE($A209,"_",AI$2),'Reference data SID'!$B:$N,13,FALSE))</f>
        <v/>
      </c>
      <c r="AJ209" s="13" t="str">
        <f>IF(ISERROR(VLOOKUP(CONCATENATE($A209,"_",AJ$2),'Reference data SID'!$B:$N,13,FALSE)),"",VLOOKUP(CONCATENATE($A209,"_",AJ$2),'Reference data SID'!$B:$N,13,FALSE))</f>
        <v/>
      </c>
      <c r="AK209" s="13" t="str">
        <f>IF(ISERROR(VLOOKUP(CONCATENATE($A209,"_",AK$2),'Reference data SID'!$B:$N,13,FALSE)),"",VLOOKUP(CONCATENATE($A209,"_",AK$2),'Reference data SID'!$B:$N,13,FALSE))</f>
        <v/>
      </c>
      <c r="AL209" s="13" t="str">
        <f>IF(ISERROR(VLOOKUP(CONCATENATE($A209,"_",AL$2),'Reference data SID'!$B:$N,13,FALSE)),"",VLOOKUP(CONCATENATE($A209,"_",AL$2),'Reference data SID'!$B:$N,13,FALSE))</f>
        <v/>
      </c>
      <c r="AM209" s="13" t="str">
        <f>IF(ISERROR(VLOOKUP(CONCATENATE($A209,"_",AM$2),'Reference data SID'!$B:$N,13,FALSE)),"",VLOOKUP(CONCATENATE($A209,"_",AM$2),'Reference data SID'!$B:$N,13,FALSE))</f>
        <v/>
      </c>
      <c r="AN209" s="13" t="str">
        <f>IF(ISERROR(VLOOKUP(CONCATENATE($A209,"_",AN$2),'Reference data SID'!$B:$N,13,FALSE)),"",VLOOKUP(CONCATENATE($A209,"_",AN$2),'Reference data SID'!$B:$N,13,FALSE))</f>
        <v/>
      </c>
      <c r="AO209" s="13" t="str">
        <f>IF(ISERROR(VLOOKUP(CONCATENATE($A209,"_",AO$2),'Reference data SID'!$B:$N,13,FALSE)),"",VLOOKUP(CONCATENATE($A209,"_",AO$2),'Reference data SID'!$B:$N,13,FALSE))</f>
        <v/>
      </c>
      <c r="AP209" s="13" t="str">
        <f>IF(ISERROR(VLOOKUP(CONCATENATE($A209,"_",AP$2),'Reference data SID'!$B:$N,13,FALSE)),"",VLOOKUP(CONCATENATE($A209,"_",AP$2),'Reference data SID'!$B:$N,13,FALSE))</f>
        <v/>
      </c>
      <c r="AQ209" s="13" t="str">
        <f>IF(ISERROR(VLOOKUP(CONCATENATE($A209,"_",AQ$2),'Reference data SID'!$B:$N,13,FALSE)),"",VLOOKUP(CONCATENATE($A209,"_",AQ$2),'Reference data SID'!$B:$N,13,FALSE))</f>
        <v/>
      </c>
      <c r="AR209" s="13" t="str">
        <f>IF(ISERROR(VLOOKUP(CONCATENATE($A209,"_",AR$2),'Reference data SID'!$B:$N,13,FALSE)),"",VLOOKUP(CONCATENATE($A209,"_",AR$2),'Reference data SID'!$B:$N,13,FALSE))</f>
        <v/>
      </c>
      <c r="AS209" s="13" t="str">
        <f>IF(ISERROR(VLOOKUP(CONCATENATE($A209,"_",AS$2),'Reference data SID'!$B:$N,13,FALSE)),"",VLOOKUP(CONCATENATE($A209,"_",AS$2),'Reference data SID'!$B:$N,13,FALSE))</f>
        <v/>
      </c>
      <c r="AT209" s="13" t="str">
        <f>IF(ISERROR(VLOOKUP(CONCATENATE($A209,"_",AT$2),'Reference data SID'!$B:$N,13,FALSE)),"",VLOOKUP(CONCATENATE($A209,"_",AT$2),'Reference data SID'!$B:$N,13,FALSE))</f>
        <v/>
      </c>
    </row>
    <row r="210" spans="1:46" x14ac:dyDescent="0.25">
      <c r="A210">
        <v>206</v>
      </c>
      <c r="B210" s="13" t="str">
        <f>IF(ISERROR(VLOOKUP(CONCATENATE($A210,"_",B$2),'Reference data SID'!$B:$N,13,FALSE)),"",VLOOKUP(CONCATENATE($A210,"_",B$2),'Reference data SID'!$B:$N,13,FALSE))</f>
        <v/>
      </c>
      <c r="C210" s="13" t="str">
        <f>IF(ISERROR(VLOOKUP(CONCATENATE($A210,"_",C$2),'Reference data SID'!$B:$N,13,FALSE)),"",VLOOKUP(CONCATENATE($A210,"_",C$2),'Reference data SID'!$B:$N,13,FALSE))</f>
        <v/>
      </c>
      <c r="D210" s="13" t="str">
        <f>IF(ISERROR(VLOOKUP(CONCATENATE($A210,"_",D$2),'Reference data SID'!$B:$N,13,FALSE)),"",VLOOKUP(CONCATENATE($A210,"_",D$2),'Reference data SID'!$B:$N,13,FALSE))</f>
        <v/>
      </c>
      <c r="E210" s="13" t="str">
        <f>IF(ISERROR(VLOOKUP(CONCATENATE($A210,"_",E$2),'Reference data SID'!$B:$N,13,FALSE)),"",VLOOKUP(CONCATENATE($A210,"_",E$2),'Reference data SID'!$B:$N,13,FALSE))</f>
        <v/>
      </c>
      <c r="F210" s="13" t="str">
        <f>IF(ISERROR(VLOOKUP(CONCATENATE($A210,"_",F$2),'Reference data SID'!$B:$N,13,FALSE)),"",VLOOKUP(CONCATENATE($A210,"_",F$2),'Reference data SID'!$B:$N,13,FALSE))</f>
        <v/>
      </c>
      <c r="G210" s="13" t="str">
        <f>IF(ISERROR(VLOOKUP(CONCATENATE($A210,"_",G$2),'Reference data SID'!$B:$N,13,FALSE)),"",VLOOKUP(CONCATENATE($A210,"_",G$2),'Reference data SID'!$B:$N,13,FALSE))</f>
        <v/>
      </c>
      <c r="H210" s="13" t="str">
        <f>IF(ISERROR(VLOOKUP(CONCATENATE($A210,"_",H$2),'Reference data SID'!$B:$N,13,FALSE)),"",VLOOKUP(CONCATENATE($A210,"_",H$2),'Reference data SID'!$B:$N,13,FALSE))</f>
        <v/>
      </c>
      <c r="I210" s="13" t="str">
        <f>IF(ISERROR(VLOOKUP(CONCATENATE($A210,"_",I$2),'Reference data SID'!$B:$N,13,FALSE)),"",VLOOKUP(CONCATENATE($A210,"_",I$2),'Reference data SID'!$B:$N,13,FALSE))</f>
        <v/>
      </c>
      <c r="J210" s="13" t="str">
        <f>IF(ISERROR(VLOOKUP(CONCATENATE($A210,"_",J$2),'Reference data SID'!$B:$N,13,FALSE)),"",VLOOKUP(CONCATENATE($A210,"_",J$2),'Reference data SID'!$B:$N,13,FALSE))</f>
        <v/>
      </c>
      <c r="K210" s="13" t="str">
        <f>IF(ISERROR(VLOOKUP(CONCATENATE($A210,"_",K$2),'Reference data SID'!$B:$N,13,FALSE)),"",VLOOKUP(CONCATENATE($A210,"_",K$2),'Reference data SID'!$B:$N,13,FALSE))</f>
        <v/>
      </c>
      <c r="L210" s="13" t="str">
        <f>IF(ISERROR(VLOOKUP(CONCATENATE($A210,"_",L$2),'Reference data SID'!$B:$N,13,FALSE)),"",VLOOKUP(CONCATENATE($A210,"_",L$2),'Reference data SID'!$B:$N,13,FALSE))</f>
        <v/>
      </c>
      <c r="M210" s="13" t="str">
        <f>IF(ISERROR(VLOOKUP(CONCATENATE($A210,"_",M$2),'Reference data SID'!$B:$N,13,FALSE)),"",VLOOKUP(CONCATENATE($A210,"_",M$2),'Reference data SID'!$B:$N,13,FALSE))</f>
        <v/>
      </c>
      <c r="N210" s="13" t="str">
        <f>IF(ISERROR(VLOOKUP(CONCATENATE($A210,"_",N$2),'Reference data SID'!$B:$N,13,FALSE)),"",VLOOKUP(CONCATENATE($A210,"_",N$2),'Reference data SID'!$B:$N,13,FALSE))</f>
        <v/>
      </c>
      <c r="O210" s="13" t="str">
        <f>IF(ISERROR(VLOOKUP(CONCATENATE($A210,"_",O$2),'Reference data SID'!$B:$N,13,FALSE)),"",VLOOKUP(CONCATENATE($A210,"_",O$2),'Reference data SID'!$B:$N,13,FALSE))</f>
        <v/>
      </c>
      <c r="P210" s="13" t="str">
        <f>IF(ISERROR(VLOOKUP(CONCATENATE($A210,"_",P$2),'Reference data SID'!$B:$N,13,FALSE)),"",VLOOKUP(CONCATENATE($A210,"_",P$2),'Reference data SID'!$B:$N,13,FALSE))</f>
        <v/>
      </c>
      <c r="Q210" s="13" t="str">
        <f>IF(ISERROR(VLOOKUP(CONCATENATE($A210,"_",Q$2),'Reference data SID'!$B:$N,13,FALSE)),"",VLOOKUP(CONCATENATE($A210,"_",Q$2),'Reference data SID'!$B:$N,13,FALSE))</f>
        <v/>
      </c>
      <c r="R210" s="13" t="str">
        <f>IF(ISERROR(VLOOKUP(CONCATENATE($A210,"_",R$2),'Reference data SID'!$B:$N,13,FALSE)),"",VLOOKUP(CONCATENATE($A210,"_",R$2),'Reference data SID'!$B:$N,13,FALSE))</f>
        <v/>
      </c>
      <c r="S210" s="13" t="str">
        <f>IF(ISERROR(VLOOKUP(CONCATENATE($A210,"_",S$2),'Reference data SID'!$B:$N,13,FALSE)),"",VLOOKUP(CONCATENATE($A210,"_",S$2),'Reference data SID'!$B:$N,13,FALSE))</f>
        <v/>
      </c>
      <c r="T210" s="13" t="str">
        <f>IF(ISERROR(VLOOKUP(CONCATENATE($A210,"_",T$2),'Reference data SID'!$B:$N,13,FALSE)),"",VLOOKUP(CONCATENATE($A210,"_",T$2),'Reference data SID'!$B:$N,13,FALSE))</f>
        <v/>
      </c>
      <c r="U210" s="13" t="str">
        <f>IF(ISERROR(VLOOKUP(CONCATENATE($A210,"_",U$2),'Reference data SID'!$B:$N,13,FALSE)),"",VLOOKUP(CONCATENATE($A210,"_",U$2),'Reference data SID'!$B:$N,13,FALSE))</f>
        <v/>
      </c>
      <c r="V210" s="13" t="str">
        <f>IF(ISERROR(VLOOKUP(CONCATENATE($A210,"_",V$2),'Reference data SID'!$B:$N,13,FALSE)),"",VLOOKUP(CONCATENATE($A210,"_",V$2),'Reference data SID'!$B:$N,13,FALSE))</f>
        <v/>
      </c>
      <c r="W210" s="13" t="str">
        <f>IF(ISERROR(VLOOKUP(CONCATENATE($A210,"_",W$2),'Reference data SID'!$B:$N,13,FALSE)),"",VLOOKUP(CONCATENATE($A210,"_",W$2),'Reference data SID'!$B:$N,13,FALSE))</f>
        <v/>
      </c>
      <c r="X210" s="13" t="str">
        <f>IF(ISERROR(VLOOKUP(CONCATENATE($A210,"_",X$2),'Reference data SID'!$B:$N,13,FALSE)),"",VLOOKUP(CONCATENATE($A210,"_",X$2),'Reference data SID'!$B:$N,13,FALSE))</f>
        <v/>
      </c>
      <c r="Y210" s="13" t="str">
        <f>IF(ISERROR(VLOOKUP(CONCATENATE($A210,"_",Y$2),'Reference data SID'!$B:$N,13,FALSE)),"",VLOOKUP(CONCATENATE($A210,"_",Y$2),'Reference data SID'!$B:$N,13,FALSE))</f>
        <v/>
      </c>
      <c r="Z210" s="13" t="str">
        <f>IF(ISERROR(VLOOKUP(CONCATENATE($A210,"_",Z$2),'Reference data SID'!$B:$N,13,FALSE)),"",VLOOKUP(CONCATENATE($A210,"_",Z$2),'Reference data SID'!$B:$N,13,FALSE))</f>
        <v/>
      </c>
      <c r="AA210" s="13" t="str">
        <f>IF(ISERROR(VLOOKUP(CONCATENATE($A210,"_",AA$2),'Reference data SID'!$B:$N,13,FALSE)),"",VLOOKUP(CONCATENATE($A210,"_",AA$2),'Reference data SID'!$B:$N,13,FALSE))</f>
        <v/>
      </c>
      <c r="AB210" s="13" t="str">
        <f>IF(ISERROR(VLOOKUP(CONCATENATE($A210,"_",AB$2),'Reference data SID'!$B:$N,13,FALSE)),"",VLOOKUP(CONCATENATE($A210,"_",AB$2),'Reference data SID'!$B:$N,13,FALSE))</f>
        <v/>
      </c>
      <c r="AC210" s="13" t="str">
        <f>IF(ISERROR(VLOOKUP(CONCATENATE($A210,"_",AC$2),'Reference data SID'!$B:$N,13,FALSE)),"",VLOOKUP(CONCATENATE($A210,"_",AC$2),'Reference data SID'!$B:$N,13,FALSE))</f>
        <v/>
      </c>
      <c r="AD210" s="13" t="str">
        <f>IF(ISERROR(VLOOKUP(CONCATENATE($A210,"_",AD$2),'Reference data SID'!$B:$N,13,FALSE)),"",VLOOKUP(CONCATENATE($A210,"_",AD$2),'Reference data SID'!$B:$N,13,FALSE))</f>
        <v/>
      </c>
      <c r="AE210" s="13" t="str">
        <f>IF(ISERROR(VLOOKUP(CONCATENATE($A210,"_",AE$2),'Reference data SID'!$B:$N,13,FALSE)),"",VLOOKUP(CONCATENATE($A210,"_",AE$2),'Reference data SID'!$B:$N,13,FALSE))</f>
        <v/>
      </c>
      <c r="AF210" s="13" t="str">
        <f>IF(ISERROR(VLOOKUP(CONCATENATE($A210,"_",AF$2),'Reference data SID'!$B:$N,13,FALSE)),"",VLOOKUP(CONCATENATE($A210,"_",AF$2),'Reference data SID'!$B:$N,13,FALSE))</f>
        <v/>
      </c>
      <c r="AG210" s="13" t="str">
        <f>IF(ISERROR(VLOOKUP(CONCATENATE($A210,"_",AG$2),'Reference data SID'!$B:$N,13,FALSE)),"",VLOOKUP(CONCATENATE($A210,"_",AG$2),'Reference data SID'!$B:$N,13,FALSE))</f>
        <v/>
      </c>
      <c r="AH210" s="13" t="str">
        <f>IF(ISERROR(VLOOKUP(CONCATENATE($A210,"_",AH$2),'Reference data SID'!$B:$N,13,FALSE)),"",VLOOKUP(CONCATENATE($A210,"_",AH$2),'Reference data SID'!$B:$N,13,FALSE))</f>
        <v/>
      </c>
      <c r="AI210" s="13" t="str">
        <f>IF(ISERROR(VLOOKUP(CONCATENATE($A210,"_",AI$2),'Reference data SID'!$B:$N,13,FALSE)),"",VLOOKUP(CONCATENATE($A210,"_",AI$2),'Reference data SID'!$B:$N,13,FALSE))</f>
        <v/>
      </c>
      <c r="AJ210" s="13" t="str">
        <f>IF(ISERROR(VLOOKUP(CONCATENATE($A210,"_",AJ$2),'Reference data SID'!$B:$N,13,FALSE)),"",VLOOKUP(CONCATENATE($A210,"_",AJ$2),'Reference data SID'!$B:$N,13,FALSE))</f>
        <v/>
      </c>
      <c r="AK210" s="13" t="str">
        <f>IF(ISERROR(VLOOKUP(CONCATENATE($A210,"_",AK$2),'Reference data SID'!$B:$N,13,FALSE)),"",VLOOKUP(CONCATENATE($A210,"_",AK$2),'Reference data SID'!$B:$N,13,FALSE))</f>
        <v/>
      </c>
      <c r="AL210" s="13" t="str">
        <f>IF(ISERROR(VLOOKUP(CONCATENATE($A210,"_",AL$2),'Reference data SID'!$B:$N,13,FALSE)),"",VLOOKUP(CONCATENATE($A210,"_",AL$2),'Reference data SID'!$B:$N,13,FALSE))</f>
        <v/>
      </c>
      <c r="AM210" s="13" t="str">
        <f>IF(ISERROR(VLOOKUP(CONCATENATE($A210,"_",AM$2),'Reference data SID'!$B:$N,13,FALSE)),"",VLOOKUP(CONCATENATE($A210,"_",AM$2),'Reference data SID'!$B:$N,13,FALSE))</f>
        <v/>
      </c>
      <c r="AN210" s="13" t="str">
        <f>IF(ISERROR(VLOOKUP(CONCATENATE($A210,"_",AN$2),'Reference data SID'!$B:$N,13,FALSE)),"",VLOOKUP(CONCATENATE($A210,"_",AN$2),'Reference data SID'!$B:$N,13,FALSE))</f>
        <v/>
      </c>
      <c r="AO210" s="13" t="str">
        <f>IF(ISERROR(VLOOKUP(CONCATENATE($A210,"_",AO$2),'Reference data SID'!$B:$N,13,FALSE)),"",VLOOKUP(CONCATENATE($A210,"_",AO$2),'Reference data SID'!$B:$N,13,FALSE))</f>
        <v/>
      </c>
      <c r="AP210" s="13" t="str">
        <f>IF(ISERROR(VLOOKUP(CONCATENATE($A210,"_",AP$2),'Reference data SID'!$B:$N,13,FALSE)),"",VLOOKUP(CONCATENATE($A210,"_",AP$2),'Reference data SID'!$B:$N,13,FALSE))</f>
        <v/>
      </c>
      <c r="AQ210" s="13" t="str">
        <f>IF(ISERROR(VLOOKUP(CONCATENATE($A210,"_",AQ$2),'Reference data SID'!$B:$N,13,FALSE)),"",VLOOKUP(CONCATENATE($A210,"_",AQ$2),'Reference data SID'!$B:$N,13,FALSE))</f>
        <v/>
      </c>
      <c r="AR210" s="13" t="str">
        <f>IF(ISERROR(VLOOKUP(CONCATENATE($A210,"_",AR$2),'Reference data SID'!$B:$N,13,FALSE)),"",VLOOKUP(CONCATENATE($A210,"_",AR$2),'Reference data SID'!$B:$N,13,FALSE))</f>
        <v/>
      </c>
      <c r="AS210" s="13" t="str">
        <f>IF(ISERROR(VLOOKUP(CONCATENATE($A210,"_",AS$2),'Reference data SID'!$B:$N,13,FALSE)),"",VLOOKUP(CONCATENATE($A210,"_",AS$2),'Reference data SID'!$B:$N,13,FALSE))</f>
        <v/>
      </c>
      <c r="AT210" s="13" t="str">
        <f>IF(ISERROR(VLOOKUP(CONCATENATE($A210,"_",AT$2),'Reference data SID'!$B:$N,13,FALSE)),"",VLOOKUP(CONCATENATE($A210,"_",AT$2),'Reference data SID'!$B:$N,13,FALSE))</f>
        <v/>
      </c>
    </row>
    <row r="211" spans="1:46" x14ac:dyDescent="0.25">
      <c r="A211">
        <v>207</v>
      </c>
      <c r="B211" s="13" t="str">
        <f>IF(ISERROR(VLOOKUP(CONCATENATE($A211,"_",B$2),'Reference data SID'!$B:$N,13,FALSE)),"",VLOOKUP(CONCATENATE($A211,"_",B$2),'Reference data SID'!$B:$N,13,FALSE))</f>
        <v/>
      </c>
      <c r="C211" s="13" t="str">
        <f>IF(ISERROR(VLOOKUP(CONCATENATE($A211,"_",C$2),'Reference data SID'!$B:$N,13,FALSE)),"",VLOOKUP(CONCATENATE($A211,"_",C$2),'Reference data SID'!$B:$N,13,FALSE))</f>
        <v/>
      </c>
      <c r="D211" s="13" t="str">
        <f>IF(ISERROR(VLOOKUP(CONCATENATE($A211,"_",D$2),'Reference data SID'!$B:$N,13,FALSE)),"",VLOOKUP(CONCATENATE($A211,"_",D$2),'Reference data SID'!$B:$N,13,FALSE))</f>
        <v/>
      </c>
      <c r="E211" s="13" t="str">
        <f>IF(ISERROR(VLOOKUP(CONCATENATE($A211,"_",E$2),'Reference data SID'!$B:$N,13,FALSE)),"",VLOOKUP(CONCATENATE($A211,"_",E$2),'Reference data SID'!$B:$N,13,FALSE))</f>
        <v/>
      </c>
      <c r="F211" s="13" t="str">
        <f>IF(ISERROR(VLOOKUP(CONCATENATE($A211,"_",F$2),'Reference data SID'!$B:$N,13,FALSE)),"",VLOOKUP(CONCATENATE($A211,"_",F$2),'Reference data SID'!$B:$N,13,FALSE))</f>
        <v/>
      </c>
      <c r="G211" s="13" t="str">
        <f>IF(ISERROR(VLOOKUP(CONCATENATE($A211,"_",G$2),'Reference data SID'!$B:$N,13,FALSE)),"",VLOOKUP(CONCATENATE($A211,"_",G$2),'Reference data SID'!$B:$N,13,FALSE))</f>
        <v/>
      </c>
      <c r="H211" s="13" t="str">
        <f>IF(ISERROR(VLOOKUP(CONCATENATE($A211,"_",H$2),'Reference data SID'!$B:$N,13,FALSE)),"",VLOOKUP(CONCATENATE($A211,"_",H$2),'Reference data SID'!$B:$N,13,FALSE))</f>
        <v/>
      </c>
      <c r="I211" s="13" t="str">
        <f>IF(ISERROR(VLOOKUP(CONCATENATE($A211,"_",I$2),'Reference data SID'!$B:$N,13,FALSE)),"",VLOOKUP(CONCATENATE($A211,"_",I$2),'Reference data SID'!$B:$N,13,FALSE))</f>
        <v/>
      </c>
      <c r="J211" s="13" t="str">
        <f>IF(ISERROR(VLOOKUP(CONCATENATE($A211,"_",J$2),'Reference data SID'!$B:$N,13,FALSE)),"",VLOOKUP(CONCATENATE($A211,"_",J$2),'Reference data SID'!$B:$N,13,FALSE))</f>
        <v/>
      </c>
      <c r="K211" s="13" t="str">
        <f>IF(ISERROR(VLOOKUP(CONCATENATE($A211,"_",K$2),'Reference data SID'!$B:$N,13,FALSE)),"",VLOOKUP(CONCATENATE($A211,"_",K$2),'Reference data SID'!$B:$N,13,FALSE))</f>
        <v/>
      </c>
      <c r="L211" s="13" t="str">
        <f>IF(ISERROR(VLOOKUP(CONCATENATE($A211,"_",L$2),'Reference data SID'!$B:$N,13,FALSE)),"",VLOOKUP(CONCATENATE($A211,"_",L$2),'Reference data SID'!$B:$N,13,FALSE))</f>
        <v/>
      </c>
      <c r="M211" s="13" t="str">
        <f>IF(ISERROR(VLOOKUP(CONCATENATE($A211,"_",M$2),'Reference data SID'!$B:$N,13,FALSE)),"",VLOOKUP(CONCATENATE($A211,"_",M$2),'Reference data SID'!$B:$N,13,FALSE))</f>
        <v/>
      </c>
      <c r="N211" s="13" t="str">
        <f>IF(ISERROR(VLOOKUP(CONCATENATE($A211,"_",N$2),'Reference data SID'!$B:$N,13,FALSE)),"",VLOOKUP(CONCATENATE($A211,"_",N$2),'Reference data SID'!$B:$N,13,FALSE))</f>
        <v/>
      </c>
      <c r="O211" s="13" t="str">
        <f>IF(ISERROR(VLOOKUP(CONCATENATE($A211,"_",O$2),'Reference data SID'!$B:$N,13,FALSE)),"",VLOOKUP(CONCATENATE($A211,"_",O$2),'Reference data SID'!$B:$N,13,FALSE))</f>
        <v/>
      </c>
      <c r="P211" s="13" t="str">
        <f>IF(ISERROR(VLOOKUP(CONCATENATE($A211,"_",P$2),'Reference data SID'!$B:$N,13,FALSE)),"",VLOOKUP(CONCATENATE($A211,"_",P$2),'Reference data SID'!$B:$N,13,FALSE))</f>
        <v/>
      </c>
      <c r="Q211" s="13" t="str">
        <f>IF(ISERROR(VLOOKUP(CONCATENATE($A211,"_",Q$2),'Reference data SID'!$B:$N,13,FALSE)),"",VLOOKUP(CONCATENATE($A211,"_",Q$2),'Reference data SID'!$B:$N,13,FALSE))</f>
        <v/>
      </c>
      <c r="R211" s="13" t="str">
        <f>IF(ISERROR(VLOOKUP(CONCATENATE($A211,"_",R$2),'Reference data SID'!$B:$N,13,FALSE)),"",VLOOKUP(CONCATENATE($A211,"_",R$2),'Reference data SID'!$B:$N,13,FALSE))</f>
        <v/>
      </c>
      <c r="S211" s="13" t="str">
        <f>IF(ISERROR(VLOOKUP(CONCATENATE($A211,"_",S$2),'Reference data SID'!$B:$N,13,FALSE)),"",VLOOKUP(CONCATENATE($A211,"_",S$2),'Reference data SID'!$B:$N,13,FALSE))</f>
        <v/>
      </c>
      <c r="T211" s="13" t="str">
        <f>IF(ISERROR(VLOOKUP(CONCATENATE($A211,"_",T$2),'Reference data SID'!$B:$N,13,FALSE)),"",VLOOKUP(CONCATENATE($A211,"_",T$2),'Reference data SID'!$B:$N,13,FALSE))</f>
        <v/>
      </c>
      <c r="U211" s="13" t="str">
        <f>IF(ISERROR(VLOOKUP(CONCATENATE($A211,"_",U$2),'Reference data SID'!$B:$N,13,FALSE)),"",VLOOKUP(CONCATENATE($A211,"_",U$2),'Reference data SID'!$B:$N,13,FALSE))</f>
        <v/>
      </c>
      <c r="V211" s="13" t="str">
        <f>IF(ISERROR(VLOOKUP(CONCATENATE($A211,"_",V$2),'Reference data SID'!$B:$N,13,FALSE)),"",VLOOKUP(CONCATENATE($A211,"_",V$2),'Reference data SID'!$B:$N,13,FALSE))</f>
        <v/>
      </c>
      <c r="W211" s="13" t="str">
        <f>IF(ISERROR(VLOOKUP(CONCATENATE($A211,"_",W$2),'Reference data SID'!$B:$N,13,FALSE)),"",VLOOKUP(CONCATENATE($A211,"_",W$2),'Reference data SID'!$B:$N,13,FALSE))</f>
        <v/>
      </c>
      <c r="X211" s="13" t="str">
        <f>IF(ISERROR(VLOOKUP(CONCATENATE($A211,"_",X$2),'Reference data SID'!$B:$N,13,FALSE)),"",VLOOKUP(CONCATENATE($A211,"_",X$2),'Reference data SID'!$B:$N,13,FALSE))</f>
        <v/>
      </c>
      <c r="Y211" s="13" t="str">
        <f>IF(ISERROR(VLOOKUP(CONCATENATE($A211,"_",Y$2),'Reference data SID'!$B:$N,13,FALSE)),"",VLOOKUP(CONCATENATE($A211,"_",Y$2),'Reference data SID'!$B:$N,13,FALSE))</f>
        <v/>
      </c>
      <c r="Z211" s="13" t="str">
        <f>IF(ISERROR(VLOOKUP(CONCATENATE($A211,"_",Z$2),'Reference data SID'!$B:$N,13,FALSE)),"",VLOOKUP(CONCATENATE($A211,"_",Z$2),'Reference data SID'!$B:$N,13,FALSE))</f>
        <v/>
      </c>
      <c r="AA211" s="13" t="str">
        <f>IF(ISERROR(VLOOKUP(CONCATENATE($A211,"_",AA$2),'Reference data SID'!$B:$N,13,FALSE)),"",VLOOKUP(CONCATENATE($A211,"_",AA$2),'Reference data SID'!$B:$N,13,FALSE))</f>
        <v/>
      </c>
      <c r="AB211" s="13" t="str">
        <f>IF(ISERROR(VLOOKUP(CONCATENATE($A211,"_",AB$2),'Reference data SID'!$B:$N,13,FALSE)),"",VLOOKUP(CONCATENATE($A211,"_",AB$2),'Reference data SID'!$B:$N,13,FALSE))</f>
        <v/>
      </c>
      <c r="AC211" s="13" t="str">
        <f>IF(ISERROR(VLOOKUP(CONCATENATE($A211,"_",AC$2),'Reference data SID'!$B:$N,13,FALSE)),"",VLOOKUP(CONCATENATE($A211,"_",AC$2),'Reference data SID'!$B:$N,13,FALSE))</f>
        <v/>
      </c>
      <c r="AD211" s="13" t="str">
        <f>IF(ISERROR(VLOOKUP(CONCATENATE($A211,"_",AD$2),'Reference data SID'!$B:$N,13,FALSE)),"",VLOOKUP(CONCATENATE($A211,"_",AD$2),'Reference data SID'!$B:$N,13,FALSE))</f>
        <v/>
      </c>
      <c r="AE211" s="13" t="str">
        <f>IF(ISERROR(VLOOKUP(CONCATENATE($A211,"_",AE$2),'Reference data SID'!$B:$N,13,FALSE)),"",VLOOKUP(CONCATENATE($A211,"_",AE$2),'Reference data SID'!$B:$N,13,FALSE))</f>
        <v/>
      </c>
      <c r="AF211" s="13" t="str">
        <f>IF(ISERROR(VLOOKUP(CONCATENATE($A211,"_",AF$2),'Reference data SID'!$B:$N,13,FALSE)),"",VLOOKUP(CONCATENATE($A211,"_",AF$2),'Reference data SID'!$B:$N,13,FALSE))</f>
        <v/>
      </c>
      <c r="AG211" s="13" t="str">
        <f>IF(ISERROR(VLOOKUP(CONCATENATE($A211,"_",AG$2),'Reference data SID'!$B:$N,13,FALSE)),"",VLOOKUP(CONCATENATE($A211,"_",AG$2),'Reference data SID'!$B:$N,13,FALSE))</f>
        <v/>
      </c>
      <c r="AH211" s="13" t="str">
        <f>IF(ISERROR(VLOOKUP(CONCATENATE($A211,"_",AH$2),'Reference data SID'!$B:$N,13,FALSE)),"",VLOOKUP(CONCATENATE($A211,"_",AH$2),'Reference data SID'!$B:$N,13,FALSE))</f>
        <v/>
      </c>
      <c r="AI211" s="13" t="str">
        <f>IF(ISERROR(VLOOKUP(CONCATENATE($A211,"_",AI$2),'Reference data SID'!$B:$N,13,FALSE)),"",VLOOKUP(CONCATENATE($A211,"_",AI$2),'Reference data SID'!$B:$N,13,FALSE))</f>
        <v/>
      </c>
      <c r="AJ211" s="13" t="str">
        <f>IF(ISERROR(VLOOKUP(CONCATENATE($A211,"_",AJ$2),'Reference data SID'!$B:$N,13,FALSE)),"",VLOOKUP(CONCATENATE($A211,"_",AJ$2),'Reference data SID'!$B:$N,13,FALSE))</f>
        <v/>
      </c>
      <c r="AK211" s="13" t="str">
        <f>IF(ISERROR(VLOOKUP(CONCATENATE($A211,"_",AK$2),'Reference data SID'!$B:$N,13,FALSE)),"",VLOOKUP(CONCATENATE($A211,"_",AK$2),'Reference data SID'!$B:$N,13,FALSE))</f>
        <v/>
      </c>
      <c r="AL211" s="13" t="str">
        <f>IF(ISERROR(VLOOKUP(CONCATENATE($A211,"_",AL$2),'Reference data SID'!$B:$N,13,FALSE)),"",VLOOKUP(CONCATENATE($A211,"_",AL$2),'Reference data SID'!$B:$N,13,FALSE))</f>
        <v/>
      </c>
      <c r="AM211" s="13" t="str">
        <f>IF(ISERROR(VLOOKUP(CONCATENATE($A211,"_",AM$2),'Reference data SID'!$B:$N,13,FALSE)),"",VLOOKUP(CONCATENATE($A211,"_",AM$2),'Reference data SID'!$B:$N,13,FALSE))</f>
        <v/>
      </c>
      <c r="AN211" s="13" t="str">
        <f>IF(ISERROR(VLOOKUP(CONCATENATE($A211,"_",AN$2),'Reference data SID'!$B:$N,13,FALSE)),"",VLOOKUP(CONCATENATE($A211,"_",AN$2),'Reference data SID'!$B:$N,13,FALSE))</f>
        <v/>
      </c>
      <c r="AO211" s="13" t="str">
        <f>IF(ISERROR(VLOOKUP(CONCATENATE($A211,"_",AO$2),'Reference data SID'!$B:$N,13,FALSE)),"",VLOOKUP(CONCATENATE($A211,"_",AO$2),'Reference data SID'!$B:$N,13,FALSE))</f>
        <v/>
      </c>
      <c r="AP211" s="13" t="str">
        <f>IF(ISERROR(VLOOKUP(CONCATENATE($A211,"_",AP$2),'Reference data SID'!$B:$N,13,FALSE)),"",VLOOKUP(CONCATENATE($A211,"_",AP$2),'Reference data SID'!$B:$N,13,FALSE))</f>
        <v/>
      </c>
      <c r="AQ211" s="13" t="str">
        <f>IF(ISERROR(VLOOKUP(CONCATENATE($A211,"_",AQ$2),'Reference data SID'!$B:$N,13,FALSE)),"",VLOOKUP(CONCATENATE($A211,"_",AQ$2),'Reference data SID'!$B:$N,13,FALSE))</f>
        <v/>
      </c>
      <c r="AR211" s="13" t="str">
        <f>IF(ISERROR(VLOOKUP(CONCATENATE($A211,"_",AR$2),'Reference data SID'!$B:$N,13,FALSE)),"",VLOOKUP(CONCATENATE($A211,"_",AR$2),'Reference data SID'!$B:$N,13,FALSE))</f>
        <v/>
      </c>
      <c r="AS211" s="13" t="str">
        <f>IF(ISERROR(VLOOKUP(CONCATENATE($A211,"_",AS$2),'Reference data SID'!$B:$N,13,FALSE)),"",VLOOKUP(CONCATENATE($A211,"_",AS$2),'Reference data SID'!$B:$N,13,FALSE))</f>
        <v/>
      </c>
      <c r="AT211" s="13" t="str">
        <f>IF(ISERROR(VLOOKUP(CONCATENATE($A211,"_",AT$2),'Reference data SID'!$B:$N,13,FALSE)),"",VLOOKUP(CONCATENATE($A211,"_",AT$2),'Reference data SID'!$B:$N,13,FALSE))</f>
        <v/>
      </c>
    </row>
    <row r="212" spans="1:46" x14ac:dyDescent="0.25">
      <c r="A212">
        <v>208</v>
      </c>
      <c r="B212" s="13" t="str">
        <f>IF(ISERROR(VLOOKUP(CONCATENATE($A212,"_",B$2),'Reference data SID'!$B:$N,13,FALSE)),"",VLOOKUP(CONCATENATE($A212,"_",B$2),'Reference data SID'!$B:$N,13,FALSE))</f>
        <v/>
      </c>
      <c r="C212" s="13" t="str">
        <f>IF(ISERROR(VLOOKUP(CONCATENATE($A212,"_",C$2),'Reference data SID'!$B:$N,13,FALSE)),"",VLOOKUP(CONCATENATE($A212,"_",C$2),'Reference data SID'!$B:$N,13,FALSE))</f>
        <v/>
      </c>
      <c r="D212" s="13" t="str">
        <f>IF(ISERROR(VLOOKUP(CONCATENATE($A212,"_",D$2),'Reference data SID'!$B:$N,13,FALSE)),"",VLOOKUP(CONCATENATE($A212,"_",D$2),'Reference data SID'!$B:$N,13,FALSE))</f>
        <v/>
      </c>
      <c r="E212" s="13" t="str">
        <f>IF(ISERROR(VLOOKUP(CONCATENATE($A212,"_",E$2),'Reference data SID'!$B:$N,13,FALSE)),"",VLOOKUP(CONCATENATE($A212,"_",E$2),'Reference data SID'!$B:$N,13,FALSE))</f>
        <v/>
      </c>
      <c r="F212" s="13" t="str">
        <f>IF(ISERROR(VLOOKUP(CONCATENATE($A212,"_",F$2),'Reference data SID'!$B:$N,13,FALSE)),"",VLOOKUP(CONCATENATE($A212,"_",F$2),'Reference data SID'!$B:$N,13,FALSE))</f>
        <v/>
      </c>
      <c r="G212" s="13" t="str">
        <f>IF(ISERROR(VLOOKUP(CONCATENATE($A212,"_",G$2),'Reference data SID'!$B:$N,13,FALSE)),"",VLOOKUP(CONCATENATE($A212,"_",G$2),'Reference data SID'!$B:$N,13,FALSE))</f>
        <v/>
      </c>
      <c r="H212" s="13" t="str">
        <f>IF(ISERROR(VLOOKUP(CONCATENATE($A212,"_",H$2),'Reference data SID'!$B:$N,13,FALSE)),"",VLOOKUP(CONCATENATE($A212,"_",H$2),'Reference data SID'!$B:$N,13,FALSE))</f>
        <v/>
      </c>
      <c r="I212" s="13" t="str">
        <f>IF(ISERROR(VLOOKUP(CONCATENATE($A212,"_",I$2),'Reference data SID'!$B:$N,13,FALSE)),"",VLOOKUP(CONCATENATE($A212,"_",I$2),'Reference data SID'!$B:$N,13,FALSE))</f>
        <v/>
      </c>
      <c r="J212" s="13" t="str">
        <f>IF(ISERROR(VLOOKUP(CONCATENATE($A212,"_",J$2),'Reference data SID'!$B:$N,13,FALSE)),"",VLOOKUP(CONCATENATE($A212,"_",J$2),'Reference data SID'!$B:$N,13,FALSE))</f>
        <v/>
      </c>
      <c r="K212" s="13" t="str">
        <f>IF(ISERROR(VLOOKUP(CONCATENATE($A212,"_",K$2),'Reference data SID'!$B:$N,13,FALSE)),"",VLOOKUP(CONCATENATE($A212,"_",K$2),'Reference data SID'!$B:$N,13,FALSE))</f>
        <v/>
      </c>
      <c r="L212" s="13" t="str">
        <f>IF(ISERROR(VLOOKUP(CONCATENATE($A212,"_",L$2),'Reference data SID'!$B:$N,13,FALSE)),"",VLOOKUP(CONCATENATE($A212,"_",L$2),'Reference data SID'!$B:$N,13,FALSE))</f>
        <v/>
      </c>
      <c r="M212" s="13" t="str">
        <f>IF(ISERROR(VLOOKUP(CONCATENATE($A212,"_",M$2),'Reference data SID'!$B:$N,13,FALSE)),"",VLOOKUP(CONCATENATE($A212,"_",M$2),'Reference data SID'!$B:$N,13,FALSE))</f>
        <v/>
      </c>
      <c r="N212" s="13" t="str">
        <f>IF(ISERROR(VLOOKUP(CONCATENATE($A212,"_",N$2),'Reference data SID'!$B:$N,13,FALSE)),"",VLOOKUP(CONCATENATE($A212,"_",N$2),'Reference data SID'!$B:$N,13,FALSE))</f>
        <v/>
      </c>
      <c r="O212" s="13" t="str">
        <f>IF(ISERROR(VLOOKUP(CONCATENATE($A212,"_",O$2),'Reference data SID'!$B:$N,13,FALSE)),"",VLOOKUP(CONCATENATE($A212,"_",O$2),'Reference data SID'!$B:$N,13,FALSE))</f>
        <v/>
      </c>
      <c r="P212" s="13" t="str">
        <f>IF(ISERROR(VLOOKUP(CONCATENATE($A212,"_",P$2),'Reference data SID'!$B:$N,13,FALSE)),"",VLOOKUP(CONCATENATE($A212,"_",P$2),'Reference data SID'!$B:$N,13,FALSE))</f>
        <v/>
      </c>
      <c r="Q212" s="13" t="str">
        <f>IF(ISERROR(VLOOKUP(CONCATENATE($A212,"_",Q$2),'Reference data SID'!$B:$N,13,FALSE)),"",VLOOKUP(CONCATENATE($A212,"_",Q$2),'Reference data SID'!$B:$N,13,FALSE))</f>
        <v/>
      </c>
      <c r="R212" s="13" t="str">
        <f>IF(ISERROR(VLOOKUP(CONCATENATE($A212,"_",R$2),'Reference data SID'!$B:$N,13,FALSE)),"",VLOOKUP(CONCATENATE($A212,"_",R$2),'Reference data SID'!$B:$N,13,FALSE))</f>
        <v/>
      </c>
      <c r="S212" s="13" t="str">
        <f>IF(ISERROR(VLOOKUP(CONCATENATE($A212,"_",S$2),'Reference data SID'!$B:$N,13,FALSE)),"",VLOOKUP(CONCATENATE($A212,"_",S$2),'Reference data SID'!$B:$N,13,FALSE))</f>
        <v/>
      </c>
      <c r="T212" s="13" t="str">
        <f>IF(ISERROR(VLOOKUP(CONCATENATE($A212,"_",T$2),'Reference data SID'!$B:$N,13,FALSE)),"",VLOOKUP(CONCATENATE($A212,"_",T$2),'Reference data SID'!$B:$N,13,FALSE))</f>
        <v/>
      </c>
      <c r="U212" s="13" t="str">
        <f>IF(ISERROR(VLOOKUP(CONCATENATE($A212,"_",U$2),'Reference data SID'!$B:$N,13,FALSE)),"",VLOOKUP(CONCATENATE($A212,"_",U$2),'Reference data SID'!$B:$N,13,FALSE))</f>
        <v/>
      </c>
      <c r="V212" s="13" t="str">
        <f>IF(ISERROR(VLOOKUP(CONCATENATE($A212,"_",V$2),'Reference data SID'!$B:$N,13,FALSE)),"",VLOOKUP(CONCATENATE($A212,"_",V$2),'Reference data SID'!$B:$N,13,FALSE))</f>
        <v/>
      </c>
      <c r="W212" s="13" t="str">
        <f>IF(ISERROR(VLOOKUP(CONCATENATE($A212,"_",W$2),'Reference data SID'!$B:$N,13,FALSE)),"",VLOOKUP(CONCATENATE($A212,"_",W$2),'Reference data SID'!$B:$N,13,FALSE))</f>
        <v/>
      </c>
      <c r="X212" s="13" t="str">
        <f>IF(ISERROR(VLOOKUP(CONCATENATE($A212,"_",X$2),'Reference data SID'!$B:$N,13,FALSE)),"",VLOOKUP(CONCATENATE($A212,"_",X$2),'Reference data SID'!$B:$N,13,FALSE))</f>
        <v/>
      </c>
      <c r="Y212" s="13" t="str">
        <f>IF(ISERROR(VLOOKUP(CONCATENATE($A212,"_",Y$2),'Reference data SID'!$B:$N,13,FALSE)),"",VLOOKUP(CONCATENATE($A212,"_",Y$2),'Reference data SID'!$B:$N,13,FALSE))</f>
        <v/>
      </c>
      <c r="Z212" s="13" t="str">
        <f>IF(ISERROR(VLOOKUP(CONCATENATE($A212,"_",Z$2),'Reference data SID'!$B:$N,13,FALSE)),"",VLOOKUP(CONCATENATE($A212,"_",Z$2),'Reference data SID'!$B:$N,13,FALSE))</f>
        <v/>
      </c>
      <c r="AA212" s="13" t="str">
        <f>IF(ISERROR(VLOOKUP(CONCATENATE($A212,"_",AA$2),'Reference data SID'!$B:$N,13,FALSE)),"",VLOOKUP(CONCATENATE($A212,"_",AA$2),'Reference data SID'!$B:$N,13,FALSE))</f>
        <v/>
      </c>
      <c r="AB212" s="13" t="str">
        <f>IF(ISERROR(VLOOKUP(CONCATENATE($A212,"_",AB$2),'Reference data SID'!$B:$N,13,FALSE)),"",VLOOKUP(CONCATENATE($A212,"_",AB$2),'Reference data SID'!$B:$N,13,FALSE))</f>
        <v/>
      </c>
      <c r="AC212" s="13" t="str">
        <f>IF(ISERROR(VLOOKUP(CONCATENATE($A212,"_",AC$2),'Reference data SID'!$B:$N,13,FALSE)),"",VLOOKUP(CONCATENATE($A212,"_",AC$2),'Reference data SID'!$B:$N,13,FALSE))</f>
        <v/>
      </c>
      <c r="AD212" s="13" t="str">
        <f>IF(ISERROR(VLOOKUP(CONCATENATE($A212,"_",AD$2),'Reference data SID'!$B:$N,13,FALSE)),"",VLOOKUP(CONCATENATE($A212,"_",AD$2),'Reference data SID'!$B:$N,13,FALSE))</f>
        <v/>
      </c>
      <c r="AE212" s="13" t="str">
        <f>IF(ISERROR(VLOOKUP(CONCATENATE($A212,"_",AE$2),'Reference data SID'!$B:$N,13,FALSE)),"",VLOOKUP(CONCATENATE($A212,"_",AE$2),'Reference data SID'!$B:$N,13,FALSE))</f>
        <v/>
      </c>
      <c r="AF212" s="13" t="str">
        <f>IF(ISERROR(VLOOKUP(CONCATENATE($A212,"_",AF$2),'Reference data SID'!$B:$N,13,FALSE)),"",VLOOKUP(CONCATENATE($A212,"_",AF$2),'Reference data SID'!$B:$N,13,FALSE))</f>
        <v/>
      </c>
      <c r="AG212" s="13" t="str">
        <f>IF(ISERROR(VLOOKUP(CONCATENATE($A212,"_",AG$2),'Reference data SID'!$B:$N,13,FALSE)),"",VLOOKUP(CONCATENATE($A212,"_",AG$2),'Reference data SID'!$B:$N,13,FALSE))</f>
        <v/>
      </c>
      <c r="AH212" s="13" t="str">
        <f>IF(ISERROR(VLOOKUP(CONCATENATE($A212,"_",AH$2),'Reference data SID'!$B:$N,13,FALSE)),"",VLOOKUP(CONCATENATE($A212,"_",AH$2),'Reference data SID'!$B:$N,13,FALSE))</f>
        <v/>
      </c>
      <c r="AI212" s="13" t="str">
        <f>IF(ISERROR(VLOOKUP(CONCATENATE($A212,"_",AI$2),'Reference data SID'!$B:$N,13,FALSE)),"",VLOOKUP(CONCATENATE($A212,"_",AI$2),'Reference data SID'!$B:$N,13,FALSE))</f>
        <v/>
      </c>
      <c r="AJ212" s="13" t="str">
        <f>IF(ISERROR(VLOOKUP(CONCATENATE($A212,"_",AJ$2),'Reference data SID'!$B:$N,13,FALSE)),"",VLOOKUP(CONCATENATE($A212,"_",AJ$2),'Reference data SID'!$B:$N,13,FALSE))</f>
        <v/>
      </c>
      <c r="AK212" s="13" t="str">
        <f>IF(ISERROR(VLOOKUP(CONCATENATE($A212,"_",AK$2),'Reference data SID'!$B:$N,13,FALSE)),"",VLOOKUP(CONCATENATE($A212,"_",AK$2),'Reference data SID'!$B:$N,13,FALSE))</f>
        <v/>
      </c>
      <c r="AL212" s="13" t="str">
        <f>IF(ISERROR(VLOOKUP(CONCATENATE($A212,"_",AL$2),'Reference data SID'!$B:$N,13,FALSE)),"",VLOOKUP(CONCATENATE($A212,"_",AL$2),'Reference data SID'!$B:$N,13,FALSE))</f>
        <v/>
      </c>
      <c r="AM212" s="13" t="str">
        <f>IF(ISERROR(VLOOKUP(CONCATENATE($A212,"_",AM$2),'Reference data SID'!$B:$N,13,FALSE)),"",VLOOKUP(CONCATENATE($A212,"_",AM$2),'Reference data SID'!$B:$N,13,FALSE))</f>
        <v/>
      </c>
      <c r="AN212" s="13" t="str">
        <f>IF(ISERROR(VLOOKUP(CONCATENATE($A212,"_",AN$2),'Reference data SID'!$B:$N,13,FALSE)),"",VLOOKUP(CONCATENATE($A212,"_",AN$2),'Reference data SID'!$B:$N,13,FALSE))</f>
        <v/>
      </c>
      <c r="AO212" s="13" t="str">
        <f>IF(ISERROR(VLOOKUP(CONCATENATE($A212,"_",AO$2),'Reference data SID'!$B:$N,13,FALSE)),"",VLOOKUP(CONCATENATE($A212,"_",AO$2),'Reference data SID'!$B:$N,13,FALSE))</f>
        <v/>
      </c>
      <c r="AP212" s="13" t="str">
        <f>IF(ISERROR(VLOOKUP(CONCATENATE($A212,"_",AP$2),'Reference data SID'!$B:$N,13,FALSE)),"",VLOOKUP(CONCATENATE($A212,"_",AP$2),'Reference data SID'!$B:$N,13,FALSE))</f>
        <v/>
      </c>
      <c r="AQ212" s="13" t="str">
        <f>IF(ISERROR(VLOOKUP(CONCATENATE($A212,"_",AQ$2),'Reference data SID'!$B:$N,13,FALSE)),"",VLOOKUP(CONCATENATE($A212,"_",AQ$2),'Reference data SID'!$B:$N,13,FALSE))</f>
        <v/>
      </c>
      <c r="AR212" s="13" t="str">
        <f>IF(ISERROR(VLOOKUP(CONCATENATE($A212,"_",AR$2),'Reference data SID'!$B:$N,13,FALSE)),"",VLOOKUP(CONCATENATE($A212,"_",AR$2),'Reference data SID'!$B:$N,13,FALSE))</f>
        <v/>
      </c>
      <c r="AS212" s="13" t="str">
        <f>IF(ISERROR(VLOOKUP(CONCATENATE($A212,"_",AS$2),'Reference data SID'!$B:$N,13,FALSE)),"",VLOOKUP(CONCATENATE($A212,"_",AS$2),'Reference data SID'!$B:$N,13,FALSE))</f>
        <v/>
      </c>
      <c r="AT212" s="13" t="str">
        <f>IF(ISERROR(VLOOKUP(CONCATENATE($A212,"_",AT$2),'Reference data SID'!$B:$N,13,FALSE)),"",VLOOKUP(CONCATENATE($A212,"_",AT$2),'Reference data SID'!$B:$N,13,FALSE))</f>
        <v/>
      </c>
    </row>
    <row r="213" spans="1:46" x14ac:dyDescent="0.25">
      <c r="A213">
        <v>209</v>
      </c>
      <c r="B213" s="13" t="str">
        <f>IF(ISERROR(VLOOKUP(CONCATENATE($A213,"_",B$2),'Reference data SID'!$B:$N,13,FALSE)),"",VLOOKUP(CONCATENATE($A213,"_",B$2),'Reference data SID'!$B:$N,13,FALSE))</f>
        <v/>
      </c>
      <c r="C213" s="13" t="str">
        <f>IF(ISERROR(VLOOKUP(CONCATENATE($A213,"_",C$2),'Reference data SID'!$B:$N,13,FALSE)),"",VLOOKUP(CONCATENATE($A213,"_",C$2),'Reference data SID'!$B:$N,13,FALSE))</f>
        <v/>
      </c>
      <c r="D213" s="13" t="str">
        <f>IF(ISERROR(VLOOKUP(CONCATENATE($A213,"_",D$2),'Reference data SID'!$B:$N,13,FALSE)),"",VLOOKUP(CONCATENATE($A213,"_",D$2),'Reference data SID'!$B:$N,13,FALSE))</f>
        <v/>
      </c>
      <c r="E213" s="13" t="str">
        <f>IF(ISERROR(VLOOKUP(CONCATENATE($A213,"_",E$2),'Reference data SID'!$B:$N,13,FALSE)),"",VLOOKUP(CONCATENATE($A213,"_",E$2),'Reference data SID'!$B:$N,13,FALSE))</f>
        <v/>
      </c>
      <c r="F213" s="13" t="str">
        <f>IF(ISERROR(VLOOKUP(CONCATENATE($A213,"_",F$2),'Reference data SID'!$B:$N,13,FALSE)),"",VLOOKUP(CONCATENATE($A213,"_",F$2),'Reference data SID'!$B:$N,13,FALSE))</f>
        <v/>
      </c>
      <c r="G213" s="13" t="str">
        <f>IF(ISERROR(VLOOKUP(CONCATENATE($A213,"_",G$2),'Reference data SID'!$B:$N,13,FALSE)),"",VLOOKUP(CONCATENATE($A213,"_",G$2),'Reference data SID'!$B:$N,13,FALSE))</f>
        <v/>
      </c>
      <c r="H213" s="13" t="str">
        <f>IF(ISERROR(VLOOKUP(CONCATENATE($A213,"_",H$2),'Reference data SID'!$B:$N,13,FALSE)),"",VLOOKUP(CONCATENATE($A213,"_",H$2),'Reference data SID'!$B:$N,13,FALSE))</f>
        <v/>
      </c>
      <c r="I213" s="13" t="str">
        <f>IF(ISERROR(VLOOKUP(CONCATENATE($A213,"_",I$2),'Reference data SID'!$B:$N,13,FALSE)),"",VLOOKUP(CONCATENATE($A213,"_",I$2),'Reference data SID'!$B:$N,13,FALSE))</f>
        <v/>
      </c>
      <c r="J213" s="13" t="str">
        <f>IF(ISERROR(VLOOKUP(CONCATENATE($A213,"_",J$2),'Reference data SID'!$B:$N,13,FALSE)),"",VLOOKUP(CONCATENATE($A213,"_",J$2),'Reference data SID'!$B:$N,13,FALSE))</f>
        <v/>
      </c>
      <c r="K213" s="13" t="str">
        <f>IF(ISERROR(VLOOKUP(CONCATENATE($A213,"_",K$2),'Reference data SID'!$B:$N,13,FALSE)),"",VLOOKUP(CONCATENATE($A213,"_",K$2),'Reference data SID'!$B:$N,13,FALSE))</f>
        <v/>
      </c>
      <c r="L213" s="13" t="str">
        <f>IF(ISERROR(VLOOKUP(CONCATENATE($A213,"_",L$2),'Reference data SID'!$B:$N,13,FALSE)),"",VLOOKUP(CONCATENATE($A213,"_",L$2),'Reference data SID'!$B:$N,13,FALSE))</f>
        <v/>
      </c>
      <c r="M213" s="13" t="str">
        <f>IF(ISERROR(VLOOKUP(CONCATENATE($A213,"_",M$2),'Reference data SID'!$B:$N,13,FALSE)),"",VLOOKUP(CONCATENATE($A213,"_",M$2),'Reference data SID'!$B:$N,13,FALSE))</f>
        <v/>
      </c>
      <c r="N213" s="13" t="str">
        <f>IF(ISERROR(VLOOKUP(CONCATENATE($A213,"_",N$2),'Reference data SID'!$B:$N,13,FALSE)),"",VLOOKUP(CONCATENATE($A213,"_",N$2),'Reference data SID'!$B:$N,13,FALSE))</f>
        <v/>
      </c>
      <c r="O213" s="13" t="str">
        <f>IF(ISERROR(VLOOKUP(CONCATENATE($A213,"_",O$2),'Reference data SID'!$B:$N,13,FALSE)),"",VLOOKUP(CONCATENATE($A213,"_",O$2),'Reference data SID'!$B:$N,13,FALSE))</f>
        <v/>
      </c>
      <c r="P213" s="13" t="str">
        <f>IF(ISERROR(VLOOKUP(CONCATENATE($A213,"_",P$2),'Reference data SID'!$B:$N,13,FALSE)),"",VLOOKUP(CONCATENATE($A213,"_",P$2),'Reference data SID'!$B:$N,13,FALSE))</f>
        <v/>
      </c>
      <c r="Q213" s="13" t="str">
        <f>IF(ISERROR(VLOOKUP(CONCATENATE($A213,"_",Q$2),'Reference data SID'!$B:$N,13,FALSE)),"",VLOOKUP(CONCATENATE($A213,"_",Q$2),'Reference data SID'!$B:$N,13,FALSE))</f>
        <v/>
      </c>
      <c r="R213" s="13" t="str">
        <f>IF(ISERROR(VLOOKUP(CONCATENATE($A213,"_",R$2),'Reference data SID'!$B:$N,13,FALSE)),"",VLOOKUP(CONCATENATE($A213,"_",R$2),'Reference data SID'!$B:$N,13,FALSE))</f>
        <v/>
      </c>
      <c r="S213" s="13" t="str">
        <f>IF(ISERROR(VLOOKUP(CONCATENATE($A213,"_",S$2),'Reference data SID'!$B:$N,13,FALSE)),"",VLOOKUP(CONCATENATE($A213,"_",S$2),'Reference data SID'!$B:$N,13,FALSE))</f>
        <v/>
      </c>
      <c r="T213" s="13" t="str">
        <f>IF(ISERROR(VLOOKUP(CONCATENATE($A213,"_",T$2),'Reference data SID'!$B:$N,13,FALSE)),"",VLOOKUP(CONCATENATE($A213,"_",T$2),'Reference data SID'!$B:$N,13,FALSE))</f>
        <v/>
      </c>
      <c r="U213" s="13" t="str">
        <f>IF(ISERROR(VLOOKUP(CONCATENATE($A213,"_",U$2),'Reference data SID'!$B:$N,13,FALSE)),"",VLOOKUP(CONCATENATE($A213,"_",U$2),'Reference data SID'!$B:$N,13,FALSE))</f>
        <v/>
      </c>
      <c r="V213" s="13" t="str">
        <f>IF(ISERROR(VLOOKUP(CONCATENATE($A213,"_",V$2),'Reference data SID'!$B:$N,13,FALSE)),"",VLOOKUP(CONCATENATE($A213,"_",V$2),'Reference data SID'!$B:$N,13,FALSE))</f>
        <v/>
      </c>
      <c r="W213" s="13" t="str">
        <f>IF(ISERROR(VLOOKUP(CONCATENATE($A213,"_",W$2),'Reference data SID'!$B:$N,13,FALSE)),"",VLOOKUP(CONCATENATE($A213,"_",W$2),'Reference data SID'!$B:$N,13,FALSE))</f>
        <v/>
      </c>
      <c r="X213" s="13" t="str">
        <f>IF(ISERROR(VLOOKUP(CONCATENATE($A213,"_",X$2),'Reference data SID'!$B:$N,13,FALSE)),"",VLOOKUP(CONCATENATE($A213,"_",X$2),'Reference data SID'!$B:$N,13,FALSE))</f>
        <v/>
      </c>
      <c r="Y213" s="13" t="str">
        <f>IF(ISERROR(VLOOKUP(CONCATENATE($A213,"_",Y$2),'Reference data SID'!$B:$N,13,FALSE)),"",VLOOKUP(CONCATENATE($A213,"_",Y$2),'Reference data SID'!$B:$N,13,FALSE))</f>
        <v/>
      </c>
      <c r="Z213" s="13" t="str">
        <f>IF(ISERROR(VLOOKUP(CONCATENATE($A213,"_",Z$2),'Reference data SID'!$B:$N,13,FALSE)),"",VLOOKUP(CONCATENATE($A213,"_",Z$2),'Reference data SID'!$B:$N,13,FALSE))</f>
        <v/>
      </c>
      <c r="AA213" s="13" t="str">
        <f>IF(ISERROR(VLOOKUP(CONCATENATE($A213,"_",AA$2),'Reference data SID'!$B:$N,13,FALSE)),"",VLOOKUP(CONCATENATE($A213,"_",AA$2),'Reference data SID'!$B:$N,13,FALSE))</f>
        <v/>
      </c>
      <c r="AB213" s="13" t="str">
        <f>IF(ISERROR(VLOOKUP(CONCATENATE($A213,"_",AB$2),'Reference data SID'!$B:$N,13,FALSE)),"",VLOOKUP(CONCATENATE($A213,"_",AB$2),'Reference data SID'!$B:$N,13,FALSE))</f>
        <v/>
      </c>
      <c r="AC213" s="13" t="str">
        <f>IF(ISERROR(VLOOKUP(CONCATENATE($A213,"_",AC$2),'Reference data SID'!$B:$N,13,FALSE)),"",VLOOKUP(CONCATENATE($A213,"_",AC$2),'Reference data SID'!$B:$N,13,FALSE))</f>
        <v/>
      </c>
      <c r="AD213" s="13" t="str">
        <f>IF(ISERROR(VLOOKUP(CONCATENATE($A213,"_",AD$2),'Reference data SID'!$B:$N,13,FALSE)),"",VLOOKUP(CONCATENATE($A213,"_",AD$2),'Reference data SID'!$B:$N,13,FALSE))</f>
        <v/>
      </c>
      <c r="AE213" s="13" t="str">
        <f>IF(ISERROR(VLOOKUP(CONCATENATE($A213,"_",AE$2),'Reference data SID'!$B:$N,13,FALSE)),"",VLOOKUP(CONCATENATE($A213,"_",AE$2),'Reference data SID'!$B:$N,13,FALSE))</f>
        <v/>
      </c>
      <c r="AF213" s="13" t="str">
        <f>IF(ISERROR(VLOOKUP(CONCATENATE($A213,"_",AF$2),'Reference data SID'!$B:$N,13,FALSE)),"",VLOOKUP(CONCATENATE($A213,"_",AF$2),'Reference data SID'!$B:$N,13,FALSE))</f>
        <v/>
      </c>
      <c r="AG213" s="13" t="str">
        <f>IF(ISERROR(VLOOKUP(CONCATENATE($A213,"_",AG$2),'Reference data SID'!$B:$N,13,FALSE)),"",VLOOKUP(CONCATENATE($A213,"_",AG$2),'Reference data SID'!$B:$N,13,FALSE))</f>
        <v/>
      </c>
      <c r="AH213" s="13" t="str">
        <f>IF(ISERROR(VLOOKUP(CONCATENATE($A213,"_",AH$2),'Reference data SID'!$B:$N,13,FALSE)),"",VLOOKUP(CONCATENATE($A213,"_",AH$2),'Reference data SID'!$B:$N,13,FALSE))</f>
        <v/>
      </c>
      <c r="AI213" s="13" t="str">
        <f>IF(ISERROR(VLOOKUP(CONCATENATE($A213,"_",AI$2),'Reference data SID'!$B:$N,13,FALSE)),"",VLOOKUP(CONCATENATE($A213,"_",AI$2),'Reference data SID'!$B:$N,13,FALSE))</f>
        <v/>
      </c>
      <c r="AJ213" s="13" t="str">
        <f>IF(ISERROR(VLOOKUP(CONCATENATE($A213,"_",AJ$2),'Reference data SID'!$B:$N,13,FALSE)),"",VLOOKUP(CONCATENATE($A213,"_",AJ$2),'Reference data SID'!$B:$N,13,FALSE))</f>
        <v/>
      </c>
      <c r="AK213" s="13" t="str">
        <f>IF(ISERROR(VLOOKUP(CONCATENATE($A213,"_",AK$2),'Reference data SID'!$B:$N,13,FALSE)),"",VLOOKUP(CONCATENATE($A213,"_",AK$2),'Reference data SID'!$B:$N,13,FALSE))</f>
        <v/>
      </c>
      <c r="AL213" s="13" t="str">
        <f>IF(ISERROR(VLOOKUP(CONCATENATE($A213,"_",AL$2),'Reference data SID'!$B:$N,13,FALSE)),"",VLOOKUP(CONCATENATE($A213,"_",AL$2),'Reference data SID'!$B:$N,13,FALSE))</f>
        <v/>
      </c>
      <c r="AM213" s="13" t="str">
        <f>IF(ISERROR(VLOOKUP(CONCATENATE($A213,"_",AM$2),'Reference data SID'!$B:$N,13,FALSE)),"",VLOOKUP(CONCATENATE($A213,"_",AM$2),'Reference data SID'!$B:$N,13,FALSE))</f>
        <v/>
      </c>
      <c r="AN213" s="13" t="str">
        <f>IF(ISERROR(VLOOKUP(CONCATENATE($A213,"_",AN$2),'Reference data SID'!$B:$N,13,FALSE)),"",VLOOKUP(CONCATENATE($A213,"_",AN$2),'Reference data SID'!$B:$N,13,FALSE))</f>
        <v/>
      </c>
      <c r="AO213" s="13" t="str">
        <f>IF(ISERROR(VLOOKUP(CONCATENATE($A213,"_",AO$2),'Reference data SID'!$B:$N,13,FALSE)),"",VLOOKUP(CONCATENATE($A213,"_",AO$2),'Reference data SID'!$B:$N,13,FALSE))</f>
        <v/>
      </c>
      <c r="AP213" s="13" t="str">
        <f>IF(ISERROR(VLOOKUP(CONCATENATE($A213,"_",AP$2),'Reference data SID'!$B:$N,13,FALSE)),"",VLOOKUP(CONCATENATE($A213,"_",AP$2),'Reference data SID'!$B:$N,13,FALSE))</f>
        <v/>
      </c>
      <c r="AQ213" s="13" t="str">
        <f>IF(ISERROR(VLOOKUP(CONCATENATE($A213,"_",AQ$2),'Reference data SID'!$B:$N,13,FALSE)),"",VLOOKUP(CONCATENATE($A213,"_",AQ$2),'Reference data SID'!$B:$N,13,FALSE))</f>
        <v/>
      </c>
      <c r="AR213" s="13" t="str">
        <f>IF(ISERROR(VLOOKUP(CONCATENATE($A213,"_",AR$2),'Reference data SID'!$B:$N,13,FALSE)),"",VLOOKUP(CONCATENATE($A213,"_",AR$2),'Reference data SID'!$B:$N,13,FALSE))</f>
        <v/>
      </c>
      <c r="AS213" s="13" t="str">
        <f>IF(ISERROR(VLOOKUP(CONCATENATE($A213,"_",AS$2),'Reference data SID'!$B:$N,13,FALSE)),"",VLOOKUP(CONCATENATE($A213,"_",AS$2),'Reference data SID'!$B:$N,13,FALSE))</f>
        <v/>
      </c>
      <c r="AT213" s="13" t="str">
        <f>IF(ISERROR(VLOOKUP(CONCATENATE($A213,"_",AT$2),'Reference data SID'!$B:$N,13,FALSE)),"",VLOOKUP(CONCATENATE($A213,"_",AT$2),'Reference data SID'!$B:$N,13,FALSE))</f>
        <v/>
      </c>
    </row>
    <row r="214" spans="1:46" x14ac:dyDescent="0.25">
      <c r="A214">
        <v>210</v>
      </c>
      <c r="B214" s="13" t="str">
        <f>IF(ISERROR(VLOOKUP(CONCATENATE($A214,"_",B$2),'Reference data SID'!$B:$N,13,FALSE)),"",VLOOKUP(CONCATENATE($A214,"_",B$2),'Reference data SID'!$B:$N,13,FALSE))</f>
        <v/>
      </c>
      <c r="C214" s="13" t="str">
        <f>IF(ISERROR(VLOOKUP(CONCATENATE($A214,"_",C$2),'Reference data SID'!$B:$N,13,FALSE)),"",VLOOKUP(CONCATENATE($A214,"_",C$2),'Reference data SID'!$B:$N,13,FALSE))</f>
        <v/>
      </c>
      <c r="D214" s="13" t="str">
        <f>IF(ISERROR(VLOOKUP(CONCATENATE($A214,"_",D$2),'Reference data SID'!$B:$N,13,FALSE)),"",VLOOKUP(CONCATENATE($A214,"_",D$2),'Reference data SID'!$B:$N,13,FALSE))</f>
        <v/>
      </c>
      <c r="E214" s="13" t="str">
        <f>IF(ISERROR(VLOOKUP(CONCATENATE($A214,"_",E$2),'Reference data SID'!$B:$N,13,FALSE)),"",VLOOKUP(CONCATENATE($A214,"_",E$2),'Reference data SID'!$B:$N,13,FALSE))</f>
        <v/>
      </c>
      <c r="F214" s="13" t="str">
        <f>IF(ISERROR(VLOOKUP(CONCATENATE($A214,"_",F$2),'Reference data SID'!$B:$N,13,FALSE)),"",VLOOKUP(CONCATENATE($A214,"_",F$2),'Reference data SID'!$B:$N,13,FALSE))</f>
        <v/>
      </c>
      <c r="G214" s="13" t="str">
        <f>IF(ISERROR(VLOOKUP(CONCATENATE($A214,"_",G$2),'Reference data SID'!$B:$N,13,FALSE)),"",VLOOKUP(CONCATENATE($A214,"_",G$2),'Reference data SID'!$B:$N,13,FALSE))</f>
        <v/>
      </c>
      <c r="H214" s="13" t="str">
        <f>IF(ISERROR(VLOOKUP(CONCATENATE($A214,"_",H$2),'Reference data SID'!$B:$N,13,FALSE)),"",VLOOKUP(CONCATENATE($A214,"_",H$2),'Reference data SID'!$B:$N,13,FALSE))</f>
        <v/>
      </c>
      <c r="I214" s="13" t="str">
        <f>IF(ISERROR(VLOOKUP(CONCATENATE($A214,"_",I$2),'Reference data SID'!$B:$N,13,FALSE)),"",VLOOKUP(CONCATENATE($A214,"_",I$2),'Reference data SID'!$B:$N,13,FALSE))</f>
        <v/>
      </c>
      <c r="J214" s="13" t="str">
        <f>IF(ISERROR(VLOOKUP(CONCATENATE($A214,"_",J$2),'Reference data SID'!$B:$N,13,FALSE)),"",VLOOKUP(CONCATENATE($A214,"_",J$2),'Reference data SID'!$B:$N,13,FALSE))</f>
        <v/>
      </c>
      <c r="K214" s="13" t="str">
        <f>IF(ISERROR(VLOOKUP(CONCATENATE($A214,"_",K$2),'Reference data SID'!$B:$N,13,FALSE)),"",VLOOKUP(CONCATENATE($A214,"_",K$2),'Reference data SID'!$B:$N,13,FALSE))</f>
        <v/>
      </c>
      <c r="L214" s="13" t="str">
        <f>IF(ISERROR(VLOOKUP(CONCATENATE($A214,"_",L$2),'Reference data SID'!$B:$N,13,FALSE)),"",VLOOKUP(CONCATENATE($A214,"_",L$2),'Reference data SID'!$B:$N,13,FALSE))</f>
        <v/>
      </c>
      <c r="M214" s="13" t="str">
        <f>IF(ISERROR(VLOOKUP(CONCATENATE($A214,"_",M$2),'Reference data SID'!$B:$N,13,FALSE)),"",VLOOKUP(CONCATENATE($A214,"_",M$2),'Reference data SID'!$B:$N,13,FALSE))</f>
        <v/>
      </c>
      <c r="N214" s="13" t="str">
        <f>IF(ISERROR(VLOOKUP(CONCATENATE($A214,"_",N$2),'Reference data SID'!$B:$N,13,FALSE)),"",VLOOKUP(CONCATENATE($A214,"_",N$2),'Reference data SID'!$B:$N,13,FALSE))</f>
        <v/>
      </c>
      <c r="O214" s="13" t="str">
        <f>IF(ISERROR(VLOOKUP(CONCATENATE($A214,"_",O$2),'Reference data SID'!$B:$N,13,FALSE)),"",VLOOKUP(CONCATENATE($A214,"_",O$2),'Reference data SID'!$B:$N,13,FALSE))</f>
        <v/>
      </c>
      <c r="P214" s="13" t="str">
        <f>IF(ISERROR(VLOOKUP(CONCATENATE($A214,"_",P$2),'Reference data SID'!$B:$N,13,FALSE)),"",VLOOKUP(CONCATENATE($A214,"_",P$2),'Reference data SID'!$B:$N,13,FALSE))</f>
        <v/>
      </c>
      <c r="Q214" s="13" t="str">
        <f>IF(ISERROR(VLOOKUP(CONCATENATE($A214,"_",Q$2),'Reference data SID'!$B:$N,13,FALSE)),"",VLOOKUP(CONCATENATE($A214,"_",Q$2),'Reference data SID'!$B:$N,13,FALSE))</f>
        <v/>
      </c>
      <c r="R214" s="13" t="str">
        <f>IF(ISERROR(VLOOKUP(CONCATENATE($A214,"_",R$2),'Reference data SID'!$B:$N,13,FALSE)),"",VLOOKUP(CONCATENATE($A214,"_",R$2),'Reference data SID'!$B:$N,13,FALSE))</f>
        <v/>
      </c>
      <c r="S214" s="13" t="str">
        <f>IF(ISERROR(VLOOKUP(CONCATENATE($A214,"_",S$2),'Reference data SID'!$B:$N,13,FALSE)),"",VLOOKUP(CONCATENATE($A214,"_",S$2),'Reference data SID'!$B:$N,13,FALSE))</f>
        <v/>
      </c>
      <c r="T214" s="13" t="str">
        <f>IF(ISERROR(VLOOKUP(CONCATENATE($A214,"_",T$2),'Reference data SID'!$B:$N,13,FALSE)),"",VLOOKUP(CONCATENATE($A214,"_",T$2),'Reference data SID'!$B:$N,13,FALSE))</f>
        <v/>
      </c>
      <c r="U214" s="13" t="str">
        <f>IF(ISERROR(VLOOKUP(CONCATENATE($A214,"_",U$2),'Reference data SID'!$B:$N,13,FALSE)),"",VLOOKUP(CONCATENATE($A214,"_",U$2),'Reference data SID'!$B:$N,13,FALSE))</f>
        <v/>
      </c>
      <c r="V214" s="13" t="str">
        <f>IF(ISERROR(VLOOKUP(CONCATENATE($A214,"_",V$2),'Reference data SID'!$B:$N,13,FALSE)),"",VLOOKUP(CONCATENATE($A214,"_",V$2),'Reference data SID'!$B:$N,13,FALSE))</f>
        <v/>
      </c>
      <c r="W214" s="13" t="str">
        <f>IF(ISERROR(VLOOKUP(CONCATENATE($A214,"_",W$2),'Reference data SID'!$B:$N,13,FALSE)),"",VLOOKUP(CONCATENATE($A214,"_",W$2),'Reference data SID'!$B:$N,13,FALSE))</f>
        <v/>
      </c>
      <c r="X214" s="13" t="str">
        <f>IF(ISERROR(VLOOKUP(CONCATENATE($A214,"_",X$2),'Reference data SID'!$B:$N,13,FALSE)),"",VLOOKUP(CONCATENATE($A214,"_",X$2),'Reference data SID'!$B:$N,13,FALSE))</f>
        <v/>
      </c>
      <c r="Y214" s="13" t="str">
        <f>IF(ISERROR(VLOOKUP(CONCATENATE($A214,"_",Y$2),'Reference data SID'!$B:$N,13,FALSE)),"",VLOOKUP(CONCATENATE($A214,"_",Y$2),'Reference data SID'!$B:$N,13,FALSE))</f>
        <v/>
      </c>
      <c r="Z214" s="13" t="str">
        <f>IF(ISERROR(VLOOKUP(CONCATENATE($A214,"_",Z$2),'Reference data SID'!$B:$N,13,FALSE)),"",VLOOKUP(CONCATENATE($A214,"_",Z$2),'Reference data SID'!$B:$N,13,FALSE))</f>
        <v/>
      </c>
      <c r="AA214" s="13" t="str">
        <f>IF(ISERROR(VLOOKUP(CONCATENATE($A214,"_",AA$2),'Reference data SID'!$B:$N,13,FALSE)),"",VLOOKUP(CONCATENATE($A214,"_",AA$2),'Reference data SID'!$B:$N,13,FALSE))</f>
        <v/>
      </c>
      <c r="AB214" s="13" t="str">
        <f>IF(ISERROR(VLOOKUP(CONCATENATE($A214,"_",AB$2),'Reference data SID'!$B:$N,13,FALSE)),"",VLOOKUP(CONCATENATE($A214,"_",AB$2),'Reference data SID'!$B:$N,13,FALSE))</f>
        <v/>
      </c>
      <c r="AC214" s="13" t="str">
        <f>IF(ISERROR(VLOOKUP(CONCATENATE($A214,"_",AC$2),'Reference data SID'!$B:$N,13,FALSE)),"",VLOOKUP(CONCATENATE($A214,"_",AC$2),'Reference data SID'!$B:$N,13,FALSE))</f>
        <v/>
      </c>
      <c r="AD214" s="13" t="str">
        <f>IF(ISERROR(VLOOKUP(CONCATENATE($A214,"_",AD$2),'Reference data SID'!$B:$N,13,FALSE)),"",VLOOKUP(CONCATENATE($A214,"_",AD$2),'Reference data SID'!$B:$N,13,FALSE))</f>
        <v/>
      </c>
      <c r="AE214" s="13" t="str">
        <f>IF(ISERROR(VLOOKUP(CONCATENATE($A214,"_",AE$2),'Reference data SID'!$B:$N,13,FALSE)),"",VLOOKUP(CONCATENATE($A214,"_",AE$2),'Reference data SID'!$B:$N,13,FALSE))</f>
        <v/>
      </c>
      <c r="AF214" s="13" t="str">
        <f>IF(ISERROR(VLOOKUP(CONCATENATE($A214,"_",AF$2),'Reference data SID'!$B:$N,13,FALSE)),"",VLOOKUP(CONCATENATE($A214,"_",AF$2),'Reference data SID'!$B:$N,13,FALSE))</f>
        <v/>
      </c>
      <c r="AG214" s="13" t="str">
        <f>IF(ISERROR(VLOOKUP(CONCATENATE($A214,"_",AG$2),'Reference data SID'!$B:$N,13,FALSE)),"",VLOOKUP(CONCATENATE($A214,"_",AG$2),'Reference data SID'!$B:$N,13,FALSE))</f>
        <v/>
      </c>
      <c r="AH214" s="13" t="str">
        <f>IF(ISERROR(VLOOKUP(CONCATENATE($A214,"_",AH$2),'Reference data SID'!$B:$N,13,FALSE)),"",VLOOKUP(CONCATENATE($A214,"_",AH$2),'Reference data SID'!$B:$N,13,FALSE))</f>
        <v/>
      </c>
      <c r="AI214" s="13" t="str">
        <f>IF(ISERROR(VLOOKUP(CONCATENATE($A214,"_",AI$2),'Reference data SID'!$B:$N,13,FALSE)),"",VLOOKUP(CONCATENATE($A214,"_",AI$2),'Reference data SID'!$B:$N,13,FALSE))</f>
        <v/>
      </c>
      <c r="AJ214" s="13" t="str">
        <f>IF(ISERROR(VLOOKUP(CONCATENATE($A214,"_",AJ$2),'Reference data SID'!$B:$N,13,FALSE)),"",VLOOKUP(CONCATENATE($A214,"_",AJ$2),'Reference data SID'!$B:$N,13,FALSE))</f>
        <v/>
      </c>
      <c r="AK214" s="13" t="str">
        <f>IF(ISERROR(VLOOKUP(CONCATENATE($A214,"_",AK$2),'Reference data SID'!$B:$N,13,FALSE)),"",VLOOKUP(CONCATENATE($A214,"_",AK$2),'Reference data SID'!$B:$N,13,FALSE))</f>
        <v/>
      </c>
      <c r="AL214" s="13" t="str">
        <f>IF(ISERROR(VLOOKUP(CONCATENATE($A214,"_",AL$2),'Reference data SID'!$B:$N,13,FALSE)),"",VLOOKUP(CONCATENATE($A214,"_",AL$2),'Reference data SID'!$B:$N,13,FALSE))</f>
        <v/>
      </c>
      <c r="AM214" s="13" t="str">
        <f>IF(ISERROR(VLOOKUP(CONCATENATE($A214,"_",AM$2),'Reference data SID'!$B:$N,13,FALSE)),"",VLOOKUP(CONCATENATE($A214,"_",AM$2),'Reference data SID'!$B:$N,13,FALSE))</f>
        <v/>
      </c>
      <c r="AN214" s="13" t="str">
        <f>IF(ISERROR(VLOOKUP(CONCATENATE($A214,"_",AN$2),'Reference data SID'!$B:$N,13,FALSE)),"",VLOOKUP(CONCATENATE($A214,"_",AN$2),'Reference data SID'!$B:$N,13,FALSE))</f>
        <v/>
      </c>
      <c r="AO214" s="13" t="str">
        <f>IF(ISERROR(VLOOKUP(CONCATENATE($A214,"_",AO$2),'Reference data SID'!$B:$N,13,FALSE)),"",VLOOKUP(CONCATENATE($A214,"_",AO$2),'Reference data SID'!$B:$N,13,FALSE))</f>
        <v/>
      </c>
      <c r="AP214" s="13" t="str">
        <f>IF(ISERROR(VLOOKUP(CONCATENATE($A214,"_",AP$2),'Reference data SID'!$B:$N,13,FALSE)),"",VLOOKUP(CONCATENATE($A214,"_",AP$2),'Reference data SID'!$B:$N,13,FALSE))</f>
        <v/>
      </c>
      <c r="AQ214" s="13" t="str">
        <f>IF(ISERROR(VLOOKUP(CONCATENATE($A214,"_",AQ$2),'Reference data SID'!$B:$N,13,FALSE)),"",VLOOKUP(CONCATENATE($A214,"_",AQ$2),'Reference data SID'!$B:$N,13,FALSE))</f>
        <v/>
      </c>
      <c r="AR214" s="13" t="str">
        <f>IF(ISERROR(VLOOKUP(CONCATENATE($A214,"_",AR$2),'Reference data SID'!$B:$N,13,FALSE)),"",VLOOKUP(CONCATENATE($A214,"_",AR$2),'Reference data SID'!$B:$N,13,FALSE))</f>
        <v/>
      </c>
      <c r="AS214" s="13" t="str">
        <f>IF(ISERROR(VLOOKUP(CONCATENATE($A214,"_",AS$2),'Reference data SID'!$B:$N,13,FALSE)),"",VLOOKUP(CONCATENATE($A214,"_",AS$2),'Reference data SID'!$B:$N,13,FALSE))</f>
        <v/>
      </c>
      <c r="AT214" s="13" t="str">
        <f>IF(ISERROR(VLOOKUP(CONCATENATE($A214,"_",AT$2),'Reference data SID'!$B:$N,13,FALSE)),"",VLOOKUP(CONCATENATE($A214,"_",AT$2),'Reference data SID'!$B:$N,13,FALSE))</f>
        <v/>
      </c>
    </row>
    <row r="215" spans="1:46" x14ac:dyDescent="0.25">
      <c r="A215">
        <v>211</v>
      </c>
      <c r="B215" s="13" t="str">
        <f>IF(ISERROR(VLOOKUP(CONCATENATE($A215,"_",B$2),'Reference data SID'!$B:$N,13,FALSE)),"",VLOOKUP(CONCATENATE($A215,"_",B$2),'Reference data SID'!$B:$N,13,FALSE))</f>
        <v/>
      </c>
      <c r="C215" s="13" t="str">
        <f>IF(ISERROR(VLOOKUP(CONCATENATE($A215,"_",C$2),'Reference data SID'!$B:$N,13,FALSE)),"",VLOOKUP(CONCATENATE($A215,"_",C$2),'Reference data SID'!$B:$N,13,FALSE))</f>
        <v/>
      </c>
      <c r="D215" s="13" t="str">
        <f>IF(ISERROR(VLOOKUP(CONCATENATE($A215,"_",D$2),'Reference data SID'!$B:$N,13,FALSE)),"",VLOOKUP(CONCATENATE($A215,"_",D$2),'Reference data SID'!$B:$N,13,FALSE))</f>
        <v/>
      </c>
      <c r="E215" s="13" t="str">
        <f>IF(ISERROR(VLOOKUP(CONCATENATE($A215,"_",E$2),'Reference data SID'!$B:$N,13,FALSE)),"",VLOOKUP(CONCATENATE($A215,"_",E$2),'Reference data SID'!$B:$N,13,FALSE))</f>
        <v/>
      </c>
      <c r="F215" s="13" t="str">
        <f>IF(ISERROR(VLOOKUP(CONCATENATE($A215,"_",F$2),'Reference data SID'!$B:$N,13,FALSE)),"",VLOOKUP(CONCATENATE($A215,"_",F$2),'Reference data SID'!$B:$N,13,FALSE))</f>
        <v/>
      </c>
      <c r="G215" s="13" t="str">
        <f>IF(ISERROR(VLOOKUP(CONCATENATE($A215,"_",G$2),'Reference data SID'!$B:$N,13,FALSE)),"",VLOOKUP(CONCATENATE($A215,"_",G$2),'Reference data SID'!$B:$N,13,FALSE))</f>
        <v/>
      </c>
      <c r="H215" s="13" t="str">
        <f>IF(ISERROR(VLOOKUP(CONCATENATE($A215,"_",H$2),'Reference data SID'!$B:$N,13,FALSE)),"",VLOOKUP(CONCATENATE($A215,"_",H$2),'Reference data SID'!$B:$N,13,FALSE))</f>
        <v/>
      </c>
      <c r="I215" s="13" t="str">
        <f>IF(ISERROR(VLOOKUP(CONCATENATE($A215,"_",I$2),'Reference data SID'!$B:$N,13,FALSE)),"",VLOOKUP(CONCATENATE($A215,"_",I$2),'Reference data SID'!$B:$N,13,FALSE))</f>
        <v/>
      </c>
      <c r="J215" s="13" t="str">
        <f>IF(ISERROR(VLOOKUP(CONCATENATE($A215,"_",J$2),'Reference data SID'!$B:$N,13,FALSE)),"",VLOOKUP(CONCATENATE($A215,"_",J$2),'Reference data SID'!$B:$N,13,FALSE))</f>
        <v/>
      </c>
      <c r="K215" s="13" t="str">
        <f>IF(ISERROR(VLOOKUP(CONCATENATE($A215,"_",K$2),'Reference data SID'!$B:$N,13,FALSE)),"",VLOOKUP(CONCATENATE($A215,"_",K$2),'Reference data SID'!$B:$N,13,FALSE))</f>
        <v/>
      </c>
      <c r="L215" s="13" t="str">
        <f>IF(ISERROR(VLOOKUP(CONCATENATE($A215,"_",L$2),'Reference data SID'!$B:$N,13,FALSE)),"",VLOOKUP(CONCATENATE($A215,"_",L$2),'Reference data SID'!$B:$N,13,FALSE))</f>
        <v/>
      </c>
      <c r="M215" s="13" t="str">
        <f>IF(ISERROR(VLOOKUP(CONCATENATE($A215,"_",M$2),'Reference data SID'!$B:$N,13,FALSE)),"",VLOOKUP(CONCATENATE($A215,"_",M$2),'Reference data SID'!$B:$N,13,FALSE))</f>
        <v/>
      </c>
      <c r="N215" s="13" t="str">
        <f>IF(ISERROR(VLOOKUP(CONCATENATE($A215,"_",N$2),'Reference data SID'!$B:$N,13,FALSE)),"",VLOOKUP(CONCATENATE($A215,"_",N$2),'Reference data SID'!$B:$N,13,FALSE))</f>
        <v/>
      </c>
      <c r="O215" s="13" t="str">
        <f>IF(ISERROR(VLOOKUP(CONCATENATE($A215,"_",O$2),'Reference data SID'!$B:$N,13,FALSE)),"",VLOOKUP(CONCATENATE($A215,"_",O$2),'Reference data SID'!$B:$N,13,FALSE))</f>
        <v/>
      </c>
      <c r="P215" s="13" t="str">
        <f>IF(ISERROR(VLOOKUP(CONCATENATE($A215,"_",P$2),'Reference data SID'!$B:$N,13,FALSE)),"",VLOOKUP(CONCATENATE($A215,"_",P$2),'Reference data SID'!$B:$N,13,FALSE))</f>
        <v/>
      </c>
      <c r="Q215" s="13" t="str">
        <f>IF(ISERROR(VLOOKUP(CONCATENATE($A215,"_",Q$2),'Reference data SID'!$B:$N,13,FALSE)),"",VLOOKUP(CONCATENATE($A215,"_",Q$2),'Reference data SID'!$B:$N,13,FALSE))</f>
        <v/>
      </c>
      <c r="R215" s="13" t="str">
        <f>IF(ISERROR(VLOOKUP(CONCATENATE($A215,"_",R$2),'Reference data SID'!$B:$N,13,FALSE)),"",VLOOKUP(CONCATENATE($A215,"_",R$2),'Reference data SID'!$B:$N,13,FALSE))</f>
        <v/>
      </c>
      <c r="S215" s="13" t="str">
        <f>IF(ISERROR(VLOOKUP(CONCATENATE($A215,"_",S$2),'Reference data SID'!$B:$N,13,FALSE)),"",VLOOKUP(CONCATENATE($A215,"_",S$2),'Reference data SID'!$B:$N,13,FALSE))</f>
        <v/>
      </c>
      <c r="T215" s="13" t="str">
        <f>IF(ISERROR(VLOOKUP(CONCATENATE($A215,"_",T$2),'Reference data SID'!$B:$N,13,FALSE)),"",VLOOKUP(CONCATENATE($A215,"_",T$2),'Reference data SID'!$B:$N,13,FALSE))</f>
        <v/>
      </c>
      <c r="U215" s="13" t="str">
        <f>IF(ISERROR(VLOOKUP(CONCATENATE($A215,"_",U$2),'Reference data SID'!$B:$N,13,FALSE)),"",VLOOKUP(CONCATENATE($A215,"_",U$2),'Reference data SID'!$B:$N,13,FALSE))</f>
        <v/>
      </c>
      <c r="V215" s="13" t="str">
        <f>IF(ISERROR(VLOOKUP(CONCATENATE($A215,"_",V$2),'Reference data SID'!$B:$N,13,FALSE)),"",VLOOKUP(CONCATENATE($A215,"_",V$2),'Reference data SID'!$B:$N,13,FALSE))</f>
        <v/>
      </c>
      <c r="W215" s="13" t="str">
        <f>IF(ISERROR(VLOOKUP(CONCATENATE($A215,"_",W$2),'Reference data SID'!$B:$N,13,FALSE)),"",VLOOKUP(CONCATENATE($A215,"_",W$2),'Reference data SID'!$B:$N,13,FALSE))</f>
        <v/>
      </c>
      <c r="X215" s="13" t="str">
        <f>IF(ISERROR(VLOOKUP(CONCATENATE($A215,"_",X$2),'Reference data SID'!$B:$N,13,FALSE)),"",VLOOKUP(CONCATENATE($A215,"_",X$2),'Reference data SID'!$B:$N,13,FALSE))</f>
        <v/>
      </c>
      <c r="Y215" s="13" t="str">
        <f>IF(ISERROR(VLOOKUP(CONCATENATE($A215,"_",Y$2),'Reference data SID'!$B:$N,13,FALSE)),"",VLOOKUP(CONCATENATE($A215,"_",Y$2),'Reference data SID'!$B:$N,13,FALSE))</f>
        <v/>
      </c>
      <c r="Z215" s="13" t="str">
        <f>IF(ISERROR(VLOOKUP(CONCATENATE($A215,"_",Z$2),'Reference data SID'!$B:$N,13,FALSE)),"",VLOOKUP(CONCATENATE($A215,"_",Z$2),'Reference data SID'!$B:$N,13,FALSE))</f>
        <v/>
      </c>
      <c r="AA215" s="13" t="str">
        <f>IF(ISERROR(VLOOKUP(CONCATENATE($A215,"_",AA$2),'Reference data SID'!$B:$N,13,FALSE)),"",VLOOKUP(CONCATENATE($A215,"_",AA$2),'Reference data SID'!$B:$N,13,FALSE))</f>
        <v/>
      </c>
      <c r="AB215" s="13" t="str">
        <f>IF(ISERROR(VLOOKUP(CONCATENATE($A215,"_",AB$2),'Reference data SID'!$B:$N,13,FALSE)),"",VLOOKUP(CONCATENATE($A215,"_",AB$2),'Reference data SID'!$B:$N,13,FALSE))</f>
        <v/>
      </c>
      <c r="AC215" s="13" t="str">
        <f>IF(ISERROR(VLOOKUP(CONCATENATE($A215,"_",AC$2),'Reference data SID'!$B:$N,13,FALSE)),"",VLOOKUP(CONCATENATE($A215,"_",AC$2),'Reference data SID'!$B:$N,13,FALSE))</f>
        <v/>
      </c>
      <c r="AD215" s="13" t="str">
        <f>IF(ISERROR(VLOOKUP(CONCATENATE($A215,"_",AD$2),'Reference data SID'!$B:$N,13,FALSE)),"",VLOOKUP(CONCATENATE($A215,"_",AD$2),'Reference data SID'!$B:$N,13,FALSE))</f>
        <v/>
      </c>
      <c r="AE215" s="13" t="str">
        <f>IF(ISERROR(VLOOKUP(CONCATENATE($A215,"_",AE$2),'Reference data SID'!$B:$N,13,FALSE)),"",VLOOKUP(CONCATENATE($A215,"_",AE$2),'Reference data SID'!$B:$N,13,FALSE))</f>
        <v/>
      </c>
      <c r="AF215" s="13" t="str">
        <f>IF(ISERROR(VLOOKUP(CONCATENATE($A215,"_",AF$2),'Reference data SID'!$B:$N,13,FALSE)),"",VLOOKUP(CONCATENATE($A215,"_",AF$2),'Reference data SID'!$B:$N,13,FALSE))</f>
        <v/>
      </c>
      <c r="AG215" s="13" t="str">
        <f>IF(ISERROR(VLOOKUP(CONCATENATE($A215,"_",AG$2),'Reference data SID'!$B:$N,13,FALSE)),"",VLOOKUP(CONCATENATE($A215,"_",AG$2),'Reference data SID'!$B:$N,13,FALSE))</f>
        <v/>
      </c>
      <c r="AH215" s="13" t="str">
        <f>IF(ISERROR(VLOOKUP(CONCATENATE($A215,"_",AH$2),'Reference data SID'!$B:$N,13,FALSE)),"",VLOOKUP(CONCATENATE($A215,"_",AH$2),'Reference data SID'!$B:$N,13,FALSE))</f>
        <v/>
      </c>
      <c r="AI215" s="13" t="str">
        <f>IF(ISERROR(VLOOKUP(CONCATENATE($A215,"_",AI$2),'Reference data SID'!$B:$N,13,FALSE)),"",VLOOKUP(CONCATENATE($A215,"_",AI$2),'Reference data SID'!$B:$N,13,FALSE))</f>
        <v/>
      </c>
      <c r="AJ215" s="13" t="str">
        <f>IF(ISERROR(VLOOKUP(CONCATENATE($A215,"_",AJ$2),'Reference data SID'!$B:$N,13,FALSE)),"",VLOOKUP(CONCATENATE($A215,"_",AJ$2),'Reference data SID'!$B:$N,13,FALSE))</f>
        <v/>
      </c>
      <c r="AK215" s="13" t="str">
        <f>IF(ISERROR(VLOOKUP(CONCATENATE($A215,"_",AK$2),'Reference data SID'!$B:$N,13,FALSE)),"",VLOOKUP(CONCATENATE($A215,"_",AK$2),'Reference data SID'!$B:$N,13,FALSE))</f>
        <v/>
      </c>
      <c r="AL215" s="13" t="str">
        <f>IF(ISERROR(VLOOKUP(CONCATENATE($A215,"_",AL$2),'Reference data SID'!$B:$N,13,FALSE)),"",VLOOKUP(CONCATENATE($A215,"_",AL$2),'Reference data SID'!$B:$N,13,FALSE))</f>
        <v/>
      </c>
      <c r="AM215" s="13" t="str">
        <f>IF(ISERROR(VLOOKUP(CONCATENATE($A215,"_",AM$2),'Reference data SID'!$B:$N,13,FALSE)),"",VLOOKUP(CONCATENATE($A215,"_",AM$2),'Reference data SID'!$B:$N,13,FALSE))</f>
        <v/>
      </c>
      <c r="AN215" s="13" t="str">
        <f>IF(ISERROR(VLOOKUP(CONCATENATE($A215,"_",AN$2),'Reference data SID'!$B:$N,13,FALSE)),"",VLOOKUP(CONCATENATE($A215,"_",AN$2),'Reference data SID'!$B:$N,13,FALSE))</f>
        <v/>
      </c>
      <c r="AO215" s="13" t="str">
        <f>IF(ISERROR(VLOOKUP(CONCATENATE($A215,"_",AO$2),'Reference data SID'!$B:$N,13,FALSE)),"",VLOOKUP(CONCATENATE($A215,"_",AO$2),'Reference data SID'!$B:$N,13,FALSE))</f>
        <v/>
      </c>
      <c r="AP215" s="13" t="str">
        <f>IF(ISERROR(VLOOKUP(CONCATENATE($A215,"_",AP$2),'Reference data SID'!$B:$N,13,FALSE)),"",VLOOKUP(CONCATENATE($A215,"_",AP$2),'Reference data SID'!$B:$N,13,FALSE))</f>
        <v/>
      </c>
      <c r="AQ215" s="13" t="str">
        <f>IF(ISERROR(VLOOKUP(CONCATENATE($A215,"_",AQ$2),'Reference data SID'!$B:$N,13,FALSE)),"",VLOOKUP(CONCATENATE($A215,"_",AQ$2),'Reference data SID'!$B:$N,13,FALSE))</f>
        <v/>
      </c>
      <c r="AR215" s="13" t="str">
        <f>IF(ISERROR(VLOOKUP(CONCATENATE($A215,"_",AR$2),'Reference data SID'!$B:$N,13,FALSE)),"",VLOOKUP(CONCATENATE($A215,"_",AR$2),'Reference data SID'!$B:$N,13,FALSE))</f>
        <v/>
      </c>
      <c r="AS215" s="13" t="str">
        <f>IF(ISERROR(VLOOKUP(CONCATENATE($A215,"_",AS$2),'Reference data SID'!$B:$N,13,FALSE)),"",VLOOKUP(CONCATENATE($A215,"_",AS$2),'Reference data SID'!$B:$N,13,FALSE))</f>
        <v/>
      </c>
      <c r="AT215" s="13" t="str">
        <f>IF(ISERROR(VLOOKUP(CONCATENATE($A215,"_",AT$2),'Reference data SID'!$B:$N,13,FALSE)),"",VLOOKUP(CONCATENATE($A215,"_",AT$2),'Reference data SID'!$B:$N,13,FALSE))</f>
        <v/>
      </c>
    </row>
    <row r="216" spans="1:46" x14ac:dyDescent="0.25">
      <c r="A216">
        <v>212</v>
      </c>
      <c r="B216" s="13" t="str">
        <f>IF(ISERROR(VLOOKUP(CONCATENATE($A216,"_",B$2),'Reference data SID'!$B:$N,13,FALSE)),"",VLOOKUP(CONCATENATE($A216,"_",B$2),'Reference data SID'!$B:$N,13,FALSE))</f>
        <v/>
      </c>
      <c r="C216" s="13" t="str">
        <f>IF(ISERROR(VLOOKUP(CONCATENATE($A216,"_",C$2),'Reference data SID'!$B:$N,13,FALSE)),"",VLOOKUP(CONCATENATE($A216,"_",C$2),'Reference data SID'!$B:$N,13,FALSE))</f>
        <v/>
      </c>
      <c r="D216" s="13" t="str">
        <f>IF(ISERROR(VLOOKUP(CONCATENATE($A216,"_",D$2),'Reference data SID'!$B:$N,13,FALSE)),"",VLOOKUP(CONCATENATE($A216,"_",D$2),'Reference data SID'!$B:$N,13,FALSE))</f>
        <v/>
      </c>
      <c r="E216" s="13" t="str">
        <f>IF(ISERROR(VLOOKUP(CONCATENATE($A216,"_",E$2),'Reference data SID'!$B:$N,13,FALSE)),"",VLOOKUP(CONCATENATE($A216,"_",E$2),'Reference data SID'!$B:$N,13,FALSE))</f>
        <v/>
      </c>
      <c r="F216" s="13" t="str">
        <f>IF(ISERROR(VLOOKUP(CONCATENATE($A216,"_",F$2),'Reference data SID'!$B:$N,13,FALSE)),"",VLOOKUP(CONCATENATE($A216,"_",F$2),'Reference data SID'!$B:$N,13,FALSE))</f>
        <v/>
      </c>
      <c r="G216" s="13" t="str">
        <f>IF(ISERROR(VLOOKUP(CONCATENATE($A216,"_",G$2),'Reference data SID'!$B:$N,13,FALSE)),"",VLOOKUP(CONCATENATE($A216,"_",G$2),'Reference data SID'!$B:$N,13,FALSE))</f>
        <v/>
      </c>
      <c r="H216" s="13" t="str">
        <f>IF(ISERROR(VLOOKUP(CONCATENATE($A216,"_",H$2),'Reference data SID'!$B:$N,13,FALSE)),"",VLOOKUP(CONCATENATE($A216,"_",H$2),'Reference data SID'!$B:$N,13,FALSE))</f>
        <v/>
      </c>
      <c r="I216" s="13" t="str">
        <f>IF(ISERROR(VLOOKUP(CONCATENATE($A216,"_",I$2),'Reference data SID'!$B:$N,13,FALSE)),"",VLOOKUP(CONCATENATE($A216,"_",I$2),'Reference data SID'!$B:$N,13,FALSE))</f>
        <v/>
      </c>
      <c r="J216" s="13" t="str">
        <f>IF(ISERROR(VLOOKUP(CONCATENATE($A216,"_",J$2),'Reference data SID'!$B:$N,13,FALSE)),"",VLOOKUP(CONCATENATE($A216,"_",J$2),'Reference data SID'!$B:$N,13,FALSE))</f>
        <v/>
      </c>
      <c r="K216" s="13" t="str">
        <f>IF(ISERROR(VLOOKUP(CONCATENATE($A216,"_",K$2),'Reference data SID'!$B:$N,13,FALSE)),"",VLOOKUP(CONCATENATE($A216,"_",K$2),'Reference data SID'!$B:$N,13,FALSE))</f>
        <v/>
      </c>
      <c r="L216" s="13" t="str">
        <f>IF(ISERROR(VLOOKUP(CONCATENATE($A216,"_",L$2),'Reference data SID'!$B:$N,13,FALSE)),"",VLOOKUP(CONCATENATE($A216,"_",L$2),'Reference data SID'!$B:$N,13,FALSE))</f>
        <v/>
      </c>
      <c r="M216" s="13" t="str">
        <f>IF(ISERROR(VLOOKUP(CONCATENATE($A216,"_",M$2),'Reference data SID'!$B:$N,13,FALSE)),"",VLOOKUP(CONCATENATE($A216,"_",M$2),'Reference data SID'!$B:$N,13,FALSE))</f>
        <v/>
      </c>
      <c r="N216" s="13" t="str">
        <f>IF(ISERROR(VLOOKUP(CONCATENATE($A216,"_",N$2),'Reference data SID'!$B:$N,13,FALSE)),"",VLOOKUP(CONCATENATE($A216,"_",N$2),'Reference data SID'!$B:$N,13,FALSE))</f>
        <v/>
      </c>
      <c r="O216" s="13" t="str">
        <f>IF(ISERROR(VLOOKUP(CONCATENATE($A216,"_",O$2),'Reference data SID'!$B:$N,13,FALSE)),"",VLOOKUP(CONCATENATE($A216,"_",O$2),'Reference data SID'!$B:$N,13,FALSE))</f>
        <v/>
      </c>
      <c r="P216" s="13" t="str">
        <f>IF(ISERROR(VLOOKUP(CONCATENATE($A216,"_",P$2),'Reference data SID'!$B:$N,13,FALSE)),"",VLOOKUP(CONCATENATE($A216,"_",P$2),'Reference data SID'!$B:$N,13,FALSE))</f>
        <v/>
      </c>
      <c r="Q216" s="13" t="str">
        <f>IF(ISERROR(VLOOKUP(CONCATENATE($A216,"_",Q$2),'Reference data SID'!$B:$N,13,FALSE)),"",VLOOKUP(CONCATENATE($A216,"_",Q$2),'Reference data SID'!$B:$N,13,FALSE))</f>
        <v/>
      </c>
      <c r="R216" s="13" t="str">
        <f>IF(ISERROR(VLOOKUP(CONCATENATE($A216,"_",R$2),'Reference data SID'!$B:$N,13,FALSE)),"",VLOOKUP(CONCATENATE($A216,"_",R$2),'Reference data SID'!$B:$N,13,FALSE))</f>
        <v/>
      </c>
      <c r="S216" s="13" t="str">
        <f>IF(ISERROR(VLOOKUP(CONCATENATE($A216,"_",S$2),'Reference data SID'!$B:$N,13,FALSE)),"",VLOOKUP(CONCATENATE($A216,"_",S$2),'Reference data SID'!$B:$N,13,FALSE))</f>
        <v/>
      </c>
      <c r="T216" s="13" t="str">
        <f>IF(ISERROR(VLOOKUP(CONCATENATE($A216,"_",T$2),'Reference data SID'!$B:$N,13,FALSE)),"",VLOOKUP(CONCATENATE($A216,"_",T$2),'Reference data SID'!$B:$N,13,FALSE))</f>
        <v/>
      </c>
      <c r="U216" s="13" t="str">
        <f>IF(ISERROR(VLOOKUP(CONCATENATE($A216,"_",U$2),'Reference data SID'!$B:$N,13,FALSE)),"",VLOOKUP(CONCATENATE($A216,"_",U$2),'Reference data SID'!$B:$N,13,FALSE))</f>
        <v/>
      </c>
      <c r="V216" s="13" t="str">
        <f>IF(ISERROR(VLOOKUP(CONCATENATE($A216,"_",V$2),'Reference data SID'!$B:$N,13,FALSE)),"",VLOOKUP(CONCATENATE($A216,"_",V$2),'Reference data SID'!$B:$N,13,FALSE))</f>
        <v/>
      </c>
      <c r="W216" s="13" t="str">
        <f>IF(ISERROR(VLOOKUP(CONCATENATE($A216,"_",W$2),'Reference data SID'!$B:$N,13,FALSE)),"",VLOOKUP(CONCATENATE($A216,"_",W$2),'Reference data SID'!$B:$N,13,FALSE))</f>
        <v/>
      </c>
      <c r="X216" s="13" t="str">
        <f>IF(ISERROR(VLOOKUP(CONCATENATE($A216,"_",X$2),'Reference data SID'!$B:$N,13,FALSE)),"",VLOOKUP(CONCATENATE($A216,"_",X$2),'Reference data SID'!$B:$N,13,FALSE))</f>
        <v/>
      </c>
      <c r="Y216" s="13" t="str">
        <f>IF(ISERROR(VLOOKUP(CONCATENATE($A216,"_",Y$2),'Reference data SID'!$B:$N,13,FALSE)),"",VLOOKUP(CONCATENATE($A216,"_",Y$2),'Reference data SID'!$B:$N,13,FALSE))</f>
        <v/>
      </c>
      <c r="Z216" s="13" t="str">
        <f>IF(ISERROR(VLOOKUP(CONCATENATE($A216,"_",Z$2),'Reference data SID'!$B:$N,13,FALSE)),"",VLOOKUP(CONCATENATE($A216,"_",Z$2),'Reference data SID'!$B:$N,13,FALSE))</f>
        <v/>
      </c>
      <c r="AA216" s="13" t="str">
        <f>IF(ISERROR(VLOOKUP(CONCATENATE($A216,"_",AA$2),'Reference data SID'!$B:$N,13,FALSE)),"",VLOOKUP(CONCATENATE($A216,"_",AA$2),'Reference data SID'!$B:$N,13,FALSE))</f>
        <v/>
      </c>
      <c r="AB216" s="13" t="str">
        <f>IF(ISERROR(VLOOKUP(CONCATENATE($A216,"_",AB$2),'Reference data SID'!$B:$N,13,FALSE)),"",VLOOKUP(CONCATENATE($A216,"_",AB$2),'Reference data SID'!$B:$N,13,FALSE))</f>
        <v/>
      </c>
      <c r="AC216" s="13" t="str">
        <f>IF(ISERROR(VLOOKUP(CONCATENATE($A216,"_",AC$2),'Reference data SID'!$B:$N,13,FALSE)),"",VLOOKUP(CONCATENATE($A216,"_",AC$2),'Reference data SID'!$B:$N,13,FALSE))</f>
        <v/>
      </c>
      <c r="AD216" s="13" t="str">
        <f>IF(ISERROR(VLOOKUP(CONCATENATE($A216,"_",AD$2),'Reference data SID'!$B:$N,13,FALSE)),"",VLOOKUP(CONCATENATE($A216,"_",AD$2),'Reference data SID'!$B:$N,13,FALSE))</f>
        <v/>
      </c>
      <c r="AE216" s="13" t="str">
        <f>IF(ISERROR(VLOOKUP(CONCATENATE($A216,"_",AE$2),'Reference data SID'!$B:$N,13,FALSE)),"",VLOOKUP(CONCATENATE($A216,"_",AE$2),'Reference data SID'!$B:$N,13,FALSE))</f>
        <v/>
      </c>
      <c r="AF216" s="13" t="str">
        <f>IF(ISERROR(VLOOKUP(CONCATENATE($A216,"_",AF$2),'Reference data SID'!$B:$N,13,FALSE)),"",VLOOKUP(CONCATENATE($A216,"_",AF$2),'Reference data SID'!$B:$N,13,FALSE))</f>
        <v/>
      </c>
      <c r="AG216" s="13" t="str">
        <f>IF(ISERROR(VLOOKUP(CONCATENATE($A216,"_",AG$2),'Reference data SID'!$B:$N,13,FALSE)),"",VLOOKUP(CONCATENATE($A216,"_",AG$2),'Reference data SID'!$B:$N,13,FALSE))</f>
        <v/>
      </c>
      <c r="AH216" s="13" t="str">
        <f>IF(ISERROR(VLOOKUP(CONCATENATE($A216,"_",AH$2),'Reference data SID'!$B:$N,13,FALSE)),"",VLOOKUP(CONCATENATE($A216,"_",AH$2),'Reference data SID'!$B:$N,13,FALSE))</f>
        <v/>
      </c>
      <c r="AI216" s="13" t="str">
        <f>IF(ISERROR(VLOOKUP(CONCATENATE($A216,"_",AI$2),'Reference data SID'!$B:$N,13,FALSE)),"",VLOOKUP(CONCATENATE($A216,"_",AI$2),'Reference data SID'!$B:$N,13,FALSE))</f>
        <v/>
      </c>
      <c r="AJ216" s="13" t="str">
        <f>IF(ISERROR(VLOOKUP(CONCATENATE($A216,"_",AJ$2),'Reference data SID'!$B:$N,13,FALSE)),"",VLOOKUP(CONCATENATE($A216,"_",AJ$2),'Reference data SID'!$B:$N,13,FALSE))</f>
        <v/>
      </c>
      <c r="AK216" s="13" t="str">
        <f>IF(ISERROR(VLOOKUP(CONCATENATE($A216,"_",AK$2),'Reference data SID'!$B:$N,13,FALSE)),"",VLOOKUP(CONCATENATE($A216,"_",AK$2),'Reference data SID'!$B:$N,13,FALSE))</f>
        <v/>
      </c>
      <c r="AL216" s="13" t="str">
        <f>IF(ISERROR(VLOOKUP(CONCATENATE($A216,"_",AL$2),'Reference data SID'!$B:$N,13,FALSE)),"",VLOOKUP(CONCATENATE($A216,"_",AL$2),'Reference data SID'!$B:$N,13,FALSE))</f>
        <v/>
      </c>
      <c r="AM216" s="13" t="str">
        <f>IF(ISERROR(VLOOKUP(CONCATENATE($A216,"_",AM$2),'Reference data SID'!$B:$N,13,FALSE)),"",VLOOKUP(CONCATENATE($A216,"_",AM$2),'Reference data SID'!$B:$N,13,FALSE))</f>
        <v/>
      </c>
      <c r="AN216" s="13" t="str">
        <f>IF(ISERROR(VLOOKUP(CONCATENATE($A216,"_",AN$2),'Reference data SID'!$B:$N,13,FALSE)),"",VLOOKUP(CONCATENATE($A216,"_",AN$2),'Reference data SID'!$B:$N,13,FALSE))</f>
        <v/>
      </c>
      <c r="AO216" s="13" t="str">
        <f>IF(ISERROR(VLOOKUP(CONCATENATE($A216,"_",AO$2),'Reference data SID'!$B:$N,13,FALSE)),"",VLOOKUP(CONCATENATE($A216,"_",AO$2),'Reference data SID'!$B:$N,13,FALSE))</f>
        <v/>
      </c>
      <c r="AP216" s="13" t="str">
        <f>IF(ISERROR(VLOOKUP(CONCATENATE($A216,"_",AP$2),'Reference data SID'!$B:$N,13,FALSE)),"",VLOOKUP(CONCATENATE($A216,"_",AP$2),'Reference data SID'!$B:$N,13,FALSE))</f>
        <v/>
      </c>
      <c r="AQ216" s="13" t="str">
        <f>IF(ISERROR(VLOOKUP(CONCATENATE($A216,"_",AQ$2),'Reference data SID'!$B:$N,13,FALSE)),"",VLOOKUP(CONCATENATE($A216,"_",AQ$2),'Reference data SID'!$B:$N,13,FALSE))</f>
        <v/>
      </c>
      <c r="AR216" s="13" t="str">
        <f>IF(ISERROR(VLOOKUP(CONCATENATE($A216,"_",AR$2),'Reference data SID'!$B:$N,13,FALSE)),"",VLOOKUP(CONCATENATE($A216,"_",AR$2),'Reference data SID'!$B:$N,13,FALSE))</f>
        <v/>
      </c>
      <c r="AS216" s="13" t="str">
        <f>IF(ISERROR(VLOOKUP(CONCATENATE($A216,"_",AS$2),'Reference data SID'!$B:$N,13,FALSE)),"",VLOOKUP(CONCATENATE($A216,"_",AS$2),'Reference data SID'!$B:$N,13,FALSE))</f>
        <v/>
      </c>
      <c r="AT216" s="13" t="str">
        <f>IF(ISERROR(VLOOKUP(CONCATENATE($A216,"_",AT$2),'Reference data SID'!$B:$N,13,FALSE)),"",VLOOKUP(CONCATENATE($A216,"_",AT$2),'Reference data SID'!$B:$N,13,FALSE))</f>
        <v/>
      </c>
    </row>
    <row r="217" spans="1:46" x14ac:dyDescent="0.25">
      <c r="A217">
        <v>213</v>
      </c>
      <c r="B217" s="13" t="str">
        <f>IF(ISERROR(VLOOKUP(CONCATENATE($A217,"_",B$2),'Reference data SID'!$B:$N,13,FALSE)),"",VLOOKUP(CONCATENATE($A217,"_",B$2),'Reference data SID'!$B:$N,13,FALSE))</f>
        <v/>
      </c>
      <c r="C217" s="13" t="str">
        <f>IF(ISERROR(VLOOKUP(CONCATENATE($A217,"_",C$2),'Reference data SID'!$B:$N,13,FALSE)),"",VLOOKUP(CONCATENATE($A217,"_",C$2),'Reference data SID'!$B:$N,13,FALSE))</f>
        <v/>
      </c>
      <c r="D217" s="13" t="str">
        <f>IF(ISERROR(VLOOKUP(CONCATENATE($A217,"_",D$2),'Reference data SID'!$B:$N,13,FALSE)),"",VLOOKUP(CONCATENATE($A217,"_",D$2),'Reference data SID'!$B:$N,13,FALSE))</f>
        <v/>
      </c>
      <c r="E217" s="13" t="str">
        <f>IF(ISERROR(VLOOKUP(CONCATENATE($A217,"_",E$2),'Reference data SID'!$B:$N,13,FALSE)),"",VLOOKUP(CONCATENATE($A217,"_",E$2),'Reference data SID'!$B:$N,13,FALSE))</f>
        <v/>
      </c>
      <c r="F217" s="13" t="str">
        <f>IF(ISERROR(VLOOKUP(CONCATENATE($A217,"_",F$2),'Reference data SID'!$B:$N,13,FALSE)),"",VLOOKUP(CONCATENATE($A217,"_",F$2),'Reference data SID'!$B:$N,13,FALSE))</f>
        <v/>
      </c>
      <c r="G217" s="13" t="str">
        <f>IF(ISERROR(VLOOKUP(CONCATENATE($A217,"_",G$2),'Reference data SID'!$B:$N,13,FALSE)),"",VLOOKUP(CONCATENATE($A217,"_",G$2),'Reference data SID'!$B:$N,13,FALSE))</f>
        <v/>
      </c>
      <c r="H217" s="13" t="str">
        <f>IF(ISERROR(VLOOKUP(CONCATENATE($A217,"_",H$2),'Reference data SID'!$B:$N,13,FALSE)),"",VLOOKUP(CONCATENATE($A217,"_",H$2),'Reference data SID'!$B:$N,13,FALSE))</f>
        <v/>
      </c>
      <c r="I217" s="13" t="str">
        <f>IF(ISERROR(VLOOKUP(CONCATENATE($A217,"_",I$2),'Reference data SID'!$B:$N,13,FALSE)),"",VLOOKUP(CONCATENATE($A217,"_",I$2),'Reference data SID'!$B:$N,13,FALSE))</f>
        <v/>
      </c>
      <c r="J217" s="13" t="str">
        <f>IF(ISERROR(VLOOKUP(CONCATENATE($A217,"_",J$2),'Reference data SID'!$B:$N,13,FALSE)),"",VLOOKUP(CONCATENATE($A217,"_",J$2),'Reference data SID'!$B:$N,13,FALSE))</f>
        <v/>
      </c>
      <c r="K217" s="13" t="str">
        <f>IF(ISERROR(VLOOKUP(CONCATENATE($A217,"_",K$2),'Reference data SID'!$B:$N,13,FALSE)),"",VLOOKUP(CONCATENATE($A217,"_",K$2),'Reference data SID'!$B:$N,13,FALSE))</f>
        <v/>
      </c>
      <c r="L217" s="13" t="str">
        <f>IF(ISERROR(VLOOKUP(CONCATENATE($A217,"_",L$2),'Reference data SID'!$B:$N,13,FALSE)),"",VLOOKUP(CONCATENATE($A217,"_",L$2),'Reference data SID'!$B:$N,13,FALSE))</f>
        <v/>
      </c>
      <c r="M217" s="13" t="str">
        <f>IF(ISERROR(VLOOKUP(CONCATENATE($A217,"_",M$2),'Reference data SID'!$B:$N,13,FALSE)),"",VLOOKUP(CONCATENATE($A217,"_",M$2),'Reference data SID'!$B:$N,13,FALSE))</f>
        <v/>
      </c>
      <c r="N217" s="13" t="str">
        <f>IF(ISERROR(VLOOKUP(CONCATENATE($A217,"_",N$2),'Reference data SID'!$B:$N,13,FALSE)),"",VLOOKUP(CONCATENATE($A217,"_",N$2),'Reference data SID'!$B:$N,13,FALSE))</f>
        <v/>
      </c>
      <c r="O217" s="13" t="str">
        <f>IF(ISERROR(VLOOKUP(CONCATENATE($A217,"_",O$2),'Reference data SID'!$B:$N,13,FALSE)),"",VLOOKUP(CONCATENATE($A217,"_",O$2),'Reference data SID'!$B:$N,13,FALSE))</f>
        <v/>
      </c>
      <c r="P217" s="13" t="str">
        <f>IF(ISERROR(VLOOKUP(CONCATENATE($A217,"_",P$2),'Reference data SID'!$B:$N,13,FALSE)),"",VLOOKUP(CONCATENATE($A217,"_",P$2),'Reference data SID'!$B:$N,13,FALSE))</f>
        <v/>
      </c>
      <c r="Q217" s="13" t="str">
        <f>IF(ISERROR(VLOOKUP(CONCATENATE($A217,"_",Q$2),'Reference data SID'!$B:$N,13,FALSE)),"",VLOOKUP(CONCATENATE($A217,"_",Q$2),'Reference data SID'!$B:$N,13,FALSE))</f>
        <v/>
      </c>
      <c r="R217" s="13" t="str">
        <f>IF(ISERROR(VLOOKUP(CONCATENATE($A217,"_",R$2),'Reference data SID'!$B:$N,13,FALSE)),"",VLOOKUP(CONCATENATE($A217,"_",R$2),'Reference data SID'!$B:$N,13,FALSE))</f>
        <v/>
      </c>
      <c r="S217" s="13" t="str">
        <f>IF(ISERROR(VLOOKUP(CONCATENATE($A217,"_",S$2),'Reference data SID'!$B:$N,13,FALSE)),"",VLOOKUP(CONCATENATE($A217,"_",S$2),'Reference data SID'!$B:$N,13,FALSE))</f>
        <v/>
      </c>
      <c r="T217" s="13" t="str">
        <f>IF(ISERROR(VLOOKUP(CONCATENATE($A217,"_",T$2),'Reference data SID'!$B:$N,13,FALSE)),"",VLOOKUP(CONCATENATE($A217,"_",T$2),'Reference data SID'!$B:$N,13,FALSE))</f>
        <v/>
      </c>
      <c r="U217" s="13" t="str">
        <f>IF(ISERROR(VLOOKUP(CONCATENATE($A217,"_",U$2),'Reference data SID'!$B:$N,13,FALSE)),"",VLOOKUP(CONCATENATE($A217,"_",U$2),'Reference data SID'!$B:$N,13,FALSE))</f>
        <v/>
      </c>
      <c r="V217" s="13" t="str">
        <f>IF(ISERROR(VLOOKUP(CONCATENATE($A217,"_",V$2),'Reference data SID'!$B:$N,13,FALSE)),"",VLOOKUP(CONCATENATE($A217,"_",V$2),'Reference data SID'!$B:$N,13,FALSE))</f>
        <v/>
      </c>
      <c r="W217" s="13" t="str">
        <f>IF(ISERROR(VLOOKUP(CONCATENATE($A217,"_",W$2),'Reference data SID'!$B:$N,13,FALSE)),"",VLOOKUP(CONCATENATE($A217,"_",W$2),'Reference data SID'!$B:$N,13,FALSE))</f>
        <v/>
      </c>
      <c r="X217" s="13" t="str">
        <f>IF(ISERROR(VLOOKUP(CONCATENATE($A217,"_",X$2),'Reference data SID'!$B:$N,13,FALSE)),"",VLOOKUP(CONCATENATE($A217,"_",X$2),'Reference data SID'!$B:$N,13,FALSE))</f>
        <v/>
      </c>
      <c r="Y217" s="13" t="str">
        <f>IF(ISERROR(VLOOKUP(CONCATENATE($A217,"_",Y$2),'Reference data SID'!$B:$N,13,FALSE)),"",VLOOKUP(CONCATENATE($A217,"_",Y$2),'Reference data SID'!$B:$N,13,FALSE))</f>
        <v/>
      </c>
      <c r="Z217" s="13" t="str">
        <f>IF(ISERROR(VLOOKUP(CONCATENATE($A217,"_",Z$2),'Reference data SID'!$B:$N,13,FALSE)),"",VLOOKUP(CONCATENATE($A217,"_",Z$2),'Reference data SID'!$B:$N,13,FALSE))</f>
        <v/>
      </c>
      <c r="AA217" s="13" t="str">
        <f>IF(ISERROR(VLOOKUP(CONCATENATE($A217,"_",AA$2),'Reference data SID'!$B:$N,13,FALSE)),"",VLOOKUP(CONCATENATE($A217,"_",AA$2),'Reference data SID'!$B:$N,13,FALSE))</f>
        <v/>
      </c>
      <c r="AB217" s="13" t="str">
        <f>IF(ISERROR(VLOOKUP(CONCATENATE($A217,"_",AB$2),'Reference data SID'!$B:$N,13,FALSE)),"",VLOOKUP(CONCATENATE($A217,"_",AB$2),'Reference data SID'!$B:$N,13,FALSE))</f>
        <v/>
      </c>
      <c r="AC217" s="13" t="str">
        <f>IF(ISERROR(VLOOKUP(CONCATENATE($A217,"_",AC$2),'Reference data SID'!$B:$N,13,FALSE)),"",VLOOKUP(CONCATENATE($A217,"_",AC$2),'Reference data SID'!$B:$N,13,FALSE))</f>
        <v/>
      </c>
      <c r="AD217" s="13" t="str">
        <f>IF(ISERROR(VLOOKUP(CONCATENATE($A217,"_",AD$2),'Reference data SID'!$B:$N,13,FALSE)),"",VLOOKUP(CONCATENATE($A217,"_",AD$2),'Reference data SID'!$B:$N,13,FALSE))</f>
        <v/>
      </c>
      <c r="AE217" s="13" t="str">
        <f>IF(ISERROR(VLOOKUP(CONCATENATE($A217,"_",AE$2),'Reference data SID'!$B:$N,13,FALSE)),"",VLOOKUP(CONCATENATE($A217,"_",AE$2),'Reference data SID'!$B:$N,13,FALSE))</f>
        <v/>
      </c>
      <c r="AF217" s="13" t="str">
        <f>IF(ISERROR(VLOOKUP(CONCATENATE($A217,"_",AF$2),'Reference data SID'!$B:$N,13,FALSE)),"",VLOOKUP(CONCATENATE($A217,"_",AF$2),'Reference data SID'!$B:$N,13,FALSE))</f>
        <v/>
      </c>
      <c r="AG217" s="13" t="str">
        <f>IF(ISERROR(VLOOKUP(CONCATENATE($A217,"_",AG$2),'Reference data SID'!$B:$N,13,FALSE)),"",VLOOKUP(CONCATENATE($A217,"_",AG$2),'Reference data SID'!$B:$N,13,FALSE))</f>
        <v/>
      </c>
      <c r="AH217" s="13" t="str">
        <f>IF(ISERROR(VLOOKUP(CONCATENATE($A217,"_",AH$2),'Reference data SID'!$B:$N,13,FALSE)),"",VLOOKUP(CONCATENATE($A217,"_",AH$2),'Reference data SID'!$B:$N,13,FALSE))</f>
        <v/>
      </c>
      <c r="AI217" s="13" t="str">
        <f>IF(ISERROR(VLOOKUP(CONCATENATE($A217,"_",AI$2),'Reference data SID'!$B:$N,13,FALSE)),"",VLOOKUP(CONCATENATE($A217,"_",AI$2),'Reference data SID'!$B:$N,13,FALSE))</f>
        <v/>
      </c>
      <c r="AJ217" s="13" t="str">
        <f>IF(ISERROR(VLOOKUP(CONCATENATE($A217,"_",AJ$2),'Reference data SID'!$B:$N,13,FALSE)),"",VLOOKUP(CONCATENATE($A217,"_",AJ$2),'Reference data SID'!$B:$N,13,FALSE))</f>
        <v/>
      </c>
      <c r="AK217" s="13" t="str">
        <f>IF(ISERROR(VLOOKUP(CONCATENATE($A217,"_",AK$2),'Reference data SID'!$B:$N,13,FALSE)),"",VLOOKUP(CONCATENATE($A217,"_",AK$2),'Reference data SID'!$B:$N,13,FALSE))</f>
        <v/>
      </c>
      <c r="AL217" s="13" t="str">
        <f>IF(ISERROR(VLOOKUP(CONCATENATE($A217,"_",AL$2),'Reference data SID'!$B:$N,13,FALSE)),"",VLOOKUP(CONCATENATE($A217,"_",AL$2),'Reference data SID'!$B:$N,13,FALSE))</f>
        <v/>
      </c>
      <c r="AM217" s="13" t="str">
        <f>IF(ISERROR(VLOOKUP(CONCATENATE($A217,"_",AM$2),'Reference data SID'!$B:$N,13,FALSE)),"",VLOOKUP(CONCATENATE($A217,"_",AM$2),'Reference data SID'!$B:$N,13,FALSE))</f>
        <v/>
      </c>
      <c r="AN217" s="13" t="str">
        <f>IF(ISERROR(VLOOKUP(CONCATENATE($A217,"_",AN$2),'Reference data SID'!$B:$N,13,FALSE)),"",VLOOKUP(CONCATENATE($A217,"_",AN$2),'Reference data SID'!$B:$N,13,FALSE))</f>
        <v/>
      </c>
      <c r="AO217" s="13" t="str">
        <f>IF(ISERROR(VLOOKUP(CONCATENATE($A217,"_",AO$2),'Reference data SID'!$B:$N,13,FALSE)),"",VLOOKUP(CONCATENATE($A217,"_",AO$2),'Reference data SID'!$B:$N,13,FALSE))</f>
        <v/>
      </c>
      <c r="AP217" s="13" t="str">
        <f>IF(ISERROR(VLOOKUP(CONCATENATE($A217,"_",AP$2),'Reference data SID'!$B:$N,13,FALSE)),"",VLOOKUP(CONCATENATE($A217,"_",AP$2),'Reference data SID'!$B:$N,13,FALSE))</f>
        <v/>
      </c>
      <c r="AQ217" s="13" t="str">
        <f>IF(ISERROR(VLOOKUP(CONCATENATE($A217,"_",AQ$2),'Reference data SID'!$B:$N,13,FALSE)),"",VLOOKUP(CONCATENATE($A217,"_",AQ$2),'Reference data SID'!$B:$N,13,FALSE))</f>
        <v/>
      </c>
      <c r="AR217" s="13" t="str">
        <f>IF(ISERROR(VLOOKUP(CONCATENATE($A217,"_",AR$2),'Reference data SID'!$B:$N,13,FALSE)),"",VLOOKUP(CONCATENATE($A217,"_",AR$2),'Reference data SID'!$B:$N,13,FALSE))</f>
        <v/>
      </c>
      <c r="AS217" s="13" t="str">
        <f>IF(ISERROR(VLOOKUP(CONCATENATE($A217,"_",AS$2),'Reference data SID'!$B:$N,13,FALSE)),"",VLOOKUP(CONCATENATE($A217,"_",AS$2),'Reference data SID'!$B:$N,13,FALSE))</f>
        <v/>
      </c>
      <c r="AT217" s="13" t="str">
        <f>IF(ISERROR(VLOOKUP(CONCATENATE($A217,"_",AT$2),'Reference data SID'!$B:$N,13,FALSE)),"",VLOOKUP(CONCATENATE($A217,"_",AT$2),'Reference data SID'!$B:$N,13,FALSE))</f>
        <v/>
      </c>
    </row>
    <row r="218" spans="1:46" x14ac:dyDescent="0.25">
      <c r="A218">
        <v>214</v>
      </c>
      <c r="B218" s="13" t="str">
        <f>IF(ISERROR(VLOOKUP(CONCATENATE($A218,"_",B$2),'Reference data SID'!$B:$N,13,FALSE)),"",VLOOKUP(CONCATENATE($A218,"_",B$2),'Reference data SID'!$B:$N,13,FALSE))</f>
        <v/>
      </c>
      <c r="C218" s="13" t="str">
        <f>IF(ISERROR(VLOOKUP(CONCATENATE($A218,"_",C$2),'Reference data SID'!$B:$N,13,FALSE)),"",VLOOKUP(CONCATENATE($A218,"_",C$2),'Reference data SID'!$B:$N,13,FALSE))</f>
        <v/>
      </c>
      <c r="D218" s="13" t="str">
        <f>IF(ISERROR(VLOOKUP(CONCATENATE($A218,"_",D$2),'Reference data SID'!$B:$N,13,FALSE)),"",VLOOKUP(CONCATENATE($A218,"_",D$2),'Reference data SID'!$B:$N,13,FALSE))</f>
        <v/>
      </c>
      <c r="E218" s="13" t="str">
        <f>IF(ISERROR(VLOOKUP(CONCATENATE($A218,"_",E$2),'Reference data SID'!$B:$N,13,FALSE)),"",VLOOKUP(CONCATENATE($A218,"_",E$2),'Reference data SID'!$B:$N,13,FALSE))</f>
        <v/>
      </c>
      <c r="F218" s="13" t="str">
        <f>IF(ISERROR(VLOOKUP(CONCATENATE($A218,"_",F$2),'Reference data SID'!$B:$N,13,FALSE)),"",VLOOKUP(CONCATENATE($A218,"_",F$2),'Reference data SID'!$B:$N,13,FALSE))</f>
        <v/>
      </c>
      <c r="G218" s="13" t="str">
        <f>IF(ISERROR(VLOOKUP(CONCATENATE($A218,"_",G$2),'Reference data SID'!$B:$N,13,FALSE)),"",VLOOKUP(CONCATENATE($A218,"_",G$2),'Reference data SID'!$B:$N,13,FALSE))</f>
        <v/>
      </c>
      <c r="H218" s="13" t="str">
        <f>IF(ISERROR(VLOOKUP(CONCATENATE($A218,"_",H$2),'Reference data SID'!$B:$N,13,FALSE)),"",VLOOKUP(CONCATENATE($A218,"_",H$2),'Reference data SID'!$B:$N,13,FALSE))</f>
        <v/>
      </c>
      <c r="I218" s="13" t="str">
        <f>IF(ISERROR(VLOOKUP(CONCATENATE($A218,"_",I$2),'Reference data SID'!$B:$N,13,FALSE)),"",VLOOKUP(CONCATENATE($A218,"_",I$2),'Reference data SID'!$B:$N,13,FALSE))</f>
        <v/>
      </c>
      <c r="J218" s="13" t="str">
        <f>IF(ISERROR(VLOOKUP(CONCATENATE($A218,"_",J$2),'Reference data SID'!$B:$N,13,FALSE)),"",VLOOKUP(CONCATENATE($A218,"_",J$2),'Reference data SID'!$B:$N,13,FALSE))</f>
        <v/>
      </c>
      <c r="K218" s="13" t="str">
        <f>IF(ISERROR(VLOOKUP(CONCATENATE($A218,"_",K$2),'Reference data SID'!$B:$N,13,FALSE)),"",VLOOKUP(CONCATENATE($A218,"_",K$2),'Reference data SID'!$B:$N,13,FALSE))</f>
        <v/>
      </c>
      <c r="L218" s="13" t="str">
        <f>IF(ISERROR(VLOOKUP(CONCATENATE($A218,"_",L$2),'Reference data SID'!$B:$N,13,FALSE)),"",VLOOKUP(CONCATENATE($A218,"_",L$2),'Reference data SID'!$B:$N,13,FALSE))</f>
        <v/>
      </c>
      <c r="M218" s="13" t="str">
        <f>IF(ISERROR(VLOOKUP(CONCATENATE($A218,"_",M$2),'Reference data SID'!$B:$N,13,FALSE)),"",VLOOKUP(CONCATENATE($A218,"_",M$2),'Reference data SID'!$B:$N,13,FALSE))</f>
        <v/>
      </c>
      <c r="N218" s="13" t="str">
        <f>IF(ISERROR(VLOOKUP(CONCATENATE($A218,"_",N$2),'Reference data SID'!$B:$N,13,FALSE)),"",VLOOKUP(CONCATENATE($A218,"_",N$2),'Reference data SID'!$B:$N,13,FALSE))</f>
        <v/>
      </c>
      <c r="O218" s="13" t="str">
        <f>IF(ISERROR(VLOOKUP(CONCATENATE($A218,"_",O$2),'Reference data SID'!$B:$N,13,FALSE)),"",VLOOKUP(CONCATENATE($A218,"_",O$2),'Reference data SID'!$B:$N,13,FALSE))</f>
        <v/>
      </c>
      <c r="P218" s="13" t="str">
        <f>IF(ISERROR(VLOOKUP(CONCATENATE($A218,"_",P$2),'Reference data SID'!$B:$N,13,FALSE)),"",VLOOKUP(CONCATENATE($A218,"_",P$2),'Reference data SID'!$B:$N,13,FALSE))</f>
        <v/>
      </c>
      <c r="Q218" s="13" t="str">
        <f>IF(ISERROR(VLOOKUP(CONCATENATE($A218,"_",Q$2),'Reference data SID'!$B:$N,13,FALSE)),"",VLOOKUP(CONCATENATE($A218,"_",Q$2),'Reference data SID'!$B:$N,13,FALSE))</f>
        <v/>
      </c>
      <c r="R218" s="13" t="str">
        <f>IF(ISERROR(VLOOKUP(CONCATENATE($A218,"_",R$2),'Reference data SID'!$B:$N,13,FALSE)),"",VLOOKUP(CONCATENATE($A218,"_",R$2),'Reference data SID'!$B:$N,13,FALSE))</f>
        <v/>
      </c>
      <c r="S218" s="13" t="str">
        <f>IF(ISERROR(VLOOKUP(CONCATENATE($A218,"_",S$2),'Reference data SID'!$B:$N,13,FALSE)),"",VLOOKUP(CONCATENATE($A218,"_",S$2),'Reference data SID'!$B:$N,13,FALSE))</f>
        <v/>
      </c>
      <c r="T218" s="13" t="str">
        <f>IF(ISERROR(VLOOKUP(CONCATENATE($A218,"_",T$2),'Reference data SID'!$B:$N,13,FALSE)),"",VLOOKUP(CONCATENATE($A218,"_",T$2),'Reference data SID'!$B:$N,13,FALSE))</f>
        <v/>
      </c>
      <c r="U218" s="13" t="str">
        <f>IF(ISERROR(VLOOKUP(CONCATENATE($A218,"_",U$2),'Reference data SID'!$B:$N,13,FALSE)),"",VLOOKUP(CONCATENATE($A218,"_",U$2),'Reference data SID'!$B:$N,13,FALSE))</f>
        <v/>
      </c>
      <c r="V218" s="13" t="str">
        <f>IF(ISERROR(VLOOKUP(CONCATENATE($A218,"_",V$2),'Reference data SID'!$B:$N,13,FALSE)),"",VLOOKUP(CONCATENATE($A218,"_",V$2),'Reference data SID'!$B:$N,13,FALSE))</f>
        <v/>
      </c>
      <c r="W218" s="13" t="str">
        <f>IF(ISERROR(VLOOKUP(CONCATENATE($A218,"_",W$2),'Reference data SID'!$B:$N,13,FALSE)),"",VLOOKUP(CONCATENATE($A218,"_",W$2),'Reference data SID'!$B:$N,13,FALSE))</f>
        <v/>
      </c>
      <c r="X218" s="13" t="str">
        <f>IF(ISERROR(VLOOKUP(CONCATENATE($A218,"_",X$2),'Reference data SID'!$B:$N,13,FALSE)),"",VLOOKUP(CONCATENATE($A218,"_",X$2),'Reference data SID'!$B:$N,13,FALSE))</f>
        <v/>
      </c>
      <c r="Y218" s="13" t="str">
        <f>IF(ISERROR(VLOOKUP(CONCATENATE($A218,"_",Y$2),'Reference data SID'!$B:$N,13,FALSE)),"",VLOOKUP(CONCATENATE($A218,"_",Y$2),'Reference data SID'!$B:$N,13,FALSE))</f>
        <v/>
      </c>
      <c r="Z218" s="13" t="str">
        <f>IF(ISERROR(VLOOKUP(CONCATENATE($A218,"_",Z$2),'Reference data SID'!$B:$N,13,FALSE)),"",VLOOKUP(CONCATENATE($A218,"_",Z$2),'Reference data SID'!$B:$N,13,FALSE))</f>
        <v/>
      </c>
      <c r="AA218" s="13" t="str">
        <f>IF(ISERROR(VLOOKUP(CONCATENATE($A218,"_",AA$2),'Reference data SID'!$B:$N,13,FALSE)),"",VLOOKUP(CONCATENATE($A218,"_",AA$2),'Reference data SID'!$B:$N,13,FALSE))</f>
        <v/>
      </c>
      <c r="AB218" s="13" t="str">
        <f>IF(ISERROR(VLOOKUP(CONCATENATE($A218,"_",AB$2),'Reference data SID'!$B:$N,13,FALSE)),"",VLOOKUP(CONCATENATE($A218,"_",AB$2),'Reference data SID'!$B:$N,13,FALSE))</f>
        <v/>
      </c>
      <c r="AC218" s="13" t="str">
        <f>IF(ISERROR(VLOOKUP(CONCATENATE($A218,"_",AC$2),'Reference data SID'!$B:$N,13,FALSE)),"",VLOOKUP(CONCATENATE($A218,"_",AC$2),'Reference data SID'!$B:$N,13,FALSE))</f>
        <v/>
      </c>
      <c r="AD218" s="13" t="str">
        <f>IF(ISERROR(VLOOKUP(CONCATENATE($A218,"_",AD$2),'Reference data SID'!$B:$N,13,FALSE)),"",VLOOKUP(CONCATENATE($A218,"_",AD$2),'Reference data SID'!$B:$N,13,FALSE))</f>
        <v/>
      </c>
      <c r="AE218" s="13" t="str">
        <f>IF(ISERROR(VLOOKUP(CONCATENATE($A218,"_",AE$2),'Reference data SID'!$B:$N,13,FALSE)),"",VLOOKUP(CONCATENATE($A218,"_",AE$2),'Reference data SID'!$B:$N,13,FALSE))</f>
        <v/>
      </c>
      <c r="AF218" s="13" t="str">
        <f>IF(ISERROR(VLOOKUP(CONCATENATE($A218,"_",AF$2),'Reference data SID'!$B:$N,13,FALSE)),"",VLOOKUP(CONCATENATE($A218,"_",AF$2),'Reference data SID'!$B:$N,13,FALSE))</f>
        <v/>
      </c>
      <c r="AG218" s="13" t="str">
        <f>IF(ISERROR(VLOOKUP(CONCATENATE($A218,"_",AG$2),'Reference data SID'!$B:$N,13,FALSE)),"",VLOOKUP(CONCATENATE($A218,"_",AG$2),'Reference data SID'!$B:$N,13,FALSE))</f>
        <v/>
      </c>
      <c r="AH218" s="13" t="str">
        <f>IF(ISERROR(VLOOKUP(CONCATENATE($A218,"_",AH$2),'Reference data SID'!$B:$N,13,FALSE)),"",VLOOKUP(CONCATENATE($A218,"_",AH$2),'Reference data SID'!$B:$N,13,FALSE))</f>
        <v/>
      </c>
      <c r="AI218" s="13" t="str">
        <f>IF(ISERROR(VLOOKUP(CONCATENATE($A218,"_",AI$2),'Reference data SID'!$B:$N,13,FALSE)),"",VLOOKUP(CONCATENATE($A218,"_",AI$2),'Reference data SID'!$B:$N,13,FALSE))</f>
        <v/>
      </c>
      <c r="AJ218" s="13" t="str">
        <f>IF(ISERROR(VLOOKUP(CONCATENATE($A218,"_",AJ$2),'Reference data SID'!$B:$N,13,FALSE)),"",VLOOKUP(CONCATENATE($A218,"_",AJ$2),'Reference data SID'!$B:$N,13,FALSE))</f>
        <v/>
      </c>
      <c r="AK218" s="13" t="str">
        <f>IF(ISERROR(VLOOKUP(CONCATENATE($A218,"_",AK$2),'Reference data SID'!$B:$N,13,FALSE)),"",VLOOKUP(CONCATENATE($A218,"_",AK$2),'Reference data SID'!$B:$N,13,FALSE))</f>
        <v/>
      </c>
      <c r="AL218" s="13" t="str">
        <f>IF(ISERROR(VLOOKUP(CONCATENATE($A218,"_",AL$2),'Reference data SID'!$B:$N,13,FALSE)),"",VLOOKUP(CONCATENATE($A218,"_",AL$2),'Reference data SID'!$B:$N,13,FALSE))</f>
        <v/>
      </c>
      <c r="AM218" s="13" t="str">
        <f>IF(ISERROR(VLOOKUP(CONCATENATE($A218,"_",AM$2),'Reference data SID'!$B:$N,13,FALSE)),"",VLOOKUP(CONCATENATE($A218,"_",AM$2),'Reference data SID'!$B:$N,13,FALSE))</f>
        <v/>
      </c>
      <c r="AN218" s="13" t="str">
        <f>IF(ISERROR(VLOOKUP(CONCATENATE($A218,"_",AN$2),'Reference data SID'!$B:$N,13,FALSE)),"",VLOOKUP(CONCATENATE($A218,"_",AN$2),'Reference data SID'!$B:$N,13,FALSE))</f>
        <v/>
      </c>
      <c r="AO218" s="13" t="str">
        <f>IF(ISERROR(VLOOKUP(CONCATENATE($A218,"_",AO$2),'Reference data SID'!$B:$N,13,FALSE)),"",VLOOKUP(CONCATENATE($A218,"_",AO$2),'Reference data SID'!$B:$N,13,FALSE))</f>
        <v/>
      </c>
      <c r="AP218" s="13" t="str">
        <f>IF(ISERROR(VLOOKUP(CONCATENATE($A218,"_",AP$2),'Reference data SID'!$B:$N,13,FALSE)),"",VLOOKUP(CONCATENATE($A218,"_",AP$2),'Reference data SID'!$B:$N,13,FALSE))</f>
        <v/>
      </c>
      <c r="AQ218" s="13" t="str">
        <f>IF(ISERROR(VLOOKUP(CONCATENATE($A218,"_",AQ$2),'Reference data SID'!$B:$N,13,FALSE)),"",VLOOKUP(CONCATENATE($A218,"_",AQ$2),'Reference data SID'!$B:$N,13,FALSE))</f>
        <v/>
      </c>
      <c r="AR218" s="13" t="str">
        <f>IF(ISERROR(VLOOKUP(CONCATENATE($A218,"_",AR$2),'Reference data SID'!$B:$N,13,FALSE)),"",VLOOKUP(CONCATENATE($A218,"_",AR$2),'Reference data SID'!$B:$N,13,FALSE))</f>
        <v/>
      </c>
      <c r="AS218" s="13" t="str">
        <f>IF(ISERROR(VLOOKUP(CONCATENATE($A218,"_",AS$2),'Reference data SID'!$B:$N,13,FALSE)),"",VLOOKUP(CONCATENATE($A218,"_",AS$2),'Reference data SID'!$B:$N,13,FALSE))</f>
        <v/>
      </c>
      <c r="AT218" s="13" t="str">
        <f>IF(ISERROR(VLOOKUP(CONCATENATE($A218,"_",AT$2),'Reference data SID'!$B:$N,13,FALSE)),"",VLOOKUP(CONCATENATE($A218,"_",AT$2),'Reference data SID'!$B:$N,13,FALSE))</f>
        <v/>
      </c>
    </row>
    <row r="219" spans="1:46" x14ac:dyDescent="0.25">
      <c r="A219">
        <v>215</v>
      </c>
      <c r="B219" s="13" t="str">
        <f>IF(ISERROR(VLOOKUP(CONCATENATE($A219,"_",B$2),'Reference data SID'!$B:$N,13,FALSE)),"",VLOOKUP(CONCATENATE($A219,"_",B$2),'Reference data SID'!$B:$N,13,FALSE))</f>
        <v/>
      </c>
      <c r="C219" s="13" t="str">
        <f>IF(ISERROR(VLOOKUP(CONCATENATE($A219,"_",C$2),'Reference data SID'!$B:$N,13,FALSE)),"",VLOOKUP(CONCATENATE($A219,"_",C$2),'Reference data SID'!$B:$N,13,FALSE))</f>
        <v/>
      </c>
      <c r="D219" s="13" t="str">
        <f>IF(ISERROR(VLOOKUP(CONCATENATE($A219,"_",D$2),'Reference data SID'!$B:$N,13,FALSE)),"",VLOOKUP(CONCATENATE($A219,"_",D$2),'Reference data SID'!$B:$N,13,FALSE))</f>
        <v/>
      </c>
      <c r="E219" s="13" t="str">
        <f>IF(ISERROR(VLOOKUP(CONCATENATE($A219,"_",E$2),'Reference data SID'!$B:$N,13,FALSE)),"",VLOOKUP(CONCATENATE($A219,"_",E$2),'Reference data SID'!$B:$N,13,FALSE))</f>
        <v/>
      </c>
      <c r="F219" s="13" t="str">
        <f>IF(ISERROR(VLOOKUP(CONCATENATE($A219,"_",F$2),'Reference data SID'!$B:$N,13,FALSE)),"",VLOOKUP(CONCATENATE($A219,"_",F$2),'Reference data SID'!$B:$N,13,FALSE))</f>
        <v/>
      </c>
      <c r="G219" s="13" t="str">
        <f>IF(ISERROR(VLOOKUP(CONCATENATE($A219,"_",G$2),'Reference data SID'!$B:$N,13,FALSE)),"",VLOOKUP(CONCATENATE($A219,"_",G$2),'Reference data SID'!$B:$N,13,FALSE))</f>
        <v/>
      </c>
      <c r="H219" s="13" t="str">
        <f>IF(ISERROR(VLOOKUP(CONCATENATE($A219,"_",H$2),'Reference data SID'!$B:$N,13,FALSE)),"",VLOOKUP(CONCATENATE($A219,"_",H$2),'Reference data SID'!$B:$N,13,FALSE))</f>
        <v/>
      </c>
      <c r="I219" s="13" t="str">
        <f>IF(ISERROR(VLOOKUP(CONCATENATE($A219,"_",I$2),'Reference data SID'!$B:$N,13,FALSE)),"",VLOOKUP(CONCATENATE($A219,"_",I$2),'Reference data SID'!$B:$N,13,FALSE))</f>
        <v/>
      </c>
      <c r="J219" s="13" t="str">
        <f>IF(ISERROR(VLOOKUP(CONCATENATE($A219,"_",J$2),'Reference data SID'!$B:$N,13,FALSE)),"",VLOOKUP(CONCATENATE($A219,"_",J$2),'Reference data SID'!$B:$N,13,FALSE))</f>
        <v/>
      </c>
      <c r="K219" s="13" t="str">
        <f>IF(ISERROR(VLOOKUP(CONCATENATE($A219,"_",K$2),'Reference data SID'!$B:$N,13,FALSE)),"",VLOOKUP(CONCATENATE($A219,"_",K$2),'Reference data SID'!$B:$N,13,FALSE))</f>
        <v/>
      </c>
      <c r="L219" s="13" t="str">
        <f>IF(ISERROR(VLOOKUP(CONCATENATE($A219,"_",L$2),'Reference data SID'!$B:$N,13,FALSE)),"",VLOOKUP(CONCATENATE($A219,"_",L$2),'Reference data SID'!$B:$N,13,FALSE))</f>
        <v/>
      </c>
      <c r="M219" s="13" t="str">
        <f>IF(ISERROR(VLOOKUP(CONCATENATE($A219,"_",M$2),'Reference data SID'!$B:$N,13,FALSE)),"",VLOOKUP(CONCATENATE($A219,"_",M$2),'Reference data SID'!$B:$N,13,FALSE))</f>
        <v/>
      </c>
      <c r="N219" s="13" t="str">
        <f>IF(ISERROR(VLOOKUP(CONCATENATE($A219,"_",N$2),'Reference data SID'!$B:$N,13,FALSE)),"",VLOOKUP(CONCATENATE($A219,"_",N$2),'Reference data SID'!$B:$N,13,FALSE))</f>
        <v/>
      </c>
      <c r="O219" s="13" t="str">
        <f>IF(ISERROR(VLOOKUP(CONCATENATE($A219,"_",O$2),'Reference data SID'!$B:$N,13,FALSE)),"",VLOOKUP(CONCATENATE($A219,"_",O$2),'Reference data SID'!$B:$N,13,FALSE))</f>
        <v/>
      </c>
      <c r="P219" s="13" t="str">
        <f>IF(ISERROR(VLOOKUP(CONCATENATE($A219,"_",P$2),'Reference data SID'!$B:$N,13,FALSE)),"",VLOOKUP(CONCATENATE($A219,"_",P$2),'Reference data SID'!$B:$N,13,FALSE))</f>
        <v/>
      </c>
      <c r="Q219" s="13" t="str">
        <f>IF(ISERROR(VLOOKUP(CONCATENATE($A219,"_",Q$2),'Reference data SID'!$B:$N,13,FALSE)),"",VLOOKUP(CONCATENATE($A219,"_",Q$2),'Reference data SID'!$B:$N,13,FALSE))</f>
        <v/>
      </c>
      <c r="R219" s="13" t="str">
        <f>IF(ISERROR(VLOOKUP(CONCATENATE($A219,"_",R$2),'Reference data SID'!$B:$N,13,FALSE)),"",VLOOKUP(CONCATENATE($A219,"_",R$2),'Reference data SID'!$B:$N,13,FALSE))</f>
        <v/>
      </c>
      <c r="S219" s="13" t="str">
        <f>IF(ISERROR(VLOOKUP(CONCATENATE($A219,"_",S$2),'Reference data SID'!$B:$N,13,FALSE)),"",VLOOKUP(CONCATENATE($A219,"_",S$2),'Reference data SID'!$B:$N,13,FALSE))</f>
        <v/>
      </c>
      <c r="T219" s="13" t="str">
        <f>IF(ISERROR(VLOOKUP(CONCATENATE($A219,"_",T$2),'Reference data SID'!$B:$N,13,FALSE)),"",VLOOKUP(CONCATENATE($A219,"_",T$2),'Reference data SID'!$B:$N,13,FALSE))</f>
        <v/>
      </c>
      <c r="U219" s="13" t="str">
        <f>IF(ISERROR(VLOOKUP(CONCATENATE($A219,"_",U$2),'Reference data SID'!$B:$N,13,FALSE)),"",VLOOKUP(CONCATENATE($A219,"_",U$2),'Reference data SID'!$B:$N,13,FALSE))</f>
        <v/>
      </c>
      <c r="V219" s="13" t="str">
        <f>IF(ISERROR(VLOOKUP(CONCATENATE($A219,"_",V$2),'Reference data SID'!$B:$N,13,FALSE)),"",VLOOKUP(CONCATENATE($A219,"_",V$2),'Reference data SID'!$B:$N,13,FALSE))</f>
        <v/>
      </c>
      <c r="W219" s="13" t="str">
        <f>IF(ISERROR(VLOOKUP(CONCATENATE($A219,"_",W$2),'Reference data SID'!$B:$N,13,FALSE)),"",VLOOKUP(CONCATENATE($A219,"_",W$2),'Reference data SID'!$B:$N,13,FALSE))</f>
        <v/>
      </c>
      <c r="X219" s="13" t="str">
        <f>IF(ISERROR(VLOOKUP(CONCATENATE($A219,"_",X$2),'Reference data SID'!$B:$N,13,FALSE)),"",VLOOKUP(CONCATENATE($A219,"_",X$2),'Reference data SID'!$B:$N,13,FALSE))</f>
        <v/>
      </c>
      <c r="Y219" s="13" t="str">
        <f>IF(ISERROR(VLOOKUP(CONCATENATE($A219,"_",Y$2),'Reference data SID'!$B:$N,13,FALSE)),"",VLOOKUP(CONCATENATE($A219,"_",Y$2),'Reference data SID'!$B:$N,13,FALSE))</f>
        <v/>
      </c>
      <c r="Z219" s="13" t="str">
        <f>IF(ISERROR(VLOOKUP(CONCATENATE($A219,"_",Z$2),'Reference data SID'!$B:$N,13,FALSE)),"",VLOOKUP(CONCATENATE($A219,"_",Z$2),'Reference data SID'!$B:$N,13,FALSE))</f>
        <v/>
      </c>
      <c r="AA219" s="13" t="str">
        <f>IF(ISERROR(VLOOKUP(CONCATENATE($A219,"_",AA$2),'Reference data SID'!$B:$N,13,FALSE)),"",VLOOKUP(CONCATENATE($A219,"_",AA$2),'Reference data SID'!$B:$N,13,FALSE))</f>
        <v/>
      </c>
      <c r="AB219" s="13" t="str">
        <f>IF(ISERROR(VLOOKUP(CONCATENATE($A219,"_",AB$2),'Reference data SID'!$B:$N,13,FALSE)),"",VLOOKUP(CONCATENATE($A219,"_",AB$2),'Reference data SID'!$B:$N,13,FALSE))</f>
        <v/>
      </c>
      <c r="AC219" s="13" t="str">
        <f>IF(ISERROR(VLOOKUP(CONCATENATE($A219,"_",AC$2),'Reference data SID'!$B:$N,13,FALSE)),"",VLOOKUP(CONCATENATE($A219,"_",AC$2),'Reference data SID'!$B:$N,13,FALSE))</f>
        <v/>
      </c>
      <c r="AD219" s="13" t="str">
        <f>IF(ISERROR(VLOOKUP(CONCATENATE($A219,"_",AD$2),'Reference data SID'!$B:$N,13,FALSE)),"",VLOOKUP(CONCATENATE($A219,"_",AD$2),'Reference data SID'!$B:$N,13,FALSE))</f>
        <v/>
      </c>
      <c r="AE219" s="13" t="str">
        <f>IF(ISERROR(VLOOKUP(CONCATENATE($A219,"_",AE$2),'Reference data SID'!$B:$N,13,FALSE)),"",VLOOKUP(CONCATENATE($A219,"_",AE$2),'Reference data SID'!$B:$N,13,FALSE))</f>
        <v/>
      </c>
      <c r="AF219" s="13" t="str">
        <f>IF(ISERROR(VLOOKUP(CONCATENATE($A219,"_",AF$2),'Reference data SID'!$B:$N,13,FALSE)),"",VLOOKUP(CONCATENATE($A219,"_",AF$2),'Reference data SID'!$B:$N,13,FALSE))</f>
        <v/>
      </c>
      <c r="AG219" s="13" t="str">
        <f>IF(ISERROR(VLOOKUP(CONCATENATE($A219,"_",AG$2),'Reference data SID'!$B:$N,13,FALSE)),"",VLOOKUP(CONCATENATE($A219,"_",AG$2),'Reference data SID'!$B:$N,13,FALSE))</f>
        <v/>
      </c>
      <c r="AH219" s="13" t="str">
        <f>IF(ISERROR(VLOOKUP(CONCATENATE($A219,"_",AH$2),'Reference data SID'!$B:$N,13,FALSE)),"",VLOOKUP(CONCATENATE($A219,"_",AH$2),'Reference data SID'!$B:$N,13,FALSE))</f>
        <v/>
      </c>
      <c r="AI219" s="13" t="str">
        <f>IF(ISERROR(VLOOKUP(CONCATENATE($A219,"_",AI$2),'Reference data SID'!$B:$N,13,FALSE)),"",VLOOKUP(CONCATENATE($A219,"_",AI$2),'Reference data SID'!$B:$N,13,FALSE))</f>
        <v/>
      </c>
      <c r="AJ219" s="13" t="str">
        <f>IF(ISERROR(VLOOKUP(CONCATENATE($A219,"_",AJ$2),'Reference data SID'!$B:$N,13,FALSE)),"",VLOOKUP(CONCATENATE($A219,"_",AJ$2),'Reference data SID'!$B:$N,13,FALSE))</f>
        <v/>
      </c>
      <c r="AK219" s="13" t="str">
        <f>IF(ISERROR(VLOOKUP(CONCATENATE($A219,"_",AK$2),'Reference data SID'!$B:$N,13,FALSE)),"",VLOOKUP(CONCATENATE($A219,"_",AK$2),'Reference data SID'!$B:$N,13,FALSE))</f>
        <v/>
      </c>
      <c r="AL219" s="13" t="str">
        <f>IF(ISERROR(VLOOKUP(CONCATENATE($A219,"_",AL$2),'Reference data SID'!$B:$N,13,FALSE)),"",VLOOKUP(CONCATENATE($A219,"_",AL$2),'Reference data SID'!$B:$N,13,FALSE))</f>
        <v/>
      </c>
      <c r="AM219" s="13" t="str">
        <f>IF(ISERROR(VLOOKUP(CONCATENATE($A219,"_",AM$2),'Reference data SID'!$B:$N,13,FALSE)),"",VLOOKUP(CONCATENATE($A219,"_",AM$2),'Reference data SID'!$B:$N,13,FALSE))</f>
        <v/>
      </c>
      <c r="AN219" s="13" t="str">
        <f>IF(ISERROR(VLOOKUP(CONCATENATE($A219,"_",AN$2),'Reference data SID'!$B:$N,13,FALSE)),"",VLOOKUP(CONCATENATE($A219,"_",AN$2),'Reference data SID'!$B:$N,13,FALSE))</f>
        <v/>
      </c>
      <c r="AO219" s="13" t="str">
        <f>IF(ISERROR(VLOOKUP(CONCATENATE($A219,"_",AO$2),'Reference data SID'!$B:$N,13,FALSE)),"",VLOOKUP(CONCATENATE($A219,"_",AO$2),'Reference data SID'!$B:$N,13,FALSE))</f>
        <v/>
      </c>
      <c r="AP219" s="13" t="str">
        <f>IF(ISERROR(VLOOKUP(CONCATENATE($A219,"_",AP$2),'Reference data SID'!$B:$N,13,FALSE)),"",VLOOKUP(CONCATENATE($A219,"_",AP$2),'Reference data SID'!$B:$N,13,FALSE))</f>
        <v/>
      </c>
      <c r="AQ219" s="13" t="str">
        <f>IF(ISERROR(VLOOKUP(CONCATENATE($A219,"_",AQ$2),'Reference data SID'!$B:$N,13,FALSE)),"",VLOOKUP(CONCATENATE($A219,"_",AQ$2),'Reference data SID'!$B:$N,13,FALSE))</f>
        <v/>
      </c>
      <c r="AR219" s="13" t="str">
        <f>IF(ISERROR(VLOOKUP(CONCATENATE($A219,"_",AR$2),'Reference data SID'!$B:$N,13,FALSE)),"",VLOOKUP(CONCATENATE($A219,"_",AR$2),'Reference data SID'!$B:$N,13,FALSE))</f>
        <v/>
      </c>
      <c r="AS219" s="13" t="str">
        <f>IF(ISERROR(VLOOKUP(CONCATENATE($A219,"_",AS$2),'Reference data SID'!$B:$N,13,FALSE)),"",VLOOKUP(CONCATENATE($A219,"_",AS$2),'Reference data SID'!$B:$N,13,FALSE))</f>
        <v/>
      </c>
      <c r="AT219" s="13" t="str">
        <f>IF(ISERROR(VLOOKUP(CONCATENATE($A219,"_",AT$2),'Reference data SID'!$B:$N,13,FALSE)),"",VLOOKUP(CONCATENATE($A219,"_",AT$2),'Reference data SID'!$B:$N,13,FALSE))</f>
        <v/>
      </c>
    </row>
    <row r="220" spans="1:46" x14ac:dyDescent="0.25">
      <c r="A220">
        <v>216</v>
      </c>
      <c r="B220" s="13" t="str">
        <f>IF(ISERROR(VLOOKUP(CONCATENATE($A220,"_",B$2),'Reference data SID'!$B:$N,13,FALSE)),"",VLOOKUP(CONCATENATE($A220,"_",B$2),'Reference data SID'!$B:$N,13,FALSE))</f>
        <v/>
      </c>
      <c r="C220" s="13" t="str">
        <f>IF(ISERROR(VLOOKUP(CONCATENATE($A220,"_",C$2),'Reference data SID'!$B:$N,13,FALSE)),"",VLOOKUP(CONCATENATE($A220,"_",C$2),'Reference data SID'!$B:$N,13,FALSE))</f>
        <v/>
      </c>
      <c r="D220" s="13" t="str">
        <f>IF(ISERROR(VLOOKUP(CONCATENATE($A220,"_",D$2),'Reference data SID'!$B:$N,13,FALSE)),"",VLOOKUP(CONCATENATE($A220,"_",D$2),'Reference data SID'!$B:$N,13,FALSE))</f>
        <v/>
      </c>
      <c r="E220" s="13" t="str">
        <f>IF(ISERROR(VLOOKUP(CONCATENATE($A220,"_",E$2),'Reference data SID'!$B:$N,13,FALSE)),"",VLOOKUP(CONCATENATE($A220,"_",E$2),'Reference data SID'!$B:$N,13,FALSE))</f>
        <v/>
      </c>
      <c r="F220" s="13" t="str">
        <f>IF(ISERROR(VLOOKUP(CONCATENATE($A220,"_",F$2),'Reference data SID'!$B:$N,13,FALSE)),"",VLOOKUP(CONCATENATE($A220,"_",F$2),'Reference data SID'!$B:$N,13,FALSE))</f>
        <v/>
      </c>
      <c r="G220" s="13" t="str">
        <f>IF(ISERROR(VLOOKUP(CONCATENATE($A220,"_",G$2),'Reference data SID'!$B:$N,13,FALSE)),"",VLOOKUP(CONCATENATE($A220,"_",G$2),'Reference data SID'!$B:$N,13,FALSE))</f>
        <v/>
      </c>
      <c r="H220" s="13" t="str">
        <f>IF(ISERROR(VLOOKUP(CONCATENATE($A220,"_",H$2),'Reference data SID'!$B:$N,13,FALSE)),"",VLOOKUP(CONCATENATE($A220,"_",H$2),'Reference data SID'!$B:$N,13,FALSE))</f>
        <v/>
      </c>
      <c r="I220" s="13" t="str">
        <f>IF(ISERROR(VLOOKUP(CONCATENATE($A220,"_",I$2),'Reference data SID'!$B:$N,13,FALSE)),"",VLOOKUP(CONCATENATE($A220,"_",I$2),'Reference data SID'!$B:$N,13,FALSE))</f>
        <v/>
      </c>
      <c r="J220" s="13" t="str">
        <f>IF(ISERROR(VLOOKUP(CONCATENATE($A220,"_",J$2),'Reference data SID'!$B:$N,13,FALSE)),"",VLOOKUP(CONCATENATE($A220,"_",J$2),'Reference data SID'!$B:$N,13,FALSE))</f>
        <v/>
      </c>
      <c r="K220" s="13" t="str">
        <f>IF(ISERROR(VLOOKUP(CONCATENATE($A220,"_",K$2),'Reference data SID'!$B:$N,13,FALSE)),"",VLOOKUP(CONCATENATE($A220,"_",K$2),'Reference data SID'!$B:$N,13,FALSE))</f>
        <v/>
      </c>
      <c r="L220" s="13" t="str">
        <f>IF(ISERROR(VLOOKUP(CONCATENATE($A220,"_",L$2),'Reference data SID'!$B:$N,13,FALSE)),"",VLOOKUP(CONCATENATE($A220,"_",L$2),'Reference data SID'!$B:$N,13,FALSE))</f>
        <v/>
      </c>
      <c r="M220" s="13" t="str">
        <f>IF(ISERROR(VLOOKUP(CONCATENATE($A220,"_",M$2),'Reference data SID'!$B:$N,13,FALSE)),"",VLOOKUP(CONCATENATE($A220,"_",M$2),'Reference data SID'!$B:$N,13,FALSE))</f>
        <v/>
      </c>
      <c r="N220" s="13" t="str">
        <f>IF(ISERROR(VLOOKUP(CONCATENATE($A220,"_",N$2),'Reference data SID'!$B:$N,13,FALSE)),"",VLOOKUP(CONCATENATE($A220,"_",N$2),'Reference data SID'!$B:$N,13,FALSE))</f>
        <v/>
      </c>
      <c r="O220" s="13" t="str">
        <f>IF(ISERROR(VLOOKUP(CONCATENATE($A220,"_",O$2),'Reference data SID'!$B:$N,13,FALSE)),"",VLOOKUP(CONCATENATE($A220,"_",O$2),'Reference data SID'!$B:$N,13,FALSE))</f>
        <v/>
      </c>
      <c r="P220" s="13" t="str">
        <f>IF(ISERROR(VLOOKUP(CONCATENATE($A220,"_",P$2),'Reference data SID'!$B:$N,13,FALSE)),"",VLOOKUP(CONCATENATE($A220,"_",P$2),'Reference data SID'!$B:$N,13,FALSE))</f>
        <v/>
      </c>
      <c r="Q220" s="13" t="str">
        <f>IF(ISERROR(VLOOKUP(CONCATENATE($A220,"_",Q$2),'Reference data SID'!$B:$N,13,FALSE)),"",VLOOKUP(CONCATENATE($A220,"_",Q$2),'Reference data SID'!$B:$N,13,FALSE))</f>
        <v/>
      </c>
      <c r="R220" s="13" t="str">
        <f>IF(ISERROR(VLOOKUP(CONCATENATE($A220,"_",R$2),'Reference data SID'!$B:$N,13,FALSE)),"",VLOOKUP(CONCATENATE($A220,"_",R$2),'Reference data SID'!$B:$N,13,FALSE))</f>
        <v/>
      </c>
      <c r="S220" s="13" t="str">
        <f>IF(ISERROR(VLOOKUP(CONCATENATE($A220,"_",S$2),'Reference data SID'!$B:$N,13,FALSE)),"",VLOOKUP(CONCATENATE($A220,"_",S$2),'Reference data SID'!$B:$N,13,FALSE))</f>
        <v/>
      </c>
      <c r="T220" s="13" t="str">
        <f>IF(ISERROR(VLOOKUP(CONCATENATE($A220,"_",T$2),'Reference data SID'!$B:$N,13,FALSE)),"",VLOOKUP(CONCATENATE($A220,"_",T$2),'Reference data SID'!$B:$N,13,FALSE))</f>
        <v/>
      </c>
      <c r="U220" s="13" t="str">
        <f>IF(ISERROR(VLOOKUP(CONCATENATE($A220,"_",U$2),'Reference data SID'!$B:$N,13,FALSE)),"",VLOOKUP(CONCATENATE($A220,"_",U$2),'Reference data SID'!$B:$N,13,FALSE))</f>
        <v/>
      </c>
      <c r="V220" s="13" t="str">
        <f>IF(ISERROR(VLOOKUP(CONCATENATE($A220,"_",V$2),'Reference data SID'!$B:$N,13,FALSE)),"",VLOOKUP(CONCATENATE($A220,"_",V$2),'Reference data SID'!$B:$N,13,FALSE))</f>
        <v/>
      </c>
      <c r="W220" s="13" t="str">
        <f>IF(ISERROR(VLOOKUP(CONCATENATE($A220,"_",W$2),'Reference data SID'!$B:$N,13,FALSE)),"",VLOOKUP(CONCATENATE($A220,"_",W$2),'Reference data SID'!$B:$N,13,FALSE))</f>
        <v/>
      </c>
      <c r="X220" s="13" t="str">
        <f>IF(ISERROR(VLOOKUP(CONCATENATE($A220,"_",X$2),'Reference data SID'!$B:$N,13,FALSE)),"",VLOOKUP(CONCATENATE($A220,"_",X$2),'Reference data SID'!$B:$N,13,FALSE))</f>
        <v/>
      </c>
      <c r="Y220" s="13" t="str">
        <f>IF(ISERROR(VLOOKUP(CONCATENATE($A220,"_",Y$2),'Reference data SID'!$B:$N,13,FALSE)),"",VLOOKUP(CONCATENATE($A220,"_",Y$2),'Reference data SID'!$B:$N,13,FALSE))</f>
        <v/>
      </c>
      <c r="Z220" s="13" t="str">
        <f>IF(ISERROR(VLOOKUP(CONCATENATE($A220,"_",Z$2),'Reference data SID'!$B:$N,13,FALSE)),"",VLOOKUP(CONCATENATE($A220,"_",Z$2),'Reference data SID'!$B:$N,13,FALSE))</f>
        <v/>
      </c>
      <c r="AA220" s="13" t="str">
        <f>IF(ISERROR(VLOOKUP(CONCATENATE($A220,"_",AA$2),'Reference data SID'!$B:$N,13,FALSE)),"",VLOOKUP(CONCATENATE($A220,"_",AA$2),'Reference data SID'!$B:$N,13,FALSE))</f>
        <v/>
      </c>
      <c r="AB220" s="13" t="str">
        <f>IF(ISERROR(VLOOKUP(CONCATENATE($A220,"_",AB$2),'Reference data SID'!$B:$N,13,FALSE)),"",VLOOKUP(CONCATENATE($A220,"_",AB$2),'Reference data SID'!$B:$N,13,FALSE))</f>
        <v/>
      </c>
      <c r="AC220" s="13" t="str">
        <f>IF(ISERROR(VLOOKUP(CONCATENATE($A220,"_",AC$2),'Reference data SID'!$B:$N,13,FALSE)),"",VLOOKUP(CONCATENATE($A220,"_",AC$2),'Reference data SID'!$B:$N,13,FALSE))</f>
        <v/>
      </c>
      <c r="AD220" s="13" t="str">
        <f>IF(ISERROR(VLOOKUP(CONCATENATE($A220,"_",AD$2),'Reference data SID'!$B:$N,13,FALSE)),"",VLOOKUP(CONCATENATE($A220,"_",AD$2),'Reference data SID'!$B:$N,13,FALSE))</f>
        <v/>
      </c>
      <c r="AE220" s="13" t="str">
        <f>IF(ISERROR(VLOOKUP(CONCATENATE($A220,"_",AE$2),'Reference data SID'!$B:$N,13,FALSE)),"",VLOOKUP(CONCATENATE($A220,"_",AE$2),'Reference data SID'!$B:$N,13,FALSE))</f>
        <v/>
      </c>
      <c r="AF220" s="13" t="str">
        <f>IF(ISERROR(VLOOKUP(CONCATENATE($A220,"_",AF$2),'Reference data SID'!$B:$N,13,FALSE)),"",VLOOKUP(CONCATENATE($A220,"_",AF$2),'Reference data SID'!$B:$N,13,FALSE))</f>
        <v/>
      </c>
      <c r="AG220" s="13" t="str">
        <f>IF(ISERROR(VLOOKUP(CONCATENATE($A220,"_",AG$2),'Reference data SID'!$B:$N,13,FALSE)),"",VLOOKUP(CONCATENATE($A220,"_",AG$2),'Reference data SID'!$B:$N,13,FALSE))</f>
        <v/>
      </c>
      <c r="AH220" s="13" t="str">
        <f>IF(ISERROR(VLOOKUP(CONCATENATE($A220,"_",AH$2),'Reference data SID'!$B:$N,13,FALSE)),"",VLOOKUP(CONCATENATE($A220,"_",AH$2),'Reference data SID'!$B:$N,13,FALSE))</f>
        <v/>
      </c>
      <c r="AI220" s="13" t="str">
        <f>IF(ISERROR(VLOOKUP(CONCATENATE($A220,"_",AI$2),'Reference data SID'!$B:$N,13,FALSE)),"",VLOOKUP(CONCATENATE($A220,"_",AI$2),'Reference data SID'!$B:$N,13,FALSE))</f>
        <v/>
      </c>
      <c r="AJ220" s="13" t="str">
        <f>IF(ISERROR(VLOOKUP(CONCATENATE($A220,"_",AJ$2),'Reference data SID'!$B:$N,13,FALSE)),"",VLOOKUP(CONCATENATE($A220,"_",AJ$2),'Reference data SID'!$B:$N,13,FALSE))</f>
        <v/>
      </c>
      <c r="AK220" s="13" t="str">
        <f>IF(ISERROR(VLOOKUP(CONCATENATE($A220,"_",AK$2),'Reference data SID'!$B:$N,13,FALSE)),"",VLOOKUP(CONCATENATE($A220,"_",AK$2),'Reference data SID'!$B:$N,13,FALSE))</f>
        <v/>
      </c>
      <c r="AL220" s="13" t="str">
        <f>IF(ISERROR(VLOOKUP(CONCATENATE($A220,"_",AL$2),'Reference data SID'!$B:$N,13,FALSE)),"",VLOOKUP(CONCATENATE($A220,"_",AL$2),'Reference data SID'!$B:$N,13,FALSE))</f>
        <v/>
      </c>
      <c r="AM220" s="13" t="str">
        <f>IF(ISERROR(VLOOKUP(CONCATENATE($A220,"_",AM$2),'Reference data SID'!$B:$N,13,FALSE)),"",VLOOKUP(CONCATENATE($A220,"_",AM$2),'Reference data SID'!$B:$N,13,FALSE))</f>
        <v/>
      </c>
      <c r="AN220" s="13" t="str">
        <f>IF(ISERROR(VLOOKUP(CONCATENATE($A220,"_",AN$2),'Reference data SID'!$B:$N,13,FALSE)),"",VLOOKUP(CONCATENATE($A220,"_",AN$2),'Reference data SID'!$B:$N,13,FALSE))</f>
        <v/>
      </c>
      <c r="AO220" s="13" t="str">
        <f>IF(ISERROR(VLOOKUP(CONCATENATE($A220,"_",AO$2),'Reference data SID'!$B:$N,13,FALSE)),"",VLOOKUP(CONCATENATE($A220,"_",AO$2),'Reference data SID'!$B:$N,13,FALSE))</f>
        <v/>
      </c>
      <c r="AP220" s="13" t="str">
        <f>IF(ISERROR(VLOOKUP(CONCATENATE($A220,"_",AP$2),'Reference data SID'!$B:$N,13,FALSE)),"",VLOOKUP(CONCATENATE($A220,"_",AP$2),'Reference data SID'!$B:$N,13,FALSE))</f>
        <v/>
      </c>
      <c r="AQ220" s="13" t="str">
        <f>IF(ISERROR(VLOOKUP(CONCATENATE($A220,"_",AQ$2),'Reference data SID'!$B:$N,13,FALSE)),"",VLOOKUP(CONCATENATE($A220,"_",AQ$2),'Reference data SID'!$B:$N,13,FALSE))</f>
        <v/>
      </c>
      <c r="AR220" s="13" t="str">
        <f>IF(ISERROR(VLOOKUP(CONCATENATE($A220,"_",AR$2),'Reference data SID'!$B:$N,13,FALSE)),"",VLOOKUP(CONCATENATE($A220,"_",AR$2),'Reference data SID'!$B:$N,13,FALSE))</f>
        <v/>
      </c>
      <c r="AS220" s="13" t="str">
        <f>IF(ISERROR(VLOOKUP(CONCATENATE($A220,"_",AS$2),'Reference data SID'!$B:$N,13,FALSE)),"",VLOOKUP(CONCATENATE($A220,"_",AS$2),'Reference data SID'!$B:$N,13,FALSE))</f>
        <v/>
      </c>
      <c r="AT220" s="13" t="str">
        <f>IF(ISERROR(VLOOKUP(CONCATENATE($A220,"_",AT$2),'Reference data SID'!$B:$N,13,FALSE)),"",VLOOKUP(CONCATENATE($A220,"_",AT$2),'Reference data SID'!$B:$N,13,FALSE))</f>
        <v/>
      </c>
    </row>
    <row r="221" spans="1:46" x14ac:dyDescent="0.25">
      <c r="A221">
        <v>217</v>
      </c>
      <c r="B221" s="13" t="str">
        <f>IF(ISERROR(VLOOKUP(CONCATENATE($A221,"_",B$2),'Reference data SID'!$B:$N,13,FALSE)),"",VLOOKUP(CONCATENATE($A221,"_",B$2),'Reference data SID'!$B:$N,13,FALSE))</f>
        <v/>
      </c>
      <c r="C221" s="13" t="str">
        <f>IF(ISERROR(VLOOKUP(CONCATENATE($A221,"_",C$2),'Reference data SID'!$B:$N,13,FALSE)),"",VLOOKUP(CONCATENATE($A221,"_",C$2),'Reference data SID'!$B:$N,13,FALSE))</f>
        <v/>
      </c>
      <c r="D221" s="13" t="str">
        <f>IF(ISERROR(VLOOKUP(CONCATENATE($A221,"_",D$2),'Reference data SID'!$B:$N,13,FALSE)),"",VLOOKUP(CONCATENATE($A221,"_",D$2),'Reference data SID'!$B:$N,13,FALSE))</f>
        <v/>
      </c>
      <c r="E221" s="13" t="str">
        <f>IF(ISERROR(VLOOKUP(CONCATENATE($A221,"_",E$2),'Reference data SID'!$B:$N,13,FALSE)),"",VLOOKUP(CONCATENATE($A221,"_",E$2),'Reference data SID'!$B:$N,13,FALSE))</f>
        <v/>
      </c>
      <c r="F221" s="13" t="str">
        <f>IF(ISERROR(VLOOKUP(CONCATENATE($A221,"_",F$2),'Reference data SID'!$B:$N,13,FALSE)),"",VLOOKUP(CONCATENATE($A221,"_",F$2),'Reference data SID'!$B:$N,13,FALSE))</f>
        <v/>
      </c>
      <c r="G221" s="13" t="str">
        <f>IF(ISERROR(VLOOKUP(CONCATENATE($A221,"_",G$2),'Reference data SID'!$B:$N,13,FALSE)),"",VLOOKUP(CONCATENATE($A221,"_",G$2),'Reference data SID'!$B:$N,13,FALSE))</f>
        <v/>
      </c>
      <c r="H221" s="13" t="str">
        <f>IF(ISERROR(VLOOKUP(CONCATENATE($A221,"_",H$2),'Reference data SID'!$B:$N,13,FALSE)),"",VLOOKUP(CONCATENATE($A221,"_",H$2),'Reference data SID'!$B:$N,13,FALSE))</f>
        <v/>
      </c>
      <c r="I221" s="13" t="str">
        <f>IF(ISERROR(VLOOKUP(CONCATENATE($A221,"_",I$2),'Reference data SID'!$B:$N,13,FALSE)),"",VLOOKUP(CONCATENATE($A221,"_",I$2),'Reference data SID'!$B:$N,13,FALSE))</f>
        <v/>
      </c>
      <c r="J221" s="13" t="str">
        <f>IF(ISERROR(VLOOKUP(CONCATENATE($A221,"_",J$2),'Reference data SID'!$B:$N,13,FALSE)),"",VLOOKUP(CONCATENATE($A221,"_",J$2),'Reference data SID'!$B:$N,13,FALSE))</f>
        <v/>
      </c>
      <c r="K221" s="13" t="str">
        <f>IF(ISERROR(VLOOKUP(CONCATENATE($A221,"_",K$2),'Reference data SID'!$B:$N,13,FALSE)),"",VLOOKUP(CONCATENATE($A221,"_",K$2),'Reference data SID'!$B:$N,13,FALSE))</f>
        <v/>
      </c>
      <c r="L221" s="13" t="str">
        <f>IF(ISERROR(VLOOKUP(CONCATENATE($A221,"_",L$2),'Reference data SID'!$B:$N,13,FALSE)),"",VLOOKUP(CONCATENATE($A221,"_",L$2),'Reference data SID'!$B:$N,13,FALSE))</f>
        <v/>
      </c>
      <c r="M221" s="13" t="str">
        <f>IF(ISERROR(VLOOKUP(CONCATENATE($A221,"_",M$2),'Reference data SID'!$B:$N,13,FALSE)),"",VLOOKUP(CONCATENATE($A221,"_",M$2),'Reference data SID'!$B:$N,13,FALSE))</f>
        <v/>
      </c>
      <c r="N221" s="13" t="str">
        <f>IF(ISERROR(VLOOKUP(CONCATENATE($A221,"_",N$2),'Reference data SID'!$B:$N,13,FALSE)),"",VLOOKUP(CONCATENATE($A221,"_",N$2),'Reference data SID'!$B:$N,13,FALSE))</f>
        <v/>
      </c>
      <c r="O221" s="13" t="str">
        <f>IF(ISERROR(VLOOKUP(CONCATENATE($A221,"_",O$2),'Reference data SID'!$B:$N,13,FALSE)),"",VLOOKUP(CONCATENATE($A221,"_",O$2),'Reference data SID'!$B:$N,13,FALSE))</f>
        <v/>
      </c>
      <c r="P221" s="13" t="str">
        <f>IF(ISERROR(VLOOKUP(CONCATENATE($A221,"_",P$2),'Reference data SID'!$B:$N,13,FALSE)),"",VLOOKUP(CONCATENATE($A221,"_",P$2),'Reference data SID'!$B:$N,13,FALSE))</f>
        <v/>
      </c>
      <c r="Q221" s="13" t="str">
        <f>IF(ISERROR(VLOOKUP(CONCATENATE($A221,"_",Q$2),'Reference data SID'!$B:$N,13,FALSE)),"",VLOOKUP(CONCATENATE($A221,"_",Q$2),'Reference data SID'!$B:$N,13,FALSE))</f>
        <v/>
      </c>
      <c r="R221" s="13" t="str">
        <f>IF(ISERROR(VLOOKUP(CONCATENATE($A221,"_",R$2),'Reference data SID'!$B:$N,13,FALSE)),"",VLOOKUP(CONCATENATE($A221,"_",R$2),'Reference data SID'!$B:$N,13,FALSE))</f>
        <v/>
      </c>
      <c r="S221" s="13" t="str">
        <f>IF(ISERROR(VLOOKUP(CONCATENATE($A221,"_",S$2),'Reference data SID'!$B:$N,13,FALSE)),"",VLOOKUP(CONCATENATE($A221,"_",S$2),'Reference data SID'!$B:$N,13,FALSE))</f>
        <v/>
      </c>
      <c r="T221" s="13" t="str">
        <f>IF(ISERROR(VLOOKUP(CONCATENATE($A221,"_",T$2),'Reference data SID'!$B:$N,13,FALSE)),"",VLOOKUP(CONCATENATE($A221,"_",T$2),'Reference data SID'!$B:$N,13,FALSE))</f>
        <v/>
      </c>
      <c r="U221" s="13" t="str">
        <f>IF(ISERROR(VLOOKUP(CONCATENATE($A221,"_",U$2),'Reference data SID'!$B:$N,13,FALSE)),"",VLOOKUP(CONCATENATE($A221,"_",U$2),'Reference data SID'!$B:$N,13,FALSE))</f>
        <v/>
      </c>
      <c r="V221" s="13" t="str">
        <f>IF(ISERROR(VLOOKUP(CONCATENATE($A221,"_",V$2),'Reference data SID'!$B:$N,13,FALSE)),"",VLOOKUP(CONCATENATE($A221,"_",V$2),'Reference data SID'!$B:$N,13,FALSE))</f>
        <v/>
      </c>
      <c r="W221" s="13" t="str">
        <f>IF(ISERROR(VLOOKUP(CONCATENATE($A221,"_",W$2),'Reference data SID'!$B:$N,13,FALSE)),"",VLOOKUP(CONCATENATE($A221,"_",W$2),'Reference data SID'!$B:$N,13,FALSE))</f>
        <v/>
      </c>
      <c r="X221" s="13" t="str">
        <f>IF(ISERROR(VLOOKUP(CONCATENATE($A221,"_",X$2),'Reference data SID'!$B:$N,13,FALSE)),"",VLOOKUP(CONCATENATE($A221,"_",X$2),'Reference data SID'!$B:$N,13,FALSE))</f>
        <v/>
      </c>
      <c r="Y221" s="13" t="str">
        <f>IF(ISERROR(VLOOKUP(CONCATENATE($A221,"_",Y$2),'Reference data SID'!$B:$N,13,FALSE)),"",VLOOKUP(CONCATENATE($A221,"_",Y$2),'Reference data SID'!$B:$N,13,FALSE))</f>
        <v/>
      </c>
      <c r="Z221" s="13" t="str">
        <f>IF(ISERROR(VLOOKUP(CONCATENATE($A221,"_",Z$2),'Reference data SID'!$B:$N,13,FALSE)),"",VLOOKUP(CONCATENATE($A221,"_",Z$2),'Reference data SID'!$B:$N,13,FALSE))</f>
        <v/>
      </c>
      <c r="AA221" s="13" t="str">
        <f>IF(ISERROR(VLOOKUP(CONCATENATE($A221,"_",AA$2),'Reference data SID'!$B:$N,13,FALSE)),"",VLOOKUP(CONCATENATE($A221,"_",AA$2),'Reference data SID'!$B:$N,13,FALSE))</f>
        <v/>
      </c>
      <c r="AB221" s="13" t="str">
        <f>IF(ISERROR(VLOOKUP(CONCATENATE($A221,"_",AB$2),'Reference data SID'!$B:$N,13,FALSE)),"",VLOOKUP(CONCATENATE($A221,"_",AB$2),'Reference data SID'!$B:$N,13,FALSE))</f>
        <v/>
      </c>
      <c r="AC221" s="13" t="str">
        <f>IF(ISERROR(VLOOKUP(CONCATENATE($A221,"_",AC$2),'Reference data SID'!$B:$N,13,FALSE)),"",VLOOKUP(CONCATENATE($A221,"_",AC$2),'Reference data SID'!$B:$N,13,FALSE))</f>
        <v/>
      </c>
      <c r="AD221" s="13" t="str">
        <f>IF(ISERROR(VLOOKUP(CONCATENATE($A221,"_",AD$2),'Reference data SID'!$B:$N,13,FALSE)),"",VLOOKUP(CONCATENATE($A221,"_",AD$2),'Reference data SID'!$B:$N,13,FALSE))</f>
        <v/>
      </c>
      <c r="AE221" s="13" t="str">
        <f>IF(ISERROR(VLOOKUP(CONCATENATE($A221,"_",AE$2),'Reference data SID'!$B:$N,13,FALSE)),"",VLOOKUP(CONCATENATE($A221,"_",AE$2),'Reference data SID'!$B:$N,13,FALSE))</f>
        <v/>
      </c>
      <c r="AF221" s="13" t="str">
        <f>IF(ISERROR(VLOOKUP(CONCATENATE($A221,"_",AF$2),'Reference data SID'!$B:$N,13,FALSE)),"",VLOOKUP(CONCATENATE($A221,"_",AF$2),'Reference data SID'!$B:$N,13,FALSE))</f>
        <v/>
      </c>
      <c r="AG221" s="13" t="str">
        <f>IF(ISERROR(VLOOKUP(CONCATENATE($A221,"_",AG$2),'Reference data SID'!$B:$N,13,FALSE)),"",VLOOKUP(CONCATENATE($A221,"_",AG$2),'Reference data SID'!$B:$N,13,FALSE))</f>
        <v/>
      </c>
      <c r="AH221" s="13" t="str">
        <f>IF(ISERROR(VLOOKUP(CONCATENATE($A221,"_",AH$2),'Reference data SID'!$B:$N,13,FALSE)),"",VLOOKUP(CONCATENATE($A221,"_",AH$2),'Reference data SID'!$B:$N,13,FALSE))</f>
        <v/>
      </c>
      <c r="AI221" s="13" t="str">
        <f>IF(ISERROR(VLOOKUP(CONCATENATE($A221,"_",AI$2),'Reference data SID'!$B:$N,13,FALSE)),"",VLOOKUP(CONCATENATE($A221,"_",AI$2),'Reference data SID'!$B:$N,13,FALSE))</f>
        <v/>
      </c>
      <c r="AJ221" s="13" t="str">
        <f>IF(ISERROR(VLOOKUP(CONCATENATE($A221,"_",AJ$2),'Reference data SID'!$B:$N,13,FALSE)),"",VLOOKUP(CONCATENATE($A221,"_",AJ$2),'Reference data SID'!$B:$N,13,FALSE))</f>
        <v/>
      </c>
      <c r="AK221" s="13" t="str">
        <f>IF(ISERROR(VLOOKUP(CONCATENATE($A221,"_",AK$2),'Reference data SID'!$B:$N,13,FALSE)),"",VLOOKUP(CONCATENATE($A221,"_",AK$2),'Reference data SID'!$B:$N,13,FALSE))</f>
        <v/>
      </c>
      <c r="AL221" s="13" t="str">
        <f>IF(ISERROR(VLOOKUP(CONCATENATE($A221,"_",AL$2),'Reference data SID'!$B:$N,13,FALSE)),"",VLOOKUP(CONCATENATE($A221,"_",AL$2),'Reference data SID'!$B:$N,13,FALSE))</f>
        <v/>
      </c>
      <c r="AM221" s="13" t="str">
        <f>IF(ISERROR(VLOOKUP(CONCATENATE($A221,"_",AM$2),'Reference data SID'!$B:$N,13,FALSE)),"",VLOOKUP(CONCATENATE($A221,"_",AM$2),'Reference data SID'!$B:$N,13,FALSE))</f>
        <v/>
      </c>
      <c r="AN221" s="13" t="str">
        <f>IF(ISERROR(VLOOKUP(CONCATENATE($A221,"_",AN$2),'Reference data SID'!$B:$N,13,FALSE)),"",VLOOKUP(CONCATENATE($A221,"_",AN$2),'Reference data SID'!$B:$N,13,FALSE))</f>
        <v/>
      </c>
      <c r="AO221" s="13" t="str">
        <f>IF(ISERROR(VLOOKUP(CONCATENATE($A221,"_",AO$2),'Reference data SID'!$B:$N,13,FALSE)),"",VLOOKUP(CONCATENATE($A221,"_",AO$2),'Reference data SID'!$B:$N,13,FALSE))</f>
        <v/>
      </c>
      <c r="AP221" s="13" t="str">
        <f>IF(ISERROR(VLOOKUP(CONCATENATE($A221,"_",AP$2),'Reference data SID'!$B:$N,13,FALSE)),"",VLOOKUP(CONCATENATE($A221,"_",AP$2),'Reference data SID'!$B:$N,13,FALSE))</f>
        <v/>
      </c>
      <c r="AQ221" s="13" t="str">
        <f>IF(ISERROR(VLOOKUP(CONCATENATE($A221,"_",AQ$2),'Reference data SID'!$B:$N,13,FALSE)),"",VLOOKUP(CONCATENATE($A221,"_",AQ$2),'Reference data SID'!$B:$N,13,FALSE))</f>
        <v/>
      </c>
      <c r="AR221" s="13" t="str">
        <f>IF(ISERROR(VLOOKUP(CONCATENATE($A221,"_",AR$2),'Reference data SID'!$B:$N,13,FALSE)),"",VLOOKUP(CONCATENATE($A221,"_",AR$2),'Reference data SID'!$B:$N,13,FALSE))</f>
        <v/>
      </c>
      <c r="AS221" s="13" t="str">
        <f>IF(ISERROR(VLOOKUP(CONCATENATE($A221,"_",AS$2),'Reference data SID'!$B:$N,13,FALSE)),"",VLOOKUP(CONCATENATE($A221,"_",AS$2),'Reference data SID'!$B:$N,13,FALSE))</f>
        <v/>
      </c>
      <c r="AT221" s="13" t="str">
        <f>IF(ISERROR(VLOOKUP(CONCATENATE($A221,"_",AT$2),'Reference data SID'!$B:$N,13,FALSE)),"",VLOOKUP(CONCATENATE($A221,"_",AT$2),'Reference data SID'!$B:$N,13,FALSE))</f>
        <v/>
      </c>
    </row>
    <row r="222" spans="1:46" x14ac:dyDescent="0.25">
      <c r="A222">
        <v>218</v>
      </c>
      <c r="B222" s="13" t="str">
        <f>IF(ISERROR(VLOOKUP(CONCATENATE($A222,"_",B$2),'Reference data SID'!$B:$N,13,FALSE)),"",VLOOKUP(CONCATENATE($A222,"_",B$2),'Reference data SID'!$B:$N,13,FALSE))</f>
        <v/>
      </c>
      <c r="C222" s="13" t="str">
        <f>IF(ISERROR(VLOOKUP(CONCATENATE($A222,"_",C$2),'Reference data SID'!$B:$N,13,FALSE)),"",VLOOKUP(CONCATENATE($A222,"_",C$2),'Reference data SID'!$B:$N,13,FALSE))</f>
        <v/>
      </c>
      <c r="D222" s="13" t="str">
        <f>IF(ISERROR(VLOOKUP(CONCATENATE($A222,"_",D$2),'Reference data SID'!$B:$N,13,FALSE)),"",VLOOKUP(CONCATENATE($A222,"_",D$2),'Reference data SID'!$B:$N,13,FALSE))</f>
        <v/>
      </c>
      <c r="E222" s="13" t="str">
        <f>IF(ISERROR(VLOOKUP(CONCATENATE($A222,"_",E$2),'Reference data SID'!$B:$N,13,FALSE)),"",VLOOKUP(CONCATENATE($A222,"_",E$2),'Reference data SID'!$B:$N,13,FALSE))</f>
        <v/>
      </c>
      <c r="F222" s="13" t="str">
        <f>IF(ISERROR(VLOOKUP(CONCATENATE($A222,"_",F$2),'Reference data SID'!$B:$N,13,FALSE)),"",VLOOKUP(CONCATENATE($A222,"_",F$2),'Reference data SID'!$B:$N,13,FALSE))</f>
        <v/>
      </c>
      <c r="G222" s="13" t="str">
        <f>IF(ISERROR(VLOOKUP(CONCATENATE($A222,"_",G$2),'Reference data SID'!$B:$N,13,FALSE)),"",VLOOKUP(CONCATENATE($A222,"_",G$2),'Reference data SID'!$B:$N,13,FALSE))</f>
        <v/>
      </c>
      <c r="H222" s="13" t="str">
        <f>IF(ISERROR(VLOOKUP(CONCATENATE($A222,"_",H$2),'Reference data SID'!$B:$N,13,FALSE)),"",VLOOKUP(CONCATENATE($A222,"_",H$2),'Reference data SID'!$B:$N,13,FALSE))</f>
        <v/>
      </c>
      <c r="I222" s="13" t="str">
        <f>IF(ISERROR(VLOOKUP(CONCATENATE($A222,"_",I$2),'Reference data SID'!$B:$N,13,FALSE)),"",VLOOKUP(CONCATENATE($A222,"_",I$2),'Reference data SID'!$B:$N,13,FALSE))</f>
        <v/>
      </c>
      <c r="J222" s="13" t="str">
        <f>IF(ISERROR(VLOOKUP(CONCATENATE($A222,"_",J$2),'Reference data SID'!$B:$N,13,FALSE)),"",VLOOKUP(CONCATENATE($A222,"_",J$2),'Reference data SID'!$B:$N,13,FALSE))</f>
        <v/>
      </c>
      <c r="K222" s="13" t="str">
        <f>IF(ISERROR(VLOOKUP(CONCATENATE($A222,"_",K$2),'Reference data SID'!$B:$N,13,FALSE)),"",VLOOKUP(CONCATENATE($A222,"_",K$2),'Reference data SID'!$B:$N,13,FALSE))</f>
        <v/>
      </c>
      <c r="L222" s="13" t="str">
        <f>IF(ISERROR(VLOOKUP(CONCATENATE($A222,"_",L$2),'Reference data SID'!$B:$N,13,FALSE)),"",VLOOKUP(CONCATENATE($A222,"_",L$2),'Reference data SID'!$B:$N,13,FALSE))</f>
        <v/>
      </c>
      <c r="M222" s="13" t="str">
        <f>IF(ISERROR(VLOOKUP(CONCATENATE($A222,"_",M$2),'Reference data SID'!$B:$N,13,FALSE)),"",VLOOKUP(CONCATENATE($A222,"_",M$2),'Reference data SID'!$B:$N,13,FALSE))</f>
        <v/>
      </c>
      <c r="N222" s="13" t="str">
        <f>IF(ISERROR(VLOOKUP(CONCATENATE($A222,"_",N$2),'Reference data SID'!$B:$N,13,FALSE)),"",VLOOKUP(CONCATENATE($A222,"_",N$2),'Reference data SID'!$B:$N,13,FALSE))</f>
        <v/>
      </c>
      <c r="O222" s="13" t="str">
        <f>IF(ISERROR(VLOOKUP(CONCATENATE($A222,"_",O$2),'Reference data SID'!$B:$N,13,FALSE)),"",VLOOKUP(CONCATENATE($A222,"_",O$2),'Reference data SID'!$B:$N,13,FALSE))</f>
        <v/>
      </c>
      <c r="P222" s="13" t="str">
        <f>IF(ISERROR(VLOOKUP(CONCATENATE($A222,"_",P$2),'Reference data SID'!$B:$N,13,FALSE)),"",VLOOKUP(CONCATENATE($A222,"_",P$2),'Reference data SID'!$B:$N,13,FALSE))</f>
        <v/>
      </c>
      <c r="Q222" s="13" t="str">
        <f>IF(ISERROR(VLOOKUP(CONCATENATE($A222,"_",Q$2),'Reference data SID'!$B:$N,13,FALSE)),"",VLOOKUP(CONCATENATE($A222,"_",Q$2),'Reference data SID'!$B:$N,13,FALSE))</f>
        <v/>
      </c>
      <c r="R222" s="13" t="str">
        <f>IF(ISERROR(VLOOKUP(CONCATENATE($A222,"_",R$2),'Reference data SID'!$B:$N,13,FALSE)),"",VLOOKUP(CONCATENATE($A222,"_",R$2),'Reference data SID'!$B:$N,13,FALSE))</f>
        <v/>
      </c>
      <c r="S222" s="13" t="str">
        <f>IF(ISERROR(VLOOKUP(CONCATENATE($A222,"_",S$2),'Reference data SID'!$B:$N,13,FALSE)),"",VLOOKUP(CONCATENATE($A222,"_",S$2),'Reference data SID'!$B:$N,13,FALSE))</f>
        <v/>
      </c>
      <c r="T222" s="13" t="str">
        <f>IF(ISERROR(VLOOKUP(CONCATENATE($A222,"_",T$2),'Reference data SID'!$B:$N,13,FALSE)),"",VLOOKUP(CONCATENATE($A222,"_",T$2),'Reference data SID'!$B:$N,13,FALSE))</f>
        <v/>
      </c>
      <c r="U222" s="13" t="str">
        <f>IF(ISERROR(VLOOKUP(CONCATENATE($A222,"_",U$2),'Reference data SID'!$B:$N,13,FALSE)),"",VLOOKUP(CONCATENATE($A222,"_",U$2),'Reference data SID'!$B:$N,13,FALSE))</f>
        <v/>
      </c>
      <c r="V222" s="13" t="str">
        <f>IF(ISERROR(VLOOKUP(CONCATENATE($A222,"_",V$2),'Reference data SID'!$B:$N,13,FALSE)),"",VLOOKUP(CONCATENATE($A222,"_",V$2),'Reference data SID'!$B:$N,13,FALSE))</f>
        <v/>
      </c>
      <c r="W222" s="13" t="str">
        <f>IF(ISERROR(VLOOKUP(CONCATENATE($A222,"_",W$2),'Reference data SID'!$B:$N,13,FALSE)),"",VLOOKUP(CONCATENATE($A222,"_",W$2),'Reference data SID'!$B:$N,13,FALSE))</f>
        <v/>
      </c>
      <c r="X222" s="13" t="str">
        <f>IF(ISERROR(VLOOKUP(CONCATENATE($A222,"_",X$2),'Reference data SID'!$B:$N,13,FALSE)),"",VLOOKUP(CONCATENATE($A222,"_",X$2),'Reference data SID'!$B:$N,13,FALSE))</f>
        <v/>
      </c>
      <c r="Y222" s="13" t="str">
        <f>IF(ISERROR(VLOOKUP(CONCATENATE($A222,"_",Y$2),'Reference data SID'!$B:$N,13,FALSE)),"",VLOOKUP(CONCATENATE($A222,"_",Y$2),'Reference data SID'!$B:$N,13,FALSE))</f>
        <v/>
      </c>
      <c r="Z222" s="13" t="str">
        <f>IF(ISERROR(VLOOKUP(CONCATENATE($A222,"_",Z$2),'Reference data SID'!$B:$N,13,FALSE)),"",VLOOKUP(CONCATENATE($A222,"_",Z$2),'Reference data SID'!$B:$N,13,FALSE))</f>
        <v/>
      </c>
      <c r="AA222" s="13" t="str">
        <f>IF(ISERROR(VLOOKUP(CONCATENATE($A222,"_",AA$2),'Reference data SID'!$B:$N,13,FALSE)),"",VLOOKUP(CONCATENATE($A222,"_",AA$2),'Reference data SID'!$B:$N,13,FALSE))</f>
        <v/>
      </c>
      <c r="AB222" s="13" t="str">
        <f>IF(ISERROR(VLOOKUP(CONCATENATE($A222,"_",AB$2),'Reference data SID'!$B:$N,13,FALSE)),"",VLOOKUP(CONCATENATE($A222,"_",AB$2),'Reference data SID'!$B:$N,13,FALSE))</f>
        <v/>
      </c>
      <c r="AC222" s="13" t="str">
        <f>IF(ISERROR(VLOOKUP(CONCATENATE($A222,"_",AC$2),'Reference data SID'!$B:$N,13,FALSE)),"",VLOOKUP(CONCATENATE($A222,"_",AC$2),'Reference data SID'!$B:$N,13,FALSE))</f>
        <v/>
      </c>
      <c r="AD222" s="13" t="str">
        <f>IF(ISERROR(VLOOKUP(CONCATENATE($A222,"_",AD$2),'Reference data SID'!$B:$N,13,FALSE)),"",VLOOKUP(CONCATENATE($A222,"_",AD$2),'Reference data SID'!$B:$N,13,FALSE))</f>
        <v/>
      </c>
      <c r="AE222" s="13" t="str">
        <f>IF(ISERROR(VLOOKUP(CONCATENATE($A222,"_",AE$2),'Reference data SID'!$B:$N,13,FALSE)),"",VLOOKUP(CONCATENATE($A222,"_",AE$2),'Reference data SID'!$B:$N,13,FALSE))</f>
        <v/>
      </c>
      <c r="AF222" s="13" t="str">
        <f>IF(ISERROR(VLOOKUP(CONCATENATE($A222,"_",AF$2),'Reference data SID'!$B:$N,13,FALSE)),"",VLOOKUP(CONCATENATE($A222,"_",AF$2),'Reference data SID'!$B:$N,13,FALSE))</f>
        <v/>
      </c>
      <c r="AG222" s="13" t="str">
        <f>IF(ISERROR(VLOOKUP(CONCATENATE($A222,"_",AG$2),'Reference data SID'!$B:$N,13,FALSE)),"",VLOOKUP(CONCATENATE($A222,"_",AG$2),'Reference data SID'!$B:$N,13,FALSE))</f>
        <v/>
      </c>
      <c r="AH222" s="13" t="str">
        <f>IF(ISERROR(VLOOKUP(CONCATENATE($A222,"_",AH$2),'Reference data SID'!$B:$N,13,FALSE)),"",VLOOKUP(CONCATENATE($A222,"_",AH$2),'Reference data SID'!$B:$N,13,FALSE))</f>
        <v/>
      </c>
      <c r="AI222" s="13" t="str">
        <f>IF(ISERROR(VLOOKUP(CONCATENATE($A222,"_",AI$2),'Reference data SID'!$B:$N,13,FALSE)),"",VLOOKUP(CONCATENATE($A222,"_",AI$2),'Reference data SID'!$B:$N,13,FALSE))</f>
        <v/>
      </c>
      <c r="AJ222" s="13" t="str">
        <f>IF(ISERROR(VLOOKUP(CONCATENATE($A222,"_",AJ$2),'Reference data SID'!$B:$N,13,FALSE)),"",VLOOKUP(CONCATENATE($A222,"_",AJ$2),'Reference data SID'!$B:$N,13,FALSE))</f>
        <v/>
      </c>
      <c r="AK222" s="13" t="str">
        <f>IF(ISERROR(VLOOKUP(CONCATENATE($A222,"_",AK$2),'Reference data SID'!$B:$N,13,FALSE)),"",VLOOKUP(CONCATENATE($A222,"_",AK$2),'Reference data SID'!$B:$N,13,FALSE))</f>
        <v/>
      </c>
      <c r="AL222" s="13" t="str">
        <f>IF(ISERROR(VLOOKUP(CONCATENATE($A222,"_",AL$2),'Reference data SID'!$B:$N,13,FALSE)),"",VLOOKUP(CONCATENATE($A222,"_",AL$2),'Reference data SID'!$B:$N,13,FALSE))</f>
        <v/>
      </c>
      <c r="AM222" s="13" t="str">
        <f>IF(ISERROR(VLOOKUP(CONCATENATE($A222,"_",AM$2),'Reference data SID'!$B:$N,13,FALSE)),"",VLOOKUP(CONCATENATE($A222,"_",AM$2),'Reference data SID'!$B:$N,13,FALSE))</f>
        <v/>
      </c>
      <c r="AN222" s="13" t="str">
        <f>IF(ISERROR(VLOOKUP(CONCATENATE($A222,"_",AN$2),'Reference data SID'!$B:$N,13,FALSE)),"",VLOOKUP(CONCATENATE($A222,"_",AN$2),'Reference data SID'!$B:$N,13,FALSE))</f>
        <v/>
      </c>
      <c r="AO222" s="13" t="str">
        <f>IF(ISERROR(VLOOKUP(CONCATENATE($A222,"_",AO$2),'Reference data SID'!$B:$N,13,FALSE)),"",VLOOKUP(CONCATENATE($A222,"_",AO$2),'Reference data SID'!$B:$N,13,FALSE))</f>
        <v/>
      </c>
      <c r="AP222" s="13" t="str">
        <f>IF(ISERROR(VLOOKUP(CONCATENATE($A222,"_",AP$2),'Reference data SID'!$B:$N,13,FALSE)),"",VLOOKUP(CONCATENATE($A222,"_",AP$2),'Reference data SID'!$B:$N,13,FALSE))</f>
        <v/>
      </c>
      <c r="AQ222" s="13" t="str">
        <f>IF(ISERROR(VLOOKUP(CONCATENATE($A222,"_",AQ$2),'Reference data SID'!$B:$N,13,FALSE)),"",VLOOKUP(CONCATENATE($A222,"_",AQ$2),'Reference data SID'!$B:$N,13,FALSE))</f>
        <v/>
      </c>
      <c r="AR222" s="13" t="str">
        <f>IF(ISERROR(VLOOKUP(CONCATENATE($A222,"_",AR$2),'Reference data SID'!$B:$N,13,FALSE)),"",VLOOKUP(CONCATENATE($A222,"_",AR$2),'Reference data SID'!$B:$N,13,FALSE))</f>
        <v/>
      </c>
      <c r="AS222" s="13" t="str">
        <f>IF(ISERROR(VLOOKUP(CONCATENATE($A222,"_",AS$2),'Reference data SID'!$B:$N,13,FALSE)),"",VLOOKUP(CONCATENATE($A222,"_",AS$2),'Reference data SID'!$B:$N,13,FALSE))</f>
        <v/>
      </c>
      <c r="AT222" s="13" t="str">
        <f>IF(ISERROR(VLOOKUP(CONCATENATE($A222,"_",AT$2),'Reference data SID'!$B:$N,13,FALSE)),"",VLOOKUP(CONCATENATE($A222,"_",AT$2),'Reference data SID'!$B:$N,13,FALSE))</f>
        <v/>
      </c>
    </row>
    <row r="223" spans="1:46" x14ac:dyDescent="0.25">
      <c r="A223">
        <v>219</v>
      </c>
      <c r="B223" s="13" t="str">
        <f>IF(ISERROR(VLOOKUP(CONCATENATE($A223,"_",B$2),'Reference data SID'!$B:$N,13,FALSE)),"",VLOOKUP(CONCATENATE($A223,"_",B$2),'Reference data SID'!$B:$N,13,FALSE))</f>
        <v/>
      </c>
      <c r="C223" s="13" t="str">
        <f>IF(ISERROR(VLOOKUP(CONCATENATE($A223,"_",C$2),'Reference data SID'!$B:$N,13,FALSE)),"",VLOOKUP(CONCATENATE($A223,"_",C$2),'Reference data SID'!$B:$N,13,FALSE))</f>
        <v/>
      </c>
      <c r="D223" s="13" t="str">
        <f>IF(ISERROR(VLOOKUP(CONCATENATE($A223,"_",D$2),'Reference data SID'!$B:$N,13,FALSE)),"",VLOOKUP(CONCATENATE($A223,"_",D$2),'Reference data SID'!$B:$N,13,FALSE))</f>
        <v/>
      </c>
      <c r="E223" s="13" t="str">
        <f>IF(ISERROR(VLOOKUP(CONCATENATE($A223,"_",E$2),'Reference data SID'!$B:$N,13,FALSE)),"",VLOOKUP(CONCATENATE($A223,"_",E$2),'Reference data SID'!$B:$N,13,FALSE))</f>
        <v/>
      </c>
      <c r="F223" s="13" t="str">
        <f>IF(ISERROR(VLOOKUP(CONCATENATE($A223,"_",F$2),'Reference data SID'!$B:$N,13,FALSE)),"",VLOOKUP(CONCATENATE($A223,"_",F$2),'Reference data SID'!$B:$N,13,FALSE))</f>
        <v/>
      </c>
      <c r="G223" s="13" t="str">
        <f>IF(ISERROR(VLOOKUP(CONCATENATE($A223,"_",G$2),'Reference data SID'!$B:$N,13,FALSE)),"",VLOOKUP(CONCATENATE($A223,"_",G$2),'Reference data SID'!$B:$N,13,FALSE))</f>
        <v/>
      </c>
      <c r="H223" s="13" t="str">
        <f>IF(ISERROR(VLOOKUP(CONCATENATE($A223,"_",H$2),'Reference data SID'!$B:$N,13,FALSE)),"",VLOOKUP(CONCATENATE($A223,"_",H$2),'Reference data SID'!$B:$N,13,FALSE))</f>
        <v/>
      </c>
      <c r="I223" s="13" t="str">
        <f>IF(ISERROR(VLOOKUP(CONCATENATE($A223,"_",I$2),'Reference data SID'!$B:$N,13,FALSE)),"",VLOOKUP(CONCATENATE($A223,"_",I$2),'Reference data SID'!$B:$N,13,FALSE))</f>
        <v/>
      </c>
      <c r="J223" s="13" t="str">
        <f>IF(ISERROR(VLOOKUP(CONCATENATE($A223,"_",J$2),'Reference data SID'!$B:$N,13,FALSE)),"",VLOOKUP(CONCATENATE($A223,"_",J$2),'Reference data SID'!$B:$N,13,FALSE))</f>
        <v/>
      </c>
      <c r="K223" s="13" t="str">
        <f>IF(ISERROR(VLOOKUP(CONCATENATE($A223,"_",K$2),'Reference data SID'!$B:$N,13,FALSE)),"",VLOOKUP(CONCATENATE($A223,"_",K$2),'Reference data SID'!$B:$N,13,FALSE))</f>
        <v/>
      </c>
      <c r="L223" s="13" t="str">
        <f>IF(ISERROR(VLOOKUP(CONCATENATE($A223,"_",L$2),'Reference data SID'!$B:$N,13,FALSE)),"",VLOOKUP(CONCATENATE($A223,"_",L$2),'Reference data SID'!$B:$N,13,FALSE))</f>
        <v/>
      </c>
      <c r="M223" s="13" t="str">
        <f>IF(ISERROR(VLOOKUP(CONCATENATE($A223,"_",M$2),'Reference data SID'!$B:$N,13,FALSE)),"",VLOOKUP(CONCATENATE($A223,"_",M$2),'Reference data SID'!$B:$N,13,FALSE))</f>
        <v/>
      </c>
      <c r="N223" s="13" t="str">
        <f>IF(ISERROR(VLOOKUP(CONCATENATE($A223,"_",N$2),'Reference data SID'!$B:$N,13,FALSE)),"",VLOOKUP(CONCATENATE($A223,"_",N$2),'Reference data SID'!$B:$N,13,FALSE))</f>
        <v/>
      </c>
      <c r="O223" s="13" t="str">
        <f>IF(ISERROR(VLOOKUP(CONCATENATE($A223,"_",O$2),'Reference data SID'!$B:$N,13,FALSE)),"",VLOOKUP(CONCATENATE($A223,"_",O$2),'Reference data SID'!$B:$N,13,FALSE))</f>
        <v/>
      </c>
      <c r="P223" s="13" t="str">
        <f>IF(ISERROR(VLOOKUP(CONCATENATE($A223,"_",P$2),'Reference data SID'!$B:$N,13,FALSE)),"",VLOOKUP(CONCATENATE($A223,"_",P$2),'Reference data SID'!$B:$N,13,FALSE))</f>
        <v/>
      </c>
      <c r="Q223" s="13" t="str">
        <f>IF(ISERROR(VLOOKUP(CONCATENATE($A223,"_",Q$2),'Reference data SID'!$B:$N,13,FALSE)),"",VLOOKUP(CONCATENATE($A223,"_",Q$2),'Reference data SID'!$B:$N,13,FALSE))</f>
        <v/>
      </c>
      <c r="R223" s="13" t="str">
        <f>IF(ISERROR(VLOOKUP(CONCATENATE($A223,"_",R$2),'Reference data SID'!$B:$N,13,FALSE)),"",VLOOKUP(CONCATENATE($A223,"_",R$2),'Reference data SID'!$B:$N,13,FALSE))</f>
        <v/>
      </c>
      <c r="S223" s="13" t="str">
        <f>IF(ISERROR(VLOOKUP(CONCATENATE($A223,"_",S$2),'Reference data SID'!$B:$N,13,FALSE)),"",VLOOKUP(CONCATENATE($A223,"_",S$2),'Reference data SID'!$B:$N,13,FALSE))</f>
        <v/>
      </c>
      <c r="T223" s="13" t="str">
        <f>IF(ISERROR(VLOOKUP(CONCATENATE($A223,"_",T$2),'Reference data SID'!$B:$N,13,FALSE)),"",VLOOKUP(CONCATENATE($A223,"_",T$2),'Reference data SID'!$B:$N,13,FALSE))</f>
        <v/>
      </c>
      <c r="U223" s="13" t="str">
        <f>IF(ISERROR(VLOOKUP(CONCATENATE($A223,"_",U$2),'Reference data SID'!$B:$N,13,FALSE)),"",VLOOKUP(CONCATENATE($A223,"_",U$2),'Reference data SID'!$B:$N,13,FALSE))</f>
        <v/>
      </c>
      <c r="V223" s="13" t="str">
        <f>IF(ISERROR(VLOOKUP(CONCATENATE($A223,"_",V$2),'Reference data SID'!$B:$N,13,FALSE)),"",VLOOKUP(CONCATENATE($A223,"_",V$2),'Reference data SID'!$B:$N,13,FALSE))</f>
        <v/>
      </c>
      <c r="W223" s="13" t="str">
        <f>IF(ISERROR(VLOOKUP(CONCATENATE($A223,"_",W$2),'Reference data SID'!$B:$N,13,FALSE)),"",VLOOKUP(CONCATENATE($A223,"_",W$2),'Reference data SID'!$B:$N,13,FALSE))</f>
        <v/>
      </c>
      <c r="X223" s="13" t="str">
        <f>IF(ISERROR(VLOOKUP(CONCATENATE($A223,"_",X$2),'Reference data SID'!$B:$N,13,FALSE)),"",VLOOKUP(CONCATENATE($A223,"_",X$2),'Reference data SID'!$B:$N,13,FALSE))</f>
        <v/>
      </c>
      <c r="Y223" s="13" t="str">
        <f>IF(ISERROR(VLOOKUP(CONCATENATE($A223,"_",Y$2),'Reference data SID'!$B:$N,13,FALSE)),"",VLOOKUP(CONCATENATE($A223,"_",Y$2),'Reference data SID'!$B:$N,13,FALSE))</f>
        <v/>
      </c>
      <c r="Z223" s="13" t="str">
        <f>IF(ISERROR(VLOOKUP(CONCATENATE($A223,"_",Z$2),'Reference data SID'!$B:$N,13,FALSE)),"",VLOOKUP(CONCATENATE($A223,"_",Z$2),'Reference data SID'!$B:$N,13,FALSE))</f>
        <v/>
      </c>
      <c r="AA223" s="13" t="str">
        <f>IF(ISERROR(VLOOKUP(CONCATENATE($A223,"_",AA$2),'Reference data SID'!$B:$N,13,FALSE)),"",VLOOKUP(CONCATENATE($A223,"_",AA$2),'Reference data SID'!$B:$N,13,FALSE))</f>
        <v/>
      </c>
      <c r="AB223" s="13" t="str">
        <f>IF(ISERROR(VLOOKUP(CONCATENATE($A223,"_",AB$2),'Reference data SID'!$B:$N,13,FALSE)),"",VLOOKUP(CONCATENATE($A223,"_",AB$2),'Reference data SID'!$B:$N,13,FALSE))</f>
        <v/>
      </c>
      <c r="AC223" s="13" t="str">
        <f>IF(ISERROR(VLOOKUP(CONCATENATE($A223,"_",AC$2),'Reference data SID'!$B:$N,13,FALSE)),"",VLOOKUP(CONCATENATE($A223,"_",AC$2),'Reference data SID'!$B:$N,13,FALSE))</f>
        <v/>
      </c>
      <c r="AD223" s="13" t="str">
        <f>IF(ISERROR(VLOOKUP(CONCATENATE($A223,"_",AD$2),'Reference data SID'!$B:$N,13,FALSE)),"",VLOOKUP(CONCATENATE($A223,"_",AD$2),'Reference data SID'!$B:$N,13,FALSE))</f>
        <v/>
      </c>
      <c r="AE223" s="13" t="str">
        <f>IF(ISERROR(VLOOKUP(CONCATENATE($A223,"_",AE$2),'Reference data SID'!$B:$N,13,FALSE)),"",VLOOKUP(CONCATENATE($A223,"_",AE$2),'Reference data SID'!$B:$N,13,FALSE))</f>
        <v/>
      </c>
      <c r="AF223" s="13" t="str">
        <f>IF(ISERROR(VLOOKUP(CONCATENATE($A223,"_",AF$2),'Reference data SID'!$B:$N,13,FALSE)),"",VLOOKUP(CONCATENATE($A223,"_",AF$2),'Reference data SID'!$B:$N,13,FALSE))</f>
        <v/>
      </c>
      <c r="AG223" s="13" t="str">
        <f>IF(ISERROR(VLOOKUP(CONCATENATE($A223,"_",AG$2),'Reference data SID'!$B:$N,13,FALSE)),"",VLOOKUP(CONCATENATE($A223,"_",AG$2),'Reference data SID'!$B:$N,13,FALSE))</f>
        <v/>
      </c>
      <c r="AH223" s="13" t="str">
        <f>IF(ISERROR(VLOOKUP(CONCATENATE($A223,"_",AH$2),'Reference data SID'!$B:$N,13,FALSE)),"",VLOOKUP(CONCATENATE($A223,"_",AH$2),'Reference data SID'!$B:$N,13,FALSE))</f>
        <v/>
      </c>
      <c r="AI223" s="13" t="str">
        <f>IF(ISERROR(VLOOKUP(CONCATENATE($A223,"_",AI$2),'Reference data SID'!$B:$N,13,FALSE)),"",VLOOKUP(CONCATENATE($A223,"_",AI$2),'Reference data SID'!$B:$N,13,FALSE))</f>
        <v/>
      </c>
      <c r="AJ223" s="13" t="str">
        <f>IF(ISERROR(VLOOKUP(CONCATENATE($A223,"_",AJ$2),'Reference data SID'!$B:$N,13,FALSE)),"",VLOOKUP(CONCATENATE($A223,"_",AJ$2),'Reference data SID'!$B:$N,13,FALSE))</f>
        <v/>
      </c>
      <c r="AK223" s="13" t="str">
        <f>IF(ISERROR(VLOOKUP(CONCATENATE($A223,"_",AK$2),'Reference data SID'!$B:$N,13,FALSE)),"",VLOOKUP(CONCATENATE($A223,"_",AK$2),'Reference data SID'!$B:$N,13,FALSE))</f>
        <v/>
      </c>
      <c r="AL223" s="13" t="str">
        <f>IF(ISERROR(VLOOKUP(CONCATENATE($A223,"_",AL$2),'Reference data SID'!$B:$N,13,FALSE)),"",VLOOKUP(CONCATENATE($A223,"_",AL$2),'Reference data SID'!$B:$N,13,FALSE))</f>
        <v/>
      </c>
      <c r="AM223" s="13" t="str">
        <f>IF(ISERROR(VLOOKUP(CONCATENATE($A223,"_",AM$2),'Reference data SID'!$B:$N,13,FALSE)),"",VLOOKUP(CONCATENATE($A223,"_",AM$2),'Reference data SID'!$B:$N,13,FALSE))</f>
        <v/>
      </c>
      <c r="AN223" s="13" t="str">
        <f>IF(ISERROR(VLOOKUP(CONCATENATE($A223,"_",AN$2),'Reference data SID'!$B:$N,13,FALSE)),"",VLOOKUP(CONCATENATE($A223,"_",AN$2),'Reference data SID'!$B:$N,13,FALSE))</f>
        <v/>
      </c>
      <c r="AO223" s="13" t="str">
        <f>IF(ISERROR(VLOOKUP(CONCATENATE($A223,"_",AO$2),'Reference data SID'!$B:$N,13,FALSE)),"",VLOOKUP(CONCATENATE($A223,"_",AO$2),'Reference data SID'!$B:$N,13,FALSE))</f>
        <v/>
      </c>
      <c r="AP223" s="13" t="str">
        <f>IF(ISERROR(VLOOKUP(CONCATENATE($A223,"_",AP$2),'Reference data SID'!$B:$N,13,FALSE)),"",VLOOKUP(CONCATENATE($A223,"_",AP$2),'Reference data SID'!$B:$N,13,FALSE))</f>
        <v/>
      </c>
      <c r="AQ223" s="13" t="str">
        <f>IF(ISERROR(VLOOKUP(CONCATENATE($A223,"_",AQ$2),'Reference data SID'!$B:$N,13,FALSE)),"",VLOOKUP(CONCATENATE($A223,"_",AQ$2),'Reference data SID'!$B:$N,13,FALSE))</f>
        <v/>
      </c>
      <c r="AR223" s="13" t="str">
        <f>IF(ISERROR(VLOOKUP(CONCATENATE($A223,"_",AR$2),'Reference data SID'!$B:$N,13,FALSE)),"",VLOOKUP(CONCATENATE($A223,"_",AR$2),'Reference data SID'!$B:$N,13,FALSE))</f>
        <v/>
      </c>
      <c r="AS223" s="13" t="str">
        <f>IF(ISERROR(VLOOKUP(CONCATENATE($A223,"_",AS$2),'Reference data SID'!$B:$N,13,FALSE)),"",VLOOKUP(CONCATENATE($A223,"_",AS$2),'Reference data SID'!$B:$N,13,FALSE))</f>
        <v/>
      </c>
      <c r="AT223" s="13" t="str">
        <f>IF(ISERROR(VLOOKUP(CONCATENATE($A223,"_",AT$2),'Reference data SID'!$B:$N,13,FALSE)),"",VLOOKUP(CONCATENATE($A223,"_",AT$2),'Reference data SID'!$B:$N,13,FALSE))</f>
        <v/>
      </c>
    </row>
    <row r="224" spans="1:46" x14ac:dyDescent="0.25">
      <c r="A224">
        <v>220</v>
      </c>
      <c r="B224" s="13" t="str">
        <f>IF(ISERROR(VLOOKUP(CONCATENATE($A224,"_",B$2),'Reference data SID'!$B:$N,13,FALSE)),"",VLOOKUP(CONCATENATE($A224,"_",B$2),'Reference data SID'!$B:$N,13,FALSE))</f>
        <v/>
      </c>
      <c r="C224" s="13" t="str">
        <f>IF(ISERROR(VLOOKUP(CONCATENATE($A224,"_",C$2),'Reference data SID'!$B:$N,13,FALSE)),"",VLOOKUP(CONCATENATE($A224,"_",C$2),'Reference data SID'!$B:$N,13,FALSE))</f>
        <v/>
      </c>
      <c r="D224" s="13" t="str">
        <f>IF(ISERROR(VLOOKUP(CONCATENATE($A224,"_",D$2),'Reference data SID'!$B:$N,13,FALSE)),"",VLOOKUP(CONCATENATE($A224,"_",D$2),'Reference data SID'!$B:$N,13,FALSE))</f>
        <v/>
      </c>
      <c r="E224" s="13" t="str">
        <f>IF(ISERROR(VLOOKUP(CONCATENATE($A224,"_",E$2),'Reference data SID'!$B:$N,13,FALSE)),"",VLOOKUP(CONCATENATE($A224,"_",E$2),'Reference data SID'!$B:$N,13,FALSE))</f>
        <v/>
      </c>
      <c r="F224" s="13" t="str">
        <f>IF(ISERROR(VLOOKUP(CONCATENATE($A224,"_",F$2),'Reference data SID'!$B:$N,13,FALSE)),"",VLOOKUP(CONCATENATE($A224,"_",F$2),'Reference data SID'!$B:$N,13,FALSE))</f>
        <v/>
      </c>
      <c r="G224" s="13" t="str">
        <f>IF(ISERROR(VLOOKUP(CONCATENATE($A224,"_",G$2),'Reference data SID'!$B:$N,13,FALSE)),"",VLOOKUP(CONCATENATE($A224,"_",G$2),'Reference data SID'!$B:$N,13,FALSE))</f>
        <v/>
      </c>
      <c r="H224" s="13" t="str">
        <f>IF(ISERROR(VLOOKUP(CONCATENATE($A224,"_",H$2),'Reference data SID'!$B:$N,13,FALSE)),"",VLOOKUP(CONCATENATE($A224,"_",H$2),'Reference data SID'!$B:$N,13,FALSE))</f>
        <v/>
      </c>
      <c r="I224" s="13" t="str">
        <f>IF(ISERROR(VLOOKUP(CONCATENATE($A224,"_",I$2),'Reference data SID'!$B:$N,13,FALSE)),"",VLOOKUP(CONCATENATE($A224,"_",I$2),'Reference data SID'!$B:$N,13,FALSE))</f>
        <v/>
      </c>
      <c r="J224" s="13" t="str">
        <f>IF(ISERROR(VLOOKUP(CONCATENATE($A224,"_",J$2),'Reference data SID'!$B:$N,13,FALSE)),"",VLOOKUP(CONCATENATE($A224,"_",J$2),'Reference data SID'!$B:$N,13,FALSE))</f>
        <v/>
      </c>
      <c r="K224" s="13" t="str">
        <f>IF(ISERROR(VLOOKUP(CONCATENATE($A224,"_",K$2),'Reference data SID'!$B:$N,13,FALSE)),"",VLOOKUP(CONCATENATE($A224,"_",K$2),'Reference data SID'!$B:$N,13,FALSE))</f>
        <v/>
      </c>
      <c r="L224" s="13" t="str">
        <f>IF(ISERROR(VLOOKUP(CONCATENATE($A224,"_",L$2),'Reference data SID'!$B:$N,13,FALSE)),"",VLOOKUP(CONCATENATE($A224,"_",L$2),'Reference data SID'!$B:$N,13,FALSE))</f>
        <v/>
      </c>
      <c r="M224" s="13" t="str">
        <f>IF(ISERROR(VLOOKUP(CONCATENATE($A224,"_",M$2),'Reference data SID'!$B:$N,13,FALSE)),"",VLOOKUP(CONCATENATE($A224,"_",M$2),'Reference data SID'!$B:$N,13,FALSE))</f>
        <v/>
      </c>
      <c r="N224" s="13" t="str">
        <f>IF(ISERROR(VLOOKUP(CONCATENATE($A224,"_",N$2),'Reference data SID'!$B:$N,13,FALSE)),"",VLOOKUP(CONCATENATE($A224,"_",N$2),'Reference data SID'!$B:$N,13,FALSE))</f>
        <v/>
      </c>
      <c r="O224" s="13" t="str">
        <f>IF(ISERROR(VLOOKUP(CONCATENATE($A224,"_",O$2),'Reference data SID'!$B:$N,13,FALSE)),"",VLOOKUP(CONCATENATE($A224,"_",O$2),'Reference data SID'!$B:$N,13,FALSE))</f>
        <v/>
      </c>
      <c r="P224" s="13" t="str">
        <f>IF(ISERROR(VLOOKUP(CONCATENATE($A224,"_",P$2),'Reference data SID'!$B:$N,13,FALSE)),"",VLOOKUP(CONCATENATE($A224,"_",P$2),'Reference data SID'!$B:$N,13,FALSE))</f>
        <v/>
      </c>
      <c r="Q224" s="13" t="str">
        <f>IF(ISERROR(VLOOKUP(CONCATENATE($A224,"_",Q$2),'Reference data SID'!$B:$N,13,FALSE)),"",VLOOKUP(CONCATENATE($A224,"_",Q$2),'Reference data SID'!$B:$N,13,FALSE))</f>
        <v/>
      </c>
      <c r="R224" s="13" t="str">
        <f>IF(ISERROR(VLOOKUP(CONCATENATE($A224,"_",R$2),'Reference data SID'!$B:$N,13,FALSE)),"",VLOOKUP(CONCATENATE($A224,"_",R$2),'Reference data SID'!$B:$N,13,FALSE))</f>
        <v/>
      </c>
      <c r="S224" s="13" t="str">
        <f>IF(ISERROR(VLOOKUP(CONCATENATE($A224,"_",S$2),'Reference data SID'!$B:$N,13,FALSE)),"",VLOOKUP(CONCATENATE($A224,"_",S$2),'Reference data SID'!$B:$N,13,FALSE))</f>
        <v/>
      </c>
      <c r="T224" s="13" t="str">
        <f>IF(ISERROR(VLOOKUP(CONCATENATE($A224,"_",T$2),'Reference data SID'!$B:$N,13,FALSE)),"",VLOOKUP(CONCATENATE($A224,"_",T$2),'Reference data SID'!$B:$N,13,FALSE))</f>
        <v/>
      </c>
      <c r="U224" s="13" t="str">
        <f>IF(ISERROR(VLOOKUP(CONCATENATE($A224,"_",U$2),'Reference data SID'!$B:$N,13,FALSE)),"",VLOOKUP(CONCATENATE($A224,"_",U$2),'Reference data SID'!$B:$N,13,FALSE))</f>
        <v/>
      </c>
      <c r="V224" s="13" t="str">
        <f>IF(ISERROR(VLOOKUP(CONCATENATE($A224,"_",V$2),'Reference data SID'!$B:$N,13,FALSE)),"",VLOOKUP(CONCATENATE($A224,"_",V$2),'Reference data SID'!$B:$N,13,FALSE))</f>
        <v/>
      </c>
      <c r="W224" s="13" t="str">
        <f>IF(ISERROR(VLOOKUP(CONCATENATE($A224,"_",W$2),'Reference data SID'!$B:$N,13,FALSE)),"",VLOOKUP(CONCATENATE($A224,"_",W$2),'Reference data SID'!$B:$N,13,FALSE))</f>
        <v/>
      </c>
      <c r="X224" s="13" t="str">
        <f>IF(ISERROR(VLOOKUP(CONCATENATE($A224,"_",X$2),'Reference data SID'!$B:$N,13,FALSE)),"",VLOOKUP(CONCATENATE($A224,"_",X$2),'Reference data SID'!$B:$N,13,FALSE))</f>
        <v/>
      </c>
      <c r="Y224" s="13" t="str">
        <f>IF(ISERROR(VLOOKUP(CONCATENATE($A224,"_",Y$2),'Reference data SID'!$B:$N,13,FALSE)),"",VLOOKUP(CONCATENATE($A224,"_",Y$2),'Reference data SID'!$B:$N,13,FALSE))</f>
        <v/>
      </c>
      <c r="Z224" s="13" t="str">
        <f>IF(ISERROR(VLOOKUP(CONCATENATE($A224,"_",Z$2),'Reference data SID'!$B:$N,13,FALSE)),"",VLOOKUP(CONCATENATE($A224,"_",Z$2),'Reference data SID'!$B:$N,13,FALSE))</f>
        <v/>
      </c>
      <c r="AA224" s="13" t="str">
        <f>IF(ISERROR(VLOOKUP(CONCATENATE($A224,"_",AA$2),'Reference data SID'!$B:$N,13,FALSE)),"",VLOOKUP(CONCATENATE($A224,"_",AA$2),'Reference data SID'!$B:$N,13,FALSE))</f>
        <v/>
      </c>
      <c r="AB224" s="13" t="str">
        <f>IF(ISERROR(VLOOKUP(CONCATENATE($A224,"_",AB$2),'Reference data SID'!$B:$N,13,FALSE)),"",VLOOKUP(CONCATENATE($A224,"_",AB$2),'Reference data SID'!$B:$N,13,FALSE))</f>
        <v/>
      </c>
      <c r="AC224" s="13" t="str">
        <f>IF(ISERROR(VLOOKUP(CONCATENATE($A224,"_",AC$2),'Reference data SID'!$B:$N,13,FALSE)),"",VLOOKUP(CONCATENATE($A224,"_",AC$2),'Reference data SID'!$B:$N,13,FALSE))</f>
        <v/>
      </c>
      <c r="AD224" s="13" t="str">
        <f>IF(ISERROR(VLOOKUP(CONCATENATE($A224,"_",AD$2),'Reference data SID'!$B:$N,13,FALSE)),"",VLOOKUP(CONCATENATE($A224,"_",AD$2),'Reference data SID'!$B:$N,13,FALSE))</f>
        <v/>
      </c>
      <c r="AE224" s="13" t="str">
        <f>IF(ISERROR(VLOOKUP(CONCATENATE($A224,"_",AE$2),'Reference data SID'!$B:$N,13,FALSE)),"",VLOOKUP(CONCATENATE($A224,"_",AE$2),'Reference data SID'!$B:$N,13,FALSE))</f>
        <v/>
      </c>
      <c r="AF224" s="13" t="str">
        <f>IF(ISERROR(VLOOKUP(CONCATENATE($A224,"_",AF$2),'Reference data SID'!$B:$N,13,FALSE)),"",VLOOKUP(CONCATENATE($A224,"_",AF$2),'Reference data SID'!$B:$N,13,FALSE))</f>
        <v/>
      </c>
      <c r="AG224" s="13" t="str">
        <f>IF(ISERROR(VLOOKUP(CONCATENATE($A224,"_",AG$2),'Reference data SID'!$B:$N,13,FALSE)),"",VLOOKUP(CONCATENATE($A224,"_",AG$2),'Reference data SID'!$B:$N,13,FALSE))</f>
        <v/>
      </c>
      <c r="AH224" s="13" t="str">
        <f>IF(ISERROR(VLOOKUP(CONCATENATE($A224,"_",AH$2),'Reference data SID'!$B:$N,13,FALSE)),"",VLOOKUP(CONCATENATE($A224,"_",AH$2),'Reference data SID'!$B:$N,13,FALSE))</f>
        <v/>
      </c>
      <c r="AI224" s="13" t="str">
        <f>IF(ISERROR(VLOOKUP(CONCATENATE($A224,"_",AI$2),'Reference data SID'!$B:$N,13,FALSE)),"",VLOOKUP(CONCATENATE($A224,"_",AI$2),'Reference data SID'!$B:$N,13,FALSE))</f>
        <v/>
      </c>
      <c r="AJ224" s="13" t="str">
        <f>IF(ISERROR(VLOOKUP(CONCATENATE($A224,"_",AJ$2),'Reference data SID'!$B:$N,13,FALSE)),"",VLOOKUP(CONCATENATE($A224,"_",AJ$2),'Reference data SID'!$B:$N,13,FALSE))</f>
        <v/>
      </c>
      <c r="AK224" s="13" t="str">
        <f>IF(ISERROR(VLOOKUP(CONCATENATE($A224,"_",AK$2),'Reference data SID'!$B:$N,13,FALSE)),"",VLOOKUP(CONCATENATE($A224,"_",AK$2),'Reference data SID'!$B:$N,13,FALSE))</f>
        <v/>
      </c>
      <c r="AL224" s="13" t="str">
        <f>IF(ISERROR(VLOOKUP(CONCATENATE($A224,"_",AL$2),'Reference data SID'!$B:$N,13,FALSE)),"",VLOOKUP(CONCATENATE($A224,"_",AL$2),'Reference data SID'!$B:$N,13,FALSE))</f>
        <v/>
      </c>
      <c r="AM224" s="13" t="str">
        <f>IF(ISERROR(VLOOKUP(CONCATENATE($A224,"_",AM$2),'Reference data SID'!$B:$N,13,FALSE)),"",VLOOKUP(CONCATENATE($A224,"_",AM$2),'Reference data SID'!$B:$N,13,FALSE))</f>
        <v/>
      </c>
      <c r="AN224" s="13" t="str">
        <f>IF(ISERROR(VLOOKUP(CONCATENATE($A224,"_",AN$2),'Reference data SID'!$B:$N,13,FALSE)),"",VLOOKUP(CONCATENATE($A224,"_",AN$2),'Reference data SID'!$B:$N,13,FALSE))</f>
        <v/>
      </c>
      <c r="AO224" s="13" t="str">
        <f>IF(ISERROR(VLOOKUP(CONCATENATE($A224,"_",AO$2),'Reference data SID'!$B:$N,13,FALSE)),"",VLOOKUP(CONCATENATE($A224,"_",AO$2),'Reference data SID'!$B:$N,13,FALSE))</f>
        <v/>
      </c>
      <c r="AP224" s="13" t="str">
        <f>IF(ISERROR(VLOOKUP(CONCATENATE($A224,"_",AP$2),'Reference data SID'!$B:$N,13,FALSE)),"",VLOOKUP(CONCATENATE($A224,"_",AP$2),'Reference data SID'!$B:$N,13,FALSE))</f>
        <v/>
      </c>
      <c r="AQ224" s="13" t="str">
        <f>IF(ISERROR(VLOOKUP(CONCATENATE($A224,"_",AQ$2),'Reference data SID'!$B:$N,13,FALSE)),"",VLOOKUP(CONCATENATE($A224,"_",AQ$2),'Reference data SID'!$B:$N,13,FALSE))</f>
        <v/>
      </c>
      <c r="AR224" s="13" t="str">
        <f>IF(ISERROR(VLOOKUP(CONCATENATE($A224,"_",AR$2),'Reference data SID'!$B:$N,13,FALSE)),"",VLOOKUP(CONCATENATE($A224,"_",AR$2),'Reference data SID'!$B:$N,13,FALSE))</f>
        <v/>
      </c>
      <c r="AS224" s="13" t="str">
        <f>IF(ISERROR(VLOOKUP(CONCATENATE($A224,"_",AS$2),'Reference data SID'!$B:$N,13,FALSE)),"",VLOOKUP(CONCATENATE($A224,"_",AS$2),'Reference data SID'!$B:$N,13,FALSE))</f>
        <v/>
      </c>
      <c r="AT224" s="13" t="str">
        <f>IF(ISERROR(VLOOKUP(CONCATENATE($A224,"_",AT$2),'Reference data SID'!$B:$N,13,FALSE)),"",VLOOKUP(CONCATENATE($A224,"_",AT$2),'Reference data SID'!$B:$N,13,FALSE))</f>
        <v/>
      </c>
    </row>
    <row r="225" spans="1:46" x14ac:dyDescent="0.25">
      <c r="A225">
        <v>221</v>
      </c>
      <c r="B225" s="13" t="str">
        <f>IF(ISERROR(VLOOKUP(CONCATENATE($A225,"_",B$2),'Reference data SID'!$B:$N,13,FALSE)),"",VLOOKUP(CONCATENATE($A225,"_",B$2),'Reference data SID'!$B:$N,13,FALSE))</f>
        <v/>
      </c>
      <c r="C225" s="13" t="str">
        <f>IF(ISERROR(VLOOKUP(CONCATENATE($A225,"_",C$2),'Reference data SID'!$B:$N,13,FALSE)),"",VLOOKUP(CONCATENATE($A225,"_",C$2),'Reference data SID'!$B:$N,13,FALSE))</f>
        <v/>
      </c>
      <c r="D225" s="13" t="str">
        <f>IF(ISERROR(VLOOKUP(CONCATENATE($A225,"_",D$2),'Reference data SID'!$B:$N,13,FALSE)),"",VLOOKUP(CONCATENATE($A225,"_",D$2),'Reference data SID'!$B:$N,13,FALSE))</f>
        <v/>
      </c>
      <c r="E225" s="13" t="str">
        <f>IF(ISERROR(VLOOKUP(CONCATENATE($A225,"_",E$2),'Reference data SID'!$B:$N,13,FALSE)),"",VLOOKUP(CONCATENATE($A225,"_",E$2),'Reference data SID'!$B:$N,13,FALSE))</f>
        <v/>
      </c>
      <c r="F225" s="13" t="str">
        <f>IF(ISERROR(VLOOKUP(CONCATENATE($A225,"_",F$2),'Reference data SID'!$B:$N,13,FALSE)),"",VLOOKUP(CONCATENATE($A225,"_",F$2),'Reference data SID'!$B:$N,13,FALSE))</f>
        <v/>
      </c>
      <c r="G225" s="13" t="str">
        <f>IF(ISERROR(VLOOKUP(CONCATENATE($A225,"_",G$2),'Reference data SID'!$B:$N,13,FALSE)),"",VLOOKUP(CONCATENATE($A225,"_",G$2),'Reference data SID'!$B:$N,13,FALSE))</f>
        <v/>
      </c>
      <c r="H225" s="13" t="str">
        <f>IF(ISERROR(VLOOKUP(CONCATENATE($A225,"_",H$2),'Reference data SID'!$B:$N,13,FALSE)),"",VLOOKUP(CONCATENATE($A225,"_",H$2),'Reference data SID'!$B:$N,13,FALSE))</f>
        <v/>
      </c>
      <c r="I225" s="13" t="str">
        <f>IF(ISERROR(VLOOKUP(CONCATENATE($A225,"_",I$2),'Reference data SID'!$B:$N,13,FALSE)),"",VLOOKUP(CONCATENATE($A225,"_",I$2),'Reference data SID'!$B:$N,13,FALSE))</f>
        <v/>
      </c>
      <c r="J225" s="13" t="str">
        <f>IF(ISERROR(VLOOKUP(CONCATENATE($A225,"_",J$2),'Reference data SID'!$B:$N,13,FALSE)),"",VLOOKUP(CONCATENATE($A225,"_",J$2),'Reference data SID'!$B:$N,13,FALSE))</f>
        <v/>
      </c>
      <c r="K225" s="13" t="str">
        <f>IF(ISERROR(VLOOKUP(CONCATENATE($A225,"_",K$2),'Reference data SID'!$B:$N,13,FALSE)),"",VLOOKUP(CONCATENATE($A225,"_",K$2),'Reference data SID'!$B:$N,13,FALSE))</f>
        <v/>
      </c>
      <c r="L225" s="13" t="str">
        <f>IF(ISERROR(VLOOKUP(CONCATENATE($A225,"_",L$2),'Reference data SID'!$B:$N,13,FALSE)),"",VLOOKUP(CONCATENATE($A225,"_",L$2),'Reference data SID'!$B:$N,13,FALSE))</f>
        <v/>
      </c>
      <c r="M225" s="13" t="str">
        <f>IF(ISERROR(VLOOKUP(CONCATENATE($A225,"_",M$2),'Reference data SID'!$B:$N,13,FALSE)),"",VLOOKUP(CONCATENATE($A225,"_",M$2),'Reference data SID'!$B:$N,13,FALSE))</f>
        <v/>
      </c>
      <c r="N225" s="13" t="str">
        <f>IF(ISERROR(VLOOKUP(CONCATENATE($A225,"_",N$2),'Reference data SID'!$B:$N,13,FALSE)),"",VLOOKUP(CONCATENATE($A225,"_",N$2),'Reference data SID'!$B:$N,13,FALSE))</f>
        <v/>
      </c>
      <c r="O225" s="13" t="str">
        <f>IF(ISERROR(VLOOKUP(CONCATENATE($A225,"_",O$2),'Reference data SID'!$B:$N,13,FALSE)),"",VLOOKUP(CONCATENATE($A225,"_",O$2),'Reference data SID'!$B:$N,13,FALSE))</f>
        <v/>
      </c>
      <c r="P225" s="13" t="str">
        <f>IF(ISERROR(VLOOKUP(CONCATENATE($A225,"_",P$2),'Reference data SID'!$B:$N,13,FALSE)),"",VLOOKUP(CONCATENATE($A225,"_",P$2),'Reference data SID'!$B:$N,13,FALSE))</f>
        <v/>
      </c>
      <c r="Q225" s="13" t="str">
        <f>IF(ISERROR(VLOOKUP(CONCATENATE($A225,"_",Q$2),'Reference data SID'!$B:$N,13,FALSE)),"",VLOOKUP(CONCATENATE($A225,"_",Q$2),'Reference data SID'!$B:$N,13,FALSE))</f>
        <v/>
      </c>
      <c r="R225" s="13" t="str">
        <f>IF(ISERROR(VLOOKUP(CONCATENATE($A225,"_",R$2),'Reference data SID'!$B:$N,13,FALSE)),"",VLOOKUP(CONCATENATE($A225,"_",R$2),'Reference data SID'!$B:$N,13,FALSE))</f>
        <v/>
      </c>
      <c r="S225" s="13" t="str">
        <f>IF(ISERROR(VLOOKUP(CONCATENATE($A225,"_",S$2),'Reference data SID'!$B:$N,13,FALSE)),"",VLOOKUP(CONCATENATE($A225,"_",S$2),'Reference data SID'!$B:$N,13,FALSE))</f>
        <v/>
      </c>
      <c r="T225" s="13" t="str">
        <f>IF(ISERROR(VLOOKUP(CONCATENATE($A225,"_",T$2),'Reference data SID'!$B:$N,13,FALSE)),"",VLOOKUP(CONCATENATE($A225,"_",T$2),'Reference data SID'!$B:$N,13,FALSE))</f>
        <v/>
      </c>
      <c r="U225" s="13" t="str">
        <f>IF(ISERROR(VLOOKUP(CONCATENATE($A225,"_",U$2),'Reference data SID'!$B:$N,13,FALSE)),"",VLOOKUP(CONCATENATE($A225,"_",U$2),'Reference data SID'!$B:$N,13,FALSE))</f>
        <v/>
      </c>
      <c r="V225" s="13" t="str">
        <f>IF(ISERROR(VLOOKUP(CONCATENATE($A225,"_",V$2),'Reference data SID'!$B:$N,13,FALSE)),"",VLOOKUP(CONCATENATE($A225,"_",V$2),'Reference data SID'!$B:$N,13,FALSE))</f>
        <v/>
      </c>
      <c r="W225" s="13" t="str">
        <f>IF(ISERROR(VLOOKUP(CONCATENATE($A225,"_",W$2),'Reference data SID'!$B:$N,13,FALSE)),"",VLOOKUP(CONCATENATE($A225,"_",W$2),'Reference data SID'!$B:$N,13,FALSE))</f>
        <v/>
      </c>
      <c r="X225" s="13" t="str">
        <f>IF(ISERROR(VLOOKUP(CONCATENATE($A225,"_",X$2),'Reference data SID'!$B:$N,13,FALSE)),"",VLOOKUP(CONCATENATE($A225,"_",X$2),'Reference data SID'!$B:$N,13,FALSE))</f>
        <v/>
      </c>
      <c r="Y225" s="13" t="str">
        <f>IF(ISERROR(VLOOKUP(CONCATENATE($A225,"_",Y$2),'Reference data SID'!$B:$N,13,FALSE)),"",VLOOKUP(CONCATENATE($A225,"_",Y$2),'Reference data SID'!$B:$N,13,FALSE))</f>
        <v/>
      </c>
      <c r="Z225" s="13" t="str">
        <f>IF(ISERROR(VLOOKUP(CONCATENATE($A225,"_",Z$2),'Reference data SID'!$B:$N,13,FALSE)),"",VLOOKUP(CONCATENATE($A225,"_",Z$2),'Reference data SID'!$B:$N,13,FALSE))</f>
        <v/>
      </c>
      <c r="AA225" s="13" t="str">
        <f>IF(ISERROR(VLOOKUP(CONCATENATE($A225,"_",AA$2),'Reference data SID'!$B:$N,13,FALSE)),"",VLOOKUP(CONCATENATE($A225,"_",AA$2),'Reference data SID'!$B:$N,13,FALSE))</f>
        <v/>
      </c>
      <c r="AB225" s="13" t="str">
        <f>IF(ISERROR(VLOOKUP(CONCATENATE($A225,"_",AB$2),'Reference data SID'!$B:$N,13,FALSE)),"",VLOOKUP(CONCATENATE($A225,"_",AB$2),'Reference data SID'!$B:$N,13,FALSE))</f>
        <v/>
      </c>
      <c r="AC225" s="13" t="str">
        <f>IF(ISERROR(VLOOKUP(CONCATENATE($A225,"_",AC$2),'Reference data SID'!$B:$N,13,FALSE)),"",VLOOKUP(CONCATENATE($A225,"_",AC$2),'Reference data SID'!$B:$N,13,FALSE))</f>
        <v/>
      </c>
      <c r="AD225" s="13" t="str">
        <f>IF(ISERROR(VLOOKUP(CONCATENATE($A225,"_",AD$2),'Reference data SID'!$B:$N,13,FALSE)),"",VLOOKUP(CONCATENATE($A225,"_",AD$2),'Reference data SID'!$B:$N,13,FALSE))</f>
        <v/>
      </c>
      <c r="AE225" s="13" t="str">
        <f>IF(ISERROR(VLOOKUP(CONCATENATE($A225,"_",AE$2),'Reference data SID'!$B:$N,13,FALSE)),"",VLOOKUP(CONCATENATE($A225,"_",AE$2),'Reference data SID'!$B:$N,13,FALSE))</f>
        <v/>
      </c>
      <c r="AF225" s="13" t="str">
        <f>IF(ISERROR(VLOOKUP(CONCATENATE($A225,"_",AF$2),'Reference data SID'!$B:$N,13,FALSE)),"",VLOOKUP(CONCATENATE($A225,"_",AF$2),'Reference data SID'!$B:$N,13,FALSE))</f>
        <v/>
      </c>
      <c r="AG225" s="13" t="str">
        <f>IF(ISERROR(VLOOKUP(CONCATENATE($A225,"_",AG$2),'Reference data SID'!$B:$N,13,FALSE)),"",VLOOKUP(CONCATENATE($A225,"_",AG$2),'Reference data SID'!$B:$N,13,FALSE))</f>
        <v/>
      </c>
      <c r="AH225" s="13" t="str">
        <f>IF(ISERROR(VLOOKUP(CONCATENATE($A225,"_",AH$2),'Reference data SID'!$B:$N,13,FALSE)),"",VLOOKUP(CONCATENATE($A225,"_",AH$2),'Reference data SID'!$B:$N,13,FALSE))</f>
        <v/>
      </c>
      <c r="AI225" s="13" t="str">
        <f>IF(ISERROR(VLOOKUP(CONCATENATE($A225,"_",AI$2),'Reference data SID'!$B:$N,13,FALSE)),"",VLOOKUP(CONCATENATE($A225,"_",AI$2),'Reference data SID'!$B:$N,13,FALSE))</f>
        <v/>
      </c>
      <c r="AJ225" s="13" t="str">
        <f>IF(ISERROR(VLOOKUP(CONCATENATE($A225,"_",AJ$2),'Reference data SID'!$B:$N,13,FALSE)),"",VLOOKUP(CONCATENATE($A225,"_",AJ$2),'Reference data SID'!$B:$N,13,FALSE))</f>
        <v/>
      </c>
      <c r="AK225" s="13" t="str">
        <f>IF(ISERROR(VLOOKUP(CONCATENATE($A225,"_",AK$2),'Reference data SID'!$B:$N,13,FALSE)),"",VLOOKUP(CONCATENATE($A225,"_",AK$2),'Reference data SID'!$B:$N,13,FALSE))</f>
        <v/>
      </c>
      <c r="AL225" s="13" t="str">
        <f>IF(ISERROR(VLOOKUP(CONCATENATE($A225,"_",AL$2),'Reference data SID'!$B:$N,13,FALSE)),"",VLOOKUP(CONCATENATE($A225,"_",AL$2),'Reference data SID'!$B:$N,13,FALSE))</f>
        <v/>
      </c>
      <c r="AM225" s="13" t="str">
        <f>IF(ISERROR(VLOOKUP(CONCATENATE($A225,"_",AM$2),'Reference data SID'!$B:$N,13,FALSE)),"",VLOOKUP(CONCATENATE($A225,"_",AM$2),'Reference data SID'!$B:$N,13,FALSE))</f>
        <v/>
      </c>
      <c r="AN225" s="13" t="str">
        <f>IF(ISERROR(VLOOKUP(CONCATENATE($A225,"_",AN$2),'Reference data SID'!$B:$N,13,FALSE)),"",VLOOKUP(CONCATENATE($A225,"_",AN$2),'Reference data SID'!$B:$N,13,FALSE))</f>
        <v/>
      </c>
      <c r="AO225" s="13" t="str">
        <f>IF(ISERROR(VLOOKUP(CONCATENATE($A225,"_",AO$2),'Reference data SID'!$B:$N,13,FALSE)),"",VLOOKUP(CONCATENATE($A225,"_",AO$2),'Reference data SID'!$B:$N,13,FALSE))</f>
        <v/>
      </c>
      <c r="AP225" s="13" t="str">
        <f>IF(ISERROR(VLOOKUP(CONCATENATE($A225,"_",AP$2),'Reference data SID'!$B:$N,13,FALSE)),"",VLOOKUP(CONCATENATE($A225,"_",AP$2),'Reference data SID'!$B:$N,13,FALSE))</f>
        <v/>
      </c>
      <c r="AQ225" s="13" t="str">
        <f>IF(ISERROR(VLOOKUP(CONCATENATE($A225,"_",AQ$2),'Reference data SID'!$B:$N,13,FALSE)),"",VLOOKUP(CONCATENATE($A225,"_",AQ$2),'Reference data SID'!$B:$N,13,FALSE))</f>
        <v/>
      </c>
      <c r="AR225" s="13" t="str">
        <f>IF(ISERROR(VLOOKUP(CONCATENATE($A225,"_",AR$2),'Reference data SID'!$B:$N,13,FALSE)),"",VLOOKUP(CONCATENATE($A225,"_",AR$2),'Reference data SID'!$B:$N,13,FALSE))</f>
        <v/>
      </c>
      <c r="AS225" s="13" t="str">
        <f>IF(ISERROR(VLOOKUP(CONCATENATE($A225,"_",AS$2),'Reference data SID'!$B:$N,13,FALSE)),"",VLOOKUP(CONCATENATE($A225,"_",AS$2),'Reference data SID'!$B:$N,13,FALSE))</f>
        <v/>
      </c>
      <c r="AT225" s="13" t="str">
        <f>IF(ISERROR(VLOOKUP(CONCATENATE($A225,"_",AT$2),'Reference data SID'!$B:$N,13,FALSE)),"",VLOOKUP(CONCATENATE($A225,"_",AT$2),'Reference data SID'!$B:$N,13,FALSE))</f>
        <v/>
      </c>
    </row>
    <row r="226" spans="1:46" x14ac:dyDescent="0.25">
      <c r="A226">
        <v>222</v>
      </c>
      <c r="B226" s="13" t="str">
        <f>IF(ISERROR(VLOOKUP(CONCATENATE($A226,"_",B$2),'Reference data SID'!$B:$N,13,FALSE)),"",VLOOKUP(CONCATENATE($A226,"_",B$2),'Reference data SID'!$B:$N,13,FALSE))</f>
        <v/>
      </c>
      <c r="C226" s="13" t="str">
        <f>IF(ISERROR(VLOOKUP(CONCATENATE($A226,"_",C$2),'Reference data SID'!$B:$N,13,FALSE)),"",VLOOKUP(CONCATENATE($A226,"_",C$2),'Reference data SID'!$B:$N,13,FALSE))</f>
        <v/>
      </c>
      <c r="D226" s="13" t="str">
        <f>IF(ISERROR(VLOOKUP(CONCATENATE($A226,"_",D$2),'Reference data SID'!$B:$N,13,FALSE)),"",VLOOKUP(CONCATENATE($A226,"_",D$2),'Reference data SID'!$B:$N,13,FALSE))</f>
        <v/>
      </c>
      <c r="E226" s="13" t="str">
        <f>IF(ISERROR(VLOOKUP(CONCATENATE($A226,"_",E$2),'Reference data SID'!$B:$N,13,FALSE)),"",VLOOKUP(CONCATENATE($A226,"_",E$2),'Reference data SID'!$B:$N,13,FALSE))</f>
        <v/>
      </c>
      <c r="F226" s="13" t="str">
        <f>IF(ISERROR(VLOOKUP(CONCATENATE($A226,"_",F$2),'Reference data SID'!$B:$N,13,FALSE)),"",VLOOKUP(CONCATENATE($A226,"_",F$2),'Reference data SID'!$B:$N,13,FALSE))</f>
        <v/>
      </c>
      <c r="G226" s="13" t="str">
        <f>IF(ISERROR(VLOOKUP(CONCATENATE($A226,"_",G$2),'Reference data SID'!$B:$N,13,FALSE)),"",VLOOKUP(CONCATENATE($A226,"_",G$2),'Reference data SID'!$B:$N,13,FALSE))</f>
        <v/>
      </c>
      <c r="H226" s="13" t="str">
        <f>IF(ISERROR(VLOOKUP(CONCATENATE($A226,"_",H$2),'Reference data SID'!$B:$N,13,FALSE)),"",VLOOKUP(CONCATENATE($A226,"_",H$2),'Reference data SID'!$B:$N,13,FALSE))</f>
        <v/>
      </c>
      <c r="I226" s="13" t="str">
        <f>IF(ISERROR(VLOOKUP(CONCATENATE($A226,"_",I$2),'Reference data SID'!$B:$N,13,FALSE)),"",VLOOKUP(CONCATENATE($A226,"_",I$2),'Reference data SID'!$B:$N,13,FALSE))</f>
        <v/>
      </c>
      <c r="J226" s="13" t="str">
        <f>IF(ISERROR(VLOOKUP(CONCATENATE($A226,"_",J$2),'Reference data SID'!$B:$N,13,FALSE)),"",VLOOKUP(CONCATENATE($A226,"_",J$2),'Reference data SID'!$B:$N,13,FALSE))</f>
        <v/>
      </c>
      <c r="K226" s="13" t="str">
        <f>IF(ISERROR(VLOOKUP(CONCATENATE($A226,"_",K$2),'Reference data SID'!$B:$N,13,FALSE)),"",VLOOKUP(CONCATENATE($A226,"_",K$2),'Reference data SID'!$B:$N,13,FALSE))</f>
        <v/>
      </c>
      <c r="L226" s="13" t="str">
        <f>IF(ISERROR(VLOOKUP(CONCATENATE($A226,"_",L$2),'Reference data SID'!$B:$N,13,FALSE)),"",VLOOKUP(CONCATENATE($A226,"_",L$2),'Reference data SID'!$B:$N,13,FALSE))</f>
        <v/>
      </c>
      <c r="M226" s="13" t="str">
        <f>IF(ISERROR(VLOOKUP(CONCATENATE($A226,"_",M$2),'Reference data SID'!$B:$N,13,FALSE)),"",VLOOKUP(CONCATENATE($A226,"_",M$2),'Reference data SID'!$B:$N,13,FALSE))</f>
        <v/>
      </c>
      <c r="N226" s="13" t="str">
        <f>IF(ISERROR(VLOOKUP(CONCATENATE($A226,"_",N$2),'Reference data SID'!$B:$N,13,FALSE)),"",VLOOKUP(CONCATENATE($A226,"_",N$2),'Reference data SID'!$B:$N,13,FALSE))</f>
        <v/>
      </c>
      <c r="O226" s="13" t="str">
        <f>IF(ISERROR(VLOOKUP(CONCATENATE($A226,"_",O$2),'Reference data SID'!$B:$N,13,FALSE)),"",VLOOKUP(CONCATENATE($A226,"_",O$2),'Reference data SID'!$B:$N,13,FALSE))</f>
        <v/>
      </c>
      <c r="P226" s="13" t="str">
        <f>IF(ISERROR(VLOOKUP(CONCATENATE($A226,"_",P$2),'Reference data SID'!$B:$N,13,FALSE)),"",VLOOKUP(CONCATENATE($A226,"_",P$2),'Reference data SID'!$B:$N,13,FALSE))</f>
        <v/>
      </c>
      <c r="Q226" s="13" t="str">
        <f>IF(ISERROR(VLOOKUP(CONCATENATE($A226,"_",Q$2),'Reference data SID'!$B:$N,13,FALSE)),"",VLOOKUP(CONCATENATE($A226,"_",Q$2),'Reference data SID'!$B:$N,13,FALSE))</f>
        <v/>
      </c>
      <c r="R226" s="13" t="str">
        <f>IF(ISERROR(VLOOKUP(CONCATENATE($A226,"_",R$2),'Reference data SID'!$B:$N,13,FALSE)),"",VLOOKUP(CONCATENATE($A226,"_",R$2),'Reference data SID'!$B:$N,13,FALSE))</f>
        <v/>
      </c>
      <c r="S226" s="13" t="str">
        <f>IF(ISERROR(VLOOKUP(CONCATENATE($A226,"_",S$2),'Reference data SID'!$B:$N,13,FALSE)),"",VLOOKUP(CONCATENATE($A226,"_",S$2),'Reference data SID'!$B:$N,13,FALSE))</f>
        <v/>
      </c>
      <c r="T226" s="13" t="str">
        <f>IF(ISERROR(VLOOKUP(CONCATENATE($A226,"_",T$2),'Reference data SID'!$B:$N,13,FALSE)),"",VLOOKUP(CONCATENATE($A226,"_",T$2),'Reference data SID'!$B:$N,13,FALSE))</f>
        <v/>
      </c>
      <c r="U226" s="13" t="str">
        <f>IF(ISERROR(VLOOKUP(CONCATENATE($A226,"_",U$2),'Reference data SID'!$B:$N,13,FALSE)),"",VLOOKUP(CONCATENATE($A226,"_",U$2),'Reference data SID'!$B:$N,13,FALSE))</f>
        <v/>
      </c>
      <c r="V226" s="13" t="str">
        <f>IF(ISERROR(VLOOKUP(CONCATENATE($A226,"_",V$2),'Reference data SID'!$B:$N,13,FALSE)),"",VLOOKUP(CONCATENATE($A226,"_",V$2),'Reference data SID'!$B:$N,13,FALSE))</f>
        <v/>
      </c>
      <c r="W226" s="13" t="str">
        <f>IF(ISERROR(VLOOKUP(CONCATENATE($A226,"_",W$2),'Reference data SID'!$B:$N,13,FALSE)),"",VLOOKUP(CONCATENATE($A226,"_",W$2),'Reference data SID'!$B:$N,13,FALSE))</f>
        <v/>
      </c>
      <c r="X226" s="13" t="str">
        <f>IF(ISERROR(VLOOKUP(CONCATENATE($A226,"_",X$2),'Reference data SID'!$B:$N,13,FALSE)),"",VLOOKUP(CONCATENATE($A226,"_",X$2),'Reference data SID'!$B:$N,13,FALSE))</f>
        <v/>
      </c>
      <c r="Y226" s="13" t="str">
        <f>IF(ISERROR(VLOOKUP(CONCATENATE($A226,"_",Y$2),'Reference data SID'!$B:$N,13,FALSE)),"",VLOOKUP(CONCATENATE($A226,"_",Y$2),'Reference data SID'!$B:$N,13,FALSE))</f>
        <v/>
      </c>
      <c r="Z226" s="13" t="str">
        <f>IF(ISERROR(VLOOKUP(CONCATENATE($A226,"_",Z$2),'Reference data SID'!$B:$N,13,FALSE)),"",VLOOKUP(CONCATENATE($A226,"_",Z$2),'Reference data SID'!$B:$N,13,FALSE))</f>
        <v/>
      </c>
      <c r="AA226" s="13" t="str">
        <f>IF(ISERROR(VLOOKUP(CONCATENATE($A226,"_",AA$2),'Reference data SID'!$B:$N,13,FALSE)),"",VLOOKUP(CONCATENATE($A226,"_",AA$2),'Reference data SID'!$B:$N,13,FALSE))</f>
        <v/>
      </c>
      <c r="AB226" s="13" t="str">
        <f>IF(ISERROR(VLOOKUP(CONCATENATE($A226,"_",AB$2),'Reference data SID'!$B:$N,13,FALSE)),"",VLOOKUP(CONCATENATE($A226,"_",AB$2),'Reference data SID'!$B:$N,13,FALSE))</f>
        <v/>
      </c>
      <c r="AC226" s="13" t="str">
        <f>IF(ISERROR(VLOOKUP(CONCATENATE($A226,"_",AC$2),'Reference data SID'!$B:$N,13,FALSE)),"",VLOOKUP(CONCATENATE($A226,"_",AC$2),'Reference data SID'!$B:$N,13,FALSE))</f>
        <v/>
      </c>
      <c r="AD226" s="13" t="str">
        <f>IF(ISERROR(VLOOKUP(CONCATENATE($A226,"_",AD$2),'Reference data SID'!$B:$N,13,FALSE)),"",VLOOKUP(CONCATENATE($A226,"_",AD$2),'Reference data SID'!$B:$N,13,FALSE))</f>
        <v/>
      </c>
      <c r="AE226" s="13" t="str">
        <f>IF(ISERROR(VLOOKUP(CONCATENATE($A226,"_",AE$2),'Reference data SID'!$B:$N,13,FALSE)),"",VLOOKUP(CONCATENATE($A226,"_",AE$2),'Reference data SID'!$B:$N,13,FALSE))</f>
        <v/>
      </c>
      <c r="AF226" s="13" t="str">
        <f>IF(ISERROR(VLOOKUP(CONCATENATE($A226,"_",AF$2),'Reference data SID'!$B:$N,13,FALSE)),"",VLOOKUP(CONCATENATE($A226,"_",AF$2),'Reference data SID'!$B:$N,13,FALSE))</f>
        <v/>
      </c>
      <c r="AG226" s="13" t="str">
        <f>IF(ISERROR(VLOOKUP(CONCATENATE($A226,"_",AG$2),'Reference data SID'!$B:$N,13,FALSE)),"",VLOOKUP(CONCATENATE($A226,"_",AG$2),'Reference data SID'!$B:$N,13,FALSE))</f>
        <v/>
      </c>
      <c r="AH226" s="13" t="str">
        <f>IF(ISERROR(VLOOKUP(CONCATENATE($A226,"_",AH$2),'Reference data SID'!$B:$N,13,FALSE)),"",VLOOKUP(CONCATENATE($A226,"_",AH$2),'Reference data SID'!$B:$N,13,FALSE))</f>
        <v/>
      </c>
      <c r="AI226" s="13" t="str">
        <f>IF(ISERROR(VLOOKUP(CONCATENATE($A226,"_",AI$2),'Reference data SID'!$B:$N,13,FALSE)),"",VLOOKUP(CONCATENATE($A226,"_",AI$2),'Reference data SID'!$B:$N,13,FALSE))</f>
        <v/>
      </c>
      <c r="AJ226" s="13" t="str">
        <f>IF(ISERROR(VLOOKUP(CONCATENATE($A226,"_",AJ$2),'Reference data SID'!$B:$N,13,FALSE)),"",VLOOKUP(CONCATENATE($A226,"_",AJ$2),'Reference data SID'!$B:$N,13,FALSE))</f>
        <v/>
      </c>
      <c r="AK226" s="13" t="str">
        <f>IF(ISERROR(VLOOKUP(CONCATENATE($A226,"_",AK$2),'Reference data SID'!$B:$N,13,FALSE)),"",VLOOKUP(CONCATENATE($A226,"_",AK$2),'Reference data SID'!$B:$N,13,FALSE))</f>
        <v/>
      </c>
      <c r="AL226" s="13" t="str">
        <f>IF(ISERROR(VLOOKUP(CONCATENATE($A226,"_",AL$2),'Reference data SID'!$B:$N,13,FALSE)),"",VLOOKUP(CONCATENATE($A226,"_",AL$2),'Reference data SID'!$B:$N,13,FALSE))</f>
        <v/>
      </c>
      <c r="AM226" s="13" t="str">
        <f>IF(ISERROR(VLOOKUP(CONCATENATE($A226,"_",AM$2),'Reference data SID'!$B:$N,13,FALSE)),"",VLOOKUP(CONCATENATE($A226,"_",AM$2),'Reference data SID'!$B:$N,13,FALSE))</f>
        <v/>
      </c>
      <c r="AN226" s="13" t="str">
        <f>IF(ISERROR(VLOOKUP(CONCATENATE($A226,"_",AN$2),'Reference data SID'!$B:$N,13,FALSE)),"",VLOOKUP(CONCATENATE($A226,"_",AN$2),'Reference data SID'!$B:$N,13,FALSE))</f>
        <v/>
      </c>
      <c r="AO226" s="13" t="str">
        <f>IF(ISERROR(VLOOKUP(CONCATENATE($A226,"_",AO$2),'Reference data SID'!$B:$N,13,FALSE)),"",VLOOKUP(CONCATENATE($A226,"_",AO$2),'Reference data SID'!$B:$N,13,FALSE))</f>
        <v/>
      </c>
      <c r="AP226" s="13" t="str">
        <f>IF(ISERROR(VLOOKUP(CONCATENATE($A226,"_",AP$2),'Reference data SID'!$B:$N,13,FALSE)),"",VLOOKUP(CONCATENATE($A226,"_",AP$2),'Reference data SID'!$B:$N,13,FALSE))</f>
        <v/>
      </c>
      <c r="AQ226" s="13" t="str">
        <f>IF(ISERROR(VLOOKUP(CONCATENATE($A226,"_",AQ$2),'Reference data SID'!$B:$N,13,FALSE)),"",VLOOKUP(CONCATENATE($A226,"_",AQ$2),'Reference data SID'!$B:$N,13,FALSE))</f>
        <v/>
      </c>
      <c r="AR226" s="13" t="str">
        <f>IF(ISERROR(VLOOKUP(CONCATENATE($A226,"_",AR$2),'Reference data SID'!$B:$N,13,FALSE)),"",VLOOKUP(CONCATENATE($A226,"_",AR$2),'Reference data SID'!$B:$N,13,FALSE))</f>
        <v/>
      </c>
      <c r="AS226" s="13" t="str">
        <f>IF(ISERROR(VLOOKUP(CONCATENATE($A226,"_",AS$2),'Reference data SID'!$B:$N,13,FALSE)),"",VLOOKUP(CONCATENATE($A226,"_",AS$2),'Reference data SID'!$B:$N,13,FALSE))</f>
        <v/>
      </c>
      <c r="AT226" s="13" t="str">
        <f>IF(ISERROR(VLOOKUP(CONCATENATE($A226,"_",AT$2),'Reference data SID'!$B:$N,13,FALSE)),"",VLOOKUP(CONCATENATE($A226,"_",AT$2),'Reference data SID'!$B:$N,13,FALSE))</f>
        <v/>
      </c>
    </row>
    <row r="227" spans="1:46" x14ac:dyDescent="0.25">
      <c r="A227">
        <v>223</v>
      </c>
      <c r="B227" s="13" t="str">
        <f>IF(ISERROR(VLOOKUP(CONCATENATE($A227,"_",B$2),'Reference data SID'!$B:$N,13,FALSE)),"",VLOOKUP(CONCATENATE($A227,"_",B$2),'Reference data SID'!$B:$N,13,FALSE))</f>
        <v/>
      </c>
      <c r="C227" s="13" t="str">
        <f>IF(ISERROR(VLOOKUP(CONCATENATE($A227,"_",C$2),'Reference data SID'!$B:$N,13,FALSE)),"",VLOOKUP(CONCATENATE($A227,"_",C$2),'Reference data SID'!$B:$N,13,FALSE))</f>
        <v/>
      </c>
      <c r="D227" s="13" t="str">
        <f>IF(ISERROR(VLOOKUP(CONCATENATE($A227,"_",D$2),'Reference data SID'!$B:$N,13,FALSE)),"",VLOOKUP(CONCATENATE($A227,"_",D$2),'Reference data SID'!$B:$N,13,FALSE))</f>
        <v/>
      </c>
      <c r="E227" s="13" t="str">
        <f>IF(ISERROR(VLOOKUP(CONCATENATE($A227,"_",E$2),'Reference data SID'!$B:$N,13,FALSE)),"",VLOOKUP(CONCATENATE($A227,"_",E$2),'Reference data SID'!$B:$N,13,FALSE))</f>
        <v/>
      </c>
      <c r="F227" s="13" t="str">
        <f>IF(ISERROR(VLOOKUP(CONCATENATE($A227,"_",F$2),'Reference data SID'!$B:$N,13,FALSE)),"",VLOOKUP(CONCATENATE($A227,"_",F$2),'Reference data SID'!$B:$N,13,FALSE))</f>
        <v/>
      </c>
      <c r="G227" s="13" t="str">
        <f>IF(ISERROR(VLOOKUP(CONCATENATE($A227,"_",G$2),'Reference data SID'!$B:$N,13,FALSE)),"",VLOOKUP(CONCATENATE($A227,"_",G$2),'Reference data SID'!$B:$N,13,FALSE))</f>
        <v/>
      </c>
      <c r="H227" s="13" t="str">
        <f>IF(ISERROR(VLOOKUP(CONCATENATE($A227,"_",H$2),'Reference data SID'!$B:$N,13,FALSE)),"",VLOOKUP(CONCATENATE($A227,"_",H$2),'Reference data SID'!$B:$N,13,FALSE))</f>
        <v/>
      </c>
      <c r="I227" s="13" t="str">
        <f>IF(ISERROR(VLOOKUP(CONCATENATE($A227,"_",I$2),'Reference data SID'!$B:$N,13,FALSE)),"",VLOOKUP(CONCATENATE($A227,"_",I$2),'Reference data SID'!$B:$N,13,FALSE))</f>
        <v/>
      </c>
      <c r="J227" s="13" t="str">
        <f>IF(ISERROR(VLOOKUP(CONCATENATE($A227,"_",J$2),'Reference data SID'!$B:$N,13,FALSE)),"",VLOOKUP(CONCATENATE($A227,"_",J$2),'Reference data SID'!$B:$N,13,FALSE))</f>
        <v/>
      </c>
      <c r="K227" s="13" t="str">
        <f>IF(ISERROR(VLOOKUP(CONCATENATE($A227,"_",K$2),'Reference data SID'!$B:$N,13,FALSE)),"",VLOOKUP(CONCATENATE($A227,"_",K$2),'Reference data SID'!$B:$N,13,FALSE))</f>
        <v/>
      </c>
      <c r="L227" s="13" t="str">
        <f>IF(ISERROR(VLOOKUP(CONCATENATE($A227,"_",L$2),'Reference data SID'!$B:$N,13,FALSE)),"",VLOOKUP(CONCATENATE($A227,"_",L$2),'Reference data SID'!$B:$N,13,FALSE))</f>
        <v/>
      </c>
      <c r="M227" s="13" t="str">
        <f>IF(ISERROR(VLOOKUP(CONCATENATE($A227,"_",M$2),'Reference data SID'!$B:$N,13,FALSE)),"",VLOOKUP(CONCATENATE($A227,"_",M$2),'Reference data SID'!$B:$N,13,FALSE))</f>
        <v/>
      </c>
      <c r="N227" s="13" t="str">
        <f>IF(ISERROR(VLOOKUP(CONCATENATE($A227,"_",N$2),'Reference data SID'!$B:$N,13,FALSE)),"",VLOOKUP(CONCATENATE($A227,"_",N$2),'Reference data SID'!$B:$N,13,FALSE))</f>
        <v/>
      </c>
      <c r="O227" s="13" t="str">
        <f>IF(ISERROR(VLOOKUP(CONCATENATE($A227,"_",O$2),'Reference data SID'!$B:$N,13,FALSE)),"",VLOOKUP(CONCATENATE($A227,"_",O$2),'Reference data SID'!$B:$N,13,FALSE))</f>
        <v/>
      </c>
      <c r="P227" s="13" t="str">
        <f>IF(ISERROR(VLOOKUP(CONCATENATE($A227,"_",P$2),'Reference data SID'!$B:$N,13,FALSE)),"",VLOOKUP(CONCATENATE($A227,"_",P$2),'Reference data SID'!$B:$N,13,FALSE))</f>
        <v/>
      </c>
      <c r="Q227" s="13" t="str">
        <f>IF(ISERROR(VLOOKUP(CONCATENATE($A227,"_",Q$2),'Reference data SID'!$B:$N,13,FALSE)),"",VLOOKUP(CONCATENATE($A227,"_",Q$2),'Reference data SID'!$B:$N,13,FALSE))</f>
        <v/>
      </c>
      <c r="R227" s="13" t="str">
        <f>IF(ISERROR(VLOOKUP(CONCATENATE($A227,"_",R$2),'Reference data SID'!$B:$N,13,FALSE)),"",VLOOKUP(CONCATENATE($A227,"_",R$2),'Reference data SID'!$B:$N,13,FALSE))</f>
        <v/>
      </c>
      <c r="S227" s="13" t="str">
        <f>IF(ISERROR(VLOOKUP(CONCATENATE($A227,"_",S$2),'Reference data SID'!$B:$N,13,FALSE)),"",VLOOKUP(CONCATENATE($A227,"_",S$2),'Reference data SID'!$B:$N,13,FALSE))</f>
        <v/>
      </c>
      <c r="T227" s="13" t="str">
        <f>IF(ISERROR(VLOOKUP(CONCATENATE($A227,"_",T$2),'Reference data SID'!$B:$N,13,FALSE)),"",VLOOKUP(CONCATENATE($A227,"_",T$2),'Reference data SID'!$B:$N,13,FALSE))</f>
        <v/>
      </c>
      <c r="U227" s="13" t="str">
        <f>IF(ISERROR(VLOOKUP(CONCATENATE($A227,"_",U$2),'Reference data SID'!$B:$N,13,FALSE)),"",VLOOKUP(CONCATENATE($A227,"_",U$2),'Reference data SID'!$B:$N,13,FALSE))</f>
        <v/>
      </c>
      <c r="V227" s="13" t="str">
        <f>IF(ISERROR(VLOOKUP(CONCATENATE($A227,"_",V$2),'Reference data SID'!$B:$N,13,FALSE)),"",VLOOKUP(CONCATENATE($A227,"_",V$2),'Reference data SID'!$B:$N,13,FALSE))</f>
        <v/>
      </c>
      <c r="W227" s="13" t="str">
        <f>IF(ISERROR(VLOOKUP(CONCATENATE($A227,"_",W$2),'Reference data SID'!$B:$N,13,FALSE)),"",VLOOKUP(CONCATENATE($A227,"_",W$2),'Reference data SID'!$B:$N,13,FALSE))</f>
        <v/>
      </c>
      <c r="X227" s="13" t="str">
        <f>IF(ISERROR(VLOOKUP(CONCATENATE($A227,"_",X$2),'Reference data SID'!$B:$N,13,FALSE)),"",VLOOKUP(CONCATENATE($A227,"_",X$2),'Reference data SID'!$B:$N,13,FALSE))</f>
        <v/>
      </c>
      <c r="Y227" s="13" t="str">
        <f>IF(ISERROR(VLOOKUP(CONCATENATE($A227,"_",Y$2),'Reference data SID'!$B:$N,13,FALSE)),"",VLOOKUP(CONCATENATE($A227,"_",Y$2),'Reference data SID'!$B:$N,13,FALSE))</f>
        <v/>
      </c>
      <c r="Z227" s="13" t="str">
        <f>IF(ISERROR(VLOOKUP(CONCATENATE($A227,"_",Z$2),'Reference data SID'!$B:$N,13,FALSE)),"",VLOOKUP(CONCATENATE($A227,"_",Z$2),'Reference data SID'!$B:$N,13,FALSE))</f>
        <v/>
      </c>
      <c r="AA227" s="13" t="str">
        <f>IF(ISERROR(VLOOKUP(CONCATENATE($A227,"_",AA$2),'Reference data SID'!$B:$N,13,FALSE)),"",VLOOKUP(CONCATENATE($A227,"_",AA$2),'Reference data SID'!$B:$N,13,FALSE))</f>
        <v/>
      </c>
      <c r="AB227" s="13" t="str">
        <f>IF(ISERROR(VLOOKUP(CONCATENATE($A227,"_",AB$2),'Reference data SID'!$B:$N,13,FALSE)),"",VLOOKUP(CONCATENATE($A227,"_",AB$2),'Reference data SID'!$B:$N,13,FALSE))</f>
        <v/>
      </c>
      <c r="AC227" s="13" t="str">
        <f>IF(ISERROR(VLOOKUP(CONCATENATE($A227,"_",AC$2),'Reference data SID'!$B:$N,13,FALSE)),"",VLOOKUP(CONCATENATE($A227,"_",AC$2),'Reference data SID'!$B:$N,13,FALSE))</f>
        <v/>
      </c>
      <c r="AD227" s="13" t="str">
        <f>IF(ISERROR(VLOOKUP(CONCATENATE($A227,"_",AD$2),'Reference data SID'!$B:$N,13,FALSE)),"",VLOOKUP(CONCATENATE($A227,"_",AD$2),'Reference data SID'!$B:$N,13,FALSE))</f>
        <v/>
      </c>
      <c r="AE227" s="13" t="str">
        <f>IF(ISERROR(VLOOKUP(CONCATENATE($A227,"_",AE$2),'Reference data SID'!$B:$N,13,FALSE)),"",VLOOKUP(CONCATENATE($A227,"_",AE$2),'Reference data SID'!$B:$N,13,FALSE))</f>
        <v/>
      </c>
      <c r="AF227" s="13" t="str">
        <f>IF(ISERROR(VLOOKUP(CONCATENATE($A227,"_",AF$2),'Reference data SID'!$B:$N,13,FALSE)),"",VLOOKUP(CONCATENATE($A227,"_",AF$2),'Reference data SID'!$B:$N,13,FALSE))</f>
        <v/>
      </c>
      <c r="AG227" s="13" t="str">
        <f>IF(ISERROR(VLOOKUP(CONCATENATE($A227,"_",AG$2),'Reference data SID'!$B:$N,13,FALSE)),"",VLOOKUP(CONCATENATE($A227,"_",AG$2),'Reference data SID'!$B:$N,13,FALSE))</f>
        <v/>
      </c>
      <c r="AH227" s="13" t="str">
        <f>IF(ISERROR(VLOOKUP(CONCATENATE($A227,"_",AH$2),'Reference data SID'!$B:$N,13,FALSE)),"",VLOOKUP(CONCATENATE($A227,"_",AH$2),'Reference data SID'!$B:$N,13,FALSE))</f>
        <v/>
      </c>
      <c r="AI227" s="13" t="str">
        <f>IF(ISERROR(VLOOKUP(CONCATENATE($A227,"_",AI$2),'Reference data SID'!$B:$N,13,FALSE)),"",VLOOKUP(CONCATENATE($A227,"_",AI$2),'Reference data SID'!$B:$N,13,FALSE))</f>
        <v/>
      </c>
      <c r="AJ227" s="13" t="str">
        <f>IF(ISERROR(VLOOKUP(CONCATENATE($A227,"_",AJ$2),'Reference data SID'!$B:$N,13,FALSE)),"",VLOOKUP(CONCATENATE($A227,"_",AJ$2),'Reference data SID'!$B:$N,13,FALSE))</f>
        <v/>
      </c>
      <c r="AK227" s="13" t="str">
        <f>IF(ISERROR(VLOOKUP(CONCATENATE($A227,"_",AK$2),'Reference data SID'!$B:$N,13,FALSE)),"",VLOOKUP(CONCATENATE($A227,"_",AK$2),'Reference data SID'!$B:$N,13,FALSE))</f>
        <v/>
      </c>
      <c r="AL227" s="13" t="str">
        <f>IF(ISERROR(VLOOKUP(CONCATENATE($A227,"_",AL$2),'Reference data SID'!$B:$N,13,FALSE)),"",VLOOKUP(CONCATENATE($A227,"_",AL$2),'Reference data SID'!$B:$N,13,FALSE))</f>
        <v/>
      </c>
      <c r="AM227" s="13" t="str">
        <f>IF(ISERROR(VLOOKUP(CONCATENATE($A227,"_",AM$2),'Reference data SID'!$B:$N,13,FALSE)),"",VLOOKUP(CONCATENATE($A227,"_",AM$2),'Reference data SID'!$B:$N,13,FALSE))</f>
        <v/>
      </c>
      <c r="AN227" s="13" t="str">
        <f>IF(ISERROR(VLOOKUP(CONCATENATE($A227,"_",AN$2),'Reference data SID'!$B:$N,13,FALSE)),"",VLOOKUP(CONCATENATE($A227,"_",AN$2),'Reference data SID'!$B:$N,13,FALSE))</f>
        <v/>
      </c>
      <c r="AO227" s="13" t="str">
        <f>IF(ISERROR(VLOOKUP(CONCATENATE($A227,"_",AO$2),'Reference data SID'!$B:$N,13,FALSE)),"",VLOOKUP(CONCATENATE($A227,"_",AO$2),'Reference data SID'!$B:$N,13,FALSE))</f>
        <v/>
      </c>
      <c r="AP227" s="13" t="str">
        <f>IF(ISERROR(VLOOKUP(CONCATENATE($A227,"_",AP$2),'Reference data SID'!$B:$N,13,FALSE)),"",VLOOKUP(CONCATENATE($A227,"_",AP$2),'Reference data SID'!$B:$N,13,FALSE))</f>
        <v/>
      </c>
      <c r="AQ227" s="13" t="str">
        <f>IF(ISERROR(VLOOKUP(CONCATENATE($A227,"_",AQ$2),'Reference data SID'!$B:$N,13,FALSE)),"",VLOOKUP(CONCATENATE($A227,"_",AQ$2),'Reference data SID'!$B:$N,13,FALSE))</f>
        <v/>
      </c>
      <c r="AR227" s="13" t="str">
        <f>IF(ISERROR(VLOOKUP(CONCATENATE($A227,"_",AR$2),'Reference data SID'!$B:$N,13,FALSE)),"",VLOOKUP(CONCATENATE($A227,"_",AR$2),'Reference data SID'!$B:$N,13,FALSE))</f>
        <v/>
      </c>
      <c r="AS227" s="13" t="str">
        <f>IF(ISERROR(VLOOKUP(CONCATENATE($A227,"_",AS$2),'Reference data SID'!$B:$N,13,FALSE)),"",VLOOKUP(CONCATENATE($A227,"_",AS$2),'Reference data SID'!$B:$N,13,FALSE))</f>
        <v/>
      </c>
      <c r="AT227" s="13" t="str">
        <f>IF(ISERROR(VLOOKUP(CONCATENATE($A227,"_",AT$2),'Reference data SID'!$B:$N,13,FALSE)),"",VLOOKUP(CONCATENATE($A227,"_",AT$2),'Reference data SID'!$B:$N,13,FALSE))</f>
        <v/>
      </c>
    </row>
    <row r="228" spans="1:46" x14ac:dyDescent="0.25">
      <c r="A228">
        <v>224</v>
      </c>
      <c r="B228" s="13" t="str">
        <f>IF(ISERROR(VLOOKUP(CONCATENATE($A228,"_",B$2),'Reference data SID'!$B:$N,13,FALSE)),"",VLOOKUP(CONCATENATE($A228,"_",B$2),'Reference data SID'!$B:$N,13,FALSE))</f>
        <v/>
      </c>
      <c r="C228" s="13" t="str">
        <f>IF(ISERROR(VLOOKUP(CONCATENATE($A228,"_",C$2),'Reference data SID'!$B:$N,13,FALSE)),"",VLOOKUP(CONCATENATE($A228,"_",C$2),'Reference data SID'!$B:$N,13,FALSE))</f>
        <v/>
      </c>
      <c r="D228" s="13" t="str">
        <f>IF(ISERROR(VLOOKUP(CONCATENATE($A228,"_",D$2),'Reference data SID'!$B:$N,13,FALSE)),"",VLOOKUP(CONCATENATE($A228,"_",D$2),'Reference data SID'!$B:$N,13,FALSE))</f>
        <v/>
      </c>
      <c r="E228" s="13" t="str">
        <f>IF(ISERROR(VLOOKUP(CONCATENATE($A228,"_",E$2),'Reference data SID'!$B:$N,13,FALSE)),"",VLOOKUP(CONCATENATE($A228,"_",E$2),'Reference data SID'!$B:$N,13,FALSE))</f>
        <v/>
      </c>
      <c r="F228" s="13" t="str">
        <f>IF(ISERROR(VLOOKUP(CONCATENATE($A228,"_",F$2),'Reference data SID'!$B:$N,13,FALSE)),"",VLOOKUP(CONCATENATE($A228,"_",F$2),'Reference data SID'!$B:$N,13,FALSE))</f>
        <v/>
      </c>
      <c r="G228" s="13" t="str">
        <f>IF(ISERROR(VLOOKUP(CONCATENATE($A228,"_",G$2),'Reference data SID'!$B:$N,13,FALSE)),"",VLOOKUP(CONCATENATE($A228,"_",G$2),'Reference data SID'!$B:$N,13,FALSE))</f>
        <v/>
      </c>
      <c r="H228" s="13" t="str">
        <f>IF(ISERROR(VLOOKUP(CONCATENATE($A228,"_",H$2),'Reference data SID'!$B:$N,13,FALSE)),"",VLOOKUP(CONCATENATE($A228,"_",H$2),'Reference data SID'!$B:$N,13,FALSE))</f>
        <v/>
      </c>
      <c r="I228" s="13" t="str">
        <f>IF(ISERROR(VLOOKUP(CONCATENATE($A228,"_",I$2),'Reference data SID'!$B:$N,13,FALSE)),"",VLOOKUP(CONCATENATE($A228,"_",I$2),'Reference data SID'!$B:$N,13,FALSE))</f>
        <v/>
      </c>
      <c r="J228" s="13" t="str">
        <f>IF(ISERROR(VLOOKUP(CONCATENATE($A228,"_",J$2),'Reference data SID'!$B:$N,13,FALSE)),"",VLOOKUP(CONCATENATE($A228,"_",J$2),'Reference data SID'!$B:$N,13,FALSE))</f>
        <v/>
      </c>
      <c r="K228" s="13" t="str">
        <f>IF(ISERROR(VLOOKUP(CONCATENATE($A228,"_",K$2),'Reference data SID'!$B:$N,13,FALSE)),"",VLOOKUP(CONCATENATE($A228,"_",K$2),'Reference data SID'!$B:$N,13,FALSE))</f>
        <v/>
      </c>
      <c r="L228" s="13" t="str">
        <f>IF(ISERROR(VLOOKUP(CONCATENATE($A228,"_",L$2),'Reference data SID'!$B:$N,13,FALSE)),"",VLOOKUP(CONCATENATE($A228,"_",L$2),'Reference data SID'!$B:$N,13,FALSE))</f>
        <v/>
      </c>
      <c r="M228" s="13" t="str">
        <f>IF(ISERROR(VLOOKUP(CONCATENATE($A228,"_",M$2),'Reference data SID'!$B:$N,13,FALSE)),"",VLOOKUP(CONCATENATE($A228,"_",M$2),'Reference data SID'!$B:$N,13,FALSE))</f>
        <v/>
      </c>
      <c r="N228" s="13" t="str">
        <f>IF(ISERROR(VLOOKUP(CONCATENATE($A228,"_",N$2),'Reference data SID'!$B:$N,13,FALSE)),"",VLOOKUP(CONCATENATE($A228,"_",N$2),'Reference data SID'!$B:$N,13,FALSE))</f>
        <v/>
      </c>
      <c r="O228" s="13" t="str">
        <f>IF(ISERROR(VLOOKUP(CONCATENATE($A228,"_",O$2),'Reference data SID'!$B:$N,13,FALSE)),"",VLOOKUP(CONCATENATE($A228,"_",O$2),'Reference data SID'!$B:$N,13,FALSE))</f>
        <v/>
      </c>
      <c r="P228" s="13" t="str">
        <f>IF(ISERROR(VLOOKUP(CONCATENATE($A228,"_",P$2),'Reference data SID'!$B:$N,13,FALSE)),"",VLOOKUP(CONCATENATE($A228,"_",P$2),'Reference data SID'!$B:$N,13,FALSE))</f>
        <v/>
      </c>
      <c r="Q228" s="13" t="str">
        <f>IF(ISERROR(VLOOKUP(CONCATENATE($A228,"_",Q$2),'Reference data SID'!$B:$N,13,FALSE)),"",VLOOKUP(CONCATENATE($A228,"_",Q$2),'Reference data SID'!$B:$N,13,FALSE))</f>
        <v/>
      </c>
      <c r="R228" s="13" t="str">
        <f>IF(ISERROR(VLOOKUP(CONCATENATE($A228,"_",R$2),'Reference data SID'!$B:$N,13,FALSE)),"",VLOOKUP(CONCATENATE($A228,"_",R$2),'Reference data SID'!$B:$N,13,FALSE))</f>
        <v/>
      </c>
      <c r="S228" s="13" t="str">
        <f>IF(ISERROR(VLOOKUP(CONCATENATE($A228,"_",S$2),'Reference data SID'!$B:$N,13,FALSE)),"",VLOOKUP(CONCATENATE($A228,"_",S$2),'Reference data SID'!$B:$N,13,FALSE))</f>
        <v/>
      </c>
      <c r="T228" s="13" t="str">
        <f>IF(ISERROR(VLOOKUP(CONCATENATE($A228,"_",T$2),'Reference data SID'!$B:$N,13,FALSE)),"",VLOOKUP(CONCATENATE($A228,"_",T$2),'Reference data SID'!$B:$N,13,FALSE))</f>
        <v/>
      </c>
      <c r="U228" s="13" t="str">
        <f>IF(ISERROR(VLOOKUP(CONCATENATE($A228,"_",U$2),'Reference data SID'!$B:$N,13,FALSE)),"",VLOOKUP(CONCATENATE($A228,"_",U$2),'Reference data SID'!$B:$N,13,FALSE))</f>
        <v/>
      </c>
      <c r="V228" s="13" t="str">
        <f>IF(ISERROR(VLOOKUP(CONCATENATE($A228,"_",V$2),'Reference data SID'!$B:$N,13,FALSE)),"",VLOOKUP(CONCATENATE($A228,"_",V$2),'Reference data SID'!$B:$N,13,FALSE))</f>
        <v/>
      </c>
      <c r="W228" s="13" t="str">
        <f>IF(ISERROR(VLOOKUP(CONCATENATE($A228,"_",W$2),'Reference data SID'!$B:$N,13,FALSE)),"",VLOOKUP(CONCATENATE($A228,"_",W$2),'Reference data SID'!$B:$N,13,FALSE))</f>
        <v/>
      </c>
      <c r="X228" s="13" t="str">
        <f>IF(ISERROR(VLOOKUP(CONCATENATE($A228,"_",X$2),'Reference data SID'!$B:$N,13,FALSE)),"",VLOOKUP(CONCATENATE($A228,"_",X$2),'Reference data SID'!$B:$N,13,FALSE))</f>
        <v/>
      </c>
      <c r="Y228" s="13" t="str">
        <f>IF(ISERROR(VLOOKUP(CONCATENATE($A228,"_",Y$2),'Reference data SID'!$B:$N,13,FALSE)),"",VLOOKUP(CONCATENATE($A228,"_",Y$2),'Reference data SID'!$B:$N,13,FALSE))</f>
        <v/>
      </c>
      <c r="Z228" s="13" t="str">
        <f>IF(ISERROR(VLOOKUP(CONCATENATE($A228,"_",Z$2),'Reference data SID'!$B:$N,13,FALSE)),"",VLOOKUP(CONCATENATE($A228,"_",Z$2),'Reference data SID'!$B:$N,13,FALSE))</f>
        <v/>
      </c>
      <c r="AA228" s="13" t="str">
        <f>IF(ISERROR(VLOOKUP(CONCATENATE($A228,"_",AA$2),'Reference data SID'!$B:$N,13,FALSE)),"",VLOOKUP(CONCATENATE($A228,"_",AA$2),'Reference data SID'!$B:$N,13,FALSE))</f>
        <v/>
      </c>
      <c r="AB228" s="13" t="str">
        <f>IF(ISERROR(VLOOKUP(CONCATENATE($A228,"_",AB$2),'Reference data SID'!$B:$N,13,FALSE)),"",VLOOKUP(CONCATENATE($A228,"_",AB$2),'Reference data SID'!$B:$N,13,FALSE))</f>
        <v/>
      </c>
      <c r="AC228" s="13" t="str">
        <f>IF(ISERROR(VLOOKUP(CONCATENATE($A228,"_",AC$2),'Reference data SID'!$B:$N,13,FALSE)),"",VLOOKUP(CONCATENATE($A228,"_",AC$2),'Reference data SID'!$B:$N,13,FALSE))</f>
        <v/>
      </c>
      <c r="AD228" s="13" t="str">
        <f>IF(ISERROR(VLOOKUP(CONCATENATE($A228,"_",AD$2),'Reference data SID'!$B:$N,13,FALSE)),"",VLOOKUP(CONCATENATE($A228,"_",AD$2),'Reference data SID'!$B:$N,13,FALSE))</f>
        <v/>
      </c>
      <c r="AE228" s="13" t="str">
        <f>IF(ISERROR(VLOOKUP(CONCATENATE($A228,"_",AE$2),'Reference data SID'!$B:$N,13,FALSE)),"",VLOOKUP(CONCATENATE($A228,"_",AE$2),'Reference data SID'!$B:$N,13,FALSE))</f>
        <v/>
      </c>
      <c r="AF228" s="13" t="str">
        <f>IF(ISERROR(VLOOKUP(CONCATENATE($A228,"_",AF$2),'Reference data SID'!$B:$N,13,FALSE)),"",VLOOKUP(CONCATENATE($A228,"_",AF$2),'Reference data SID'!$B:$N,13,FALSE))</f>
        <v/>
      </c>
      <c r="AG228" s="13" t="str">
        <f>IF(ISERROR(VLOOKUP(CONCATENATE($A228,"_",AG$2),'Reference data SID'!$B:$N,13,FALSE)),"",VLOOKUP(CONCATENATE($A228,"_",AG$2),'Reference data SID'!$B:$N,13,FALSE))</f>
        <v/>
      </c>
      <c r="AH228" s="13" t="str">
        <f>IF(ISERROR(VLOOKUP(CONCATENATE($A228,"_",AH$2),'Reference data SID'!$B:$N,13,FALSE)),"",VLOOKUP(CONCATENATE($A228,"_",AH$2),'Reference data SID'!$B:$N,13,FALSE))</f>
        <v/>
      </c>
      <c r="AI228" s="13" t="str">
        <f>IF(ISERROR(VLOOKUP(CONCATENATE($A228,"_",AI$2),'Reference data SID'!$B:$N,13,FALSE)),"",VLOOKUP(CONCATENATE($A228,"_",AI$2),'Reference data SID'!$B:$N,13,FALSE))</f>
        <v/>
      </c>
      <c r="AJ228" s="13" t="str">
        <f>IF(ISERROR(VLOOKUP(CONCATENATE($A228,"_",AJ$2),'Reference data SID'!$B:$N,13,FALSE)),"",VLOOKUP(CONCATENATE($A228,"_",AJ$2),'Reference data SID'!$B:$N,13,FALSE))</f>
        <v/>
      </c>
      <c r="AK228" s="13" t="str">
        <f>IF(ISERROR(VLOOKUP(CONCATENATE($A228,"_",AK$2),'Reference data SID'!$B:$N,13,FALSE)),"",VLOOKUP(CONCATENATE($A228,"_",AK$2),'Reference data SID'!$B:$N,13,FALSE))</f>
        <v/>
      </c>
      <c r="AL228" s="13" t="str">
        <f>IF(ISERROR(VLOOKUP(CONCATENATE($A228,"_",AL$2),'Reference data SID'!$B:$N,13,FALSE)),"",VLOOKUP(CONCATENATE($A228,"_",AL$2),'Reference data SID'!$B:$N,13,FALSE))</f>
        <v/>
      </c>
      <c r="AM228" s="13" t="str">
        <f>IF(ISERROR(VLOOKUP(CONCATENATE($A228,"_",AM$2),'Reference data SID'!$B:$N,13,FALSE)),"",VLOOKUP(CONCATENATE($A228,"_",AM$2),'Reference data SID'!$B:$N,13,FALSE))</f>
        <v/>
      </c>
      <c r="AN228" s="13" t="str">
        <f>IF(ISERROR(VLOOKUP(CONCATENATE($A228,"_",AN$2),'Reference data SID'!$B:$N,13,FALSE)),"",VLOOKUP(CONCATENATE($A228,"_",AN$2),'Reference data SID'!$B:$N,13,FALSE))</f>
        <v/>
      </c>
      <c r="AO228" s="13" t="str">
        <f>IF(ISERROR(VLOOKUP(CONCATENATE($A228,"_",AO$2),'Reference data SID'!$B:$N,13,FALSE)),"",VLOOKUP(CONCATENATE($A228,"_",AO$2),'Reference data SID'!$B:$N,13,FALSE))</f>
        <v/>
      </c>
      <c r="AP228" s="13" t="str">
        <f>IF(ISERROR(VLOOKUP(CONCATENATE($A228,"_",AP$2),'Reference data SID'!$B:$N,13,FALSE)),"",VLOOKUP(CONCATENATE($A228,"_",AP$2),'Reference data SID'!$B:$N,13,FALSE))</f>
        <v/>
      </c>
      <c r="AQ228" s="13" t="str">
        <f>IF(ISERROR(VLOOKUP(CONCATENATE($A228,"_",AQ$2),'Reference data SID'!$B:$N,13,FALSE)),"",VLOOKUP(CONCATENATE($A228,"_",AQ$2),'Reference data SID'!$B:$N,13,FALSE))</f>
        <v/>
      </c>
      <c r="AR228" s="13" t="str">
        <f>IF(ISERROR(VLOOKUP(CONCATENATE($A228,"_",AR$2),'Reference data SID'!$B:$N,13,FALSE)),"",VLOOKUP(CONCATENATE($A228,"_",AR$2),'Reference data SID'!$B:$N,13,FALSE))</f>
        <v/>
      </c>
      <c r="AS228" s="13" t="str">
        <f>IF(ISERROR(VLOOKUP(CONCATENATE($A228,"_",AS$2),'Reference data SID'!$B:$N,13,FALSE)),"",VLOOKUP(CONCATENATE($A228,"_",AS$2),'Reference data SID'!$B:$N,13,FALSE))</f>
        <v/>
      </c>
      <c r="AT228" s="13" t="str">
        <f>IF(ISERROR(VLOOKUP(CONCATENATE($A228,"_",AT$2),'Reference data SID'!$B:$N,13,FALSE)),"",VLOOKUP(CONCATENATE($A228,"_",AT$2),'Reference data SID'!$B:$N,13,FALSE))</f>
        <v/>
      </c>
    </row>
    <row r="229" spans="1:46" x14ac:dyDescent="0.25">
      <c r="A229">
        <v>225</v>
      </c>
      <c r="B229" s="13" t="str">
        <f>IF(ISERROR(VLOOKUP(CONCATENATE($A229,"_",B$2),'Reference data SID'!$B:$N,13,FALSE)),"",VLOOKUP(CONCATENATE($A229,"_",B$2),'Reference data SID'!$B:$N,13,FALSE))</f>
        <v/>
      </c>
      <c r="C229" s="13" t="str">
        <f>IF(ISERROR(VLOOKUP(CONCATENATE($A229,"_",C$2),'Reference data SID'!$B:$N,13,FALSE)),"",VLOOKUP(CONCATENATE($A229,"_",C$2),'Reference data SID'!$B:$N,13,FALSE))</f>
        <v/>
      </c>
      <c r="D229" s="13" t="str">
        <f>IF(ISERROR(VLOOKUP(CONCATENATE($A229,"_",D$2),'Reference data SID'!$B:$N,13,FALSE)),"",VLOOKUP(CONCATENATE($A229,"_",D$2),'Reference data SID'!$B:$N,13,FALSE))</f>
        <v/>
      </c>
      <c r="E229" s="13" t="str">
        <f>IF(ISERROR(VLOOKUP(CONCATENATE($A229,"_",E$2),'Reference data SID'!$B:$N,13,FALSE)),"",VLOOKUP(CONCATENATE($A229,"_",E$2),'Reference data SID'!$B:$N,13,FALSE))</f>
        <v/>
      </c>
      <c r="F229" s="13" t="str">
        <f>IF(ISERROR(VLOOKUP(CONCATENATE($A229,"_",F$2),'Reference data SID'!$B:$N,13,FALSE)),"",VLOOKUP(CONCATENATE($A229,"_",F$2),'Reference data SID'!$B:$N,13,FALSE))</f>
        <v/>
      </c>
      <c r="G229" s="13" t="str">
        <f>IF(ISERROR(VLOOKUP(CONCATENATE($A229,"_",G$2),'Reference data SID'!$B:$N,13,FALSE)),"",VLOOKUP(CONCATENATE($A229,"_",G$2),'Reference data SID'!$B:$N,13,FALSE))</f>
        <v/>
      </c>
      <c r="H229" s="13" t="str">
        <f>IF(ISERROR(VLOOKUP(CONCATENATE($A229,"_",H$2),'Reference data SID'!$B:$N,13,FALSE)),"",VLOOKUP(CONCATENATE($A229,"_",H$2),'Reference data SID'!$B:$N,13,FALSE))</f>
        <v/>
      </c>
      <c r="I229" s="13" t="str">
        <f>IF(ISERROR(VLOOKUP(CONCATENATE($A229,"_",I$2),'Reference data SID'!$B:$N,13,FALSE)),"",VLOOKUP(CONCATENATE($A229,"_",I$2),'Reference data SID'!$B:$N,13,FALSE))</f>
        <v/>
      </c>
      <c r="J229" s="13" t="str">
        <f>IF(ISERROR(VLOOKUP(CONCATENATE($A229,"_",J$2),'Reference data SID'!$B:$N,13,FALSE)),"",VLOOKUP(CONCATENATE($A229,"_",J$2),'Reference data SID'!$B:$N,13,FALSE))</f>
        <v/>
      </c>
      <c r="K229" s="13" t="str">
        <f>IF(ISERROR(VLOOKUP(CONCATENATE($A229,"_",K$2),'Reference data SID'!$B:$N,13,FALSE)),"",VLOOKUP(CONCATENATE($A229,"_",K$2),'Reference data SID'!$B:$N,13,FALSE))</f>
        <v/>
      </c>
      <c r="L229" s="13" t="str">
        <f>IF(ISERROR(VLOOKUP(CONCATENATE($A229,"_",L$2),'Reference data SID'!$B:$N,13,FALSE)),"",VLOOKUP(CONCATENATE($A229,"_",L$2),'Reference data SID'!$B:$N,13,FALSE))</f>
        <v/>
      </c>
      <c r="M229" s="13" t="str">
        <f>IF(ISERROR(VLOOKUP(CONCATENATE($A229,"_",M$2),'Reference data SID'!$B:$N,13,FALSE)),"",VLOOKUP(CONCATENATE($A229,"_",M$2),'Reference data SID'!$B:$N,13,FALSE))</f>
        <v/>
      </c>
      <c r="N229" s="13" t="str">
        <f>IF(ISERROR(VLOOKUP(CONCATENATE($A229,"_",N$2),'Reference data SID'!$B:$N,13,FALSE)),"",VLOOKUP(CONCATENATE($A229,"_",N$2),'Reference data SID'!$B:$N,13,FALSE))</f>
        <v/>
      </c>
      <c r="O229" s="13" t="str">
        <f>IF(ISERROR(VLOOKUP(CONCATENATE($A229,"_",O$2),'Reference data SID'!$B:$N,13,FALSE)),"",VLOOKUP(CONCATENATE($A229,"_",O$2),'Reference data SID'!$B:$N,13,FALSE))</f>
        <v/>
      </c>
      <c r="P229" s="13" t="str">
        <f>IF(ISERROR(VLOOKUP(CONCATENATE($A229,"_",P$2),'Reference data SID'!$B:$N,13,FALSE)),"",VLOOKUP(CONCATENATE($A229,"_",P$2),'Reference data SID'!$B:$N,13,FALSE))</f>
        <v/>
      </c>
      <c r="Q229" s="13" t="str">
        <f>IF(ISERROR(VLOOKUP(CONCATENATE($A229,"_",Q$2),'Reference data SID'!$B:$N,13,FALSE)),"",VLOOKUP(CONCATENATE($A229,"_",Q$2),'Reference data SID'!$B:$N,13,FALSE))</f>
        <v/>
      </c>
      <c r="R229" s="13" t="str">
        <f>IF(ISERROR(VLOOKUP(CONCATENATE($A229,"_",R$2),'Reference data SID'!$B:$N,13,FALSE)),"",VLOOKUP(CONCATENATE($A229,"_",R$2),'Reference data SID'!$B:$N,13,FALSE))</f>
        <v/>
      </c>
      <c r="S229" s="13" t="str">
        <f>IF(ISERROR(VLOOKUP(CONCATENATE($A229,"_",S$2),'Reference data SID'!$B:$N,13,FALSE)),"",VLOOKUP(CONCATENATE($A229,"_",S$2),'Reference data SID'!$B:$N,13,FALSE))</f>
        <v/>
      </c>
      <c r="T229" s="13" t="str">
        <f>IF(ISERROR(VLOOKUP(CONCATENATE($A229,"_",T$2),'Reference data SID'!$B:$N,13,FALSE)),"",VLOOKUP(CONCATENATE($A229,"_",T$2),'Reference data SID'!$B:$N,13,FALSE))</f>
        <v/>
      </c>
      <c r="U229" s="13" t="str">
        <f>IF(ISERROR(VLOOKUP(CONCATENATE($A229,"_",U$2),'Reference data SID'!$B:$N,13,FALSE)),"",VLOOKUP(CONCATENATE($A229,"_",U$2),'Reference data SID'!$B:$N,13,FALSE))</f>
        <v/>
      </c>
      <c r="V229" s="13" t="str">
        <f>IF(ISERROR(VLOOKUP(CONCATENATE($A229,"_",V$2),'Reference data SID'!$B:$N,13,FALSE)),"",VLOOKUP(CONCATENATE($A229,"_",V$2),'Reference data SID'!$B:$N,13,FALSE))</f>
        <v/>
      </c>
      <c r="W229" s="13" t="str">
        <f>IF(ISERROR(VLOOKUP(CONCATENATE($A229,"_",W$2),'Reference data SID'!$B:$N,13,FALSE)),"",VLOOKUP(CONCATENATE($A229,"_",W$2),'Reference data SID'!$B:$N,13,FALSE))</f>
        <v/>
      </c>
      <c r="X229" s="13" t="str">
        <f>IF(ISERROR(VLOOKUP(CONCATENATE($A229,"_",X$2),'Reference data SID'!$B:$N,13,FALSE)),"",VLOOKUP(CONCATENATE($A229,"_",X$2),'Reference data SID'!$B:$N,13,FALSE))</f>
        <v/>
      </c>
      <c r="Y229" s="13" t="str">
        <f>IF(ISERROR(VLOOKUP(CONCATENATE($A229,"_",Y$2),'Reference data SID'!$B:$N,13,FALSE)),"",VLOOKUP(CONCATENATE($A229,"_",Y$2),'Reference data SID'!$B:$N,13,FALSE))</f>
        <v/>
      </c>
      <c r="Z229" s="13" t="str">
        <f>IF(ISERROR(VLOOKUP(CONCATENATE($A229,"_",Z$2),'Reference data SID'!$B:$N,13,FALSE)),"",VLOOKUP(CONCATENATE($A229,"_",Z$2),'Reference data SID'!$B:$N,13,FALSE))</f>
        <v/>
      </c>
      <c r="AA229" s="13" t="str">
        <f>IF(ISERROR(VLOOKUP(CONCATENATE($A229,"_",AA$2),'Reference data SID'!$B:$N,13,FALSE)),"",VLOOKUP(CONCATENATE($A229,"_",AA$2),'Reference data SID'!$B:$N,13,FALSE))</f>
        <v/>
      </c>
      <c r="AB229" s="13" t="str">
        <f>IF(ISERROR(VLOOKUP(CONCATENATE($A229,"_",AB$2),'Reference data SID'!$B:$N,13,FALSE)),"",VLOOKUP(CONCATENATE($A229,"_",AB$2),'Reference data SID'!$B:$N,13,FALSE))</f>
        <v/>
      </c>
      <c r="AC229" s="13" t="str">
        <f>IF(ISERROR(VLOOKUP(CONCATENATE($A229,"_",AC$2),'Reference data SID'!$B:$N,13,FALSE)),"",VLOOKUP(CONCATENATE($A229,"_",AC$2),'Reference data SID'!$B:$N,13,FALSE))</f>
        <v/>
      </c>
      <c r="AD229" s="13" t="str">
        <f>IF(ISERROR(VLOOKUP(CONCATENATE($A229,"_",AD$2),'Reference data SID'!$B:$N,13,FALSE)),"",VLOOKUP(CONCATENATE($A229,"_",AD$2),'Reference data SID'!$B:$N,13,FALSE))</f>
        <v/>
      </c>
      <c r="AE229" s="13" t="str">
        <f>IF(ISERROR(VLOOKUP(CONCATENATE($A229,"_",AE$2),'Reference data SID'!$B:$N,13,FALSE)),"",VLOOKUP(CONCATENATE($A229,"_",AE$2),'Reference data SID'!$B:$N,13,FALSE))</f>
        <v/>
      </c>
      <c r="AF229" s="13" t="str">
        <f>IF(ISERROR(VLOOKUP(CONCATENATE($A229,"_",AF$2),'Reference data SID'!$B:$N,13,FALSE)),"",VLOOKUP(CONCATENATE($A229,"_",AF$2),'Reference data SID'!$B:$N,13,FALSE))</f>
        <v/>
      </c>
      <c r="AG229" s="13" t="str">
        <f>IF(ISERROR(VLOOKUP(CONCATENATE($A229,"_",AG$2),'Reference data SID'!$B:$N,13,FALSE)),"",VLOOKUP(CONCATENATE($A229,"_",AG$2),'Reference data SID'!$B:$N,13,FALSE))</f>
        <v/>
      </c>
      <c r="AH229" s="13" t="str">
        <f>IF(ISERROR(VLOOKUP(CONCATENATE($A229,"_",AH$2),'Reference data SID'!$B:$N,13,FALSE)),"",VLOOKUP(CONCATENATE($A229,"_",AH$2),'Reference data SID'!$B:$N,13,FALSE))</f>
        <v/>
      </c>
      <c r="AI229" s="13" t="str">
        <f>IF(ISERROR(VLOOKUP(CONCATENATE($A229,"_",AI$2),'Reference data SID'!$B:$N,13,FALSE)),"",VLOOKUP(CONCATENATE($A229,"_",AI$2),'Reference data SID'!$B:$N,13,FALSE))</f>
        <v/>
      </c>
      <c r="AJ229" s="13" t="str">
        <f>IF(ISERROR(VLOOKUP(CONCATENATE($A229,"_",AJ$2),'Reference data SID'!$B:$N,13,FALSE)),"",VLOOKUP(CONCATENATE($A229,"_",AJ$2),'Reference data SID'!$B:$N,13,FALSE))</f>
        <v/>
      </c>
      <c r="AK229" s="13" t="str">
        <f>IF(ISERROR(VLOOKUP(CONCATENATE($A229,"_",AK$2),'Reference data SID'!$B:$N,13,FALSE)),"",VLOOKUP(CONCATENATE($A229,"_",AK$2),'Reference data SID'!$B:$N,13,FALSE))</f>
        <v/>
      </c>
      <c r="AL229" s="13" t="str">
        <f>IF(ISERROR(VLOOKUP(CONCATENATE($A229,"_",AL$2),'Reference data SID'!$B:$N,13,FALSE)),"",VLOOKUP(CONCATENATE($A229,"_",AL$2),'Reference data SID'!$B:$N,13,FALSE))</f>
        <v/>
      </c>
      <c r="AM229" s="13" t="str">
        <f>IF(ISERROR(VLOOKUP(CONCATENATE($A229,"_",AM$2),'Reference data SID'!$B:$N,13,FALSE)),"",VLOOKUP(CONCATENATE($A229,"_",AM$2),'Reference data SID'!$B:$N,13,FALSE))</f>
        <v/>
      </c>
      <c r="AN229" s="13" t="str">
        <f>IF(ISERROR(VLOOKUP(CONCATENATE($A229,"_",AN$2),'Reference data SID'!$B:$N,13,FALSE)),"",VLOOKUP(CONCATENATE($A229,"_",AN$2),'Reference data SID'!$B:$N,13,FALSE))</f>
        <v/>
      </c>
      <c r="AO229" s="13" t="str">
        <f>IF(ISERROR(VLOOKUP(CONCATENATE($A229,"_",AO$2),'Reference data SID'!$B:$N,13,FALSE)),"",VLOOKUP(CONCATENATE($A229,"_",AO$2),'Reference data SID'!$B:$N,13,FALSE))</f>
        <v/>
      </c>
      <c r="AP229" s="13" t="str">
        <f>IF(ISERROR(VLOOKUP(CONCATENATE($A229,"_",AP$2),'Reference data SID'!$B:$N,13,FALSE)),"",VLOOKUP(CONCATENATE($A229,"_",AP$2),'Reference data SID'!$B:$N,13,FALSE))</f>
        <v/>
      </c>
      <c r="AQ229" s="13" t="str">
        <f>IF(ISERROR(VLOOKUP(CONCATENATE($A229,"_",AQ$2),'Reference data SID'!$B:$N,13,FALSE)),"",VLOOKUP(CONCATENATE($A229,"_",AQ$2),'Reference data SID'!$B:$N,13,FALSE))</f>
        <v/>
      </c>
      <c r="AR229" s="13" t="str">
        <f>IF(ISERROR(VLOOKUP(CONCATENATE($A229,"_",AR$2),'Reference data SID'!$B:$N,13,FALSE)),"",VLOOKUP(CONCATENATE($A229,"_",AR$2),'Reference data SID'!$B:$N,13,FALSE))</f>
        <v/>
      </c>
      <c r="AS229" s="13" t="str">
        <f>IF(ISERROR(VLOOKUP(CONCATENATE($A229,"_",AS$2),'Reference data SID'!$B:$N,13,FALSE)),"",VLOOKUP(CONCATENATE($A229,"_",AS$2),'Reference data SID'!$B:$N,13,FALSE))</f>
        <v/>
      </c>
      <c r="AT229" s="13" t="str">
        <f>IF(ISERROR(VLOOKUP(CONCATENATE($A229,"_",AT$2),'Reference data SID'!$B:$N,13,FALSE)),"",VLOOKUP(CONCATENATE($A229,"_",AT$2),'Reference data SID'!$B:$N,13,FALSE))</f>
        <v/>
      </c>
    </row>
    <row r="230" spans="1:46" x14ac:dyDescent="0.25">
      <c r="A230">
        <v>226</v>
      </c>
      <c r="B230" s="13" t="str">
        <f>IF(ISERROR(VLOOKUP(CONCATENATE($A230,"_",B$2),'Reference data SID'!$B:$N,13,FALSE)),"",VLOOKUP(CONCATENATE($A230,"_",B$2),'Reference data SID'!$B:$N,13,FALSE))</f>
        <v/>
      </c>
      <c r="C230" s="13" t="str">
        <f>IF(ISERROR(VLOOKUP(CONCATENATE($A230,"_",C$2),'Reference data SID'!$B:$N,13,FALSE)),"",VLOOKUP(CONCATENATE($A230,"_",C$2),'Reference data SID'!$B:$N,13,FALSE))</f>
        <v/>
      </c>
      <c r="D230" s="13" t="str">
        <f>IF(ISERROR(VLOOKUP(CONCATENATE($A230,"_",D$2),'Reference data SID'!$B:$N,13,FALSE)),"",VLOOKUP(CONCATENATE($A230,"_",D$2),'Reference data SID'!$B:$N,13,FALSE))</f>
        <v/>
      </c>
      <c r="E230" s="13" t="str">
        <f>IF(ISERROR(VLOOKUP(CONCATENATE($A230,"_",E$2),'Reference data SID'!$B:$N,13,FALSE)),"",VLOOKUP(CONCATENATE($A230,"_",E$2),'Reference data SID'!$B:$N,13,FALSE))</f>
        <v/>
      </c>
      <c r="F230" s="13" t="str">
        <f>IF(ISERROR(VLOOKUP(CONCATENATE($A230,"_",F$2),'Reference data SID'!$B:$N,13,FALSE)),"",VLOOKUP(CONCATENATE($A230,"_",F$2),'Reference data SID'!$B:$N,13,FALSE))</f>
        <v/>
      </c>
      <c r="G230" s="13" t="str">
        <f>IF(ISERROR(VLOOKUP(CONCATENATE($A230,"_",G$2),'Reference data SID'!$B:$N,13,FALSE)),"",VLOOKUP(CONCATENATE($A230,"_",G$2),'Reference data SID'!$B:$N,13,FALSE))</f>
        <v/>
      </c>
      <c r="H230" s="13" t="str">
        <f>IF(ISERROR(VLOOKUP(CONCATENATE($A230,"_",H$2),'Reference data SID'!$B:$N,13,FALSE)),"",VLOOKUP(CONCATENATE($A230,"_",H$2),'Reference data SID'!$B:$N,13,FALSE))</f>
        <v/>
      </c>
      <c r="I230" s="13" t="str">
        <f>IF(ISERROR(VLOOKUP(CONCATENATE($A230,"_",I$2),'Reference data SID'!$B:$N,13,FALSE)),"",VLOOKUP(CONCATENATE($A230,"_",I$2),'Reference data SID'!$B:$N,13,FALSE))</f>
        <v/>
      </c>
      <c r="J230" s="13" t="str">
        <f>IF(ISERROR(VLOOKUP(CONCATENATE($A230,"_",J$2),'Reference data SID'!$B:$N,13,FALSE)),"",VLOOKUP(CONCATENATE($A230,"_",J$2),'Reference data SID'!$B:$N,13,FALSE))</f>
        <v/>
      </c>
      <c r="K230" s="13" t="str">
        <f>IF(ISERROR(VLOOKUP(CONCATENATE($A230,"_",K$2),'Reference data SID'!$B:$N,13,FALSE)),"",VLOOKUP(CONCATENATE($A230,"_",K$2),'Reference data SID'!$B:$N,13,FALSE))</f>
        <v/>
      </c>
      <c r="L230" s="13" t="str">
        <f>IF(ISERROR(VLOOKUP(CONCATENATE($A230,"_",L$2),'Reference data SID'!$B:$N,13,FALSE)),"",VLOOKUP(CONCATENATE($A230,"_",L$2),'Reference data SID'!$B:$N,13,FALSE))</f>
        <v/>
      </c>
      <c r="M230" s="13" t="str">
        <f>IF(ISERROR(VLOOKUP(CONCATENATE($A230,"_",M$2),'Reference data SID'!$B:$N,13,FALSE)),"",VLOOKUP(CONCATENATE($A230,"_",M$2),'Reference data SID'!$B:$N,13,FALSE))</f>
        <v/>
      </c>
      <c r="N230" s="13" t="str">
        <f>IF(ISERROR(VLOOKUP(CONCATENATE($A230,"_",N$2),'Reference data SID'!$B:$N,13,FALSE)),"",VLOOKUP(CONCATENATE($A230,"_",N$2),'Reference data SID'!$B:$N,13,FALSE))</f>
        <v/>
      </c>
      <c r="O230" s="13" t="str">
        <f>IF(ISERROR(VLOOKUP(CONCATENATE($A230,"_",O$2),'Reference data SID'!$B:$N,13,FALSE)),"",VLOOKUP(CONCATENATE($A230,"_",O$2),'Reference data SID'!$B:$N,13,FALSE))</f>
        <v/>
      </c>
      <c r="P230" s="13" t="str">
        <f>IF(ISERROR(VLOOKUP(CONCATENATE($A230,"_",P$2),'Reference data SID'!$B:$N,13,FALSE)),"",VLOOKUP(CONCATENATE($A230,"_",P$2),'Reference data SID'!$B:$N,13,FALSE))</f>
        <v/>
      </c>
      <c r="Q230" s="13" t="str">
        <f>IF(ISERROR(VLOOKUP(CONCATENATE($A230,"_",Q$2),'Reference data SID'!$B:$N,13,FALSE)),"",VLOOKUP(CONCATENATE($A230,"_",Q$2),'Reference data SID'!$B:$N,13,FALSE))</f>
        <v/>
      </c>
      <c r="R230" s="13" t="str">
        <f>IF(ISERROR(VLOOKUP(CONCATENATE($A230,"_",R$2),'Reference data SID'!$B:$N,13,FALSE)),"",VLOOKUP(CONCATENATE($A230,"_",R$2),'Reference data SID'!$B:$N,13,FALSE))</f>
        <v/>
      </c>
      <c r="S230" s="13" t="str">
        <f>IF(ISERROR(VLOOKUP(CONCATENATE($A230,"_",S$2),'Reference data SID'!$B:$N,13,FALSE)),"",VLOOKUP(CONCATENATE($A230,"_",S$2),'Reference data SID'!$B:$N,13,FALSE))</f>
        <v/>
      </c>
      <c r="T230" s="13" t="str">
        <f>IF(ISERROR(VLOOKUP(CONCATENATE($A230,"_",T$2),'Reference data SID'!$B:$N,13,FALSE)),"",VLOOKUP(CONCATENATE($A230,"_",T$2),'Reference data SID'!$B:$N,13,FALSE))</f>
        <v/>
      </c>
      <c r="U230" s="13" t="str">
        <f>IF(ISERROR(VLOOKUP(CONCATENATE($A230,"_",U$2),'Reference data SID'!$B:$N,13,FALSE)),"",VLOOKUP(CONCATENATE($A230,"_",U$2),'Reference data SID'!$B:$N,13,FALSE))</f>
        <v/>
      </c>
      <c r="V230" s="13" t="str">
        <f>IF(ISERROR(VLOOKUP(CONCATENATE($A230,"_",V$2),'Reference data SID'!$B:$N,13,FALSE)),"",VLOOKUP(CONCATENATE($A230,"_",V$2),'Reference data SID'!$B:$N,13,FALSE))</f>
        <v/>
      </c>
      <c r="W230" s="13" t="str">
        <f>IF(ISERROR(VLOOKUP(CONCATENATE($A230,"_",W$2),'Reference data SID'!$B:$N,13,FALSE)),"",VLOOKUP(CONCATENATE($A230,"_",W$2),'Reference data SID'!$B:$N,13,FALSE))</f>
        <v/>
      </c>
      <c r="X230" s="13" t="str">
        <f>IF(ISERROR(VLOOKUP(CONCATENATE($A230,"_",X$2),'Reference data SID'!$B:$N,13,FALSE)),"",VLOOKUP(CONCATENATE($A230,"_",X$2),'Reference data SID'!$B:$N,13,FALSE))</f>
        <v/>
      </c>
      <c r="Y230" s="13" t="str">
        <f>IF(ISERROR(VLOOKUP(CONCATENATE($A230,"_",Y$2),'Reference data SID'!$B:$N,13,FALSE)),"",VLOOKUP(CONCATENATE($A230,"_",Y$2),'Reference data SID'!$B:$N,13,FALSE))</f>
        <v/>
      </c>
      <c r="Z230" s="13" t="str">
        <f>IF(ISERROR(VLOOKUP(CONCATENATE($A230,"_",Z$2),'Reference data SID'!$B:$N,13,FALSE)),"",VLOOKUP(CONCATENATE($A230,"_",Z$2),'Reference data SID'!$B:$N,13,FALSE))</f>
        <v/>
      </c>
      <c r="AA230" s="13" t="str">
        <f>IF(ISERROR(VLOOKUP(CONCATENATE($A230,"_",AA$2),'Reference data SID'!$B:$N,13,FALSE)),"",VLOOKUP(CONCATENATE($A230,"_",AA$2),'Reference data SID'!$B:$N,13,FALSE))</f>
        <v/>
      </c>
      <c r="AB230" s="13" t="str">
        <f>IF(ISERROR(VLOOKUP(CONCATENATE($A230,"_",AB$2),'Reference data SID'!$B:$N,13,FALSE)),"",VLOOKUP(CONCATENATE($A230,"_",AB$2),'Reference data SID'!$B:$N,13,FALSE))</f>
        <v/>
      </c>
      <c r="AC230" s="13" t="str">
        <f>IF(ISERROR(VLOOKUP(CONCATENATE($A230,"_",AC$2),'Reference data SID'!$B:$N,13,FALSE)),"",VLOOKUP(CONCATENATE($A230,"_",AC$2),'Reference data SID'!$B:$N,13,FALSE))</f>
        <v/>
      </c>
      <c r="AD230" s="13" t="str">
        <f>IF(ISERROR(VLOOKUP(CONCATENATE($A230,"_",AD$2),'Reference data SID'!$B:$N,13,FALSE)),"",VLOOKUP(CONCATENATE($A230,"_",AD$2),'Reference data SID'!$B:$N,13,FALSE))</f>
        <v/>
      </c>
      <c r="AE230" s="13" t="str">
        <f>IF(ISERROR(VLOOKUP(CONCATENATE($A230,"_",AE$2),'Reference data SID'!$B:$N,13,FALSE)),"",VLOOKUP(CONCATENATE($A230,"_",AE$2),'Reference data SID'!$B:$N,13,FALSE))</f>
        <v/>
      </c>
      <c r="AF230" s="13" t="str">
        <f>IF(ISERROR(VLOOKUP(CONCATENATE($A230,"_",AF$2),'Reference data SID'!$B:$N,13,FALSE)),"",VLOOKUP(CONCATENATE($A230,"_",AF$2),'Reference data SID'!$B:$N,13,FALSE))</f>
        <v/>
      </c>
      <c r="AG230" s="13" t="str">
        <f>IF(ISERROR(VLOOKUP(CONCATENATE($A230,"_",AG$2),'Reference data SID'!$B:$N,13,FALSE)),"",VLOOKUP(CONCATENATE($A230,"_",AG$2),'Reference data SID'!$B:$N,13,FALSE))</f>
        <v/>
      </c>
      <c r="AH230" s="13" t="str">
        <f>IF(ISERROR(VLOOKUP(CONCATENATE($A230,"_",AH$2),'Reference data SID'!$B:$N,13,FALSE)),"",VLOOKUP(CONCATENATE($A230,"_",AH$2),'Reference data SID'!$B:$N,13,FALSE))</f>
        <v/>
      </c>
      <c r="AI230" s="13" t="str">
        <f>IF(ISERROR(VLOOKUP(CONCATENATE($A230,"_",AI$2),'Reference data SID'!$B:$N,13,FALSE)),"",VLOOKUP(CONCATENATE($A230,"_",AI$2),'Reference data SID'!$B:$N,13,FALSE))</f>
        <v/>
      </c>
      <c r="AJ230" s="13" t="str">
        <f>IF(ISERROR(VLOOKUP(CONCATENATE($A230,"_",AJ$2),'Reference data SID'!$B:$N,13,FALSE)),"",VLOOKUP(CONCATENATE($A230,"_",AJ$2),'Reference data SID'!$B:$N,13,FALSE))</f>
        <v/>
      </c>
      <c r="AK230" s="13" t="str">
        <f>IF(ISERROR(VLOOKUP(CONCATENATE($A230,"_",AK$2),'Reference data SID'!$B:$N,13,FALSE)),"",VLOOKUP(CONCATENATE($A230,"_",AK$2),'Reference data SID'!$B:$N,13,FALSE))</f>
        <v/>
      </c>
      <c r="AL230" s="13" t="str">
        <f>IF(ISERROR(VLOOKUP(CONCATENATE($A230,"_",AL$2),'Reference data SID'!$B:$N,13,FALSE)),"",VLOOKUP(CONCATENATE($A230,"_",AL$2),'Reference data SID'!$B:$N,13,FALSE))</f>
        <v/>
      </c>
      <c r="AM230" s="13" t="str">
        <f>IF(ISERROR(VLOOKUP(CONCATENATE($A230,"_",AM$2),'Reference data SID'!$B:$N,13,FALSE)),"",VLOOKUP(CONCATENATE($A230,"_",AM$2),'Reference data SID'!$B:$N,13,FALSE))</f>
        <v/>
      </c>
      <c r="AN230" s="13" t="str">
        <f>IF(ISERROR(VLOOKUP(CONCATENATE($A230,"_",AN$2),'Reference data SID'!$B:$N,13,FALSE)),"",VLOOKUP(CONCATENATE($A230,"_",AN$2),'Reference data SID'!$B:$N,13,FALSE))</f>
        <v/>
      </c>
      <c r="AO230" s="13" t="str">
        <f>IF(ISERROR(VLOOKUP(CONCATENATE($A230,"_",AO$2),'Reference data SID'!$B:$N,13,FALSE)),"",VLOOKUP(CONCATENATE($A230,"_",AO$2),'Reference data SID'!$B:$N,13,FALSE))</f>
        <v/>
      </c>
      <c r="AP230" s="13" t="str">
        <f>IF(ISERROR(VLOOKUP(CONCATENATE($A230,"_",AP$2),'Reference data SID'!$B:$N,13,FALSE)),"",VLOOKUP(CONCATENATE($A230,"_",AP$2),'Reference data SID'!$B:$N,13,FALSE))</f>
        <v/>
      </c>
      <c r="AQ230" s="13" t="str">
        <f>IF(ISERROR(VLOOKUP(CONCATENATE($A230,"_",AQ$2),'Reference data SID'!$B:$N,13,FALSE)),"",VLOOKUP(CONCATENATE($A230,"_",AQ$2),'Reference data SID'!$B:$N,13,FALSE))</f>
        <v/>
      </c>
      <c r="AR230" s="13" t="str">
        <f>IF(ISERROR(VLOOKUP(CONCATENATE($A230,"_",AR$2),'Reference data SID'!$B:$N,13,FALSE)),"",VLOOKUP(CONCATENATE($A230,"_",AR$2),'Reference data SID'!$B:$N,13,FALSE))</f>
        <v/>
      </c>
      <c r="AS230" s="13" t="str">
        <f>IF(ISERROR(VLOOKUP(CONCATENATE($A230,"_",AS$2),'Reference data SID'!$B:$N,13,FALSE)),"",VLOOKUP(CONCATENATE($A230,"_",AS$2),'Reference data SID'!$B:$N,13,FALSE))</f>
        <v/>
      </c>
      <c r="AT230" s="13" t="str">
        <f>IF(ISERROR(VLOOKUP(CONCATENATE($A230,"_",AT$2),'Reference data SID'!$B:$N,13,FALSE)),"",VLOOKUP(CONCATENATE($A230,"_",AT$2),'Reference data SID'!$B:$N,13,FALSE))</f>
        <v/>
      </c>
    </row>
    <row r="231" spans="1:46" x14ac:dyDescent="0.25">
      <c r="A231">
        <v>227</v>
      </c>
      <c r="B231" s="13" t="str">
        <f>IF(ISERROR(VLOOKUP(CONCATENATE($A231,"_",B$2),'Reference data SID'!$B:$N,13,FALSE)),"",VLOOKUP(CONCATENATE($A231,"_",B$2),'Reference data SID'!$B:$N,13,FALSE))</f>
        <v/>
      </c>
      <c r="C231" s="13" t="str">
        <f>IF(ISERROR(VLOOKUP(CONCATENATE($A231,"_",C$2),'Reference data SID'!$B:$N,13,FALSE)),"",VLOOKUP(CONCATENATE($A231,"_",C$2),'Reference data SID'!$B:$N,13,FALSE))</f>
        <v/>
      </c>
      <c r="D231" s="13" t="str">
        <f>IF(ISERROR(VLOOKUP(CONCATENATE($A231,"_",D$2),'Reference data SID'!$B:$N,13,FALSE)),"",VLOOKUP(CONCATENATE($A231,"_",D$2),'Reference data SID'!$B:$N,13,FALSE))</f>
        <v/>
      </c>
      <c r="E231" s="13" t="str">
        <f>IF(ISERROR(VLOOKUP(CONCATENATE($A231,"_",E$2),'Reference data SID'!$B:$N,13,FALSE)),"",VLOOKUP(CONCATENATE($A231,"_",E$2),'Reference data SID'!$B:$N,13,FALSE))</f>
        <v/>
      </c>
      <c r="F231" s="13" t="str">
        <f>IF(ISERROR(VLOOKUP(CONCATENATE($A231,"_",F$2),'Reference data SID'!$B:$N,13,FALSE)),"",VLOOKUP(CONCATENATE($A231,"_",F$2),'Reference data SID'!$B:$N,13,FALSE))</f>
        <v/>
      </c>
      <c r="G231" s="13" t="str">
        <f>IF(ISERROR(VLOOKUP(CONCATENATE($A231,"_",G$2),'Reference data SID'!$B:$N,13,FALSE)),"",VLOOKUP(CONCATENATE($A231,"_",G$2),'Reference data SID'!$B:$N,13,FALSE))</f>
        <v/>
      </c>
      <c r="H231" s="13" t="str">
        <f>IF(ISERROR(VLOOKUP(CONCATENATE($A231,"_",H$2),'Reference data SID'!$B:$N,13,FALSE)),"",VLOOKUP(CONCATENATE($A231,"_",H$2),'Reference data SID'!$B:$N,13,FALSE))</f>
        <v/>
      </c>
      <c r="I231" s="13" t="str">
        <f>IF(ISERROR(VLOOKUP(CONCATENATE($A231,"_",I$2),'Reference data SID'!$B:$N,13,FALSE)),"",VLOOKUP(CONCATENATE($A231,"_",I$2),'Reference data SID'!$B:$N,13,FALSE))</f>
        <v/>
      </c>
      <c r="J231" s="13" t="str">
        <f>IF(ISERROR(VLOOKUP(CONCATENATE($A231,"_",J$2),'Reference data SID'!$B:$N,13,FALSE)),"",VLOOKUP(CONCATENATE($A231,"_",J$2),'Reference data SID'!$B:$N,13,FALSE))</f>
        <v/>
      </c>
      <c r="K231" s="13" t="str">
        <f>IF(ISERROR(VLOOKUP(CONCATENATE($A231,"_",K$2),'Reference data SID'!$B:$N,13,FALSE)),"",VLOOKUP(CONCATENATE($A231,"_",K$2),'Reference data SID'!$B:$N,13,FALSE))</f>
        <v/>
      </c>
      <c r="L231" s="13" t="str">
        <f>IF(ISERROR(VLOOKUP(CONCATENATE($A231,"_",L$2),'Reference data SID'!$B:$N,13,FALSE)),"",VLOOKUP(CONCATENATE($A231,"_",L$2),'Reference data SID'!$B:$N,13,FALSE))</f>
        <v/>
      </c>
      <c r="M231" s="13" t="str">
        <f>IF(ISERROR(VLOOKUP(CONCATENATE($A231,"_",M$2),'Reference data SID'!$B:$N,13,FALSE)),"",VLOOKUP(CONCATENATE($A231,"_",M$2),'Reference data SID'!$B:$N,13,FALSE))</f>
        <v/>
      </c>
      <c r="N231" s="13" t="str">
        <f>IF(ISERROR(VLOOKUP(CONCATENATE($A231,"_",N$2),'Reference data SID'!$B:$N,13,FALSE)),"",VLOOKUP(CONCATENATE($A231,"_",N$2),'Reference data SID'!$B:$N,13,FALSE))</f>
        <v/>
      </c>
      <c r="O231" s="13" t="str">
        <f>IF(ISERROR(VLOOKUP(CONCATENATE($A231,"_",O$2),'Reference data SID'!$B:$N,13,FALSE)),"",VLOOKUP(CONCATENATE($A231,"_",O$2),'Reference data SID'!$B:$N,13,FALSE))</f>
        <v/>
      </c>
      <c r="P231" s="13" t="str">
        <f>IF(ISERROR(VLOOKUP(CONCATENATE($A231,"_",P$2),'Reference data SID'!$B:$N,13,FALSE)),"",VLOOKUP(CONCATENATE($A231,"_",P$2),'Reference data SID'!$B:$N,13,FALSE))</f>
        <v/>
      </c>
      <c r="Q231" s="13" t="str">
        <f>IF(ISERROR(VLOOKUP(CONCATENATE($A231,"_",Q$2),'Reference data SID'!$B:$N,13,FALSE)),"",VLOOKUP(CONCATENATE($A231,"_",Q$2),'Reference data SID'!$B:$N,13,FALSE))</f>
        <v/>
      </c>
      <c r="R231" s="13" t="str">
        <f>IF(ISERROR(VLOOKUP(CONCATENATE($A231,"_",R$2),'Reference data SID'!$B:$N,13,FALSE)),"",VLOOKUP(CONCATENATE($A231,"_",R$2),'Reference data SID'!$B:$N,13,FALSE))</f>
        <v/>
      </c>
      <c r="S231" s="13" t="str">
        <f>IF(ISERROR(VLOOKUP(CONCATENATE($A231,"_",S$2),'Reference data SID'!$B:$N,13,FALSE)),"",VLOOKUP(CONCATENATE($A231,"_",S$2),'Reference data SID'!$B:$N,13,FALSE))</f>
        <v/>
      </c>
      <c r="T231" s="13" t="str">
        <f>IF(ISERROR(VLOOKUP(CONCATENATE($A231,"_",T$2),'Reference data SID'!$B:$N,13,FALSE)),"",VLOOKUP(CONCATENATE($A231,"_",T$2),'Reference data SID'!$B:$N,13,FALSE))</f>
        <v/>
      </c>
      <c r="U231" s="13" t="str">
        <f>IF(ISERROR(VLOOKUP(CONCATENATE($A231,"_",U$2),'Reference data SID'!$B:$N,13,FALSE)),"",VLOOKUP(CONCATENATE($A231,"_",U$2),'Reference data SID'!$B:$N,13,FALSE))</f>
        <v/>
      </c>
      <c r="V231" s="13" t="str">
        <f>IF(ISERROR(VLOOKUP(CONCATENATE($A231,"_",V$2),'Reference data SID'!$B:$N,13,FALSE)),"",VLOOKUP(CONCATENATE($A231,"_",V$2),'Reference data SID'!$B:$N,13,FALSE))</f>
        <v/>
      </c>
      <c r="W231" s="13" t="str">
        <f>IF(ISERROR(VLOOKUP(CONCATENATE($A231,"_",W$2),'Reference data SID'!$B:$N,13,FALSE)),"",VLOOKUP(CONCATENATE($A231,"_",W$2),'Reference data SID'!$B:$N,13,FALSE))</f>
        <v/>
      </c>
      <c r="X231" s="13" t="str">
        <f>IF(ISERROR(VLOOKUP(CONCATENATE($A231,"_",X$2),'Reference data SID'!$B:$N,13,FALSE)),"",VLOOKUP(CONCATENATE($A231,"_",X$2),'Reference data SID'!$B:$N,13,FALSE))</f>
        <v/>
      </c>
      <c r="Y231" s="13" t="str">
        <f>IF(ISERROR(VLOOKUP(CONCATENATE($A231,"_",Y$2),'Reference data SID'!$B:$N,13,FALSE)),"",VLOOKUP(CONCATENATE($A231,"_",Y$2),'Reference data SID'!$B:$N,13,FALSE))</f>
        <v/>
      </c>
      <c r="Z231" s="13" t="str">
        <f>IF(ISERROR(VLOOKUP(CONCATENATE($A231,"_",Z$2),'Reference data SID'!$B:$N,13,FALSE)),"",VLOOKUP(CONCATENATE($A231,"_",Z$2),'Reference data SID'!$B:$N,13,FALSE))</f>
        <v/>
      </c>
      <c r="AA231" s="13" t="str">
        <f>IF(ISERROR(VLOOKUP(CONCATENATE($A231,"_",AA$2),'Reference data SID'!$B:$N,13,FALSE)),"",VLOOKUP(CONCATENATE($A231,"_",AA$2),'Reference data SID'!$B:$N,13,FALSE))</f>
        <v/>
      </c>
      <c r="AB231" s="13" t="str">
        <f>IF(ISERROR(VLOOKUP(CONCATENATE($A231,"_",AB$2),'Reference data SID'!$B:$N,13,FALSE)),"",VLOOKUP(CONCATENATE($A231,"_",AB$2),'Reference data SID'!$B:$N,13,FALSE))</f>
        <v/>
      </c>
      <c r="AC231" s="13" t="str">
        <f>IF(ISERROR(VLOOKUP(CONCATENATE($A231,"_",AC$2),'Reference data SID'!$B:$N,13,FALSE)),"",VLOOKUP(CONCATENATE($A231,"_",AC$2),'Reference data SID'!$B:$N,13,FALSE))</f>
        <v/>
      </c>
      <c r="AD231" s="13" t="str">
        <f>IF(ISERROR(VLOOKUP(CONCATENATE($A231,"_",AD$2),'Reference data SID'!$B:$N,13,FALSE)),"",VLOOKUP(CONCATENATE($A231,"_",AD$2),'Reference data SID'!$B:$N,13,FALSE))</f>
        <v/>
      </c>
      <c r="AE231" s="13" t="str">
        <f>IF(ISERROR(VLOOKUP(CONCATENATE($A231,"_",AE$2),'Reference data SID'!$B:$N,13,FALSE)),"",VLOOKUP(CONCATENATE($A231,"_",AE$2),'Reference data SID'!$B:$N,13,FALSE))</f>
        <v/>
      </c>
      <c r="AF231" s="13" t="str">
        <f>IF(ISERROR(VLOOKUP(CONCATENATE($A231,"_",AF$2),'Reference data SID'!$B:$N,13,FALSE)),"",VLOOKUP(CONCATENATE($A231,"_",AF$2),'Reference data SID'!$B:$N,13,FALSE))</f>
        <v/>
      </c>
      <c r="AG231" s="13" t="str">
        <f>IF(ISERROR(VLOOKUP(CONCATENATE($A231,"_",AG$2),'Reference data SID'!$B:$N,13,FALSE)),"",VLOOKUP(CONCATENATE($A231,"_",AG$2),'Reference data SID'!$B:$N,13,FALSE))</f>
        <v/>
      </c>
      <c r="AH231" s="13" t="str">
        <f>IF(ISERROR(VLOOKUP(CONCATENATE($A231,"_",AH$2),'Reference data SID'!$B:$N,13,FALSE)),"",VLOOKUP(CONCATENATE($A231,"_",AH$2),'Reference data SID'!$B:$N,13,FALSE))</f>
        <v/>
      </c>
      <c r="AI231" s="13" t="str">
        <f>IF(ISERROR(VLOOKUP(CONCATENATE($A231,"_",AI$2),'Reference data SID'!$B:$N,13,FALSE)),"",VLOOKUP(CONCATENATE($A231,"_",AI$2),'Reference data SID'!$B:$N,13,FALSE))</f>
        <v/>
      </c>
      <c r="AJ231" s="13" t="str">
        <f>IF(ISERROR(VLOOKUP(CONCATENATE($A231,"_",AJ$2),'Reference data SID'!$B:$N,13,FALSE)),"",VLOOKUP(CONCATENATE($A231,"_",AJ$2),'Reference data SID'!$B:$N,13,FALSE))</f>
        <v/>
      </c>
      <c r="AK231" s="13" t="str">
        <f>IF(ISERROR(VLOOKUP(CONCATENATE($A231,"_",AK$2),'Reference data SID'!$B:$N,13,FALSE)),"",VLOOKUP(CONCATENATE($A231,"_",AK$2),'Reference data SID'!$B:$N,13,FALSE))</f>
        <v/>
      </c>
      <c r="AL231" s="13" t="str">
        <f>IF(ISERROR(VLOOKUP(CONCATENATE($A231,"_",AL$2),'Reference data SID'!$B:$N,13,FALSE)),"",VLOOKUP(CONCATENATE($A231,"_",AL$2),'Reference data SID'!$B:$N,13,FALSE))</f>
        <v/>
      </c>
      <c r="AM231" s="13" t="str">
        <f>IF(ISERROR(VLOOKUP(CONCATENATE($A231,"_",AM$2),'Reference data SID'!$B:$N,13,FALSE)),"",VLOOKUP(CONCATENATE($A231,"_",AM$2),'Reference data SID'!$B:$N,13,FALSE))</f>
        <v/>
      </c>
      <c r="AN231" s="13" t="str">
        <f>IF(ISERROR(VLOOKUP(CONCATENATE($A231,"_",AN$2),'Reference data SID'!$B:$N,13,FALSE)),"",VLOOKUP(CONCATENATE($A231,"_",AN$2),'Reference data SID'!$B:$N,13,FALSE))</f>
        <v/>
      </c>
      <c r="AO231" s="13" t="str">
        <f>IF(ISERROR(VLOOKUP(CONCATENATE($A231,"_",AO$2),'Reference data SID'!$B:$N,13,FALSE)),"",VLOOKUP(CONCATENATE($A231,"_",AO$2),'Reference data SID'!$B:$N,13,FALSE))</f>
        <v/>
      </c>
      <c r="AP231" s="13" t="str">
        <f>IF(ISERROR(VLOOKUP(CONCATENATE($A231,"_",AP$2),'Reference data SID'!$B:$N,13,FALSE)),"",VLOOKUP(CONCATENATE($A231,"_",AP$2),'Reference data SID'!$B:$N,13,FALSE))</f>
        <v/>
      </c>
      <c r="AQ231" s="13" t="str">
        <f>IF(ISERROR(VLOOKUP(CONCATENATE($A231,"_",AQ$2),'Reference data SID'!$B:$N,13,FALSE)),"",VLOOKUP(CONCATENATE($A231,"_",AQ$2),'Reference data SID'!$B:$N,13,FALSE))</f>
        <v/>
      </c>
      <c r="AR231" s="13" t="str">
        <f>IF(ISERROR(VLOOKUP(CONCATENATE($A231,"_",AR$2),'Reference data SID'!$B:$N,13,FALSE)),"",VLOOKUP(CONCATENATE($A231,"_",AR$2),'Reference data SID'!$B:$N,13,FALSE))</f>
        <v/>
      </c>
      <c r="AS231" s="13" t="str">
        <f>IF(ISERROR(VLOOKUP(CONCATENATE($A231,"_",AS$2),'Reference data SID'!$B:$N,13,FALSE)),"",VLOOKUP(CONCATENATE($A231,"_",AS$2),'Reference data SID'!$B:$N,13,FALSE))</f>
        <v/>
      </c>
      <c r="AT231" s="13" t="str">
        <f>IF(ISERROR(VLOOKUP(CONCATENATE($A231,"_",AT$2),'Reference data SID'!$B:$N,13,FALSE)),"",VLOOKUP(CONCATENATE($A231,"_",AT$2),'Reference data SID'!$B:$N,13,FALSE))</f>
        <v/>
      </c>
    </row>
    <row r="232" spans="1:46" x14ac:dyDescent="0.25">
      <c r="A232">
        <v>228</v>
      </c>
      <c r="B232" s="13" t="str">
        <f>IF(ISERROR(VLOOKUP(CONCATENATE($A232,"_",B$2),'Reference data SID'!$B:$N,13,FALSE)),"",VLOOKUP(CONCATENATE($A232,"_",B$2),'Reference data SID'!$B:$N,13,FALSE))</f>
        <v/>
      </c>
      <c r="C232" s="13" t="str">
        <f>IF(ISERROR(VLOOKUP(CONCATENATE($A232,"_",C$2),'Reference data SID'!$B:$N,13,FALSE)),"",VLOOKUP(CONCATENATE($A232,"_",C$2),'Reference data SID'!$B:$N,13,FALSE))</f>
        <v/>
      </c>
      <c r="D232" s="13" t="str">
        <f>IF(ISERROR(VLOOKUP(CONCATENATE($A232,"_",D$2),'Reference data SID'!$B:$N,13,FALSE)),"",VLOOKUP(CONCATENATE($A232,"_",D$2),'Reference data SID'!$B:$N,13,FALSE))</f>
        <v/>
      </c>
      <c r="E232" s="13" t="str">
        <f>IF(ISERROR(VLOOKUP(CONCATENATE($A232,"_",E$2),'Reference data SID'!$B:$N,13,FALSE)),"",VLOOKUP(CONCATENATE($A232,"_",E$2),'Reference data SID'!$B:$N,13,FALSE))</f>
        <v/>
      </c>
      <c r="F232" s="13" t="str">
        <f>IF(ISERROR(VLOOKUP(CONCATENATE($A232,"_",F$2),'Reference data SID'!$B:$N,13,FALSE)),"",VLOOKUP(CONCATENATE($A232,"_",F$2),'Reference data SID'!$B:$N,13,FALSE))</f>
        <v/>
      </c>
      <c r="G232" s="13" t="str">
        <f>IF(ISERROR(VLOOKUP(CONCATENATE($A232,"_",G$2),'Reference data SID'!$B:$N,13,FALSE)),"",VLOOKUP(CONCATENATE($A232,"_",G$2),'Reference data SID'!$B:$N,13,FALSE))</f>
        <v/>
      </c>
      <c r="H232" s="13" t="str">
        <f>IF(ISERROR(VLOOKUP(CONCATENATE($A232,"_",H$2),'Reference data SID'!$B:$N,13,FALSE)),"",VLOOKUP(CONCATENATE($A232,"_",H$2),'Reference data SID'!$B:$N,13,FALSE))</f>
        <v/>
      </c>
      <c r="I232" s="13" t="str">
        <f>IF(ISERROR(VLOOKUP(CONCATENATE($A232,"_",I$2),'Reference data SID'!$B:$N,13,FALSE)),"",VLOOKUP(CONCATENATE($A232,"_",I$2),'Reference data SID'!$B:$N,13,FALSE))</f>
        <v/>
      </c>
      <c r="J232" s="13" t="str">
        <f>IF(ISERROR(VLOOKUP(CONCATENATE($A232,"_",J$2),'Reference data SID'!$B:$N,13,FALSE)),"",VLOOKUP(CONCATENATE($A232,"_",J$2),'Reference data SID'!$B:$N,13,FALSE))</f>
        <v/>
      </c>
      <c r="K232" s="13" t="str">
        <f>IF(ISERROR(VLOOKUP(CONCATENATE($A232,"_",K$2),'Reference data SID'!$B:$N,13,FALSE)),"",VLOOKUP(CONCATENATE($A232,"_",K$2),'Reference data SID'!$B:$N,13,FALSE))</f>
        <v/>
      </c>
      <c r="L232" s="13" t="str">
        <f>IF(ISERROR(VLOOKUP(CONCATENATE($A232,"_",L$2),'Reference data SID'!$B:$N,13,FALSE)),"",VLOOKUP(CONCATENATE($A232,"_",L$2),'Reference data SID'!$B:$N,13,FALSE))</f>
        <v/>
      </c>
      <c r="M232" s="13" t="str">
        <f>IF(ISERROR(VLOOKUP(CONCATENATE($A232,"_",M$2),'Reference data SID'!$B:$N,13,FALSE)),"",VLOOKUP(CONCATENATE($A232,"_",M$2),'Reference data SID'!$B:$N,13,FALSE))</f>
        <v/>
      </c>
      <c r="N232" s="13" t="str">
        <f>IF(ISERROR(VLOOKUP(CONCATENATE($A232,"_",N$2),'Reference data SID'!$B:$N,13,FALSE)),"",VLOOKUP(CONCATENATE($A232,"_",N$2),'Reference data SID'!$B:$N,13,FALSE))</f>
        <v/>
      </c>
      <c r="O232" s="13" t="str">
        <f>IF(ISERROR(VLOOKUP(CONCATENATE($A232,"_",O$2),'Reference data SID'!$B:$N,13,FALSE)),"",VLOOKUP(CONCATENATE($A232,"_",O$2),'Reference data SID'!$B:$N,13,FALSE))</f>
        <v/>
      </c>
      <c r="P232" s="13" t="str">
        <f>IF(ISERROR(VLOOKUP(CONCATENATE($A232,"_",P$2),'Reference data SID'!$B:$N,13,FALSE)),"",VLOOKUP(CONCATENATE($A232,"_",P$2),'Reference data SID'!$B:$N,13,FALSE))</f>
        <v/>
      </c>
      <c r="Q232" s="13" t="str">
        <f>IF(ISERROR(VLOOKUP(CONCATENATE($A232,"_",Q$2),'Reference data SID'!$B:$N,13,FALSE)),"",VLOOKUP(CONCATENATE($A232,"_",Q$2),'Reference data SID'!$B:$N,13,FALSE))</f>
        <v/>
      </c>
      <c r="R232" s="13" t="str">
        <f>IF(ISERROR(VLOOKUP(CONCATENATE($A232,"_",R$2),'Reference data SID'!$B:$N,13,FALSE)),"",VLOOKUP(CONCATENATE($A232,"_",R$2),'Reference data SID'!$B:$N,13,FALSE))</f>
        <v/>
      </c>
      <c r="S232" s="13" t="str">
        <f>IF(ISERROR(VLOOKUP(CONCATENATE($A232,"_",S$2),'Reference data SID'!$B:$N,13,FALSE)),"",VLOOKUP(CONCATENATE($A232,"_",S$2),'Reference data SID'!$B:$N,13,FALSE))</f>
        <v/>
      </c>
      <c r="T232" s="13" t="str">
        <f>IF(ISERROR(VLOOKUP(CONCATENATE($A232,"_",T$2),'Reference data SID'!$B:$N,13,FALSE)),"",VLOOKUP(CONCATENATE($A232,"_",T$2),'Reference data SID'!$B:$N,13,FALSE))</f>
        <v/>
      </c>
      <c r="U232" s="13" t="str">
        <f>IF(ISERROR(VLOOKUP(CONCATENATE($A232,"_",U$2),'Reference data SID'!$B:$N,13,FALSE)),"",VLOOKUP(CONCATENATE($A232,"_",U$2),'Reference data SID'!$B:$N,13,FALSE))</f>
        <v/>
      </c>
      <c r="V232" s="13" t="str">
        <f>IF(ISERROR(VLOOKUP(CONCATENATE($A232,"_",V$2),'Reference data SID'!$B:$N,13,FALSE)),"",VLOOKUP(CONCATENATE($A232,"_",V$2),'Reference data SID'!$B:$N,13,FALSE))</f>
        <v/>
      </c>
      <c r="W232" s="13" t="str">
        <f>IF(ISERROR(VLOOKUP(CONCATENATE($A232,"_",W$2),'Reference data SID'!$B:$N,13,FALSE)),"",VLOOKUP(CONCATENATE($A232,"_",W$2),'Reference data SID'!$B:$N,13,FALSE))</f>
        <v/>
      </c>
      <c r="X232" s="13" t="str">
        <f>IF(ISERROR(VLOOKUP(CONCATENATE($A232,"_",X$2),'Reference data SID'!$B:$N,13,FALSE)),"",VLOOKUP(CONCATENATE($A232,"_",X$2),'Reference data SID'!$B:$N,13,FALSE))</f>
        <v/>
      </c>
      <c r="Y232" s="13" t="str">
        <f>IF(ISERROR(VLOOKUP(CONCATENATE($A232,"_",Y$2),'Reference data SID'!$B:$N,13,FALSE)),"",VLOOKUP(CONCATENATE($A232,"_",Y$2),'Reference data SID'!$B:$N,13,FALSE))</f>
        <v/>
      </c>
      <c r="Z232" s="13" t="str">
        <f>IF(ISERROR(VLOOKUP(CONCATENATE($A232,"_",Z$2),'Reference data SID'!$B:$N,13,FALSE)),"",VLOOKUP(CONCATENATE($A232,"_",Z$2),'Reference data SID'!$B:$N,13,FALSE))</f>
        <v/>
      </c>
      <c r="AA232" s="13" t="str">
        <f>IF(ISERROR(VLOOKUP(CONCATENATE($A232,"_",AA$2),'Reference data SID'!$B:$N,13,FALSE)),"",VLOOKUP(CONCATENATE($A232,"_",AA$2),'Reference data SID'!$B:$N,13,FALSE))</f>
        <v/>
      </c>
      <c r="AB232" s="13" t="str">
        <f>IF(ISERROR(VLOOKUP(CONCATENATE($A232,"_",AB$2),'Reference data SID'!$B:$N,13,FALSE)),"",VLOOKUP(CONCATENATE($A232,"_",AB$2),'Reference data SID'!$B:$N,13,FALSE))</f>
        <v/>
      </c>
      <c r="AC232" s="13" t="str">
        <f>IF(ISERROR(VLOOKUP(CONCATENATE($A232,"_",AC$2),'Reference data SID'!$B:$N,13,FALSE)),"",VLOOKUP(CONCATENATE($A232,"_",AC$2),'Reference data SID'!$B:$N,13,FALSE))</f>
        <v/>
      </c>
      <c r="AD232" s="13" t="str">
        <f>IF(ISERROR(VLOOKUP(CONCATENATE($A232,"_",AD$2),'Reference data SID'!$B:$N,13,FALSE)),"",VLOOKUP(CONCATENATE($A232,"_",AD$2),'Reference data SID'!$B:$N,13,FALSE))</f>
        <v/>
      </c>
      <c r="AE232" s="13" t="str">
        <f>IF(ISERROR(VLOOKUP(CONCATENATE($A232,"_",AE$2),'Reference data SID'!$B:$N,13,FALSE)),"",VLOOKUP(CONCATENATE($A232,"_",AE$2),'Reference data SID'!$B:$N,13,FALSE))</f>
        <v/>
      </c>
      <c r="AF232" s="13" t="str">
        <f>IF(ISERROR(VLOOKUP(CONCATENATE($A232,"_",AF$2),'Reference data SID'!$B:$N,13,FALSE)),"",VLOOKUP(CONCATENATE($A232,"_",AF$2),'Reference data SID'!$B:$N,13,FALSE))</f>
        <v/>
      </c>
      <c r="AG232" s="13" t="str">
        <f>IF(ISERROR(VLOOKUP(CONCATENATE($A232,"_",AG$2),'Reference data SID'!$B:$N,13,FALSE)),"",VLOOKUP(CONCATENATE($A232,"_",AG$2),'Reference data SID'!$B:$N,13,FALSE))</f>
        <v/>
      </c>
      <c r="AH232" s="13" t="str">
        <f>IF(ISERROR(VLOOKUP(CONCATENATE($A232,"_",AH$2),'Reference data SID'!$B:$N,13,FALSE)),"",VLOOKUP(CONCATENATE($A232,"_",AH$2),'Reference data SID'!$B:$N,13,FALSE))</f>
        <v/>
      </c>
      <c r="AI232" s="13" t="str">
        <f>IF(ISERROR(VLOOKUP(CONCATENATE($A232,"_",AI$2),'Reference data SID'!$B:$N,13,FALSE)),"",VLOOKUP(CONCATENATE($A232,"_",AI$2),'Reference data SID'!$B:$N,13,FALSE))</f>
        <v/>
      </c>
      <c r="AJ232" s="13" t="str">
        <f>IF(ISERROR(VLOOKUP(CONCATENATE($A232,"_",AJ$2),'Reference data SID'!$B:$N,13,FALSE)),"",VLOOKUP(CONCATENATE($A232,"_",AJ$2),'Reference data SID'!$B:$N,13,FALSE))</f>
        <v/>
      </c>
      <c r="AK232" s="13" t="str">
        <f>IF(ISERROR(VLOOKUP(CONCATENATE($A232,"_",AK$2),'Reference data SID'!$B:$N,13,FALSE)),"",VLOOKUP(CONCATENATE($A232,"_",AK$2),'Reference data SID'!$B:$N,13,FALSE))</f>
        <v/>
      </c>
      <c r="AL232" s="13" t="str">
        <f>IF(ISERROR(VLOOKUP(CONCATENATE($A232,"_",AL$2),'Reference data SID'!$B:$N,13,FALSE)),"",VLOOKUP(CONCATENATE($A232,"_",AL$2),'Reference data SID'!$B:$N,13,FALSE))</f>
        <v/>
      </c>
      <c r="AM232" s="13" t="str">
        <f>IF(ISERROR(VLOOKUP(CONCATENATE($A232,"_",AM$2),'Reference data SID'!$B:$N,13,FALSE)),"",VLOOKUP(CONCATENATE($A232,"_",AM$2),'Reference data SID'!$B:$N,13,FALSE))</f>
        <v/>
      </c>
      <c r="AN232" s="13" t="str">
        <f>IF(ISERROR(VLOOKUP(CONCATENATE($A232,"_",AN$2),'Reference data SID'!$B:$N,13,FALSE)),"",VLOOKUP(CONCATENATE($A232,"_",AN$2),'Reference data SID'!$B:$N,13,FALSE))</f>
        <v/>
      </c>
      <c r="AO232" s="13" t="str">
        <f>IF(ISERROR(VLOOKUP(CONCATENATE($A232,"_",AO$2),'Reference data SID'!$B:$N,13,FALSE)),"",VLOOKUP(CONCATENATE($A232,"_",AO$2),'Reference data SID'!$B:$N,13,FALSE))</f>
        <v/>
      </c>
      <c r="AP232" s="13" t="str">
        <f>IF(ISERROR(VLOOKUP(CONCATENATE($A232,"_",AP$2),'Reference data SID'!$B:$N,13,FALSE)),"",VLOOKUP(CONCATENATE($A232,"_",AP$2),'Reference data SID'!$B:$N,13,FALSE))</f>
        <v/>
      </c>
      <c r="AQ232" s="13" t="str">
        <f>IF(ISERROR(VLOOKUP(CONCATENATE($A232,"_",AQ$2),'Reference data SID'!$B:$N,13,FALSE)),"",VLOOKUP(CONCATENATE($A232,"_",AQ$2),'Reference data SID'!$B:$N,13,FALSE))</f>
        <v/>
      </c>
      <c r="AR232" s="13" t="str">
        <f>IF(ISERROR(VLOOKUP(CONCATENATE($A232,"_",AR$2),'Reference data SID'!$B:$N,13,FALSE)),"",VLOOKUP(CONCATENATE($A232,"_",AR$2),'Reference data SID'!$B:$N,13,FALSE))</f>
        <v/>
      </c>
      <c r="AS232" s="13" t="str">
        <f>IF(ISERROR(VLOOKUP(CONCATENATE($A232,"_",AS$2),'Reference data SID'!$B:$N,13,FALSE)),"",VLOOKUP(CONCATENATE($A232,"_",AS$2),'Reference data SID'!$B:$N,13,FALSE))</f>
        <v/>
      </c>
      <c r="AT232" s="13" t="str">
        <f>IF(ISERROR(VLOOKUP(CONCATENATE($A232,"_",AT$2),'Reference data SID'!$B:$N,13,FALSE)),"",VLOOKUP(CONCATENATE($A232,"_",AT$2),'Reference data SID'!$B:$N,13,FALSE))</f>
        <v/>
      </c>
    </row>
    <row r="233" spans="1:46" x14ac:dyDescent="0.25">
      <c r="A233">
        <v>229</v>
      </c>
      <c r="B233" s="13" t="str">
        <f>IF(ISERROR(VLOOKUP(CONCATENATE($A233,"_",B$2),'Reference data SID'!$B:$N,13,FALSE)),"",VLOOKUP(CONCATENATE($A233,"_",B$2),'Reference data SID'!$B:$N,13,FALSE))</f>
        <v/>
      </c>
      <c r="C233" s="13" t="str">
        <f>IF(ISERROR(VLOOKUP(CONCATENATE($A233,"_",C$2),'Reference data SID'!$B:$N,13,FALSE)),"",VLOOKUP(CONCATENATE($A233,"_",C$2),'Reference data SID'!$B:$N,13,FALSE))</f>
        <v/>
      </c>
      <c r="D233" s="13" t="str">
        <f>IF(ISERROR(VLOOKUP(CONCATENATE($A233,"_",D$2),'Reference data SID'!$B:$N,13,FALSE)),"",VLOOKUP(CONCATENATE($A233,"_",D$2),'Reference data SID'!$B:$N,13,FALSE))</f>
        <v/>
      </c>
      <c r="E233" s="13" t="str">
        <f>IF(ISERROR(VLOOKUP(CONCATENATE($A233,"_",E$2),'Reference data SID'!$B:$N,13,FALSE)),"",VLOOKUP(CONCATENATE($A233,"_",E$2),'Reference data SID'!$B:$N,13,FALSE))</f>
        <v/>
      </c>
      <c r="F233" s="13" t="str">
        <f>IF(ISERROR(VLOOKUP(CONCATENATE($A233,"_",F$2),'Reference data SID'!$B:$N,13,FALSE)),"",VLOOKUP(CONCATENATE($A233,"_",F$2),'Reference data SID'!$B:$N,13,FALSE))</f>
        <v/>
      </c>
      <c r="G233" s="13" t="str">
        <f>IF(ISERROR(VLOOKUP(CONCATENATE($A233,"_",G$2),'Reference data SID'!$B:$N,13,FALSE)),"",VLOOKUP(CONCATENATE($A233,"_",G$2),'Reference data SID'!$B:$N,13,FALSE))</f>
        <v/>
      </c>
      <c r="H233" s="13" t="str">
        <f>IF(ISERROR(VLOOKUP(CONCATENATE($A233,"_",H$2),'Reference data SID'!$B:$N,13,FALSE)),"",VLOOKUP(CONCATENATE($A233,"_",H$2),'Reference data SID'!$B:$N,13,FALSE))</f>
        <v/>
      </c>
      <c r="I233" s="13" t="str">
        <f>IF(ISERROR(VLOOKUP(CONCATENATE($A233,"_",I$2),'Reference data SID'!$B:$N,13,FALSE)),"",VLOOKUP(CONCATENATE($A233,"_",I$2),'Reference data SID'!$B:$N,13,FALSE))</f>
        <v/>
      </c>
      <c r="J233" s="13" t="str">
        <f>IF(ISERROR(VLOOKUP(CONCATENATE($A233,"_",J$2),'Reference data SID'!$B:$N,13,FALSE)),"",VLOOKUP(CONCATENATE($A233,"_",J$2),'Reference data SID'!$B:$N,13,FALSE))</f>
        <v/>
      </c>
      <c r="K233" s="13" t="str">
        <f>IF(ISERROR(VLOOKUP(CONCATENATE($A233,"_",K$2),'Reference data SID'!$B:$N,13,FALSE)),"",VLOOKUP(CONCATENATE($A233,"_",K$2),'Reference data SID'!$B:$N,13,FALSE))</f>
        <v/>
      </c>
      <c r="L233" s="13" t="str">
        <f>IF(ISERROR(VLOOKUP(CONCATENATE($A233,"_",L$2),'Reference data SID'!$B:$N,13,FALSE)),"",VLOOKUP(CONCATENATE($A233,"_",L$2),'Reference data SID'!$B:$N,13,FALSE))</f>
        <v/>
      </c>
      <c r="M233" s="13" t="str">
        <f>IF(ISERROR(VLOOKUP(CONCATENATE($A233,"_",M$2),'Reference data SID'!$B:$N,13,FALSE)),"",VLOOKUP(CONCATENATE($A233,"_",M$2),'Reference data SID'!$B:$N,13,FALSE))</f>
        <v/>
      </c>
      <c r="N233" s="13" t="str">
        <f>IF(ISERROR(VLOOKUP(CONCATENATE($A233,"_",N$2),'Reference data SID'!$B:$N,13,FALSE)),"",VLOOKUP(CONCATENATE($A233,"_",N$2),'Reference data SID'!$B:$N,13,FALSE))</f>
        <v/>
      </c>
      <c r="O233" s="13" t="str">
        <f>IF(ISERROR(VLOOKUP(CONCATENATE($A233,"_",O$2),'Reference data SID'!$B:$N,13,FALSE)),"",VLOOKUP(CONCATENATE($A233,"_",O$2),'Reference data SID'!$B:$N,13,FALSE))</f>
        <v/>
      </c>
      <c r="P233" s="13" t="str">
        <f>IF(ISERROR(VLOOKUP(CONCATENATE($A233,"_",P$2),'Reference data SID'!$B:$N,13,FALSE)),"",VLOOKUP(CONCATENATE($A233,"_",P$2),'Reference data SID'!$B:$N,13,FALSE))</f>
        <v/>
      </c>
      <c r="Q233" s="13" t="str">
        <f>IF(ISERROR(VLOOKUP(CONCATENATE($A233,"_",Q$2),'Reference data SID'!$B:$N,13,FALSE)),"",VLOOKUP(CONCATENATE($A233,"_",Q$2),'Reference data SID'!$B:$N,13,FALSE))</f>
        <v/>
      </c>
      <c r="R233" s="13" t="str">
        <f>IF(ISERROR(VLOOKUP(CONCATENATE($A233,"_",R$2),'Reference data SID'!$B:$N,13,FALSE)),"",VLOOKUP(CONCATENATE($A233,"_",R$2),'Reference data SID'!$B:$N,13,FALSE))</f>
        <v/>
      </c>
      <c r="S233" s="13" t="str">
        <f>IF(ISERROR(VLOOKUP(CONCATENATE($A233,"_",S$2),'Reference data SID'!$B:$N,13,FALSE)),"",VLOOKUP(CONCATENATE($A233,"_",S$2),'Reference data SID'!$B:$N,13,FALSE))</f>
        <v/>
      </c>
      <c r="T233" s="13" t="str">
        <f>IF(ISERROR(VLOOKUP(CONCATENATE($A233,"_",T$2),'Reference data SID'!$B:$N,13,FALSE)),"",VLOOKUP(CONCATENATE($A233,"_",T$2),'Reference data SID'!$B:$N,13,FALSE))</f>
        <v/>
      </c>
      <c r="U233" s="13" t="str">
        <f>IF(ISERROR(VLOOKUP(CONCATENATE($A233,"_",U$2),'Reference data SID'!$B:$N,13,FALSE)),"",VLOOKUP(CONCATENATE($A233,"_",U$2),'Reference data SID'!$B:$N,13,FALSE))</f>
        <v/>
      </c>
      <c r="V233" s="13" t="str">
        <f>IF(ISERROR(VLOOKUP(CONCATENATE($A233,"_",V$2),'Reference data SID'!$B:$N,13,FALSE)),"",VLOOKUP(CONCATENATE($A233,"_",V$2),'Reference data SID'!$B:$N,13,FALSE))</f>
        <v/>
      </c>
      <c r="W233" s="13" t="str">
        <f>IF(ISERROR(VLOOKUP(CONCATENATE($A233,"_",W$2),'Reference data SID'!$B:$N,13,FALSE)),"",VLOOKUP(CONCATENATE($A233,"_",W$2),'Reference data SID'!$B:$N,13,FALSE))</f>
        <v/>
      </c>
      <c r="X233" s="13" t="str">
        <f>IF(ISERROR(VLOOKUP(CONCATENATE($A233,"_",X$2),'Reference data SID'!$B:$N,13,FALSE)),"",VLOOKUP(CONCATENATE($A233,"_",X$2),'Reference data SID'!$B:$N,13,FALSE))</f>
        <v/>
      </c>
      <c r="Y233" s="13" t="str">
        <f>IF(ISERROR(VLOOKUP(CONCATENATE($A233,"_",Y$2),'Reference data SID'!$B:$N,13,FALSE)),"",VLOOKUP(CONCATENATE($A233,"_",Y$2),'Reference data SID'!$B:$N,13,FALSE))</f>
        <v/>
      </c>
      <c r="Z233" s="13" t="str">
        <f>IF(ISERROR(VLOOKUP(CONCATENATE($A233,"_",Z$2),'Reference data SID'!$B:$N,13,FALSE)),"",VLOOKUP(CONCATENATE($A233,"_",Z$2),'Reference data SID'!$B:$N,13,FALSE))</f>
        <v/>
      </c>
      <c r="AA233" s="13" t="str">
        <f>IF(ISERROR(VLOOKUP(CONCATENATE($A233,"_",AA$2),'Reference data SID'!$B:$N,13,FALSE)),"",VLOOKUP(CONCATENATE($A233,"_",AA$2),'Reference data SID'!$B:$N,13,FALSE))</f>
        <v/>
      </c>
      <c r="AB233" s="13" t="str">
        <f>IF(ISERROR(VLOOKUP(CONCATENATE($A233,"_",AB$2),'Reference data SID'!$B:$N,13,FALSE)),"",VLOOKUP(CONCATENATE($A233,"_",AB$2),'Reference data SID'!$B:$N,13,FALSE))</f>
        <v/>
      </c>
      <c r="AC233" s="13" t="str">
        <f>IF(ISERROR(VLOOKUP(CONCATENATE($A233,"_",AC$2),'Reference data SID'!$B:$N,13,FALSE)),"",VLOOKUP(CONCATENATE($A233,"_",AC$2),'Reference data SID'!$B:$N,13,FALSE))</f>
        <v/>
      </c>
      <c r="AD233" s="13" t="str">
        <f>IF(ISERROR(VLOOKUP(CONCATENATE($A233,"_",AD$2),'Reference data SID'!$B:$N,13,FALSE)),"",VLOOKUP(CONCATENATE($A233,"_",AD$2),'Reference data SID'!$B:$N,13,FALSE))</f>
        <v/>
      </c>
      <c r="AE233" s="13" t="str">
        <f>IF(ISERROR(VLOOKUP(CONCATENATE($A233,"_",AE$2),'Reference data SID'!$B:$N,13,FALSE)),"",VLOOKUP(CONCATENATE($A233,"_",AE$2),'Reference data SID'!$B:$N,13,FALSE))</f>
        <v/>
      </c>
      <c r="AF233" s="13" t="str">
        <f>IF(ISERROR(VLOOKUP(CONCATENATE($A233,"_",AF$2),'Reference data SID'!$B:$N,13,FALSE)),"",VLOOKUP(CONCATENATE($A233,"_",AF$2),'Reference data SID'!$B:$N,13,FALSE))</f>
        <v/>
      </c>
      <c r="AG233" s="13" t="str">
        <f>IF(ISERROR(VLOOKUP(CONCATENATE($A233,"_",AG$2),'Reference data SID'!$B:$N,13,FALSE)),"",VLOOKUP(CONCATENATE($A233,"_",AG$2),'Reference data SID'!$B:$N,13,FALSE))</f>
        <v/>
      </c>
      <c r="AH233" s="13" t="str">
        <f>IF(ISERROR(VLOOKUP(CONCATENATE($A233,"_",AH$2),'Reference data SID'!$B:$N,13,FALSE)),"",VLOOKUP(CONCATENATE($A233,"_",AH$2),'Reference data SID'!$B:$N,13,FALSE))</f>
        <v/>
      </c>
      <c r="AI233" s="13" t="str">
        <f>IF(ISERROR(VLOOKUP(CONCATENATE($A233,"_",AI$2),'Reference data SID'!$B:$N,13,FALSE)),"",VLOOKUP(CONCATENATE($A233,"_",AI$2),'Reference data SID'!$B:$N,13,FALSE))</f>
        <v/>
      </c>
      <c r="AJ233" s="13" t="str">
        <f>IF(ISERROR(VLOOKUP(CONCATENATE($A233,"_",AJ$2),'Reference data SID'!$B:$N,13,FALSE)),"",VLOOKUP(CONCATENATE($A233,"_",AJ$2),'Reference data SID'!$B:$N,13,FALSE))</f>
        <v/>
      </c>
      <c r="AK233" s="13" t="str">
        <f>IF(ISERROR(VLOOKUP(CONCATENATE($A233,"_",AK$2),'Reference data SID'!$B:$N,13,FALSE)),"",VLOOKUP(CONCATENATE($A233,"_",AK$2),'Reference data SID'!$B:$N,13,FALSE))</f>
        <v/>
      </c>
      <c r="AL233" s="13" t="str">
        <f>IF(ISERROR(VLOOKUP(CONCATENATE($A233,"_",AL$2),'Reference data SID'!$B:$N,13,FALSE)),"",VLOOKUP(CONCATENATE($A233,"_",AL$2),'Reference data SID'!$B:$N,13,FALSE))</f>
        <v/>
      </c>
      <c r="AM233" s="13" t="str">
        <f>IF(ISERROR(VLOOKUP(CONCATENATE($A233,"_",AM$2),'Reference data SID'!$B:$N,13,FALSE)),"",VLOOKUP(CONCATENATE($A233,"_",AM$2),'Reference data SID'!$B:$N,13,FALSE))</f>
        <v/>
      </c>
      <c r="AN233" s="13" t="str">
        <f>IF(ISERROR(VLOOKUP(CONCATENATE($A233,"_",AN$2),'Reference data SID'!$B:$N,13,FALSE)),"",VLOOKUP(CONCATENATE($A233,"_",AN$2),'Reference data SID'!$B:$N,13,FALSE))</f>
        <v/>
      </c>
      <c r="AO233" s="13" t="str">
        <f>IF(ISERROR(VLOOKUP(CONCATENATE($A233,"_",AO$2),'Reference data SID'!$B:$N,13,FALSE)),"",VLOOKUP(CONCATENATE($A233,"_",AO$2),'Reference data SID'!$B:$N,13,FALSE))</f>
        <v/>
      </c>
      <c r="AP233" s="13" t="str">
        <f>IF(ISERROR(VLOOKUP(CONCATENATE($A233,"_",AP$2),'Reference data SID'!$B:$N,13,FALSE)),"",VLOOKUP(CONCATENATE($A233,"_",AP$2),'Reference data SID'!$B:$N,13,FALSE))</f>
        <v/>
      </c>
      <c r="AQ233" s="13" t="str">
        <f>IF(ISERROR(VLOOKUP(CONCATENATE($A233,"_",AQ$2),'Reference data SID'!$B:$N,13,FALSE)),"",VLOOKUP(CONCATENATE($A233,"_",AQ$2),'Reference data SID'!$B:$N,13,FALSE))</f>
        <v/>
      </c>
      <c r="AR233" s="13" t="str">
        <f>IF(ISERROR(VLOOKUP(CONCATENATE($A233,"_",AR$2),'Reference data SID'!$B:$N,13,FALSE)),"",VLOOKUP(CONCATENATE($A233,"_",AR$2),'Reference data SID'!$B:$N,13,FALSE))</f>
        <v/>
      </c>
      <c r="AS233" s="13" t="str">
        <f>IF(ISERROR(VLOOKUP(CONCATENATE($A233,"_",AS$2),'Reference data SID'!$B:$N,13,FALSE)),"",VLOOKUP(CONCATENATE($A233,"_",AS$2),'Reference data SID'!$B:$N,13,FALSE))</f>
        <v/>
      </c>
      <c r="AT233" s="13" t="str">
        <f>IF(ISERROR(VLOOKUP(CONCATENATE($A233,"_",AT$2),'Reference data SID'!$B:$N,13,FALSE)),"",VLOOKUP(CONCATENATE($A233,"_",AT$2),'Reference data SID'!$B:$N,13,FALSE))</f>
        <v/>
      </c>
    </row>
    <row r="234" spans="1:46" x14ac:dyDescent="0.25">
      <c r="A234">
        <v>230</v>
      </c>
      <c r="B234" s="13" t="str">
        <f>IF(ISERROR(VLOOKUP(CONCATENATE($A234,"_",B$2),'Reference data SID'!$B:$N,13,FALSE)),"",VLOOKUP(CONCATENATE($A234,"_",B$2),'Reference data SID'!$B:$N,13,FALSE))</f>
        <v/>
      </c>
      <c r="C234" s="13" t="str">
        <f>IF(ISERROR(VLOOKUP(CONCATENATE($A234,"_",C$2),'Reference data SID'!$B:$N,13,FALSE)),"",VLOOKUP(CONCATENATE($A234,"_",C$2),'Reference data SID'!$B:$N,13,FALSE))</f>
        <v/>
      </c>
      <c r="D234" s="13" t="str">
        <f>IF(ISERROR(VLOOKUP(CONCATENATE($A234,"_",D$2),'Reference data SID'!$B:$N,13,FALSE)),"",VLOOKUP(CONCATENATE($A234,"_",D$2),'Reference data SID'!$B:$N,13,FALSE))</f>
        <v/>
      </c>
      <c r="E234" s="13" t="str">
        <f>IF(ISERROR(VLOOKUP(CONCATENATE($A234,"_",E$2),'Reference data SID'!$B:$N,13,FALSE)),"",VLOOKUP(CONCATENATE($A234,"_",E$2),'Reference data SID'!$B:$N,13,FALSE))</f>
        <v/>
      </c>
      <c r="F234" s="13" t="str">
        <f>IF(ISERROR(VLOOKUP(CONCATENATE($A234,"_",F$2),'Reference data SID'!$B:$N,13,FALSE)),"",VLOOKUP(CONCATENATE($A234,"_",F$2),'Reference data SID'!$B:$N,13,FALSE))</f>
        <v/>
      </c>
      <c r="G234" s="13" t="str">
        <f>IF(ISERROR(VLOOKUP(CONCATENATE($A234,"_",G$2),'Reference data SID'!$B:$N,13,FALSE)),"",VLOOKUP(CONCATENATE($A234,"_",G$2),'Reference data SID'!$B:$N,13,FALSE))</f>
        <v/>
      </c>
      <c r="H234" s="13" t="str">
        <f>IF(ISERROR(VLOOKUP(CONCATENATE($A234,"_",H$2),'Reference data SID'!$B:$N,13,FALSE)),"",VLOOKUP(CONCATENATE($A234,"_",H$2),'Reference data SID'!$B:$N,13,FALSE))</f>
        <v/>
      </c>
      <c r="I234" s="13" t="str">
        <f>IF(ISERROR(VLOOKUP(CONCATENATE($A234,"_",I$2),'Reference data SID'!$B:$N,13,FALSE)),"",VLOOKUP(CONCATENATE($A234,"_",I$2),'Reference data SID'!$B:$N,13,FALSE))</f>
        <v/>
      </c>
      <c r="J234" s="13" t="str">
        <f>IF(ISERROR(VLOOKUP(CONCATENATE($A234,"_",J$2),'Reference data SID'!$B:$N,13,FALSE)),"",VLOOKUP(CONCATENATE($A234,"_",J$2),'Reference data SID'!$B:$N,13,FALSE))</f>
        <v/>
      </c>
      <c r="K234" s="13" t="str">
        <f>IF(ISERROR(VLOOKUP(CONCATENATE($A234,"_",K$2),'Reference data SID'!$B:$N,13,FALSE)),"",VLOOKUP(CONCATENATE($A234,"_",K$2),'Reference data SID'!$B:$N,13,FALSE))</f>
        <v/>
      </c>
      <c r="L234" s="13" t="str">
        <f>IF(ISERROR(VLOOKUP(CONCATENATE($A234,"_",L$2),'Reference data SID'!$B:$N,13,FALSE)),"",VLOOKUP(CONCATENATE($A234,"_",L$2),'Reference data SID'!$B:$N,13,FALSE))</f>
        <v/>
      </c>
      <c r="M234" s="13" t="str">
        <f>IF(ISERROR(VLOOKUP(CONCATENATE($A234,"_",M$2),'Reference data SID'!$B:$N,13,FALSE)),"",VLOOKUP(CONCATENATE($A234,"_",M$2),'Reference data SID'!$B:$N,13,FALSE))</f>
        <v/>
      </c>
      <c r="N234" s="13" t="str">
        <f>IF(ISERROR(VLOOKUP(CONCATENATE($A234,"_",N$2),'Reference data SID'!$B:$N,13,FALSE)),"",VLOOKUP(CONCATENATE($A234,"_",N$2),'Reference data SID'!$B:$N,13,FALSE))</f>
        <v/>
      </c>
      <c r="O234" s="13" t="str">
        <f>IF(ISERROR(VLOOKUP(CONCATENATE($A234,"_",O$2),'Reference data SID'!$B:$N,13,FALSE)),"",VLOOKUP(CONCATENATE($A234,"_",O$2),'Reference data SID'!$B:$N,13,FALSE))</f>
        <v/>
      </c>
      <c r="P234" s="13" t="str">
        <f>IF(ISERROR(VLOOKUP(CONCATENATE($A234,"_",P$2),'Reference data SID'!$B:$N,13,FALSE)),"",VLOOKUP(CONCATENATE($A234,"_",P$2),'Reference data SID'!$B:$N,13,FALSE))</f>
        <v/>
      </c>
      <c r="Q234" s="13" t="str">
        <f>IF(ISERROR(VLOOKUP(CONCATENATE($A234,"_",Q$2),'Reference data SID'!$B:$N,13,FALSE)),"",VLOOKUP(CONCATENATE($A234,"_",Q$2),'Reference data SID'!$B:$N,13,FALSE))</f>
        <v/>
      </c>
      <c r="R234" s="13" t="str">
        <f>IF(ISERROR(VLOOKUP(CONCATENATE($A234,"_",R$2),'Reference data SID'!$B:$N,13,FALSE)),"",VLOOKUP(CONCATENATE($A234,"_",R$2),'Reference data SID'!$B:$N,13,FALSE))</f>
        <v/>
      </c>
      <c r="S234" s="13" t="str">
        <f>IF(ISERROR(VLOOKUP(CONCATENATE($A234,"_",S$2),'Reference data SID'!$B:$N,13,FALSE)),"",VLOOKUP(CONCATENATE($A234,"_",S$2),'Reference data SID'!$B:$N,13,FALSE))</f>
        <v/>
      </c>
      <c r="T234" s="13" t="str">
        <f>IF(ISERROR(VLOOKUP(CONCATENATE($A234,"_",T$2),'Reference data SID'!$B:$N,13,FALSE)),"",VLOOKUP(CONCATENATE($A234,"_",T$2),'Reference data SID'!$B:$N,13,FALSE))</f>
        <v/>
      </c>
      <c r="U234" s="13" t="str">
        <f>IF(ISERROR(VLOOKUP(CONCATENATE($A234,"_",U$2),'Reference data SID'!$B:$N,13,FALSE)),"",VLOOKUP(CONCATENATE($A234,"_",U$2),'Reference data SID'!$B:$N,13,FALSE))</f>
        <v/>
      </c>
      <c r="V234" s="13" t="str">
        <f>IF(ISERROR(VLOOKUP(CONCATENATE($A234,"_",V$2),'Reference data SID'!$B:$N,13,FALSE)),"",VLOOKUP(CONCATENATE($A234,"_",V$2),'Reference data SID'!$B:$N,13,FALSE))</f>
        <v/>
      </c>
      <c r="W234" s="13" t="str">
        <f>IF(ISERROR(VLOOKUP(CONCATENATE($A234,"_",W$2),'Reference data SID'!$B:$N,13,FALSE)),"",VLOOKUP(CONCATENATE($A234,"_",W$2),'Reference data SID'!$B:$N,13,FALSE))</f>
        <v/>
      </c>
      <c r="X234" s="13" t="str">
        <f>IF(ISERROR(VLOOKUP(CONCATENATE($A234,"_",X$2),'Reference data SID'!$B:$N,13,FALSE)),"",VLOOKUP(CONCATENATE($A234,"_",X$2),'Reference data SID'!$B:$N,13,FALSE))</f>
        <v/>
      </c>
      <c r="Y234" s="13" t="str">
        <f>IF(ISERROR(VLOOKUP(CONCATENATE($A234,"_",Y$2),'Reference data SID'!$B:$N,13,FALSE)),"",VLOOKUP(CONCATENATE($A234,"_",Y$2),'Reference data SID'!$B:$N,13,FALSE))</f>
        <v/>
      </c>
      <c r="Z234" s="13" t="str">
        <f>IF(ISERROR(VLOOKUP(CONCATENATE($A234,"_",Z$2),'Reference data SID'!$B:$N,13,FALSE)),"",VLOOKUP(CONCATENATE($A234,"_",Z$2),'Reference data SID'!$B:$N,13,FALSE))</f>
        <v/>
      </c>
      <c r="AA234" s="13" t="str">
        <f>IF(ISERROR(VLOOKUP(CONCATENATE($A234,"_",AA$2),'Reference data SID'!$B:$N,13,FALSE)),"",VLOOKUP(CONCATENATE($A234,"_",AA$2),'Reference data SID'!$B:$N,13,FALSE))</f>
        <v/>
      </c>
      <c r="AB234" s="13" t="str">
        <f>IF(ISERROR(VLOOKUP(CONCATENATE($A234,"_",AB$2),'Reference data SID'!$B:$N,13,FALSE)),"",VLOOKUP(CONCATENATE($A234,"_",AB$2),'Reference data SID'!$B:$N,13,FALSE))</f>
        <v/>
      </c>
      <c r="AC234" s="13" t="str">
        <f>IF(ISERROR(VLOOKUP(CONCATENATE($A234,"_",AC$2),'Reference data SID'!$B:$N,13,FALSE)),"",VLOOKUP(CONCATENATE($A234,"_",AC$2),'Reference data SID'!$B:$N,13,FALSE))</f>
        <v/>
      </c>
      <c r="AD234" s="13" t="str">
        <f>IF(ISERROR(VLOOKUP(CONCATENATE($A234,"_",AD$2),'Reference data SID'!$B:$N,13,FALSE)),"",VLOOKUP(CONCATENATE($A234,"_",AD$2),'Reference data SID'!$B:$N,13,FALSE))</f>
        <v/>
      </c>
      <c r="AE234" s="13" t="str">
        <f>IF(ISERROR(VLOOKUP(CONCATENATE($A234,"_",AE$2),'Reference data SID'!$B:$N,13,FALSE)),"",VLOOKUP(CONCATENATE($A234,"_",AE$2),'Reference data SID'!$B:$N,13,FALSE))</f>
        <v/>
      </c>
      <c r="AF234" s="13" t="str">
        <f>IF(ISERROR(VLOOKUP(CONCATENATE($A234,"_",AF$2),'Reference data SID'!$B:$N,13,FALSE)),"",VLOOKUP(CONCATENATE($A234,"_",AF$2),'Reference data SID'!$B:$N,13,FALSE))</f>
        <v/>
      </c>
      <c r="AG234" s="13" t="str">
        <f>IF(ISERROR(VLOOKUP(CONCATENATE($A234,"_",AG$2),'Reference data SID'!$B:$N,13,FALSE)),"",VLOOKUP(CONCATENATE($A234,"_",AG$2),'Reference data SID'!$B:$N,13,FALSE))</f>
        <v/>
      </c>
      <c r="AH234" s="13" t="str">
        <f>IF(ISERROR(VLOOKUP(CONCATENATE($A234,"_",AH$2),'Reference data SID'!$B:$N,13,FALSE)),"",VLOOKUP(CONCATENATE($A234,"_",AH$2),'Reference data SID'!$B:$N,13,FALSE))</f>
        <v/>
      </c>
      <c r="AI234" s="13" t="str">
        <f>IF(ISERROR(VLOOKUP(CONCATENATE($A234,"_",AI$2),'Reference data SID'!$B:$N,13,FALSE)),"",VLOOKUP(CONCATENATE($A234,"_",AI$2),'Reference data SID'!$B:$N,13,FALSE))</f>
        <v/>
      </c>
      <c r="AJ234" s="13" t="str">
        <f>IF(ISERROR(VLOOKUP(CONCATENATE($A234,"_",AJ$2),'Reference data SID'!$B:$N,13,FALSE)),"",VLOOKUP(CONCATENATE($A234,"_",AJ$2),'Reference data SID'!$B:$N,13,FALSE))</f>
        <v/>
      </c>
      <c r="AK234" s="13" t="str">
        <f>IF(ISERROR(VLOOKUP(CONCATENATE($A234,"_",AK$2),'Reference data SID'!$B:$N,13,FALSE)),"",VLOOKUP(CONCATENATE($A234,"_",AK$2),'Reference data SID'!$B:$N,13,FALSE))</f>
        <v/>
      </c>
      <c r="AL234" s="13" t="str">
        <f>IF(ISERROR(VLOOKUP(CONCATENATE($A234,"_",AL$2),'Reference data SID'!$B:$N,13,FALSE)),"",VLOOKUP(CONCATENATE($A234,"_",AL$2),'Reference data SID'!$B:$N,13,FALSE))</f>
        <v/>
      </c>
      <c r="AM234" s="13" t="str">
        <f>IF(ISERROR(VLOOKUP(CONCATENATE($A234,"_",AM$2),'Reference data SID'!$B:$N,13,FALSE)),"",VLOOKUP(CONCATENATE($A234,"_",AM$2),'Reference data SID'!$B:$N,13,FALSE))</f>
        <v/>
      </c>
      <c r="AN234" s="13" t="str">
        <f>IF(ISERROR(VLOOKUP(CONCATENATE($A234,"_",AN$2),'Reference data SID'!$B:$N,13,FALSE)),"",VLOOKUP(CONCATENATE($A234,"_",AN$2),'Reference data SID'!$B:$N,13,FALSE))</f>
        <v/>
      </c>
      <c r="AO234" s="13" t="str">
        <f>IF(ISERROR(VLOOKUP(CONCATENATE($A234,"_",AO$2),'Reference data SID'!$B:$N,13,FALSE)),"",VLOOKUP(CONCATENATE($A234,"_",AO$2),'Reference data SID'!$B:$N,13,FALSE))</f>
        <v/>
      </c>
      <c r="AP234" s="13" t="str">
        <f>IF(ISERROR(VLOOKUP(CONCATENATE($A234,"_",AP$2),'Reference data SID'!$B:$N,13,FALSE)),"",VLOOKUP(CONCATENATE($A234,"_",AP$2),'Reference data SID'!$B:$N,13,FALSE))</f>
        <v/>
      </c>
      <c r="AQ234" s="13" t="str">
        <f>IF(ISERROR(VLOOKUP(CONCATENATE($A234,"_",AQ$2),'Reference data SID'!$B:$N,13,FALSE)),"",VLOOKUP(CONCATENATE($A234,"_",AQ$2),'Reference data SID'!$B:$N,13,FALSE))</f>
        <v/>
      </c>
      <c r="AR234" s="13" t="str">
        <f>IF(ISERROR(VLOOKUP(CONCATENATE($A234,"_",AR$2),'Reference data SID'!$B:$N,13,FALSE)),"",VLOOKUP(CONCATENATE($A234,"_",AR$2),'Reference data SID'!$B:$N,13,FALSE))</f>
        <v/>
      </c>
      <c r="AS234" s="13" t="str">
        <f>IF(ISERROR(VLOOKUP(CONCATENATE($A234,"_",AS$2),'Reference data SID'!$B:$N,13,FALSE)),"",VLOOKUP(CONCATENATE($A234,"_",AS$2),'Reference data SID'!$B:$N,13,FALSE))</f>
        <v/>
      </c>
      <c r="AT234" s="13" t="str">
        <f>IF(ISERROR(VLOOKUP(CONCATENATE($A234,"_",AT$2),'Reference data SID'!$B:$N,13,FALSE)),"",VLOOKUP(CONCATENATE($A234,"_",AT$2),'Reference data SID'!$B:$N,13,FALSE))</f>
        <v/>
      </c>
    </row>
    <row r="235" spans="1:46" x14ac:dyDescent="0.25">
      <c r="A235">
        <v>231</v>
      </c>
      <c r="B235" s="13" t="str">
        <f>IF(ISERROR(VLOOKUP(CONCATENATE($A235,"_",B$2),'Reference data SID'!$B:$N,13,FALSE)),"",VLOOKUP(CONCATENATE($A235,"_",B$2),'Reference data SID'!$B:$N,13,FALSE))</f>
        <v/>
      </c>
      <c r="C235" s="13" t="str">
        <f>IF(ISERROR(VLOOKUP(CONCATENATE($A235,"_",C$2),'Reference data SID'!$B:$N,13,FALSE)),"",VLOOKUP(CONCATENATE($A235,"_",C$2),'Reference data SID'!$B:$N,13,FALSE))</f>
        <v/>
      </c>
      <c r="D235" s="13" t="str">
        <f>IF(ISERROR(VLOOKUP(CONCATENATE($A235,"_",D$2),'Reference data SID'!$B:$N,13,FALSE)),"",VLOOKUP(CONCATENATE($A235,"_",D$2),'Reference data SID'!$B:$N,13,FALSE))</f>
        <v/>
      </c>
      <c r="E235" s="13" t="str">
        <f>IF(ISERROR(VLOOKUP(CONCATENATE($A235,"_",E$2),'Reference data SID'!$B:$N,13,FALSE)),"",VLOOKUP(CONCATENATE($A235,"_",E$2),'Reference data SID'!$B:$N,13,FALSE))</f>
        <v/>
      </c>
      <c r="F235" s="13" t="str">
        <f>IF(ISERROR(VLOOKUP(CONCATENATE($A235,"_",F$2),'Reference data SID'!$B:$N,13,FALSE)),"",VLOOKUP(CONCATENATE($A235,"_",F$2),'Reference data SID'!$B:$N,13,FALSE))</f>
        <v/>
      </c>
      <c r="G235" s="13" t="str">
        <f>IF(ISERROR(VLOOKUP(CONCATENATE($A235,"_",G$2),'Reference data SID'!$B:$N,13,FALSE)),"",VLOOKUP(CONCATENATE($A235,"_",G$2),'Reference data SID'!$B:$N,13,FALSE))</f>
        <v/>
      </c>
      <c r="H235" s="13" t="str">
        <f>IF(ISERROR(VLOOKUP(CONCATENATE($A235,"_",H$2),'Reference data SID'!$B:$N,13,FALSE)),"",VLOOKUP(CONCATENATE($A235,"_",H$2),'Reference data SID'!$B:$N,13,FALSE))</f>
        <v/>
      </c>
      <c r="I235" s="13" t="str">
        <f>IF(ISERROR(VLOOKUP(CONCATENATE($A235,"_",I$2),'Reference data SID'!$B:$N,13,FALSE)),"",VLOOKUP(CONCATENATE($A235,"_",I$2),'Reference data SID'!$B:$N,13,FALSE))</f>
        <v/>
      </c>
      <c r="J235" s="13" t="str">
        <f>IF(ISERROR(VLOOKUP(CONCATENATE($A235,"_",J$2),'Reference data SID'!$B:$N,13,FALSE)),"",VLOOKUP(CONCATENATE($A235,"_",J$2),'Reference data SID'!$B:$N,13,FALSE))</f>
        <v/>
      </c>
      <c r="K235" s="13" t="str">
        <f>IF(ISERROR(VLOOKUP(CONCATENATE($A235,"_",K$2),'Reference data SID'!$B:$N,13,FALSE)),"",VLOOKUP(CONCATENATE($A235,"_",K$2),'Reference data SID'!$B:$N,13,FALSE))</f>
        <v/>
      </c>
      <c r="L235" s="13" t="str">
        <f>IF(ISERROR(VLOOKUP(CONCATENATE($A235,"_",L$2),'Reference data SID'!$B:$N,13,FALSE)),"",VLOOKUP(CONCATENATE($A235,"_",L$2),'Reference data SID'!$B:$N,13,FALSE))</f>
        <v/>
      </c>
      <c r="M235" s="13" t="str">
        <f>IF(ISERROR(VLOOKUP(CONCATENATE($A235,"_",M$2),'Reference data SID'!$B:$N,13,FALSE)),"",VLOOKUP(CONCATENATE($A235,"_",M$2),'Reference data SID'!$B:$N,13,FALSE))</f>
        <v/>
      </c>
      <c r="N235" s="13" t="str">
        <f>IF(ISERROR(VLOOKUP(CONCATENATE($A235,"_",N$2),'Reference data SID'!$B:$N,13,FALSE)),"",VLOOKUP(CONCATENATE($A235,"_",N$2),'Reference data SID'!$B:$N,13,FALSE))</f>
        <v/>
      </c>
      <c r="O235" s="13" t="str">
        <f>IF(ISERROR(VLOOKUP(CONCATENATE($A235,"_",O$2),'Reference data SID'!$B:$N,13,FALSE)),"",VLOOKUP(CONCATENATE($A235,"_",O$2),'Reference data SID'!$B:$N,13,FALSE))</f>
        <v/>
      </c>
      <c r="P235" s="13" t="str">
        <f>IF(ISERROR(VLOOKUP(CONCATENATE($A235,"_",P$2),'Reference data SID'!$B:$N,13,FALSE)),"",VLOOKUP(CONCATENATE($A235,"_",P$2),'Reference data SID'!$B:$N,13,FALSE))</f>
        <v/>
      </c>
      <c r="Q235" s="13" t="str">
        <f>IF(ISERROR(VLOOKUP(CONCATENATE($A235,"_",Q$2),'Reference data SID'!$B:$N,13,FALSE)),"",VLOOKUP(CONCATENATE($A235,"_",Q$2),'Reference data SID'!$B:$N,13,FALSE))</f>
        <v/>
      </c>
      <c r="R235" s="13" t="str">
        <f>IF(ISERROR(VLOOKUP(CONCATENATE($A235,"_",R$2),'Reference data SID'!$B:$N,13,FALSE)),"",VLOOKUP(CONCATENATE($A235,"_",R$2),'Reference data SID'!$B:$N,13,FALSE))</f>
        <v/>
      </c>
      <c r="S235" s="13" t="str">
        <f>IF(ISERROR(VLOOKUP(CONCATENATE($A235,"_",S$2),'Reference data SID'!$B:$N,13,FALSE)),"",VLOOKUP(CONCATENATE($A235,"_",S$2),'Reference data SID'!$B:$N,13,FALSE))</f>
        <v/>
      </c>
      <c r="T235" s="13" t="str">
        <f>IF(ISERROR(VLOOKUP(CONCATENATE($A235,"_",T$2),'Reference data SID'!$B:$N,13,FALSE)),"",VLOOKUP(CONCATENATE($A235,"_",T$2),'Reference data SID'!$B:$N,13,FALSE))</f>
        <v/>
      </c>
      <c r="U235" s="13" t="str">
        <f>IF(ISERROR(VLOOKUP(CONCATENATE($A235,"_",U$2),'Reference data SID'!$B:$N,13,FALSE)),"",VLOOKUP(CONCATENATE($A235,"_",U$2),'Reference data SID'!$B:$N,13,FALSE))</f>
        <v/>
      </c>
      <c r="V235" s="13" t="str">
        <f>IF(ISERROR(VLOOKUP(CONCATENATE($A235,"_",V$2),'Reference data SID'!$B:$N,13,FALSE)),"",VLOOKUP(CONCATENATE($A235,"_",V$2),'Reference data SID'!$B:$N,13,FALSE))</f>
        <v/>
      </c>
      <c r="W235" s="13" t="str">
        <f>IF(ISERROR(VLOOKUP(CONCATENATE($A235,"_",W$2),'Reference data SID'!$B:$N,13,FALSE)),"",VLOOKUP(CONCATENATE($A235,"_",W$2),'Reference data SID'!$B:$N,13,FALSE))</f>
        <v/>
      </c>
      <c r="X235" s="13" t="str">
        <f>IF(ISERROR(VLOOKUP(CONCATENATE($A235,"_",X$2),'Reference data SID'!$B:$N,13,FALSE)),"",VLOOKUP(CONCATENATE($A235,"_",X$2),'Reference data SID'!$B:$N,13,FALSE))</f>
        <v/>
      </c>
      <c r="Y235" s="13" t="str">
        <f>IF(ISERROR(VLOOKUP(CONCATENATE($A235,"_",Y$2),'Reference data SID'!$B:$N,13,FALSE)),"",VLOOKUP(CONCATENATE($A235,"_",Y$2),'Reference data SID'!$B:$N,13,FALSE))</f>
        <v/>
      </c>
      <c r="Z235" s="13" t="str">
        <f>IF(ISERROR(VLOOKUP(CONCATENATE($A235,"_",Z$2),'Reference data SID'!$B:$N,13,FALSE)),"",VLOOKUP(CONCATENATE($A235,"_",Z$2),'Reference data SID'!$B:$N,13,FALSE))</f>
        <v/>
      </c>
      <c r="AA235" s="13" t="str">
        <f>IF(ISERROR(VLOOKUP(CONCATENATE($A235,"_",AA$2),'Reference data SID'!$B:$N,13,FALSE)),"",VLOOKUP(CONCATENATE($A235,"_",AA$2),'Reference data SID'!$B:$N,13,FALSE))</f>
        <v/>
      </c>
      <c r="AB235" s="13" t="str">
        <f>IF(ISERROR(VLOOKUP(CONCATENATE($A235,"_",AB$2),'Reference data SID'!$B:$N,13,FALSE)),"",VLOOKUP(CONCATENATE($A235,"_",AB$2),'Reference data SID'!$B:$N,13,FALSE))</f>
        <v/>
      </c>
      <c r="AC235" s="13" t="str">
        <f>IF(ISERROR(VLOOKUP(CONCATENATE($A235,"_",AC$2),'Reference data SID'!$B:$N,13,FALSE)),"",VLOOKUP(CONCATENATE($A235,"_",AC$2),'Reference data SID'!$B:$N,13,FALSE))</f>
        <v/>
      </c>
      <c r="AD235" s="13" t="str">
        <f>IF(ISERROR(VLOOKUP(CONCATENATE($A235,"_",AD$2),'Reference data SID'!$B:$N,13,FALSE)),"",VLOOKUP(CONCATENATE($A235,"_",AD$2),'Reference data SID'!$B:$N,13,FALSE))</f>
        <v/>
      </c>
      <c r="AE235" s="13" t="str">
        <f>IF(ISERROR(VLOOKUP(CONCATENATE($A235,"_",AE$2),'Reference data SID'!$B:$N,13,FALSE)),"",VLOOKUP(CONCATENATE($A235,"_",AE$2),'Reference data SID'!$B:$N,13,FALSE))</f>
        <v/>
      </c>
      <c r="AF235" s="13" t="str">
        <f>IF(ISERROR(VLOOKUP(CONCATENATE($A235,"_",AF$2),'Reference data SID'!$B:$N,13,FALSE)),"",VLOOKUP(CONCATENATE($A235,"_",AF$2),'Reference data SID'!$B:$N,13,FALSE))</f>
        <v/>
      </c>
      <c r="AG235" s="13" t="str">
        <f>IF(ISERROR(VLOOKUP(CONCATENATE($A235,"_",AG$2),'Reference data SID'!$B:$N,13,FALSE)),"",VLOOKUP(CONCATENATE($A235,"_",AG$2),'Reference data SID'!$B:$N,13,FALSE))</f>
        <v/>
      </c>
      <c r="AH235" s="13" t="str">
        <f>IF(ISERROR(VLOOKUP(CONCATENATE($A235,"_",AH$2),'Reference data SID'!$B:$N,13,FALSE)),"",VLOOKUP(CONCATENATE($A235,"_",AH$2),'Reference data SID'!$B:$N,13,FALSE))</f>
        <v/>
      </c>
      <c r="AI235" s="13" t="str">
        <f>IF(ISERROR(VLOOKUP(CONCATENATE($A235,"_",AI$2),'Reference data SID'!$B:$N,13,FALSE)),"",VLOOKUP(CONCATENATE($A235,"_",AI$2),'Reference data SID'!$B:$N,13,FALSE))</f>
        <v/>
      </c>
      <c r="AJ235" s="13" t="str">
        <f>IF(ISERROR(VLOOKUP(CONCATENATE($A235,"_",AJ$2),'Reference data SID'!$B:$N,13,FALSE)),"",VLOOKUP(CONCATENATE($A235,"_",AJ$2),'Reference data SID'!$B:$N,13,FALSE))</f>
        <v/>
      </c>
      <c r="AK235" s="13" t="str">
        <f>IF(ISERROR(VLOOKUP(CONCATENATE($A235,"_",AK$2),'Reference data SID'!$B:$N,13,FALSE)),"",VLOOKUP(CONCATENATE($A235,"_",AK$2),'Reference data SID'!$B:$N,13,FALSE))</f>
        <v/>
      </c>
      <c r="AL235" s="13" t="str">
        <f>IF(ISERROR(VLOOKUP(CONCATENATE($A235,"_",AL$2),'Reference data SID'!$B:$N,13,FALSE)),"",VLOOKUP(CONCATENATE($A235,"_",AL$2),'Reference data SID'!$B:$N,13,FALSE))</f>
        <v/>
      </c>
      <c r="AM235" s="13" t="str">
        <f>IF(ISERROR(VLOOKUP(CONCATENATE($A235,"_",AM$2),'Reference data SID'!$B:$N,13,FALSE)),"",VLOOKUP(CONCATENATE($A235,"_",AM$2),'Reference data SID'!$B:$N,13,FALSE))</f>
        <v/>
      </c>
      <c r="AN235" s="13" t="str">
        <f>IF(ISERROR(VLOOKUP(CONCATENATE($A235,"_",AN$2),'Reference data SID'!$B:$N,13,FALSE)),"",VLOOKUP(CONCATENATE($A235,"_",AN$2),'Reference data SID'!$B:$N,13,FALSE))</f>
        <v/>
      </c>
      <c r="AO235" s="13" t="str">
        <f>IF(ISERROR(VLOOKUP(CONCATENATE($A235,"_",AO$2),'Reference data SID'!$B:$N,13,FALSE)),"",VLOOKUP(CONCATENATE($A235,"_",AO$2),'Reference data SID'!$B:$N,13,FALSE))</f>
        <v/>
      </c>
      <c r="AP235" s="13" t="str">
        <f>IF(ISERROR(VLOOKUP(CONCATENATE($A235,"_",AP$2),'Reference data SID'!$B:$N,13,FALSE)),"",VLOOKUP(CONCATENATE($A235,"_",AP$2),'Reference data SID'!$B:$N,13,FALSE))</f>
        <v/>
      </c>
      <c r="AQ235" s="13" t="str">
        <f>IF(ISERROR(VLOOKUP(CONCATENATE($A235,"_",AQ$2),'Reference data SID'!$B:$N,13,FALSE)),"",VLOOKUP(CONCATENATE($A235,"_",AQ$2),'Reference data SID'!$B:$N,13,FALSE))</f>
        <v/>
      </c>
      <c r="AR235" s="13" t="str">
        <f>IF(ISERROR(VLOOKUP(CONCATENATE($A235,"_",AR$2),'Reference data SID'!$B:$N,13,FALSE)),"",VLOOKUP(CONCATENATE($A235,"_",AR$2),'Reference data SID'!$B:$N,13,FALSE))</f>
        <v/>
      </c>
      <c r="AS235" s="13" t="str">
        <f>IF(ISERROR(VLOOKUP(CONCATENATE($A235,"_",AS$2),'Reference data SID'!$B:$N,13,FALSE)),"",VLOOKUP(CONCATENATE($A235,"_",AS$2),'Reference data SID'!$B:$N,13,FALSE))</f>
        <v/>
      </c>
      <c r="AT235" s="13" t="str">
        <f>IF(ISERROR(VLOOKUP(CONCATENATE($A235,"_",AT$2),'Reference data SID'!$B:$N,13,FALSE)),"",VLOOKUP(CONCATENATE($A235,"_",AT$2),'Reference data SID'!$B:$N,13,FALSE))</f>
        <v/>
      </c>
    </row>
    <row r="236" spans="1:46" x14ac:dyDescent="0.25">
      <c r="A236">
        <v>232</v>
      </c>
      <c r="B236" s="13" t="str">
        <f>IF(ISERROR(VLOOKUP(CONCATENATE($A236,"_",B$2),'Reference data SID'!$B:$N,13,FALSE)),"",VLOOKUP(CONCATENATE($A236,"_",B$2),'Reference data SID'!$B:$N,13,FALSE))</f>
        <v/>
      </c>
      <c r="C236" s="13" t="str">
        <f>IF(ISERROR(VLOOKUP(CONCATENATE($A236,"_",C$2),'Reference data SID'!$B:$N,13,FALSE)),"",VLOOKUP(CONCATENATE($A236,"_",C$2),'Reference data SID'!$B:$N,13,FALSE))</f>
        <v/>
      </c>
      <c r="D236" s="13" t="str">
        <f>IF(ISERROR(VLOOKUP(CONCATENATE($A236,"_",D$2),'Reference data SID'!$B:$N,13,FALSE)),"",VLOOKUP(CONCATENATE($A236,"_",D$2),'Reference data SID'!$B:$N,13,FALSE))</f>
        <v/>
      </c>
      <c r="E236" s="13" t="str">
        <f>IF(ISERROR(VLOOKUP(CONCATENATE($A236,"_",E$2),'Reference data SID'!$B:$N,13,FALSE)),"",VLOOKUP(CONCATENATE($A236,"_",E$2),'Reference data SID'!$B:$N,13,FALSE))</f>
        <v/>
      </c>
      <c r="F236" s="13" t="str">
        <f>IF(ISERROR(VLOOKUP(CONCATENATE($A236,"_",F$2),'Reference data SID'!$B:$N,13,FALSE)),"",VLOOKUP(CONCATENATE($A236,"_",F$2),'Reference data SID'!$B:$N,13,FALSE))</f>
        <v/>
      </c>
      <c r="G236" s="13" t="str">
        <f>IF(ISERROR(VLOOKUP(CONCATENATE($A236,"_",G$2),'Reference data SID'!$B:$N,13,FALSE)),"",VLOOKUP(CONCATENATE($A236,"_",G$2),'Reference data SID'!$B:$N,13,FALSE))</f>
        <v/>
      </c>
      <c r="H236" s="13" t="str">
        <f>IF(ISERROR(VLOOKUP(CONCATENATE($A236,"_",H$2),'Reference data SID'!$B:$N,13,FALSE)),"",VLOOKUP(CONCATENATE($A236,"_",H$2),'Reference data SID'!$B:$N,13,FALSE))</f>
        <v/>
      </c>
      <c r="I236" s="13" t="str">
        <f>IF(ISERROR(VLOOKUP(CONCATENATE($A236,"_",I$2),'Reference data SID'!$B:$N,13,FALSE)),"",VLOOKUP(CONCATENATE($A236,"_",I$2),'Reference data SID'!$B:$N,13,FALSE))</f>
        <v/>
      </c>
      <c r="J236" s="13" t="str">
        <f>IF(ISERROR(VLOOKUP(CONCATENATE($A236,"_",J$2),'Reference data SID'!$B:$N,13,FALSE)),"",VLOOKUP(CONCATENATE($A236,"_",J$2),'Reference data SID'!$B:$N,13,FALSE))</f>
        <v/>
      </c>
      <c r="K236" s="13" t="str">
        <f>IF(ISERROR(VLOOKUP(CONCATENATE($A236,"_",K$2),'Reference data SID'!$B:$N,13,FALSE)),"",VLOOKUP(CONCATENATE($A236,"_",K$2),'Reference data SID'!$B:$N,13,FALSE))</f>
        <v/>
      </c>
      <c r="L236" s="13" t="str">
        <f>IF(ISERROR(VLOOKUP(CONCATENATE($A236,"_",L$2),'Reference data SID'!$B:$N,13,FALSE)),"",VLOOKUP(CONCATENATE($A236,"_",L$2),'Reference data SID'!$B:$N,13,FALSE))</f>
        <v/>
      </c>
      <c r="M236" s="13" t="str">
        <f>IF(ISERROR(VLOOKUP(CONCATENATE($A236,"_",M$2),'Reference data SID'!$B:$N,13,FALSE)),"",VLOOKUP(CONCATENATE($A236,"_",M$2),'Reference data SID'!$B:$N,13,FALSE))</f>
        <v/>
      </c>
      <c r="N236" s="13" t="str">
        <f>IF(ISERROR(VLOOKUP(CONCATENATE($A236,"_",N$2),'Reference data SID'!$B:$N,13,FALSE)),"",VLOOKUP(CONCATENATE($A236,"_",N$2),'Reference data SID'!$B:$N,13,FALSE))</f>
        <v/>
      </c>
      <c r="O236" s="13" t="str">
        <f>IF(ISERROR(VLOOKUP(CONCATENATE($A236,"_",O$2),'Reference data SID'!$B:$N,13,FALSE)),"",VLOOKUP(CONCATENATE($A236,"_",O$2),'Reference data SID'!$B:$N,13,FALSE))</f>
        <v/>
      </c>
      <c r="P236" s="13" t="str">
        <f>IF(ISERROR(VLOOKUP(CONCATENATE($A236,"_",P$2),'Reference data SID'!$B:$N,13,FALSE)),"",VLOOKUP(CONCATENATE($A236,"_",P$2),'Reference data SID'!$B:$N,13,FALSE))</f>
        <v/>
      </c>
      <c r="Q236" s="13" t="str">
        <f>IF(ISERROR(VLOOKUP(CONCATENATE($A236,"_",Q$2),'Reference data SID'!$B:$N,13,FALSE)),"",VLOOKUP(CONCATENATE($A236,"_",Q$2),'Reference data SID'!$B:$N,13,FALSE))</f>
        <v/>
      </c>
      <c r="R236" s="13" t="str">
        <f>IF(ISERROR(VLOOKUP(CONCATENATE($A236,"_",R$2),'Reference data SID'!$B:$N,13,FALSE)),"",VLOOKUP(CONCATENATE($A236,"_",R$2),'Reference data SID'!$B:$N,13,FALSE))</f>
        <v/>
      </c>
      <c r="S236" s="13" t="str">
        <f>IF(ISERROR(VLOOKUP(CONCATENATE($A236,"_",S$2),'Reference data SID'!$B:$N,13,FALSE)),"",VLOOKUP(CONCATENATE($A236,"_",S$2),'Reference data SID'!$B:$N,13,FALSE))</f>
        <v/>
      </c>
      <c r="T236" s="13" t="str">
        <f>IF(ISERROR(VLOOKUP(CONCATENATE($A236,"_",T$2),'Reference data SID'!$B:$N,13,FALSE)),"",VLOOKUP(CONCATENATE($A236,"_",T$2),'Reference data SID'!$B:$N,13,FALSE))</f>
        <v/>
      </c>
      <c r="U236" s="13" t="str">
        <f>IF(ISERROR(VLOOKUP(CONCATENATE($A236,"_",U$2),'Reference data SID'!$B:$N,13,FALSE)),"",VLOOKUP(CONCATENATE($A236,"_",U$2),'Reference data SID'!$B:$N,13,FALSE))</f>
        <v/>
      </c>
      <c r="V236" s="13" t="str">
        <f>IF(ISERROR(VLOOKUP(CONCATENATE($A236,"_",V$2),'Reference data SID'!$B:$N,13,FALSE)),"",VLOOKUP(CONCATENATE($A236,"_",V$2),'Reference data SID'!$B:$N,13,FALSE))</f>
        <v/>
      </c>
      <c r="W236" s="13" t="str">
        <f>IF(ISERROR(VLOOKUP(CONCATENATE($A236,"_",W$2),'Reference data SID'!$B:$N,13,FALSE)),"",VLOOKUP(CONCATENATE($A236,"_",W$2),'Reference data SID'!$B:$N,13,FALSE))</f>
        <v/>
      </c>
      <c r="X236" s="13" t="str">
        <f>IF(ISERROR(VLOOKUP(CONCATENATE($A236,"_",X$2),'Reference data SID'!$B:$N,13,FALSE)),"",VLOOKUP(CONCATENATE($A236,"_",X$2),'Reference data SID'!$B:$N,13,FALSE))</f>
        <v/>
      </c>
      <c r="Y236" s="13" t="str">
        <f>IF(ISERROR(VLOOKUP(CONCATENATE($A236,"_",Y$2),'Reference data SID'!$B:$N,13,FALSE)),"",VLOOKUP(CONCATENATE($A236,"_",Y$2),'Reference data SID'!$B:$N,13,FALSE))</f>
        <v/>
      </c>
      <c r="Z236" s="13" t="str">
        <f>IF(ISERROR(VLOOKUP(CONCATENATE($A236,"_",Z$2),'Reference data SID'!$B:$N,13,FALSE)),"",VLOOKUP(CONCATENATE($A236,"_",Z$2),'Reference data SID'!$B:$N,13,FALSE))</f>
        <v/>
      </c>
      <c r="AA236" s="13" t="str">
        <f>IF(ISERROR(VLOOKUP(CONCATENATE($A236,"_",AA$2),'Reference data SID'!$B:$N,13,FALSE)),"",VLOOKUP(CONCATENATE($A236,"_",AA$2),'Reference data SID'!$B:$N,13,FALSE))</f>
        <v/>
      </c>
      <c r="AB236" s="13" t="str">
        <f>IF(ISERROR(VLOOKUP(CONCATENATE($A236,"_",AB$2),'Reference data SID'!$B:$N,13,FALSE)),"",VLOOKUP(CONCATENATE($A236,"_",AB$2),'Reference data SID'!$B:$N,13,FALSE))</f>
        <v/>
      </c>
      <c r="AC236" s="13" t="str">
        <f>IF(ISERROR(VLOOKUP(CONCATENATE($A236,"_",AC$2),'Reference data SID'!$B:$N,13,FALSE)),"",VLOOKUP(CONCATENATE($A236,"_",AC$2),'Reference data SID'!$B:$N,13,FALSE))</f>
        <v/>
      </c>
      <c r="AD236" s="13" t="str">
        <f>IF(ISERROR(VLOOKUP(CONCATENATE($A236,"_",AD$2),'Reference data SID'!$B:$N,13,FALSE)),"",VLOOKUP(CONCATENATE($A236,"_",AD$2),'Reference data SID'!$B:$N,13,FALSE))</f>
        <v/>
      </c>
      <c r="AE236" s="13" t="str">
        <f>IF(ISERROR(VLOOKUP(CONCATENATE($A236,"_",AE$2),'Reference data SID'!$B:$N,13,FALSE)),"",VLOOKUP(CONCATENATE($A236,"_",AE$2),'Reference data SID'!$B:$N,13,FALSE))</f>
        <v/>
      </c>
      <c r="AF236" s="13" t="str">
        <f>IF(ISERROR(VLOOKUP(CONCATENATE($A236,"_",AF$2),'Reference data SID'!$B:$N,13,FALSE)),"",VLOOKUP(CONCATENATE($A236,"_",AF$2),'Reference data SID'!$B:$N,13,FALSE))</f>
        <v/>
      </c>
      <c r="AG236" s="13" t="str">
        <f>IF(ISERROR(VLOOKUP(CONCATENATE($A236,"_",AG$2),'Reference data SID'!$B:$N,13,FALSE)),"",VLOOKUP(CONCATENATE($A236,"_",AG$2),'Reference data SID'!$B:$N,13,FALSE))</f>
        <v/>
      </c>
      <c r="AH236" s="13" t="str">
        <f>IF(ISERROR(VLOOKUP(CONCATENATE($A236,"_",AH$2),'Reference data SID'!$B:$N,13,FALSE)),"",VLOOKUP(CONCATENATE($A236,"_",AH$2),'Reference data SID'!$B:$N,13,FALSE))</f>
        <v/>
      </c>
      <c r="AI236" s="13" t="str">
        <f>IF(ISERROR(VLOOKUP(CONCATENATE($A236,"_",AI$2),'Reference data SID'!$B:$N,13,FALSE)),"",VLOOKUP(CONCATENATE($A236,"_",AI$2),'Reference data SID'!$B:$N,13,FALSE))</f>
        <v/>
      </c>
      <c r="AJ236" s="13" t="str">
        <f>IF(ISERROR(VLOOKUP(CONCATENATE($A236,"_",AJ$2),'Reference data SID'!$B:$N,13,FALSE)),"",VLOOKUP(CONCATENATE($A236,"_",AJ$2),'Reference data SID'!$B:$N,13,FALSE))</f>
        <v/>
      </c>
      <c r="AK236" s="13" t="str">
        <f>IF(ISERROR(VLOOKUP(CONCATENATE($A236,"_",AK$2),'Reference data SID'!$B:$N,13,FALSE)),"",VLOOKUP(CONCATENATE($A236,"_",AK$2),'Reference data SID'!$B:$N,13,FALSE))</f>
        <v/>
      </c>
      <c r="AL236" s="13" t="str">
        <f>IF(ISERROR(VLOOKUP(CONCATENATE($A236,"_",AL$2),'Reference data SID'!$B:$N,13,FALSE)),"",VLOOKUP(CONCATENATE($A236,"_",AL$2),'Reference data SID'!$B:$N,13,FALSE))</f>
        <v/>
      </c>
      <c r="AM236" s="13" t="str">
        <f>IF(ISERROR(VLOOKUP(CONCATENATE($A236,"_",AM$2),'Reference data SID'!$B:$N,13,FALSE)),"",VLOOKUP(CONCATENATE($A236,"_",AM$2),'Reference data SID'!$B:$N,13,FALSE))</f>
        <v/>
      </c>
      <c r="AN236" s="13" t="str">
        <f>IF(ISERROR(VLOOKUP(CONCATENATE($A236,"_",AN$2),'Reference data SID'!$B:$N,13,FALSE)),"",VLOOKUP(CONCATENATE($A236,"_",AN$2),'Reference data SID'!$B:$N,13,FALSE))</f>
        <v/>
      </c>
      <c r="AO236" s="13" t="str">
        <f>IF(ISERROR(VLOOKUP(CONCATENATE($A236,"_",AO$2),'Reference data SID'!$B:$N,13,FALSE)),"",VLOOKUP(CONCATENATE($A236,"_",AO$2),'Reference data SID'!$B:$N,13,FALSE))</f>
        <v/>
      </c>
      <c r="AP236" s="13" t="str">
        <f>IF(ISERROR(VLOOKUP(CONCATENATE($A236,"_",AP$2),'Reference data SID'!$B:$N,13,FALSE)),"",VLOOKUP(CONCATENATE($A236,"_",AP$2),'Reference data SID'!$B:$N,13,FALSE))</f>
        <v/>
      </c>
      <c r="AQ236" s="13" t="str">
        <f>IF(ISERROR(VLOOKUP(CONCATENATE($A236,"_",AQ$2),'Reference data SID'!$B:$N,13,FALSE)),"",VLOOKUP(CONCATENATE($A236,"_",AQ$2),'Reference data SID'!$B:$N,13,FALSE))</f>
        <v/>
      </c>
      <c r="AR236" s="13" t="str">
        <f>IF(ISERROR(VLOOKUP(CONCATENATE($A236,"_",AR$2),'Reference data SID'!$B:$N,13,FALSE)),"",VLOOKUP(CONCATENATE($A236,"_",AR$2),'Reference data SID'!$B:$N,13,FALSE))</f>
        <v/>
      </c>
      <c r="AS236" s="13" t="str">
        <f>IF(ISERROR(VLOOKUP(CONCATENATE($A236,"_",AS$2),'Reference data SID'!$B:$N,13,FALSE)),"",VLOOKUP(CONCATENATE($A236,"_",AS$2),'Reference data SID'!$B:$N,13,FALSE))</f>
        <v/>
      </c>
      <c r="AT236" s="13" t="str">
        <f>IF(ISERROR(VLOOKUP(CONCATENATE($A236,"_",AT$2),'Reference data SID'!$B:$N,13,FALSE)),"",VLOOKUP(CONCATENATE($A236,"_",AT$2),'Reference data SID'!$B:$N,13,FALSE))</f>
        <v/>
      </c>
    </row>
    <row r="237" spans="1:46" x14ac:dyDescent="0.25">
      <c r="A237">
        <v>233</v>
      </c>
      <c r="B237" s="13" t="str">
        <f>IF(ISERROR(VLOOKUP(CONCATENATE($A237,"_",B$2),'Reference data SID'!$B:$N,13,FALSE)),"",VLOOKUP(CONCATENATE($A237,"_",B$2),'Reference data SID'!$B:$N,13,FALSE))</f>
        <v/>
      </c>
      <c r="C237" s="13" t="str">
        <f>IF(ISERROR(VLOOKUP(CONCATENATE($A237,"_",C$2),'Reference data SID'!$B:$N,13,FALSE)),"",VLOOKUP(CONCATENATE($A237,"_",C$2),'Reference data SID'!$B:$N,13,FALSE))</f>
        <v/>
      </c>
      <c r="D237" s="13" t="str">
        <f>IF(ISERROR(VLOOKUP(CONCATENATE($A237,"_",D$2),'Reference data SID'!$B:$N,13,FALSE)),"",VLOOKUP(CONCATENATE($A237,"_",D$2),'Reference data SID'!$B:$N,13,FALSE))</f>
        <v/>
      </c>
      <c r="E237" s="13" t="str">
        <f>IF(ISERROR(VLOOKUP(CONCATENATE($A237,"_",E$2),'Reference data SID'!$B:$N,13,FALSE)),"",VLOOKUP(CONCATENATE($A237,"_",E$2),'Reference data SID'!$B:$N,13,FALSE))</f>
        <v/>
      </c>
      <c r="F237" s="13" t="str">
        <f>IF(ISERROR(VLOOKUP(CONCATENATE($A237,"_",F$2),'Reference data SID'!$B:$N,13,FALSE)),"",VLOOKUP(CONCATENATE($A237,"_",F$2),'Reference data SID'!$B:$N,13,FALSE))</f>
        <v/>
      </c>
      <c r="G237" s="13" t="str">
        <f>IF(ISERROR(VLOOKUP(CONCATENATE($A237,"_",G$2),'Reference data SID'!$B:$N,13,FALSE)),"",VLOOKUP(CONCATENATE($A237,"_",G$2),'Reference data SID'!$B:$N,13,FALSE))</f>
        <v/>
      </c>
      <c r="H237" s="13" t="str">
        <f>IF(ISERROR(VLOOKUP(CONCATENATE($A237,"_",H$2),'Reference data SID'!$B:$N,13,FALSE)),"",VLOOKUP(CONCATENATE($A237,"_",H$2),'Reference data SID'!$B:$N,13,FALSE))</f>
        <v/>
      </c>
      <c r="I237" s="13" t="str">
        <f>IF(ISERROR(VLOOKUP(CONCATENATE($A237,"_",I$2),'Reference data SID'!$B:$N,13,FALSE)),"",VLOOKUP(CONCATENATE($A237,"_",I$2),'Reference data SID'!$B:$N,13,FALSE))</f>
        <v/>
      </c>
      <c r="J237" s="13" t="str">
        <f>IF(ISERROR(VLOOKUP(CONCATENATE($A237,"_",J$2),'Reference data SID'!$B:$N,13,FALSE)),"",VLOOKUP(CONCATENATE($A237,"_",J$2),'Reference data SID'!$B:$N,13,FALSE))</f>
        <v/>
      </c>
      <c r="K237" s="13" t="str">
        <f>IF(ISERROR(VLOOKUP(CONCATENATE($A237,"_",K$2),'Reference data SID'!$B:$N,13,FALSE)),"",VLOOKUP(CONCATENATE($A237,"_",K$2),'Reference data SID'!$B:$N,13,FALSE))</f>
        <v/>
      </c>
      <c r="L237" s="13" t="str">
        <f>IF(ISERROR(VLOOKUP(CONCATENATE($A237,"_",L$2),'Reference data SID'!$B:$N,13,FALSE)),"",VLOOKUP(CONCATENATE($A237,"_",L$2),'Reference data SID'!$B:$N,13,FALSE))</f>
        <v/>
      </c>
      <c r="M237" s="13" t="str">
        <f>IF(ISERROR(VLOOKUP(CONCATENATE($A237,"_",M$2),'Reference data SID'!$B:$N,13,FALSE)),"",VLOOKUP(CONCATENATE($A237,"_",M$2),'Reference data SID'!$B:$N,13,FALSE))</f>
        <v/>
      </c>
      <c r="N237" s="13" t="str">
        <f>IF(ISERROR(VLOOKUP(CONCATENATE($A237,"_",N$2),'Reference data SID'!$B:$N,13,FALSE)),"",VLOOKUP(CONCATENATE($A237,"_",N$2),'Reference data SID'!$B:$N,13,FALSE))</f>
        <v/>
      </c>
      <c r="O237" s="13" t="str">
        <f>IF(ISERROR(VLOOKUP(CONCATENATE($A237,"_",O$2),'Reference data SID'!$B:$N,13,FALSE)),"",VLOOKUP(CONCATENATE($A237,"_",O$2),'Reference data SID'!$B:$N,13,FALSE))</f>
        <v/>
      </c>
      <c r="P237" s="13" t="str">
        <f>IF(ISERROR(VLOOKUP(CONCATENATE($A237,"_",P$2),'Reference data SID'!$B:$N,13,FALSE)),"",VLOOKUP(CONCATENATE($A237,"_",P$2),'Reference data SID'!$B:$N,13,FALSE))</f>
        <v/>
      </c>
      <c r="Q237" s="13" t="str">
        <f>IF(ISERROR(VLOOKUP(CONCATENATE($A237,"_",Q$2),'Reference data SID'!$B:$N,13,FALSE)),"",VLOOKUP(CONCATENATE($A237,"_",Q$2),'Reference data SID'!$B:$N,13,FALSE))</f>
        <v/>
      </c>
      <c r="R237" s="13" t="str">
        <f>IF(ISERROR(VLOOKUP(CONCATENATE($A237,"_",R$2),'Reference data SID'!$B:$N,13,FALSE)),"",VLOOKUP(CONCATENATE($A237,"_",R$2),'Reference data SID'!$B:$N,13,FALSE))</f>
        <v/>
      </c>
      <c r="S237" s="13" t="str">
        <f>IF(ISERROR(VLOOKUP(CONCATENATE($A237,"_",S$2),'Reference data SID'!$B:$N,13,FALSE)),"",VLOOKUP(CONCATENATE($A237,"_",S$2),'Reference data SID'!$B:$N,13,FALSE))</f>
        <v/>
      </c>
      <c r="T237" s="13" t="str">
        <f>IF(ISERROR(VLOOKUP(CONCATENATE($A237,"_",T$2),'Reference data SID'!$B:$N,13,FALSE)),"",VLOOKUP(CONCATENATE($A237,"_",T$2),'Reference data SID'!$B:$N,13,FALSE))</f>
        <v/>
      </c>
      <c r="U237" s="13" t="str">
        <f>IF(ISERROR(VLOOKUP(CONCATENATE($A237,"_",U$2),'Reference data SID'!$B:$N,13,FALSE)),"",VLOOKUP(CONCATENATE($A237,"_",U$2),'Reference data SID'!$B:$N,13,FALSE))</f>
        <v/>
      </c>
      <c r="V237" s="13" t="str">
        <f>IF(ISERROR(VLOOKUP(CONCATENATE($A237,"_",V$2),'Reference data SID'!$B:$N,13,FALSE)),"",VLOOKUP(CONCATENATE($A237,"_",V$2),'Reference data SID'!$B:$N,13,FALSE))</f>
        <v/>
      </c>
      <c r="W237" s="13" t="str">
        <f>IF(ISERROR(VLOOKUP(CONCATENATE($A237,"_",W$2),'Reference data SID'!$B:$N,13,FALSE)),"",VLOOKUP(CONCATENATE($A237,"_",W$2),'Reference data SID'!$B:$N,13,FALSE))</f>
        <v/>
      </c>
      <c r="X237" s="13" t="str">
        <f>IF(ISERROR(VLOOKUP(CONCATENATE($A237,"_",X$2),'Reference data SID'!$B:$N,13,FALSE)),"",VLOOKUP(CONCATENATE($A237,"_",X$2),'Reference data SID'!$B:$N,13,FALSE))</f>
        <v/>
      </c>
      <c r="Y237" s="13" t="str">
        <f>IF(ISERROR(VLOOKUP(CONCATENATE($A237,"_",Y$2),'Reference data SID'!$B:$N,13,FALSE)),"",VLOOKUP(CONCATENATE($A237,"_",Y$2),'Reference data SID'!$B:$N,13,FALSE))</f>
        <v/>
      </c>
      <c r="Z237" s="13" t="str">
        <f>IF(ISERROR(VLOOKUP(CONCATENATE($A237,"_",Z$2),'Reference data SID'!$B:$N,13,FALSE)),"",VLOOKUP(CONCATENATE($A237,"_",Z$2),'Reference data SID'!$B:$N,13,FALSE))</f>
        <v/>
      </c>
      <c r="AA237" s="13" t="str">
        <f>IF(ISERROR(VLOOKUP(CONCATENATE($A237,"_",AA$2),'Reference data SID'!$B:$N,13,FALSE)),"",VLOOKUP(CONCATENATE($A237,"_",AA$2),'Reference data SID'!$B:$N,13,FALSE))</f>
        <v/>
      </c>
      <c r="AB237" s="13" t="str">
        <f>IF(ISERROR(VLOOKUP(CONCATENATE($A237,"_",AB$2),'Reference data SID'!$B:$N,13,FALSE)),"",VLOOKUP(CONCATENATE($A237,"_",AB$2),'Reference data SID'!$B:$N,13,FALSE))</f>
        <v/>
      </c>
      <c r="AC237" s="13" t="str">
        <f>IF(ISERROR(VLOOKUP(CONCATENATE($A237,"_",AC$2),'Reference data SID'!$B:$N,13,FALSE)),"",VLOOKUP(CONCATENATE($A237,"_",AC$2),'Reference data SID'!$B:$N,13,FALSE))</f>
        <v/>
      </c>
      <c r="AD237" s="13" t="str">
        <f>IF(ISERROR(VLOOKUP(CONCATENATE($A237,"_",AD$2),'Reference data SID'!$B:$N,13,FALSE)),"",VLOOKUP(CONCATENATE($A237,"_",AD$2),'Reference data SID'!$B:$N,13,FALSE))</f>
        <v/>
      </c>
      <c r="AE237" s="13" t="str">
        <f>IF(ISERROR(VLOOKUP(CONCATENATE($A237,"_",AE$2),'Reference data SID'!$B:$N,13,FALSE)),"",VLOOKUP(CONCATENATE($A237,"_",AE$2),'Reference data SID'!$B:$N,13,FALSE))</f>
        <v/>
      </c>
      <c r="AF237" s="13" t="str">
        <f>IF(ISERROR(VLOOKUP(CONCATENATE($A237,"_",AF$2),'Reference data SID'!$B:$N,13,FALSE)),"",VLOOKUP(CONCATENATE($A237,"_",AF$2),'Reference data SID'!$B:$N,13,FALSE))</f>
        <v/>
      </c>
      <c r="AG237" s="13" t="str">
        <f>IF(ISERROR(VLOOKUP(CONCATENATE($A237,"_",AG$2),'Reference data SID'!$B:$N,13,FALSE)),"",VLOOKUP(CONCATENATE($A237,"_",AG$2),'Reference data SID'!$B:$N,13,FALSE))</f>
        <v/>
      </c>
      <c r="AH237" s="13" t="str">
        <f>IF(ISERROR(VLOOKUP(CONCATENATE($A237,"_",AH$2),'Reference data SID'!$B:$N,13,FALSE)),"",VLOOKUP(CONCATENATE($A237,"_",AH$2),'Reference data SID'!$B:$N,13,FALSE))</f>
        <v/>
      </c>
      <c r="AI237" s="13" t="str">
        <f>IF(ISERROR(VLOOKUP(CONCATENATE($A237,"_",AI$2),'Reference data SID'!$B:$N,13,FALSE)),"",VLOOKUP(CONCATENATE($A237,"_",AI$2),'Reference data SID'!$B:$N,13,FALSE))</f>
        <v/>
      </c>
      <c r="AJ237" s="13" t="str">
        <f>IF(ISERROR(VLOOKUP(CONCATENATE($A237,"_",AJ$2),'Reference data SID'!$B:$N,13,FALSE)),"",VLOOKUP(CONCATENATE($A237,"_",AJ$2),'Reference data SID'!$B:$N,13,FALSE))</f>
        <v/>
      </c>
      <c r="AK237" s="13" t="str">
        <f>IF(ISERROR(VLOOKUP(CONCATENATE($A237,"_",AK$2),'Reference data SID'!$B:$N,13,FALSE)),"",VLOOKUP(CONCATENATE($A237,"_",AK$2),'Reference data SID'!$B:$N,13,FALSE))</f>
        <v/>
      </c>
      <c r="AL237" s="13" t="str">
        <f>IF(ISERROR(VLOOKUP(CONCATENATE($A237,"_",AL$2),'Reference data SID'!$B:$N,13,FALSE)),"",VLOOKUP(CONCATENATE($A237,"_",AL$2),'Reference data SID'!$B:$N,13,FALSE))</f>
        <v/>
      </c>
      <c r="AM237" s="13" t="str">
        <f>IF(ISERROR(VLOOKUP(CONCATENATE($A237,"_",AM$2),'Reference data SID'!$B:$N,13,FALSE)),"",VLOOKUP(CONCATENATE($A237,"_",AM$2),'Reference data SID'!$B:$N,13,FALSE))</f>
        <v/>
      </c>
      <c r="AN237" s="13" t="str">
        <f>IF(ISERROR(VLOOKUP(CONCATENATE($A237,"_",AN$2),'Reference data SID'!$B:$N,13,FALSE)),"",VLOOKUP(CONCATENATE($A237,"_",AN$2),'Reference data SID'!$B:$N,13,FALSE))</f>
        <v/>
      </c>
      <c r="AO237" s="13" t="str">
        <f>IF(ISERROR(VLOOKUP(CONCATENATE($A237,"_",AO$2),'Reference data SID'!$B:$N,13,FALSE)),"",VLOOKUP(CONCATENATE($A237,"_",AO$2),'Reference data SID'!$B:$N,13,FALSE))</f>
        <v/>
      </c>
      <c r="AP237" s="13" t="str">
        <f>IF(ISERROR(VLOOKUP(CONCATENATE($A237,"_",AP$2),'Reference data SID'!$B:$N,13,FALSE)),"",VLOOKUP(CONCATENATE($A237,"_",AP$2),'Reference data SID'!$B:$N,13,FALSE))</f>
        <v/>
      </c>
      <c r="AQ237" s="13" t="str">
        <f>IF(ISERROR(VLOOKUP(CONCATENATE($A237,"_",AQ$2),'Reference data SID'!$B:$N,13,FALSE)),"",VLOOKUP(CONCATENATE($A237,"_",AQ$2),'Reference data SID'!$B:$N,13,FALSE))</f>
        <v/>
      </c>
      <c r="AR237" s="13" t="str">
        <f>IF(ISERROR(VLOOKUP(CONCATENATE($A237,"_",AR$2),'Reference data SID'!$B:$N,13,FALSE)),"",VLOOKUP(CONCATENATE($A237,"_",AR$2),'Reference data SID'!$B:$N,13,FALSE))</f>
        <v/>
      </c>
      <c r="AS237" s="13" t="str">
        <f>IF(ISERROR(VLOOKUP(CONCATENATE($A237,"_",AS$2),'Reference data SID'!$B:$N,13,FALSE)),"",VLOOKUP(CONCATENATE($A237,"_",AS$2),'Reference data SID'!$B:$N,13,FALSE))</f>
        <v/>
      </c>
      <c r="AT237" s="13" t="str">
        <f>IF(ISERROR(VLOOKUP(CONCATENATE($A237,"_",AT$2),'Reference data SID'!$B:$N,13,FALSE)),"",VLOOKUP(CONCATENATE($A237,"_",AT$2),'Reference data SID'!$B:$N,13,FALSE))</f>
        <v/>
      </c>
    </row>
    <row r="238" spans="1:46" x14ac:dyDescent="0.25">
      <c r="A238">
        <v>234</v>
      </c>
      <c r="B238" s="13" t="str">
        <f>IF(ISERROR(VLOOKUP(CONCATENATE($A238,"_",B$2),'Reference data SID'!$B:$N,13,FALSE)),"",VLOOKUP(CONCATENATE($A238,"_",B$2),'Reference data SID'!$B:$N,13,FALSE))</f>
        <v/>
      </c>
      <c r="C238" s="13" t="str">
        <f>IF(ISERROR(VLOOKUP(CONCATENATE($A238,"_",C$2),'Reference data SID'!$B:$N,13,FALSE)),"",VLOOKUP(CONCATENATE($A238,"_",C$2),'Reference data SID'!$B:$N,13,FALSE))</f>
        <v/>
      </c>
      <c r="D238" s="13" t="str">
        <f>IF(ISERROR(VLOOKUP(CONCATENATE($A238,"_",D$2),'Reference data SID'!$B:$N,13,FALSE)),"",VLOOKUP(CONCATENATE($A238,"_",D$2),'Reference data SID'!$B:$N,13,FALSE))</f>
        <v/>
      </c>
      <c r="E238" s="13" t="str">
        <f>IF(ISERROR(VLOOKUP(CONCATENATE($A238,"_",E$2),'Reference data SID'!$B:$N,13,FALSE)),"",VLOOKUP(CONCATENATE($A238,"_",E$2),'Reference data SID'!$B:$N,13,FALSE))</f>
        <v/>
      </c>
      <c r="F238" s="13" t="str">
        <f>IF(ISERROR(VLOOKUP(CONCATENATE($A238,"_",F$2),'Reference data SID'!$B:$N,13,FALSE)),"",VLOOKUP(CONCATENATE($A238,"_",F$2),'Reference data SID'!$B:$N,13,FALSE))</f>
        <v/>
      </c>
      <c r="G238" s="13" t="str">
        <f>IF(ISERROR(VLOOKUP(CONCATENATE($A238,"_",G$2),'Reference data SID'!$B:$N,13,FALSE)),"",VLOOKUP(CONCATENATE($A238,"_",G$2),'Reference data SID'!$B:$N,13,FALSE))</f>
        <v/>
      </c>
      <c r="H238" s="13" t="str">
        <f>IF(ISERROR(VLOOKUP(CONCATENATE($A238,"_",H$2),'Reference data SID'!$B:$N,13,FALSE)),"",VLOOKUP(CONCATENATE($A238,"_",H$2),'Reference data SID'!$B:$N,13,FALSE))</f>
        <v/>
      </c>
      <c r="I238" s="13" t="str">
        <f>IF(ISERROR(VLOOKUP(CONCATENATE($A238,"_",I$2),'Reference data SID'!$B:$N,13,FALSE)),"",VLOOKUP(CONCATENATE($A238,"_",I$2),'Reference data SID'!$B:$N,13,FALSE))</f>
        <v/>
      </c>
      <c r="J238" s="13" t="str">
        <f>IF(ISERROR(VLOOKUP(CONCATENATE($A238,"_",J$2),'Reference data SID'!$B:$N,13,FALSE)),"",VLOOKUP(CONCATENATE($A238,"_",J$2),'Reference data SID'!$B:$N,13,FALSE))</f>
        <v/>
      </c>
      <c r="K238" s="13" t="str">
        <f>IF(ISERROR(VLOOKUP(CONCATENATE($A238,"_",K$2),'Reference data SID'!$B:$N,13,FALSE)),"",VLOOKUP(CONCATENATE($A238,"_",K$2),'Reference data SID'!$B:$N,13,FALSE))</f>
        <v/>
      </c>
      <c r="L238" s="13" t="str">
        <f>IF(ISERROR(VLOOKUP(CONCATENATE($A238,"_",L$2),'Reference data SID'!$B:$N,13,FALSE)),"",VLOOKUP(CONCATENATE($A238,"_",L$2),'Reference data SID'!$B:$N,13,FALSE))</f>
        <v/>
      </c>
      <c r="M238" s="13" t="str">
        <f>IF(ISERROR(VLOOKUP(CONCATENATE($A238,"_",M$2),'Reference data SID'!$B:$N,13,FALSE)),"",VLOOKUP(CONCATENATE($A238,"_",M$2),'Reference data SID'!$B:$N,13,FALSE))</f>
        <v/>
      </c>
      <c r="N238" s="13" t="str">
        <f>IF(ISERROR(VLOOKUP(CONCATENATE($A238,"_",N$2),'Reference data SID'!$B:$N,13,FALSE)),"",VLOOKUP(CONCATENATE($A238,"_",N$2),'Reference data SID'!$B:$N,13,FALSE))</f>
        <v/>
      </c>
      <c r="O238" s="13" t="str">
        <f>IF(ISERROR(VLOOKUP(CONCATENATE($A238,"_",O$2),'Reference data SID'!$B:$N,13,FALSE)),"",VLOOKUP(CONCATENATE($A238,"_",O$2),'Reference data SID'!$B:$N,13,FALSE))</f>
        <v/>
      </c>
      <c r="P238" s="13" t="str">
        <f>IF(ISERROR(VLOOKUP(CONCATENATE($A238,"_",P$2),'Reference data SID'!$B:$N,13,FALSE)),"",VLOOKUP(CONCATENATE($A238,"_",P$2),'Reference data SID'!$B:$N,13,FALSE))</f>
        <v/>
      </c>
      <c r="Q238" s="13" t="str">
        <f>IF(ISERROR(VLOOKUP(CONCATENATE($A238,"_",Q$2),'Reference data SID'!$B:$N,13,FALSE)),"",VLOOKUP(CONCATENATE($A238,"_",Q$2),'Reference data SID'!$B:$N,13,FALSE))</f>
        <v/>
      </c>
      <c r="R238" s="13" t="str">
        <f>IF(ISERROR(VLOOKUP(CONCATENATE($A238,"_",R$2),'Reference data SID'!$B:$N,13,FALSE)),"",VLOOKUP(CONCATENATE($A238,"_",R$2),'Reference data SID'!$B:$N,13,FALSE))</f>
        <v/>
      </c>
      <c r="S238" s="13" t="str">
        <f>IF(ISERROR(VLOOKUP(CONCATENATE($A238,"_",S$2),'Reference data SID'!$B:$N,13,FALSE)),"",VLOOKUP(CONCATENATE($A238,"_",S$2),'Reference data SID'!$B:$N,13,FALSE))</f>
        <v/>
      </c>
      <c r="T238" s="13" t="str">
        <f>IF(ISERROR(VLOOKUP(CONCATENATE($A238,"_",T$2),'Reference data SID'!$B:$N,13,FALSE)),"",VLOOKUP(CONCATENATE($A238,"_",T$2),'Reference data SID'!$B:$N,13,FALSE))</f>
        <v/>
      </c>
      <c r="U238" s="13" t="str">
        <f>IF(ISERROR(VLOOKUP(CONCATENATE($A238,"_",U$2),'Reference data SID'!$B:$N,13,FALSE)),"",VLOOKUP(CONCATENATE($A238,"_",U$2),'Reference data SID'!$B:$N,13,FALSE))</f>
        <v/>
      </c>
      <c r="V238" s="13" t="str">
        <f>IF(ISERROR(VLOOKUP(CONCATENATE($A238,"_",V$2),'Reference data SID'!$B:$N,13,FALSE)),"",VLOOKUP(CONCATENATE($A238,"_",V$2),'Reference data SID'!$B:$N,13,FALSE))</f>
        <v/>
      </c>
      <c r="W238" s="13" t="str">
        <f>IF(ISERROR(VLOOKUP(CONCATENATE($A238,"_",W$2),'Reference data SID'!$B:$N,13,FALSE)),"",VLOOKUP(CONCATENATE($A238,"_",W$2),'Reference data SID'!$B:$N,13,FALSE))</f>
        <v/>
      </c>
      <c r="X238" s="13" t="str">
        <f>IF(ISERROR(VLOOKUP(CONCATENATE($A238,"_",X$2),'Reference data SID'!$B:$N,13,FALSE)),"",VLOOKUP(CONCATENATE($A238,"_",X$2),'Reference data SID'!$B:$N,13,FALSE))</f>
        <v/>
      </c>
      <c r="Y238" s="13" t="str">
        <f>IF(ISERROR(VLOOKUP(CONCATENATE($A238,"_",Y$2),'Reference data SID'!$B:$N,13,FALSE)),"",VLOOKUP(CONCATENATE($A238,"_",Y$2),'Reference data SID'!$B:$N,13,FALSE))</f>
        <v/>
      </c>
      <c r="Z238" s="13" t="str">
        <f>IF(ISERROR(VLOOKUP(CONCATENATE($A238,"_",Z$2),'Reference data SID'!$B:$N,13,FALSE)),"",VLOOKUP(CONCATENATE($A238,"_",Z$2),'Reference data SID'!$B:$N,13,FALSE))</f>
        <v/>
      </c>
      <c r="AA238" s="13" t="str">
        <f>IF(ISERROR(VLOOKUP(CONCATENATE($A238,"_",AA$2),'Reference data SID'!$B:$N,13,FALSE)),"",VLOOKUP(CONCATENATE($A238,"_",AA$2),'Reference data SID'!$B:$N,13,FALSE))</f>
        <v/>
      </c>
      <c r="AB238" s="13" t="str">
        <f>IF(ISERROR(VLOOKUP(CONCATENATE($A238,"_",AB$2),'Reference data SID'!$B:$N,13,FALSE)),"",VLOOKUP(CONCATENATE($A238,"_",AB$2),'Reference data SID'!$B:$N,13,FALSE))</f>
        <v/>
      </c>
      <c r="AC238" s="13" t="str">
        <f>IF(ISERROR(VLOOKUP(CONCATENATE($A238,"_",AC$2),'Reference data SID'!$B:$N,13,FALSE)),"",VLOOKUP(CONCATENATE($A238,"_",AC$2),'Reference data SID'!$B:$N,13,FALSE))</f>
        <v/>
      </c>
      <c r="AD238" s="13" t="str">
        <f>IF(ISERROR(VLOOKUP(CONCATENATE($A238,"_",AD$2),'Reference data SID'!$B:$N,13,FALSE)),"",VLOOKUP(CONCATENATE($A238,"_",AD$2),'Reference data SID'!$B:$N,13,FALSE))</f>
        <v/>
      </c>
      <c r="AE238" s="13" t="str">
        <f>IF(ISERROR(VLOOKUP(CONCATENATE($A238,"_",AE$2),'Reference data SID'!$B:$N,13,FALSE)),"",VLOOKUP(CONCATENATE($A238,"_",AE$2),'Reference data SID'!$B:$N,13,FALSE))</f>
        <v/>
      </c>
      <c r="AF238" s="13" t="str">
        <f>IF(ISERROR(VLOOKUP(CONCATENATE($A238,"_",AF$2),'Reference data SID'!$B:$N,13,FALSE)),"",VLOOKUP(CONCATENATE($A238,"_",AF$2),'Reference data SID'!$B:$N,13,FALSE))</f>
        <v/>
      </c>
      <c r="AG238" s="13" t="str">
        <f>IF(ISERROR(VLOOKUP(CONCATENATE($A238,"_",AG$2),'Reference data SID'!$B:$N,13,FALSE)),"",VLOOKUP(CONCATENATE($A238,"_",AG$2),'Reference data SID'!$B:$N,13,FALSE))</f>
        <v/>
      </c>
      <c r="AH238" s="13" t="str">
        <f>IF(ISERROR(VLOOKUP(CONCATENATE($A238,"_",AH$2),'Reference data SID'!$B:$N,13,FALSE)),"",VLOOKUP(CONCATENATE($A238,"_",AH$2),'Reference data SID'!$B:$N,13,FALSE))</f>
        <v/>
      </c>
      <c r="AI238" s="13" t="str">
        <f>IF(ISERROR(VLOOKUP(CONCATENATE($A238,"_",AI$2),'Reference data SID'!$B:$N,13,FALSE)),"",VLOOKUP(CONCATENATE($A238,"_",AI$2),'Reference data SID'!$B:$N,13,FALSE))</f>
        <v/>
      </c>
      <c r="AJ238" s="13" t="str">
        <f>IF(ISERROR(VLOOKUP(CONCATENATE($A238,"_",AJ$2),'Reference data SID'!$B:$N,13,FALSE)),"",VLOOKUP(CONCATENATE($A238,"_",AJ$2),'Reference data SID'!$B:$N,13,FALSE))</f>
        <v/>
      </c>
      <c r="AK238" s="13" t="str">
        <f>IF(ISERROR(VLOOKUP(CONCATENATE($A238,"_",AK$2),'Reference data SID'!$B:$N,13,FALSE)),"",VLOOKUP(CONCATENATE($A238,"_",AK$2),'Reference data SID'!$B:$N,13,FALSE))</f>
        <v/>
      </c>
      <c r="AL238" s="13" t="str">
        <f>IF(ISERROR(VLOOKUP(CONCATENATE($A238,"_",AL$2),'Reference data SID'!$B:$N,13,FALSE)),"",VLOOKUP(CONCATENATE($A238,"_",AL$2),'Reference data SID'!$B:$N,13,FALSE))</f>
        <v/>
      </c>
      <c r="AM238" s="13" t="str">
        <f>IF(ISERROR(VLOOKUP(CONCATENATE($A238,"_",AM$2),'Reference data SID'!$B:$N,13,FALSE)),"",VLOOKUP(CONCATENATE($A238,"_",AM$2),'Reference data SID'!$B:$N,13,FALSE))</f>
        <v/>
      </c>
      <c r="AN238" s="13" t="str">
        <f>IF(ISERROR(VLOOKUP(CONCATENATE($A238,"_",AN$2),'Reference data SID'!$B:$N,13,FALSE)),"",VLOOKUP(CONCATENATE($A238,"_",AN$2),'Reference data SID'!$B:$N,13,FALSE))</f>
        <v/>
      </c>
      <c r="AO238" s="13" t="str">
        <f>IF(ISERROR(VLOOKUP(CONCATENATE($A238,"_",AO$2),'Reference data SID'!$B:$N,13,FALSE)),"",VLOOKUP(CONCATENATE($A238,"_",AO$2),'Reference data SID'!$B:$N,13,FALSE))</f>
        <v/>
      </c>
      <c r="AP238" s="13" t="str">
        <f>IF(ISERROR(VLOOKUP(CONCATENATE($A238,"_",AP$2),'Reference data SID'!$B:$N,13,FALSE)),"",VLOOKUP(CONCATENATE($A238,"_",AP$2),'Reference data SID'!$B:$N,13,FALSE))</f>
        <v/>
      </c>
      <c r="AQ238" s="13" t="str">
        <f>IF(ISERROR(VLOOKUP(CONCATENATE($A238,"_",AQ$2),'Reference data SID'!$B:$N,13,FALSE)),"",VLOOKUP(CONCATENATE($A238,"_",AQ$2),'Reference data SID'!$B:$N,13,FALSE))</f>
        <v/>
      </c>
      <c r="AR238" s="13" t="str">
        <f>IF(ISERROR(VLOOKUP(CONCATENATE($A238,"_",AR$2),'Reference data SID'!$B:$N,13,FALSE)),"",VLOOKUP(CONCATENATE($A238,"_",AR$2),'Reference data SID'!$B:$N,13,FALSE))</f>
        <v/>
      </c>
      <c r="AS238" s="13" t="str">
        <f>IF(ISERROR(VLOOKUP(CONCATENATE($A238,"_",AS$2),'Reference data SID'!$B:$N,13,FALSE)),"",VLOOKUP(CONCATENATE($A238,"_",AS$2),'Reference data SID'!$B:$N,13,FALSE))</f>
        <v/>
      </c>
      <c r="AT238" s="13" t="str">
        <f>IF(ISERROR(VLOOKUP(CONCATENATE($A238,"_",AT$2),'Reference data SID'!$B:$N,13,FALSE)),"",VLOOKUP(CONCATENATE($A238,"_",AT$2),'Reference data SID'!$B:$N,13,FALSE))</f>
        <v/>
      </c>
    </row>
    <row r="239" spans="1:46" x14ac:dyDescent="0.25">
      <c r="A239">
        <v>235</v>
      </c>
      <c r="B239" s="13" t="str">
        <f>IF(ISERROR(VLOOKUP(CONCATENATE($A239,"_",B$2),'Reference data SID'!$B:$N,13,FALSE)),"",VLOOKUP(CONCATENATE($A239,"_",B$2),'Reference data SID'!$B:$N,13,FALSE))</f>
        <v/>
      </c>
      <c r="C239" s="13" t="str">
        <f>IF(ISERROR(VLOOKUP(CONCATENATE($A239,"_",C$2),'Reference data SID'!$B:$N,13,FALSE)),"",VLOOKUP(CONCATENATE($A239,"_",C$2),'Reference data SID'!$B:$N,13,FALSE))</f>
        <v/>
      </c>
      <c r="D239" s="13" t="str">
        <f>IF(ISERROR(VLOOKUP(CONCATENATE($A239,"_",D$2),'Reference data SID'!$B:$N,13,FALSE)),"",VLOOKUP(CONCATENATE($A239,"_",D$2),'Reference data SID'!$B:$N,13,FALSE))</f>
        <v/>
      </c>
      <c r="E239" s="13" t="str">
        <f>IF(ISERROR(VLOOKUP(CONCATENATE($A239,"_",E$2),'Reference data SID'!$B:$N,13,FALSE)),"",VLOOKUP(CONCATENATE($A239,"_",E$2),'Reference data SID'!$B:$N,13,FALSE))</f>
        <v/>
      </c>
      <c r="F239" s="13" t="str">
        <f>IF(ISERROR(VLOOKUP(CONCATENATE($A239,"_",F$2),'Reference data SID'!$B:$N,13,FALSE)),"",VLOOKUP(CONCATENATE($A239,"_",F$2),'Reference data SID'!$B:$N,13,FALSE))</f>
        <v/>
      </c>
      <c r="G239" s="13" t="str">
        <f>IF(ISERROR(VLOOKUP(CONCATENATE($A239,"_",G$2),'Reference data SID'!$B:$N,13,FALSE)),"",VLOOKUP(CONCATENATE($A239,"_",G$2),'Reference data SID'!$B:$N,13,FALSE))</f>
        <v/>
      </c>
      <c r="H239" s="13" t="str">
        <f>IF(ISERROR(VLOOKUP(CONCATENATE($A239,"_",H$2),'Reference data SID'!$B:$N,13,FALSE)),"",VLOOKUP(CONCATENATE($A239,"_",H$2),'Reference data SID'!$B:$N,13,FALSE))</f>
        <v/>
      </c>
      <c r="I239" s="13" t="str">
        <f>IF(ISERROR(VLOOKUP(CONCATENATE($A239,"_",I$2),'Reference data SID'!$B:$N,13,FALSE)),"",VLOOKUP(CONCATENATE($A239,"_",I$2),'Reference data SID'!$B:$N,13,FALSE))</f>
        <v/>
      </c>
      <c r="J239" s="13" t="str">
        <f>IF(ISERROR(VLOOKUP(CONCATENATE($A239,"_",J$2),'Reference data SID'!$B:$N,13,FALSE)),"",VLOOKUP(CONCATENATE($A239,"_",J$2),'Reference data SID'!$B:$N,13,FALSE))</f>
        <v/>
      </c>
      <c r="K239" s="13" t="str">
        <f>IF(ISERROR(VLOOKUP(CONCATENATE($A239,"_",K$2),'Reference data SID'!$B:$N,13,FALSE)),"",VLOOKUP(CONCATENATE($A239,"_",K$2),'Reference data SID'!$B:$N,13,FALSE))</f>
        <v/>
      </c>
      <c r="L239" s="13" t="str">
        <f>IF(ISERROR(VLOOKUP(CONCATENATE($A239,"_",L$2),'Reference data SID'!$B:$N,13,FALSE)),"",VLOOKUP(CONCATENATE($A239,"_",L$2),'Reference data SID'!$B:$N,13,FALSE))</f>
        <v/>
      </c>
      <c r="M239" s="13" t="str">
        <f>IF(ISERROR(VLOOKUP(CONCATENATE($A239,"_",M$2),'Reference data SID'!$B:$N,13,FALSE)),"",VLOOKUP(CONCATENATE($A239,"_",M$2),'Reference data SID'!$B:$N,13,FALSE))</f>
        <v/>
      </c>
      <c r="N239" s="13" t="str">
        <f>IF(ISERROR(VLOOKUP(CONCATENATE($A239,"_",N$2),'Reference data SID'!$B:$N,13,FALSE)),"",VLOOKUP(CONCATENATE($A239,"_",N$2),'Reference data SID'!$B:$N,13,FALSE))</f>
        <v/>
      </c>
      <c r="O239" s="13" t="str">
        <f>IF(ISERROR(VLOOKUP(CONCATENATE($A239,"_",O$2),'Reference data SID'!$B:$N,13,FALSE)),"",VLOOKUP(CONCATENATE($A239,"_",O$2),'Reference data SID'!$B:$N,13,FALSE))</f>
        <v/>
      </c>
      <c r="P239" s="13" t="str">
        <f>IF(ISERROR(VLOOKUP(CONCATENATE($A239,"_",P$2),'Reference data SID'!$B:$N,13,FALSE)),"",VLOOKUP(CONCATENATE($A239,"_",P$2),'Reference data SID'!$B:$N,13,FALSE))</f>
        <v/>
      </c>
      <c r="Q239" s="13" t="str">
        <f>IF(ISERROR(VLOOKUP(CONCATENATE($A239,"_",Q$2),'Reference data SID'!$B:$N,13,FALSE)),"",VLOOKUP(CONCATENATE($A239,"_",Q$2),'Reference data SID'!$B:$N,13,FALSE))</f>
        <v/>
      </c>
      <c r="R239" s="13" t="str">
        <f>IF(ISERROR(VLOOKUP(CONCATENATE($A239,"_",R$2),'Reference data SID'!$B:$N,13,FALSE)),"",VLOOKUP(CONCATENATE($A239,"_",R$2),'Reference data SID'!$B:$N,13,FALSE))</f>
        <v/>
      </c>
      <c r="S239" s="13" t="str">
        <f>IF(ISERROR(VLOOKUP(CONCATENATE($A239,"_",S$2),'Reference data SID'!$B:$N,13,FALSE)),"",VLOOKUP(CONCATENATE($A239,"_",S$2),'Reference data SID'!$B:$N,13,FALSE))</f>
        <v/>
      </c>
      <c r="T239" s="13" t="str">
        <f>IF(ISERROR(VLOOKUP(CONCATENATE($A239,"_",T$2),'Reference data SID'!$B:$N,13,FALSE)),"",VLOOKUP(CONCATENATE($A239,"_",T$2),'Reference data SID'!$B:$N,13,FALSE))</f>
        <v/>
      </c>
      <c r="U239" s="13" t="str">
        <f>IF(ISERROR(VLOOKUP(CONCATENATE($A239,"_",U$2),'Reference data SID'!$B:$N,13,FALSE)),"",VLOOKUP(CONCATENATE($A239,"_",U$2),'Reference data SID'!$B:$N,13,FALSE))</f>
        <v/>
      </c>
      <c r="V239" s="13" t="str">
        <f>IF(ISERROR(VLOOKUP(CONCATENATE($A239,"_",V$2),'Reference data SID'!$B:$N,13,FALSE)),"",VLOOKUP(CONCATENATE($A239,"_",V$2),'Reference data SID'!$B:$N,13,FALSE))</f>
        <v/>
      </c>
      <c r="W239" s="13" t="str">
        <f>IF(ISERROR(VLOOKUP(CONCATENATE($A239,"_",W$2),'Reference data SID'!$B:$N,13,FALSE)),"",VLOOKUP(CONCATENATE($A239,"_",W$2),'Reference data SID'!$B:$N,13,FALSE))</f>
        <v/>
      </c>
      <c r="X239" s="13" t="str">
        <f>IF(ISERROR(VLOOKUP(CONCATENATE($A239,"_",X$2),'Reference data SID'!$B:$N,13,FALSE)),"",VLOOKUP(CONCATENATE($A239,"_",X$2),'Reference data SID'!$B:$N,13,FALSE))</f>
        <v/>
      </c>
      <c r="Y239" s="13" t="str">
        <f>IF(ISERROR(VLOOKUP(CONCATENATE($A239,"_",Y$2),'Reference data SID'!$B:$N,13,FALSE)),"",VLOOKUP(CONCATENATE($A239,"_",Y$2),'Reference data SID'!$B:$N,13,FALSE))</f>
        <v/>
      </c>
      <c r="Z239" s="13" t="str">
        <f>IF(ISERROR(VLOOKUP(CONCATENATE($A239,"_",Z$2),'Reference data SID'!$B:$N,13,FALSE)),"",VLOOKUP(CONCATENATE($A239,"_",Z$2),'Reference data SID'!$B:$N,13,FALSE))</f>
        <v/>
      </c>
      <c r="AA239" s="13" t="str">
        <f>IF(ISERROR(VLOOKUP(CONCATENATE($A239,"_",AA$2),'Reference data SID'!$B:$N,13,FALSE)),"",VLOOKUP(CONCATENATE($A239,"_",AA$2),'Reference data SID'!$B:$N,13,FALSE))</f>
        <v/>
      </c>
      <c r="AB239" s="13" t="str">
        <f>IF(ISERROR(VLOOKUP(CONCATENATE($A239,"_",AB$2),'Reference data SID'!$B:$N,13,FALSE)),"",VLOOKUP(CONCATENATE($A239,"_",AB$2),'Reference data SID'!$B:$N,13,FALSE))</f>
        <v/>
      </c>
      <c r="AC239" s="13" t="str">
        <f>IF(ISERROR(VLOOKUP(CONCATENATE($A239,"_",AC$2),'Reference data SID'!$B:$N,13,FALSE)),"",VLOOKUP(CONCATENATE($A239,"_",AC$2),'Reference data SID'!$B:$N,13,FALSE))</f>
        <v/>
      </c>
      <c r="AD239" s="13" t="str">
        <f>IF(ISERROR(VLOOKUP(CONCATENATE($A239,"_",AD$2),'Reference data SID'!$B:$N,13,FALSE)),"",VLOOKUP(CONCATENATE($A239,"_",AD$2),'Reference data SID'!$B:$N,13,FALSE))</f>
        <v/>
      </c>
      <c r="AE239" s="13" t="str">
        <f>IF(ISERROR(VLOOKUP(CONCATENATE($A239,"_",AE$2),'Reference data SID'!$B:$N,13,FALSE)),"",VLOOKUP(CONCATENATE($A239,"_",AE$2),'Reference data SID'!$B:$N,13,FALSE))</f>
        <v/>
      </c>
      <c r="AF239" s="13" t="str">
        <f>IF(ISERROR(VLOOKUP(CONCATENATE($A239,"_",AF$2),'Reference data SID'!$B:$N,13,FALSE)),"",VLOOKUP(CONCATENATE($A239,"_",AF$2),'Reference data SID'!$B:$N,13,FALSE))</f>
        <v/>
      </c>
      <c r="AG239" s="13" t="str">
        <f>IF(ISERROR(VLOOKUP(CONCATENATE($A239,"_",AG$2),'Reference data SID'!$B:$N,13,FALSE)),"",VLOOKUP(CONCATENATE($A239,"_",AG$2),'Reference data SID'!$B:$N,13,FALSE))</f>
        <v/>
      </c>
      <c r="AH239" s="13" t="str">
        <f>IF(ISERROR(VLOOKUP(CONCATENATE($A239,"_",AH$2),'Reference data SID'!$B:$N,13,FALSE)),"",VLOOKUP(CONCATENATE($A239,"_",AH$2),'Reference data SID'!$B:$N,13,FALSE))</f>
        <v/>
      </c>
      <c r="AI239" s="13" t="str">
        <f>IF(ISERROR(VLOOKUP(CONCATENATE($A239,"_",AI$2),'Reference data SID'!$B:$N,13,FALSE)),"",VLOOKUP(CONCATENATE($A239,"_",AI$2),'Reference data SID'!$B:$N,13,FALSE))</f>
        <v/>
      </c>
      <c r="AJ239" s="13" t="str">
        <f>IF(ISERROR(VLOOKUP(CONCATENATE($A239,"_",AJ$2),'Reference data SID'!$B:$N,13,FALSE)),"",VLOOKUP(CONCATENATE($A239,"_",AJ$2),'Reference data SID'!$B:$N,13,FALSE))</f>
        <v/>
      </c>
      <c r="AK239" s="13" t="str">
        <f>IF(ISERROR(VLOOKUP(CONCATENATE($A239,"_",AK$2),'Reference data SID'!$B:$N,13,FALSE)),"",VLOOKUP(CONCATENATE($A239,"_",AK$2),'Reference data SID'!$B:$N,13,FALSE))</f>
        <v/>
      </c>
      <c r="AL239" s="13" t="str">
        <f>IF(ISERROR(VLOOKUP(CONCATENATE($A239,"_",AL$2),'Reference data SID'!$B:$N,13,FALSE)),"",VLOOKUP(CONCATENATE($A239,"_",AL$2),'Reference data SID'!$B:$N,13,FALSE))</f>
        <v/>
      </c>
      <c r="AM239" s="13" t="str">
        <f>IF(ISERROR(VLOOKUP(CONCATENATE($A239,"_",AM$2),'Reference data SID'!$B:$N,13,FALSE)),"",VLOOKUP(CONCATENATE($A239,"_",AM$2),'Reference data SID'!$B:$N,13,FALSE))</f>
        <v/>
      </c>
      <c r="AN239" s="13" t="str">
        <f>IF(ISERROR(VLOOKUP(CONCATENATE($A239,"_",AN$2),'Reference data SID'!$B:$N,13,FALSE)),"",VLOOKUP(CONCATENATE($A239,"_",AN$2),'Reference data SID'!$B:$N,13,FALSE))</f>
        <v/>
      </c>
      <c r="AO239" s="13" t="str">
        <f>IF(ISERROR(VLOOKUP(CONCATENATE($A239,"_",AO$2),'Reference data SID'!$B:$N,13,FALSE)),"",VLOOKUP(CONCATENATE($A239,"_",AO$2),'Reference data SID'!$B:$N,13,FALSE))</f>
        <v/>
      </c>
      <c r="AP239" s="13" t="str">
        <f>IF(ISERROR(VLOOKUP(CONCATENATE($A239,"_",AP$2),'Reference data SID'!$B:$N,13,FALSE)),"",VLOOKUP(CONCATENATE($A239,"_",AP$2),'Reference data SID'!$B:$N,13,FALSE))</f>
        <v/>
      </c>
      <c r="AQ239" s="13" t="str">
        <f>IF(ISERROR(VLOOKUP(CONCATENATE($A239,"_",AQ$2),'Reference data SID'!$B:$N,13,FALSE)),"",VLOOKUP(CONCATENATE($A239,"_",AQ$2),'Reference data SID'!$B:$N,13,FALSE))</f>
        <v/>
      </c>
      <c r="AR239" s="13" t="str">
        <f>IF(ISERROR(VLOOKUP(CONCATENATE($A239,"_",AR$2),'Reference data SID'!$B:$N,13,FALSE)),"",VLOOKUP(CONCATENATE($A239,"_",AR$2),'Reference data SID'!$B:$N,13,FALSE))</f>
        <v/>
      </c>
      <c r="AS239" s="13" t="str">
        <f>IF(ISERROR(VLOOKUP(CONCATENATE($A239,"_",AS$2),'Reference data SID'!$B:$N,13,FALSE)),"",VLOOKUP(CONCATENATE($A239,"_",AS$2),'Reference data SID'!$B:$N,13,FALSE))</f>
        <v/>
      </c>
      <c r="AT239" s="13" t="str">
        <f>IF(ISERROR(VLOOKUP(CONCATENATE($A239,"_",AT$2),'Reference data SID'!$B:$N,13,FALSE)),"",VLOOKUP(CONCATENATE($A239,"_",AT$2),'Reference data SID'!$B:$N,13,FALSE))</f>
        <v/>
      </c>
    </row>
    <row r="240" spans="1:46" x14ac:dyDescent="0.25">
      <c r="A240">
        <v>236</v>
      </c>
      <c r="B240" s="13" t="str">
        <f>IF(ISERROR(VLOOKUP(CONCATENATE($A240,"_",B$2),'Reference data SID'!$B:$N,13,FALSE)),"",VLOOKUP(CONCATENATE($A240,"_",B$2),'Reference data SID'!$B:$N,13,FALSE))</f>
        <v/>
      </c>
      <c r="C240" s="13" t="str">
        <f>IF(ISERROR(VLOOKUP(CONCATENATE($A240,"_",C$2),'Reference data SID'!$B:$N,13,FALSE)),"",VLOOKUP(CONCATENATE($A240,"_",C$2),'Reference data SID'!$B:$N,13,FALSE))</f>
        <v/>
      </c>
      <c r="D240" s="13" t="str">
        <f>IF(ISERROR(VLOOKUP(CONCATENATE($A240,"_",D$2),'Reference data SID'!$B:$N,13,FALSE)),"",VLOOKUP(CONCATENATE($A240,"_",D$2),'Reference data SID'!$B:$N,13,FALSE))</f>
        <v/>
      </c>
      <c r="E240" s="13" t="str">
        <f>IF(ISERROR(VLOOKUP(CONCATENATE($A240,"_",E$2),'Reference data SID'!$B:$N,13,FALSE)),"",VLOOKUP(CONCATENATE($A240,"_",E$2),'Reference data SID'!$B:$N,13,FALSE))</f>
        <v/>
      </c>
      <c r="F240" s="13" t="str">
        <f>IF(ISERROR(VLOOKUP(CONCATENATE($A240,"_",F$2),'Reference data SID'!$B:$N,13,FALSE)),"",VLOOKUP(CONCATENATE($A240,"_",F$2),'Reference data SID'!$B:$N,13,FALSE))</f>
        <v/>
      </c>
      <c r="G240" s="13" t="str">
        <f>IF(ISERROR(VLOOKUP(CONCATENATE($A240,"_",G$2),'Reference data SID'!$B:$N,13,FALSE)),"",VLOOKUP(CONCATENATE($A240,"_",G$2),'Reference data SID'!$B:$N,13,FALSE))</f>
        <v/>
      </c>
      <c r="H240" s="13" t="str">
        <f>IF(ISERROR(VLOOKUP(CONCATENATE($A240,"_",H$2),'Reference data SID'!$B:$N,13,FALSE)),"",VLOOKUP(CONCATENATE($A240,"_",H$2),'Reference data SID'!$B:$N,13,FALSE))</f>
        <v/>
      </c>
      <c r="I240" s="13" t="str">
        <f>IF(ISERROR(VLOOKUP(CONCATENATE($A240,"_",I$2),'Reference data SID'!$B:$N,13,FALSE)),"",VLOOKUP(CONCATENATE($A240,"_",I$2),'Reference data SID'!$B:$N,13,FALSE))</f>
        <v/>
      </c>
      <c r="J240" s="13" t="str">
        <f>IF(ISERROR(VLOOKUP(CONCATENATE($A240,"_",J$2),'Reference data SID'!$B:$N,13,FALSE)),"",VLOOKUP(CONCATENATE($A240,"_",J$2),'Reference data SID'!$B:$N,13,FALSE))</f>
        <v/>
      </c>
      <c r="K240" s="13" t="str">
        <f>IF(ISERROR(VLOOKUP(CONCATENATE($A240,"_",K$2),'Reference data SID'!$B:$N,13,FALSE)),"",VLOOKUP(CONCATENATE($A240,"_",K$2),'Reference data SID'!$B:$N,13,FALSE))</f>
        <v/>
      </c>
      <c r="L240" s="13" t="str">
        <f>IF(ISERROR(VLOOKUP(CONCATENATE($A240,"_",L$2),'Reference data SID'!$B:$N,13,FALSE)),"",VLOOKUP(CONCATENATE($A240,"_",L$2),'Reference data SID'!$B:$N,13,FALSE))</f>
        <v/>
      </c>
      <c r="M240" s="13" t="str">
        <f>IF(ISERROR(VLOOKUP(CONCATENATE($A240,"_",M$2),'Reference data SID'!$B:$N,13,FALSE)),"",VLOOKUP(CONCATENATE($A240,"_",M$2),'Reference data SID'!$B:$N,13,FALSE))</f>
        <v/>
      </c>
      <c r="N240" s="13" t="str">
        <f>IF(ISERROR(VLOOKUP(CONCATENATE($A240,"_",N$2),'Reference data SID'!$B:$N,13,FALSE)),"",VLOOKUP(CONCATENATE($A240,"_",N$2),'Reference data SID'!$B:$N,13,FALSE))</f>
        <v/>
      </c>
      <c r="O240" s="13" t="str">
        <f>IF(ISERROR(VLOOKUP(CONCATENATE($A240,"_",O$2),'Reference data SID'!$B:$N,13,FALSE)),"",VLOOKUP(CONCATENATE($A240,"_",O$2),'Reference data SID'!$B:$N,13,FALSE))</f>
        <v/>
      </c>
      <c r="P240" s="13" t="str">
        <f>IF(ISERROR(VLOOKUP(CONCATENATE($A240,"_",P$2),'Reference data SID'!$B:$N,13,FALSE)),"",VLOOKUP(CONCATENATE($A240,"_",P$2),'Reference data SID'!$B:$N,13,FALSE))</f>
        <v/>
      </c>
      <c r="Q240" s="13" t="str">
        <f>IF(ISERROR(VLOOKUP(CONCATENATE($A240,"_",Q$2),'Reference data SID'!$B:$N,13,FALSE)),"",VLOOKUP(CONCATENATE($A240,"_",Q$2),'Reference data SID'!$B:$N,13,FALSE))</f>
        <v/>
      </c>
      <c r="R240" s="13" t="str">
        <f>IF(ISERROR(VLOOKUP(CONCATENATE($A240,"_",R$2),'Reference data SID'!$B:$N,13,FALSE)),"",VLOOKUP(CONCATENATE($A240,"_",R$2),'Reference data SID'!$B:$N,13,FALSE))</f>
        <v/>
      </c>
      <c r="S240" s="13" t="str">
        <f>IF(ISERROR(VLOOKUP(CONCATENATE($A240,"_",S$2),'Reference data SID'!$B:$N,13,FALSE)),"",VLOOKUP(CONCATENATE($A240,"_",S$2),'Reference data SID'!$B:$N,13,FALSE))</f>
        <v/>
      </c>
      <c r="T240" s="13" t="str">
        <f>IF(ISERROR(VLOOKUP(CONCATENATE($A240,"_",T$2),'Reference data SID'!$B:$N,13,FALSE)),"",VLOOKUP(CONCATENATE($A240,"_",T$2),'Reference data SID'!$B:$N,13,FALSE))</f>
        <v/>
      </c>
      <c r="U240" s="13" t="str">
        <f>IF(ISERROR(VLOOKUP(CONCATENATE($A240,"_",U$2),'Reference data SID'!$B:$N,13,FALSE)),"",VLOOKUP(CONCATENATE($A240,"_",U$2),'Reference data SID'!$B:$N,13,FALSE))</f>
        <v/>
      </c>
      <c r="V240" s="13" t="str">
        <f>IF(ISERROR(VLOOKUP(CONCATENATE($A240,"_",V$2),'Reference data SID'!$B:$N,13,FALSE)),"",VLOOKUP(CONCATENATE($A240,"_",V$2),'Reference data SID'!$B:$N,13,FALSE))</f>
        <v/>
      </c>
      <c r="W240" s="13" t="str">
        <f>IF(ISERROR(VLOOKUP(CONCATENATE($A240,"_",W$2),'Reference data SID'!$B:$N,13,FALSE)),"",VLOOKUP(CONCATENATE($A240,"_",W$2),'Reference data SID'!$B:$N,13,FALSE))</f>
        <v/>
      </c>
      <c r="X240" s="13" t="str">
        <f>IF(ISERROR(VLOOKUP(CONCATENATE($A240,"_",X$2),'Reference data SID'!$B:$N,13,FALSE)),"",VLOOKUP(CONCATENATE($A240,"_",X$2),'Reference data SID'!$B:$N,13,FALSE))</f>
        <v/>
      </c>
      <c r="Y240" s="13" t="str">
        <f>IF(ISERROR(VLOOKUP(CONCATENATE($A240,"_",Y$2),'Reference data SID'!$B:$N,13,FALSE)),"",VLOOKUP(CONCATENATE($A240,"_",Y$2),'Reference data SID'!$B:$N,13,FALSE))</f>
        <v/>
      </c>
      <c r="Z240" s="13" t="str">
        <f>IF(ISERROR(VLOOKUP(CONCATENATE($A240,"_",Z$2),'Reference data SID'!$B:$N,13,FALSE)),"",VLOOKUP(CONCATENATE($A240,"_",Z$2),'Reference data SID'!$B:$N,13,FALSE))</f>
        <v/>
      </c>
      <c r="AA240" s="13" t="str">
        <f>IF(ISERROR(VLOOKUP(CONCATENATE($A240,"_",AA$2),'Reference data SID'!$B:$N,13,FALSE)),"",VLOOKUP(CONCATENATE($A240,"_",AA$2),'Reference data SID'!$B:$N,13,FALSE))</f>
        <v/>
      </c>
      <c r="AB240" s="13" t="str">
        <f>IF(ISERROR(VLOOKUP(CONCATENATE($A240,"_",AB$2),'Reference data SID'!$B:$N,13,FALSE)),"",VLOOKUP(CONCATENATE($A240,"_",AB$2),'Reference data SID'!$B:$N,13,FALSE))</f>
        <v/>
      </c>
      <c r="AC240" s="13" t="str">
        <f>IF(ISERROR(VLOOKUP(CONCATENATE($A240,"_",AC$2),'Reference data SID'!$B:$N,13,FALSE)),"",VLOOKUP(CONCATENATE($A240,"_",AC$2),'Reference data SID'!$B:$N,13,FALSE))</f>
        <v/>
      </c>
      <c r="AD240" s="13" t="str">
        <f>IF(ISERROR(VLOOKUP(CONCATENATE($A240,"_",AD$2),'Reference data SID'!$B:$N,13,FALSE)),"",VLOOKUP(CONCATENATE($A240,"_",AD$2),'Reference data SID'!$B:$N,13,FALSE))</f>
        <v/>
      </c>
      <c r="AE240" s="13" t="str">
        <f>IF(ISERROR(VLOOKUP(CONCATENATE($A240,"_",AE$2),'Reference data SID'!$B:$N,13,FALSE)),"",VLOOKUP(CONCATENATE($A240,"_",AE$2),'Reference data SID'!$B:$N,13,FALSE))</f>
        <v/>
      </c>
      <c r="AF240" s="13" t="str">
        <f>IF(ISERROR(VLOOKUP(CONCATENATE($A240,"_",AF$2),'Reference data SID'!$B:$N,13,FALSE)),"",VLOOKUP(CONCATENATE($A240,"_",AF$2),'Reference data SID'!$B:$N,13,FALSE))</f>
        <v/>
      </c>
      <c r="AG240" s="13" t="str">
        <f>IF(ISERROR(VLOOKUP(CONCATENATE($A240,"_",AG$2),'Reference data SID'!$B:$N,13,FALSE)),"",VLOOKUP(CONCATENATE($A240,"_",AG$2),'Reference data SID'!$B:$N,13,FALSE))</f>
        <v/>
      </c>
      <c r="AH240" s="13" t="str">
        <f>IF(ISERROR(VLOOKUP(CONCATENATE($A240,"_",AH$2),'Reference data SID'!$B:$N,13,FALSE)),"",VLOOKUP(CONCATENATE($A240,"_",AH$2),'Reference data SID'!$B:$N,13,FALSE))</f>
        <v/>
      </c>
      <c r="AI240" s="13" t="str">
        <f>IF(ISERROR(VLOOKUP(CONCATENATE($A240,"_",AI$2),'Reference data SID'!$B:$N,13,FALSE)),"",VLOOKUP(CONCATENATE($A240,"_",AI$2),'Reference data SID'!$B:$N,13,FALSE))</f>
        <v/>
      </c>
      <c r="AJ240" s="13" t="str">
        <f>IF(ISERROR(VLOOKUP(CONCATENATE($A240,"_",AJ$2),'Reference data SID'!$B:$N,13,FALSE)),"",VLOOKUP(CONCATENATE($A240,"_",AJ$2),'Reference data SID'!$B:$N,13,FALSE))</f>
        <v/>
      </c>
      <c r="AK240" s="13" t="str">
        <f>IF(ISERROR(VLOOKUP(CONCATENATE($A240,"_",AK$2),'Reference data SID'!$B:$N,13,FALSE)),"",VLOOKUP(CONCATENATE($A240,"_",AK$2),'Reference data SID'!$B:$N,13,FALSE))</f>
        <v/>
      </c>
      <c r="AL240" s="13" t="str">
        <f>IF(ISERROR(VLOOKUP(CONCATENATE($A240,"_",AL$2),'Reference data SID'!$B:$N,13,FALSE)),"",VLOOKUP(CONCATENATE($A240,"_",AL$2),'Reference data SID'!$B:$N,13,FALSE))</f>
        <v/>
      </c>
      <c r="AM240" s="13" t="str">
        <f>IF(ISERROR(VLOOKUP(CONCATENATE($A240,"_",AM$2),'Reference data SID'!$B:$N,13,FALSE)),"",VLOOKUP(CONCATENATE($A240,"_",AM$2),'Reference data SID'!$B:$N,13,FALSE))</f>
        <v/>
      </c>
      <c r="AN240" s="13" t="str">
        <f>IF(ISERROR(VLOOKUP(CONCATENATE($A240,"_",AN$2),'Reference data SID'!$B:$N,13,FALSE)),"",VLOOKUP(CONCATENATE($A240,"_",AN$2),'Reference data SID'!$B:$N,13,FALSE))</f>
        <v/>
      </c>
      <c r="AO240" s="13" t="str">
        <f>IF(ISERROR(VLOOKUP(CONCATENATE($A240,"_",AO$2),'Reference data SID'!$B:$N,13,FALSE)),"",VLOOKUP(CONCATENATE($A240,"_",AO$2),'Reference data SID'!$B:$N,13,FALSE))</f>
        <v/>
      </c>
      <c r="AP240" s="13" t="str">
        <f>IF(ISERROR(VLOOKUP(CONCATENATE($A240,"_",AP$2),'Reference data SID'!$B:$N,13,FALSE)),"",VLOOKUP(CONCATENATE($A240,"_",AP$2),'Reference data SID'!$B:$N,13,FALSE))</f>
        <v/>
      </c>
      <c r="AQ240" s="13" t="str">
        <f>IF(ISERROR(VLOOKUP(CONCATENATE($A240,"_",AQ$2),'Reference data SID'!$B:$N,13,FALSE)),"",VLOOKUP(CONCATENATE($A240,"_",AQ$2),'Reference data SID'!$B:$N,13,FALSE))</f>
        <v/>
      </c>
      <c r="AR240" s="13" t="str">
        <f>IF(ISERROR(VLOOKUP(CONCATENATE($A240,"_",AR$2),'Reference data SID'!$B:$N,13,FALSE)),"",VLOOKUP(CONCATENATE($A240,"_",AR$2),'Reference data SID'!$B:$N,13,FALSE))</f>
        <v/>
      </c>
      <c r="AS240" s="13" t="str">
        <f>IF(ISERROR(VLOOKUP(CONCATENATE($A240,"_",AS$2),'Reference data SID'!$B:$N,13,FALSE)),"",VLOOKUP(CONCATENATE($A240,"_",AS$2),'Reference data SID'!$B:$N,13,FALSE))</f>
        <v/>
      </c>
      <c r="AT240" s="13" t="str">
        <f>IF(ISERROR(VLOOKUP(CONCATENATE($A240,"_",AT$2),'Reference data SID'!$B:$N,13,FALSE)),"",VLOOKUP(CONCATENATE($A240,"_",AT$2),'Reference data SID'!$B:$N,13,FALSE))</f>
        <v/>
      </c>
    </row>
    <row r="241" spans="1:46" x14ac:dyDescent="0.25">
      <c r="A241">
        <v>237</v>
      </c>
      <c r="B241" s="13" t="str">
        <f>IF(ISERROR(VLOOKUP(CONCATENATE($A241,"_",B$2),'Reference data SID'!$B:$N,13,FALSE)),"",VLOOKUP(CONCATENATE($A241,"_",B$2),'Reference data SID'!$B:$N,13,FALSE))</f>
        <v/>
      </c>
      <c r="C241" s="13" t="str">
        <f>IF(ISERROR(VLOOKUP(CONCATENATE($A241,"_",C$2),'Reference data SID'!$B:$N,13,FALSE)),"",VLOOKUP(CONCATENATE($A241,"_",C$2),'Reference data SID'!$B:$N,13,FALSE))</f>
        <v/>
      </c>
      <c r="D241" s="13" t="str">
        <f>IF(ISERROR(VLOOKUP(CONCATENATE($A241,"_",D$2),'Reference data SID'!$B:$N,13,FALSE)),"",VLOOKUP(CONCATENATE($A241,"_",D$2),'Reference data SID'!$B:$N,13,FALSE))</f>
        <v/>
      </c>
      <c r="E241" s="13" t="str">
        <f>IF(ISERROR(VLOOKUP(CONCATENATE($A241,"_",E$2),'Reference data SID'!$B:$N,13,FALSE)),"",VLOOKUP(CONCATENATE($A241,"_",E$2),'Reference data SID'!$B:$N,13,FALSE))</f>
        <v/>
      </c>
      <c r="F241" s="13" t="str">
        <f>IF(ISERROR(VLOOKUP(CONCATENATE($A241,"_",F$2),'Reference data SID'!$B:$N,13,FALSE)),"",VLOOKUP(CONCATENATE($A241,"_",F$2),'Reference data SID'!$B:$N,13,FALSE))</f>
        <v/>
      </c>
      <c r="G241" s="13" t="str">
        <f>IF(ISERROR(VLOOKUP(CONCATENATE($A241,"_",G$2),'Reference data SID'!$B:$N,13,FALSE)),"",VLOOKUP(CONCATENATE($A241,"_",G$2),'Reference data SID'!$B:$N,13,FALSE))</f>
        <v/>
      </c>
      <c r="H241" s="13" t="str">
        <f>IF(ISERROR(VLOOKUP(CONCATENATE($A241,"_",H$2),'Reference data SID'!$B:$N,13,FALSE)),"",VLOOKUP(CONCATENATE($A241,"_",H$2),'Reference data SID'!$B:$N,13,FALSE))</f>
        <v/>
      </c>
      <c r="I241" s="13" t="str">
        <f>IF(ISERROR(VLOOKUP(CONCATENATE($A241,"_",I$2),'Reference data SID'!$B:$N,13,FALSE)),"",VLOOKUP(CONCATENATE($A241,"_",I$2),'Reference data SID'!$B:$N,13,FALSE))</f>
        <v/>
      </c>
      <c r="J241" s="13" t="str">
        <f>IF(ISERROR(VLOOKUP(CONCATENATE($A241,"_",J$2),'Reference data SID'!$B:$N,13,FALSE)),"",VLOOKUP(CONCATENATE($A241,"_",J$2),'Reference data SID'!$B:$N,13,FALSE))</f>
        <v/>
      </c>
      <c r="K241" s="13" t="str">
        <f>IF(ISERROR(VLOOKUP(CONCATENATE($A241,"_",K$2),'Reference data SID'!$B:$N,13,FALSE)),"",VLOOKUP(CONCATENATE($A241,"_",K$2),'Reference data SID'!$B:$N,13,FALSE))</f>
        <v/>
      </c>
      <c r="L241" s="13" t="str">
        <f>IF(ISERROR(VLOOKUP(CONCATENATE($A241,"_",L$2),'Reference data SID'!$B:$N,13,FALSE)),"",VLOOKUP(CONCATENATE($A241,"_",L$2),'Reference data SID'!$B:$N,13,FALSE))</f>
        <v/>
      </c>
      <c r="M241" s="13" t="str">
        <f>IF(ISERROR(VLOOKUP(CONCATENATE($A241,"_",M$2),'Reference data SID'!$B:$N,13,FALSE)),"",VLOOKUP(CONCATENATE($A241,"_",M$2),'Reference data SID'!$B:$N,13,FALSE))</f>
        <v/>
      </c>
      <c r="N241" s="13" t="str">
        <f>IF(ISERROR(VLOOKUP(CONCATENATE($A241,"_",N$2),'Reference data SID'!$B:$N,13,FALSE)),"",VLOOKUP(CONCATENATE($A241,"_",N$2),'Reference data SID'!$B:$N,13,FALSE))</f>
        <v/>
      </c>
      <c r="O241" s="13" t="str">
        <f>IF(ISERROR(VLOOKUP(CONCATENATE($A241,"_",O$2),'Reference data SID'!$B:$N,13,FALSE)),"",VLOOKUP(CONCATENATE($A241,"_",O$2),'Reference data SID'!$B:$N,13,FALSE))</f>
        <v/>
      </c>
      <c r="P241" s="13" t="str">
        <f>IF(ISERROR(VLOOKUP(CONCATENATE($A241,"_",P$2),'Reference data SID'!$B:$N,13,FALSE)),"",VLOOKUP(CONCATENATE($A241,"_",P$2),'Reference data SID'!$B:$N,13,FALSE))</f>
        <v/>
      </c>
      <c r="Q241" s="13" t="str">
        <f>IF(ISERROR(VLOOKUP(CONCATENATE($A241,"_",Q$2),'Reference data SID'!$B:$N,13,FALSE)),"",VLOOKUP(CONCATENATE($A241,"_",Q$2),'Reference data SID'!$B:$N,13,FALSE))</f>
        <v/>
      </c>
      <c r="R241" s="13" t="str">
        <f>IF(ISERROR(VLOOKUP(CONCATENATE($A241,"_",R$2),'Reference data SID'!$B:$N,13,FALSE)),"",VLOOKUP(CONCATENATE($A241,"_",R$2),'Reference data SID'!$B:$N,13,FALSE))</f>
        <v/>
      </c>
      <c r="S241" s="13" t="str">
        <f>IF(ISERROR(VLOOKUP(CONCATENATE($A241,"_",S$2),'Reference data SID'!$B:$N,13,FALSE)),"",VLOOKUP(CONCATENATE($A241,"_",S$2),'Reference data SID'!$B:$N,13,FALSE))</f>
        <v/>
      </c>
      <c r="T241" s="13" t="str">
        <f>IF(ISERROR(VLOOKUP(CONCATENATE($A241,"_",T$2),'Reference data SID'!$B:$N,13,FALSE)),"",VLOOKUP(CONCATENATE($A241,"_",T$2),'Reference data SID'!$B:$N,13,FALSE))</f>
        <v/>
      </c>
      <c r="U241" s="13" t="str">
        <f>IF(ISERROR(VLOOKUP(CONCATENATE($A241,"_",U$2),'Reference data SID'!$B:$N,13,FALSE)),"",VLOOKUP(CONCATENATE($A241,"_",U$2),'Reference data SID'!$B:$N,13,FALSE))</f>
        <v/>
      </c>
      <c r="V241" s="13" t="str">
        <f>IF(ISERROR(VLOOKUP(CONCATENATE($A241,"_",V$2),'Reference data SID'!$B:$N,13,FALSE)),"",VLOOKUP(CONCATENATE($A241,"_",V$2),'Reference data SID'!$B:$N,13,FALSE))</f>
        <v/>
      </c>
      <c r="W241" s="13" t="str">
        <f>IF(ISERROR(VLOOKUP(CONCATENATE($A241,"_",W$2),'Reference data SID'!$B:$N,13,FALSE)),"",VLOOKUP(CONCATENATE($A241,"_",W$2),'Reference data SID'!$B:$N,13,FALSE))</f>
        <v/>
      </c>
      <c r="X241" s="13" t="str">
        <f>IF(ISERROR(VLOOKUP(CONCATENATE($A241,"_",X$2),'Reference data SID'!$B:$N,13,FALSE)),"",VLOOKUP(CONCATENATE($A241,"_",X$2),'Reference data SID'!$B:$N,13,FALSE))</f>
        <v/>
      </c>
      <c r="Y241" s="13" t="str">
        <f>IF(ISERROR(VLOOKUP(CONCATENATE($A241,"_",Y$2),'Reference data SID'!$B:$N,13,FALSE)),"",VLOOKUP(CONCATENATE($A241,"_",Y$2),'Reference data SID'!$B:$N,13,FALSE))</f>
        <v/>
      </c>
      <c r="Z241" s="13" t="str">
        <f>IF(ISERROR(VLOOKUP(CONCATENATE($A241,"_",Z$2),'Reference data SID'!$B:$N,13,FALSE)),"",VLOOKUP(CONCATENATE($A241,"_",Z$2),'Reference data SID'!$B:$N,13,FALSE))</f>
        <v/>
      </c>
      <c r="AA241" s="13" t="str">
        <f>IF(ISERROR(VLOOKUP(CONCATENATE($A241,"_",AA$2),'Reference data SID'!$B:$N,13,FALSE)),"",VLOOKUP(CONCATENATE($A241,"_",AA$2),'Reference data SID'!$B:$N,13,FALSE))</f>
        <v/>
      </c>
      <c r="AB241" s="13" t="str">
        <f>IF(ISERROR(VLOOKUP(CONCATENATE($A241,"_",AB$2),'Reference data SID'!$B:$N,13,FALSE)),"",VLOOKUP(CONCATENATE($A241,"_",AB$2),'Reference data SID'!$B:$N,13,FALSE))</f>
        <v/>
      </c>
      <c r="AC241" s="13" t="str">
        <f>IF(ISERROR(VLOOKUP(CONCATENATE($A241,"_",AC$2),'Reference data SID'!$B:$N,13,FALSE)),"",VLOOKUP(CONCATENATE($A241,"_",AC$2),'Reference data SID'!$B:$N,13,FALSE))</f>
        <v/>
      </c>
      <c r="AD241" s="13" t="str">
        <f>IF(ISERROR(VLOOKUP(CONCATENATE($A241,"_",AD$2),'Reference data SID'!$B:$N,13,FALSE)),"",VLOOKUP(CONCATENATE($A241,"_",AD$2),'Reference data SID'!$B:$N,13,FALSE))</f>
        <v/>
      </c>
      <c r="AE241" s="13" t="str">
        <f>IF(ISERROR(VLOOKUP(CONCATENATE($A241,"_",AE$2),'Reference data SID'!$B:$N,13,FALSE)),"",VLOOKUP(CONCATENATE($A241,"_",AE$2),'Reference data SID'!$B:$N,13,FALSE))</f>
        <v/>
      </c>
      <c r="AF241" s="13" t="str">
        <f>IF(ISERROR(VLOOKUP(CONCATENATE($A241,"_",AF$2),'Reference data SID'!$B:$N,13,FALSE)),"",VLOOKUP(CONCATENATE($A241,"_",AF$2),'Reference data SID'!$B:$N,13,FALSE))</f>
        <v/>
      </c>
      <c r="AG241" s="13" t="str">
        <f>IF(ISERROR(VLOOKUP(CONCATENATE($A241,"_",AG$2),'Reference data SID'!$B:$N,13,FALSE)),"",VLOOKUP(CONCATENATE($A241,"_",AG$2),'Reference data SID'!$B:$N,13,FALSE))</f>
        <v/>
      </c>
      <c r="AH241" s="13" t="str">
        <f>IF(ISERROR(VLOOKUP(CONCATENATE($A241,"_",AH$2),'Reference data SID'!$B:$N,13,FALSE)),"",VLOOKUP(CONCATENATE($A241,"_",AH$2),'Reference data SID'!$B:$N,13,FALSE))</f>
        <v/>
      </c>
      <c r="AI241" s="13" t="str">
        <f>IF(ISERROR(VLOOKUP(CONCATENATE($A241,"_",AI$2),'Reference data SID'!$B:$N,13,FALSE)),"",VLOOKUP(CONCATENATE($A241,"_",AI$2),'Reference data SID'!$B:$N,13,FALSE))</f>
        <v/>
      </c>
      <c r="AJ241" s="13" t="str">
        <f>IF(ISERROR(VLOOKUP(CONCATENATE($A241,"_",AJ$2),'Reference data SID'!$B:$N,13,FALSE)),"",VLOOKUP(CONCATENATE($A241,"_",AJ$2),'Reference data SID'!$B:$N,13,FALSE))</f>
        <v/>
      </c>
      <c r="AK241" s="13" t="str">
        <f>IF(ISERROR(VLOOKUP(CONCATENATE($A241,"_",AK$2),'Reference data SID'!$B:$N,13,FALSE)),"",VLOOKUP(CONCATENATE($A241,"_",AK$2),'Reference data SID'!$B:$N,13,FALSE))</f>
        <v/>
      </c>
      <c r="AL241" s="13" t="str">
        <f>IF(ISERROR(VLOOKUP(CONCATENATE($A241,"_",AL$2),'Reference data SID'!$B:$N,13,FALSE)),"",VLOOKUP(CONCATENATE($A241,"_",AL$2),'Reference data SID'!$B:$N,13,FALSE))</f>
        <v/>
      </c>
      <c r="AM241" s="13" t="str">
        <f>IF(ISERROR(VLOOKUP(CONCATENATE($A241,"_",AM$2),'Reference data SID'!$B:$N,13,FALSE)),"",VLOOKUP(CONCATENATE($A241,"_",AM$2),'Reference data SID'!$B:$N,13,FALSE))</f>
        <v/>
      </c>
      <c r="AN241" s="13" t="str">
        <f>IF(ISERROR(VLOOKUP(CONCATENATE($A241,"_",AN$2),'Reference data SID'!$B:$N,13,FALSE)),"",VLOOKUP(CONCATENATE($A241,"_",AN$2),'Reference data SID'!$B:$N,13,FALSE))</f>
        <v/>
      </c>
      <c r="AO241" s="13" t="str">
        <f>IF(ISERROR(VLOOKUP(CONCATENATE($A241,"_",AO$2),'Reference data SID'!$B:$N,13,FALSE)),"",VLOOKUP(CONCATENATE($A241,"_",AO$2),'Reference data SID'!$B:$N,13,FALSE))</f>
        <v/>
      </c>
      <c r="AP241" s="13" t="str">
        <f>IF(ISERROR(VLOOKUP(CONCATENATE($A241,"_",AP$2),'Reference data SID'!$B:$N,13,FALSE)),"",VLOOKUP(CONCATENATE($A241,"_",AP$2),'Reference data SID'!$B:$N,13,FALSE))</f>
        <v/>
      </c>
      <c r="AQ241" s="13" t="str">
        <f>IF(ISERROR(VLOOKUP(CONCATENATE($A241,"_",AQ$2),'Reference data SID'!$B:$N,13,FALSE)),"",VLOOKUP(CONCATENATE($A241,"_",AQ$2),'Reference data SID'!$B:$N,13,FALSE))</f>
        <v/>
      </c>
      <c r="AR241" s="13" t="str">
        <f>IF(ISERROR(VLOOKUP(CONCATENATE($A241,"_",AR$2),'Reference data SID'!$B:$N,13,FALSE)),"",VLOOKUP(CONCATENATE($A241,"_",AR$2),'Reference data SID'!$B:$N,13,FALSE))</f>
        <v/>
      </c>
      <c r="AS241" s="13" t="str">
        <f>IF(ISERROR(VLOOKUP(CONCATENATE($A241,"_",AS$2),'Reference data SID'!$B:$N,13,FALSE)),"",VLOOKUP(CONCATENATE($A241,"_",AS$2),'Reference data SID'!$B:$N,13,FALSE))</f>
        <v/>
      </c>
      <c r="AT241" s="13" t="str">
        <f>IF(ISERROR(VLOOKUP(CONCATENATE($A241,"_",AT$2),'Reference data SID'!$B:$N,13,FALSE)),"",VLOOKUP(CONCATENATE($A241,"_",AT$2),'Reference data SID'!$B:$N,13,FALSE))</f>
        <v/>
      </c>
    </row>
    <row r="242" spans="1:46" x14ac:dyDescent="0.25">
      <c r="A242">
        <v>238</v>
      </c>
      <c r="B242" s="13" t="str">
        <f>IF(ISERROR(VLOOKUP(CONCATENATE($A242,"_",B$2),'Reference data SID'!$B:$N,13,FALSE)),"",VLOOKUP(CONCATENATE($A242,"_",B$2),'Reference data SID'!$B:$N,13,FALSE))</f>
        <v/>
      </c>
      <c r="C242" s="13" t="str">
        <f>IF(ISERROR(VLOOKUP(CONCATENATE($A242,"_",C$2),'Reference data SID'!$B:$N,13,FALSE)),"",VLOOKUP(CONCATENATE($A242,"_",C$2),'Reference data SID'!$B:$N,13,FALSE))</f>
        <v/>
      </c>
      <c r="D242" s="13" t="str">
        <f>IF(ISERROR(VLOOKUP(CONCATENATE($A242,"_",D$2),'Reference data SID'!$B:$N,13,FALSE)),"",VLOOKUP(CONCATENATE($A242,"_",D$2),'Reference data SID'!$B:$N,13,FALSE))</f>
        <v/>
      </c>
      <c r="E242" s="13" t="str">
        <f>IF(ISERROR(VLOOKUP(CONCATENATE($A242,"_",E$2),'Reference data SID'!$B:$N,13,FALSE)),"",VLOOKUP(CONCATENATE($A242,"_",E$2),'Reference data SID'!$B:$N,13,FALSE))</f>
        <v/>
      </c>
      <c r="F242" s="13" t="str">
        <f>IF(ISERROR(VLOOKUP(CONCATENATE($A242,"_",F$2),'Reference data SID'!$B:$N,13,FALSE)),"",VLOOKUP(CONCATENATE($A242,"_",F$2),'Reference data SID'!$B:$N,13,FALSE))</f>
        <v/>
      </c>
      <c r="G242" s="13" t="str">
        <f>IF(ISERROR(VLOOKUP(CONCATENATE($A242,"_",G$2),'Reference data SID'!$B:$N,13,FALSE)),"",VLOOKUP(CONCATENATE($A242,"_",G$2),'Reference data SID'!$B:$N,13,FALSE))</f>
        <v/>
      </c>
      <c r="H242" s="13" t="str">
        <f>IF(ISERROR(VLOOKUP(CONCATENATE($A242,"_",H$2),'Reference data SID'!$B:$N,13,FALSE)),"",VLOOKUP(CONCATENATE($A242,"_",H$2),'Reference data SID'!$B:$N,13,FALSE))</f>
        <v/>
      </c>
      <c r="I242" s="13" t="str">
        <f>IF(ISERROR(VLOOKUP(CONCATENATE($A242,"_",I$2),'Reference data SID'!$B:$N,13,FALSE)),"",VLOOKUP(CONCATENATE($A242,"_",I$2),'Reference data SID'!$B:$N,13,FALSE))</f>
        <v/>
      </c>
      <c r="J242" s="13" t="str">
        <f>IF(ISERROR(VLOOKUP(CONCATENATE($A242,"_",J$2),'Reference data SID'!$B:$N,13,FALSE)),"",VLOOKUP(CONCATENATE($A242,"_",J$2),'Reference data SID'!$B:$N,13,FALSE))</f>
        <v/>
      </c>
      <c r="K242" s="13" t="str">
        <f>IF(ISERROR(VLOOKUP(CONCATENATE($A242,"_",K$2),'Reference data SID'!$B:$N,13,FALSE)),"",VLOOKUP(CONCATENATE($A242,"_",K$2),'Reference data SID'!$B:$N,13,FALSE))</f>
        <v/>
      </c>
      <c r="L242" s="13" t="str">
        <f>IF(ISERROR(VLOOKUP(CONCATENATE($A242,"_",L$2),'Reference data SID'!$B:$N,13,FALSE)),"",VLOOKUP(CONCATENATE($A242,"_",L$2),'Reference data SID'!$B:$N,13,FALSE))</f>
        <v/>
      </c>
      <c r="M242" s="13" t="str">
        <f>IF(ISERROR(VLOOKUP(CONCATENATE($A242,"_",M$2),'Reference data SID'!$B:$N,13,FALSE)),"",VLOOKUP(CONCATENATE($A242,"_",M$2),'Reference data SID'!$B:$N,13,FALSE))</f>
        <v/>
      </c>
      <c r="N242" s="13" t="str">
        <f>IF(ISERROR(VLOOKUP(CONCATENATE($A242,"_",N$2),'Reference data SID'!$B:$N,13,FALSE)),"",VLOOKUP(CONCATENATE($A242,"_",N$2),'Reference data SID'!$B:$N,13,FALSE))</f>
        <v/>
      </c>
      <c r="O242" s="13" t="str">
        <f>IF(ISERROR(VLOOKUP(CONCATENATE($A242,"_",O$2),'Reference data SID'!$B:$N,13,FALSE)),"",VLOOKUP(CONCATENATE($A242,"_",O$2),'Reference data SID'!$B:$N,13,FALSE))</f>
        <v/>
      </c>
      <c r="P242" s="13" t="str">
        <f>IF(ISERROR(VLOOKUP(CONCATENATE($A242,"_",P$2),'Reference data SID'!$B:$N,13,FALSE)),"",VLOOKUP(CONCATENATE($A242,"_",P$2),'Reference data SID'!$B:$N,13,FALSE))</f>
        <v/>
      </c>
      <c r="Q242" s="13" t="str">
        <f>IF(ISERROR(VLOOKUP(CONCATENATE($A242,"_",Q$2),'Reference data SID'!$B:$N,13,FALSE)),"",VLOOKUP(CONCATENATE($A242,"_",Q$2),'Reference data SID'!$B:$N,13,FALSE))</f>
        <v/>
      </c>
      <c r="R242" s="13" t="str">
        <f>IF(ISERROR(VLOOKUP(CONCATENATE($A242,"_",R$2),'Reference data SID'!$B:$N,13,FALSE)),"",VLOOKUP(CONCATENATE($A242,"_",R$2),'Reference data SID'!$B:$N,13,FALSE))</f>
        <v/>
      </c>
      <c r="S242" s="13" t="str">
        <f>IF(ISERROR(VLOOKUP(CONCATENATE($A242,"_",S$2),'Reference data SID'!$B:$N,13,FALSE)),"",VLOOKUP(CONCATENATE($A242,"_",S$2),'Reference data SID'!$B:$N,13,FALSE))</f>
        <v/>
      </c>
      <c r="T242" s="13" t="str">
        <f>IF(ISERROR(VLOOKUP(CONCATENATE($A242,"_",T$2),'Reference data SID'!$B:$N,13,FALSE)),"",VLOOKUP(CONCATENATE($A242,"_",T$2),'Reference data SID'!$B:$N,13,FALSE))</f>
        <v/>
      </c>
      <c r="U242" s="13" t="str">
        <f>IF(ISERROR(VLOOKUP(CONCATENATE($A242,"_",U$2),'Reference data SID'!$B:$N,13,FALSE)),"",VLOOKUP(CONCATENATE($A242,"_",U$2),'Reference data SID'!$B:$N,13,FALSE))</f>
        <v/>
      </c>
      <c r="V242" s="13" t="str">
        <f>IF(ISERROR(VLOOKUP(CONCATENATE($A242,"_",V$2),'Reference data SID'!$B:$N,13,FALSE)),"",VLOOKUP(CONCATENATE($A242,"_",V$2),'Reference data SID'!$B:$N,13,FALSE))</f>
        <v/>
      </c>
      <c r="W242" s="13" t="str">
        <f>IF(ISERROR(VLOOKUP(CONCATENATE($A242,"_",W$2),'Reference data SID'!$B:$N,13,FALSE)),"",VLOOKUP(CONCATENATE($A242,"_",W$2),'Reference data SID'!$B:$N,13,FALSE))</f>
        <v/>
      </c>
      <c r="X242" s="13" t="str">
        <f>IF(ISERROR(VLOOKUP(CONCATENATE($A242,"_",X$2),'Reference data SID'!$B:$N,13,FALSE)),"",VLOOKUP(CONCATENATE($A242,"_",X$2),'Reference data SID'!$B:$N,13,FALSE))</f>
        <v/>
      </c>
      <c r="Y242" s="13" t="str">
        <f>IF(ISERROR(VLOOKUP(CONCATENATE($A242,"_",Y$2),'Reference data SID'!$B:$N,13,FALSE)),"",VLOOKUP(CONCATENATE($A242,"_",Y$2),'Reference data SID'!$B:$N,13,FALSE))</f>
        <v/>
      </c>
      <c r="Z242" s="13" t="str">
        <f>IF(ISERROR(VLOOKUP(CONCATENATE($A242,"_",Z$2),'Reference data SID'!$B:$N,13,FALSE)),"",VLOOKUP(CONCATENATE($A242,"_",Z$2),'Reference data SID'!$B:$N,13,FALSE))</f>
        <v/>
      </c>
      <c r="AA242" s="13" t="str">
        <f>IF(ISERROR(VLOOKUP(CONCATENATE($A242,"_",AA$2),'Reference data SID'!$B:$N,13,FALSE)),"",VLOOKUP(CONCATENATE($A242,"_",AA$2),'Reference data SID'!$B:$N,13,FALSE))</f>
        <v/>
      </c>
      <c r="AB242" s="13" t="str">
        <f>IF(ISERROR(VLOOKUP(CONCATENATE($A242,"_",AB$2),'Reference data SID'!$B:$N,13,FALSE)),"",VLOOKUP(CONCATENATE($A242,"_",AB$2),'Reference data SID'!$B:$N,13,FALSE))</f>
        <v/>
      </c>
      <c r="AC242" s="13" t="str">
        <f>IF(ISERROR(VLOOKUP(CONCATENATE($A242,"_",AC$2),'Reference data SID'!$B:$N,13,FALSE)),"",VLOOKUP(CONCATENATE($A242,"_",AC$2),'Reference data SID'!$B:$N,13,FALSE))</f>
        <v/>
      </c>
      <c r="AD242" s="13" t="str">
        <f>IF(ISERROR(VLOOKUP(CONCATENATE($A242,"_",AD$2),'Reference data SID'!$B:$N,13,FALSE)),"",VLOOKUP(CONCATENATE($A242,"_",AD$2),'Reference data SID'!$B:$N,13,FALSE))</f>
        <v/>
      </c>
      <c r="AE242" s="13" t="str">
        <f>IF(ISERROR(VLOOKUP(CONCATENATE($A242,"_",AE$2),'Reference data SID'!$B:$N,13,FALSE)),"",VLOOKUP(CONCATENATE($A242,"_",AE$2),'Reference data SID'!$B:$N,13,FALSE))</f>
        <v/>
      </c>
      <c r="AF242" s="13" t="str">
        <f>IF(ISERROR(VLOOKUP(CONCATENATE($A242,"_",AF$2),'Reference data SID'!$B:$N,13,FALSE)),"",VLOOKUP(CONCATENATE($A242,"_",AF$2),'Reference data SID'!$B:$N,13,FALSE))</f>
        <v/>
      </c>
      <c r="AG242" s="13" t="str">
        <f>IF(ISERROR(VLOOKUP(CONCATENATE($A242,"_",AG$2),'Reference data SID'!$B:$N,13,FALSE)),"",VLOOKUP(CONCATENATE($A242,"_",AG$2),'Reference data SID'!$B:$N,13,FALSE))</f>
        <v/>
      </c>
      <c r="AH242" s="13" t="str">
        <f>IF(ISERROR(VLOOKUP(CONCATENATE($A242,"_",AH$2),'Reference data SID'!$B:$N,13,FALSE)),"",VLOOKUP(CONCATENATE($A242,"_",AH$2),'Reference data SID'!$B:$N,13,FALSE))</f>
        <v/>
      </c>
      <c r="AI242" s="13" t="str">
        <f>IF(ISERROR(VLOOKUP(CONCATENATE($A242,"_",AI$2),'Reference data SID'!$B:$N,13,FALSE)),"",VLOOKUP(CONCATENATE($A242,"_",AI$2),'Reference data SID'!$B:$N,13,FALSE))</f>
        <v/>
      </c>
      <c r="AJ242" s="13" t="str">
        <f>IF(ISERROR(VLOOKUP(CONCATENATE($A242,"_",AJ$2),'Reference data SID'!$B:$N,13,FALSE)),"",VLOOKUP(CONCATENATE($A242,"_",AJ$2),'Reference data SID'!$B:$N,13,FALSE))</f>
        <v/>
      </c>
      <c r="AK242" s="13" t="str">
        <f>IF(ISERROR(VLOOKUP(CONCATENATE($A242,"_",AK$2),'Reference data SID'!$B:$N,13,FALSE)),"",VLOOKUP(CONCATENATE($A242,"_",AK$2),'Reference data SID'!$B:$N,13,FALSE))</f>
        <v/>
      </c>
      <c r="AL242" s="13" t="str">
        <f>IF(ISERROR(VLOOKUP(CONCATENATE($A242,"_",AL$2),'Reference data SID'!$B:$N,13,FALSE)),"",VLOOKUP(CONCATENATE($A242,"_",AL$2),'Reference data SID'!$B:$N,13,FALSE))</f>
        <v/>
      </c>
      <c r="AM242" s="13" t="str">
        <f>IF(ISERROR(VLOOKUP(CONCATENATE($A242,"_",AM$2),'Reference data SID'!$B:$N,13,FALSE)),"",VLOOKUP(CONCATENATE($A242,"_",AM$2),'Reference data SID'!$B:$N,13,FALSE))</f>
        <v/>
      </c>
      <c r="AN242" s="13" t="str">
        <f>IF(ISERROR(VLOOKUP(CONCATENATE($A242,"_",AN$2),'Reference data SID'!$B:$N,13,FALSE)),"",VLOOKUP(CONCATENATE($A242,"_",AN$2),'Reference data SID'!$B:$N,13,FALSE))</f>
        <v/>
      </c>
      <c r="AO242" s="13" t="str">
        <f>IF(ISERROR(VLOOKUP(CONCATENATE($A242,"_",AO$2),'Reference data SID'!$B:$N,13,FALSE)),"",VLOOKUP(CONCATENATE($A242,"_",AO$2),'Reference data SID'!$B:$N,13,FALSE))</f>
        <v/>
      </c>
      <c r="AP242" s="13" t="str">
        <f>IF(ISERROR(VLOOKUP(CONCATENATE($A242,"_",AP$2),'Reference data SID'!$B:$N,13,FALSE)),"",VLOOKUP(CONCATENATE($A242,"_",AP$2),'Reference data SID'!$B:$N,13,FALSE))</f>
        <v/>
      </c>
      <c r="AQ242" s="13" t="str">
        <f>IF(ISERROR(VLOOKUP(CONCATENATE($A242,"_",AQ$2),'Reference data SID'!$B:$N,13,FALSE)),"",VLOOKUP(CONCATENATE($A242,"_",AQ$2),'Reference data SID'!$B:$N,13,FALSE))</f>
        <v/>
      </c>
      <c r="AR242" s="13" t="str">
        <f>IF(ISERROR(VLOOKUP(CONCATENATE($A242,"_",AR$2),'Reference data SID'!$B:$N,13,FALSE)),"",VLOOKUP(CONCATENATE($A242,"_",AR$2),'Reference data SID'!$B:$N,13,FALSE))</f>
        <v/>
      </c>
      <c r="AS242" s="13" t="str">
        <f>IF(ISERROR(VLOOKUP(CONCATENATE($A242,"_",AS$2),'Reference data SID'!$B:$N,13,FALSE)),"",VLOOKUP(CONCATENATE($A242,"_",AS$2),'Reference data SID'!$B:$N,13,FALSE))</f>
        <v/>
      </c>
      <c r="AT242" s="13" t="str">
        <f>IF(ISERROR(VLOOKUP(CONCATENATE($A242,"_",AT$2),'Reference data SID'!$B:$N,13,FALSE)),"",VLOOKUP(CONCATENATE($A242,"_",AT$2),'Reference data SID'!$B:$N,13,FALSE))</f>
        <v/>
      </c>
    </row>
    <row r="243" spans="1:46" x14ac:dyDescent="0.25">
      <c r="A243">
        <v>239</v>
      </c>
      <c r="B243" s="13" t="str">
        <f>IF(ISERROR(VLOOKUP(CONCATENATE($A243,"_",B$2),'Reference data SID'!$B:$N,13,FALSE)),"",VLOOKUP(CONCATENATE($A243,"_",B$2),'Reference data SID'!$B:$N,13,FALSE))</f>
        <v/>
      </c>
      <c r="C243" s="13" t="str">
        <f>IF(ISERROR(VLOOKUP(CONCATENATE($A243,"_",C$2),'Reference data SID'!$B:$N,13,FALSE)),"",VLOOKUP(CONCATENATE($A243,"_",C$2),'Reference data SID'!$B:$N,13,FALSE))</f>
        <v/>
      </c>
      <c r="D243" s="13" t="str">
        <f>IF(ISERROR(VLOOKUP(CONCATENATE($A243,"_",D$2),'Reference data SID'!$B:$N,13,FALSE)),"",VLOOKUP(CONCATENATE($A243,"_",D$2),'Reference data SID'!$B:$N,13,FALSE))</f>
        <v/>
      </c>
      <c r="E243" s="13" t="str">
        <f>IF(ISERROR(VLOOKUP(CONCATENATE($A243,"_",E$2),'Reference data SID'!$B:$N,13,FALSE)),"",VLOOKUP(CONCATENATE($A243,"_",E$2),'Reference data SID'!$B:$N,13,FALSE))</f>
        <v/>
      </c>
      <c r="F243" s="13" t="str">
        <f>IF(ISERROR(VLOOKUP(CONCATENATE($A243,"_",F$2),'Reference data SID'!$B:$N,13,FALSE)),"",VLOOKUP(CONCATENATE($A243,"_",F$2),'Reference data SID'!$B:$N,13,FALSE))</f>
        <v/>
      </c>
      <c r="G243" s="13" t="str">
        <f>IF(ISERROR(VLOOKUP(CONCATENATE($A243,"_",G$2),'Reference data SID'!$B:$N,13,FALSE)),"",VLOOKUP(CONCATENATE($A243,"_",G$2),'Reference data SID'!$B:$N,13,FALSE))</f>
        <v/>
      </c>
      <c r="H243" s="13" t="str">
        <f>IF(ISERROR(VLOOKUP(CONCATENATE($A243,"_",H$2),'Reference data SID'!$B:$N,13,FALSE)),"",VLOOKUP(CONCATENATE($A243,"_",H$2),'Reference data SID'!$B:$N,13,FALSE))</f>
        <v/>
      </c>
      <c r="I243" s="13" t="str">
        <f>IF(ISERROR(VLOOKUP(CONCATENATE($A243,"_",I$2),'Reference data SID'!$B:$N,13,FALSE)),"",VLOOKUP(CONCATENATE($A243,"_",I$2),'Reference data SID'!$B:$N,13,FALSE))</f>
        <v/>
      </c>
      <c r="J243" s="13" t="str">
        <f>IF(ISERROR(VLOOKUP(CONCATENATE($A243,"_",J$2),'Reference data SID'!$B:$N,13,FALSE)),"",VLOOKUP(CONCATENATE($A243,"_",J$2),'Reference data SID'!$B:$N,13,FALSE))</f>
        <v/>
      </c>
      <c r="K243" s="13" t="str">
        <f>IF(ISERROR(VLOOKUP(CONCATENATE($A243,"_",K$2),'Reference data SID'!$B:$N,13,FALSE)),"",VLOOKUP(CONCATENATE($A243,"_",K$2),'Reference data SID'!$B:$N,13,FALSE))</f>
        <v/>
      </c>
      <c r="L243" s="13" t="str">
        <f>IF(ISERROR(VLOOKUP(CONCATENATE($A243,"_",L$2),'Reference data SID'!$B:$N,13,FALSE)),"",VLOOKUP(CONCATENATE($A243,"_",L$2),'Reference data SID'!$B:$N,13,FALSE))</f>
        <v/>
      </c>
      <c r="M243" s="13" t="str">
        <f>IF(ISERROR(VLOOKUP(CONCATENATE($A243,"_",M$2),'Reference data SID'!$B:$N,13,FALSE)),"",VLOOKUP(CONCATENATE($A243,"_",M$2),'Reference data SID'!$B:$N,13,FALSE))</f>
        <v/>
      </c>
      <c r="N243" s="13" t="str">
        <f>IF(ISERROR(VLOOKUP(CONCATENATE($A243,"_",N$2),'Reference data SID'!$B:$N,13,FALSE)),"",VLOOKUP(CONCATENATE($A243,"_",N$2),'Reference data SID'!$B:$N,13,FALSE))</f>
        <v/>
      </c>
      <c r="O243" s="13" t="str">
        <f>IF(ISERROR(VLOOKUP(CONCATENATE($A243,"_",O$2),'Reference data SID'!$B:$N,13,FALSE)),"",VLOOKUP(CONCATENATE($A243,"_",O$2),'Reference data SID'!$B:$N,13,FALSE))</f>
        <v/>
      </c>
      <c r="P243" s="13" t="str">
        <f>IF(ISERROR(VLOOKUP(CONCATENATE($A243,"_",P$2),'Reference data SID'!$B:$N,13,FALSE)),"",VLOOKUP(CONCATENATE($A243,"_",P$2),'Reference data SID'!$B:$N,13,FALSE))</f>
        <v/>
      </c>
      <c r="Q243" s="13" t="str">
        <f>IF(ISERROR(VLOOKUP(CONCATENATE($A243,"_",Q$2),'Reference data SID'!$B:$N,13,FALSE)),"",VLOOKUP(CONCATENATE($A243,"_",Q$2),'Reference data SID'!$B:$N,13,FALSE))</f>
        <v/>
      </c>
      <c r="R243" s="13" t="str">
        <f>IF(ISERROR(VLOOKUP(CONCATENATE($A243,"_",R$2),'Reference data SID'!$B:$N,13,FALSE)),"",VLOOKUP(CONCATENATE($A243,"_",R$2),'Reference data SID'!$B:$N,13,FALSE))</f>
        <v/>
      </c>
      <c r="S243" s="13" t="str">
        <f>IF(ISERROR(VLOOKUP(CONCATENATE($A243,"_",S$2),'Reference data SID'!$B:$N,13,FALSE)),"",VLOOKUP(CONCATENATE($A243,"_",S$2),'Reference data SID'!$B:$N,13,FALSE))</f>
        <v/>
      </c>
      <c r="T243" s="13" t="str">
        <f>IF(ISERROR(VLOOKUP(CONCATENATE($A243,"_",T$2),'Reference data SID'!$B:$N,13,FALSE)),"",VLOOKUP(CONCATENATE($A243,"_",T$2),'Reference data SID'!$B:$N,13,FALSE))</f>
        <v/>
      </c>
      <c r="U243" s="13" t="str">
        <f>IF(ISERROR(VLOOKUP(CONCATENATE($A243,"_",U$2),'Reference data SID'!$B:$N,13,FALSE)),"",VLOOKUP(CONCATENATE($A243,"_",U$2),'Reference data SID'!$B:$N,13,FALSE))</f>
        <v/>
      </c>
      <c r="V243" s="13" t="str">
        <f>IF(ISERROR(VLOOKUP(CONCATENATE($A243,"_",V$2),'Reference data SID'!$B:$N,13,FALSE)),"",VLOOKUP(CONCATENATE($A243,"_",V$2),'Reference data SID'!$B:$N,13,FALSE))</f>
        <v/>
      </c>
      <c r="W243" s="13" t="str">
        <f>IF(ISERROR(VLOOKUP(CONCATENATE($A243,"_",W$2),'Reference data SID'!$B:$N,13,FALSE)),"",VLOOKUP(CONCATENATE($A243,"_",W$2),'Reference data SID'!$B:$N,13,FALSE))</f>
        <v/>
      </c>
      <c r="X243" s="13" t="str">
        <f>IF(ISERROR(VLOOKUP(CONCATENATE($A243,"_",X$2),'Reference data SID'!$B:$N,13,FALSE)),"",VLOOKUP(CONCATENATE($A243,"_",X$2),'Reference data SID'!$B:$N,13,FALSE))</f>
        <v/>
      </c>
      <c r="Y243" s="13" t="str">
        <f>IF(ISERROR(VLOOKUP(CONCATENATE($A243,"_",Y$2),'Reference data SID'!$B:$N,13,FALSE)),"",VLOOKUP(CONCATENATE($A243,"_",Y$2),'Reference data SID'!$B:$N,13,FALSE))</f>
        <v/>
      </c>
      <c r="Z243" s="13" t="str">
        <f>IF(ISERROR(VLOOKUP(CONCATENATE($A243,"_",Z$2),'Reference data SID'!$B:$N,13,FALSE)),"",VLOOKUP(CONCATENATE($A243,"_",Z$2),'Reference data SID'!$B:$N,13,FALSE))</f>
        <v/>
      </c>
      <c r="AA243" s="13" t="str">
        <f>IF(ISERROR(VLOOKUP(CONCATENATE($A243,"_",AA$2),'Reference data SID'!$B:$N,13,FALSE)),"",VLOOKUP(CONCATENATE($A243,"_",AA$2),'Reference data SID'!$B:$N,13,FALSE))</f>
        <v/>
      </c>
      <c r="AB243" s="13" t="str">
        <f>IF(ISERROR(VLOOKUP(CONCATENATE($A243,"_",AB$2),'Reference data SID'!$B:$N,13,FALSE)),"",VLOOKUP(CONCATENATE($A243,"_",AB$2),'Reference data SID'!$B:$N,13,FALSE))</f>
        <v/>
      </c>
      <c r="AC243" s="13" t="str">
        <f>IF(ISERROR(VLOOKUP(CONCATENATE($A243,"_",AC$2),'Reference data SID'!$B:$N,13,FALSE)),"",VLOOKUP(CONCATENATE($A243,"_",AC$2),'Reference data SID'!$B:$N,13,FALSE))</f>
        <v/>
      </c>
      <c r="AD243" s="13" t="str">
        <f>IF(ISERROR(VLOOKUP(CONCATENATE($A243,"_",AD$2),'Reference data SID'!$B:$N,13,FALSE)),"",VLOOKUP(CONCATENATE($A243,"_",AD$2),'Reference data SID'!$B:$N,13,FALSE))</f>
        <v/>
      </c>
      <c r="AE243" s="13" t="str">
        <f>IF(ISERROR(VLOOKUP(CONCATENATE($A243,"_",AE$2),'Reference data SID'!$B:$N,13,FALSE)),"",VLOOKUP(CONCATENATE($A243,"_",AE$2),'Reference data SID'!$B:$N,13,FALSE))</f>
        <v/>
      </c>
      <c r="AF243" s="13" t="str">
        <f>IF(ISERROR(VLOOKUP(CONCATENATE($A243,"_",AF$2),'Reference data SID'!$B:$N,13,FALSE)),"",VLOOKUP(CONCATENATE($A243,"_",AF$2),'Reference data SID'!$B:$N,13,FALSE))</f>
        <v/>
      </c>
      <c r="AG243" s="13" t="str">
        <f>IF(ISERROR(VLOOKUP(CONCATENATE($A243,"_",AG$2),'Reference data SID'!$B:$N,13,FALSE)),"",VLOOKUP(CONCATENATE($A243,"_",AG$2),'Reference data SID'!$B:$N,13,FALSE))</f>
        <v/>
      </c>
      <c r="AH243" s="13" t="str">
        <f>IF(ISERROR(VLOOKUP(CONCATENATE($A243,"_",AH$2),'Reference data SID'!$B:$N,13,FALSE)),"",VLOOKUP(CONCATENATE($A243,"_",AH$2),'Reference data SID'!$B:$N,13,FALSE))</f>
        <v/>
      </c>
      <c r="AI243" s="13" t="str">
        <f>IF(ISERROR(VLOOKUP(CONCATENATE($A243,"_",AI$2),'Reference data SID'!$B:$N,13,FALSE)),"",VLOOKUP(CONCATENATE($A243,"_",AI$2),'Reference data SID'!$B:$N,13,FALSE))</f>
        <v/>
      </c>
      <c r="AJ243" s="13" t="str">
        <f>IF(ISERROR(VLOOKUP(CONCATENATE($A243,"_",AJ$2),'Reference data SID'!$B:$N,13,FALSE)),"",VLOOKUP(CONCATENATE($A243,"_",AJ$2),'Reference data SID'!$B:$N,13,FALSE))</f>
        <v/>
      </c>
      <c r="AK243" s="13" t="str">
        <f>IF(ISERROR(VLOOKUP(CONCATENATE($A243,"_",AK$2),'Reference data SID'!$B:$N,13,FALSE)),"",VLOOKUP(CONCATENATE($A243,"_",AK$2),'Reference data SID'!$B:$N,13,FALSE))</f>
        <v/>
      </c>
      <c r="AL243" s="13" t="str">
        <f>IF(ISERROR(VLOOKUP(CONCATENATE($A243,"_",AL$2),'Reference data SID'!$B:$N,13,FALSE)),"",VLOOKUP(CONCATENATE($A243,"_",AL$2),'Reference data SID'!$B:$N,13,FALSE))</f>
        <v/>
      </c>
      <c r="AM243" s="13" t="str">
        <f>IF(ISERROR(VLOOKUP(CONCATENATE($A243,"_",AM$2),'Reference data SID'!$B:$N,13,FALSE)),"",VLOOKUP(CONCATENATE($A243,"_",AM$2),'Reference data SID'!$B:$N,13,FALSE))</f>
        <v/>
      </c>
      <c r="AN243" s="13" t="str">
        <f>IF(ISERROR(VLOOKUP(CONCATENATE($A243,"_",AN$2),'Reference data SID'!$B:$N,13,FALSE)),"",VLOOKUP(CONCATENATE($A243,"_",AN$2),'Reference data SID'!$B:$N,13,FALSE))</f>
        <v/>
      </c>
      <c r="AO243" s="13" t="str">
        <f>IF(ISERROR(VLOOKUP(CONCATENATE($A243,"_",AO$2),'Reference data SID'!$B:$N,13,FALSE)),"",VLOOKUP(CONCATENATE($A243,"_",AO$2),'Reference data SID'!$B:$N,13,FALSE))</f>
        <v/>
      </c>
      <c r="AP243" s="13" t="str">
        <f>IF(ISERROR(VLOOKUP(CONCATENATE($A243,"_",AP$2),'Reference data SID'!$B:$N,13,FALSE)),"",VLOOKUP(CONCATENATE($A243,"_",AP$2),'Reference data SID'!$B:$N,13,FALSE))</f>
        <v/>
      </c>
      <c r="AQ243" s="13" t="str">
        <f>IF(ISERROR(VLOOKUP(CONCATENATE($A243,"_",AQ$2),'Reference data SID'!$B:$N,13,FALSE)),"",VLOOKUP(CONCATENATE($A243,"_",AQ$2),'Reference data SID'!$B:$N,13,FALSE))</f>
        <v/>
      </c>
      <c r="AR243" s="13" t="str">
        <f>IF(ISERROR(VLOOKUP(CONCATENATE($A243,"_",AR$2),'Reference data SID'!$B:$N,13,FALSE)),"",VLOOKUP(CONCATENATE($A243,"_",AR$2),'Reference data SID'!$B:$N,13,FALSE))</f>
        <v/>
      </c>
      <c r="AS243" s="13" t="str">
        <f>IF(ISERROR(VLOOKUP(CONCATENATE($A243,"_",AS$2),'Reference data SID'!$B:$N,13,FALSE)),"",VLOOKUP(CONCATENATE($A243,"_",AS$2),'Reference data SID'!$B:$N,13,FALSE))</f>
        <v/>
      </c>
      <c r="AT243" s="13" t="str">
        <f>IF(ISERROR(VLOOKUP(CONCATENATE($A243,"_",AT$2),'Reference data SID'!$B:$N,13,FALSE)),"",VLOOKUP(CONCATENATE($A243,"_",AT$2),'Reference data SID'!$B:$N,13,FALSE))</f>
        <v/>
      </c>
    </row>
    <row r="244" spans="1:46" x14ac:dyDescent="0.25">
      <c r="A244">
        <v>240</v>
      </c>
      <c r="B244" s="13" t="str">
        <f>IF(ISERROR(VLOOKUP(CONCATENATE($A244,"_",B$2),'Reference data SID'!$B:$N,13,FALSE)),"",VLOOKUP(CONCATENATE($A244,"_",B$2),'Reference data SID'!$B:$N,13,FALSE))</f>
        <v/>
      </c>
      <c r="C244" s="13" t="str">
        <f>IF(ISERROR(VLOOKUP(CONCATENATE($A244,"_",C$2),'Reference data SID'!$B:$N,13,FALSE)),"",VLOOKUP(CONCATENATE($A244,"_",C$2),'Reference data SID'!$B:$N,13,FALSE))</f>
        <v/>
      </c>
      <c r="D244" s="13" t="str">
        <f>IF(ISERROR(VLOOKUP(CONCATENATE($A244,"_",D$2),'Reference data SID'!$B:$N,13,FALSE)),"",VLOOKUP(CONCATENATE($A244,"_",D$2),'Reference data SID'!$B:$N,13,FALSE))</f>
        <v/>
      </c>
      <c r="E244" s="13" t="str">
        <f>IF(ISERROR(VLOOKUP(CONCATENATE($A244,"_",E$2),'Reference data SID'!$B:$N,13,FALSE)),"",VLOOKUP(CONCATENATE($A244,"_",E$2),'Reference data SID'!$B:$N,13,FALSE))</f>
        <v/>
      </c>
      <c r="F244" s="13" t="str">
        <f>IF(ISERROR(VLOOKUP(CONCATENATE($A244,"_",F$2),'Reference data SID'!$B:$N,13,FALSE)),"",VLOOKUP(CONCATENATE($A244,"_",F$2),'Reference data SID'!$B:$N,13,FALSE))</f>
        <v/>
      </c>
      <c r="G244" s="13" t="str">
        <f>IF(ISERROR(VLOOKUP(CONCATENATE($A244,"_",G$2),'Reference data SID'!$B:$N,13,FALSE)),"",VLOOKUP(CONCATENATE($A244,"_",G$2),'Reference data SID'!$B:$N,13,FALSE))</f>
        <v/>
      </c>
      <c r="H244" s="13" t="str">
        <f>IF(ISERROR(VLOOKUP(CONCATENATE($A244,"_",H$2),'Reference data SID'!$B:$N,13,FALSE)),"",VLOOKUP(CONCATENATE($A244,"_",H$2),'Reference data SID'!$B:$N,13,FALSE))</f>
        <v/>
      </c>
      <c r="I244" s="13" t="str">
        <f>IF(ISERROR(VLOOKUP(CONCATENATE($A244,"_",I$2),'Reference data SID'!$B:$N,13,FALSE)),"",VLOOKUP(CONCATENATE($A244,"_",I$2),'Reference data SID'!$B:$N,13,FALSE))</f>
        <v/>
      </c>
      <c r="J244" s="13" t="str">
        <f>IF(ISERROR(VLOOKUP(CONCATENATE($A244,"_",J$2),'Reference data SID'!$B:$N,13,FALSE)),"",VLOOKUP(CONCATENATE($A244,"_",J$2),'Reference data SID'!$B:$N,13,FALSE))</f>
        <v/>
      </c>
      <c r="K244" s="13" t="str">
        <f>IF(ISERROR(VLOOKUP(CONCATENATE($A244,"_",K$2),'Reference data SID'!$B:$N,13,FALSE)),"",VLOOKUP(CONCATENATE($A244,"_",K$2),'Reference data SID'!$B:$N,13,FALSE))</f>
        <v/>
      </c>
      <c r="L244" s="13" t="str">
        <f>IF(ISERROR(VLOOKUP(CONCATENATE($A244,"_",L$2),'Reference data SID'!$B:$N,13,FALSE)),"",VLOOKUP(CONCATENATE($A244,"_",L$2),'Reference data SID'!$B:$N,13,FALSE))</f>
        <v/>
      </c>
      <c r="M244" s="13" t="str">
        <f>IF(ISERROR(VLOOKUP(CONCATENATE($A244,"_",M$2),'Reference data SID'!$B:$N,13,FALSE)),"",VLOOKUP(CONCATENATE($A244,"_",M$2),'Reference data SID'!$B:$N,13,FALSE))</f>
        <v/>
      </c>
      <c r="N244" s="13" t="str">
        <f>IF(ISERROR(VLOOKUP(CONCATENATE($A244,"_",N$2),'Reference data SID'!$B:$N,13,FALSE)),"",VLOOKUP(CONCATENATE($A244,"_",N$2),'Reference data SID'!$B:$N,13,FALSE))</f>
        <v/>
      </c>
      <c r="O244" s="13" t="str">
        <f>IF(ISERROR(VLOOKUP(CONCATENATE($A244,"_",O$2),'Reference data SID'!$B:$N,13,FALSE)),"",VLOOKUP(CONCATENATE($A244,"_",O$2),'Reference data SID'!$B:$N,13,FALSE))</f>
        <v/>
      </c>
      <c r="P244" s="13" t="str">
        <f>IF(ISERROR(VLOOKUP(CONCATENATE($A244,"_",P$2),'Reference data SID'!$B:$N,13,FALSE)),"",VLOOKUP(CONCATENATE($A244,"_",P$2),'Reference data SID'!$B:$N,13,FALSE))</f>
        <v/>
      </c>
      <c r="Q244" s="13" t="str">
        <f>IF(ISERROR(VLOOKUP(CONCATENATE($A244,"_",Q$2),'Reference data SID'!$B:$N,13,FALSE)),"",VLOOKUP(CONCATENATE($A244,"_",Q$2),'Reference data SID'!$B:$N,13,FALSE))</f>
        <v/>
      </c>
      <c r="R244" s="13" t="str">
        <f>IF(ISERROR(VLOOKUP(CONCATENATE($A244,"_",R$2),'Reference data SID'!$B:$N,13,FALSE)),"",VLOOKUP(CONCATENATE($A244,"_",R$2),'Reference data SID'!$B:$N,13,FALSE))</f>
        <v/>
      </c>
      <c r="S244" s="13" t="str">
        <f>IF(ISERROR(VLOOKUP(CONCATENATE($A244,"_",S$2),'Reference data SID'!$B:$N,13,FALSE)),"",VLOOKUP(CONCATENATE($A244,"_",S$2),'Reference data SID'!$B:$N,13,FALSE))</f>
        <v/>
      </c>
      <c r="T244" s="13" t="str">
        <f>IF(ISERROR(VLOOKUP(CONCATENATE($A244,"_",T$2),'Reference data SID'!$B:$N,13,FALSE)),"",VLOOKUP(CONCATENATE($A244,"_",T$2),'Reference data SID'!$B:$N,13,FALSE))</f>
        <v/>
      </c>
      <c r="U244" s="13" t="str">
        <f>IF(ISERROR(VLOOKUP(CONCATENATE($A244,"_",U$2),'Reference data SID'!$B:$N,13,FALSE)),"",VLOOKUP(CONCATENATE($A244,"_",U$2),'Reference data SID'!$B:$N,13,FALSE))</f>
        <v/>
      </c>
      <c r="V244" s="13" t="str">
        <f>IF(ISERROR(VLOOKUP(CONCATENATE($A244,"_",V$2),'Reference data SID'!$B:$N,13,FALSE)),"",VLOOKUP(CONCATENATE($A244,"_",V$2),'Reference data SID'!$B:$N,13,FALSE))</f>
        <v/>
      </c>
      <c r="W244" s="13" t="str">
        <f>IF(ISERROR(VLOOKUP(CONCATENATE($A244,"_",W$2),'Reference data SID'!$B:$N,13,FALSE)),"",VLOOKUP(CONCATENATE($A244,"_",W$2),'Reference data SID'!$B:$N,13,FALSE))</f>
        <v/>
      </c>
      <c r="X244" s="13" t="str">
        <f>IF(ISERROR(VLOOKUP(CONCATENATE($A244,"_",X$2),'Reference data SID'!$B:$N,13,FALSE)),"",VLOOKUP(CONCATENATE($A244,"_",X$2),'Reference data SID'!$B:$N,13,FALSE))</f>
        <v/>
      </c>
      <c r="Y244" s="13" t="str">
        <f>IF(ISERROR(VLOOKUP(CONCATENATE($A244,"_",Y$2),'Reference data SID'!$B:$N,13,FALSE)),"",VLOOKUP(CONCATENATE($A244,"_",Y$2),'Reference data SID'!$B:$N,13,FALSE))</f>
        <v/>
      </c>
      <c r="Z244" s="13" t="str">
        <f>IF(ISERROR(VLOOKUP(CONCATENATE($A244,"_",Z$2),'Reference data SID'!$B:$N,13,FALSE)),"",VLOOKUP(CONCATENATE($A244,"_",Z$2),'Reference data SID'!$B:$N,13,FALSE))</f>
        <v/>
      </c>
      <c r="AA244" s="13" t="str">
        <f>IF(ISERROR(VLOOKUP(CONCATENATE($A244,"_",AA$2),'Reference data SID'!$B:$N,13,FALSE)),"",VLOOKUP(CONCATENATE($A244,"_",AA$2),'Reference data SID'!$B:$N,13,FALSE))</f>
        <v/>
      </c>
      <c r="AB244" s="13" t="str">
        <f>IF(ISERROR(VLOOKUP(CONCATENATE($A244,"_",AB$2),'Reference data SID'!$B:$N,13,FALSE)),"",VLOOKUP(CONCATENATE($A244,"_",AB$2),'Reference data SID'!$B:$N,13,FALSE))</f>
        <v/>
      </c>
      <c r="AC244" s="13" t="str">
        <f>IF(ISERROR(VLOOKUP(CONCATENATE($A244,"_",AC$2),'Reference data SID'!$B:$N,13,FALSE)),"",VLOOKUP(CONCATENATE($A244,"_",AC$2),'Reference data SID'!$B:$N,13,FALSE))</f>
        <v/>
      </c>
      <c r="AD244" s="13" t="str">
        <f>IF(ISERROR(VLOOKUP(CONCATENATE($A244,"_",AD$2),'Reference data SID'!$B:$N,13,FALSE)),"",VLOOKUP(CONCATENATE($A244,"_",AD$2),'Reference data SID'!$B:$N,13,FALSE))</f>
        <v/>
      </c>
      <c r="AE244" s="13" t="str">
        <f>IF(ISERROR(VLOOKUP(CONCATENATE($A244,"_",AE$2),'Reference data SID'!$B:$N,13,FALSE)),"",VLOOKUP(CONCATENATE($A244,"_",AE$2),'Reference data SID'!$B:$N,13,FALSE))</f>
        <v/>
      </c>
      <c r="AF244" s="13" t="str">
        <f>IF(ISERROR(VLOOKUP(CONCATENATE($A244,"_",AF$2),'Reference data SID'!$B:$N,13,FALSE)),"",VLOOKUP(CONCATENATE($A244,"_",AF$2),'Reference data SID'!$B:$N,13,FALSE))</f>
        <v/>
      </c>
      <c r="AG244" s="13" t="str">
        <f>IF(ISERROR(VLOOKUP(CONCATENATE($A244,"_",AG$2),'Reference data SID'!$B:$N,13,FALSE)),"",VLOOKUP(CONCATENATE($A244,"_",AG$2),'Reference data SID'!$B:$N,13,FALSE))</f>
        <v/>
      </c>
      <c r="AH244" s="13" t="str">
        <f>IF(ISERROR(VLOOKUP(CONCATENATE($A244,"_",AH$2),'Reference data SID'!$B:$N,13,FALSE)),"",VLOOKUP(CONCATENATE($A244,"_",AH$2),'Reference data SID'!$B:$N,13,FALSE))</f>
        <v/>
      </c>
      <c r="AI244" s="13" t="str">
        <f>IF(ISERROR(VLOOKUP(CONCATENATE($A244,"_",AI$2),'Reference data SID'!$B:$N,13,FALSE)),"",VLOOKUP(CONCATENATE($A244,"_",AI$2),'Reference data SID'!$B:$N,13,FALSE))</f>
        <v/>
      </c>
      <c r="AJ244" s="13" t="str">
        <f>IF(ISERROR(VLOOKUP(CONCATENATE($A244,"_",AJ$2),'Reference data SID'!$B:$N,13,FALSE)),"",VLOOKUP(CONCATENATE($A244,"_",AJ$2),'Reference data SID'!$B:$N,13,FALSE))</f>
        <v/>
      </c>
      <c r="AK244" s="13" t="str">
        <f>IF(ISERROR(VLOOKUP(CONCATENATE($A244,"_",AK$2),'Reference data SID'!$B:$N,13,FALSE)),"",VLOOKUP(CONCATENATE($A244,"_",AK$2),'Reference data SID'!$B:$N,13,FALSE))</f>
        <v/>
      </c>
      <c r="AL244" s="13" t="str">
        <f>IF(ISERROR(VLOOKUP(CONCATENATE($A244,"_",AL$2),'Reference data SID'!$B:$N,13,FALSE)),"",VLOOKUP(CONCATENATE($A244,"_",AL$2),'Reference data SID'!$B:$N,13,FALSE))</f>
        <v/>
      </c>
      <c r="AM244" s="13" t="str">
        <f>IF(ISERROR(VLOOKUP(CONCATENATE($A244,"_",AM$2),'Reference data SID'!$B:$N,13,FALSE)),"",VLOOKUP(CONCATENATE($A244,"_",AM$2),'Reference data SID'!$B:$N,13,FALSE))</f>
        <v/>
      </c>
      <c r="AN244" s="13" t="str">
        <f>IF(ISERROR(VLOOKUP(CONCATENATE($A244,"_",AN$2),'Reference data SID'!$B:$N,13,FALSE)),"",VLOOKUP(CONCATENATE($A244,"_",AN$2),'Reference data SID'!$B:$N,13,FALSE))</f>
        <v/>
      </c>
      <c r="AO244" s="13" t="str">
        <f>IF(ISERROR(VLOOKUP(CONCATENATE($A244,"_",AO$2),'Reference data SID'!$B:$N,13,FALSE)),"",VLOOKUP(CONCATENATE($A244,"_",AO$2),'Reference data SID'!$B:$N,13,FALSE))</f>
        <v/>
      </c>
      <c r="AP244" s="13" t="str">
        <f>IF(ISERROR(VLOOKUP(CONCATENATE($A244,"_",AP$2),'Reference data SID'!$B:$N,13,FALSE)),"",VLOOKUP(CONCATENATE($A244,"_",AP$2),'Reference data SID'!$B:$N,13,FALSE))</f>
        <v/>
      </c>
      <c r="AQ244" s="13" t="str">
        <f>IF(ISERROR(VLOOKUP(CONCATENATE($A244,"_",AQ$2),'Reference data SID'!$B:$N,13,FALSE)),"",VLOOKUP(CONCATENATE($A244,"_",AQ$2),'Reference data SID'!$B:$N,13,FALSE))</f>
        <v/>
      </c>
      <c r="AR244" s="13" t="str">
        <f>IF(ISERROR(VLOOKUP(CONCATENATE($A244,"_",AR$2),'Reference data SID'!$B:$N,13,FALSE)),"",VLOOKUP(CONCATENATE($A244,"_",AR$2),'Reference data SID'!$B:$N,13,FALSE))</f>
        <v/>
      </c>
      <c r="AS244" s="13" t="str">
        <f>IF(ISERROR(VLOOKUP(CONCATENATE($A244,"_",AS$2),'Reference data SID'!$B:$N,13,FALSE)),"",VLOOKUP(CONCATENATE($A244,"_",AS$2),'Reference data SID'!$B:$N,13,FALSE))</f>
        <v/>
      </c>
      <c r="AT244" s="13" t="str">
        <f>IF(ISERROR(VLOOKUP(CONCATENATE($A244,"_",AT$2),'Reference data SID'!$B:$N,13,FALSE)),"",VLOOKUP(CONCATENATE($A244,"_",AT$2),'Reference data SID'!$B:$N,13,FALSE))</f>
        <v/>
      </c>
    </row>
    <row r="245" spans="1:46" x14ac:dyDescent="0.25">
      <c r="A245">
        <v>241</v>
      </c>
      <c r="B245" s="13" t="str">
        <f>IF(ISERROR(VLOOKUP(CONCATENATE($A245,"_",B$2),'Reference data SID'!$B:$N,13,FALSE)),"",VLOOKUP(CONCATENATE($A245,"_",B$2),'Reference data SID'!$B:$N,13,FALSE))</f>
        <v/>
      </c>
      <c r="C245" s="13" t="str">
        <f>IF(ISERROR(VLOOKUP(CONCATENATE($A245,"_",C$2),'Reference data SID'!$B:$N,13,FALSE)),"",VLOOKUP(CONCATENATE($A245,"_",C$2),'Reference data SID'!$B:$N,13,FALSE))</f>
        <v/>
      </c>
      <c r="D245" s="13" t="str">
        <f>IF(ISERROR(VLOOKUP(CONCATENATE($A245,"_",D$2),'Reference data SID'!$B:$N,13,FALSE)),"",VLOOKUP(CONCATENATE($A245,"_",D$2),'Reference data SID'!$B:$N,13,FALSE))</f>
        <v/>
      </c>
      <c r="E245" s="13" t="str">
        <f>IF(ISERROR(VLOOKUP(CONCATENATE($A245,"_",E$2),'Reference data SID'!$B:$N,13,FALSE)),"",VLOOKUP(CONCATENATE($A245,"_",E$2),'Reference data SID'!$B:$N,13,FALSE))</f>
        <v/>
      </c>
      <c r="F245" s="13" t="str">
        <f>IF(ISERROR(VLOOKUP(CONCATENATE($A245,"_",F$2),'Reference data SID'!$B:$N,13,FALSE)),"",VLOOKUP(CONCATENATE($A245,"_",F$2),'Reference data SID'!$B:$N,13,FALSE))</f>
        <v/>
      </c>
      <c r="G245" s="13" t="str">
        <f>IF(ISERROR(VLOOKUP(CONCATENATE($A245,"_",G$2),'Reference data SID'!$B:$N,13,FALSE)),"",VLOOKUP(CONCATENATE($A245,"_",G$2),'Reference data SID'!$B:$N,13,FALSE))</f>
        <v/>
      </c>
      <c r="H245" s="13" t="str">
        <f>IF(ISERROR(VLOOKUP(CONCATENATE($A245,"_",H$2),'Reference data SID'!$B:$N,13,FALSE)),"",VLOOKUP(CONCATENATE($A245,"_",H$2),'Reference data SID'!$B:$N,13,FALSE))</f>
        <v/>
      </c>
      <c r="I245" s="13" t="str">
        <f>IF(ISERROR(VLOOKUP(CONCATENATE($A245,"_",I$2),'Reference data SID'!$B:$N,13,FALSE)),"",VLOOKUP(CONCATENATE($A245,"_",I$2),'Reference data SID'!$B:$N,13,FALSE))</f>
        <v/>
      </c>
      <c r="J245" s="13" t="str">
        <f>IF(ISERROR(VLOOKUP(CONCATENATE($A245,"_",J$2),'Reference data SID'!$B:$N,13,FALSE)),"",VLOOKUP(CONCATENATE($A245,"_",J$2),'Reference data SID'!$B:$N,13,FALSE))</f>
        <v/>
      </c>
      <c r="K245" s="13" t="str">
        <f>IF(ISERROR(VLOOKUP(CONCATENATE($A245,"_",K$2),'Reference data SID'!$B:$N,13,FALSE)),"",VLOOKUP(CONCATENATE($A245,"_",K$2),'Reference data SID'!$B:$N,13,FALSE))</f>
        <v/>
      </c>
      <c r="L245" s="13" t="str">
        <f>IF(ISERROR(VLOOKUP(CONCATENATE($A245,"_",L$2),'Reference data SID'!$B:$N,13,FALSE)),"",VLOOKUP(CONCATENATE($A245,"_",L$2),'Reference data SID'!$B:$N,13,FALSE))</f>
        <v/>
      </c>
      <c r="M245" s="13" t="str">
        <f>IF(ISERROR(VLOOKUP(CONCATENATE($A245,"_",M$2),'Reference data SID'!$B:$N,13,FALSE)),"",VLOOKUP(CONCATENATE($A245,"_",M$2),'Reference data SID'!$B:$N,13,FALSE))</f>
        <v/>
      </c>
      <c r="N245" s="13" t="str">
        <f>IF(ISERROR(VLOOKUP(CONCATENATE($A245,"_",N$2),'Reference data SID'!$B:$N,13,FALSE)),"",VLOOKUP(CONCATENATE($A245,"_",N$2),'Reference data SID'!$B:$N,13,FALSE))</f>
        <v/>
      </c>
      <c r="O245" s="13" t="str">
        <f>IF(ISERROR(VLOOKUP(CONCATENATE($A245,"_",O$2),'Reference data SID'!$B:$N,13,FALSE)),"",VLOOKUP(CONCATENATE($A245,"_",O$2),'Reference data SID'!$B:$N,13,FALSE))</f>
        <v/>
      </c>
      <c r="P245" s="13" t="str">
        <f>IF(ISERROR(VLOOKUP(CONCATENATE($A245,"_",P$2),'Reference data SID'!$B:$N,13,FALSE)),"",VLOOKUP(CONCATENATE($A245,"_",P$2),'Reference data SID'!$B:$N,13,FALSE))</f>
        <v/>
      </c>
      <c r="Q245" s="13" t="str">
        <f>IF(ISERROR(VLOOKUP(CONCATENATE($A245,"_",Q$2),'Reference data SID'!$B:$N,13,FALSE)),"",VLOOKUP(CONCATENATE($A245,"_",Q$2),'Reference data SID'!$B:$N,13,FALSE))</f>
        <v/>
      </c>
      <c r="R245" s="13" t="str">
        <f>IF(ISERROR(VLOOKUP(CONCATENATE($A245,"_",R$2),'Reference data SID'!$B:$N,13,FALSE)),"",VLOOKUP(CONCATENATE($A245,"_",R$2),'Reference data SID'!$B:$N,13,FALSE))</f>
        <v/>
      </c>
      <c r="S245" s="13" t="str">
        <f>IF(ISERROR(VLOOKUP(CONCATENATE($A245,"_",S$2),'Reference data SID'!$B:$N,13,FALSE)),"",VLOOKUP(CONCATENATE($A245,"_",S$2),'Reference data SID'!$B:$N,13,FALSE))</f>
        <v/>
      </c>
      <c r="T245" s="13" t="str">
        <f>IF(ISERROR(VLOOKUP(CONCATENATE($A245,"_",T$2),'Reference data SID'!$B:$N,13,FALSE)),"",VLOOKUP(CONCATENATE($A245,"_",T$2),'Reference data SID'!$B:$N,13,FALSE))</f>
        <v/>
      </c>
      <c r="U245" s="13" t="str">
        <f>IF(ISERROR(VLOOKUP(CONCATENATE($A245,"_",U$2),'Reference data SID'!$B:$N,13,FALSE)),"",VLOOKUP(CONCATENATE($A245,"_",U$2),'Reference data SID'!$B:$N,13,FALSE))</f>
        <v/>
      </c>
      <c r="V245" s="13" t="str">
        <f>IF(ISERROR(VLOOKUP(CONCATENATE($A245,"_",V$2),'Reference data SID'!$B:$N,13,FALSE)),"",VLOOKUP(CONCATENATE($A245,"_",V$2),'Reference data SID'!$B:$N,13,FALSE))</f>
        <v/>
      </c>
      <c r="W245" s="13" t="str">
        <f>IF(ISERROR(VLOOKUP(CONCATENATE($A245,"_",W$2),'Reference data SID'!$B:$N,13,FALSE)),"",VLOOKUP(CONCATENATE($A245,"_",W$2),'Reference data SID'!$B:$N,13,FALSE))</f>
        <v/>
      </c>
      <c r="X245" s="13" t="str">
        <f>IF(ISERROR(VLOOKUP(CONCATENATE($A245,"_",X$2),'Reference data SID'!$B:$N,13,FALSE)),"",VLOOKUP(CONCATENATE($A245,"_",X$2),'Reference data SID'!$B:$N,13,FALSE))</f>
        <v/>
      </c>
      <c r="Y245" s="13" t="str">
        <f>IF(ISERROR(VLOOKUP(CONCATENATE($A245,"_",Y$2),'Reference data SID'!$B:$N,13,FALSE)),"",VLOOKUP(CONCATENATE($A245,"_",Y$2),'Reference data SID'!$B:$N,13,FALSE))</f>
        <v/>
      </c>
      <c r="Z245" s="13" t="str">
        <f>IF(ISERROR(VLOOKUP(CONCATENATE($A245,"_",Z$2),'Reference data SID'!$B:$N,13,FALSE)),"",VLOOKUP(CONCATENATE($A245,"_",Z$2),'Reference data SID'!$B:$N,13,FALSE))</f>
        <v/>
      </c>
      <c r="AA245" s="13" t="str">
        <f>IF(ISERROR(VLOOKUP(CONCATENATE($A245,"_",AA$2),'Reference data SID'!$B:$N,13,FALSE)),"",VLOOKUP(CONCATENATE($A245,"_",AA$2),'Reference data SID'!$B:$N,13,FALSE))</f>
        <v/>
      </c>
      <c r="AB245" s="13" t="str">
        <f>IF(ISERROR(VLOOKUP(CONCATENATE($A245,"_",AB$2),'Reference data SID'!$B:$N,13,FALSE)),"",VLOOKUP(CONCATENATE($A245,"_",AB$2),'Reference data SID'!$B:$N,13,FALSE))</f>
        <v/>
      </c>
      <c r="AC245" s="13" t="str">
        <f>IF(ISERROR(VLOOKUP(CONCATENATE($A245,"_",AC$2),'Reference data SID'!$B:$N,13,FALSE)),"",VLOOKUP(CONCATENATE($A245,"_",AC$2),'Reference data SID'!$B:$N,13,FALSE))</f>
        <v/>
      </c>
      <c r="AD245" s="13" t="str">
        <f>IF(ISERROR(VLOOKUP(CONCATENATE($A245,"_",AD$2),'Reference data SID'!$B:$N,13,FALSE)),"",VLOOKUP(CONCATENATE($A245,"_",AD$2),'Reference data SID'!$B:$N,13,FALSE))</f>
        <v/>
      </c>
      <c r="AE245" s="13" t="str">
        <f>IF(ISERROR(VLOOKUP(CONCATENATE($A245,"_",AE$2),'Reference data SID'!$B:$N,13,FALSE)),"",VLOOKUP(CONCATENATE($A245,"_",AE$2),'Reference data SID'!$B:$N,13,FALSE))</f>
        <v/>
      </c>
      <c r="AF245" s="13" t="str">
        <f>IF(ISERROR(VLOOKUP(CONCATENATE($A245,"_",AF$2),'Reference data SID'!$B:$N,13,FALSE)),"",VLOOKUP(CONCATENATE($A245,"_",AF$2),'Reference data SID'!$B:$N,13,FALSE))</f>
        <v/>
      </c>
      <c r="AG245" s="13" t="str">
        <f>IF(ISERROR(VLOOKUP(CONCATENATE($A245,"_",AG$2),'Reference data SID'!$B:$N,13,FALSE)),"",VLOOKUP(CONCATENATE($A245,"_",AG$2),'Reference data SID'!$B:$N,13,FALSE))</f>
        <v/>
      </c>
      <c r="AH245" s="13" t="str">
        <f>IF(ISERROR(VLOOKUP(CONCATENATE($A245,"_",AH$2),'Reference data SID'!$B:$N,13,FALSE)),"",VLOOKUP(CONCATENATE($A245,"_",AH$2),'Reference data SID'!$B:$N,13,FALSE))</f>
        <v/>
      </c>
      <c r="AI245" s="13" t="str">
        <f>IF(ISERROR(VLOOKUP(CONCATENATE($A245,"_",AI$2),'Reference data SID'!$B:$N,13,FALSE)),"",VLOOKUP(CONCATENATE($A245,"_",AI$2),'Reference data SID'!$B:$N,13,FALSE))</f>
        <v/>
      </c>
      <c r="AJ245" s="13" t="str">
        <f>IF(ISERROR(VLOOKUP(CONCATENATE($A245,"_",AJ$2),'Reference data SID'!$B:$N,13,FALSE)),"",VLOOKUP(CONCATENATE($A245,"_",AJ$2),'Reference data SID'!$B:$N,13,FALSE))</f>
        <v/>
      </c>
      <c r="AK245" s="13" t="str">
        <f>IF(ISERROR(VLOOKUP(CONCATENATE($A245,"_",AK$2),'Reference data SID'!$B:$N,13,FALSE)),"",VLOOKUP(CONCATENATE($A245,"_",AK$2),'Reference data SID'!$B:$N,13,FALSE))</f>
        <v/>
      </c>
      <c r="AL245" s="13" t="str">
        <f>IF(ISERROR(VLOOKUP(CONCATENATE($A245,"_",AL$2),'Reference data SID'!$B:$N,13,FALSE)),"",VLOOKUP(CONCATENATE($A245,"_",AL$2),'Reference data SID'!$B:$N,13,FALSE))</f>
        <v/>
      </c>
      <c r="AM245" s="13" t="str">
        <f>IF(ISERROR(VLOOKUP(CONCATENATE($A245,"_",AM$2),'Reference data SID'!$B:$N,13,FALSE)),"",VLOOKUP(CONCATENATE($A245,"_",AM$2),'Reference data SID'!$B:$N,13,FALSE))</f>
        <v/>
      </c>
      <c r="AN245" s="13" t="str">
        <f>IF(ISERROR(VLOOKUP(CONCATENATE($A245,"_",AN$2),'Reference data SID'!$B:$N,13,FALSE)),"",VLOOKUP(CONCATENATE($A245,"_",AN$2),'Reference data SID'!$B:$N,13,FALSE))</f>
        <v/>
      </c>
      <c r="AO245" s="13" t="str">
        <f>IF(ISERROR(VLOOKUP(CONCATENATE($A245,"_",AO$2),'Reference data SID'!$B:$N,13,FALSE)),"",VLOOKUP(CONCATENATE($A245,"_",AO$2),'Reference data SID'!$B:$N,13,FALSE))</f>
        <v/>
      </c>
      <c r="AP245" s="13" t="str">
        <f>IF(ISERROR(VLOOKUP(CONCATENATE($A245,"_",AP$2),'Reference data SID'!$B:$N,13,FALSE)),"",VLOOKUP(CONCATENATE($A245,"_",AP$2),'Reference data SID'!$B:$N,13,FALSE))</f>
        <v/>
      </c>
      <c r="AQ245" s="13" t="str">
        <f>IF(ISERROR(VLOOKUP(CONCATENATE($A245,"_",AQ$2),'Reference data SID'!$B:$N,13,FALSE)),"",VLOOKUP(CONCATENATE($A245,"_",AQ$2),'Reference data SID'!$B:$N,13,FALSE))</f>
        <v/>
      </c>
      <c r="AR245" s="13" t="str">
        <f>IF(ISERROR(VLOOKUP(CONCATENATE($A245,"_",AR$2),'Reference data SID'!$B:$N,13,FALSE)),"",VLOOKUP(CONCATENATE($A245,"_",AR$2),'Reference data SID'!$B:$N,13,FALSE))</f>
        <v/>
      </c>
      <c r="AS245" s="13" t="str">
        <f>IF(ISERROR(VLOOKUP(CONCATENATE($A245,"_",AS$2),'Reference data SID'!$B:$N,13,FALSE)),"",VLOOKUP(CONCATENATE($A245,"_",AS$2),'Reference data SID'!$B:$N,13,FALSE))</f>
        <v/>
      </c>
      <c r="AT245" s="13" t="str">
        <f>IF(ISERROR(VLOOKUP(CONCATENATE($A245,"_",AT$2),'Reference data SID'!$B:$N,13,FALSE)),"",VLOOKUP(CONCATENATE($A245,"_",AT$2),'Reference data SID'!$B:$N,13,FALSE))</f>
        <v/>
      </c>
    </row>
    <row r="246" spans="1:46" x14ac:dyDescent="0.25">
      <c r="A246">
        <v>242</v>
      </c>
      <c r="B246" s="13" t="str">
        <f>IF(ISERROR(VLOOKUP(CONCATENATE($A246,"_",B$2),'Reference data SID'!$B:$N,13,FALSE)),"",VLOOKUP(CONCATENATE($A246,"_",B$2),'Reference data SID'!$B:$N,13,FALSE))</f>
        <v/>
      </c>
      <c r="C246" s="13" t="str">
        <f>IF(ISERROR(VLOOKUP(CONCATENATE($A246,"_",C$2),'Reference data SID'!$B:$N,13,FALSE)),"",VLOOKUP(CONCATENATE($A246,"_",C$2),'Reference data SID'!$B:$N,13,FALSE))</f>
        <v/>
      </c>
      <c r="D246" s="13" t="str">
        <f>IF(ISERROR(VLOOKUP(CONCATENATE($A246,"_",D$2),'Reference data SID'!$B:$N,13,FALSE)),"",VLOOKUP(CONCATENATE($A246,"_",D$2),'Reference data SID'!$B:$N,13,FALSE))</f>
        <v/>
      </c>
      <c r="E246" s="13" t="str">
        <f>IF(ISERROR(VLOOKUP(CONCATENATE($A246,"_",E$2),'Reference data SID'!$B:$N,13,FALSE)),"",VLOOKUP(CONCATENATE($A246,"_",E$2),'Reference data SID'!$B:$N,13,FALSE))</f>
        <v/>
      </c>
      <c r="F246" s="13" t="str">
        <f>IF(ISERROR(VLOOKUP(CONCATENATE($A246,"_",F$2),'Reference data SID'!$B:$N,13,FALSE)),"",VLOOKUP(CONCATENATE($A246,"_",F$2),'Reference data SID'!$B:$N,13,FALSE))</f>
        <v/>
      </c>
      <c r="G246" s="13" t="str">
        <f>IF(ISERROR(VLOOKUP(CONCATENATE($A246,"_",G$2),'Reference data SID'!$B:$N,13,FALSE)),"",VLOOKUP(CONCATENATE($A246,"_",G$2),'Reference data SID'!$B:$N,13,FALSE))</f>
        <v/>
      </c>
      <c r="H246" s="13" t="str">
        <f>IF(ISERROR(VLOOKUP(CONCATENATE($A246,"_",H$2),'Reference data SID'!$B:$N,13,FALSE)),"",VLOOKUP(CONCATENATE($A246,"_",H$2),'Reference data SID'!$B:$N,13,FALSE))</f>
        <v/>
      </c>
      <c r="I246" s="13" t="str">
        <f>IF(ISERROR(VLOOKUP(CONCATENATE($A246,"_",I$2),'Reference data SID'!$B:$N,13,FALSE)),"",VLOOKUP(CONCATENATE($A246,"_",I$2),'Reference data SID'!$B:$N,13,FALSE))</f>
        <v/>
      </c>
      <c r="J246" s="13" t="str">
        <f>IF(ISERROR(VLOOKUP(CONCATENATE($A246,"_",J$2),'Reference data SID'!$B:$N,13,FALSE)),"",VLOOKUP(CONCATENATE($A246,"_",J$2),'Reference data SID'!$B:$N,13,FALSE))</f>
        <v/>
      </c>
      <c r="K246" s="13" t="str">
        <f>IF(ISERROR(VLOOKUP(CONCATENATE($A246,"_",K$2),'Reference data SID'!$B:$N,13,FALSE)),"",VLOOKUP(CONCATENATE($A246,"_",K$2),'Reference data SID'!$B:$N,13,FALSE))</f>
        <v/>
      </c>
      <c r="L246" s="13" t="str">
        <f>IF(ISERROR(VLOOKUP(CONCATENATE($A246,"_",L$2),'Reference data SID'!$B:$N,13,FALSE)),"",VLOOKUP(CONCATENATE($A246,"_",L$2),'Reference data SID'!$B:$N,13,FALSE))</f>
        <v/>
      </c>
      <c r="M246" s="13" t="str">
        <f>IF(ISERROR(VLOOKUP(CONCATENATE($A246,"_",M$2),'Reference data SID'!$B:$N,13,FALSE)),"",VLOOKUP(CONCATENATE($A246,"_",M$2),'Reference data SID'!$B:$N,13,FALSE))</f>
        <v/>
      </c>
      <c r="N246" s="13" t="str">
        <f>IF(ISERROR(VLOOKUP(CONCATENATE($A246,"_",N$2),'Reference data SID'!$B:$N,13,FALSE)),"",VLOOKUP(CONCATENATE($A246,"_",N$2),'Reference data SID'!$B:$N,13,FALSE))</f>
        <v/>
      </c>
      <c r="O246" s="13" t="str">
        <f>IF(ISERROR(VLOOKUP(CONCATENATE($A246,"_",O$2),'Reference data SID'!$B:$N,13,FALSE)),"",VLOOKUP(CONCATENATE($A246,"_",O$2),'Reference data SID'!$B:$N,13,FALSE))</f>
        <v/>
      </c>
      <c r="P246" s="13" t="str">
        <f>IF(ISERROR(VLOOKUP(CONCATENATE($A246,"_",P$2),'Reference data SID'!$B:$N,13,FALSE)),"",VLOOKUP(CONCATENATE($A246,"_",P$2),'Reference data SID'!$B:$N,13,FALSE))</f>
        <v/>
      </c>
      <c r="Q246" s="13" t="str">
        <f>IF(ISERROR(VLOOKUP(CONCATENATE($A246,"_",Q$2),'Reference data SID'!$B:$N,13,FALSE)),"",VLOOKUP(CONCATENATE($A246,"_",Q$2),'Reference data SID'!$B:$N,13,FALSE))</f>
        <v/>
      </c>
      <c r="R246" s="13" t="str">
        <f>IF(ISERROR(VLOOKUP(CONCATENATE($A246,"_",R$2),'Reference data SID'!$B:$N,13,FALSE)),"",VLOOKUP(CONCATENATE($A246,"_",R$2),'Reference data SID'!$B:$N,13,FALSE))</f>
        <v/>
      </c>
      <c r="S246" s="13" t="str">
        <f>IF(ISERROR(VLOOKUP(CONCATENATE($A246,"_",S$2),'Reference data SID'!$B:$N,13,FALSE)),"",VLOOKUP(CONCATENATE($A246,"_",S$2),'Reference data SID'!$B:$N,13,FALSE))</f>
        <v/>
      </c>
      <c r="T246" s="13" t="str">
        <f>IF(ISERROR(VLOOKUP(CONCATENATE($A246,"_",T$2),'Reference data SID'!$B:$N,13,FALSE)),"",VLOOKUP(CONCATENATE($A246,"_",T$2),'Reference data SID'!$B:$N,13,FALSE))</f>
        <v/>
      </c>
      <c r="U246" s="13" t="str">
        <f>IF(ISERROR(VLOOKUP(CONCATENATE($A246,"_",U$2),'Reference data SID'!$B:$N,13,FALSE)),"",VLOOKUP(CONCATENATE($A246,"_",U$2),'Reference data SID'!$B:$N,13,FALSE))</f>
        <v/>
      </c>
      <c r="V246" s="13" t="str">
        <f>IF(ISERROR(VLOOKUP(CONCATENATE($A246,"_",V$2),'Reference data SID'!$B:$N,13,FALSE)),"",VLOOKUP(CONCATENATE($A246,"_",V$2),'Reference data SID'!$B:$N,13,FALSE))</f>
        <v/>
      </c>
      <c r="W246" s="13" t="str">
        <f>IF(ISERROR(VLOOKUP(CONCATENATE($A246,"_",W$2),'Reference data SID'!$B:$N,13,FALSE)),"",VLOOKUP(CONCATENATE($A246,"_",W$2),'Reference data SID'!$B:$N,13,FALSE))</f>
        <v/>
      </c>
      <c r="X246" s="13" t="str">
        <f>IF(ISERROR(VLOOKUP(CONCATENATE($A246,"_",X$2),'Reference data SID'!$B:$N,13,FALSE)),"",VLOOKUP(CONCATENATE($A246,"_",X$2),'Reference data SID'!$B:$N,13,FALSE))</f>
        <v/>
      </c>
      <c r="Y246" s="13" t="str">
        <f>IF(ISERROR(VLOOKUP(CONCATENATE($A246,"_",Y$2),'Reference data SID'!$B:$N,13,FALSE)),"",VLOOKUP(CONCATENATE($A246,"_",Y$2),'Reference data SID'!$B:$N,13,FALSE))</f>
        <v/>
      </c>
      <c r="Z246" s="13" t="str">
        <f>IF(ISERROR(VLOOKUP(CONCATENATE($A246,"_",Z$2),'Reference data SID'!$B:$N,13,FALSE)),"",VLOOKUP(CONCATENATE($A246,"_",Z$2),'Reference data SID'!$B:$N,13,FALSE))</f>
        <v/>
      </c>
      <c r="AA246" s="13" t="str">
        <f>IF(ISERROR(VLOOKUP(CONCATENATE($A246,"_",AA$2),'Reference data SID'!$B:$N,13,FALSE)),"",VLOOKUP(CONCATENATE($A246,"_",AA$2),'Reference data SID'!$B:$N,13,FALSE))</f>
        <v/>
      </c>
      <c r="AB246" s="13" t="str">
        <f>IF(ISERROR(VLOOKUP(CONCATENATE($A246,"_",AB$2),'Reference data SID'!$B:$N,13,FALSE)),"",VLOOKUP(CONCATENATE($A246,"_",AB$2),'Reference data SID'!$B:$N,13,FALSE))</f>
        <v/>
      </c>
      <c r="AC246" s="13" t="str">
        <f>IF(ISERROR(VLOOKUP(CONCATENATE($A246,"_",AC$2),'Reference data SID'!$B:$N,13,FALSE)),"",VLOOKUP(CONCATENATE($A246,"_",AC$2),'Reference data SID'!$B:$N,13,FALSE))</f>
        <v/>
      </c>
      <c r="AD246" s="13" t="str">
        <f>IF(ISERROR(VLOOKUP(CONCATENATE($A246,"_",AD$2),'Reference data SID'!$B:$N,13,FALSE)),"",VLOOKUP(CONCATENATE($A246,"_",AD$2),'Reference data SID'!$B:$N,13,FALSE))</f>
        <v/>
      </c>
      <c r="AE246" s="13" t="str">
        <f>IF(ISERROR(VLOOKUP(CONCATENATE($A246,"_",AE$2),'Reference data SID'!$B:$N,13,FALSE)),"",VLOOKUP(CONCATENATE($A246,"_",AE$2),'Reference data SID'!$B:$N,13,FALSE))</f>
        <v/>
      </c>
      <c r="AF246" s="13" t="str">
        <f>IF(ISERROR(VLOOKUP(CONCATENATE($A246,"_",AF$2),'Reference data SID'!$B:$N,13,FALSE)),"",VLOOKUP(CONCATENATE($A246,"_",AF$2),'Reference data SID'!$B:$N,13,FALSE))</f>
        <v/>
      </c>
      <c r="AG246" s="13" t="str">
        <f>IF(ISERROR(VLOOKUP(CONCATENATE($A246,"_",AG$2),'Reference data SID'!$B:$N,13,FALSE)),"",VLOOKUP(CONCATENATE($A246,"_",AG$2),'Reference data SID'!$B:$N,13,FALSE))</f>
        <v/>
      </c>
      <c r="AH246" s="13" t="str">
        <f>IF(ISERROR(VLOOKUP(CONCATENATE($A246,"_",AH$2),'Reference data SID'!$B:$N,13,FALSE)),"",VLOOKUP(CONCATENATE($A246,"_",AH$2),'Reference data SID'!$B:$N,13,FALSE))</f>
        <v/>
      </c>
      <c r="AI246" s="13" t="str">
        <f>IF(ISERROR(VLOOKUP(CONCATENATE($A246,"_",AI$2),'Reference data SID'!$B:$N,13,FALSE)),"",VLOOKUP(CONCATENATE($A246,"_",AI$2),'Reference data SID'!$B:$N,13,FALSE))</f>
        <v/>
      </c>
      <c r="AJ246" s="13" t="str">
        <f>IF(ISERROR(VLOOKUP(CONCATENATE($A246,"_",AJ$2),'Reference data SID'!$B:$N,13,FALSE)),"",VLOOKUP(CONCATENATE($A246,"_",AJ$2),'Reference data SID'!$B:$N,13,FALSE))</f>
        <v/>
      </c>
      <c r="AK246" s="13" t="str">
        <f>IF(ISERROR(VLOOKUP(CONCATENATE($A246,"_",AK$2),'Reference data SID'!$B:$N,13,FALSE)),"",VLOOKUP(CONCATENATE($A246,"_",AK$2),'Reference data SID'!$B:$N,13,FALSE))</f>
        <v/>
      </c>
      <c r="AL246" s="13" t="str">
        <f>IF(ISERROR(VLOOKUP(CONCATENATE($A246,"_",AL$2),'Reference data SID'!$B:$N,13,FALSE)),"",VLOOKUP(CONCATENATE($A246,"_",AL$2),'Reference data SID'!$B:$N,13,FALSE))</f>
        <v/>
      </c>
      <c r="AM246" s="13" t="str">
        <f>IF(ISERROR(VLOOKUP(CONCATENATE($A246,"_",AM$2),'Reference data SID'!$B:$N,13,FALSE)),"",VLOOKUP(CONCATENATE($A246,"_",AM$2),'Reference data SID'!$B:$N,13,FALSE))</f>
        <v/>
      </c>
      <c r="AN246" s="13" t="str">
        <f>IF(ISERROR(VLOOKUP(CONCATENATE($A246,"_",AN$2),'Reference data SID'!$B:$N,13,FALSE)),"",VLOOKUP(CONCATENATE($A246,"_",AN$2),'Reference data SID'!$B:$N,13,FALSE))</f>
        <v/>
      </c>
      <c r="AO246" s="13" t="str">
        <f>IF(ISERROR(VLOOKUP(CONCATENATE($A246,"_",AO$2),'Reference data SID'!$B:$N,13,FALSE)),"",VLOOKUP(CONCATENATE($A246,"_",AO$2),'Reference data SID'!$B:$N,13,FALSE))</f>
        <v/>
      </c>
      <c r="AP246" s="13" t="str">
        <f>IF(ISERROR(VLOOKUP(CONCATENATE($A246,"_",AP$2),'Reference data SID'!$B:$N,13,FALSE)),"",VLOOKUP(CONCATENATE($A246,"_",AP$2),'Reference data SID'!$B:$N,13,FALSE))</f>
        <v/>
      </c>
      <c r="AQ246" s="13" t="str">
        <f>IF(ISERROR(VLOOKUP(CONCATENATE($A246,"_",AQ$2),'Reference data SID'!$B:$N,13,FALSE)),"",VLOOKUP(CONCATENATE($A246,"_",AQ$2),'Reference data SID'!$B:$N,13,FALSE))</f>
        <v/>
      </c>
      <c r="AR246" s="13" t="str">
        <f>IF(ISERROR(VLOOKUP(CONCATENATE($A246,"_",AR$2),'Reference data SID'!$B:$N,13,FALSE)),"",VLOOKUP(CONCATENATE($A246,"_",AR$2),'Reference data SID'!$B:$N,13,FALSE))</f>
        <v/>
      </c>
      <c r="AS246" s="13" t="str">
        <f>IF(ISERROR(VLOOKUP(CONCATENATE($A246,"_",AS$2),'Reference data SID'!$B:$N,13,FALSE)),"",VLOOKUP(CONCATENATE($A246,"_",AS$2),'Reference data SID'!$B:$N,13,FALSE))</f>
        <v/>
      </c>
      <c r="AT246" s="13" t="str">
        <f>IF(ISERROR(VLOOKUP(CONCATENATE($A246,"_",AT$2),'Reference data SID'!$B:$N,13,FALSE)),"",VLOOKUP(CONCATENATE($A246,"_",AT$2),'Reference data SID'!$B:$N,13,FALSE))</f>
        <v/>
      </c>
    </row>
    <row r="247" spans="1:46" x14ac:dyDescent="0.25">
      <c r="A247">
        <v>243</v>
      </c>
      <c r="B247" s="13" t="str">
        <f>IF(ISERROR(VLOOKUP(CONCATENATE($A247,"_",B$2),'Reference data SID'!$B:$N,13,FALSE)),"",VLOOKUP(CONCATENATE($A247,"_",B$2),'Reference data SID'!$B:$N,13,FALSE))</f>
        <v/>
      </c>
      <c r="C247" s="13" t="str">
        <f>IF(ISERROR(VLOOKUP(CONCATENATE($A247,"_",C$2),'Reference data SID'!$B:$N,13,FALSE)),"",VLOOKUP(CONCATENATE($A247,"_",C$2),'Reference data SID'!$B:$N,13,FALSE))</f>
        <v/>
      </c>
      <c r="D247" s="13" t="str">
        <f>IF(ISERROR(VLOOKUP(CONCATENATE($A247,"_",D$2),'Reference data SID'!$B:$N,13,FALSE)),"",VLOOKUP(CONCATENATE($A247,"_",D$2),'Reference data SID'!$B:$N,13,FALSE))</f>
        <v/>
      </c>
      <c r="E247" s="13" t="str">
        <f>IF(ISERROR(VLOOKUP(CONCATENATE($A247,"_",E$2),'Reference data SID'!$B:$N,13,FALSE)),"",VLOOKUP(CONCATENATE($A247,"_",E$2),'Reference data SID'!$B:$N,13,FALSE))</f>
        <v/>
      </c>
      <c r="F247" s="13" t="str">
        <f>IF(ISERROR(VLOOKUP(CONCATENATE($A247,"_",F$2),'Reference data SID'!$B:$N,13,FALSE)),"",VLOOKUP(CONCATENATE($A247,"_",F$2),'Reference data SID'!$B:$N,13,FALSE))</f>
        <v/>
      </c>
      <c r="G247" s="13" t="str">
        <f>IF(ISERROR(VLOOKUP(CONCATENATE($A247,"_",G$2),'Reference data SID'!$B:$N,13,FALSE)),"",VLOOKUP(CONCATENATE($A247,"_",G$2),'Reference data SID'!$B:$N,13,FALSE))</f>
        <v/>
      </c>
      <c r="H247" s="13" t="str">
        <f>IF(ISERROR(VLOOKUP(CONCATENATE($A247,"_",H$2),'Reference data SID'!$B:$N,13,FALSE)),"",VLOOKUP(CONCATENATE($A247,"_",H$2),'Reference data SID'!$B:$N,13,FALSE))</f>
        <v/>
      </c>
      <c r="I247" s="13" t="str">
        <f>IF(ISERROR(VLOOKUP(CONCATENATE($A247,"_",I$2),'Reference data SID'!$B:$N,13,FALSE)),"",VLOOKUP(CONCATENATE($A247,"_",I$2),'Reference data SID'!$B:$N,13,FALSE))</f>
        <v/>
      </c>
      <c r="J247" s="13" t="str">
        <f>IF(ISERROR(VLOOKUP(CONCATENATE($A247,"_",J$2),'Reference data SID'!$B:$N,13,FALSE)),"",VLOOKUP(CONCATENATE($A247,"_",J$2),'Reference data SID'!$B:$N,13,FALSE))</f>
        <v/>
      </c>
      <c r="K247" s="13" t="str">
        <f>IF(ISERROR(VLOOKUP(CONCATENATE($A247,"_",K$2),'Reference data SID'!$B:$N,13,FALSE)),"",VLOOKUP(CONCATENATE($A247,"_",K$2),'Reference data SID'!$B:$N,13,FALSE))</f>
        <v/>
      </c>
      <c r="L247" s="13" t="str">
        <f>IF(ISERROR(VLOOKUP(CONCATENATE($A247,"_",L$2),'Reference data SID'!$B:$N,13,FALSE)),"",VLOOKUP(CONCATENATE($A247,"_",L$2),'Reference data SID'!$B:$N,13,FALSE))</f>
        <v/>
      </c>
      <c r="M247" s="13" t="str">
        <f>IF(ISERROR(VLOOKUP(CONCATENATE($A247,"_",M$2),'Reference data SID'!$B:$N,13,FALSE)),"",VLOOKUP(CONCATENATE($A247,"_",M$2),'Reference data SID'!$B:$N,13,FALSE))</f>
        <v/>
      </c>
      <c r="N247" s="13" t="str">
        <f>IF(ISERROR(VLOOKUP(CONCATENATE($A247,"_",N$2),'Reference data SID'!$B:$N,13,FALSE)),"",VLOOKUP(CONCATENATE($A247,"_",N$2),'Reference data SID'!$B:$N,13,FALSE))</f>
        <v/>
      </c>
      <c r="O247" s="13" t="str">
        <f>IF(ISERROR(VLOOKUP(CONCATENATE($A247,"_",O$2),'Reference data SID'!$B:$N,13,FALSE)),"",VLOOKUP(CONCATENATE($A247,"_",O$2),'Reference data SID'!$B:$N,13,FALSE))</f>
        <v/>
      </c>
      <c r="P247" s="13" t="str">
        <f>IF(ISERROR(VLOOKUP(CONCATENATE($A247,"_",P$2),'Reference data SID'!$B:$N,13,FALSE)),"",VLOOKUP(CONCATENATE($A247,"_",P$2),'Reference data SID'!$B:$N,13,FALSE))</f>
        <v/>
      </c>
      <c r="Q247" s="13" t="str">
        <f>IF(ISERROR(VLOOKUP(CONCATENATE($A247,"_",Q$2),'Reference data SID'!$B:$N,13,FALSE)),"",VLOOKUP(CONCATENATE($A247,"_",Q$2),'Reference data SID'!$B:$N,13,FALSE))</f>
        <v/>
      </c>
      <c r="R247" s="13" t="str">
        <f>IF(ISERROR(VLOOKUP(CONCATENATE($A247,"_",R$2),'Reference data SID'!$B:$N,13,FALSE)),"",VLOOKUP(CONCATENATE($A247,"_",R$2),'Reference data SID'!$B:$N,13,FALSE))</f>
        <v/>
      </c>
      <c r="S247" s="13" t="str">
        <f>IF(ISERROR(VLOOKUP(CONCATENATE($A247,"_",S$2),'Reference data SID'!$B:$N,13,FALSE)),"",VLOOKUP(CONCATENATE($A247,"_",S$2),'Reference data SID'!$B:$N,13,FALSE))</f>
        <v/>
      </c>
      <c r="T247" s="13" t="str">
        <f>IF(ISERROR(VLOOKUP(CONCATENATE($A247,"_",T$2),'Reference data SID'!$B:$N,13,FALSE)),"",VLOOKUP(CONCATENATE($A247,"_",T$2),'Reference data SID'!$B:$N,13,FALSE))</f>
        <v/>
      </c>
      <c r="U247" s="13" t="str">
        <f>IF(ISERROR(VLOOKUP(CONCATENATE($A247,"_",U$2),'Reference data SID'!$B:$N,13,FALSE)),"",VLOOKUP(CONCATENATE($A247,"_",U$2),'Reference data SID'!$B:$N,13,FALSE))</f>
        <v/>
      </c>
      <c r="V247" s="13" t="str">
        <f>IF(ISERROR(VLOOKUP(CONCATENATE($A247,"_",V$2),'Reference data SID'!$B:$N,13,FALSE)),"",VLOOKUP(CONCATENATE($A247,"_",V$2),'Reference data SID'!$B:$N,13,FALSE))</f>
        <v/>
      </c>
      <c r="W247" s="13" t="str">
        <f>IF(ISERROR(VLOOKUP(CONCATENATE($A247,"_",W$2),'Reference data SID'!$B:$N,13,FALSE)),"",VLOOKUP(CONCATENATE($A247,"_",W$2),'Reference data SID'!$B:$N,13,FALSE))</f>
        <v/>
      </c>
      <c r="X247" s="13" t="str">
        <f>IF(ISERROR(VLOOKUP(CONCATENATE($A247,"_",X$2),'Reference data SID'!$B:$N,13,FALSE)),"",VLOOKUP(CONCATENATE($A247,"_",X$2),'Reference data SID'!$B:$N,13,FALSE))</f>
        <v/>
      </c>
      <c r="Y247" s="13" t="str">
        <f>IF(ISERROR(VLOOKUP(CONCATENATE($A247,"_",Y$2),'Reference data SID'!$B:$N,13,FALSE)),"",VLOOKUP(CONCATENATE($A247,"_",Y$2),'Reference data SID'!$B:$N,13,FALSE))</f>
        <v/>
      </c>
      <c r="Z247" s="13" t="str">
        <f>IF(ISERROR(VLOOKUP(CONCATENATE($A247,"_",Z$2),'Reference data SID'!$B:$N,13,FALSE)),"",VLOOKUP(CONCATENATE($A247,"_",Z$2),'Reference data SID'!$B:$N,13,FALSE))</f>
        <v/>
      </c>
      <c r="AA247" s="13" t="str">
        <f>IF(ISERROR(VLOOKUP(CONCATENATE($A247,"_",AA$2),'Reference data SID'!$B:$N,13,FALSE)),"",VLOOKUP(CONCATENATE($A247,"_",AA$2),'Reference data SID'!$B:$N,13,FALSE))</f>
        <v/>
      </c>
      <c r="AB247" s="13" t="str">
        <f>IF(ISERROR(VLOOKUP(CONCATENATE($A247,"_",AB$2),'Reference data SID'!$B:$N,13,FALSE)),"",VLOOKUP(CONCATENATE($A247,"_",AB$2),'Reference data SID'!$B:$N,13,FALSE))</f>
        <v/>
      </c>
      <c r="AC247" s="13" t="str">
        <f>IF(ISERROR(VLOOKUP(CONCATENATE($A247,"_",AC$2),'Reference data SID'!$B:$N,13,FALSE)),"",VLOOKUP(CONCATENATE($A247,"_",AC$2),'Reference data SID'!$B:$N,13,FALSE))</f>
        <v/>
      </c>
      <c r="AD247" s="13" t="str">
        <f>IF(ISERROR(VLOOKUP(CONCATENATE($A247,"_",AD$2),'Reference data SID'!$B:$N,13,FALSE)),"",VLOOKUP(CONCATENATE($A247,"_",AD$2),'Reference data SID'!$B:$N,13,FALSE))</f>
        <v/>
      </c>
      <c r="AE247" s="13" t="str">
        <f>IF(ISERROR(VLOOKUP(CONCATENATE($A247,"_",AE$2),'Reference data SID'!$B:$N,13,FALSE)),"",VLOOKUP(CONCATENATE($A247,"_",AE$2),'Reference data SID'!$B:$N,13,FALSE))</f>
        <v/>
      </c>
      <c r="AF247" s="13" t="str">
        <f>IF(ISERROR(VLOOKUP(CONCATENATE($A247,"_",AF$2),'Reference data SID'!$B:$N,13,FALSE)),"",VLOOKUP(CONCATENATE($A247,"_",AF$2),'Reference data SID'!$B:$N,13,FALSE))</f>
        <v/>
      </c>
      <c r="AG247" s="13" t="str">
        <f>IF(ISERROR(VLOOKUP(CONCATENATE($A247,"_",AG$2),'Reference data SID'!$B:$N,13,FALSE)),"",VLOOKUP(CONCATENATE($A247,"_",AG$2),'Reference data SID'!$B:$N,13,FALSE))</f>
        <v/>
      </c>
      <c r="AH247" s="13" t="str">
        <f>IF(ISERROR(VLOOKUP(CONCATENATE($A247,"_",AH$2),'Reference data SID'!$B:$N,13,FALSE)),"",VLOOKUP(CONCATENATE($A247,"_",AH$2),'Reference data SID'!$B:$N,13,FALSE))</f>
        <v/>
      </c>
      <c r="AI247" s="13" t="str">
        <f>IF(ISERROR(VLOOKUP(CONCATENATE($A247,"_",AI$2),'Reference data SID'!$B:$N,13,FALSE)),"",VLOOKUP(CONCATENATE($A247,"_",AI$2),'Reference data SID'!$B:$N,13,FALSE))</f>
        <v/>
      </c>
      <c r="AJ247" s="13" t="str">
        <f>IF(ISERROR(VLOOKUP(CONCATENATE($A247,"_",AJ$2),'Reference data SID'!$B:$N,13,FALSE)),"",VLOOKUP(CONCATENATE($A247,"_",AJ$2),'Reference data SID'!$B:$N,13,FALSE))</f>
        <v/>
      </c>
      <c r="AK247" s="13" t="str">
        <f>IF(ISERROR(VLOOKUP(CONCATENATE($A247,"_",AK$2),'Reference data SID'!$B:$N,13,FALSE)),"",VLOOKUP(CONCATENATE($A247,"_",AK$2),'Reference data SID'!$B:$N,13,FALSE))</f>
        <v/>
      </c>
      <c r="AL247" s="13" t="str">
        <f>IF(ISERROR(VLOOKUP(CONCATENATE($A247,"_",AL$2),'Reference data SID'!$B:$N,13,FALSE)),"",VLOOKUP(CONCATENATE($A247,"_",AL$2),'Reference data SID'!$B:$N,13,FALSE))</f>
        <v/>
      </c>
      <c r="AM247" s="13" t="str">
        <f>IF(ISERROR(VLOOKUP(CONCATENATE($A247,"_",AM$2),'Reference data SID'!$B:$N,13,FALSE)),"",VLOOKUP(CONCATENATE($A247,"_",AM$2),'Reference data SID'!$B:$N,13,FALSE))</f>
        <v/>
      </c>
      <c r="AN247" s="13" t="str">
        <f>IF(ISERROR(VLOOKUP(CONCATENATE($A247,"_",AN$2),'Reference data SID'!$B:$N,13,FALSE)),"",VLOOKUP(CONCATENATE($A247,"_",AN$2),'Reference data SID'!$B:$N,13,FALSE))</f>
        <v/>
      </c>
      <c r="AO247" s="13" t="str">
        <f>IF(ISERROR(VLOOKUP(CONCATENATE($A247,"_",AO$2),'Reference data SID'!$B:$N,13,FALSE)),"",VLOOKUP(CONCATENATE($A247,"_",AO$2),'Reference data SID'!$B:$N,13,FALSE))</f>
        <v/>
      </c>
      <c r="AP247" s="13" t="str">
        <f>IF(ISERROR(VLOOKUP(CONCATENATE($A247,"_",AP$2),'Reference data SID'!$B:$N,13,FALSE)),"",VLOOKUP(CONCATENATE($A247,"_",AP$2),'Reference data SID'!$B:$N,13,FALSE))</f>
        <v/>
      </c>
      <c r="AQ247" s="13" t="str">
        <f>IF(ISERROR(VLOOKUP(CONCATENATE($A247,"_",AQ$2),'Reference data SID'!$B:$N,13,FALSE)),"",VLOOKUP(CONCATENATE($A247,"_",AQ$2),'Reference data SID'!$B:$N,13,FALSE))</f>
        <v/>
      </c>
      <c r="AR247" s="13" t="str">
        <f>IF(ISERROR(VLOOKUP(CONCATENATE($A247,"_",AR$2),'Reference data SID'!$B:$N,13,FALSE)),"",VLOOKUP(CONCATENATE($A247,"_",AR$2),'Reference data SID'!$B:$N,13,FALSE))</f>
        <v/>
      </c>
      <c r="AS247" s="13" t="str">
        <f>IF(ISERROR(VLOOKUP(CONCATENATE($A247,"_",AS$2),'Reference data SID'!$B:$N,13,FALSE)),"",VLOOKUP(CONCATENATE($A247,"_",AS$2),'Reference data SID'!$B:$N,13,FALSE))</f>
        <v/>
      </c>
      <c r="AT247" s="13" t="str">
        <f>IF(ISERROR(VLOOKUP(CONCATENATE($A247,"_",AT$2),'Reference data SID'!$B:$N,13,FALSE)),"",VLOOKUP(CONCATENATE($A247,"_",AT$2),'Reference data SID'!$B:$N,13,FALSE))</f>
        <v/>
      </c>
    </row>
    <row r="248" spans="1:46" x14ac:dyDescent="0.25">
      <c r="A248">
        <v>244</v>
      </c>
      <c r="B248" s="13" t="str">
        <f>IF(ISERROR(VLOOKUP(CONCATENATE($A248,"_",B$2),'Reference data SID'!$B:$N,13,FALSE)),"",VLOOKUP(CONCATENATE($A248,"_",B$2),'Reference data SID'!$B:$N,13,FALSE))</f>
        <v/>
      </c>
      <c r="C248" s="13" t="str">
        <f>IF(ISERROR(VLOOKUP(CONCATENATE($A248,"_",C$2),'Reference data SID'!$B:$N,13,FALSE)),"",VLOOKUP(CONCATENATE($A248,"_",C$2),'Reference data SID'!$B:$N,13,FALSE))</f>
        <v/>
      </c>
      <c r="D248" s="13" t="str">
        <f>IF(ISERROR(VLOOKUP(CONCATENATE($A248,"_",D$2),'Reference data SID'!$B:$N,13,FALSE)),"",VLOOKUP(CONCATENATE($A248,"_",D$2),'Reference data SID'!$B:$N,13,FALSE))</f>
        <v/>
      </c>
      <c r="E248" s="13" t="str">
        <f>IF(ISERROR(VLOOKUP(CONCATENATE($A248,"_",E$2),'Reference data SID'!$B:$N,13,FALSE)),"",VLOOKUP(CONCATENATE($A248,"_",E$2),'Reference data SID'!$B:$N,13,FALSE))</f>
        <v/>
      </c>
      <c r="F248" s="13" t="str">
        <f>IF(ISERROR(VLOOKUP(CONCATENATE($A248,"_",F$2),'Reference data SID'!$B:$N,13,FALSE)),"",VLOOKUP(CONCATENATE($A248,"_",F$2),'Reference data SID'!$B:$N,13,FALSE))</f>
        <v/>
      </c>
      <c r="G248" s="13" t="str">
        <f>IF(ISERROR(VLOOKUP(CONCATENATE($A248,"_",G$2),'Reference data SID'!$B:$N,13,FALSE)),"",VLOOKUP(CONCATENATE($A248,"_",G$2),'Reference data SID'!$B:$N,13,FALSE))</f>
        <v/>
      </c>
      <c r="H248" s="13" t="str">
        <f>IF(ISERROR(VLOOKUP(CONCATENATE($A248,"_",H$2),'Reference data SID'!$B:$N,13,FALSE)),"",VLOOKUP(CONCATENATE($A248,"_",H$2),'Reference data SID'!$B:$N,13,FALSE))</f>
        <v/>
      </c>
      <c r="I248" s="13" t="str">
        <f>IF(ISERROR(VLOOKUP(CONCATENATE($A248,"_",I$2),'Reference data SID'!$B:$N,13,FALSE)),"",VLOOKUP(CONCATENATE($A248,"_",I$2),'Reference data SID'!$B:$N,13,FALSE))</f>
        <v/>
      </c>
      <c r="J248" s="13" t="str">
        <f>IF(ISERROR(VLOOKUP(CONCATENATE($A248,"_",J$2),'Reference data SID'!$B:$N,13,FALSE)),"",VLOOKUP(CONCATENATE($A248,"_",J$2),'Reference data SID'!$B:$N,13,FALSE))</f>
        <v/>
      </c>
      <c r="K248" s="13" t="str">
        <f>IF(ISERROR(VLOOKUP(CONCATENATE($A248,"_",K$2),'Reference data SID'!$B:$N,13,FALSE)),"",VLOOKUP(CONCATENATE($A248,"_",K$2),'Reference data SID'!$B:$N,13,FALSE))</f>
        <v/>
      </c>
      <c r="L248" s="13" t="str">
        <f>IF(ISERROR(VLOOKUP(CONCATENATE($A248,"_",L$2),'Reference data SID'!$B:$N,13,FALSE)),"",VLOOKUP(CONCATENATE($A248,"_",L$2),'Reference data SID'!$B:$N,13,FALSE))</f>
        <v/>
      </c>
      <c r="M248" s="13" t="str">
        <f>IF(ISERROR(VLOOKUP(CONCATENATE($A248,"_",M$2),'Reference data SID'!$B:$N,13,FALSE)),"",VLOOKUP(CONCATENATE($A248,"_",M$2),'Reference data SID'!$B:$N,13,FALSE))</f>
        <v/>
      </c>
      <c r="N248" s="13" t="str">
        <f>IF(ISERROR(VLOOKUP(CONCATENATE($A248,"_",N$2),'Reference data SID'!$B:$N,13,FALSE)),"",VLOOKUP(CONCATENATE($A248,"_",N$2),'Reference data SID'!$B:$N,13,FALSE))</f>
        <v/>
      </c>
      <c r="O248" s="13" t="str">
        <f>IF(ISERROR(VLOOKUP(CONCATENATE($A248,"_",O$2),'Reference data SID'!$B:$N,13,FALSE)),"",VLOOKUP(CONCATENATE($A248,"_",O$2),'Reference data SID'!$B:$N,13,FALSE))</f>
        <v/>
      </c>
      <c r="P248" s="13" t="str">
        <f>IF(ISERROR(VLOOKUP(CONCATENATE($A248,"_",P$2),'Reference data SID'!$B:$N,13,FALSE)),"",VLOOKUP(CONCATENATE($A248,"_",P$2),'Reference data SID'!$B:$N,13,FALSE))</f>
        <v/>
      </c>
      <c r="Q248" s="13" t="str">
        <f>IF(ISERROR(VLOOKUP(CONCATENATE($A248,"_",Q$2),'Reference data SID'!$B:$N,13,FALSE)),"",VLOOKUP(CONCATENATE($A248,"_",Q$2),'Reference data SID'!$B:$N,13,FALSE))</f>
        <v/>
      </c>
      <c r="R248" s="13" t="str">
        <f>IF(ISERROR(VLOOKUP(CONCATENATE($A248,"_",R$2),'Reference data SID'!$B:$N,13,FALSE)),"",VLOOKUP(CONCATENATE($A248,"_",R$2),'Reference data SID'!$B:$N,13,FALSE))</f>
        <v/>
      </c>
      <c r="S248" s="13" t="str">
        <f>IF(ISERROR(VLOOKUP(CONCATENATE($A248,"_",S$2),'Reference data SID'!$B:$N,13,FALSE)),"",VLOOKUP(CONCATENATE($A248,"_",S$2),'Reference data SID'!$B:$N,13,FALSE))</f>
        <v/>
      </c>
      <c r="T248" s="13" t="str">
        <f>IF(ISERROR(VLOOKUP(CONCATENATE($A248,"_",T$2),'Reference data SID'!$B:$N,13,FALSE)),"",VLOOKUP(CONCATENATE($A248,"_",T$2),'Reference data SID'!$B:$N,13,FALSE))</f>
        <v/>
      </c>
      <c r="U248" s="13" t="str">
        <f>IF(ISERROR(VLOOKUP(CONCATENATE($A248,"_",U$2),'Reference data SID'!$B:$N,13,FALSE)),"",VLOOKUP(CONCATENATE($A248,"_",U$2),'Reference data SID'!$B:$N,13,FALSE))</f>
        <v/>
      </c>
      <c r="V248" s="13" t="str">
        <f>IF(ISERROR(VLOOKUP(CONCATENATE($A248,"_",V$2),'Reference data SID'!$B:$N,13,FALSE)),"",VLOOKUP(CONCATENATE($A248,"_",V$2),'Reference data SID'!$B:$N,13,FALSE))</f>
        <v/>
      </c>
      <c r="W248" s="13" t="str">
        <f>IF(ISERROR(VLOOKUP(CONCATENATE($A248,"_",W$2),'Reference data SID'!$B:$N,13,FALSE)),"",VLOOKUP(CONCATENATE($A248,"_",W$2),'Reference data SID'!$B:$N,13,FALSE))</f>
        <v/>
      </c>
      <c r="X248" s="13" t="str">
        <f>IF(ISERROR(VLOOKUP(CONCATENATE($A248,"_",X$2),'Reference data SID'!$B:$N,13,FALSE)),"",VLOOKUP(CONCATENATE($A248,"_",X$2),'Reference data SID'!$B:$N,13,FALSE))</f>
        <v/>
      </c>
      <c r="Y248" s="13" t="str">
        <f>IF(ISERROR(VLOOKUP(CONCATENATE($A248,"_",Y$2),'Reference data SID'!$B:$N,13,FALSE)),"",VLOOKUP(CONCATENATE($A248,"_",Y$2),'Reference data SID'!$B:$N,13,FALSE))</f>
        <v/>
      </c>
      <c r="Z248" s="13" t="str">
        <f>IF(ISERROR(VLOOKUP(CONCATENATE($A248,"_",Z$2),'Reference data SID'!$B:$N,13,FALSE)),"",VLOOKUP(CONCATENATE($A248,"_",Z$2),'Reference data SID'!$B:$N,13,FALSE))</f>
        <v/>
      </c>
      <c r="AA248" s="13" t="str">
        <f>IF(ISERROR(VLOOKUP(CONCATENATE($A248,"_",AA$2),'Reference data SID'!$B:$N,13,FALSE)),"",VLOOKUP(CONCATENATE($A248,"_",AA$2),'Reference data SID'!$B:$N,13,FALSE))</f>
        <v/>
      </c>
      <c r="AB248" s="13" t="str">
        <f>IF(ISERROR(VLOOKUP(CONCATENATE($A248,"_",AB$2),'Reference data SID'!$B:$N,13,FALSE)),"",VLOOKUP(CONCATENATE($A248,"_",AB$2),'Reference data SID'!$B:$N,13,FALSE))</f>
        <v/>
      </c>
      <c r="AC248" s="13" t="str">
        <f>IF(ISERROR(VLOOKUP(CONCATENATE($A248,"_",AC$2),'Reference data SID'!$B:$N,13,FALSE)),"",VLOOKUP(CONCATENATE($A248,"_",AC$2),'Reference data SID'!$B:$N,13,FALSE))</f>
        <v/>
      </c>
      <c r="AD248" s="13" t="str">
        <f>IF(ISERROR(VLOOKUP(CONCATENATE($A248,"_",AD$2),'Reference data SID'!$B:$N,13,FALSE)),"",VLOOKUP(CONCATENATE($A248,"_",AD$2),'Reference data SID'!$B:$N,13,FALSE))</f>
        <v/>
      </c>
      <c r="AE248" s="13" t="str">
        <f>IF(ISERROR(VLOOKUP(CONCATENATE($A248,"_",AE$2),'Reference data SID'!$B:$N,13,FALSE)),"",VLOOKUP(CONCATENATE($A248,"_",AE$2),'Reference data SID'!$B:$N,13,FALSE))</f>
        <v/>
      </c>
      <c r="AF248" s="13" t="str">
        <f>IF(ISERROR(VLOOKUP(CONCATENATE($A248,"_",AF$2),'Reference data SID'!$B:$N,13,FALSE)),"",VLOOKUP(CONCATENATE($A248,"_",AF$2),'Reference data SID'!$B:$N,13,FALSE))</f>
        <v/>
      </c>
      <c r="AG248" s="13" t="str">
        <f>IF(ISERROR(VLOOKUP(CONCATENATE($A248,"_",AG$2),'Reference data SID'!$B:$N,13,FALSE)),"",VLOOKUP(CONCATENATE($A248,"_",AG$2),'Reference data SID'!$B:$N,13,FALSE))</f>
        <v/>
      </c>
      <c r="AH248" s="13" t="str">
        <f>IF(ISERROR(VLOOKUP(CONCATENATE($A248,"_",AH$2),'Reference data SID'!$B:$N,13,FALSE)),"",VLOOKUP(CONCATENATE($A248,"_",AH$2),'Reference data SID'!$B:$N,13,FALSE))</f>
        <v/>
      </c>
      <c r="AI248" s="13" t="str">
        <f>IF(ISERROR(VLOOKUP(CONCATENATE($A248,"_",AI$2),'Reference data SID'!$B:$N,13,FALSE)),"",VLOOKUP(CONCATENATE($A248,"_",AI$2),'Reference data SID'!$B:$N,13,FALSE))</f>
        <v/>
      </c>
      <c r="AJ248" s="13" t="str">
        <f>IF(ISERROR(VLOOKUP(CONCATENATE($A248,"_",AJ$2),'Reference data SID'!$B:$N,13,FALSE)),"",VLOOKUP(CONCATENATE($A248,"_",AJ$2),'Reference data SID'!$B:$N,13,FALSE))</f>
        <v/>
      </c>
      <c r="AK248" s="13" t="str">
        <f>IF(ISERROR(VLOOKUP(CONCATENATE($A248,"_",AK$2),'Reference data SID'!$B:$N,13,FALSE)),"",VLOOKUP(CONCATENATE($A248,"_",AK$2),'Reference data SID'!$B:$N,13,FALSE))</f>
        <v/>
      </c>
      <c r="AL248" s="13" t="str">
        <f>IF(ISERROR(VLOOKUP(CONCATENATE($A248,"_",AL$2),'Reference data SID'!$B:$N,13,FALSE)),"",VLOOKUP(CONCATENATE($A248,"_",AL$2),'Reference data SID'!$B:$N,13,FALSE))</f>
        <v/>
      </c>
      <c r="AM248" s="13" t="str">
        <f>IF(ISERROR(VLOOKUP(CONCATENATE($A248,"_",AM$2),'Reference data SID'!$B:$N,13,FALSE)),"",VLOOKUP(CONCATENATE($A248,"_",AM$2),'Reference data SID'!$B:$N,13,FALSE))</f>
        <v/>
      </c>
      <c r="AN248" s="13" t="str">
        <f>IF(ISERROR(VLOOKUP(CONCATENATE($A248,"_",AN$2),'Reference data SID'!$B:$N,13,FALSE)),"",VLOOKUP(CONCATENATE($A248,"_",AN$2),'Reference data SID'!$B:$N,13,FALSE))</f>
        <v/>
      </c>
      <c r="AO248" s="13" t="str">
        <f>IF(ISERROR(VLOOKUP(CONCATENATE($A248,"_",AO$2),'Reference data SID'!$B:$N,13,FALSE)),"",VLOOKUP(CONCATENATE($A248,"_",AO$2),'Reference data SID'!$B:$N,13,FALSE))</f>
        <v/>
      </c>
      <c r="AP248" s="13" t="str">
        <f>IF(ISERROR(VLOOKUP(CONCATENATE($A248,"_",AP$2),'Reference data SID'!$B:$N,13,FALSE)),"",VLOOKUP(CONCATENATE($A248,"_",AP$2),'Reference data SID'!$B:$N,13,FALSE))</f>
        <v/>
      </c>
      <c r="AQ248" s="13" t="str">
        <f>IF(ISERROR(VLOOKUP(CONCATENATE($A248,"_",AQ$2),'Reference data SID'!$B:$N,13,FALSE)),"",VLOOKUP(CONCATENATE($A248,"_",AQ$2),'Reference data SID'!$B:$N,13,FALSE))</f>
        <v/>
      </c>
      <c r="AR248" s="13" t="str">
        <f>IF(ISERROR(VLOOKUP(CONCATENATE($A248,"_",AR$2),'Reference data SID'!$B:$N,13,FALSE)),"",VLOOKUP(CONCATENATE($A248,"_",AR$2),'Reference data SID'!$B:$N,13,FALSE))</f>
        <v/>
      </c>
      <c r="AS248" s="13" t="str">
        <f>IF(ISERROR(VLOOKUP(CONCATENATE($A248,"_",AS$2),'Reference data SID'!$B:$N,13,FALSE)),"",VLOOKUP(CONCATENATE($A248,"_",AS$2),'Reference data SID'!$B:$N,13,FALSE))</f>
        <v/>
      </c>
      <c r="AT248" s="13" t="str">
        <f>IF(ISERROR(VLOOKUP(CONCATENATE($A248,"_",AT$2),'Reference data SID'!$B:$N,13,FALSE)),"",VLOOKUP(CONCATENATE($A248,"_",AT$2),'Reference data SID'!$B:$N,13,FALSE))</f>
        <v/>
      </c>
    </row>
    <row r="249" spans="1:46" x14ac:dyDescent="0.25">
      <c r="A249">
        <v>245</v>
      </c>
      <c r="B249" s="13" t="str">
        <f>IF(ISERROR(VLOOKUP(CONCATENATE($A249,"_",B$2),'Reference data SID'!$B:$N,13,FALSE)),"",VLOOKUP(CONCATENATE($A249,"_",B$2),'Reference data SID'!$B:$N,13,FALSE))</f>
        <v/>
      </c>
      <c r="C249" s="13" t="str">
        <f>IF(ISERROR(VLOOKUP(CONCATENATE($A249,"_",C$2),'Reference data SID'!$B:$N,13,FALSE)),"",VLOOKUP(CONCATENATE($A249,"_",C$2),'Reference data SID'!$B:$N,13,FALSE))</f>
        <v/>
      </c>
      <c r="D249" s="13" t="str">
        <f>IF(ISERROR(VLOOKUP(CONCATENATE($A249,"_",D$2),'Reference data SID'!$B:$N,13,FALSE)),"",VLOOKUP(CONCATENATE($A249,"_",D$2),'Reference data SID'!$B:$N,13,FALSE))</f>
        <v/>
      </c>
      <c r="E249" s="13" t="str">
        <f>IF(ISERROR(VLOOKUP(CONCATENATE($A249,"_",E$2),'Reference data SID'!$B:$N,13,FALSE)),"",VLOOKUP(CONCATENATE($A249,"_",E$2),'Reference data SID'!$B:$N,13,FALSE))</f>
        <v/>
      </c>
      <c r="F249" s="13" t="str">
        <f>IF(ISERROR(VLOOKUP(CONCATENATE($A249,"_",F$2),'Reference data SID'!$B:$N,13,FALSE)),"",VLOOKUP(CONCATENATE($A249,"_",F$2),'Reference data SID'!$B:$N,13,FALSE))</f>
        <v/>
      </c>
      <c r="G249" s="13" t="str">
        <f>IF(ISERROR(VLOOKUP(CONCATENATE($A249,"_",G$2),'Reference data SID'!$B:$N,13,FALSE)),"",VLOOKUP(CONCATENATE($A249,"_",G$2),'Reference data SID'!$B:$N,13,FALSE))</f>
        <v/>
      </c>
      <c r="H249" s="13" t="str">
        <f>IF(ISERROR(VLOOKUP(CONCATENATE($A249,"_",H$2),'Reference data SID'!$B:$N,13,FALSE)),"",VLOOKUP(CONCATENATE($A249,"_",H$2),'Reference data SID'!$B:$N,13,FALSE))</f>
        <v/>
      </c>
      <c r="I249" s="13" t="str">
        <f>IF(ISERROR(VLOOKUP(CONCATENATE($A249,"_",I$2),'Reference data SID'!$B:$N,13,FALSE)),"",VLOOKUP(CONCATENATE($A249,"_",I$2),'Reference data SID'!$B:$N,13,FALSE))</f>
        <v/>
      </c>
      <c r="J249" s="13" t="str">
        <f>IF(ISERROR(VLOOKUP(CONCATENATE($A249,"_",J$2),'Reference data SID'!$B:$N,13,FALSE)),"",VLOOKUP(CONCATENATE($A249,"_",J$2),'Reference data SID'!$B:$N,13,FALSE))</f>
        <v/>
      </c>
      <c r="K249" s="13" t="str">
        <f>IF(ISERROR(VLOOKUP(CONCATENATE($A249,"_",K$2),'Reference data SID'!$B:$N,13,FALSE)),"",VLOOKUP(CONCATENATE($A249,"_",K$2),'Reference data SID'!$B:$N,13,FALSE))</f>
        <v/>
      </c>
      <c r="L249" s="13" t="str">
        <f>IF(ISERROR(VLOOKUP(CONCATENATE($A249,"_",L$2),'Reference data SID'!$B:$N,13,FALSE)),"",VLOOKUP(CONCATENATE($A249,"_",L$2),'Reference data SID'!$B:$N,13,FALSE))</f>
        <v/>
      </c>
      <c r="M249" s="13" t="str">
        <f>IF(ISERROR(VLOOKUP(CONCATENATE($A249,"_",M$2),'Reference data SID'!$B:$N,13,FALSE)),"",VLOOKUP(CONCATENATE($A249,"_",M$2),'Reference data SID'!$B:$N,13,FALSE))</f>
        <v/>
      </c>
      <c r="N249" s="13" t="str">
        <f>IF(ISERROR(VLOOKUP(CONCATENATE($A249,"_",N$2),'Reference data SID'!$B:$N,13,FALSE)),"",VLOOKUP(CONCATENATE($A249,"_",N$2),'Reference data SID'!$B:$N,13,FALSE))</f>
        <v/>
      </c>
      <c r="O249" s="13" t="str">
        <f>IF(ISERROR(VLOOKUP(CONCATENATE($A249,"_",O$2),'Reference data SID'!$B:$N,13,FALSE)),"",VLOOKUP(CONCATENATE($A249,"_",O$2),'Reference data SID'!$B:$N,13,FALSE))</f>
        <v/>
      </c>
      <c r="P249" s="13" t="str">
        <f>IF(ISERROR(VLOOKUP(CONCATENATE($A249,"_",P$2),'Reference data SID'!$B:$N,13,FALSE)),"",VLOOKUP(CONCATENATE($A249,"_",P$2),'Reference data SID'!$B:$N,13,FALSE))</f>
        <v/>
      </c>
      <c r="Q249" s="13" t="str">
        <f>IF(ISERROR(VLOOKUP(CONCATENATE($A249,"_",Q$2),'Reference data SID'!$B:$N,13,FALSE)),"",VLOOKUP(CONCATENATE($A249,"_",Q$2),'Reference data SID'!$B:$N,13,FALSE))</f>
        <v/>
      </c>
      <c r="R249" s="13" t="str">
        <f>IF(ISERROR(VLOOKUP(CONCATENATE($A249,"_",R$2),'Reference data SID'!$B:$N,13,FALSE)),"",VLOOKUP(CONCATENATE($A249,"_",R$2),'Reference data SID'!$B:$N,13,FALSE))</f>
        <v/>
      </c>
      <c r="S249" s="13" t="str">
        <f>IF(ISERROR(VLOOKUP(CONCATENATE($A249,"_",S$2),'Reference data SID'!$B:$N,13,FALSE)),"",VLOOKUP(CONCATENATE($A249,"_",S$2),'Reference data SID'!$B:$N,13,FALSE))</f>
        <v/>
      </c>
      <c r="T249" s="13" t="str">
        <f>IF(ISERROR(VLOOKUP(CONCATENATE($A249,"_",T$2),'Reference data SID'!$B:$N,13,FALSE)),"",VLOOKUP(CONCATENATE($A249,"_",T$2),'Reference data SID'!$B:$N,13,FALSE))</f>
        <v/>
      </c>
      <c r="U249" s="13" t="str">
        <f>IF(ISERROR(VLOOKUP(CONCATENATE($A249,"_",U$2),'Reference data SID'!$B:$N,13,FALSE)),"",VLOOKUP(CONCATENATE($A249,"_",U$2),'Reference data SID'!$B:$N,13,FALSE))</f>
        <v/>
      </c>
      <c r="V249" s="13" t="str">
        <f>IF(ISERROR(VLOOKUP(CONCATENATE($A249,"_",V$2),'Reference data SID'!$B:$N,13,FALSE)),"",VLOOKUP(CONCATENATE($A249,"_",V$2),'Reference data SID'!$B:$N,13,FALSE))</f>
        <v/>
      </c>
      <c r="W249" s="13" t="str">
        <f>IF(ISERROR(VLOOKUP(CONCATENATE($A249,"_",W$2),'Reference data SID'!$B:$N,13,FALSE)),"",VLOOKUP(CONCATENATE($A249,"_",W$2),'Reference data SID'!$B:$N,13,FALSE))</f>
        <v/>
      </c>
      <c r="X249" s="13" t="str">
        <f>IF(ISERROR(VLOOKUP(CONCATENATE($A249,"_",X$2),'Reference data SID'!$B:$N,13,FALSE)),"",VLOOKUP(CONCATENATE($A249,"_",X$2),'Reference data SID'!$B:$N,13,FALSE))</f>
        <v/>
      </c>
      <c r="Y249" s="13" t="str">
        <f>IF(ISERROR(VLOOKUP(CONCATENATE($A249,"_",Y$2),'Reference data SID'!$B:$N,13,FALSE)),"",VLOOKUP(CONCATENATE($A249,"_",Y$2),'Reference data SID'!$B:$N,13,FALSE))</f>
        <v/>
      </c>
      <c r="Z249" s="13" t="str">
        <f>IF(ISERROR(VLOOKUP(CONCATENATE($A249,"_",Z$2),'Reference data SID'!$B:$N,13,FALSE)),"",VLOOKUP(CONCATENATE($A249,"_",Z$2),'Reference data SID'!$B:$N,13,FALSE))</f>
        <v/>
      </c>
      <c r="AA249" s="13" t="str">
        <f>IF(ISERROR(VLOOKUP(CONCATENATE($A249,"_",AA$2),'Reference data SID'!$B:$N,13,FALSE)),"",VLOOKUP(CONCATENATE($A249,"_",AA$2),'Reference data SID'!$B:$N,13,FALSE))</f>
        <v/>
      </c>
      <c r="AB249" s="13" t="str">
        <f>IF(ISERROR(VLOOKUP(CONCATENATE($A249,"_",AB$2),'Reference data SID'!$B:$N,13,FALSE)),"",VLOOKUP(CONCATENATE($A249,"_",AB$2),'Reference data SID'!$B:$N,13,FALSE))</f>
        <v/>
      </c>
      <c r="AC249" s="13" t="str">
        <f>IF(ISERROR(VLOOKUP(CONCATENATE($A249,"_",AC$2),'Reference data SID'!$B:$N,13,FALSE)),"",VLOOKUP(CONCATENATE($A249,"_",AC$2),'Reference data SID'!$B:$N,13,FALSE))</f>
        <v/>
      </c>
      <c r="AD249" s="13" t="str">
        <f>IF(ISERROR(VLOOKUP(CONCATENATE($A249,"_",AD$2),'Reference data SID'!$B:$N,13,FALSE)),"",VLOOKUP(CONCATENATE($A249,"_",AD$2),'Reference data SID'!$B:$N,13,FALSE))</f>
        <v/>
      </c>
      <c r="AE249" s="13" t="str">
        <f>IF(ISERROR(VLOOKUP(CONCATENATE($A249,"_",AE$2),'Reference data SID'!$B:$N,13,FALSE)),"",VLOOKUP(CONCATENATE($A249,"_",AE$2),'Reference data SID'!$B:$N,13,FALSE))</f>
        <v/>
      </c>
      <c r="AF249" s="13" t="str">
        <f>IF(ISERROR(VLOOKUP(CONCATENATE($A249,"_",AF$2),'Reference data SID'!$B:$N,13,FALSE)),"",VLOOKUP(CONCATENATE($A249,"_",AF$2),'Reference data SID'!$B:$N,13,FALSE))</f>
        <v/>
      </c>
      <c r="AG249" s="13" t="str">
        <f>IF(ISERROR(VLOOKUP(CONCATENATE($A249,"_",AG$2),'Reference data SID'!$B:$N,13,FALSE)),"",VLOOKUP(CONCATENATE($A249,"_",AG$2),'Reference data SID'!$B:$N,13,FALSE))</f>
        <v/>
      </c>
      <c r="AH249" s="13" t="str">
        <f>IF(ISERROR(VLOOKUP(CONCATENATE($A249,"_",AH$2),'Reference data SID'!$B:$N,13,FALSE)),"",VLOOKUP(CONCATENATE($A249,"_",AH$2),'Reference data SID'!$B:$N,13,FALSE))</f>
        <v/>
      </c>
      <c r="AI249" s="13" t="str">
        <f>IF(ISERROR(VLOOKUP(CONCATENATE($A249,"_",AI$2),'Reference data SID'!$B:$N,13,FALSE)),"",VLOOKUP(CONCATENATE($A249,"_",AI$2),'Reference data SID'!$B:$N,13,FALSE))</f>
        <v/>
      </c>
      <c r="AJ249" s="13" t="str">
        <f>IF(ISERROR(VLOOKUP(CONCATENATE($A249,"_",AJ$2),'Reference data SID'!$B:$N,13,FALSE)),"",VLOOKUP(CONCATENATE($A249,"_",AJ$2),'Reference data SID'!$B:$N,13,FALSE))</f>
        <v/>
      </c>
      <c r="AK249" s="13" t="str">
        <f>IF(ISERROR(VLOOKUP(CONCATENATE($A249,"_",AK$2),'Reference data SID'!$B:$N,13,FALSE)),"",VLOOKUP(CONCATENATE($A249,"_",AK$2),'Reference data SID'!$B:$N,13,FALSE))</f>
        <v/>
      </c>
      <c r="AL249" s="13" t="str">
        <f>IF(ISERROR(VLOOKUP(CONCATENATE($A249,"_",AL$2),'Reference data SID'!$B:$N,13,FALSE)),"",VLOOKUP(CONCATENATE($A249,"_",AL$2),'Reference data SID'!$B:$N,13,FALSE))</f>
        <v/>
      </c>
      <c r="AM249" s="13" t="str">
        <f>IF(ISERROR(VLOOKUP(CONCATENATE($A249,"_",AM$2),'Reference data SID'!$B:$N,13,FALSE)),"",VLOOKUP(CONCATENATE($A249,"_",AM$2),'Reference data SID'!$B:$N,13,FALSE))</f>
        <v/>
      </c>
      <c r="AN249" s="13" t="str">
        <f>IF(ISERROR(VLOOKUP(CONCATENATE($A249,"_",AN$2),'Reference data SID'!$B:$N,13,FALSE)),"",VLOOKUP(CONCATENATE($A249,"_",AN$2),'Reference data SID'!$B:$N,13,FALSE))</f>
        <v/>
      </c>
      <c r="AO249" s="13" t="str">
        <f>IF(ISERROR(VLOOKUP(CONCATENATE($A249,"_",AO$2),'Reference data SID'!$B:$N,13,FALSE)),"",VLOOKUP(CONCATENATE($A249,"_",AO$2),'Reference data SID'!$B:$N,13,FALSE))</f>
        <v/>
      </c>
      <c r="AP249" s="13" t="str">
        <f>IF(ISERROR(VLOOKUP(CONCATENATE($A249,"_",AP$2),'Reference data SID'!$B:$N,13,FALSE)),"",VLOOKUP(CONCATENATE($A249,"_",AP$2),'Reference data SID'!$B:$N,13,FALSE))</f>
        <v/>
      </c>
      <c r="AQ249" s="13" t="str">
        <f>IF(ISERROR(VLOOKUP(CONCATENATE($A249,"_",AQ$2),'Reference data SID'!$B:$N,13,FALSE)),"",VLOOKUP(CONCATENATE($A249,"_",AQ$2),'Reference data SID'!$B:$N,13,FALSE))</f>
        <v/>
      </c>
      <c r="AR249" s="13" t="str">
        <f>IF(ISERROR(VLOOKUP(CONCATENATE($A249,"_",AR$2),'Reference data SID'!$B:$N,13,FALSE)),"",VLOOKUP(CONCATENATE($A249,"_",AR$2),'Reference data SID'!$B:$N,13,FALSE))</f>
        <v/>
      </c>
      <c r="AS249" s="13" t="str">
        <f>IF(ISERROR(VLOOKUP(CONCATENATE($A249,"_",AS$2),'Reference data SID'!$B:$N,13,FALSE)),"",VLOOKUP(CONCATENATE($A249,"_",AS$2),'Reference data SID'!$B:$N,13,FALSE))</f>
        <v/>
      </c>
      <c r="AT249" s="13" t="str">
        <f>IF(ISERROR(VLOOKUP(CONCATENATE($A249,"_",AT$2),'Reference data SID'!$B:$N,13,FALSE)),"",VLOOKUP(CONCATENATE($A249,"_",AT$2),'Reference data SID'!$B:$N,13,FALSE))</f>
        <v/>
      </c>
    </row>
    <row r="250" spans="1:46" x14ac:dyDescent="0.25">
      <c r="A250">
        <v>246</v>
      </c>
      <c r="B250" s="13" t="str">
        <f>IF(ISERROR(VLOOKUP(CONCATENATE($A250,"_",B$2),'Reference data SID'!$B:$N,13,FALSE)),"",VLOOKUP(CONCATENATE($A250,"_",B$2),'Reference data SID'!$B:$N,13,FALSE))</f>
        <v/>
      </c>
      <c r="C250" s="13" t="str">
        <f>IF(ISERROR(VLOOKUP(CONCATENATE($A250,"_",C$2),'Reference data SID'!$B:$N,13,FALSE)),"",VLOOKUP(CONCATENATE($A250,"_",C$2),'Reference data SID'!$B:$N,13,FALSE))</f>
        <v/>
      </c>
      <c r="D250" s="13" t="str">
        <f>IF(ISERROR(VLOOKUP(CONCATENATE($A250,"_",D$2),'Reference data SID'!$B:$N,13,FALSE)),"",VLOOKUP(CONCATENATE($A250,"_",D$2),'Reference data SID'!$B:$N,13,FALSE))</f>
        <v/>
      </c>
      <c r="E250" s="13" t="str">
        <f>IF(ISERROR(VLOOKUP(CONCATENATE($A250,"_",E$2),'Reference data SID'!$B:$N,13,FALSE)),"",VLOOKUP(CONCATENATE($A250,"_",E$2),'Reference data SID'!$B:$N,13,FALSE))</f>
        <v/>
      </c>
      <c r="F250" s="13" t="str">
        <f>IF(ISERROR(VLOOKUP(CONCATENATE($A250,"_",F$2),'Reference data SID'!$B:$N,13,FALSE)),"",VLOOKUP(CONCATENATE($A250,"_",F$2),'Reference data SID'!$B:$N,13,FALSE))</f>
        <v/>
      </c>
      <c r="G250" s="13" t="str">
        <f>IF(ISERROR(VLOOKUP(CONCATENATE($A250,"_",G$2),'Reference data SID'!$B:$N,13,FALSE)),"",VLOOKUP(CONCATENATE($A250,"_",G$2),'Reference data SID'!$B:$N,13,FALSE))</f>
        <v/>
      </c>
      <c r="H250" s="13" t="str">
        <f>IF(ISERROR(VLOOKUP(CONCATENATE($A250,"_",H$2),'Reference data SID'!$B:$N,13,FALSE)),"",VLOOKUP(CONCATENATE($A250,"_",H$2),'Reference data SID'!$B:$N,13,FALSE))</f>
        <v/>
      </c>
      <c r="I250" s="13" t="str">
        <f>IF(ISERROR(VLOOKUP(CONCATENATE($A250,"_",I$2),'Reference data SID'!$B:$N,13,FALSE)),"",VLOOKUP(CONCATENATE($A250,"_",I$2),'Reference data SID'!$B:$N,13,FALSE))</f>
        <v/>
      </c>
      <c r="J250" s="13" t="str">
        <f>IF(ISERROR(VLOOKUP(CONCATENATE($A250,"_",J$2),'Reference data SID'!$B:$N,13,FALSE)),"",VLOOKUP(CONCATENATE($A250,"_",J$2),'Reference data SID'!$B:$N,13,FALSE))</f>
        <v/>
      </c>
      <c r="K250" s="13" t="str">
        <f>IF(ISERROR(VLOOKUP(CONCATENATE($A250,"_",K$2),'Reference data SID'!$B:$N,13,FALSE)),"",VLOOKUP(CONCATENATE($A250,"_",K$2),'Reference data SID'!$B:$N,13,FALSE))</f>
        <v/>
      </c>
      <c r="L250" s="13" t="str">
        <f>IF(ISERROR(VLOOKUP(CONCATENATE($A250,"_",L$2),'Reference data SID'!$B:$N,13,FALSE)),"",VLOOKUP(CONCATENATE($A250,"_",L$2),'Reference data SID'!$B:$N,13,FALSE))</f>
        <v/>
      </c>
      <c r="M250" s="13" t="str">
        <f>IF(ISERROR(VLOOKUP(CONCATENATE($A250,"_",M$2),'Reference data SID'!$B:$N,13,FALSE)),"",VLOOKUP(CONCATENATE($A250,"_",M$2),'Reference data SID'!$B:$N,13,FALSE))</f>
        <v/>
      </c>
      <c r="N250" s="13" t="str">
        <f>IF(ISERROR(VLOOKUP(CONCATENATE($A250,"_",N$2),'Reference data SID'!$B:$N,13,FALSE)),"",VLOOKUP(CONCATENATE($A250,"_",N$2),'Reference data SID'!$B:$N,13,FALSE))</f>
        <v/>
      </c>
      <c r="O250" s="13" t="str">
        <f>IF(ISERROR(VLOOKUP(CONCATENATE($A250,"_",O$2),'Reference data SID'!$B:$N,13,FALSE)),"",VLOOKUP(CONCATENATE($A250,"_",O$2),'Reference data SID'!$B:$N,13,FALSE))</f>
        <v/>
      </c>
      <c r="P250" s="13" t="str">
        <f>IF(ISERROR(VLOOKUP(CONCATENATE($A250,"_",P$2),'Reference data SID'!$B:$N,13,FALSE)),"",VLOOKUP(CONCATENATE($A250,"_",P$2),'Reference data SID'!$B:$N,13,FALSE))</f>
        <v/>
      </c>
      <c r="Q250" s="13" t="str">
        <f>IF(ISERROR(VLOOKUP(CONCATENATE($A250,"_",Q$2),'Reference data SID'!$B:$N,13,FALSE)),"",VLOOKUP(CONCATENATE($A250,"_",Q$2),'Reference data SID'!$B:$N,13,FALSE))</f>
        <v/>
      </c>
      <c r="R250" s="13" t="str">
        <f>IF(ISERROR(VLOOKUP(CONCATENATE($A250,"_",R$2),'Reference data SID'!$B:$N,13,FALSE)),"",VLOOKUP(CONCATENATE($A250,"_",R$2),'Reference data SID'!$B:$N,13,FALSE))</f>
        <v/>
      </c>
      <c r="S250" s="13" t="str">
        <f>IF(ISERROR(VLOOKUP(CONCATENATE($A250,"_",S$2),'Reference data SID'!$B:$N,13,FALSE)),"",VLOOKUP(CONCATENATE($A250,"_",S$2),'Reference data SID'!$B:$N,13,FALSE))</f>
        <v/>
      </c>
      <c r="T250" s="13" t="str">
        <f>IF(ISERROR(VLOOKUP(CONCATENATE($A250,"_",T$2),'Reference data SID'!$B:$N,13,FALSE)),"",VLOOKUP(CONCATENATE($A250,"_",T$2),'Reference data SID'!$B:$N,13,FALSE))</f>
        <v/>
      </c>
      <c r="U250" s="13" t="str">
        <f>IF(ISERROR(VLOOKUP(CONCATENATE($A250,"_",U$2),'Reference data SID'!$B:$N,13,FALSE)),"",VLOOKUP(CONCATENATE($A250,"_",U$2),'Reference data SID'!$B:$N,13,FALSE))</f>
        <v/>
      </c>
      <c r="V250" s="13" t="str">
        <f>IF(ISERROR(VLOOKUP(CONCATENATE($A250,"_",V$2),'Reference data SID'!$B:$N,13,FALSE)),"",VLOOKUP(CONCATENATE($A250,"_",V$2),'Reference data SID'!$B:$N,13,FALSE))</f>
        <v/>
      </c>
      <c r="W250" s="13" t="str">
        <f>IF(ISERROR(VLOOKUP(CONCATENATE($A250,"_",W$2),'Reference data SID'!$B:$N,13,FALSE)),"",VLOOKUP(CONCATENATE($A250,"_",W$2),'Reference data SID'!$B:$N,13,FALSE))</f>
        <v/>
      </c>
      <c r="X250" s="13" t="str">
        <f>IF(ISERROR(VLOOKUP(CONCATENATE($A250,"_",X$2),'Reference data SID'!$B:$N,13,FALSE)),"",VLOOKUP(CONCATENATE($A250,"_",X$2),'Reference data SID'!$B:$N,13,FALSE))</f>
        <v/>
      </c>
      <c r="Y250" s="13" t="str">
        <f>IF(ISERROR(VLOOKUP(CONCATENATE($A250,"_",Y$2),'Reference data SID'!$B:$N,13,FALSE)),"",VLOOKUP(CONCATENATE($A250,"_",Y$2),'Reference data SID'!$B:$N,13,FALSE))</f>
        <v/>
      </c>
      <c r="Z250" s="13" t="str">
        <f>IF(ISERROR(VLOOKUP(CONCATENATE($A250,"_",Z$2),'Reference data SID'!$B:$N,13,FALSE)),"",VLOOKUP(CONCATENATE($A250,"_",Z$2),'Reference data SID'!$B:$N,13,FALSE))</f>
        <v/>
      </c>
      <c r="AA250" s="13" t="str">
        <f>IF(ISERROR(VLOOKUP(CONCATENATE($A250,"_",AA$2),'Reference data SID'!$B:$N,13,FALSE)),"",VLOOKUP(CONCATENATE($A250,"_",AA$2),'Reference data SID'!$B:$N,13,FALSE))</f>
        <v/>
      </c>
      <c r="AB250" s="13" t="str">
        <f>IF(ISERROR(VLOOKUP(CONCATENATE($A250,"_",AB$2),'Reference data SID'!$B:$N,13,FALSE)),"",VLOOKUP(CONCATENATE($A250,"_",AB$2),'Reference data SID'!$B:$N,13,FALSE))</f>
        <v/>
      </c>
      <c r="AC250" s="13" t="str">
        <f>IF(ISERROR(VLOOKUP(CONCATENATE($A250,"_",AC$2),'Reference data SID'!$B:$N,13,FALSE)),"",VLOOKUP(CONCATENATE($A250,"_",AC$2),'Reference data SID'!$B:$N,13,FALSE))</f>
        <v/>
      </c>
      <c r="AD250" s="13" t="str">
        <f>IF(ISERROR(VLOOKUP(CONCATENATE($A250,"_",AD$2),'Reference data SID'!$B:$N,13,FALSE)),"",VLOOKUP(CONCATENATE($A250,"_",AD$2),'Reference data SID'!$B:$N,13,FALSE))</f>
        <v/>
      </c>
      <c r="AE250" s="13" t="str">
        <f>IF(ISERROR(VLOOKUP(CONCATENATE($A250,"_",AE$2),'Reference data SID'!$B:$N,13,FALSE)),"",VLOOKUP(CONCATENATE($A250,"_",AE$2),'Reference data SID'!$B:$N,13,FALSE))</f>
        <v/>
      </c>
      <c r="AF250" s="13" t="str">
        <f>IF(ISERROR(VLOOKUP(CONCATENATE($A250,"_",AF$2),'Reference data SID'!$B:$N,13,FALSE)),"",VLOOKUP(CONCATENATE($A250,"_",AF$2),'Reference data SID'!$B:$N,13,FALSE))</f>
        <v/>
      </c>
      <c r="AG250" s="13" t="str">
        <f>IF(ISERROR(VLOOKUP(CONCATENATE($A250,"_",AG$2),'Reference data SID'!$B:$N,13,FALSE)),"",VLOOKUP(CONCATENATE($A250,"_",AG$2),'Reference data SID'!$B:$N,13,FALSE))</f>
        <v/>
      </c>
      <c r="AH250" s="13" t="str">
        <f>IF(ISERROR(VLOOKUP(CONCATENATE($A250,"_",AH$2),'Reference data SID'!$B:$N,13,FALSE)),"",VLOOKUP(CONCATENATE($A250,"_",AH$2),'Reference data SID'!$B:$N,13,FALSE))</f>
        <v/>
      </c>
      <c r="AI250" s="13" t="str">
        <f>IF(ISERROR(VLOOKUP(CONCATENATE($A250,"_",AI$2),'Reference data SID'!$B:$N,13,FALSE)),"",VLOOKUP(CONCATENATE($A250,"_",AI$2),'Reference data SID'!$B:$N,13,FALSE))</f>
        <v/>
      </c>
      <c r="AJ250" s="13" t="str">
        <f>IF(ISERROR(VLOOKUP(CONCATENATE($A250,"_",AJ$2),'Reference data SID'!$B:$N,13,FALSE)),"",VLOOKUP(CONCATENATE($A250,"_",AJ$2),'Reference data SID'!$B:$N,13,FALSE))</f>
        <v/>
      </c>
      <c r="AK250" s="13" t="str">
        <f>IF(ISERROR(VLOOKUP(CONCATENATE($A250,"_",AK$2),'Reference data SID'!$B:$N,13,FALSE)),"",VLOOKUP(CONCATENATE($A250,"_",AK$2),'Reference data SID'!$B:$N,13,FALSE))</f>
        <v/>
      </c>
      <c r="AL250" s="13" t="str">
        <f>IF(ISERROR(VLOOKUP(CONCATENATE($A250,"_",AL$2),'Reference data SID'!$B:$N,13,FALSE)),"",VLOOKUP(CONCATENATE($A250,"_",AL$2),'Reference data SID'!$B:$N,13,FALSE))</f>
        <v/>
      </c>
      <c r="AM250" s="13" t="str">
        <f>IF(ISERROR(VLOOKUP(CONCATENATE($A250,"_",AM$2),'Reference data SID'!$B:$N,13,FALSE)),"",VLOOKUP(CONCATENATE($A250,"_",AM$2),'Reference data SID'!$B:$N,13,FALSE))</f>
        <v/>
      </c>
      <c r="AN250" s="13" t="str">
        <f>IF(ISERROR(VLOOKUP(CONCATENATE($A250,"_",AN$2),'Reference data SID'!$B:$N,13,FALSE)),"",VLOOKUP(CONCATENATE($A250,"_",AN$2),'Reference data SID'!$B:$N,13,FALSE))</f>
        <v/>
      </c>
      <c r="AO250" s="13" t="str">
        <f>IF(ISERROR(VLOOKUP(CONCATENATE($A250,"_",AO$2),'Reference data SID'!$B:$N,13,FALSE)),"",VLOOKUP(CONCATENATE($A250,"_",AO$2),'Reference data SID'!$B:$N,13,FALSE))</f>
        <v/>
      </c>
      <c r="AP250" s="13" t="str">
        <f>IF(ISERROR(VLOOKUP(CONCATENATE($A250,"_",AP$2),'Reference data SID'!$B:$N,13,FALSE)),"",VLOOKUP(CONCATENATE($A250,"_",AP$2),'Reference data SID'!$B:$N,13,FALSE))</f>
        <v/>
      </c>
      <c r="AQ250" s="13" t="str">
        <f>IF(ISERROR(VLOOKUP(CONCATENATE($A250,"_",AQ$2),'Reference data SID'!$B:$N,13,FALSE)),"",VLOOKUP(CONCATENATE($A250,"_",AQ$2),'Reference data SID'!$B:$N,13,FALSE))</f>
        <v/>
      </c>
      <c r="AR250" s="13" t="str">
        <f>IF(ISERROR(VLOOKUP(CONCATENATE($A250,"_",AR$2),'Reference data SID'!$B:$N,13,FALSE)),"",VLOOKUP(CONCATENATE($A250,"_",AR$2),'Reference data SID'!$B:$N,13,FALSE))</f>
        <v/>
      </c>
      <c r="AS250" s="13" t="str">
        <f>IF(ISERROR(VLOOKUP(CONCATENATE($A250,"_",AS$2),'Reference data SID'!$B:$N,13,FALSE)),"",VLOOKUP(CONCATENATE($A250,"_",AS$2),'Reference data SID'!$B:$N,13,FALSE))</f>
        <v/>
      </c>
      <c r="AT250" s="13" t="str">
        <f>IF(ISERROR(VLOOKUP(CONCATENATE($A250,"_",AT$2),'Reference data SID'!$B:$N,13,FALSE)),"",VLOOKUP(CONCATENATE($A250,"_",AT$2),'Reference data SID'!$B:$N,13,FALSE))</f>
        <v/>
      </c>
    </row>
    <row r="251" spans="1:46" x14ac:dyDescent="0.25">
      <c r="A251">
        <v>247</v>
      </c>
      <c r="B251" s="13" t="str">
        <f>IF(ISERROR(VLOOKUP(CONCATENATE($A251,"_",B$2),'Reference data SID'!$B:$N,13,FALSE)),"",VLOOKUP(CONCATENATE($A251,"_",B$2),'Reference data SID'!$B:$N,13,FALSE))</f>
        <v/>
      </c>
      <c r="C251" s="13" t="str">
        <f>IF(ISERROR(VLOOKUP(CONCATENATE($A251,"_",C$2),'Reference data SID'!$B:$N,13,FALSE)),"",VLOOKUP(CONCATENATE($A251,"_",C$2),'Reference data SID'!$B:$N,13,FALSE))</f>
        <v/>
      </c>
      <c r="D251" s="13" t="str">
        <f>IF(ISERROR(VLOOKUP(CONCATENATE($A251,"_",D$2),'Reference data SID'!$B:$N,13,FALSE)),"",VLOOKUP(CONCATENATE($A251,"_",D$2),'Reference data SID'!$B:$N,13,FALSE))</f>
        <v/>
      </c>
      <c r="E251" s="13" t="str">
        <f>IF(ISERROR(VLOOKUP(CONCATENATE($A251,"_",E$2),'Reference data SID'!$B:$N,13,FALSE)),"",VLOOKUP(CONCATENATE($A251,"_",E$2),'Reference data SID'!$B:$N,13,FALSE))</f>
        <v/>
      </c>
      <c r="F251" s="13" t="str">
        <f>IF(ISERROR(VLOOKUP(CONCATENATE($A251,"_",F$2),'Reference data SID'!$B:$N,13,FALSE)),"",VLOOKUP(CONCATENATE($A251,"_",F$2),'Reference data SID'!$B:$N,13,FALSE))</f>
        <v/>
      </c>
      <c r="G251" s="13" t="str">
        <f>IF(ISERROR(VLOOKUP(CONCATENATE($A251,"_",G$2),'Reference data SID'!$B:$N,13,FALSE)),"",VLOOKUP(CONCATENATE($A251,"_",G$2),'Reference data SID'!$B:$N,13,FALSE))</f>
        <v/>
      </c>
      <c r="H251" s="13" t="str">
        <f>IF(ISERROR(VLOOKUP(CONCATENATE($A251,"_",H$2),'Reference data SID'!$B:$N,13,FALSE)),"",VLOOKUP(CONCATENATE($A251,"_",H$2),'Reference data SID'!$B:$N,13,FALSE))</f>
        <v/>
      </c>
      <c r="I251" s="13" t="str">
        <f>IF(ISERROR(VLOOKUP(CONCATENATE($A251,"_",I$2),'Reference data SID'!$B:$N,13,FALSE)),"",VLOOKUP(CONCATENATE($A251,"_",I$2),'Reference data SID'!$B:$N,13,FALSE))</f>
        <v/>
      </c>
      <c r="J251" s="13" t="str">
        <f>IF(ISERROR(VLOOKUP(CONCATENATE($A251,"_",J$2),'Reference data SID'!$B:$N,13,FALSE)),"",VLOOKUP(CONCATENATE($A251,"_",J$2),'Reference data SID'!$B:$N,13,FALSE))</f>
        <v/>
      </c>
      <c r="K251" s="13" t="str">
        <f>IF(ISERROR(VLOOKUP(CONCATENATE($A251,"_",K$2),'Reference data SID'!$B:$N,13,FALSE)),"",VLOOKUP(CONCATENATE($A251,"_",K$2),'Reference data SID'!$B:$N,13,FALSE))</f>
        <v/>
      </c>
      <c r="L251" s="13" t="str">
        <f>IF(ISERROR(VLOOKUP(CONCATENATE($A251,"_",L$2),'Reference data SID'!$B:$N,13,FALSE)),"",VLOOKUP(CONCATENATE($A251,"_",L$2),'Reference data SID'!$B:$N,13,FALSE))</f>
        <v/>
      </c>
      <c r="M251" s="13" t="str">
        <f>IF(ISERROR(VLOOKUP(CONCATENATE($A251,"_",M$2),'Reference data SID'!$B:$N,13,FALSE)),"",VLOOKUP(CONCATENATE($A251,"_",M$2),'Reference data SID'!$B:$N,13,FALSE))</f>
        <v/>
      </c>
      <c r="N251" s="13" t="str">
        <f>IF(ISERROR(VLOOKUP(CONCATENATE($A251,"_",N$2),'Reference data SID'!$B:$N,13,FALSE)),"",VLOOKUP(CONCATENATE($A251,"_",N$2),'Reference data SID'!$B:$N,13,FALSE))</f>
        <v/>
      </c>
      <c r="O251" s="13" t="str">
        <f>IF(ISERROR(VLOOKUP(CONCATENATE($A251,"_",O$2),'Reference data SID'!$B:$N,13,FALSE)),"",VLOOKUP(CONCATENATE($A251,"_",O$2),'Reference data SID'!$B:$N,13,FALSE))</f>
        <v/>
      </c>
      <c r="P251" s="13" t="str">
        <f>IF(ISERROR(VLOOKUP(CONCATENATE($A251,"_",P$2),'Reference data SID'!$B:$N,13,FALSE)),"",VLOOKUP(CONCATENATE($A251,"_",P$2),'Reference data SID'!$B:$N,13,FALSE))</f>
        <v/>
      </c>
      <c r="Q251" s="13" t="str">
        <f>IF(ISERROR(VLOOKUP(CONCATENATE($A251,"_",Q$2),'Reference data SID'!$B:$N,13,FALSE)),"",VLOOKUP(CONCATENATE($A251,"_",Q$2),'Reference data SID'!$B:$N,13,FALSE))</f>
        <v/>
      </c>
      <c r="R251" s="13" t="str">
        <f>IF(ISERROR(VLOOKUP(CONCATENATE($A251,"_",R$2),'Reference data SID'!$B:$N,13,FALSE)),"",VLOOKUP(CONCATENATE($A251,"_",R$2),'Reference data SID'!$B:$N,13,FALSE))</f>
        <v/>
      </c>
      <c r="S251" s="13" t="str">
        <f>IF(ISERROR(VLOOKUP(CONCATENATE($A251,"_",S$2),'Reference data SID'!$B:$N,13,FALSE)),"",VLOOKUP(CONCATENATE($A251,"_",S$2),'Reference data SID'!$B:$N,13,FALSE))</f>
        <v/>
      </c>
      <c r="T251" s="13" t="str">
        <f>IF(ISERROR(VLOOKUP(CONCATENATE($A251,"_",T$2),'Reference data SID'!$B:$N,13,FALSE)),"",VLOOKUP(CONCATENATE($A251,"_",T$2),'Reference data SID'!$B:$N,13,FALSE))</f>
        <v/>
      </c>
      <c r="U251" s="13" t="str">
        <f>IF(ISERROR(VLOOKUP(CONCATENATE($A251,"_",U$2),'Reference data SID'!$B:$N,13,FALSE)),"",VLOOKUP(CONCATENATE($A251,"_",U$2),'Reference data SID'!$B:$N,13,FALSE))</f>
        <v/>
      </c>
      <c r="V251" s="13" t="str">
        <f>IF(ISERROR(VLOOKUP(CONCATENATE($A251,"_",V$2),'Reference data SID'!$B:$N,13,FALSE)),"",VLOOKUP(CONCATENATE($A251,"_",V$2),'Reference data SID'!$B:$N,13,FALSE))</f>
        <v/>
      </c>
      <c r="W251" s="13" t="str">
        <f>IF(ISERROR(VLOOKUP(CONCATENATE($A251,"_",W$2),'Reference data SID'!$B:$N,13,FALSE)),"",VLOOKUP(CONCATENATE($A251,"_",W$2),'Reference data SID'!$B:$N,13,FALSE))</f>
        <v/>
      </c>
      <c r="X251" s="13" t="str">
        <f>IF(ISERROR(VLOOKUP(CONCATENATE($A251,"_",X$2),'Reference data SID'!$B:$N,13,FALSE)),"",VLOOKUP(CONCATENATE($A251,"_",X$2),'Reference data SID'!$B:$N,13,FALSE))</f>
        <v/>
      </c>
      <c r="Y251" s="13" t="str">
        <f>IF(ISERROR(VLOOKUP(CONCATENATE($A251,"_",Y$2),'Reference data SID'!$B:$N,13,FALSE)),"",VLOOKUP(CONCATENATE($A251,"_",Y$2),'Reference data SID'!$B:$N,13,FALSE))</f>
        <v/>
      </c>
      <c r="Z251" s="13" t="str">
        <f>IF(ISERROR(VLOOKUP(CONCATENATE($A251,"_",Z$2),'Reference data SID'!$B:$N,13,FALSE)),"",VLOOKUP(CONCATENATE($A251,"_",Z$2),'Reference data SID'!$B:$N,13,FALSE))</f>
        <v/>
      </c>
      <c r="AA251" s="13" t="str">
        <f>IF(ISERROR(VLOOKUP(CONCATENATE($A251,"_",AA$2),'Reference data SID'!$B:$N,13,FALSE)),"",VLOOKUP(CONCATENATE($A251,"_",AA$2),'Reference data SID'!$B:$N,13,FALSE))</f>
        <v/>
      </c>
      <c r="AB251" s="13" t="str">
        <f>IF(ISERROR(VLOOKUP(CONCATENATE($A251,"_",AB$2),'Reference data SID'!$B:$N,13,FALSE)),"",VLOOKUP(CONCATENATE($A251,"_",AB$2),'Reference data SID'!$B:$N,13,FALSE))</f>
        <v/>
      </c>
      <c r="AC251" s="13" t="str">
        <f>IF(ISERROR(VLOOKUP(CONCATENATE($A251,"_",AC$2),'Reference data SID'!$B:$N,13,FALSE)),"",VLOOKUP(CONCATENATE($A251,"_",AC$2),'Reference data SID'!$B:$N,13,FALSE))</f>
        <v/>
      </c>
      <c r="AD251" s="13" t="str">
        <f>IF(ISERROR(VLOOKUP(CONCATENATE($A251,"_",AD$2),'Reference data SID'!$B:$N,13,FALSE)),"",VLOOKUP(CONCATENATE($A251,"_",AD$2),'Reference data SID'!$B:$N,13,FALSE))</f>
        <v/>
      </c>
      <c r="AE251" s="13" t="str">
        <f>IF(ISERROR(VLOOKUP(CONCATENATE($A251,"_",AE$2),'Reference data SID'!$B:$N,13,FALSE)),"",VLOOKUP(CONCATENATE($A251,"_",AE$2),'Reference data SID'!$B:$N,13,FALSE))</f>
        <v/>
      </c>
      <c r="AF251" s="13" t="str">
        <f>IF(ISERROR(VLOOKUP(CONCATENATE($A251,"_",AF$2),'Reference data SID'!$B:$N,13,FALSE)),"",VLOOKUP(CONCATENATE($A251,"_",AF$2),'Reference data SID'!$B:$N,13,FALSE))</f>
        <v/>
      </c>
      <c r="AG251" s="13" t="str">
        <f>IF(ISERROR(VLOOKUP(CONCATENATE($A251,"_",AG$2),'Reference data SID'!$B:$N,13,FALSE)),"",VLOOKUP(CONCATENATE($A251,"_",AG$2),'Reference data SID'!$B:$N,13,FALSE))</f>
        <v/>
      </c>
      <c r="AH251" s="13" t="str">
        <f>IF(ISERROR(VLOOKUP(CONCATENATE($A251,"_",AH$2),'Reference data SID'!$B:$N,13,FALSE)),"",VLOOKUP(CONCATENATE($A251,"_",AH$2),'Reference data SID'!$B:$N,13,FALSE))</f>
        <v/>
      </c>
      <c r="AI251" s="13" t="str">
        <f>IF(ISERROR(VLOOKUP(CONCATENATE($A251,"_",AI$2),'Reference data SID'!$B:$N,13,FALSE)),"",VLOOKUP(CONCATENATE($A251,"_",AI$2),'Reference data SID'!$B:$N,13,FALSE))</f>
        <v/>
      </c>
      <c r="AJ251" s="13" t="str">
        <f>IF(ISERROR(VLOOKUP(CONCATENATE($A251,"_",AJ$2),'Reference data SID'!$B:$N,13,FALSE)),"",VLOOKUP(CONCATENATE($A251,"_",AJ$2),'Reference data SID'!$B:$N,13,FALSE))</f>
        <v/>
      </c>
      <c r="AK251" s="13" t="str">
        <f>IF(ISERROR(VLOOKUP(CONCATENATE($A251,"_",AK$2),'Reference data SID'!$B:$N,13,FALSE)),"",VLOOKUP(CONCATENATE($A251,"_",AK$2),'Reference data SID'!$B:$N,13,FALSE))</f>
        <v/>
      </c>
      <c r="AL251" s="13" t="str">
        <f>IF(ISERROR(VLOOKUP(CONCATENATE($A251,"_",AL$2),'Reference data SID'!$B:$N,13,FALSE)),"",VLOOKUP(CONCATENATE($A251,"_",AL$2),'Reference data SID'!$B:$N,13,FALSE))</f>
        <v/>
      </c>
      <c r="AM251" s="13" t="str">
        <f>IF(ISERROR(VLOOKUP(CONCATENATE($A251,"_",AM$2),'Reference data SID'!$B:$N,13,FALSE)),"",VLOOKUP(CONCATENATE($A251,"_",AM$2),'Reference data SID'!$B:$N,13,FALSE))</f>
        <v/>
      </c>
      <c r="AN251" s="13" t="str">
        <f>IF(ISERROR(VLOOKUP(CONCATENATE($A251,"_",AN$2),'Reference data SID'!$B:$N,13,FALSE)),"",VLOOKUP(CONCATENATE($A251,"_",AN$2),'Reference data SID'!$B:$N,13,FALSE))</f>
        <v/>
      </c>
      <c r="AO251" s="13" t="str">
        <f>IF(ISERROR(VLOOKUP(CONCATENATE($A251,"_",AO$2),'Reference data SID'!$B:$N,13,FALSE)),"",VLOOKUP(CONCATENATE($A251,"_",AO$2),'Reference data SID'!$B:$N,13,FALSE))</f>
        <v/>
      </c>
      <c r="AP251" s="13" t="str">
        <f>IF(ISERROR(VLOOKUP(CONCATENATE($A251,"_",AP$2),'Reference data SID'!$B:$N,13,FALSE)),"",VLOOKUP(CONCATENATE($A251,"_",AP$2),'Reference data SID'!$B:$N,13,FALSE))</f>
        <v/>
      </c>
      <c r="AQ251" s="13" t="str">
        <f>IF(ISERROR(VLOOKUP(CONCATENATE($A251,"_",AQ$2),'Reference data SID'!$B:$N,13,FALSE)),"",VLOOKUP(CONCATENATE($A251,"_",AQ$2),'Reference data SID'!$B:$N,13,FALSE))</f>
        <v/>
      </c>
      <c r="AR251" s="13" t="str">
        <f>IF(ISERROR(VLOOKUP(CONCATENATE($A251,"_",AR$2),'Reference data SID'!$B:$N,13,FALSE)),"",VLOOKUP(CONCATENATE($A251,"_",AR$2),'Reference data SID'!$B:$N,13,FALSE))</f>
        <v/>
      </c>
      <c r="AS251" s="13" t="str">
        <f>IF(ISERROR(VLOOKUP(CONCATENATE($A251,"_",AS$2),'Reference data SID'!$B:$N,13,FALSE)),"",VLOOKUP(CONCATENATE($A251,"_",AS$2),'Reference data SID'!$B:$N,13,FALSE))</f>
        <v/>
      </c>
      <c r="AT251" s="13" t="str">
        <f>IF(ISERROR(VLOOKUP(CONCATENATE($A251,"_",AT$2),'Reference data SID'!$B:$N,13,FALSE)),"",VLOOKUP(CONCATENATE($A251,"_",AT$2),'Reference data SID'!$B:$N,13,FALSE))</f>
        <v/>
      </c>
    </row>
    <row r="252" spans="1:46" x14ac:dyDescent="0.25">
      <c r="A252">
        <v>248</v>
      </c>
      <c r="B252" s="13" t="str">
        <f>IF(ISERROR(VLOOKUP(CONCATENATE($A252,"_",B$2),'Reference data SID'!$B:$N,13,FALSE)),"",VLOOKUP(CONCATENATE($A252,"_",B$2),'Reference data SID'!$B:$N,13,FALSE))</f>
        <v/>
      </c>
      <c r="C252" s="13" t="str">
        <f>IF(ISERROR(VLOOKUP(CONCATENATE($A252,"_",C$2),'Reference data SID'!$B:$N,13,FALSE)),"",VLOOKUP(CONCATENATE($A252,"_",C$2),'Reference data SID'!$B:$N,13,FALSE))</f>
        <v/>
      </c>
      <c r="D252" s="13" t="str">
        <f>IF(ISERROR(VLOOKUP(CONCATENATE($A252,"_",D$2),'Reference data SID'!$B:$N,13,FALSE)),"",VLOOKUP(CONCATENATE($A252,"_",D$2),'Reference data SID'!$B:$N,13,FALSE))</f>
        <v/>
      </c>
      <c r="E252" s="13" t="str">
        <f>IF(ISERROR(VLOOKUP(CONCATENATE($A252,"_",E$2),'Reference data SID'!$B:$N,13,FALSE)),"",VLOOKUP(CONCATENATE($A252,"_",E$2),'Reference data SID'!$B:$N,13,FALSE))</f>
        <v/>
      </c>
      <c r="F252" s="13" t="str">
        <f>IF(ISERROR(VLOOKUP(CONCATENATE($A252,"_",F$2),'Reference data SID'!$B:$N,13,FALSE)),"",VLOOKUP(CONCATENATE($A252,"_",F$2),'Reference data SID'!$B:$N,13,FALSE))</f>
        <v/>
      </c>
      <c r="G252" s="13" t="str">
        <f>IF(ISERROR(VLOOKUP(CONCATENATE($A252,"_",G$2),'Reference data SID'!$B:$N,13,FALSE)),"",VLOOKUP(CONCATENATE($A252,"_",G$2),'Reference data SID'!$B:$N,13,FALSE))</f>
        <v/>
      </c>
      <c r="H252" s="13" t="str">
        <f>IF(ISERROR(VLOOKUP(CONCATENATE($A252,"_",H$2),'Reference data SID'!$B:$N,13,FALSE)),"",VLOOKUP(CONCATENATE($A252,"_",H$2),'Reference data SID'!$B:$N,13,FALSE))</f>
        <v/>
      </c>
      <c r="I252" s="13" t="str">
        <f>IF(ISERROR(VLOOKUP(CONCATENATE($A252,"_",I$2),'Reference data SID'!$B:$N,13,FALSE)),"",VLOOKUP(CONCATENATE($A252,"_",I$2),'Reference data SID'!$B:$N,13,FALSE))</f>
        <v/>
      </c>
      <c r="J252" s="13" t="str">
        <f>IF(ISERROR(VLOOKUP(CONCATENATE($A252,"_",J$2),'Reference data SID'!$B:$N,13,FALSE)),"",VLOOKUP(CONCATENATE($A252,"_",J$2),'Reference data SID'!$B:$N,13,FALSE))</f>
        <v/>
      </c>
      <c r="K252" s="13" t="str">
        <f>IF(ISERROR(VLOOKUP(CONCATENATE($A252,"_",K$2),'Reference data SID'!$B:$N,13,FALSE)),"",VLOOKUP(CONCATENATE($A252,"_",K$2),'Reference data SID'!$B:$N,13,FALSE))</f>
        <v/>
      </c>
      <c r="L252" s="13" t="str">
        <f>IF(ISERROR(VLOOKUP(CONCATENATE($A252,"_",L$2),'Reference data SID'!$B:$N,13,FALSE)),"",VLOOKUP(CONCATENATE($A252,"_",L$2),'Reference data SID'!$B:$N,13,FALSE))</f>
        <v/>
      </c>
      <c r="M252" s="13" t="str">
        <f>IF(ISERROR(VLOOKUP(CONCATENATE($A252,"_",M$2),'Reference data SID'!$B:$N,13,FALSE)),"",VLOOKUP(CONCATENATE($A252,"_",M$2),'Reference data SID'!$B:$N,13,FALSE))</f>
        <v/>
      </c>
      <c r="N252" s="13" t="str">
        <f>IF(ISERROR(VLOOKUP(CONCATENATE($A252,"_",N$2),'Reference data SID'!$B:$N,13,FALSE)),"",VLOOKUP(CONCATENATE($A252,"_",N$2),'Reference data SID'!$B:$N,13,FALSE))</f>
        <v/>
      </c>
      <c r="O252" s="13" t="str">
        <f>IF(ISERROR(VLOOKUP(CONCATENATE($A252,"_",O$2),'Reference data SID'!$B:$N,13,FALSE)),"",VLOOKUP(CONCATENATE($A252,"_",O$2),'Reference data SID'!$B:$N,13,FALSE))</f>
        <v/>
      </c>
      <c r="P252" s="13" t="str">
        <f>IF(ISERROR(VLOOKUP(CONCATENATE($A252,"_",P$2),'Reference data SID'!$B:$N,13,FALSE)),"",VLOOKUP(CONCATENATE($A252,"_",P$2),'Reference data SID'!$B:$N,13,FALSE))</f>
        <v/>
      </c>
      <c r="Q252" s="13" t="str">
        <f>IF(ISERROR(VLOOKUP(CONCATENATE($A252,"_",Q$2),'Reference data SID'!$B:$N,13,FALSE)),"",VLOOKUP(CONCATENATE($A252,"_",Q$2),'Reference data SID'!$B:$N,13,FALSE))</f>
        <v/>
      </c>
      <c r="R252" s="13" t="str">
        <f>IF(ISERROR(VLOOKUP(CONCATENATE($A252,"_",R$2),'Reference data SID'!$B:$N,13,FALSE)),"",VLOOKUP(CONCATENATE($A252,"_",R$2),'Reference data SID'!$B:$N,13,FALSE))</f>
        <v/>
      </c>
      <c r="S252" s="13" t="str">
        <f>IF(ISERROR(VLOOKUP(CONCATENATE($A252,"_",S$2),'Reference data SID'!$B:$N,13,FALSE)),"",VLOOKUP(CONCATENATE($A252,"_",S$2),'Reference data SID'!$B:$N,13,FALSE))</f>
        <v/>
      </c>
      <c r="T252" s="13" t="str">
        <f>IF(ISERROR(VLOOKUP(CONCATENATE($A252,"_",T$2),'Reference data SID'!$B:$N,13,FALSE)),"",VLOOKUP(CONCATENATE($A252,"_",T$2),'Reference data SID'!$B:$N,13,FALSE))</f>
        <v/>
      </c>
      <c r="U252" s="13" t="str">
        <f>IF(ISERROR(VLOOKUP(CONCATENATE($A252,"_",U$2),'Reference data SID'!$B:$N,13,FALSE)),"",VLOOKUP(CONCATENATE($A252,"_",U$2),'Reference data SID'!$B:$N,13,FALSE))</f>
        <v/>
      </c>
      <c r="V252" s="13" t="str">
        <f>IF(ISERROR(VLOOKUP(CONCATENATE($A252,"_",V$2),'Reference data SID'!$B:$N,13,FALSE)),"",VLOOKUP(CONCATENATE($A252,"_",V$2),'Reference data SID'!$B:$N,13,FALSE))</f>
        <v/>
      </c>
      <c r="W252" s="13" t="str">
        <f>IF(ISERROR(VLOOKUP(CONCATENATE($A252,"_",W$2),'Reference data SID'!$B:$N,13,FALSE)),"",VLOOKUP(CONCATENATE($A252,"_",W$2),'Reference data SID'!$B:$N,13,FALSE))</f>
        <v/>
      </c>
      <c r="X252" s="13" t="str">
        <f>IF(ISERROR(VLOOKUP(CONCATENATE($A252,"_",X$2),'Reference data SID'!$B:$N,13,FALSE)),"",VLOOKUP(CONCATENATE($A252,"_",X$2),'Reference data SID'!$B:$N,13,FALSE))</f>
        <v/>
      </c>
      <c r="Y252" s="13" t="str">
        <f>IF(ISERROR(VLOOKUP(CONCATENATE($A252,"_",Y$2),'Reference data SID'!$B:$N,13,FALSE)),"",VLOOKUP(CONCATENATE($A252,"_",Y$2),'Reference data SID'!$B:$N,13,FALSE))</f>
        <v/>
      </c>
      <c r="Z252" s="13" t="str">
        <f>IF(ISERROR(VLOOKUP(CONCATENATE($A252,"_",Z$2),'Reference data SID'!$B:$N,13,FALSE)),"",VLOOKUP(CONCATENATE($A252,"_",Z$2),'Reference data SID'!$B:$N,13,FALSE))</f>
        <v/>
      </c>
      <c r="AA252" s="13" t="str">
        <f>IF(ISERROR(VLOOKUP(CONCATENATE($A252,"_",AA$2),'Reference data SID'!$B:$N,13,FALSE)),"",VLOOKUP(CONCATENATE($A252,"_",AA$2),'Reference data SID'!$B:$N,13,FALSE))</f>
        <v/>
      </c>
      <c r="AB252" s="13" t="str">
        <f>IF(ISERROR(VLOOKUP(CONCATENATE($A252,"_",AB$2),'Reference data SID'!$B:$N,13,FALSE)),"",VLOOKUP(CONCATENATE($A252,"_",AB$2),'Reference data SID'!$B:$N,13,FALSE))</f>
        <v/>
      </c>
      <c r="AC252" s="13" t="str">
        <f>IF(ISERROR(VLOOKUP(CONCATENATE($A252,"_",AC$2),'Reference data SID'!$B:$N,13,FALSE)),"",VLOOKUP(CONCATENATE($A252,"_",AC$2),'Reference data SID'!$B:$N,13,FALSE))</f>
        <v/>
      </c>
      <c r="AD252" s="13" t="str">
        <f>IF(ISERROR(VLOOKUP(CONCATENATE($A252,"_",AD$2),'Reference data SID'!$B:$N,13,FALSE)),"",VLOOKUP(CONCATENATE($A252,"_",AD$2),'Reference data SID'!$B:$N,13,FALSE))</f>
        <v/>
      </c>
      <c r="AE252" s="13" t="str">
        <f>IF(ISERROR(VLOOKUP(CONCATENATE($A252,"_",AE$2),'Reference data SID'!$B:$N,13,FALSE)),"",VLOOKUP(CONCATENATE($A252,"_",AE$2),'Reference data SID'!$B:$N,13,FALSE))</f>
        <v/>
      </c>
      <c r="AF252" s="13" t="str">
        <f>IF(ISERROR(VLOOKUP(CONCATENATE($A252,"_",AF$2),'Reference data SID'!$B:$N,13,FALSE)),"",VLOOKUP(CONCATENATE($A252,"_",AF$2),'Reference data SID'!$B:$N,13,FALSE))</f>
        <v/>
      </c>
      <c r="AG252" s="13" t="str">
        <f>IF(ISERROR(VLOOKUP(CONCATENATE($A252,"_",AG$2),'Reference data SID'!$B:$N,13,FALSE)),"",VLOOKUP(CONCATENATE($A252,"_",AG$2),'Reference data SID'!$B:$N,13,FALSE))</f>
        <v/>
      </c>
      <c r="AH252" s="13" t="str">
        <f>IF(ISERROR(VLOOKUP(CONCATENATE($A252,"_",AH$2),'Reference data SID'!$B:$N,13,FALSE)),"",VLOOKUP(CONCATENATE($A252,"_",AH$2),'Reference data SID'!$B:$N,13,FALSE))</f>
        <v/>
      </c>
      <c r="AI252" s="13" t="str">
        <f>IF(ISERROR(VLOOKUP(CONCATENATE($A252,"_",AI$2),'Reference data SID'!$B:$N,13,FALSE)),"",VLOOKUP(CONCATENATE($A252,"_",AI$2),'Reference data SID'!$B:$N,13,FALSE))</f>
        <v/>
      </c>
      <c r="AJ252" s="13" t="str">
        <f>IF(ISERROR(VLOOKUP(CONCATENATE($A252,"_",AJ$2),'Reference data SID'!$B:$N,13,FALSE)),"",VLOOKUP(CONCATENATE($A252,"_",AJ$2),'Reference data SID'!$B:$N,13,FALSE))</f>
        <v/>
      </c>
      <c r="AK252" s="13" t="str">
        <f>IF(ISERROR(VLOOKUP(CONCATENATE($A252,"_",AK$2),'Reference data SID'!$B:$N,13,FALSE)),"",VLOOKUP(CONCATENATE($A252,"_",AK$2),'Reference data SID'!$B:$N,13,FALSE))</f>
        <v/>
      </c>
      <c r="AL252" s="13" t="str">
        <f>IF(ISERROR(VLOOKUP(CONCATENATE($A252,"_",AL$2),'Reference data SID'!$B:$N,13,FALSE)),"",VLOOKUP(CONCATENATE($A252,"_",AL$2),'Reference data SID'!$B:$N,13,FALSE))</f>
        <v/>
      </c>
      <c r="AM252" s="13" t="str">
        <f>IF(ISERROR(VLOOKUP(CONCATENATE($A252,"_",AM$2),'Reference data SID'!$B:$N,13,FALSE)),"",VLOOKUP(CONCATENATE($A252,"_",AM$2),'Reference data SID'!$B:$N,13,FALSE))</f>
        <v/>
      </c>
      <c r="AN252" s="13" t="str">
        <f>IF(ISERROR(VLOOKUP(CONCATENATE($A252,"_",AN$2),'Reference data SID'!$B:$N,13,FALSE)),"",VLOOKUP(CONCATENATE($A252,"_",AN$2),'Reference data SID'!$B:$N,13,FALSE))</f>
        <v/>
      </c>
      <c r="AO252" s="13" t="str">
        <f>IF(ISERROR(VLOOKUP(CONCATENATE($A252,"_",AO$2),'Reference data SID'!$B:$N,13,FALSE)),"",VLOOKUP(CONCATENATE($A252,"_",AO$2),'Reference data SID'!$B:$N,13,FALSE))</f>
        <v/>
      </c>
      <c r="AP252" s="13" t="str">
        <f>IF(ISERROR(VLOOKUP(CONCATENATE($A252,"_",AP$2),'Reference data SID'!$B:$N,13,FALSE)),"",VLOOKUP(CONCATENATE($A252,"_",AP$2),'Reference data SID'!$B:$N,13,FALSE))</f>
        <v/>
      </c>
      <c r="AQ252" s="13" t="str">
        <f>IF(ISERROR(VLOOKUP(CONCATENATE($A252,"_",AQ$2),'Reference data SID'!$B:$N,13,FALSE)),"",VLOOKUP(CONCATENATE($A252,"_",AQ$2),'Reference data SID'!$B:$N,13,FALSE))</f>
        <v/>
      </c>
      <c r="AR252" s="13" t="str">
        <f>IF(ISERROR(VLOOKUP(CONCATENATE($A252,"_",AR$2),'Reference data SID'!$B:$N,13,FALSE)),"",VLOOKUP(CONCATENATE($A252,"_",AR$2),'Reference data SID'!$B:$N,13,FALSE))</f>
        <v/>
      </c>
      <c r="AS252" s="13" t="str">
        <f>IF(ISERROR(VLOOKUP(CONCATENATE($A252,"_",AS$2),'Reference data SID'!$B:$N,13,FALSE)),"",VLOOKUP(CONCATENATE($A252,"_",AS$2),'Reference data SID'!$B:$N,13,FALSE))</f>
        <v/>
      </c>
      <c r="AT252" s="13" t="str">
        <f>IF(ISERROR(VLOOKUP(CONCATENATE($A252,"_",AT$2),'Reference data SID'!$B:$N,13,FALSE)),"",VLOOKUP(CONCATENATE($A252,"_",AT$2),'Reference data SID'!$B:$N,13,FALSE))</f>
        <v/>
      </c>
    </row>
    <row r="253" spans="1:46" x14ac:dyDescent="0.25">
      <c r="A253">
        <v>249</v>
      </c>
      <c r="B253" s="13" t="str">
        <f>IF(ISERROR(VLOOKUP(CONCATENATE($A253,"_",B$2),'Reference data SID'!$B:$N,13,FALSE)),"",VLOOKUP(CONCATENATE($A253,"_",B$2),'Reference data SID'!$B:$N,13,FALSE))</f>
        <v/>
      </c>
      <c r="C253" s="13" t="str">
        <f>IF(ISERROR(VLOOKUP(CONCATENATE($A253,"_",C$2),'Reference data SID'!$B:$N,13,FALSE)),"",VLOOKUP(CONCATENATE($A253,"_",C$2),'Reference data SID'!$B:$N,13,FALSE))</f>
        <v/>
      </c>
      <c r="D253" s="13" t="str">
        <f>IF(ISERROR(VLOOKUP(CONCATENATE($A253,"_",D$2),'Reference data SID'!$B:$N,13,FALSE)),"",VLOOKUP(CONCATENATE($A253,"_",D$2),'Reference data SID'!$B:$N,13,FALSE))</f>
        <v/>
      </c>
      <c r="E253" s="13" t="str">
        <f>IF(ISERROR(VLOOKUP(CONCATENATE($A253,"_",E$2),'Reference data SID'!$B:$N,13,FALSE)),"",VLOOKUP(CONCATENATE($A253,"_",E$2),'Reference data SID'!$B:$N,13,FALSE))</f>
        <v/>
      </c>
      <c r="F253" s="13" t="str">
        <f>IF(ISERROR(VLOOKUP(CONCATENATE($A253,"_",F$2),'Reference data SID'!$B:$N,13,FALSE)),"",VLOOKUP(CONCATENATE($A253,"_",F$2),'Reference data SID'!$B:$N,13,FALSE))</f>
        <v/>
      </c>
      <c r="G253" s="13" t="str">
        <f>IF(ISERROR(VLOOKUP(CONCATENATE($A253,"_",G$2),'Reference data SID'!$B:$N,13,FALSE)),"",VLOOKUP(CONCATENATE($A253,"_",G$2),'Reference data SID'!$B:$N,13,FALSE))</f>
        <v/>
      </c>
      <c r="H253" s="13" t="str">
        <f>IF(ISERROR(VLOOKUP(CONCATENATE($A253,"_",H$2),'Reference data SID'!$B:$N,13,FALSE)),"",VLOOKUP(CONCATENATE($A253,"_",H$2),'Reference data SID'!$B:$N,13,FALSE))</f>
        <v/>
      </c>
      <c r="I253" s="13" t="str">
        <f>IF(ISERROR(VLOOKUP(CONCATENATE($A253,"_",I$2),'Reference data SID'!$B:$N,13,FALSE)),"",VLOOKUP(CONCATENATE($A253,"_",I$2),'Reference data SID'!$B:$N,13,FALSE))</f>
        <v/>
      </c>
      <c r="J253" s="13" t="str">
        <f>IF(ISERROR(VLOOKUP(CONCATENATE($A253,"_",J$2),'Reference data SID'!$B:$N,13,FALSE)),"",VLOOKUP(CONCATENATE($A253,"_",J$2),'Reference data SID'!$B:$N,13,FALSE))</f>
        <v/>
      </c>
      <c r="K253" s="13" t="str">
        <f>IF(ISERROR(VLOOKUP(CONCATENATE($A253,"_",K$2),'Reference data SID'!$B:$N,13,FALSE)),"",VLOOKUP(CONCATENATE($A253,"_",K$2),'Reference data SID'!$B:$N,13,FALSE))</f>
        <v/>
      </c>
      <c r="L253" s="13" t="str">
        <f>IF(ISERROR(VLOOKUP(CONCATENATE($A253,"_",L$2),'Reference data SID'!$B:$N,13,FALSE)),"",VLOOKUP(CONCATENATE($A253,"_",L$2),'Reference data SID'!$B:$N,13,FALSE))</f>
        <v/>
      </c>
      <c r="M253" s="13" t="str">
        <f>IF(ISERROR(VLOOKUP(CONCATENATE($A253,"_",M$2),'Reference data SID'!$B:$N,13,FALSE)),"",VLOOKUP(CONCATENATE($A253,"_",M$2),'Reference data SID'!$B:$N,13,FALSE))</f>
        <v/>
      </c>
      <c r="N253" s="13" t="str">
        <f>IF(ISERROR(VLOOKUP(CONCATENATE($A253,"_",N$2),'Reference data SID'!$B:$N,13,FALSE)),"",VLOOKUP(CONCATENATE($A253,"_",N$2),'Reference data SID'!$B:$N,13,FALSE))</f>
        <v/>
      </c>
      <c r="O253" s="13" t="str">
        <f>IF(ISERROR(VLOOKUP(CONCATENATE($A253,"_",O$2),'Reference data SID'!$B:$N,13,FALSE)),"",VLOOKUP(CONCATENATE($A253,"_",O$2),'Reference data SID'!$B:$N,13,FALSE))</f>
        <v/>
      </c>
      <c r="P253" s="13" t="str">
        <f>IF(ISERROR(VLOOKUP(CONCATENATE($A253,"_",P$2),'Reference data SID'!$B:$N,13,FALSE)),"",VLOOKUP(CONCATENATE($A253,"_",P$2),'Reference data SID'!$B:$N,13,FALSE))</f>
        <v/>
      </c>
      <c r="Q253" s="13" t="str">
        <f>IF(ISERROR(VLOOKUP(CONCATENATE($A253,"_",Q$2),'Reference data SID'!$B:$N,13,FALSE)),"",VLOOKUP(CONCATENATE($A253,"_",Q$2),'Reference data SID'!$B:$N,13,FALSE))</f>
        <v/>
      </c>
      <c r="R253" s="13" t="str">
        <f>IF(ISERROR(VLOOKUP(CONCATENATE($A253,"_",R$2),'Reference data SID'!$B:$N,13,FALSE)),"",VLOOKUP(CONCATENATE($A253,"_",R$2),'Reference data SID'!$B:$N,13,FALSE))</f>
        <v/>
      </c>
      <c r="S253" s="13" t="str">
        <f>IF(ISERROR(VLOOKUP(CONCATENATE($A253,"_",S$2),'Reference data SID'!$B:$N,13,FALSE)),"",VLOOKUP(CONCATENATE($A253,"_",S$2),'Reference data SID'!$B:$N,13,FALSE))</f>
        <v/>
      </c>
      <c r="T253" s="13" t="str">
        <f>IF(ISERROR(VLOOKUP(CONCATENATE($A253,"_",T$2),'Reference data SID'!$B:$N,13,FALSE)),"",VLOOKUP(CONCATENATE($A253,"_",T$2),'Reference data SID'!$B:$N,13,FALSE))</f>
        <v/>
      </c>
      <c r="U253" s="13" t="str">
        <f>IF(ISERROR(VLOOKUP(CONCATENATE($A253,"_",U$2),'Reference data SID'!$B:$N,13,FALSE)),"",VLOOKUP(CONCATENATE($A253,"_",U$2),'Reference data SID'!$B:$N,13,FALSE))</f>
        <v/>
      </c>
      <c r="V253" s="13" t="str">
        <f>IF(ISERROR(VLOOKUP(CONCATENATE($A253,"_",V$2),'Reference data SID'!$B:$N,13,FALSE)),"",VLOOKUP(CONCATENATE($A253,"_",V$2),'Reference data SID'!$B:$N,13,FALSE))</f>
        <v/>
      </c>
      <c r="W253" s="13" t="str">
        <f>IF(ISERROR(VLOOKUP(CONCATENATE($A253,"_",W$2),'Reference data SID'!$B:$N,13,FALSE)),"",VLOOKUP(CONCATENATE($A253,"_",W$2),'Reference data SID'!$B:$N,13,FALSE))</f>
        <v/>
      </c>
      <c r="X253" s="13" t="str">
        <f>IF(ISERROR(VLOOKUP(CONCATENATE($A253,"_",X$2),'Reference data SID'!$B:$N,13,FALSE)),"",VLOOKUP(CONCATENATE($A253,"_",X$2),'Reference data SID'!$B:$N,13,FALSE))</f>
        <v/>
      </c>
      <c r="Y253" s="13" t="str">
        <f>IF(ISERROR(VLOOKUP(CONCATENATE($A253,"_",Y$2),'Reference data SID'!$B:$N,13,FALSE)),"",VLOOKUP(CONCATENATE($A253,"_",Y$2),'Reference data SID'!$B:$N,13,FALSE))</f>
        <v/>
      </c>
      <c r="Z253" s="13" t="str">
        <f>IF(ISERROR(VLOOKUP(CONCATENATE($A253,"_",Z$2),'Reference data SID'!$B:$N,13,FALSE)),"",VLOOKUP(CONCATENATE($A253,"_",Z$2),'Reference data SID'!$B:$N,13,FALSE))</f>
        <v/>
      </c>
      <c r="AA253" s="13" t="str">
        <f>IF(ISERROR(VLOOKUP(CONCATENATE($A253,"_",AA$2),'Reference data SID'!$B:$N,13,FALSE)),"",VLOOKUP(CONCATENATE($A253,"_",AA$2),'Reference data SID'!$B:$N,13,FALSE))</f>
        <v/>
      </c>
      <c r="AB253" s="13" t="str">
        <f>IF(ISERROR(VLOOKUP(CONCATENATE($A253,"_",AB$2),'Reference data SID'!$B:$N,13,FALSE)),"",VLOOKUP(CONCATENATE($A253,"_",AB$2),'Reference data SID'!$B:$N,13,FALSE))</f>
        <v/>
      </c>
      <c r="AC253" s="13" t="str">
        <f>IF(ISERROR(VLOOKUP(CONCATENATE($A253,"_",AC$2),'Reference data SID'!$B:$N,13,FALSE)),"",VLOOKUP(CONCATENATE($A253,"_",AC$2),'Reference data SID'!$B:$N,13,FALSE))</f>
        <v/>
      </c>
      <c r="AD253" s="13" t="str">
        <f>IF(ISERROR(VLOOKUP(CONCATENATE($A253,"_",AD$2),'Reference data SID'!$B:$N,13,FALSE)),"",VLOOKUP(CONCATENATE($A253,"_",AD$2),'Reference data SID'!$B:$N,13,FALSE))</f>
        <v/>
      </c>
      <c r="AE253" s="13" t="str">
        <f>IF(ISERROR(VLOOKUP(CONCATENATE($A253,"_",AE$2),'Reference data SID'!$B:$N,13,FALSE)),"",VLOOKUP(CONCATENATE($A253,"_",AE$2),'Reference data SID'!$B:$N,13,FALSE))</f>
        <v/>
      </c>
      <c r="AF253" s="13" t="str">
        <f>IF(ISERROR(VLOOKUP(CONCATENATE($A253,"_",AF$2),'Reference data SID'!$B:$N,13,FALSE)),"",VLOOKUP(CONCATENATE($A253,"_",AF$2),'Reference data SID'!$B:$N,13,FALSE))</f>
        <v/>
      </c>
      <c r="AG253" s="13" t="str">
        <f>IF(ISERROR(VLOOKUP(CONCATENATE($A253,"_",AG$2),'Reference data SID'!$B:$N,13,FALSE)),"",VLOOKUP(CONCATENATE($A253,"_",AG$2),'Reference data SID'!$B:$N,13,FALSE))</f>
        <v/>
      </c>
      <c r="AH253" s="13" t="str">
        <f>IF(ISERROR(VLOOKUP(CONCATENATE($A253,"_",AH$2),'Reference data SID'!$B:$N,13,FALSE)),"",VLOOKUP(CONCATENATE($A253,"_",AH$2),'Reference data SID'!$B:$N,13,FALSE))</f>
        <v/>
      </c>
      <c r="AI253" s="13" t="str">
        <f>IF(ISERROR(VLOOKUP(CONCATENATE($A253,"_",AI$2),'Reference data SID'!$B:$N,13,FALSE)),"",VLOOKUP(CONCATENATE($A253,"_",AI$2),'Reference data SID'!$B:$N,13,FALSE))</f>
        <v/>
      </c>
      <c r="AJ253" s="13" t="str">
        <f>IF(ISERROR(VLOOKUP(CONCATENATE($A253,"_",AJ$2),'Reference data SID'!$B:$N,13,FALSE)),"",VLOOKUP(CONCATENATE($A253,"_",AJ$2),'Reference data SID'!$B:$N,13,FALSE))</f>
        <v/>
      </c>
      <c r="AK253" s="13" t="str">
        <f>IF(ISERROR(VLOOKUP(CONCATENATE($A253,"_",AK$2),'Reference data SID'!$B:$N,13,FALSE)),"",VLOOKUP(CONCATENATE($A253,"_",AK$2),'Reference data SID'!$B:$N,13,FALSE))</f>
        <v/>
      </c>
      <c r="AL253" s="13" t="str">
        <f>IF(ISERROR(VLOOKUP(CONCATENATE($A253,"_",AL$2),'Reference data SID'!$B:$N,13,FALSE)),"",VLOOKUP(CONCATENATE($A253,"_",AL$2),'Reference data SID'!$B:$N,13,FALSE))</f>
        <v/>
      </c>
      <c r="AM253" s="13" t="str">
        <f>IF(ISERROR(VLOOKUP(CONCATENATE($A253,"_",AM$2),'Reference data SID'!$B:$N,13,FALSE)),"",VLOOKUP(CONCATENATE($A253,"_",AM$2),'Reference data SID'!$B:$N,13,FALSE))</f>
        <v/>
      </c>
      <c r="AN253" s="13" t="str">
        <f>IF(ISERROR(VLOOKUP(CONCATENATE($A253,"_",AN$2),'Reference data SID'!$B:$N,13,FALSE)),"",VLOOKUP(CONCATENATE($A253,"_",AN$2),'Reference data SID'!$B:$N,13,FALSE))</f>
        <v/>
      </c>
      <c r="AO253" s="13" t="str">
        <f>IF(ISERROR(VLOOKUP(CONCATENATE($A253,"_",AO$2),'Reference data SID'!$B:$N,13,FALSE)),"",VLOOKUP(CONCATENATE($A253,"_",AO$2),'Reference data SID'!$B:$N,13,FALSE))</f>
        <v/>
      </c>
      <c r="AP253" s="13" t="str">
        <f>IF(ISERROR(VLOOKUP(CONCATENATE($A253,"_",AP$2),'Reference data SID'!$B:$N,13,FALSE)),"",VLOOKUP(CONCATENATE($A253,"_",AP$2),'Reference data SID'!$B:$N,13,FALSE))</f>
        <v/>
      </c>
      <c r="AQ253" s="13" t="str">
        <f>IF(ISERROR(VLOOKUP(CONCATENATE($A253,"_",AQ$2),'Reference data SID'!$B:$N,13,FALSE)),"",VLOOKUP(CONCATENATE($A253,"_",AQ$2),'Reference data SID'!$B:$N,13,FALSE))</f>
        <v/>
      </c>
      <c r="AR253" s="13" t="str">
        <f>IF(ISERROR(VLOOKUP(CONCATENATE($A253,"_",AR$2),'Reference data SID'!$B:$N,13,FALSE)),"",VLOOKUP(CONCATENATE($A253,"_",AR$2),'Reference data SID'!$B:$N,13,FALSE))</f>
        <v/>
      </c>
      <c r="AS253" s="13" t="str">
        <f>IF(ISERROR(VLOOKUP(CONCATENATE($A253,"_",AS$2),'Reference data SID'!$B:$N,13,FALSE)),"",VLOOKUP(CONCATENATE($A253,"_",AS$2),'Reference data SID'!$B:$N,13,FALSE))</f>
        <v/>
      </c>
      <c r="AT253" s="13" t="str">
        <f>IF(ISERROR(VLOOKUP(CONCATENATE($A253,"_",AT$2),'Reference data SID'!$B:$N,13,FALSE)),"",VLOOKUP(CONCATENATE($A253,"_",AT$2),'Reference data SID'!$B:$N,13,FALSE))</f>
        <v/>
      </c>
    </row>
    <row r="254" spans="1:46" x14ac:dyDescent="0.25">
      <c r="A254">
        <v>250</v>
      </c>
      <c r="B254" s="13" t="str">
        <f>IF(ISERROR(VLOOKUP(CONCATENATE($A254,"_",B$2),'Reference data SID'!$B:$N,13,FALSE)),"",VLOOKUP(CONCATENATE($A254,"_",B$2),'Reference data SID'!$B:$N,13,FALSE))</f>
        <v/>
      </c>
      <c r="C254" s="13" t="str">
        <f>IF(ISERROR(VLOOKUP(CONCATENATE($A254,"_",C$2),'Reference data SID'!$B:$N,13,FALSE)),"",VLOOKUP(CONCATENATE($A254,"_",C$2),'Reference data SID'!$B:$N,13,FALSE))</f>
        <v/>
      </c>
      <c r="D254" s="13" t="str">
        <f>IF(ISERROR(VLOOKUP(CONCATENATE($A254,"_",D$2),'Reference data SID'!$B:$N,13,FALSE)),"",VLOOKUP(CONCATENATE($A254,"_",D$2),'Reference data SID'!$B:$N,13,FALSE))</f>
        <v/>
      </c>
      <c r="E254" s="13" t="str">
        <f>IF(ISERROR(VLOOKUP(CONCATENATE($A254,"_",E$2),'Reference data SID'!$B:$N,13,FALSE)),"",VLOOKUP(CONCATENATE($A254,"_",E$2),'Reference data SID'!$B:$N,13,FALSE))</f>
        <v/>
      </c>
      <c r="F254" s="13" t="str">
        <f>IF(ISERROR(VLOOKUP(CONCATENATE($A254,"_",F$2),'Reference data SID'!$B:$N,13,FALSE)),"",VLOOKUP(CONCATENATE($A254,"_",F$2),'Reference data SID'!$B:$N,13,FALSE))</f>
        <v/>
      </c>
      <c r="G254" s="13" t="str">
        <f>IF(ISERROR(VLOOKUP(CONCATENATE($A254,"_",G$2),'Reference data SID'!$B:$N,13,FALSE)),"",VLOOKUP(CONCATENATE($A254,"_",G$2),'Reference data SID'!$B:$N,13,FALSE))</f>
        <v/>
      </c>
      <c r="H254" s="13" t="str">
        <f>IF(ISERROR(VLOOKUP(CONCATENATE($A254,"_",H$2),'Reference data SID'!$B:$N,13,FALSE)),"",VLOOKUP(CONCATENATE($A254,"_",H$2),'Reference data SID'!$B:$N,13,FALSE))</f>
        <v/>
      </c>
      <c r="I254" s="13" t="str">
        <f>IF(ISERROR(VLOOKUP(CONCATENATE($A254,"_",I$2),'Reference data SID'!$B:$N,13,FALSE)),"",VLOOKUP(CONCATENATE($A254,"_",I$2),'Reference data SID'!$B:$N,13,FALSE))</f>
        <v/>
      </c>
      <c r="J254" s="13" t="str">
        <f>IF(ISERROR(VLOOKUP(CONCATENATE($A254,"_",J$2),'Reference data SID'!$B:$N,13,FALSE)),"",VLOOKUP(CONCATENATE($A254,"_",J$2),'Reference data SID'!$B:$N,13,FALSE))</f>
        <v/>
      </c>
      <c r="K254" s="13" t="str">
        <f>IF(ISERROR(VLOOKUP(CONCATENATE($A254,"_",K$2),'Reference data SID'!$B:$N,13,FALSE)),"",VLOOKUP(CONCATENATE($A254,"_",K$2),'Reference data SID'!$B:$N,13,FALSE))</f>
        <v/>
      </c>
      <c r="L254" s="13" t="str">
        <f>IF(ISERROR(VLOOKUP(CONCATENATE($A254,"_",L$2),'Reference data SID'!$B:$N,13,FALSE)),"",VLOOKUP(CONCATENATE($A254,"_",L$2),'Reference data SID'!$B:$N,13,FALSE))</f>
        <v/>
      </c>
      <c r="M254" s="13" t="str">
        <f>IF(ISERROR(VLOOKUP(CONCATENATE($A254,"_",M$2),'Reference data SID'!$B:$N,13,FALSE)),"",VLOOKUP(CONCATENATE($A254,"_",M$2),'Reference data SID'!$B:$N,13,FALSE))</f>
        <v/>
      </c>
      <c r="N254" s="13" t="str">
        <f>IF(ISERROR(VLOOKUP(CONCATENATE($A254,"_",N$2),'Reference data SID'!$B:$N,13,FALSE)),"",VLOOKUP(CONCATENATE($A254,"_",N$2),'Reference data SID'!$B:$N,13,FALSE))</f>
        <v/>
      </c>
      <c r="O254" s="13" t="str">
        <f>IF(ISERROR(VLOOKUP(CONCATENATE($A254,"_",O$2),'Reference data SID'!$B:$N,13,FALSE)),"",VLOOKUP(CONCATENATE($A254,"_",O$2),'Reference data SID'!$B:$N,13,FALSE))</f>
        <v/>
      </c>
      <c r="P254" s="13" t="str">
        <f>IF(ISERROR(VLOOKUP(CONCATENATE($A254,"_",P$2),'Reference data SID'!$B:$N,13,FALSE)),"",VLOOKUP(CONCATENATE($A254,"_",P$2),'Reference data SID'!$B:$N,13,FALSE))</f>
        <v/>
      </c>
      <c r="Q254" s="13" t="str">
        <f>IF(ISERROR(VLOOKUP(CONCATENATE($A254,"_",Q$2),'Reference data SID'!$B:$N,13,FALSE)),"",VLOOKUP(CONCATENATE($A254,"_",Q$2),'Reference data SID'!$B:$N,13,FALSE))</f>
        <v/>
      </c>
      <c r="R254" s="13" t="str">
        <f>IF(ISERROR(VLOOKUP(CONCATENATE($A254,"_",R$2),'Reference data SID'!$B:$N,13,FALSE)),"",VLOOKUP(CONCATENATE($A254,"_",R$2),'Reference data SID'!$B:$N,13,FALSE))</f>
        <v/>
      </c>
      <c r="S254" s="13" t="str">
        <f>IF(ISERROR(VLOOKUP(CONCATENATE($A254,"_",S$2),'Reference data SID'!$B:$N,13,FALSE)),"",VLOOKUP(CONCATENATE($A254,"_",S$2),'Reference data SID'!$B:$N,13,FALSE))</f>
        <v/>
      </c>
      <c r="T254" s="13" t="str">
        <f>IF(ISERROR(VLOOKUP(CONCATENATE($A254,"_",T$2),'Reference data SID'!$B:$N,13,FALSE)),"",VLOOKUP(CONCATENATE($A254,"_",T$2),'Reference data SID'!$B:$N,13,FALSE))</f>
        <v/>
      </c>
      <c r="U254" s="13" t="str">
        <f>IF(ISERROR(VLOOKUP(CONCATENATE($A254,"_",U$2),'Reference data SID'!$B:$N,13,FALSE)),"",VLOOKUP(CONCATENATE($A254,"_",U$2),'Reference data SID'!$B:$N,13,FALSE))</f>
        <v/>
      </c>
      <c r="V254" s="13" t="str">
        <f>IF(ISERROR(VLOOKUP(CONCATENATE($A254,"_",V$2),'Reference data SID'!$B:$N,13,FALSE)),"",VLOOKUP(CONCATENATE($A254,"_",V$2),'Reference data SID'!$B:$N,13,FALSE))</f>
        <v/>
      </c>
      <c r="W254" s="13" t="str">
        <f>IF(ISERROR(VLOOKUP(CONCATENATE($A254,"_",W$2),'Reference data SID'!$B:$N,13,FALSE)),"",VLOOKUP(CONCATENATE($A254,"_",W$2),'Reference data SID'!$B:$N,13,FALSE))</f>
        <v/>
      </c>
      <c r="X254" s="13" t="str">
        <f>IF(ISERROR(VLOOKUP(CONCATENATE($A254,"_",X$2),'Reference data SID'!$B:$N,13,FALSE)),"",VLOOKUP(CONCATENATE($A254,"_",X$2),'Reference data SID'!$B:$N,13,FALSE))</f>
        <v/>
      </c>
      <c r="Y254" s="13" t="str">
        <f>IF(ISERROR(VLOOKUP(CONCATENATE($A254,"_",Y$2),'Reference data SID'!$B:$N,13,FALSE)),"",VLOOKUP(CONCATENATE($A254,"_",Y$2),'Reference data SID'!$B:$N,13,FALSE))</f>
        <v/>
      </c>
      <c r="Z254" s="13" t="str">
        <f>IF(ISERROR(VLOOKUP(CONCATENATE($A254,"_",Z$2),'Reference data SID'!$B:$N,13,FALSE)),"",VLOOKUP(CONCATENATE($A254,"_",Z$2),'Reference data SID'!$B:$N,13,FALSE))</f>
        <v/>
      </c>
      <c r="AA254" s="13" t="str">
        <f>IF(ISERROR(VLOOKUP(CONCATENATE($A254,"_",AA$2),'Reference data SID'!$B:$N,13,FALSE)),"",VLOOKUP(CONCATENATE($A254,"_",AA$2),'Reference data SID'!$B:$N,13,FALSE))</f>
        <v/>
      </c>
      <c r="AB254" s="13" t="str">
        <f>IF(ISERROR(VLOOKUP(CONCATENATE($A254,"_",AB$2),'Reference data SID'!$B:$N,13,FALSE)),"",VLOOKUP(CONCATENATE($A254,"_",AB$2),'Reference data SID'!$B:$N,13,FALSE))</f>
        <v/>
      </c>
      <c r="AC254" s="13" t="str">
        <f>IF(ISERROR(VLOOKUP(CONCATENATE($A254,"_",AC$2),'Reference data SID'!$B:$N,13,FALSE)),"",VLOOKUP(CONCATENATE($A254,"_",AC$2),'Reference data SID'!$B:$N,13,FALSE))</f>
        <v/>
      </c>
      <c r="AD254" s="13" t="str">
        <f>IF(ISERROR(VLOOKUP(CONCATENATE($A254,"_",AD$2),'Reference data SID'!$B:$N,13,FALSE)),"",VLOOKUP(CONCATENATE($A254,"_",AD$2),'Reference data SID'!$B:$N,13,FALSE))</f>
        <v/>
      </c>
      <c r="AE254" s="13" t="str">
        <f>IF(ISERROR(VLOOKUP(CONCATENATE($A254,"_",AE$2),'Reference data SID'!$B:$N,13,FALSE)),"",VLOOKUP(CONCATENATE($A254,"_",AE$2),'Reference data SID'!$B:$N,13,FALSE))</f>
        <v/>
      </c>
      <c r="AF254" s="13" t="str">
        <f>IF(ISERROR(VLOOKUP(CONCATENATE($A254,"_",AF$2),'Reference data SID'!$B:$N,13,FALSE)),"",VLOOKUP(CONCATENATE($A254,"_",AF$2),'Reference data SID'!$B:$N,13,FALSE))</f>
        <v/>
      </c>
      <c r="AG254" s="13" t="str">
        <f>IF(ISERROR(VLOOKUP(CONCATENATE($A254,"_",AG$2),'Reference data SID'!$B:$N,13,FALSE)),"",VLOOKUP(CONCATENATE($A254,"_",AG$2),'Reference data SID'!$B:$N,13,FALSE))</f>
        <v/>
      </c>
      <c r="AH254" s="13" t="str">
        <f>IF(ISERROR(VLOOKUP(CONCATENATE($A254,"_",AH$2),'Reference data SID'!$B:$N,13,FALSE)),"",VLOOKUP(CONCATENATE($A254,"_",AH$2),'Reference data SID'!$B:$N,13,FALSE))</f>
        <v/>
      </c>
      <c r="AI254" s="13" t="str">
        <f>IF(ISERROR(VLOOKUP(CONCATENATE($A254,"_",AI$2),'Reference data SID'!$B:$N,13,FALSE)),"",VLOOKUP(CONCATENATE($A254,"_",AI$2),'Reference data SID'!$B:$N,13,FALSE))</f>
        <v/>
      </c>
      <c r="AJ254" s="13" t="str">
        <f>IF(ISERROR(VLOOKUP(CONCATENATE($A254,"_",AJ$2),'Reference data SID'!$B:$N,13,FALSE)),"",VLOOKUP(CONCATENATE($A254,"_",AJ$2),'Reference data SID'!$B:$N,13,FALSE))</f>
        <v/>
      </c>
      <c r="AK254" s="13" t="str">
        <f>IF(ISERROR(VLOOKUP(CONCATENATE($A254,"_",AK$2),'Reference data SID'!$B:$N,13,FALSE)),"",VLOOKUP(CONCATENATE($A254,"_",AK$2),'Reference data SID'!$B:$N,13,FALSE))</f>
        <v/>
      </c>
      <c r="AL254" s="13" t="str">
        <f>IF(ISERROR(VLOOKUP(CONCATENATE($A254,"_",AL$2),'Reference data SID'!$B:$N,13,FALSE)),"",VLOOKUP(CONCATENATE($A254,"_",AL$2),'Reference data SID'!$B:$N,13,FALSE))</f>
        <v/>
      </c>
      <c r="AM254" s="13" t="str">
        <f>IF(ISERROR(VLOOKUP(CONCATENATE($A254,"_",AM$2),'Reference data SID'!$B:$N,13,FALSE)),"",VLOOKUP(CONCATENATE($A254,"_",AM$2),'Reference data SID'!$B:$N,13,FALSE))</f>
        <v/>
      </c>
      <c r="AN254" s="13" t="str">
        <f>IF(ISERROR(VLOOKUP(CONCATENATE($A254,"_",AN$2),'Reference data SID'!$B:$N,13,FALSE)),"",VLOOKUP(CONCATENATE($A254,"_",AN$2),'Reference data SID'!$B:$N,13,FALSE))</f>
        <v/>
      </c>
      <c r="AO254" s="13" t="str">
        <f>IF(ISERROR(VLOOKUP(CONCATENATE($A254,"_",AO$2),'Reference data SID'!$B:$N,13,FALSE)),"",VLOOKUP(CONCATENATE($A254,"_",AO$2),'Reference data SID'!$B:$N,13,FALSE))</f>
        <v/>
      </c>
      <c r="AP254" s="13" t="str">
        <f>IF(ISERROR(VLOOKUP(CONCATENATE($A254,"_",AP$2),'Reference data SID'!$B:$N,13,FALSE)),"",VLOOKUP(CONCATENATE($A254,"_",AP$2),'Reference data SID'!$B:$N,13,FALSE))</f>
        <v/>
      </c>
      <c r="AQ254" s="13" t="str">
        <f>IF(ISERROR(VLOOKUP(CONCATENATE($A254,"_",AQ$2),'Reference data SID'!$B:$N,13,FALSE)),"",VLOOKUP(CONCATENATE($A254,"_",AQ$2),'Reference data SID'!$B:$N,13,FALSE))</f>
        <v/>
      </c>
      <c r="AR254" s="13" t="str">
        <f>IF(ISERROR(VLOOKUP(CONCATENATE($A254,"_",AR$2),'Reference data SID'!$B:$N,13,FALSE)),"",VLOOKUP(CONCATENATE($A254,"_",AR$2),'Reference data SID'!$B:$N,13,FALSE))</f>
        <v/>
      </c>
      <c r="AS254" s="13" t="str">
        <f>IF(ISERROR(VLOOKUP(CONCATENATE($A254,"_",AS$2),'Reference data SID'!$B:$N,13,FALSE)),"",VLOOKUP(CONCATENATE($A254,"_",AS$2),'Reference data SID'!$B:$N,13,FALSE))</f>
        <v/>
      </c>
      <c r="AT254" s="13" t="str">
        <f>IF(ISERROR(VLOOKUP(CONCATENATE($A254,"_",AT$2),'Reference data SID'!$B:$N,13,FALSE)),"",VLOOKUP(CONCATENATE($A254,"_",AT$2),'Reference data SID'!$B:$N,13,FALSE))</f>
        <v/>
      </c>
    </row>
    <row r="255" spans="1:46" x14ac:dyDescent="0.25">
      <c r="A255">
        <v>251</v>
      </c>
      <c r="B255" s="13" t="str">
        <f>IF(ISERROR(VLOOKUP(CONCATENATE($A255,"_",B$2),'Reference data SID'!$B:$N,13,FALSE)),"",VLOOKUP(CONCATENATE($A255,"_",B$2),'Reference data SID'!$B:$N,13,FALSE))</f>
        <v/>
      </c>
      <c r="C255" s="13" t="str">
        <f>IF(ISERROR(VLOOKUP(CONCATENATE($A255,"_",C$2),'Reference data SID'!$B:$N,13,FALSE)),"",VLOOKUP(CONCATENATE($A255,"_",C$2),'Reference data SID'!$B:$N,13,FALSE))</f>
        <v/>
      </c>
      <c r="D255" s="13" t="str">
        <f>IF(ISERROR(VLOOKUP(CONCATENATE($A255,"_",D$2),'Reference data SID'!$B:$N,13,FALSE)),"",VLOOKUP(CONCATENATE($A255,"_",D$2),'Reference data SID'!$B:$N,13,FALSE))</f>
        <v/>
      </c>
      <c r="E255" s="13" t="str">
        <f>IF(ISERROR(VLOOKUP(CONCATENATE($A255,"_",E$2),'Reference data SID'!$B:$N,13,FALSE)),"",VLOOKUP(CONCATENATE($A255,"_",E$2),'Reference data SID'!$B:$N,13,FALSE))</f>
        <v/>
      </c>
      <c r="F255" s="13" t="str">
        <f>IF(ISERROR(VLOOKUP(CONCATENATE($A255,"_",F$2),'Reference data SID'!$B:$N,13,FALSE)),"",VLOOKUP(CONCATENATE($A255,"_",F$2),'Reference data SID'!$B:$N,13,FALSE))</f>
        <v/>
      </c>
      <c r="G255" s="13" t="str">
        <f>IF(ISERROR(VLOOKUP(CONCATENATE($A255,"_",G$2),'Reference data SID'!$B:$N,13,FALSE)),"",VLOOKUP(CONCATENATE($A255,"_",G$2),'Reference data SID'!$B:$N,13,FALSE))</f>
        <v/>
      </c>
      <c r="H255" s="13" t="str">
        <f>IF(ISERROR(VLOOKUP(CONCATENATE($A255,"_",H$2),'Reference data SID'!$B:$N,13,FALSE)),"",VLOOKUP(CONCATENATE($A255,"_",H$2),'Reference data SID'!$B:$N,13,FALSE))</f>
        <v/>
      </c>
      <c r="I255" s="13" t="str">
        <f>IF(ISERROR(VLOOKUP(CONCATENATE($A255,"_",I$2),'Reference data SID'!$B:$N,13,FALSE)),"",VLOOKUP(CONCATENATE($A255,"_",I$2),'Reference data SID'!$B:$N,13,FALSE))</f>
        <v/>
      </c>
      <c r="J255" s="13" t="str">
        <f>IF(ISERROR(VLOOKUP(CONCATENATE($A255,"_",J$2),'Reference data SID'!$B:$N,13,FALSE)),"",VLOOKUP(CONCATENATE($A255,"_",J$2),'Reference data SID'!$B:$N,13,FALSE))</f>
        <v/>
      </c>
      <c r="K255" s="13" t="str">
        <f>IF(ISERROR(VLOOKUP(CONCATENATE($A255,"_",K$2),'Reference data SID'!$B:$N,13,FALSE)),"",VLOOKUP(CONCATENATE($A255,"_",K$2),'Reference data SID'!$B:$N,13,FALSE))</f>
        <v/>
      </c>
      <c r="L255" s="13" t="str">
        <f>IF(ISERROR(VLOOKUP(CONCATENATE($A255,"_",L$2),'Reference data SID'!$B:$N,13,FALSE)),"",VLOOKUP(CONCATENATE($A255,"_",L$2),'Reference data SID'!$B:$N,13,FALSE))</f>
        <v/>
      </c>
      <c r="M255" s="13" t="str">
        <f>IF(ISERROR(VLOOKUP(CONCATENATE($A255,"_",M$2),'Reference data SID'!$B:$N,13,FALSE)),"",VLOOKUP(CONCATENATE($A255,"_",M$2),'Reference data SID'!$B:$N,13,FALSE))</f>
        <v/>
      </c>
      <c r="N255" s="13" t="str">
        <f>IF(ISERROR(VLOOKUP(CONCATENATE($A255,"_",N$2),'Reference data SID'!$B:$N,13,FALSE)),"",VLOOKUP(CONCATENATE($A255,"_",N$2),'Reference data SID'!$B:$N,13,FALSE))</f>
        <v/>
      </c>
      <c r="O255" s="13" t="str">
        <f>IF(ISERROR(VLOOKUP(CONCATENATE($A255,"_",O$2),'Reference data SID'!$B:$N,13,FALSE)),"",VLOOKUP(CONCATENATE($A255,"_",O$2),'Reference data SID'!$B:$N,13,FALSE))</f>
        <v/>
      </c>
      <c r="P255" s="13" t="str">
        <f>IF(ISERROR(VLOOKUP(CONCATENATE($A255,"_",P$2),'Reference data SID'!$B:$N,13,FALSE)),"",VLOOKUP(CONCATENATE($A255,"_",P$2),'Reference data SID'!$B:$N,13,FALSE))</f>
        <v/>
      </c>
      <c r="Q255" s="13" t="str">
        <f>IF(ISERROR(VLOOKUP(CONCATENATE($A255,"_",Q$2),'Reference data SID'!$B:$N,13,FALSE)),"",VLOOKUP(CONCATENATE($A255,"_",Q$2),'Reference data SID'!$B:$N,13,FALSE))</f>
        <v/>
      </c>
      <c r="R255" s="13" t="str">
        <f>IF(ISERROR(VLOOKUP(CONCATENATE($A255,"_",R$2),'Reference data SID'!$B:$N,13,FALSE)),"",VLOOKUP(CONCATENATE($A255,"_",R$2),'Reference data SID'!$B:$N,13,FALSE))</f>
        <v/>
      </c>
      <c r="S255" s="13" t="str">
        <f>IF(ISERROR(VLOOKUP(CONCATENATE($A255,"_",S$2),'Reference data SID'!$B:$N,13,FALSE)),"",VLOOKUP(CONCATENATE($A255,"_",S$2),'Reference data SID'!$B:$N,13,FALSE))</f>
        <v/>
      </c>
      <c r="T255" s="13" t="str">
        <f>IF(ISERROR(VLOOKUP(CONCATENATE($A255,"_",T$2),'Reference data SID'!$B:$N,13,FALSE)),"",VLOOKUP(CONCATENATE($A255,"_",T$2),'Reference data SID'!$B:$N,13,FALSE))</f>
        <v/>
      </c>
      <c r="U255" s="13" t="str">
        <f>IF(ISERROR(VLOOKUP(CONCATENATE($A255,"_",U$2),'Reference data SID'!$B:$N,13,FALSE)),"",VLOOKUP(CONCATENATE($A255,"_",U$2),'Reference data SID'!$B:$N,13,FALSE))</f>
        <v/>
      </c>
      <c r="V255" s="13" t="str">
        <f>IF(ISERROR(VLOOKUP(CONCATENATE($A255,"_",V$2),'Reference data SID'!$B:$N,13,FALSE)),"",VLOOKUP(CONCATENATE($A255,"_",V$2),'Reference data SID'!$B:$N,13,FALSE))</f>
        <v/>
      </c>
      <c r="W255" s="13" t="str">
        <f>IF(ISERROR(VLOOKUP(CONCATENATE($A255,"_",W$2),'Reference data SID'!$B:$N,13,FALSE)),"",VLOOKUP(CONCATENATE($A255,"_",W$2),'Reference data SID'!$B:$N,13,FALSE))</f>
        <v/>
      </c>
      <c r="X255" s="13" t="str">
        <f>IF(ISERROR(VLOOKUP(CONCATENATE($A255,"_",X$2),'Reference data SID'!$B:$N,13,FALSE)),"",VLOOKUP(CONCATENATE($A255,"_",X$2),'Reference data SID'!$B:$N,13,FALSE))</f>
        <v/>
      </c>
      <c r="Y255" s="13" t="str">
        <f>IF(ISERROR(VLOOKUP(CONCATENATE($A255,"_",Y$2),'Reference data SID'!$B:$N,13,FALSE)),"",VLOOKUP(CONCATENATE($A255,"_",Y$2),'Reference data SID'!$B:$N,13,FALSE))</f>
        <v/>
      </c>
      <c r="Z255" s="13" t="str">
        <f>IF(ISERROR(VLOOKUP(CONCATENATE($A255,"_",Z$2),'Reference data SID'!$B:$N,13,FALSE)),"",VLOOKUP(CONCATENATE($A255,"_",Z$2),'Reference data SID'!$B:$N,13,FALSE))</f>
        <v/>
      </c>
      <c r="AA255" s="13" t="str">
        <f>IF(ISERROR(VLOOKUP(CONCATENATE($A255,"_",AA$2),'Reference data SID'!$B:$N,13,FALSE)),"",VLOOKUP(CONCATENATE($A255,"_",AA$2),'Reference data SID'!$B:$N,13,FALSE))</f>
        <v/>
      </c>
      <c r="AB255" s="13" t="str">
        <f>IF(ISERROR(VLOOKUP(CONCATENATE($A255,"_",AB$2),'Reference data SID'!$B:$N,13,FALSE)),"",VLOOKUP(CONCATENATE($A255,"_",AB$2),'Reference data SID'!$B:$N,13,FALSE))</f>
        <v/>
      </c>
      <c r="AC255" s="13" t="str">
        <f>IF(ISERROR(VLOOKUP(CONCATENATE($A255,"_",AC$2),'Reference data SID'!$B:$N,13,FALSE)),"",VLOOKUP(CONCATENATE($A255,"_",AC$2),'Reference data SID'!$B:$N,13,FALSE))</f>
        <v/>
      </c>
      <c r="AD255" s="13" t="str">
        <f>IF(ISERROR(VLOOKUP(CONCATENATE($A255,"_",AD$2),'Reference data SID'!$B:$N,13,FALSE)),"",VLOOKUP(CONCATENATE($A255,"_",AD$2),'Reference data SID'!$B:$N,13,FALSE))</f>
        <v/>
      </c>
      <c r="AE255" s="13" t="str">
        <f>IF(ISERROR(VLOOKUP(CONCATENATE($A255,"_",AE$2),'Reference data SID'!$B:$N,13,FALSE)),"",VLOOKUP(CONCATENATE($A255,"_",AE$2),'Reference data SID'!$B:$N,13,FALSE))</f>
        <v/>
      </c>
      <c r="AF255" s="13" t="str">
        <f>IF(ISERROR(VLOOKUP(CONCATENATE($A255,"_",AF$2),'Reference data SID'!$B:$N,13,FALSE)),"",VLOOKUP(CONCATENATE($A255,"_",AF$2),'Reference data SID'!$B:$N,13,FALSE))</f>
        <v/>
      </c>
      <c r="AG255" s="13" t="str">
        <f>IF(ISERROR(VLOOKUP(CONCATENATE($A255,"_",AG$2),'Reference data SID'!$B:$N,13,FALSE)),"",VLOOKUP(CONCATENATE($A255,"_",AG$2),'Reference data SID'!$B:$N,13,FALSE))</f>
        <v/>
      </c>
      <c r="AH255" s="13" t="str">
        <f>IF(ISERROR(VLOOKUP(CONCATENATE($A255,"_",AH$2),'Reference data SID'!$B:$N,13,FALSE)),"",VLOOKUP(CONCATENATE($A255,"_",AH$2),'Reference data SID'!$B:$N,13,FALSE))</f>
        <v/>
      </c>
      <c r="AI255" s="13" t="str">
        <f>IF(ISERROR(VLOOKUP(CONCATENATE($A255,"_",AI$2),'Reference data SID'!$B:$N,13,FALSE)),"",VLOOKUP(CONCATENATE($A255,"_",AI$2),'Reference data SID'!$B:$N,13,FALSE))</f>
        <v/>
      </c>
      <c r="AJ255" s="13" t="str">
        <f>IF(ISERROR(VLOOKUP(CONCATENATE($A255,"_",AJ$2),'Reference data SID'!$B:$N,13,FALSE)),"",VLOOKUP(CONCATENATE($A255,"_",AJ$2),'Reference data SID'!$B:$N,13,FALSE))</f>
        <v/>
      </c>
      <c r="AK255" s="13" t="str">
        <f>IF(ISERROR(VLOOKUP(CONCATENATE($A255,"_",AK$2),'Reference data SID'!$B:$N,13,FALSE)),"",VLOOKUP(CONCATENATE($A255,"_",AK$2),'Reference data SID'!$B:$N,13,FALSE))</f>
        <v/>
      </c>
      <c r="AL255" s="13" t="str">
        <f>IF(ISERROR(VLOOKUP(CONCATENATE($A255,"_",AL$2),'Reference data SID'!$B:$N,13,FALSE)),"",VLOOKUP(CONCATENATE($A255,"_",AL$2),'Reference data SID'!$B:$N,13,FALSE))</f>
        <v/>
      </c>
      <c r="AM255" s="13" t="str">
        <f>IF(ISERROR(VLOOKUP(CONCATENATE($A255,"_",AM$2),'Reference data SID'!$B:$N,13,FALSE)),"",VLOOKUP(CONCATENATE($A255,"_",AM$2),'Reference data SID'!$B:$N,13,FALSE))</f>
        <v/>
      </c>
      <c r="AN255" s="13" t="str">
        <f>IF(ISERROR(VLOOKUP(CONCATENATE($A255,"_",AN$2),'Reference data SID'!$B:$N,13,FALSE)),"",VLOOKUP(CONCATENATE($A255,"_",AN$2),'Reference data SID'!$B:$N,13,FALSE))</f>
        <v/>
      </c>
      <c r="AO255" s="13" t="str">
        <f>IF(ISERROR(VLOOKUP(CONCATENATE($A255,"_",AO$2),'Reference data SID'!$B:$N,13,FALSE)),"",VLOOKUP(CONCATENATE($A255,"_",AO$2),'Reference data SID'!$B:$N,13,FALSE))</f>
        <v/>
      </c>
      <c r="AP255" s="13" t="str">
        <f>IF(ISERROR(VLOOKUP(CONCATENATE($A255,"_",AP$2),'Reference data SID'!$B:$N,13,FALSE)),"",VLOOKUP(CONCATENATE($A255,"_",AP$2),'Reference data SID'!$B:$N,13,FALSE))</f>
        <v/>
      </c>
      <c r="AQ255" s="13" t="str">
        <f>IF(ISERROR(VLOOKUP(CONCATENATE($A255,"_",AQ$2),'Reference data SID'!$B:$N,13,FALSE)),"",VLOOKUP(CONCATENATE($A255,"_",AQ$2),'Reference data SID'!$B:$N,13,FALSE))</f>
        <v/>
      </c>
      <c r="AR255" s="13" t="str">
        <f>IF(ISERROR(VLOOKUP(CONCATENATE($A255,"_",AR$2),'Reference data SID'!$B:$N,13,FALSE)),"",VLOOKUP(CONCATENATE($A255,"_",AR$2),'Reference data SID'!$B:$N,13,FALSE))</f>
        <v/>
      </c>
      <c r="AS255" s="13" t="str">
        <f>IF(ISERROR(VLOOKUP(CONCATENATE($A255,"_",AS$2),'Reference data SID'!$B:$N,13,FALSE)),"",VLOOKUP(CONCATENATE($A255,"_",AS$2),'Reference data SID'!$B:$N,13,FALSE))</f>
        <v/>
      </c>
      <c r="AT255" s="13" t="str">
        <f>IF(ISERROR(VLOOKUP(CONCATENATE($A255,"_",AT$2),'Reference data SID'!$B:$N,13,FALSE)),"",VLOOKUP(CONCATENATE($A255,"_",AT$2),'Reference data SID'!$B:$N,13,FALSE))</f>
        <v/>
      </c>
    </row>
    <row r="256" spans="1:46" x14ac:dyDescent="0.25">
      <c r="A256">
        <v>252</v>
      </c>
      <c r="B256" s="13" t="str">
        <f>IF(ISERROR(VLOOKUP(CONCATENATE($A256,"_",B$2),'Reference data SID'!$B:$N,13,FALSE)),"",VLOOKUP(CONCATENATE($A256,"_",B$2),'Reference data SID'!$B:$N,13,FALSE))</f>
        <v/>
      </c>
      <c r="C256" s="13" t="str">
        <f>IF(ISERROR(VLOOKUP(CONCATENATE($A256,"_",C$2),'Reference data SID'!$B:$N,13,FALSE)),"",VLOOKUP(CONCATENATE($A256,"_",C$2),'Reference data SID'!$B:$N,13,FALSE))</f>
        <v/>
      </c>
      <c r="D256" s="13" t="str">
        <f>IF(ISERROR(VLOOKUP(CONCATENATE($A256,"_",D$2),'Reference data SID'!$B:$N,13,FALSE)),"",VLOOKUP(CONCATENATE($A256,"_",D$2),'Reference data SID'!$B:$N,13,FALSE))</f>
        <v/>
      </c>
      <c r="E256" s="13" t="str">
        <f>IF(ISERROR(VLOOKUP(CONCATENATE($A256,"_",E$2),'Reference data SID'!$B:$N,13,FALSE)),"",VLOOKUP(CONCATENATE($A256,"_",E$2),'Reference data SID'!$B:$N,13,FALSE))</f>
        <v/>
      </c>
      <c r="F256" s="13" t="str">
        <f>IF(ISERROR(VLOOKUP(CONCATENATE($A256,"_",F$2),'Reference data SID'!$B:$N,13,FALSE)),"",VLOOKUP(CONCATENATE($A256,"_",F$2),'Reference data SID'!$B:$N,13,FALSE))</f>
        <v/>
      </c>
      <c r="G256" s="13" t="str">
        <f>IF(ISERROR(VLOOKUP(CONCATENATE($A256,"_",G$2),'Reference data SID'!$B:$N,13,FALSE)),"",VLOOKUP(CONCATENATE($A256,"_",G$2),'Reference data SID'!$B:$N,13,FALSE))</f>
        <v/>
      </c>
      <c r="H256" s="13" t="str">
        <f>IF(ISERROR(VLOOKUP(CONCATENATE($A256,"_",H$2),'Reference data SID'!$B:$N,13,FALSE)),"",VLOOKUP(CONCATENATE($A256,"_",H$2),'Reference data SID'!$B:$N,13,FALSE))</f>
        <v/>
      </c>
      <c r="I256" s="13" t="str">
        <f>IF(ISERROR(VLOOKUP(CONCATENATE($A256,"_",I$2),'Reference data SID'!$B:$N,13,FALSE)),"",VLOOKUP(CONCATENATE($A256,"_",I$2),'Reference data SID'!$B:$N,13,FALSE))</f>
        <v/>
      </c>
      <c r="J256" s="13" t="str">
        <f>IF(ISERROR(VLOOKUP(CONCATENATE($A256,"_",J$2),'Reference data SID'!$B:$N,13,FALSE)),"",VLOOKUP(CONCATENATE($A256,"_",J$2),'Reference data SID'!$B:$N,13,FALSE))</f>
        <v/>
      </c>
      <c r="K256" s="13" t="str">
        <f>IF(ISERROR(VLOOKUP(CONCATENATE($A256,"_",K$2),'Reference data SID'!$B:$N,13,FALSE)),"",VLOOKUP(CONCATENATE($A256,"_",K$2),'Reference data SID'!$B:$N,13,FALSE))</f>
        <v/>
      </c>
      <c r="L256" s="13" t="str">
        <f>IF(ISERROR(VLOOKUP(CONCATENATE($A256,"_",L$2),'Reference data SID'!$B:$N,13,FALSE)),"",VLOOKUP(CONCATENATE($A256,"_",L$2),'Reference data SID'!$B:$N,13,FALSE))</f>
        <v/>
      </c>
      <c r="M256" s="13" t="str">
        <f>IF(ISERROR(VLOOKUP(CONCATENATE($A256,"_",M$2),'Reference data SID'!$B:$N,13,FALSE)),"",VLOOKUP(CONCATENATE($A256,"_",M$2),'Reference data SID'!$B:$N,13,FALSE))</f>
        <v/>
      </c>
      <c r="N256" s="13" t="str">
        <f>IF(ISERROR(VLOOKUP(CONCATENATE($A256,"_",N$2),'Reference data SID'!$B:$N,13,FALSE)),"",VLOOKUP(CONCATENATE($A256,"_",N$2),'Reference data SID'!$B:$N,13,FALSE))</f>
        <v/>
      </c>
      <c r="O256" s="13" t="str">
        <f>IF(ISERROR(VLOOKUP(CONCATENATE($A256,"_",O$2),'Reference data SID'!$B:$N,13,FALSE)),"",VLOOKUP(CONCATENATE($A256,"_",O$2),'Reference data SID'!$B:$N,13,FALSE))</f>
        <v/>
      </c>
      <c r="P256" s="13" t="str">
        <f>IF(ISERROR(VLOOKUP(CONCATENATE($A256,"_",P$2),'Reference data SID'!$B:$N,13,FALSE)),"",VLOOKUP(CONCATENATE($A256,"_",P$2),'Reference data SID'!$B:$N,13,FALSE))</f>
        <v/>
      </c>
      <c r="Q256" s="13" t="str">
        <f>IF(ISERROR(VLOOKUP(CONCATENATE($A256,"_",Q$2),'Reference data SID'!$B:$N,13,FALSE)),"",VLOOKUP(CONCATENATE($A256,"_",Q$2),'Reference data SID'!$B:$N,13,FALSE))</f>
        <v/>
      </c>
      <c r="R256" s="13" t="str">
        <f>IF(ISERROR(VLOOKUP(CONCATENATE($A256,"_",R$2),'Reference data SID'!$B:$N,13,FALSE)),"",VLOOKUP(CONCATENATE($A256,"_",R$2),'Reference data SID'!$B:$N,13,FALSE))</f>
        <v/>
      </c>
      <c r="S256" s="13" t="str">
        <f>IF(ISERROR(VLOOKUP(CONCATENATE($A256,"_",S$2),'Reference data SID'!$B:$N,13,FALSE)),"",VLOOKUP(CONCATENATE($A256,"_",S$2),'Reference data SID'!$B:$N,13,FALSE))</f>
        <v/>
      </c>
      <c r="T256" s="13" t="str">
        <f>IF(ISERROR(VLOOKUP(CONCATENATE($A256,"_",T$2),'Reference data SID'!$B:$N,13,FALSE)),"",VLOOKUP(CONCATENATE($A256,"_",T$2),'Reference data SID'!$B:$N,13,FALSE))</f>
        <v/>
      </c>
      <c r="U256" s="13" t="str">
        <f>IF(ISERROR(VLOOKUP(CONCATENATE($A256,"_",U$2),'Reference data SID'!$B:$N,13,FALSE)),"",VLOOKUP(CONCATENATE($A256,"_",U$2),'Reference data SID'!$B:$N,13,FALSE))</f>
        <v/>
      </c>
      <c r="V256" s="13" t="str">
        <f>IF(ISERROR(VLOOKUP(CONCATENATE($A256,"_",V$2),'Reference data SID'!$B:$N,13,FALSE)),"",VLOOKUP(CONCATENATE($A256,"_",V$2),'Reference data SID'!$B:$N,13,FALSE))</f>
        <v/>
      </c>
      <c r="W256" s="13" t="str">
        <f>IF(ISERROR(VLOOKUP(CONCATENATE($A256,"_",W$2),'Reference data SID'!$B:$N,13,FALSE)),"",VLOOKUP(CONCATENATE($A256,"_",W$2),'Reference data SID'!$B:$N,13,FALSE))</f>
        <v/>
      </c>
      <c r="X256" s="13" t="str">
        <f>IF(ISERROR(VLOOKUP(CONCATENATE($A256,"_",X$2),'Reference data SID'!$B:$N,13,FALSE)),"",VLOOKUP(CONCATENATE($A256,"_",X$2),'Reference data SID'!$B:$N,13,FALSE))</f>
        <v/>
      </c>
      <c r="Y256" s="13" t="str">
        <f>IF(ISERROR(VLOOKUP(CONCATENATE($A256,"_",Y$2),'Reference data SID'!$B:$N,13,FALSE)),"",VLOOKUP(CONCATENATE($A256,"_",Y$2),'Reference data SID'!$B:$N,13,FALSE))</f>
        <v/>
      </c>
      <c r="Z256" s="13" t="str">
        <f>IF(ISERROR(VLOOKUP(CONCATENATE($A256,"_",Z$2),'Reference data SID'!$B:$N,13,FALSE)),"",VLOOKUP(CONCATENATE($A256,"_",Z$2),'Reference data SID'!$B:$N,13,FALSE))</f>
        <v/>
      </c>
      <c r="AA256" s="13" t="str">
        <f>IF(ISERROR(VLOOKUP(CONCATENATE($A256,"_",AA$2),'Reference data SID'!$B:$N,13,FALSE)),"",VLOOKUP(CONCATENATE($A256,"_",AA$2),'Reference data SID'!$B:$N,13,FALSE))</f>
        <v/>
      </c>
      <c r="AB256" s="13" t="str">
        <f>IF(ISERROR(VLOOKUP(CONCATENATE($A256,"_",AB$2),'Reference data SID'!$B:$N,13,FALSE)),"",VLOOKUP(CONCATENATE($A256,"_",AB$2),'Reference data SID'!$B:$N,13,FALSE))</f>
        <v/>
      </c>
      <c r="AC256" s="13" t="str">
        <f>IF(ISERROR(VLOOKUP(CONCATENATE($A256,"_",AC$2),'Reference data SID'!$B:$N,13,FALSE)),"",VLOOKUP(CONCATENATE($A256,"_",AC$2),'Reference data SID'!$B:$N,13,FALSE))</f>
        <v/>
      </c>
      <c r="AD256" s="13" t="str">
        <f>IF(ISERROR(VLOOKUP(CONCATENATE($A256,"_",AD$2),'Reference data SID'!$B:$N,13,FALSE)),"",VLOOKUP(CONCATENATE($A256,"_",AD$2),'Reference data SID'!$B:$N,13,FALSE))</f>
        <v/>
      </c>
      <c r="AE256" s="13" t="str">
        <f>IF(ISERROR(VLOOKUP(CONCATENATE($A256,"_",AE$2),'Reference data SID'!$B:$N,13,FALSE)),"",VLOOKUP(CONCATENATE($A256,"_",AE$2),'Reference data SID'!$B:$N,13,FALSE))</f>
        <v/>
      </c>
      <c r="AF256" s="13" t="str">
        <f>IF(ISERROR(VLOOKUP(CONCATENATE($A256,"_",AF$2),'Reference data SID'!$B:$N,13,FALSE)),"",VLOOKUP(CONCATENATE($A256,"_",AF$2),'Reference data SID'!$B:$N,13,FALSE))</f>
        <v/>
      </c>
      <c r="AG256" s="13" t="str">
        <f>IF(ISERROR(VLOOKUP(CONCATENATE($A256,"_",AG$2),'Reference data SID'!$B:$N,13,FALSE)),"",VLOOKUP(CONCATENATE($A256,"_",AG$2),'Reference data SID'!$B:$N,13,FALSE))</f>
        <v/>
      </c>
      <c r="AH256" s="13" t="str">
        <f>IF(ISERROR(VLOOKUP(CONCATENATE($A256,"_",AH$2),'Reference data SID'!$B:$N,13,FALSE)),"",VLOOKUP(CONCATENATE($A256,"_",AH$2),'Reference data SID'!$B:$N,13,FALSE))</f>
        <v/>
      </c>
      <c r="AI256" s="13" t="str">
        <f>IF(ISERROR(VLOOKUP(CONCATENATE($A256,"_",AI$2),'Reference data SID'!$B:$N,13,FALSE)),"",VLOOKUP(CONCATENATE($A256,"_",AI$2),'Reference data SID'!$B:$N,13,FALSE))</f>
        <v/>
      </c>
      <c r="AJ256" s="13" t="str">
        <f>IF(ISERROR(VLOOKUP(CONCATENATE($A256,"_",AJ$2),'Reference data SID'!$B:$N,13,FALSE)),"",VLOOKUP(CONCATENATE($A256,"_",AJ$2),'Reference data SID'!$B:$N,13,FALSE))</f>
        <v/>
      </c>
      <c r="AK256" s="13" t="str">
        <f>IF(ISERROR(VLOOKUP(CONCATENATE($A256,"_",AK$2),'Reference data SID'!$B:$N,13,FALSE)),"",VLOOKUP(CONCATENATE($A256,"_",AK$2),'Reference data SID'!$B:$N,13,FALSE))</f>
        <v/>
      </c>
      <c r="AL256" s="13" t="str">
        <f>IF(ISERROR(VLOOKUP(CONCATENATE($A256,"_",AL$2),'Reference data SID'!$B:$N,13,FALSE)),"",VLOOKUP(CONCATENATE($A256,"_",AL$2),'Reference data SID'!$B:$N,13,FALSE))</f>
        <v/>
      </c>
      <c r="AM256" s="13" t="str">
        <f>IF(ISERROR(VLOOKUP(CONCATENATE($A256,"_",AM$2),'Reference data SID'!$B:$N,13,FALSE)),"",VLOOKUP(CONCATENATE($A256,"_",AM$2),'Reference data SID'!$B:$N,13,FALSE))</f>
        <v/>
      </c>
      <c r="AN256" s="13" t="str">
        <f>IF(ISERROR(VLOOKUP(CONCATENATE($A256,"_",AN$2),'Reference data SID'!$B:$N,13,FALSE)),"",VLOOKUP(CONCATENATE($A256,"_",AN$2),'Reference data SID'!$B:$N,13,FALSE))</f>
        <v/>
      </c>
      <c r="AO256" s="13" t="str">
        <f>IF(ISERROR(VLOOKUP(CONCATENATE($A256,"_",AO$2),'Reference data SID'!$B:$N,13,FALSE)),"",VLOOKUP(CONCATENATE($A256,"_",AO$2),'Reference data SID'!$B:$N,13,FALSE))</f>
        <v/>
      </c>
      <c r="AP256" s="13" t="str">
        <f>IF(ISERROR(VLOOKUP(CONCATENATE($A256,"_",AP$2),'Reference data SID'!$B:$N,13,FALSE)),"",VLOOKUP(CONCATENATE($A256,"_",AP$2),'Reference data SID'!$B:$N,13,FALSE))</f>
        <v/>
      </c>
      <c r="AQ256" s="13" t="str">
        <f>IF(ISERROR(VLOOKUP(CONCATENATE($A256,"_",AQ$2),'Reference data SID'!$B:$N,13,FALSE)),"",VLOOKUP(CONCATENATE($A256,"_",AQ$2),'Reference data SID'!$B:$N,13,FALSE))</f>
        <v/>
      </c>
      <c r="AR256" s="13" t="str">
        <f>IF(ISERROR(VLOOKUP(CONCATENATE($A256,"_",AR$2),'Reference data SID'!$B:$N,13,FALSE)),"",VLOOKUP(CONCATENATE($A256,"_",AR$2),'Reference data SID'!$B:$N,13,FALSE))</f>
        <v/>
      </c>
      <c r="AS256" s="13" t="str">
        <f>IF(ISERROR(VLOOKUP(CONCATENATE($A256,"_",AS$2),'Reference data SID'!$B:$N,13,FALSE)),"",VLOOKUP(CONCATENATE($A256,"_",AS$2),'Reference data SID'!$B:$N,13,FALSE))</f>
        <v/>
      </c>
      <c r="AT256" s="13" t="str">
        <f>IF(ISERROR(VLOOKUP(CONCATENATE($A256,"_",AT$2),'Reference data SID'!$B:$N,13,FALSE)),"",VLOOKUP(CONCATENATE($A256,"_",AT$2),'Reference data SID'!$B:$N,13,FALSE))</f>
        <v/>
      </c>
    </row>
    <row r="257" spans="1:46" x14ac:dyDescent="0.25">
      <c r="A257">
        <v>253</v>
      </c>
      <c r="B257" s="13" t="str">
        <f>IF(ISERROR(VLOOKUP(CONCATENATE($A257,"_",B$2),'Reference data SID'!$B:$N,13,FALSE)),"",VLOOKUP(CONCATENATE($A257,"_",B$2),'Reference data SID'!$B:$N,13,FALSE))</f>
        <v/>
      </c>
      <c r="C257" s="13" t="str">
        <f>IF(ISERROR(VLOOKUP(CONCATENATE($A257,"_",C$2),'Reference data SID'!$B:$N,13,FALSE)),"",VLOOKUP(CONCATENATE($A257,"_",C$2),'Reference data SID'!$B:$N,13,FALSE))</f>
        <v/>
      </c>
      <c r="D257" s="13" t="str">
        <f>IF(ISERROR(VLOOKUP(CONCATENATE($A257,"_",D$2),'Reference data SID'!$B:$N,13,FALSE)),"",VLOOKUP(CONCATENATE($A257,"_",D$2),'Reference data SID'!$B:$N,13,FALSE))</f>
        <v/>
      </c>
      <c r="E257" s="13" t="str">
        <f>IF(ISERROR(VLOOKUP(CONCATENATE($A257,"_",E$2),'Reference data SID'!$B:$N,13,FALSE)),"",VLOOKUP(CONCATENATE($A257,"_",E$2),'Reference data SID'!$B:$N,13,FALSE))</f>
        <v/>
      </c>
      <c r="F257" s="13" t="str">
        <f>IF(ISERROR(VLOOKUP(CONCATENATE($A257,"_",F$2),'Reference data SID'!$B:$N,13,FALSE)),"",VLOOKUP(CONCATENATE($A257,"_",F$2),'Reference data SID'!$B:$N,13,FALSE))</f>
        <v/>
      </c>
      <c r="G257" s="13" t="str">
        <f>IF(ISERROR(VLOOKUP(CONCATENATE($A257,"_",G$2),'Reference data SID'!$B:$N,13,FALSE)),"",VLOOKUP(CONCATENATE($A257,"_",G$2),'Reference data SID'!$B:$N,13,FALSE))</f>
        <v/>
      </c>
      <c r="H257" s="13" t="str">
        <f>IF(ISERROR(VLOOKUP(CONCATENATE($A257,"_",H$2),'Reference data SID'!$B:$N,13,FALSE)),"",VLOOKUP(CONCATENATE($A257,"_",H$2),'Reference data SID'!$B:$N,13,FALSE))</f>
        <v/>
      </c>
      <c r="I257" s="13" t="str">
        <f>IF(ISERROR(VLOOKUP(CONCATENATE($A257,"_",I$2),'Reference data SID'!$B:$N,13,FALSE)),"",VLOOKUP(CONCATENATE($A257,"_",I$2),'Reference data SID'!$B:$N,13,FALSE))</f>
        <v/>
      </c>
      <c r="J257" s="13" t="str">
        <f>IF(ISERROR(VLOOKUP(CONCATENATE($A257,"_",J$2),'Reference data SID'!$B:$N,13,FALSE)),"",VLOOKUP(CONCATENATE($A257,"_",J$2),'Reference data SID'!$B:$N,13,FALSE))</f>
        <v/>
      </c>
      <c r="K257" s="13" t="str">
        <f>IF(ISERROR(VLOOKUP(CONCATENATE($A257,"_",K$2),'Reference data SID'!$B:$N,13,FALSE)),"",VLOOKUP(CONCATENATE($A257,"_",K$2),'Reference data SID'!$B:$N,13,FALSE))</f>
        <v/>
      </c>
      <c r="L257" s="13" t="str">
        <f>IF(ISERROR(VLOOKUP(CONCATENATE($A257,"_",L$2),'Reference data SID'!$B:$N,13,FALSE)),"",VLOOKUP(CONCATENATE($A257,"_",L$2),'Reference data SID'!$B:$N,13,FALSE))</f>
        <v/>
      </c>
      <c r="M257" s="13" t="str">
        <f>IF(ISERROR(VLOOKUP(CONCATENATE($A257,"_",M$2),'Reference data SID'!$B:$N,13,FALSE)),"",VLOOKUP(CONCATENATE($A257,"_",M$2),'Reference data SID'!$B:$N,13,FALSE))</f>
        <v/>
      </c>
      <c r="N257" s="13" t="str">
        <f>IF(ISERROR(VLOOKUP(CONCATENATE($A257,"_",N$2),'Reference data SID'!$B:$N,13,FALSE)),"",VLOOKUP(CONCATENATE($A257,"_",N$2),'Reference data SID'!$B:$N,13,FALSE))</f>
        <v/>
      </c>
      <c r="O257" s="13" t="str">
        <f>IF(ISERROR(VLOOKUP(CONCATENATE($A257,"_",O$2),'Reference data SID'!$B:$N,13,FALSE)),"",VLOOKUP(CONCATENATE($A257,"_",O$2),'Reference data SID'!$B:$N,13,FALSE))</f>
        <v/>
      </c>
      <c r="P257" s="13" t="str">
        <f>IF(ISERROR(VLOOKUP(CONCATENATE($A257,"_",P$2),'Reference data SID'!$B:$N,13,FALSE)),"",VLOOKUP(CONCATENATE($A257,"_",P$2),'Reference data SID'!$B:$N,13,FALSE))</f>
        <v/>
      </c>
      <c r="Q257" s="13" t="str">
        <f>IF(ISERROR(VLOOKUP(CONCATENATE($A257,"_",Q$2),'Reference data SID'!$B:$N,13,FALSE)),"",VLOOKUP(CONCATENATE($A257,"_",Q$2),'Reference data SID'!$B:$N,13,FALSE))</f>
        <v/>
      </c>
      <c r="R257" s="13" t="str">
        <f>IF(ISERROR(VLOOKUP(CONCATENATE($A257,"_",R$2),'Reference data SID'!$B:$N,13,FALSE)),"",VLOOKUP(CONCATENATE($A257,"_",R$2),'Reference data SID'!$B:$N,13,FALSE))</f>
        <v/>
      </c>
      <c r="S257" s="13" t="str">
        <f>IF(ISERROR(VLOOKUP(CONCATENATE($A257,"_",S$2),'Reference data SID'!$B:$N,13,FALSE)),"",VLOOKUP(CONCATENATE($A257,"_",S$2),'Reference data SID'!$B:$N,13,FALSE))</f>
        <v/>
      </c>
      <c r="T257" s="13" t="str">
        <f>IF(ISERROR(VLOOKUP(CONCATENATE($A257,"_",T$2),'Reference data SID'!$B:$N,13,FALSE)),"",VLOOKUP(CONCATENATE($A257,"_",T$2),'Reference data SID'!$B:$N,13,FALSE))</f>
        <v/>
      </c>
      <c r="U257" s="13" t="str">
        <f>IF(ISERROR(VLOOKUP(CONCATENATE($A257,"_",U$2),'Reference data SID'!$B:$N,13,FALSE)),"",VLOOKUP(CONCATENATE($A257,"_",U$2),'Reference data SID'!$B:$N,13,FALSE))</f>
        <v/>
      </c>
      <c r="V257" s="13" t="str">
        <f>IF(ISERROR(VLOOKUP(CONCATENATE($A257,"_",V$2),'Reference data SID'!$B:$N,13,FALSE)),"",VLOOKUP(CONCATENATE($A257,"_",V$2),'Reference data SID'!$B:$N,13,FALSE))</f>
        <v/>
      </c>
      <c r="W257" s="13" t="str">
        <f>IF(ISERROR(VLOOKUP(CONCATENATE($A257,"_",W$2),'Reference data SID'!$B:$N,13,FALSE)),"",VLOOKUP(CONCATENATE($A257,"_",W$2),'Reference data SID'!$B:$N,13,FALSE))</f>
        <v/>
      </c>
      <c r="X257" s="13" t="str">
        <f>IF(ISERROR(VLOOKUP(CONCATENATE($A257,"_",X$2),'Reference data SID'!$B:$N,13,FALSE)),"",VLOOKUP(CONCATENATE($A257,"_",X$2),'Reference data SID'!$B:$N,13,FALSE))</f>
        <v/>
      </c>
      <c r="Y257" s="13" t="str">
        <f>IF(ISERROR(VLOOKUP(CONCATENATE($A257,"_",Y$2),'Reference data SID'!$B:$N,13,FALSE)),"",VLOOKUP(CONCATENATE($A257,"_",Y$2),'Reference data SID'!$B:$N,13,FALSE))</f>
        <v/>
      </c>
      <c r="Z257" s="13" t="str">
        <f>IF(ISERROR(VLOOKUP(CONCATENATE($A257,"_",Z$2),'Reference data SID'!$B:$N,13,FALSE)),"",VLOOKUP(CONCATENATE($A257,"_",Z$2),'Reference data SID'!$B:$N,13,FALSE))</f>
        <v/>
      </c>
      <c r="AA257" s="13" t="str">
        <f>IF(ISERROR(VLOOKUP(CONCATENATE($A257,"_",AA$2),'Reference data SID'!$B:$N,13,FALSE)),"",VLOOKUP(CONCATENATE($A257,"_",AA$2),'Reference data SID'!$B:$N,13,FALSE))</f>
        <v/>
      </c>
      <c r="AB257" s="13" t="str">
        <f>IF(ISERROR(VLOOKUP(CONCATENATE($A257,"_",AB$2),'Reference data SID'!$B:$N,13,FALSE)),"",VLOOKUP(CONCATENATE($A257,"_",AB$2),'Reference data SID'!$B:$N,13,FALSE))</f>
        <v/>
      </c>
      <c r="AC257" s="13" t="str">
        <f>IF(ISERROR(VLOOKUP(CONCATENATE($A257,"_",AC$2),'Reference data SID'!$B:$N,13,FALSE)),"",VLOOKUP(CONCATENATE($A257,"_",AC$2),'Reference data SID'!$B:$N,13,FALSE))</f>
        <v/>
      </c>
      <c r="AD257" s="13" t="str">
        <f>IF(ISERROR(VLOOKUP(CONCATENATE($A257,"_",AD$2),'Reference data SID'!$B:$N,13,FALSE)),"",VLOOKUP(CONCATENATE($A257,"_",AD$2),'Reference data SID'!$B:$N,13,FALSE))</f>
        <v/>
      </c>
      <c r="AE257" s="13" t="str">
        <f>IF(ISERROR(VLOOKUP(CONCATENATE($A257,"_",AE$2),'Reference data SID'!$B:$N,13,FALSE)),"",VLOOKUP(CONCATENATE($A257,"_",AE$2),'Reference data SID'!$B:$N,13,FALSE))</f>
        <v/>
      </c>
      <c r="AF257" s="13" t="str">
        <f>IF(ISERROR(VLOOKUP(CONCATENATE($A257,"_",AF$2),'Reference data SID'!$B:$N,13,FALSE)),"",VLOOKUP(CONCATENATE($A257,"_",AF$2),'Reference data SID'!$B:$N,13,FALSE))</f>
        <v/>
      </c>
      <c r="AG257" s="13" t="str">
        <f>IF(ISERROR(VLOOKUP(CONCATENATE($A257,"_",AG$2),'Reference data SID'!$B:$N,13,FALSE)),"",VLOOKUP(CONCATENATE($A257,"_",AG$2),'Reference data SID'!$B:$N,13,FALSE))</f>
        <v/>
      </c>
      <c r="AH257" s="13" t="str">
        <f>IF(ISERROR(VLOOKUP(CONCATENATE($A257,"_",AH$2),'Reference data SID'!$B:$N,13,FALSE)),"",VLOOKUP(CONCATENATE($A257,"_",AH$2),'Reference data SID'!$B:$N,13,FALSE))</f>
        <v/>
      </c>
      <c r="AI257" s="13" t="str">
        <f>IF(ISERROR(VLOOKUP(CONCATENATE($A257,"_",AI$2),'Reference data SID'!$B:$N,13,FALSE)),"",VLOOKUP(CONCATENATE($A257,"_",AI$2),'Reference data SID'!$B:$N,13,FALSE))</f>
        <v/>
      </c>
      <c r="AJ257" s="13" t="str">
        <f>IF(ISERROR(VLOOKUP(CONCATENATE($A257,"_",AJ$2),'Reference data SID'!$B:$N,13,FALSE)),"",VLOOKUP(CONCATENATE($A257,"_",AJ$2),'Reference data SID'!$B:$N,13,FALSE))</f>
        <v/>
      </c>
      <c r="AK257" s="13" t="str">
        <f>IF(ISERROR(VLOOKUP(CONCATENATE($A257,"_",AK$2),'Reference data SID'!$B:$N,13,FALSE)),"",VLOOKUP(CONCATENATE($A257,"_",AK$2),'Reference data SID'!$B:$N,13,FALSE))</f>
        <v/>
      </c>
      <c r="AL257" s="13" t="str">
        <f>IF(ISERROR(VLOOKUP(CONCATENATE($A257,"_",AL$2),'Reference data SID'!$B:$N,13,FALSE)),"",VLOOKUP(CONCATENATE($A257,"_",AL$2),'Reference data SID'!$B:$N,13,FALSE))</f>
        <v/>
      </c>
      <c r="AM257" s="13" t="str">
        <f>IF(ISERROR(VLOOKUP(CONCATENATE($A257,"_",AM$2),'Reference data SID'!$B:$N,13,FALSE)),"",VLOOKUP(CONCATENATE($A257,"_",AM$2),'Reference data SID'!$B:$N,13,FALSE))</f>
        <v/>
      </c>
      <c r="AN257" s="13" t="str">
        <f>IF(ISERROR(VLOOKUP(CONCATENATE($A257,"_",AN$2),'Reference data SID'!$B:$N,13,FALSE)),"",VLOOKUP(CONCATENATE($A257,"_",AN$2),'Reference data SID'!$B:$N,13,FALSE))</f>
        <v/>
      </c>
      <c r="AO257" s="13" t="str">
        <f>IF(ISERROR(VLOOKUP(CONCATENATE($A257,"_",AO$2),'Reference data SID'!$B:$N,13,FALSE)),"",VLOOKUP(CONCATENATE($A257,"_",AO$2),'Reference data SID'!$B:$N,13,FALSE))</f>
        <v/>
      </c>
      <c r="AP257" s="13" t="str">
        <f>IF(ISERROR(VLOOKUP(CONCATENATE($A257,"_",AP$2),'Reference data SID'!$B:$N,13,FALSE)),"",VLOOKUP(CONCATENATE($A257,"_",AP$2),'Reference data SID'!$B:$N,13,FALSE))</f>
        <v/>
      </c>
      <c r="AQ257" s="13" t="str">
        <f>IF(ISERROR(VLOOKUP(CONCATENATE($A257,"_",AQ$2),'Reference data SID'!$B:$N,13,FALSE)),"",VLOOKUP(CONCATENATE($A257,"_",AQ$2),'Reference data SID'!$B:$N,13,FALSE))</f>
        <v/>
      </c>
      <c r="AR257" s="13" t="str">
        <f>IF(ISERROR(VLOOKUP(CONCATENATE($A257,"_",AR$2),'Reference data SID'!$B:$N,13,FALSE)),"",VLOOKUP(CONCATENATE($A257,"_",AR$2),'Reference data SID'!$B:$N,13,FALSE))</f>
        <v/>
      </c>
      <c r="AS257" s="13" t="str">
        <f>IF(ISERROR(VLOOKUP(CONCATENATE($A257,"_",AS$2),'Reference data SID'!$B:$N,13,FALSE)),"",VLOOKUP(CONCATENATE($A257,"_",AS$2),'Reference data SID'!$B:$N,13,FALSE))</f>
        <v/>
      </c>
      <c r="AT257" s="13" t="str">
        <f>IF(ISERROR(VLOOKUP(CONCATENATE($A257,"_",AT$2),'Reference data SID'!$B:$N,13,FALSE)),"",VLOOKUP(CONCATENATE($A257,"_",AT$2),'Reference data SID'!$B:$N,13,FALSE))</f>
        <v/>
      </c>
    </row>
    <row r="258" spans="1:46" x14ac:dyDescent="0.25">
      <c r="A258">
        <v>254</v>
      </c>
      <c r="B258" s="13" t="str">
        <f>IF(ISERROR(VLOOKUP(CONCATENATE($A258,"_",B$2),'Reference data SID'!$B:$N,13,FALSE)),"",VLOOKUP(CONCATENATE($A258,"_",B$2),'Reference data SID'!$B:$N,13,FALSE))</f>
        <v/>
      </c>
      <c r="C258" s="13" t="str">
        <f>IF(ISERROR(VLOOKUP(CONCATENATE($A258,"_",C$2),'Reference data SID'!$B:$N,13,FALSE)),"",VLOOKUP(CONCATENATE($A258,"_",C$2),'Reference data SID'!$B:$N,13,FALSE))</f>
        <v/>
      </c>
      <c r="D258" s="13" t="str">
        <f>IF(ISERROR(VLOOKUP(CONCATENATE($A258,"_",D$2),'Reference data SID'!$B:$N,13,FALSE)),"",VLOOKUP(CONCATENATE($A258,"_",D$2),'Reference data SID'!$B:$N,13,FALSE))</f>
        <v/>
      </c>
      <c r="E258" s="13" t="str">
        <f>IF(ISERROR(VLOOKUP(CONCATENATE($A258,"_",E$2),'Reference data SID'!$B:$N,13,FALSE)),"",VLOOKUP(CONCATENATE($A258,"_",E$2),'Reference data SID'!$B:$N,13,FALSE))</f>
        <v/>
      </c>
      <c r="F258" s="13" t="str">
        <f>IF(ISERROR(VLOOKUP(CONCATENATE($A258,"_",F$2),'Reference data SID'!$B:$N,13,FALSE)),"",VLOOKUP(CONCATENATE($A258,"_",F$2),'Reference data SID'!$B:$N,13,FALSE))</f>
        <v/>
      </c>
      <c r="G258" s="13" t="str">
        <f>IF(ISERROR(VLOOKUP(CONCATENATE($A258,"_",G$2),'Reference data SID'!$B:$N,13,FALSE)),"",VLOOKUP(CONCATENATE($A258,"_",G$2),'Reference data SID'!$B:$N,13,FALSE))</f>
        <v/>
      </c>
      <c r="H258" s="13" t="str">
        <f>IF(ISERROR(VLOOKUP(CONCATENATE($A258,"_",H$2),'Reference data SID'!$B:$N,13,FALSE)),"",VLOOKUP(CONCATENATE($A258,"_",H$2),'Reference data SID'!$B:$N,13,FALSE))</f>
        <v/>
      </c>
      <c r="I258" s="13" t="str">
        <f>IF(ISERROR(VLOOKUP(CONCATENATE($A258,"_",I$2),'Reference data SID'!$B:$N,13,FALSE)),"",VLOOKUP(CONCATENATE($A258,"_",I$2),'Reference data SID'!$B:$N,13,FALSE))</f>
        <v/>
      </c>
      <c r="J258" s="13" t="str">
        <f>IF(ISERROR(VLOOKUP(CONCATENATE($A258,"_",J$2),'Reference data SID'!$B:$N,13,FALSE)),"",VLOOKUP(CONCATENATE($A258,"_",J$2),'Reference data SID'!$B:$N,13,FALSE))</f>
        <v/>
      </c>
      <c r="K258" s="13" t="str">
        <f>IF(ISERROR(VLOOKUP(CONCATENATE($A258,"_",K$2),'Reference data SID'!$B:$N,13,FALSE)),"",VLOOKUP(CONCATENATE($A258,"_",K$2),'Reference data SID'!$B:$N,13,FALSE))</f>
        <v/>
      </c>
      <c r="L258" s="13" t="str">
        <f>IF(ISERROR(VLOOKUP(CONCATENATE($A258,"_",L$2),'Reference data SID'!$B:$N,13,FALSE)),"",VLOOKUP(CONCATENATE($A258,"_",L$2),'Reference data SID'!$B:$N,13,FALSE))</f>
        <v/>
      </c>
      <c r="M258" s="13" t="str">
        <f>IF(ISERROR(VLOOKUP(CONCATENATE($A258,"_",M$2),'Reference data SID'!$B:$N,13,FALSE)),"",VLOOKUP(CONCATENATE($A258,"_",M$2),'Reference data SID'!$B:$N,13,FALSE))</f>
        <v/>
      </c>
      <c r="N258" s="13" t="str">
        <f>IF(ISERROR(VLOOKUP(CONCATENATE($A258,"_",N$2),'Reference data SID'!$B:$N,13,FALSE)),"",VLOOKUP(CONCATENATE($A258,"_",N$2),'Reference data SID'!$B:$N,13,FALSE))</f>
        <v/>
      </c>
      <c r="O258" s="13" t="str">
        <f>IF(ISERROR(VLOOKUP(CONCATENATE($A258,"_",O$2),'Reference data SID'!$B:$N,13,FALSE)),"",VLOOKUP(CONCATENATE($A258,"_",O$2),'Reference data SID'!$B:$N,13,FALSE))</f>
        <v/>
      </c>
      <c r="P258" s="13" t="str">
        <f>IF(ISERROR(VLOOKUP(CONCATENATE($A258,"_",P$2),'Reference data SID'!$B:$N,13,FALSE)),"",VLOOKUP(CONCATENATE($A258,"_",P$2),'Reference data SID'!$B:$N,13,FALSE))</f>
        <v/>
      </c>
      <c r="Q258" s="13" t="str">
        <f>IF(ISERROR(VLOOKUP(CONCATENATE($A258,"_",Q$2),'Reference data SID'!$B:$N,13,FALSE)),"",VLOOKUP(CONCATENATE($A258,"_",Q$2),'Reference data SID'!$B:$N,13,FALSE))</f>
        <v/>
      </c>
      <c r="R258" s="13" t="str">
        <f>IF(ISERROR(VLOOKUP(CONCATENATE($A258,"_",R$2),'Reference data SID'!$B:$N,13,FALSE)),"",VLOOKUP(CONCATENATE($A258,"_",R$2),'Reference data SID'!$B:$N,13,FALSE))</f>
        <v/>
      </c>
      <c r="S258" s="13" t="str">
        <f>IF(ISERROR(VLOOKUP(CONCATENATE($A258,"_",S$2),'Reference data SID'!$B:$N,13,FALSE)),"",VLOOKUP(CONCATENATE($A258,"_",S$2),'Reference data SID'!$B:$N,13,FALSE))</f>
        <v/>
      </c>
      <c r="T258" s="13" t="str">
        <f>IF(ISERROR(VLOOKUP(CONCATENATE($A258,"_",T$2),'Reference data SID'!$B:$N,13,FALSE)),"",VLOOKUP(CONCATENATE($A258,"_",T$2),'Reference data SID'!$B:$N,13,FALSE))</f>
        <v/>
      </c>
      <c r="U258" s="13" t="str">
        <f>IF(ISERROR(VLOOKUP(CONCATENATE($A258,"_",U$2),'Reference data SID'!$B:$N,13,FALSE)),"",VLOOKUP(CONCATENATE($A258,"_",U$2),'Reference data SID'!$B:$N,13,FALSE))</f>
        <v/>
      </c>
      <c r="V258" s="13" t="str">
        <f>IF(ISERROR(VLOOKUP(CONCATENATE($A258,"_",V$2),'Reference data SID'!$B:$N,13,FALSE)),"",VLOOKUP(CONCATENATE($A258,"_",V$2),'Reference data SID'!$B:$N,13,FALSE))</f>
        <v/>
      </c>
      <c r="W258" s="13" t="str">
        <f>IF(ISERROR(VLOOKUP(CONCATENATE($A258,"_",W$2),'Reference data SID'!$B:$N,13,FALSE)),"",VLOOKUP(CONCATENATE($A258,"_",W$2),'Reference data SID'!$B:$N,13,FALSE))</f>
        <v/>
      </c>
      <c r="X258" s="13" t="str">
        <f>IF(ISERROR(VLOOKUP(CONCATENATE($A258,"_",X$2),'Reference data SID'!$B:$N,13,FALSE)),"",VLOOKUP(CONCATENATE($A258,"_",X$2),'Reference data SID'!$B:$N,13,FALSE))</f>
        <v/>
      </c>
      <c r="Y258" s="13" t="str">
        <f>IF(ISERROR(VLOOKUP(CONCATENATE($A258,"_",Y$2),'Reference data SID'!$B:$N,13,FALSE)),"",VLOOKUP(CONCATENATE($A258,"_",Y$2),'Reference data SID'!$B:$N,13,FALSE))</f>
        <v/>
      </c>
      <c r="Z258" s="13" t="str">
        <f>IF(ISERROR(VLOOKUP(CONCATENATE($A258,"_",Z$2),'Reference data SID'!$B:$N,13,FALSE)),"",VLOOKUP(CONCATENATE($A258,"_",Z$2),'Reference data SID'!$B:$N,13,FALSE))</f>
        <v/>
      </c>
      <c r="AA258" s="13" t="str">
        <f>IF(ISERROR(VLOOKUP(CONCATENATE($A258,"_",AA$2),'Reference data SID'!$B:$N,13,FALSE)),"",VLOOKUP(CONCATENATE($A258,"_",AA$2),'Reference data SID'!$B:$N,13,FALSE))</f>
        <v/>
      </c>
      <c r="AB258" s="13" t="str">
        <f>IF(ISERROR(VLOOKUP(CONCATENATE($A258,"_",AB$2),'Reference data SID'!$B:$N,13,FALSE)),"",VLOOKUP(CONCATENATE($A258,"_",AB$2),'Reference data SID'!$B:$N,13,FALSE))</f>
        <v/>
      </c>
      <c r="AC258" s="13" t="str">
        <f>IF(ISERROR(VLOOKUP(CONCATENATE($A258,"_",AC$2),'Reference data SID'!$B:$N,13,FALSE)),"",VLOOKUP(CONCATENATE($A258,"_",AC$2),'Reference data SID'!$B:$N,13,FALSE))</f>
        <v/>
      </c>
      <c r="AD258" s="13" t="str">
        <f>IF(ISERROR(VLOOKUP(CONCATENATE($A258,"_",AD$2),'Reference data SID'!$B:$N,13,FALSE)),"",VLOOKUP(CONCATENATE($A258,"_",AD$2),'Reference data SID'!$B:$N,13,FALSE))</f>
        <v/>
      </c>
      <c r="AE258" s="13" t="str">
        <f>IF(ISERROR(VLOOKUP(CONCATENATE($A258,"_",AE$2),'Reference data SID'!$B:$N,13,FALSE)),"",VLOOKUP(CONCATENATE($A258,"_",AE$2),'Reference data SID'!$B:$N,13,FALSE))</f>
        <v/>
      </c>
      <c r="AF258" s="13" t="str">
        <f>IF(ISERROR(VLOOKUP(CONCATENATE($A258,"_",AF$2),'Reference data SID'!$B:$N,13,FALSE)),"",VLOOKUP(CONCATENATE($A258,"_",AF$2),'Reference data SID'!$B:$N,13,FALSE))</f>
        <v/>
      </c>
      <c r="AG258" s="13" t="str">
        <f>IF(ISERROR(VLOOKUP(CONCATENATE($A258,"_",AG$2),'Reference data SID'!$B:$N,13,FALSE)),"",VLOOKUP(CONCATENATE($A258,"_",AG$2),'Reference data SID'!$B:$N,13,FALSE))</f>
        <v/>
      </c>
      <c r="AH258" s="13" t="str">
        <f>IF(ISERROR(VLOOKUP(CONCATENATE($A258,"_",AH$2),'Reference data SID'!$B:$N,13,FALSE)),"",VLOOKUP(CONCATENATE($A258,"_",AH$2),'Reference data SID'!$B:$N,13,FALSE))</f>
        <v/>
      </c>
      <c r="AI258" s="13" t="str">
        <f>IF(ISERROR(VLOOKUP(CONCATENATE($A258,"_",AI$2),'Reference data SID'!$B:$N,13,FALSE)),"",VLOOKUP(CONCATENATE($A258,"_",AI$2),'Reference data SID'!$B:$N,13,FALSE))</f>
        <v/>
      </c>
      <c r="AJ258" s="13" t="str">
        <f>IF(ISERROR(VLOOKUP(CONCATENATE($A258,"_",AJ$2),'Reference data SID'!$B:$N,13,FALSE)),"",VLOOKUP(CONCATENATE($A258,"_",AJ$2),'Reference data SID'!$B:$N,13,FALSE))</f>
        <v/>
      </c>
      <c r="AK258" s="13" t="str">
        <f>IF(ISERROR(VLOOKUP(CONCATENATE($A258,"_",AK$2),'Reference data SID'!$B:$N,13,FALSE)),"",VLOOKUP(CONCATENATE($A258,"_",AK$2),'Reference data SID'!$B:$N,13,FALSE))</f>
        <v/>
      </c>
      <c r="AL258" s="13" t="str">
        <f>IF(ISERROR(VLOOKUP(CONCATENATE($A258,"_",AL$2),'Reference data SID'!$B:$N,13,FALSE)),"",VLOOKUP(CONCATENATE($A258,"_",AL$2),'Reference data SID'!$B:$N,13,FALSE))</f>
        <v/>
      </c>
      <c r="AM258" s="13" t="str">
        <f>IF(ISERROR(VLOOKUP(CONCATENATE($A258,"_",AM$2),'Reference data SID'!$B:$N,13,FALSE)),"",VLOOKUP(CONCATENATE($A258,"_",AM$2),'Reference data SID'!$B:$N,13,FALSE))</f>
        <v/>
      </c>
      <c r="AN258" s="13" t="str">
        <f>IF(ISERROR(VLOOKUP(CONCATENATE($A258,"_",AN$2),'Reference data SID'!$B:$N,13,FALSE)),"",VLOOKUP(CONCATENATE($A258,"_",AN$2),'Reference data SID'!$B:$N,13,FALSE))</f>
        <v/>
      </c>
      <c r="AO258" s="13" t="str">
        <f>IF(ISERROR(VLOOKUP(CONCATENATE($A258,"_",AO$2),'Reference data SID'!$B:$N,13,FALSE)),"",VLOOKUP(CONCATENATE($A258,"_",AO$2),'Reference data SID'!$B:$N,13,FALSE))</f>
        <v/>
      </c>
      <c r="AP258" s="13" t="str">
        <f>IF(ISERROR(VLOOKUP(CONCATENATE($A258,"_",AP$2),'Reference data SID'!$B:$N,13,FALSE)),"",VLOOKUP(CONCATENATE($A258,"_",AP$2),'Reference data SID'!$B:$N,13,FALSE))</f>
        <v/>
      </c>
      <c r="AQ258" s="13" t="str">
        <f>IF(ISERROR(VLOOKUP(CONCATENATE($A258,"_",AQ$2),'Reference data SID'!$B:$N,13,FALSE)),"",VLOOKUP(CONCATENATE($A258,"_",AQ$2),'Reference data SID'!$B:$N,13,FALSE))</f>
        <v/>
      </c>
      <c r="AR258" s="13" t="str">
        <f>IF(ISERROR(VLOOKUP(CONCATENATE($A258,"_",AR$2),'Reference data SID'!$B:$N,13,FALSE)),"",VLOOKUP(CONCATENATE($A258,"_",AR$2),'Reference data SID'!$B:$N,13,FALSE))</f>
        <v/>
      </c>
      <c r="AS258" s="13" t="str">
        <f>IF(ISERROR(VLOOKUP(CONCATENATE($A258,"_",AS$2),'Reference data SID'!$B:$N,13,FALSE)),"",VLOOKUP(CONCATENATE($A258,"_",AS$2),'Reference data SID'!$B:$N,13,FALSE))</f>
        <v/>
      </c>
      <c r="AT258" s="13" t="str">
        <f>IF(ISERROR(VLOOKUP(CONCATENATE($A258,"_",AT$2),'Reference data SID'!$B:$N,13,FALSE)),"",VLOOKUP(CONCATENATE($A258,"_",AT$2),'Reference data SID'!$B:$N,13,FALSE))</f>
        <v/>
      </c>
    </row>
    <row r="259" spans="1:46" x14ac:dyDescent="0.25">
      <c r="A259">
        <v>255</v>
      </c>
      <c r="B259" s="13" t="str">
        <f>IF(ISERROR(VLOOKUP(CONCATENATE($A259,"_",B$2),'Reference data SID'!$B:$N,13,FALSE)),"",VLOOKUP(CONCATENATE($A259,"_",B$2),'Reference data SID'!$B:$N,13,FALSE))</f>
        <v/>
      </c>
      <c r="C259" s="13" t="str">
        <f>IF(ISERROR(VLOOKUP(CONCATENATE($A259,"_",C$2),'Reference data SID'!$B:$N,13,FALSE)),"",VLOOKUP(CONCATENATE($A259,"_",C$2),'Reference data SID'!$B:$N,13,FALSE))</f>
        <v/>
      </c>
      <c r="D259" s="13" t="str">
        <f>IF(ISERROR(VLOOKUP(CONCATENATE($A259,"_",D$2),'Reference data SID'!$B:$N,13,FALSE)),"",VLOOKUP(CONCATENATE($A259,"_",D$2),'Reference data SID'!$B:$N,13,FALSE))</f>
        <v/>
      </c>
      <c r="E259" s="13" t="str">
        <f>IF(ISERROR(VLOOKUP(CONCATENATE($A259,"_",E$2),'Reference data SID'!$B:$N,13,FALSE)),"",VLOOKUP(CONCATENATE($A259,"_",E$2),'Reference data SID'!$B:$N,13,FALSE))</f>
        <v/>
      </c>
      <c r="F259" s="13" t="str">
        <f>IF(ISERROR(VLOOKUP(CONCATENATE($A259,"_",F$2),'Reference data SID'!$B:$N,13,FALSE)),"",VLOOKUP(CONCATENATE($A259,"_",F$2),'Reference data SID'!$B:$N,13,FALSE))</f>
        <v/>
      </c>
      <c r="G259" s="13" t="str">
        <f>IF(ISERROR(VLOOKUP(CONCATENATE($A259,"_",G$2),'Reference data SID'!$B:$N,13,FALSE)),"",VLOOKUP(CONCATENATE($A259,"_",G$2),'Reference data SID'!$B:$N,13,FALSE))</f>
        <v/>
      </c>
      <c r="H259" s="13" t="str">
        <f>IF(ISERROR(VLOOKUP(CONCATENATE($A259,"_",H$2),'Reference data SID'!$B:$N,13,FALSE)),"",VLOOKUP(CONCATENATE($A259,"_",H$2),'Reference data SID'!$B:$N,13,FALSE))</f>
        <v/>
      </c>
      <c r="I259" s="13" t="str">
        <f>IF(ISERROR(VLOOKUP(CONCATENATE($A259,"_",I$2),'Reference data SID'!$B:$N,13,FALSE)),"",VLOOKUP(CONCATENATE($A259,"_",I$2),'Reference data SID'!$B:$N,13,FALSE))</f>
        <v/>
      </c>
      <c r="J259" s="13" t="str">
        <f>IF(ISERROR(VLOOKUP(CONCATENATE($A259,"_",J$2),'Reference data SID'!$B:$N,13,FALSE)),"",VLOOKUP(CONCATENATE($A259,"_",J$2),'Reference data SID'!$B:$N,13,FALSE))</f>
        <v/>
      </c>
      <c r="K259" s="13" t="str">
        <f>IF(ISERROR(VLOOKUP(CONCATENATE($A259,"_",K$2),'Reference data SID'!$B:$N,13,FALSE)),"",VLOOKUP(CONCATENATE($A259,"_",K$2),'Reference data SID'!$B:$N,13,FALSE))</f>
        <v/>
      </c>
      <c r="L259" s="13" t="str">
        <f>IF(ISERROR(VLOOKUP(CONCATENATE($A259,"_",L$2),'Reference data SID'!$B:$N,13,FALSE)),"",VLOOKUP(CONCATENATE($A259,"_",L$2),'Reference data SID'!$B:$N,13,FALSE))</f>
        <v/>
      </c>
      <c r="M259" s="13" t="str">
        <f>IF(ISERROR(VLOOKUP(CONCATENATE($A259,"_",M$2),'Reference data SID'!$B:$N,13,FALSE)),"",VLOOKUP(CONCATENATE($A259,"_",M$2),'Reference data SID'!$B:$N,13,FALSE))</f>
        <v/>
      </c>
      <c r="N259" s="13" t="str">
        <f>IF(ISERROR(VLOOKUP(CONCATENATE($A259,"_",N$2),'Reference data SID'!$B:$N,13,FALSE)),"",VLOOKUP(CONCATENATE($A259,"_",N$2),'Reference data SID'!$B:$N,13,FALSE))</f>
        <v/>
      </c>
      <c r="O259" s="13" t="str">
        <f>IF(ISERROR(VLOOKUP(CONCATENATE($A259,"_",O$2),'Reference data SID'!$B:$N,13,FALSE)),"",VLOOKUP(CONCATENATE($A259,"_",O$2),'Reference data SID'!$B:$N,13,FALSE))</f>
        <v/>
      </c>
      <c r="P259" s="13" t="str">
        <f>IF(ISERROR(VLOOKUP(CONCATENATE($A259,"_",P$2),'Reference data SID'!$B:$N,13,FALSE)),"",VLOOKUP(CONCATENATE($A259,"_",P$2),'Reference data SID'!$B:$N,13,FALSE))</f>
        <v/>
      </c>
      <c r="Q259" s="13" t="str">
        <f>IF(ISERROR(VLOOKUP(CONCATENATE($A259,"_",Q$2),'Reference data SID'!$B:$N,13,FALSE)),"",VLOOKUP(CONCATENATE($A259,"_",Q$2),'Reference data SID'!$B:$N,13,FALSE))</f>
        <v/>
      </c>
      <c r="R259" s="13" t="str">
        <f>IF(ISERROR(VLOOKUP(CONCATENATE($A259,"_",R$2),'Reference data SID'!$B:$N,13,FALSE)),"",VLOOKUP(CONCATENATE($A259,"_",R$2),'Reference data SID'!$B:$N,13,FALSE))</f>
        <v/>
      </c>
      <c r="S259" s="13" t="str">
        <f>IF(ISERROR(VLOOKUP(CONCATENATE($A259,"_",S$2),'Reference data SID'!$B:$N,13,FALSE)),"",VLOOKUP(CONCATENATE($A259,"_",S$2),'Reference data SID'!$B:$N,13,FALSE))</f>
        <v/>
      </c>
      <c r="T259" s="13" t="str">
        <f>IF(ISERROR(VLOOKUP(CONCATENATE($A259,"_",T$2),'Reference data SID'!$B:$N,13,FALSE)),"",VLOOKUP(CONCATENATE($A259,"_",T$2),'Reference data SID'!$B:$N,13,FALSE))</f>
        <v/>
      </c>
      <c r="U259" s="13" t="str">
        <f>IF(ISERROR(VLOOKUP(CONCATENATE($A259,"_",U$2),'Reference data SID'!$B:$N,13,FALSE)),"",VLOOKUP(CONCATENATE($A259,"_",U$2),'Reference data SID'!$B:$N,13,FALSE))</f>
        <v/>
      </c>
      <c r="V259" s="13" t="str">
        <f>IF(ISERROR(VLOOKUP(CONCATENATE($A259,"_",V$2),'Reference data SID'!$B:$N,13,FALSE)),"",VLOOKUP(CONCATENATE($A259,"_",V$2),'Reference data SID'!$B:$N,13,FALSE))</f>
        <v/>
      </c>
      <c r="W259" s="13" t="str">
        <f>IF(ISERROR(VLOOKUP(CONCATENATE($A259,"_",W$2),'Reference data SID'!$B:$N,13,FALSE)),"",VLOOKUP(CONCATENATE($A259,"_",W$2),'Reference data SID'!$B:$N,13,FALSE))</f>
        <v/>
      </c>
      <c r="X259" s="13" t="str">
        <f>IF(ISERROR(VLOOKUP(CONCATENATE($A259,"_",X$2),'Reference data SID'!$B:$N,13,FALSE)),"",VLOOKUP(CONCATENATE($A259,"_",X$2),'Reference data SID'!$B:$N,13,FALSE))</f>
        <v/>
      </c>
      <c r="Y259" s="13" t="str">
        <f>IF(ISERROR(VLOOKUP(CONCATENATE($A259,"_",Y$2),'Reference data SID'!$B:$N,13,FALSE)),"",VLOOKUP(CONCATENATE($A259,"_",Y$2),'Reference data SID'!$B:$N,13,FALSE))</f>
        <v/>
      </c>
      <c r="Z259" s="13" t="str">
        <f>IF(ISERROR(VLOOKUP(CONCATENATE($A259,"_",Z$2),'Reference data SID'!$B:$N,13,FALSE)),"",VLOOKUP(CONCATENATE($A259,"_",Z$2),'Reference data SID'!$B:$N,13,FALSE))</f>
        <v/>
      </c>
      <c r="AA259" s="13" t="str">
        <f>IF(ISERROR(VLOOKUP(CONCATENATE($A259,"_",AA$2),'Reference data SID'!$B:$N,13,FALSE)),"",VLOOKUP(CONCATENATE($A259,"_",AA$2),'Reference data SID'!$B:$N,13,FALSE))</f>
        <v/>
      </c>
      <c r="AB259" s="13" t="str">
        <f>IF(ISERROR(VLOOKUP(CONCATENATE($A259,"_",AB$2),'Reference data SID'!$B:$N,13,FALSE)),"",VLOOKUP(CONCATENATE($A259,"_",AB$2),'Reference data SID'!$B:$N,13,FALSE))</f>
        <v/>
      </c>
      <c r="AC259" s="13" t="str">
        <f>IF(ISERROR(VLOOKUP(CONCATENATE($A259,"_",AC$2),'Reference data SID'!$B:$N,13,FALSE)),"",VLOOKUP(CONCATENATE($A259,"_",AC$2),'Reference data SID'!$B:$N,13,FALSE))</f>
        <v/>
      </c>
      <c r="AD259" s="13" t="str">
        <f>IF(ISERROR(VLOOKUP(CONCATENATE($A259,"_",AD$2),'Reference data SID'!$B:$N,13,FALSE)),"",VLOOKUP(CONCATENATE($A259,"_",AD$2),'Reference data SID'!$B:$N,13,FALSE))</f>
        <v/>
      </c>
      <c r="AE259" s="13" t="str">
        <f>IF(ISERROR(VLOOKUP(CONCATENATE($A259,"_",AE$2),'Reference data SID'!$B:$N,13,FALSE)),"",VLOOKUP(CONCATENATE($A259,"_",AE$2),'Reference data SID'!$B:$N,13,FALSE))</f>
        <v/>
      </c>
      <c r="AF259" s="13" t="str">
        <f>IF(ISERROR(VLOOKUP(CONCATENATE($A259,"_",AF$2),'Reference data SID'!$B:$N,13,FALSE)),"",VLOOKUP(CONCATENATE($A259,"_",AF$2),'Reference data SID'!$B:$N,13,FALSE))</f>
        <v/>
      </c>
      <c r="AG259" s="13" t="str">
        <f>IF(ISERROR(VLOOKUP(CONCATENATE($A259,"_",AG$2),'Reference data SID'!$B:$N,13,FALSE)),"",VLOOKUP(CONCATENATE($A259,"_",AG$2),'Reference data SID'!$B:$N,13,FALSE))</f>
        <v/>
      </c>
      <c r="AH259" s="13" t="str">
        <f>IF(ISERROR(VLOOKUP(CONCATENATE($A259,"_",AH$2),'Reference data SID'!$B:$N,13,FALSE)),"",VLOOKUP(CONCATENATE($A259,"_",AH$2),'Reference data SID'!$B:$N,13,FALSE))</f>
        <v/>
      </c>
      <c r="AI259" s="13" t="str">
        <f>IF(ISERROR(VLOOKUP(CONCATENATE($A259,"_",AI$2),'Reference data SID'!$B:$N,13,FALSE)),"",VLOOKUP(CONCATENATE($A259,"_",AI$2),'Reference data SID'!$B:$N,13,FALSE))</f>
        <v/>
      </c>
      <c r="AJ259" s="13" t="str">
        <f>IF(ISERROR(VLOOKUP(CONCATENATE($A259,"_",AJ$2),'Reference data SID'!$B:$N,13,FALSE)),"",VLOOKUP(CONCATENATE($A259,"_",AJ$2),'Reference data SID'!$B:$N,13,FALSE))</f>
        <v/>
      </c>
      <c r="AK259" s="13" t="str">
        <f>IF(ISERROR(VLOOKUP(CONCATENATE($A259,"_",AK$2),'Reference data SID'!$B:$N,13,FALSE)),"",VLOOKUP(CONCATENATE($A259,"_",AK$2),'Reference data SID'!$B:$N,13,FALSE))</f>
        <v/>
      </c>
      <c r="AL259" s="13" t="str">
        <f>IF(ISERROR(VLOOKUP(CONCATENATE($A259,"_",AL$2),'Reference data SID'!$B:$N,13,FALSE)),"",VLOOKUP(CONCATENATE($A259,"_",AL$2),'Reference data SID'!$B:$N,13,FALSE))</f>
        <v/>
      </c>
      <c r="AM259" s="13" t="str">
        <f>IF(ISERROR(VLOOKUP(CONCATENATE($A259,"_",AM$2),'Reference data SID'!$B:$N,13,FALSE)),"",VLOOKUP(CONCATENATE($A259,"_",AM$2),'Reference data SID'!$B:$N,13,FALSE))</f>
        <v/>
      </c>
      <c r="AN259" s="13" t="str">
        <f>IF(ISERROR(VLOOKUP(CONCATENATE($A259,"_",AN$2),'Reference data SID'!$B:$N,13,FALSE)),"",VLOOKUP(CONCATENATE($A259,"_",AN$2),'Reference data SID'!$B:$N,13,FALSE))</f>
        <v/>
      </c>
      <c r="AO259" s="13" t="str">
        <f>IF(ISERROR(VLOOKUP(CONCATENATE($A259,"_",AO$2),'Reference data SID'!$B:$N,13,FALSE)),"",VLOOKUP(CONCATENATE($A259,"_",AO$2),'Reference data SID'!$B:$N,13,FALSE))</f>
        <v/>
      </c>
      <c r="AP259" s="13" t="str">
        <f>IF(ISERROR(VLOOKUP(CONCATENATE($A259,"_",AP$2),'Reference data SID'!$B:$N,13,FALSE)),"",VLOOKUP(CONCATENATE($A259,"_",AP$2),'Reference data SID'!$B:$N,13,FALSE))</f>
        <v/>
      </c>
      <c r="AQ259" s="13" t="str">
        <f>IF(ISERROR(VLOOKUP(CONCATENATE($A259,"_",AQ$2),'Reference data SID'!$B:$N,13,FALSE)),"",VLOOKUP(CONCATENATE($A259,"_",AQ$2),'Reference data SID'!$B:$N,13,FALSE))</f>
        <v/>
      </c>
      <c r="AR259" s="13" t="str">
        <f>IF(ISERROR(VLOOKUP(CONCATENATE($A259,"_",AR$2),'Reference data SID'!$B:$N,13,FALSE)),"",VLOOKUP(CONCATENATE($A259,"_",AR$2),'Reference data SID'!$B:$N,13,FALSE))</f>
        <v/>
      </c>
      <c r="AS259" s="13" t="str">
        <f>IF(ISERROR(VLOOKUP(CONCATENATE($A259,"_",AS$2),'Reference data SID'!$B:$N,13,FALSE)),"",VLOOKUP(CONCATENATE($A259,"_",AS$2),'Reference data SID'!$B:$N,13,FALSE))</f>
        <v/>
      </c>
      <c r="AT259" s="13" t="str">
        <f>IF(ISERROR(VLOOKUP(CONCATENATE($A259,"_",AT$2),'Reference data SID'!$B:$N,13,FALSE)),"",VLOOKUP(CONCATENATE($A259,"_",AT$2),'Reference data SID'!$B:$N,13,FALSE))</f>
        <v/>
      </c>
    </row>
    <row r="260" spans="1:46" x14ac:dyDescent="0.25">
      <c r="A260">
        <v>256</v>
      </c>
      <c r="B260" s="13" t="str">
        <f>IF(ISERROR(VLOOKUP(CONCATENATE($A260,"_",B$2),'Reference data SID'!$B:$N,13,FALSE)),"",VLOOKUP(CONCATENATE($A260,"_",B$2),'Reference data SID'!$B:$N,13,FALSE))</f>
        <v/>
      </c>
      <c r="C260" s="13" t="str">
        <f>IF(ISERROR(VLOOKUP(CONCATENATE($A260,"_",C$2),'Reference data SID'!$B:$N,13,FALSE)),"",VLOOKUP(CONCATENATE($A260,"_",C$2),'Reference data SID'!$B:$N,13,FALSE))</f>
        <v/>
      </c>
      <c r="D260" s="13" t="str">
        <f>IF(ISERROR(VLOOKUP(CONCATENATE($A260,"_",D$2),'Reference data SID'!$B:$N,13,FALSE)),"",VLOOKUP(CONCATENATE($A260,"_",D$2),'Reference data SID'!$B:$N,13,FALSE))</f>
        <v/>
      </c>
      <c r="E260" s="13" t="str">
        <f>IF(ISERROR(VLOOKUP(CONCATENATE($A260,"_",E$2),'Reference data SID'!$B:$N,13,FALSE)),"",VLOOKUP(CONCATENATE($A260,"_",E$2),'Reference data SID'!$B:$N,13,FALSE))</f>
        <v/>
      </c>
      <c r="F260" s="13" t="str">
        <f>IF(ISERROR(VLOOKUP(CONCATENATE($A260,"_",F$2),'Reference data SID'!$B:$N,13,FALSE)),"",VLOOKUP(CONCATENATE($A260,"_",F$2),'Reference data SID'!$B:$N,13,FALSE))</f>
        <v/>
      </c>
      <c r="G260" s="13" t="str">
        <f>IF(ISERROR(VLOOKUP(CONCATENATE($A260,"_",G$2),'Reference data SID'!$B:$N,13,FALSE)),"",VLOOKUP(CONCATENATE($A260,"_",G$2),'Reference data SID'!$B:$N,13,FALSE))</f>
        <v/>
      </c>
      <c r="H260" s="13" t="str">
        <f>IF(ISERROR(VLOOKUP(CONCATENATE($A260,"_",H$2),'Reference data SID'!$B:$N,13,FALSE)),"",VLOOKUP(CONCATENATE($A260,"_",H$2),'Reference data SID'!$B:$N,13,FALSE))</f>
        <v/>
      </c>
      <c r="I260" s="13" t="str">
        <f>IF(ISERROR(VLOOKUP(CONCATENATE($A260,"_",I$2),'Reference data SID'!$B:$N,13,FALSE)),"",VLOOKUP(CONCATENATE($A260,"_",I$2),'Reference data SID'!$B:$N,13,FALSE))</f>
        <v/>
      </c>
      <c r="J260" s="13" t="str">
        <f>IF(ISERROR(VLOOKUP(CONCATENATE($A260,"_",J$2),'Reference data SID'!$B:$N,13,FALSE)),"",VLOOKUP(CONCATENATE($A260,"_",J$2),'Reference data SID'!$B:$N,13,FALSE))</f>
        <v/>
      </c>
      <c r="K260" s="13" t="str">
        <f>IF(ISERROR(VLOOKUP(CONCATENATE($A260,"_",K$2),'Reference data SID'!$B:$N,13,FALSE)),"",VLOOKUP(CONCATENATE($A260,"_",K$2),'Reference data SID'!$B:$N,13,FALSE))</f>
        <v/>
      </c>
      <c r="L260" s="13" t="str">
        <f>IF(ISERROR(VLOOKUP(CONCATENATE($A260,"_",L$2),'Reference data SID'!$B:$N,13,FALSE)),"",VLOOKUP(CONCATENATE($A260,"_",L$2),'Reference data SID'!$B:$N,13,FALSE))</f>
        <v/>
      </c>
      <c r="M260" s="13" t="str">
        <f>IF(ISERROR(VLOOKUP(CONCATENATE($A260,"_",M$2),'Reference data SID'!$B:$N,13,FALSE)),"",VLOOKUP(CONCATENATE($A260,"_",M$2),'Reference data SID'!$B:$N,13,FALSE))</f>
        <v/>
      </c>
      <c r="N260" s="13" t="str">
        <f>IF(ISERROR(VLOOKUP(CONCATENATE($A260,"_",N$2),'Reference data SID'!$B:$N,13,FALSE)),"",VLOOKUP(CONCATENATE($A260,"_",N$2),'Reference data SID'!$B:$N,13,FALSE))</f>
        <v/>
      </c>
      <c r="O260" s="13" t="str">
        <f>IF(ISERROR(VLOOKUP(CONCATENATE($A260,"_",O$2),'Reference data SID'!$B:$N,13,FALSE)),"",VLOOKUP(CONCATENATE($A260,"_",O$2),'Reference data SID'!$B:$N,13,FALSE))</f>
        <v/>
      </c>
      <c r="P260" s="13" t="str">
        <f>IF(ISERROR(VLOOKUP(CONCATENATE($A260,"_",P$2),'Reference data SID'!$B:$N,13,FALSE)),"",VLOOKUP(CONCATENATE($A260,"_",P$2),'Reference data SID'!$B:$N,13,FALSE))</f>
        <v/>
      </c>
      <c r="Q260" s="13" t="str">
        <f>IF(ISERROR(VLOOKUP(CONCATENATE($A260,"_",Q$2),'Reference data SID'!$B:$N,13,FALSE)),"",VLOOKUP(CONCATENATE($A260,"_",Q$2),'Reference data SID'!$B:$N,13,FALSE))</f>
        <v/>
      </c>
      <c r="R260" s="13" t="str">
        <f>IF(ISERROR(VLOOKUP(CONCATENATE($A260,"_",R$2),'Reference data SID'!$B:$N,13,FALSE)),"",VLOOKUP(CONCATENATE($A260,"_",R$2),'Reference data SID'!$B:$N,13,FALSE))</f>
        <v/>
      </c>
      <c r="S260" s="13" t="str">
        <f>IF(ISERROR(VLOOKUP(CONCATENATE($A260,"_",S$2),'Reference data SID'!$B:$N,13,FALSE)),"",VLOOKUP(CONCATENATE($A260,"_",S$2),'Reference data SID'!$B:$N,13,FALSE))</f>
        <v/>
      </c>
      <c r="T260" s="13" t="str">
        <f>IF(ISERROR(VLOOKUP(CONCATENATE($A260,"_",T$2),'Reference data SID'!$B:$N,13,FALSE)),"",VLOOKUP(CONCATENATE($A260,"_",T$2),'Reference data SID'!$B:$N,13,FALSE))</f>
        <v/>
      </c>
      <c r="U260" s="13" t="str">
        <f>IF(ISERROR(VLOOKUP(CONCATENATE($A260,"_",U$2),'Reference data SID'!$B:$N,13,FALSE)),"",VLOOKUP(CONCATENATE($A260,"_",U$2),'Reference data SID'!$B:$N,13,FALSE))</f>
        <v/>
      </c>
      <c r="V260" s="13" t="str">
        <f>IF(ISERROR(VLOOKUP(CONCATENATE($A260,"_",V$2),'Reference data SID'!$B:$N,13,FALSE)),"",VLOOKUP(CONCATENATE($A260,"_",V$2),'Reference data SID'!$B:$N,13,FALSE))</f>
        <v/>
      </c>
      <c r="W260" s="13" t="str">
        <f>IF(ISERROR(VLOOKUP(CONCATENATE($A260,"_",W$2),'Reference data SID'!$B:$N,13,FALSE)),"",VLOOKUP(CONCATENATE($A260,"_",W$2),'Reference data SID'!$B:$N,13,FALSE))</f>
        <v/>
      </c>
      <c r="X260" s="13" t="str">
        <f>IF(ISERROR(VLOOKUP(CONCATENATE($A260,"_",X$2),'Reference data SID'!$B:$N,13,FALSE)),"",VLOOKUP(CONCATENATE($A260,"_",X$2),'Reference data SID'!$B:$N,13,FALSE))</f>
        <v/>
      </c>
      <c r="Y260" s="13" t="str">
        <f>IF(ISERROR(VLOOKUP(CONCATENATE($A260,"_",Y$2),'Reference data SID'!$B:$N,13,FALSE)),"",VLOOKUP(CONCATENATE($A260,"_",Y$2),'Reference data SID'!$B:$N,13,FALSE))</f>
        <v/>
      </c>
      <c r="Z260" s="13" t="str">
        <f>IF(ISERROR(VLOOKUP(CONCATENATE($A260,"_",Z$2),'Reference data SID'!$B:$N,13,FALSE)),"",VLOOKUP(CONCATENATE($A260,"_",Z$2),'Reference data SID'!$B:$N,13,FALSE))</f>
        <v/>
      </c>
      <c r="AA260" s="13" t="str">
        <f>IF(ISERROR(VLOOKUP(CONCATENATE($A260,"_",AA$2),'Reference data SID'!$B:$N,13,FALSE)),"",VLOOKUP(CONCATENATE($A260,"_",AA$2),'Reference data SID'!$B:$N,13,FALSE))</f>
        <v/>
      </c>
      <c r="AB260" s="13" t="str">
        <f>IF(ISERROR(VLOOKUP(CONCATENATE($A260,"_",AB$2),'Reference data SID'!$B:$N,13,FALSE)),"",VLOOKUP(CONCATENATE($A260,"_",AB$2),'Reference data SID'!$B:$N,13,FALSE))</f>
        <v/>
      </c>
      <c r="AC260" s="13" t="str">
        <f>IF(ISERROR(VLOOKUP(CONCATENATE($A260,"_",AC$2),'Reference data SID'!$B:$N,13,FALSE)),"",VLOOKUP(CONCATENATE($A260,"_",AC$2),'Reference data SID'!$B:$N,13,FALSE))</f>
        <v/>
      </c>
      <c r="AD260" s="13" t="str">
        <f>IF(ISERROR(VLOOKUP(CONCATENATE($A260,"_",AD$2),'Reference data SID'!$B:$N,13,FALSE)),"",VLOOKUP(CONCATENATE($A260,"_",AD$2),'Reference data SID'!$B:$N,13,FALSE))</f>
        <v/>
      </c>
      <c r="AE260" s="13" t="str">
        <f>IF(ISERROR(VLOOKUP(CONCATENATE($A260,"_",AE$2),'Reference data SID'!$B:$N,13,FALSE)),"",VLOOKUP(CONCATENATE($A260,"_",AE$2),'Reference data SID'!$B:$N,13,FALSE))</f>
        <v/>
      </c>
      <c r="AF260" s="13" t="str">
        <f>IF(ISERROR(VLOOKUP(CONCATENATE($A260,"_",AF$2),'Reference data SID'!$B:$N,13,FALSE)),"",VLOOKUP(CONCATENATE($A260,"_",AF$2),'Reference data SID'!$B:$N,13,FALSE))</f>
        <v/>
      </c>
      <c r="AG260" s="13" t="str">
        <f>IF(ISERROR(VLOOKUP(CONCATENATE($A260,"_",AG$2),'Reference data SID'!$B:$N,13,FALSE)),"",VLOOKUP(CONCATENATE($A260,"_",AG$2),'Reference data SID'!$B:$N,13,FALSE))</f>
        <v/>
      </c>
      <c r="AH260" s="13" t="str">
        <f>IF(ISERROR(VLOOKUP(CONCATENATE($A260,"_",AH$2),'Reference data SID'!$B:$N,13,FALSE)),"",VLOOKUP(CONCATENATE($A260,"_",AH$2),'Reference data SID'!$B:$N,13,FALSE))</f>
        <v/>
      </c>
      <c r="AI260" s="13" t="str">
        <f>IF(ISERROR(VLOOKUP(CONCATENATE($A260,"_",AI$2),'Reference data SID'!$B:$N,13,FALSE)),"",VLOOKUP(CONCATENATE($A260,"_",AI$2),'Reference data SID'!$B:$N,13,FALSE))</f>
        <v/>
      </c>
      <c r="AJ260" s="13" t="str">
        <f>IF(ISERROR(VLOOKUP(CONCATENATE($A260,"_",AJ$2),'Reference data SID'!$B:$N,13,FALSE)),"",VLOOKUP(CONCATENATE($A260,"_",AJ$2),'Reference data SID'!$B:$N,13,FALSE))</f>
        <v/>
      </c>
      <c r="AK260" s="13" t="str">
        <f>IF(ISERROR(VLOOKUP(CONCATENATE($A260,"_",AK$2),'Reference data SID'!$B:$N,13,FALSE)),"",VLOOKUP(CONCATENATE($A260,"_",AK$2),'Reference data SID'!$B:$N,13,FALSE))</f>
        <v/>
      </c>
      <c r="AL260" s="13" t="str">
        <f>IF(ISERROR(VLOOKUP(CONCATENATE($A260,"_",AL$2),'Reference data SID'!$B:$N,13,FALSE)),"",VLOOKUP(CONCATENATE($A260,"_",AL$2),'Reference data SID'!$B:$N,13,FALSE))</f>
        <v/>
      </c>
      <c r="AM260" s="13" t="str">
        <f>IF(ISERROR(VLOOKUP(CONCATENATE($A260,"_",AM$2),'Reference data SID'!$B:$N,13,FALSE)),"",VLOOKUP(CONCATENATE($A260,"_",AM$2),'Reference data SID'!$B:$N,13,FALSE))</f>
        <v/>
      </c>
      <c r="AN260" s="13" t="str">
        <f>IF(ISERROR(VLOOKUP(CONCATENATE($A260,"_",AN$2),'Reference data SID'!$B:$N,13,FALSE)),"",VLOOKUP(CONCATENATE($A260,"_",AN$2),'Reference data SID'!$B:$N,13,FALSE))</f>
        <v/>
      </c>
      <c r="AO260" s="13" t="str">
        <f>IF(ISERROR(VLOOKUP(CONCATENATE($A260,"_",AO$2),'Reference data SID'!$B:$N,13,FALSE)),"",VLOOKUP(CONCATENATE($A260,"_",AO$2),'Reference data SID'!$B:$N,13,FALSE))</f>
        <v/>
      </c>
      <c r="AP260" s="13" t="str">
        <f>IF(ISERROR(VLOOKUP(CONCATENATE($A260,"_",AP$2),'Reference data SID'!$B:$N,13,FALSE)),"",VLOOKUP(CONCATENATE($A260,"_",AP$2),'Reference data SID'!$B:$N,13,FALSE))</f>
        <v/>
      </c>
      <c r="AQ260" s="13" t="str">
        <f>IF(ISERROR(VLOOKUP(CONCATENATE($A260,"_",AQ$2),'Reference data SID'!$B:$N,13,FALSE)),"",VLOOKUP(CONCATENATE($A260,"_",AQ$2),'Reference data SID'!$B:$N,13,FALSE))</f>
        <v/>
      </c>
      <c r="AR260" s="13" t="str">
        <f>IF(ISERROR(VLOOKUP(CONCATENATE($A260,"_",AR$2),'Reference data SID'!$B:$N,13,FALSE)),"",VLOOKUP(CONCATENATE($A260,"_",AR$2),'Reference data SID'!$B:$N,13,FALSE))</f>
        <v/>
      </c>
      <c r="AS260" s="13" t="str">
        <f>IF(ISERROR(VLOOKUP(CONCATENATE($A260,"_",AS$2),'Reference data SID'!$B:$N,13,FALSE)),"",VLOOKUP(CONCATENATE($A260,"_",AS$2),'Reference data SID'!$B:$N,13,FALSE))</f>
        <v/>
      </c>
      <c r="AT260" s="13" t="str">
        <f>IF(ISERROR(VLOOKUP(CONCATENATE($A260,"_",AT$2),'Reference data SID'!$B:$N,13,FALSE)),"",VLOOKUP(CONCATENATE($A260,"_",AT$2),'Reference data SID'!$B:$N,13,FALSE))</f>
        <v/>
      </c>
    </row>
    <row r="261" spans="1:46" x14ac:dyDescent="0.25">
      <c r="A261">
        <v>257</v>
      </c>
      <c r="B261" s="13" t="str">
        <f>IF(ISERROR(VLOOKUP(CONCATENATE($A261,"_",B$2),'Reference data SID'!$B:$N,13,FALSE)),"",VLOOKUP(CONCATENATE($A261,"_",B$2),'Reference data SID'!$B:$N,13,FALSE))</f>
        <v/>
      </c>
      <c r="C261" s="13" t="str">
        <f>IF(ISERROR(VLOOKUP(CONCATENATE($A261,"_",C$2),'Reference data SID'!$B:$N,13,FALSE)),"",VLOOKUP(CONCATENATE($A261,"_",C$2),'Reference data SID'!$B:$N,13,FALSE))</f>
        <v/>
      </c>
      <c r="D261" s="13" t="str">
        <f>IF(ISERROR(VLOOKUP(CONCATENATE($A261,"_",D$2),'Reference data SID'!$B:$N,13,FALSE)),"",VLOOKUP(CONCATENATE($A261,"_",D$2),'Reference data SID'!$B:$N,13,FALSE))</f>
        <v/>
      </c>
      <c r="E261" s="13" t="str">
        <f>IF(ISERROR(VLOOKUP(CONCATENATE($A261,"_",E$2),'Reference data SID'!$B:$N,13,FALSE)),"",VLOOKUP(CONCATENATE($A261,"_",E$2),'Reference data SID'!$B:$N,13,FALSE))</f>
        <v/>
      </c>
      <c r="F261" s="13" t="str">
        <f>IF(ISERROR(VLOOKUP(CONCATENATE($A261,"_",F$2),'Reference data SID'!$B:$N,13,FALSE)),"",VLOOKUP(CONCATENATE($A261,"_",F$2),'Reference data SID'!$B:$N,13,FALSE))</f>
        <v/>
      </c>
      <c r="G261" s="13" t="str">
        <f>IF(ISERROR(VLOOKUP(CONCATENATE($A261,"_",G$2),'Reference data SID'!$B:$N,13,FALSE)),"",VLOOKUP(CONCATENATE($A261,"_",G$2),'Reference data SID'!$B:$N,13,FALSE))</f>
        <v/>
      </c>
      <c r="H261" s="13" t="str">
        <f>IF(ISERROR(VLOOKUP(CONCATENATE($A261,"_",H$2),'Reference data SID'!$B:$N,13,FALSE)),"",VLOOKUP(CONCATENATE($A261,"_",H$2),'Reference data SID'!$B:$N,13,FALSE))</f>
        <v/>
      </c>
      <c r="I261" s="13" t="str">
        <f>IF(ISERROR(VLOOKUP(CONCATENATE($A261,"_",I$2),'Reference data SID'!$B:$N,13,FALSE)),"",VLOOKUP(CONCATENATE($A261,"_",I$2),'Reference data SID'!$B:$N,13,FALSE))</f>
        <v/>
      </c>
      <c r="J261" s="13" t="str">
        <f>IF(ISERROR(VLOOKUP(CONCATENATE($A261,"_",J$2),'Reference data SID'!$B:$N,13,FALSE)),"",VLOOKUP(CONCATENATE($A261,"_",J$2),'Reference data SID'!$B:$N,13,FALSE))</f>
        <v/>
      </c>
      <c r="K261" s="13" t="str">
        <f>IF(ISERROR(VLOOKUP(CONCATENATE($A261,"_",K$2),'Reference data SID'!$B:$N,13,FALSE)),"",VLOOKUP(CONCATENATE($A261,"_",K$2),'Reference data SID'!$B:$N,13,FALSE))</f>
        <v/>
      </c>
      <c r="L261" s="13" t="str">
        <f>IF(ISERROR(VLOOKUP(CONCATENATE($A261,"_",L$2),'Reference data SID'!$B:$N,13,FALSE)),"",VLOOKUP(CONCATENATE($A261,"_",L$2),'Reference data SID'!$B:$N,13,FALSE))</f>
        <v/>
      </c>
      <c r="M261" s="13" t="str">
        <f>IF(ISERROR(VLOOKUP(CONCATENATE($A261,"_",M$2),'Reference data SID'!$B:$N,13,FALSE)),"",VLOOKUP(CONCATENATE($A261,"_",M$2),'Reference data SID'!$B:$N,13,FALSE))</f>
        <v/>
      </c>
      <c r="N261" s="13" t="str">
        <f>IF(ISERROR(VLOOKUP(CONCATENATE($A261,"_",N$2),'Reference data SID'!$B:$N,13,FALSE)),"",VLOOKUP(CONCATENATE($A261,"_",N$2),'Reference data SID'!$B:$N,13,FALSE))</f>
        <v/>
      </c>
      <c r="O261" s="13" t="str">
        <f>IF(ISERROR(VLOOKUP(CONCATENATE($A261,"_",O$2),'Reference data SID'!$B:$N,13,FALSE)),"",VLOOKUP(CONCATENATE($A261,"_",O$2),'Reference data SID'!$B:$N,13,FALSE))</f>
        <v/>
      </c>
      <c r="P261" s="13" t="str">
        <f>IF(ISERROR(VLOOKUP(CONCATENATE($A261,"_",P$2),'Reference data SID'!$B:$N,13,FALSE)),"",VLOOKUP(CONCATENATE($A261,"_",P$2),'Reference data SID'!$B:$N,13,FALSE))</f>
        <v/>
      </c>
      <c r="Q261" s="13" t="str">
        <f>IF(ISERROR(VLOOKUP(CONCATENATE($A261,"_",Q$2),'Reference data SID'!$B:$N,13,FALSE)),"",VLOOKUP(CONCATENATE($A261,"_",Q$2),'Reference data SID'!$B:$N,13,FALSE))</f>
        <v/>
      </c>
      <c r="R261" s="13" t="str">
        <f>IF(ISERROR(VLOOKUP(CONCATENATE($A261,"_",R$2),'Reference data SID'!$B:$N,13,FALSE)),"",VLOOKUP(CONCATENATE($A261,"_",R$2),'Reference data SID'!$B:$N,13,FALSE))</f>
        <v/>
      </c>
      <c r="S261" s="13" t="str">
        <f>IF(ISERROR(VLOOKUP(CONCATENATE($A261,"_",S$2),'Reference data SID'!$B:$N,13,FALSE)),"",VLOOKUP(CONCATENATE($A261,"_",S$2),'Reference data SID'!$B:$N,13,FALSE))</f>
        <v/>
      </c>
      <c r="T261" s="13" t="str">
        <f>IF(ISERROR(VLOOKUP(CONCATENATE($A261,"_",T$2),'Reference data SID'!$B:$N,13,FALSE)),"",VLOOKUP(CONCATENATE($A261,"_",T$2),'Reference data SID'!$B:$N,13,FALSE))</f>
        <v/>
      </c>
      <c r="U261" s="13" t="str">
        <f>IF(ISERROR(VLOOKUP(CONCATENATE($A261,"_",U$2),'Reference data SID'!$B:$N,13,FALSE)),"",VLOOKUP(CONCATENATE($A261,"_",U$2),'Reference data SID'!$B:$N,13,FALSE))</f>
        <v/>
      </c>
      <c r="V261" s="13" t="str">
        <f>IF(ISERROR(VLOOKUP(CONCATENATE($A261,"_",V$2),'Reference data SID'!$B:$N,13,FALSE)),"",VLOOKUP(CONCATENATE($A261,"_",V$2),'Reference data SID'!$B:$N,13,FALSE))</f>
        <v/>
      </c>
      <c r="W261" s="13" t="str">
        <f>IF(ISERROR(VLOOKUP(CONCATENATE($A261,"_",W$2),'Reference data SID'!$B:$N,13,FALSE)),"",VLOOKUP(CONCATENATE($A261,"_",W$2),'Reference data SID'!$B:$N,13,FALSE))</f>
        <v/>
      </c>
      <c r="X261" s="13" t="str">
        <f>IF(ISERROR(VLOOKUP(CONCATENATE($A261,"_",X$2),'Reference data SID'!$B:$N,13,FALSE)),"",VLOOKUP(CONCATENATE($A261,"_",X$2),'Reference data SID'!$B:$N,13,FALSE))</f>
        <v/>
      </c>
      <c r="Y261" s="13" t="str">
        <f>IF(ISERROR(VLOOKUP(CONCATENATE($A261,"_",Y$2),'Reference data SID'!$B:$N,13,FALSE)),"",VLOOKUP(CONCATENATE($A261,"_",Y$2),'Reference data SID'!$B:$N,13,FALSE))</f>
        <v/>
      </c>
      <c r="Z261" s="13" t="str">
        <f>IF(ISERROR(VLOOKUP(CONCATENATE($A261,"_",Z$2),'Reference data SID'!$B:$N,13,FALSE)),"",VLOOKUP(CONCATENATE($A261,"_",Z$2),'Reference data SID'!$B:$N,13,FALSE))</f>
        <v/>
      </c>
      <c r="AA261" s="13" t="str">
        <f>IF(ISERROR(VLOOKUP(CONCATENATE($A261,"_",AA$2),'Reference data SID'!$B:$N,13,FALSE)),"",VLOOKUP(CONCATENATE($A261,"_",AA$2),'Reference data SID'!$B:$N,13,FALSE))</f>
        <v/>
      </c>
      <c r="AB261" s="13" t="str">
        <f>IF(ISERROR(VLOOKUP(CONCATENATE($A261,"_",AB$2),'Reference data SID'!$B:$N,13,FALSE)),"",VLOOKUP(CONCATENATE($A261,"_",AB$2),'Reference data SID'!$B:$N,13,FALSE))</f>
        <v/>
      </c>
      <c r="AC261" s="13" t="str">
        <f>IF(ISERROR(VLOOKUP(CONCATENATE($A261,"_",AC$2),'Reference data SID'!$B:$N,13,FALSE)),"",VLOOKUP(CONCATENATE($A261,"_",AC$2),'Reference data SID'!$B:$N,13,FALSE))</f>
        <v/>
      </c>
      <c r="AD261" s="13" t="str">
        <f>IF(ISERROR(VLOOKUP(CONCATENATE($A261,"_",AD$2),'Reference data SID'!$B:$N,13,FALSE)),"",VLOOKUP(CONCATENATE($A261,"_",AD$2),'Reference data SID'!$B:$N,13,FALSE))</f>
        <v/>
      </c>
      <c r="AE261" s="13" t="str">
        <f>IF(ISERROR(VLOOKUP(CONCATENATE($A261,"_",AE$2),'Reference data SID'!$B:$N,13,FALSE)),"",VLOOKUP(CONCATENATE($A261,"_",AE$2),'Reference data SID'!$B:$N,13,FALSE))</f>
        <v/>
      </c>
      <c r="AF261" s="13" t="str">
        <f>IF(ISERROR(VLOOKUP(CONCATENATE($A261,"_",AF$2),'Reference data SID'!$B:$N,13,FALSE)),"",VLOOKUP(CONCATENATE($A261,"_",AF$2),'Reference data SID'!$B:$N,13,FALSE))</f>
        <v/>
      </c>
      <c r="AG261" s="13" t="str">
        <f>IF(ISERROR(VLOOKUP(CONCATENATE($A261,"_",AG$2),'Reference data SID'!$B:$N,13,FALSE)),"",VLOOKUP(CONCATENATE($A261,"_",AG$2),'Reference data SID'!$B:$N,13,FALSE))</f>
        <v/>
      </c>
      <c r="AH261" s="13" t="str">
        <f>IF(ISERROR(VLOOKUP(CONCATENATE($A261,"_",AH$2),'Reference data SID'!$B:$N,13,FALSE)),"",VLOOKUP(CONCATENATE($A261,"_",AH$2),'Reference data SID'!$B:$N,13,FALSE))</f>
        <v/>
      </c>
      <c r="AI261" s="13" t="str">
        <f>IF(ISERROR(VLOOKUP(CONCATENATE($A261,"_",AI$2),'Reference data SID'!$B:$N,13,FALSE)),"",VLOOKUP(CONCATENATE($A261,"_",AI$2),'Reference data SID'!$B:$N,13,FALSE))</f>
        <v/>
      </c>
      <c r="AJ261" s="13" t="str">
        <f>IF(ISERROR(VLOOKUP(CONCATENATE($A261,"_",AJ$2),'Reference data SID'!$B:$N,13,FALSE)),"",VLOOKUP(CONCATENATE($A261,"_",AJ$2),'Reference data SID'!$B:$N,13,FALSE))</f>
        <v/>
      </c>
      <c r="AK261" s="13" t="str">
        <f>IF(ISERROR(VLOOKUP(CONCATENATE($A261,"_",AK$2),'Reference data SID'!$B:$N,13,FALSE)),"",VLOOKUP(CONCATENATE($A261,"_",AK$2),'Reference data SID'!$B:$N,13,FALSE))</f>
        <v/>
      </c>
      <c r="AL261" s="13" t="str">
        <f>IF(ISERROR(VLOOKUP(CONCATENATE($A261,"_",AL$2),'Reference data SID'!$B:$N,13,FALSE)),"",VLOOKUP(CONCATENATE($A261,"_",AL$2),'Reference data SID'!$B:$N,13,FALSE))</f>
        <v/>
      </c>
      <c r="AM261" s="13" t="str">
        <f>IF(ISERROR(VLOOKUP(CONCATENATE($A261,"_",AM$2),'Reference data SID'!$B:$N,13,FALSE)),"",VLOOKUP(CONCATENATE($A261,"_",AM$2),'Reference data SID'!$B:$N,13,FALSE))</f>
        <v/>
      </c>
      <c r="AN261" s="13" t="str">
        <f>IF(ISERROR(VLOOKUP(CONCATENATE($A261,"_",AN$2),'Reference data SID'!$B:$N,13,FALSE)),"",VLOOKUP(CONCATENATE($A261,"_",AN$2),'Reference data SID'!$B:$N,13,FALSE))</f>
        <v/>
      </c>
      <c r="AO261" s="13" t="str">
        <f>IF(ISERROR(VLOOKUP(CONCATENATE($A261,"_",AO$2),'Reference data SID'!$B:$N,13,FALSE)),"",VLOOKUP(CONCATENATE($A261,"_",AO$2),'Reference data SID'!$B:$N,13,FALSE))</f>
        <v/>
      </c>
      <c r="AP261" s="13" t="str">
        <f>IF(ISERROR(VLOOKUP(CONCATENATE($A261,"_",AP$2),'Reference data SID'!$B:$N,13,FALSE)),"",VLOOKUP(CONCATENATE($A261,"_",AP$2),'Reference data SID'!$B:$N,13,FALSE))</f>
        <v/>
      </c>
      <c r="AQ261" s="13" t="str">
        <f>IF(ISERROR(VLOOKUP(CONCATENATE($A261,"_",AQ$2),'Reference data SID'!$B:$N,13,FALSE)),"",VLOOKUP(CONCATENATE($A261,"_",AQ$2),'Reference data SID'!$B:$N,13,FALSE))</f>
        <v/>
      </c>
      <c r="AR261" s="13" t="str">
        <f>IF(ISERROR(VLOOKUP(CONCATENATE($A261,"_",AR$2),'Reference data SID'!$B:$N,13,FALSE)),"",VLOOKUP(CONCATENATE($A261,"_",AR$2),'Reference data SID'!$B:$N,13,FALSE))</f>
        <v/>
      </c>
      <c r="AS261" s="13" t="str">
        <f>IF(ISERROR(VLOOKUP(CONCATENATE($A261,"_",AS$2),'Reference data SID'!$B:$N,13,FALSE)),"",VLOOKUP(CONCATENATE($A261,"_",AS$2),'Reference data SID'!$B:$N,13,FALSE))</f>
        <v/>
      </c>
      <c r="AT261" s="13" t="str">
        <f>IF(ISERROR(VLOOKUP(CONCATENATE($A261,"_",AT$2),'Reference data SID'!$B:$N,13,FALSE)),"",VLOOKUP(CONCATENATE($A261,"_",AT$2),'Reference data SID'!$B:$N,13,FALSE))</f>
        <v/>
      </c>
    </row>
    <row r="262" spans="1:46" x14ac:dyDescent="0.25">
      <c r="A262">
        <v>258</v>
      </c>
      <c r="B262" s="13" t="str">
        <f>IF(ISERROR(VLOOKUP(CONCATENATE($A262,"_",B$2),'Reference data SID'!$B:$N,13,FALSE)),"",VLOOKUP(CONCATENATE($A262,"_",B$2),'Reference data SID'!$B:$N,13,FALSE))</f>
        <v/>
      </c>
      <c r="C262" s="13" t="str">
        <f>IF(ISERROR(VLOOKUP(CONCATENATE($A262,"_",C$2),'Reference data SID'!$B:$N,13,FALSE)),"",VLOOKUP(CONCATENATE($A262,"_",C$2),'Reference data SID'!$B:$N,13,FALSE))</f>
        <v/>
      </c>
      <c r="D262" s="13" t="str">
        <f>IF(ISERROR(VLOOKUP(CONCATENATE($A262,"_",D$2),'Reference data SID'!$B:$N,13,FALSE)),"",VLOOKUP(CONCATENATE($A262,"_",D$2),'Reference data SID'!$B:$N,13,FALSE))</f>
        <v/>
      </c>
      <c r="E262" s="13" t="str">
        <f>IF(ISERROR(VLOOKUP(CONCATENATE($A262,"_",E$2),'Reference data SID'!$B:$N,13,FALSE)),"",VLOOKUP(CONCATENATE($A262,"_",E$2),'Reference data SID'!$B:$N,13,FALSE))</f>
        <v/>
      </c>
      <c r="F262" s="13" t="str">
        <f>IF(ISERROR(VLOOKUP(CONCATENATE($A262,"_",F$2),'Reference data SID'!$B:$N,13,FALSE)),"",VLOOKUP(CONCATENATE($A262,"_",F$2),'Reference data SID'!$B:$N,13,FALSE))</f>
        <v/>
      </c>
      <c r="G262" s="13" t="str">
        <f>IF(ISERROR(VLOOKUP(CONCATENATE($A262,"_",G$2),'Reference data SID'!$B:$N,13,FALSE)),"",VLOOKUP(CONCATENATE($A262,"_",G$2),'Reference data SID'!$B:$N,13,FALSE))</f>
        <v/>
      </c>
      <c r="H262" s="13" t="str">
        <f>IF(ISERROR(VLOOKUP(CONCATENATE($A262,"_",H$2),'Reference data SID'!$B:$N,13,FALSE)),"",VLOOKUP(CONCATENATE($A262,"_",H$2),'Reference data SID'!$B:$N,13,FALSE))</f>
        <v/>
      </c>
      <c r="I262" s="13" t="str">
        <f>IF(ISERROR(VLOOKUP(CONCATENATE($A262,"_",I$2),'Reference data SID'!$B:$N,13,FALSE)),"",VLOOKUP(CONCATENATE($A262,"_",I$2),'Reference data SID'!$B:$N,13,FALSE))</f>
        <v/>
      </c>
      <c r="J262" s="13" t="str">
        <f>IF(ISERROR(VLOOKUP(CONCATENATE($A262,"_",J$2),'Reference data SID'!$B:$N,13,FALSE)),"",VLOOKUP(CONCATENATE($A262,"_",J$2),'Reference data SID'!$B:$N,13,FALSE))</f>
        <v/>
      </c>
      <c r="K262" s="13" t="str">
        <f>IF(ISERROR(VLOOKUP(CONCATENATE($A262,"_",K$2),'Reference data SID'!$B:$N,13,FALSE)),"",VLOOKUP(CONCATENATE($A262,"_",K$2),'Reference data SID'!$B:$N,13,FALSE))</f>
        <v/>
      </c>
      <c r="L262" s="13" t="str">
        <f>IF(ISERROR(VLOOKUP(CONCATENATE($A262,"_",L$2),'Reference data SID'!$B:$N,13,FALSE)),"",VLOOKUP(CONCATENATE($A262,"_",L$2),'Reference data SID'!$B:$N,13,FALSE))</f>
        <v/>
      </c>
      <c r="M262" s="13" t="str">
        <f>IF(ISERROR(VLOOKUP(CONCATENATE($A262,"_",M$2),'Reference data SID'!$B:$N,13,FALSE)),"",VLOOKUP(CONCATENATE($A262,"_",M$2),'Reference data SID'!$B:$N,13,FALSE))</f>
        <v/>
      </c>
      <c r="N262" s="13" t="str">
        <f>IF(ISERROR(VLOOKUP(CONCATENATE($A262,"_",N$2),'Reference data SID'!$B:$N,13,FALSE)),"",VLOOKUP(CONCATENATE($A262,"_",N$2),'Reference data SID'!$B:$N,13,FALSE))</f>
        <v/>
      </c>
      <c r="O262" s="13" t="str">
        <f>IF(ISERROR(VLOOKUP(CONCATENATE($A262,"_",O$2),'Reference data SID'!$B:$N,13,FALSE)),"",VLOOKUP(CONCATENATE($A262,"_",O$2),'Reference data SID'!$B:$N,13,FALSE))</f>
        <v/>
      </c>
      <c r="P262" s="13" t="str">
        <f>IF(ISERROR(VLOOKUP(CONCATENATE($A262,"_",P$2),'Reference data SID'!$B:$N,13,FALSE)),"",VLOOKUP(CONCATENATE($A262,"_",P$2),'Reference data SID'!$B:$N,13,FALSE))</f>
        <v/>
      </c>
      <c r="Q262" s="13" t="str">
        <f>IF(ISERROR(VLOOKUP(CONCATENATE($A262,"_",Q$2),'Reference data SID'!$B:$N,13,FALSE)),"",VLOOKUP(CONCATENATE($A262,"_",Q$2),'Reference data SID'!$B:$N,13,FALSE))</f>
        <v/>
      </c>
      <c r="R262" s="13" t="str">
        <f>IF(ISERROR(VLOOKUP(CONCATENATE($A262,"_",R$2),'Reference data SID'!$B:$N,13,FALSE)),"",VLOOKUP(CONCATENATE($A262,"_",R$2),'Reference data SID'!$B:$N,13,FALSE))</f>
        <v/>
      </c>
      <c r="S262" s="13" t="str">
        <f>IF(ISERROR(VLOOKUP(CONCATENATE($A262,"_",S$2),'Reference data SID'!$B:$N,13,FALSE)),"",VLOOKUP(CONCATENATE($A262,"_",S$2),'Reference data SID'!$B:$N,13,FALSE))</f>
        <v/>
      </c>
      <c r="T262" s="13" t="str">
        <f>IF(ISERROR(VLOOKUP(CONCATENATE($A262,"_",T$2),'Reference data SID'!$B:$N,13,FALSE)),"",VLOOKUP(CONCATENATE($A262,"_",T$2),'Reference data SID'!$B:$N,13,FALSE))</f>
        <v/>
      </c>
      <c r="U262" s="13" t="str">
        <f>IF(ISERROR(VLOOKUP(CONCATENATE($A262,"_",U$2),'Reference data SID'!$B:$N,13,FALSE)),"",VLOOKUP(CONCATENATE($A262,"_",U$2),'Reference data SID'!$B:$N,13,FALSE))</f>
        <v/>
      </c>
      <c r="V262" s="13" t="str">
        <f>IF(ISERROR(VLOOKUP(CONCATENATE($A262,"_",V$2),'Reference data SID'!$B:$N,13,FALSE)),"",VLOOKUP(CONCATENATE($A262,"_",V$2),'Reference data SID'!$B:$N,13,FALSE))</f>
        <v/>
      </c>
      <c r="W262" s="13" t="str">
        <f>IF(ISERROR(VLOOKUP(CONCATENATE($A262,"_",W$2),'Reference data SID'!$B:$N,13,FALSE)),"",VLOOKUP(CONCATENATE($A262,"_",W$2),'Reference data SID'!$B:$N,13,FALSE))</f>
        <v/>
      </c>
      <c r="X262" s="13" t="str">
        <f>IF(ISERROR(VLOOKUP(CONCATENATE($A262,"_",X$2),'Reference data SID'!$B:$N,13,FALSE)),"",VLOOKUP(CONCATENATE($A262,"_",X$2),'Reference data SID'!$B:$N,13,FALSE))</f>
        <v/>
      </c>
      <c r="Y262" s="13" t="str">
        <f>IF(ISERROR(VLOOKUP(CONCATENATE($A262,"_",Y$2),'Reference data SID'!$B:$N,13,FALSE)),"",VLOOKUP(CONCATENATE($A262,"_",Y$2),'Reference data SID'!$B:$N,13,FALSE))</f>
        <v/>
      </c>
      <c r="Z262" s="13" t="str">
        <f>IF(ISERROR(VLOOKUP(CONCATENATE($A262,"_",Z$2),'Reference data SID'!$B:$N,13,FALSE)),"",VLOOKUP(CONCATENATE($A262,"_",Z$2),'Reference data SID'!$B:$N,13,FALSE))</f>
        <v/>
      </c>
      <c r="AA262" s="13" t="str">
        <f>IF(ISERROR(VLOOKUP(CONCATENATE($A262,"_",AA$2),'Reference data SID'!$B:$N,13,FALSE)),"",VLOOKUP(CONCATENATE($A262,"_",AA$2),'Reference data SID'!$B:$N,13,FALSE))</f>
        <v/>
      </c>
      <c r="AB262" s="13" t="str">
        <f>IF(ISERROR(VLOOKUP(CONCATENATE($A262,"_",AB$2),'Reference data SID'!$B:$N,13,FALSE)),"",VLOOKUP(CONCATENATE($A262,"_",AB$2),'Reference data SID'!$B:$N,13,FALSE))</f>
        <v/>
      </c>
      <c r="AC262" s="13" t="str">
        <f>IF(ISERROR(VLOOKUP(CONCATENATE($A262,"_",AC$2),'Reference data SID'!$B:$N,13,FALSE)),"",VLOOKUP(CONCATENATE($A262,"_",AC$2),'Reference data SID'!$B:$N,13,FALSE))</f>
        <v/>
      </c>
      <c r="AD262" s="13" t="str">
        <f>IF(ISERROR(VLOOKUP(CONCATENATE($A262,"_",AD$2),'Reference data SID'!$B:$N,13,FALSE)),"",VLOOKUP(CONCATENATE($A262,"_",AD$2),'Reference data SID'!$B:$N,13,FALSE))</f>
        <v/>
      </c>
      <c r="AE262" s="13" t="str">
        <f>IF(ISERROR(VLOOKUP(CONCATENATE($A262,"_",AE$2),'Reference data SID'!$B:$N,13,FALSE)),"",VLOOKUP(CONCATENATE($A262,"_",AE$2),'Reference data SID'!$B:$N,13,FALSE))</f>
        <v/>
      </c>
      <c r="AF262" s="13" t="str">
        <f>IF(ISERROR(VLOOKUP(CONCATENATE($A262,"_",AF$2),'Reference data SID'!$B:$N,13,FALSE)),"",VLOOKUP(CONCATENATE($A262,"_",AF$2),'Reference data SID'!$B:$N,13,FALSE))</f>
        <v/>
      </c>
      <c r="AG262" s="13" t="str">
        <f>IF(ISERROR(VLOOKUP(CONCATENATE($A262,"_",AG$2),'Reference data SID'!$B:$N,13,FALSE)),"",VLOOKUP(CONCATENATE($A262,"_",AG$2),'Reference data SID'!$B:$N,13,FALSE))</f>
        <v/>
      </c>
      <c r="AH262" s="13" t="str">
        <f>IF(ISERROR(VLOOKUP(CONCATENATE($A262,"_",AH$2),'Reference data SID'!$B:$N,13,FALSE)),"",VLOOKUP(CONCATENATE($A262,"_",AH$2),'Reference data SID'!$B:$N,13,FALSE))</f>
        <v/>
      </c>
      <c r="AI262" s="13" t="str">
        <f>IF(ISERROR(VLOOKUP(CONCATENATE($A262,"_",AI$2),'Reference data SID'!$B:$N,13,FALSE)),"",VLOOKUP(CONCATENATE($A262,"_",AI$2),'Reference data SID'!$B:$N,13,FALSE))</f>
        <v/>
      </c>
      <c r="AJ262" s="13" t="str">
        <f>IF(ISERROR(VLOOKUP(CONCATENATE($A262,"_",AJ$2),'Reference data SID'!$B:$N,13,FALSE)),"",VLOOKUP(CONCATENATE($A262,"_",AJ$2),'Reference data SID'!$B:$N,13,FALSE))</f>
        <v/>
      </c>
      <c r="AK262" s="13" t="str">
        <f>IF(ISERROR(VLOOKUP(CONCATENATE($A262,"_",AK$2),'Reference data SID'!$B:$N,13,FALSE)),"",VLOOKUP(CONCATENATE($A262,"_",AK$2),'Reference data SID'!$B:$N,13,FALSE))</f>
        <v/>
      </c>
      <c r="AL262" s="13" t="str">
        <f>IF(ISERROR(VLOOKUP(CONCATENATE($A262,"_",AL$2),'Reference data SID'!$B:$N,13,FALSE)),"",VLOOKUP(CONCATENATE($A262,"_",AL$2),'Reference data SID'!$B:$N,13,FALSE))</f>
        <v/>
      </c>
      <c r="AM262" s="13" t="str">
        <f>IF(ISERROR(VLOOKUP(CONCATENATE($A262,"_",AM$2),'Reference data SID'!$B:$N,13,FALSE)),"",VLOOKUP(CONCATENATE($A262,"_",AM$2),'Reference data SID'!$B:$N,13,FALSE))</f>
        <v/>
      </c>
      <c r="AN262" s="13" t="str">
        <f>IF(ISERROR(VLOOKUP(CONCATENATE($A262,"_",AN$2),'Reference data SID'!$B:$N,13,FALSE)),"",VLOOKUP(CONCATENATE($A262,"_",AN$2),'Reference data SID'!$B:$N,13,FALSE))</f>
        <v/>
      </c>
      <c r="AO262" s="13" t="str">
        <f>IF(ISERROR(VLOOKUP(CONCATENATE($A262,"_",AO$2),'Reference data SID'!$B:$N,13,FALSE)),"",VLOOKUP(CONCATENATE($A262,"_",AO$2),'Reference data SID'!$B:$N,13,FALSE))</f>
        <v/>
      </c>
      <c r="AP262" s="13" t="str">
        <f>IF(ISERROR(VLOOKUP(CONCATENATE($A262,"_",AP$2),'Reference data SID'!$B:$N,13,FALSE)),"",VLOOKUP(CONCATENATE($A262,"_",AP$2),'Reference data SID'!$B:$N,13,FALSE))</f>
        <v/>
      </c>
      <c r="AQ262" s="13" t="str">
        <f>IF(ISERROR(VLOOKUP(CONCATENATE($A262,"_",AQ$2),'Reference data SID'!$B:$N,13,FALSE)),"",VLOOKUP(CONCATENATE($A262,"_",AQ$2),'Reference data SID'!$B:$N,13,FALSE))</f>
        <v/>
      </c>
      <c r="AR262" s="13" t="str">
        <f>IF(ISERROR(VLOOKUP(CONCATENATE($A262,"_",AR$2),'Reference data SID'!$B:$N,13,FALSE)),"",VLOOKUP(CONCATENATE($A262,"_",AR$2),'Reference data SID'!$B:$N,13,FALSE))</f>
        <v/>
      </c>
      <c r="AS262" s="13" t="str">
        <f>IF(ISERROR(VLOOKUP(CONCATENATE($A262,"_",AS$2),'Reference data SID'!$B:$N,13,FALSE)),"",VLOOKUP(CONCATENATE($A262,"_",AS$2),'Reference data SID'!$B:$N,13,FALSE))</f>
        <v/>
      </c>
      <c r="AT262" s="13" t="str">
        <f>IF(ISERROR(VLOOKUP(CONCATENATE($A262,"_",AT$2),'Reference data SID'!$B:$N,13,FALSE)),"",VLOOKUP(CONCATENATE($A262,"_",AT$2),'Reference data SID'!$B:$N,13,FALSE))</f>
        <v/>
      </c>
    </row>
    <row r="263" spans="1:46" x14ac:dyDescent="0.25">
      <c r="A263">
        <v>259</v>
      </c>
      <c r="B263" s="13" t="str">
        <f>IF(ISERROR(VLOOKUP(CONCATENATE($A263,"_",B$2),'Reference data SID'!$B:$N,13,FALSE)),"",VLOOKUP(CONCATENATE($A263,"_",B$2),'Reference data SID'!$B:$N,13,FALSE))</f>
        <v/>
      </c>
      <c r="C263" s="13" t="str">
        <f>IF(ISERROR(VLOOKUP(CONCATENATE($A263,"_",C$2),'Reference data SID'!$B:$N,13,FALSE)),"",VLOOKUP(CONCATENATE($A263,"_",C$2),'Reference data SID'!$B:$N,13,FALSE))</f>
        <v/>
      </c>
      <c r="D263" s="13" t="str">
        <f>IF(ISERROR(VLOOKUP(CONCATENATE($A263,"_",D$2),'Reference data SID'!$B:$N,13,FALSE)),"",VLOOKUP(CONCATENATE($A263,"_",D$2),'Reference data SID'!$B:$N,13,FALSE))</f>
        <v/>
      </c>
      <c r="E263" s="13" t="str">
        <f>IF(ISERROR(VLOOKUP(CONCATENATE($A263,"_",E$2),'Reference data SID'!$B:$N,13,FALSE)),"",VLOOKUP(CONCATENATE($A263,"_",E$2),'Reference data SID'!$B:$N,13,FALSE))</f>
        <v/>
      </c>
      <c r="F263" s="13" t="str">
        <f>IF(ISERROR(VLOOKUP(CONCATENATE($A263,"_",F$2),'Reference data SID'!$B:$N,13,FALSE)),"",VLOOKUP(CONCATENATE($A263,"_",F$2),'Reference data SID'!$B:$N,13,FALSE))</f>
        <v/>
      </c>
      <c r="G263" s="13" t="str">
        <f>IF(ISERROR(VLOOKUP(CONCATENATE($A263,"_",G$2),'Reference data SID'!$B:$N,13,FALSE)),"",VLOOKUP(CONCATENATE($A263,"_",G$2),'Reference data SID'!$B:$N,13,FALSE))</f>
        <v/>
      </c>
      <c r="H263" s="13" t="str">
        <f>IF(ISERROR(VLOOKUP(CONCATENATE($A263,"_",H$2),'Reference data SID'!$B:$N,13,FALSE)),"",VLOOKUP(CONCATENATE($A263,"_",H$2),'Reference data SID'!$B:$N,13,FALSE))</f>
        <v/>
      </c>
      <c r="I263" s="13" t="str">
        <f>IF(ISERROR(VLOOKUP(CONCATENATE($A263,"_",I$2),'Reference data SID'!$B:$N,13,FALSE)),"",VLOOKUP(CONCATENATE($A263,"_",I$2),'Reference data SID'!$B:$N,13,FALSE))</f>
        <v/>
      </c>
      <c r="J263" s="13" t="str">
        <f>IF(ISERROR(VLOOKUP(CONCATENATE($A263,"_",J$2),'Reference data SID'!$B:$N,13,FALSE)),"",VLOOKUP(CONCATENATE($A263,"_",J$2),'Reference data SID'!$B:$N,13,FALSE))</f>
        <v/>
      </c>
      <c r="K263" s="13" t="str">
        <f>IF(ISERROR(VLOOKUP(CONCATENATE($A263,"_",K$2),'Reference data SID'!$B:$N,13,FALSE)),"",VLOOKUP(CONCATENATE($A263,"_",K$2),'Reference data SID'!$B:$N,13,FALSE))</f>
        <v/>
      </c>
      <c r="L263" s="13" t="str">
        <f>IF(ISERROR(VLOOKUP(CONCATENATE($A263,"_",L$2),'Reference data SID'!$B:$N,13,FALSE)),"",VLOOKUP(CONCATENATE($A263,"_",L$2),'Reference data SID'!$B:$N,13,FALSE))</f>
        <v/>
      </c>
      <c r="M263" s="13" t="str">
        <f>IF(ISERROR(VLOOKUP(CONCATENATE($A263,"_",M$2),'Reference data SID'!$B:$N,13,FALSE)),"",VLOOKUP(CONCATENATE($A263,"_",M$2),'Reference data SID'!$B:$N,13,FALSE))</f>
        <v/>
      </c>
      <c r="N263" s="13" t="str">
        <f>IF(ISERROR(VLOOKUP(CONCATENATE($A263,"_",N$2),'Reference data SID'!$B:$N,13,FALSE)),"",VLOOKUP(CONCATENATE($A263,"_",N$2),'Reference data SID'!$B:$N,13,FALSE))</f>
        <v/>
      </c>
      <c r="O263" s="13" t="str">
        <f>IF(ISERROR(VLOOKUP(CONCATENATE($A263,"_",O$2),'Reference data SID'!$B:$N,13,FALSE)),"",VLOOKUP(CONCATENATE($A263,"_",O$2),'Reference data SID'!$B:$N,13,FALSE))</f>
        <v/>
      </c>
      <c r="P263" s="13" t="str">
        <f>IF(ISERROR(VLOOKUP(CONCATENATE($A263,"_",P$2),'Reference data SID'!$B:$N,13,FALSE)),"",VLOOKUP(CONCATENATE($A263,"_",P$2),'Reference data SID'!$B:$N,13,FALSE))</f>
        <v/>
      </c>
      <c r="Q263" s="13" t="str">
        <f>IF(ISERROR(VLOOKUP(CONCATENATE($A263,"_",Q$2),'Reference data SID'!$B:$N,13,FALSE)),"",VLOOKUP(CONCATENATE($A263,"_",Q$2),'Reference data SID'!$B:$N,13,FALSE))</f>
        <v/>
      </c>
      <c r="R263" s="13" t="str">
        <f>IF(ISERROR(VLOOKUP(CONCATENATE($A263,"_",R$2),'Reference data SID'!$B:$N,13,FALSE)),"",VLOOKUP(CONCATENATE($A263,"_",R$2),'Reference data SID'!$B:$N,13,FALSE))</f>
        <v/>
      </c>
      <c r="S263" s="13" t="str">
        <f>IF(ISERROR(VLOOKUP(CONCATENATE($A263,"_",S$2),'Reference data SID'!$B:$N,13,FALSE)),"",VLOOKUP(CONCATENATE($A263,"_",S$2),'Reference data SID'!$B:$N,13,FALSE))</f>
        <v/>
      </c>
      <c r="T263" s="13" t="str">
        <f>IF(ISERROR(VLOOKUP(CONCATENATE($A263,"_",T$2),'Reference data SID'!$B:$N,13,FALSE)),"",VLOOKUP(CONCATENATE($A263,"_",T$2),'Reference data SID'!$B:$N,13,FALSE))</f>
        <v/>
      </c>
      <c r="U263" s="13" t="str">
        <f>IF(ISERROR(VLOOKUP(CONCATENATE($A263,"_",U$2),'Reference data SID'!$B:$N,13,FALSE)),"",VLOOKUP(CONCATENATE($A263,"_",U$2),'Reference data SID'!$B:$N,13,FALSE))</f>
        <v/>
      </c>
      <c r="V263" s="13" t="str">
        <f>IF(ISERROR(VLOOKUP(CONCATENATE($A263,"_",V$2),'Reference data SID'!$B:$N,13,FALSE)),"",VLOOKUP(CONCATENATE($A263,"_",V$2),'Reference data SID'!$B:$N,13,FALSE))</f>
        <v/>
      </c>
      <c r="W263" s="13" t="str">
        <f>IF(ISERROR(VLOOKUP(CONCATENATE($A263,"_",W$2),'Reference data SID'!$B:$N,13,FALSE)),"",VLOOKUP(CONCATENATE($A263,"_",W$2),'Reference data SID'!$B:$N,13,FALSE))</f>
        <v/>
      </c>
      <c r="X263" s="13" t="str">
        <f>IF(ISERROR(VLOOKUP(CONCATENATE($A263,"_",X$2),'Reference data SID'!$B:$N,13,FALSE)),"",VLOOKUP(CONCATENATE($A263,"_",X$2),'Reference data SID'!$B:$N,13,FALSE))</f>
        <v/>
      </c>
      <c r="Y263" s="13" t="str">
        <f>IF(ISERROR(VLOOKUP(CONCATENATE($A263,"_",Y$2),'Reference data SID'!$B:$N,13,FALSE)),"",VLOOKUP(CONCATENATE($A263,"_",Y$2),'Reference data SID'!$B:$N,13,FALSE))</f>
        <v/>
      </c>
      <c r="Z263" s="13" t="str">
        <f>IF(ISERROR(VLOOKUP(CONCATENATE($A263,"_",Z$2),'Reference data SID'!$B:$N,13,FALSE)),"",VLOOKUP(CONCATENATE($A263,"_",Z$2),'Reference data SID'!$B:$N,13,FALSE))</f>
        <v/>
      </c>
      <c r="AA263" s="13" t="str">
        <f>IF(ISERROR(VLOOKUP(CONCATENATE($A263,"_",AA$2),'Reference data SID'!$B:$N,13,FALSE)),"",VLOOKUP(CONCATENATE($A263,"_",AA$2),'Reference data SID'!$B:$N,13,FALSE))</f>
        <v/>
      </c>
      <c r="AB263" s="13" t="str">
        <f>IF(ISERROR(VLOOKUP(CONCATENATE($A263,"_",AB$2),'Reference data SID'!$B:$N,13,FALSE)),"",VLOOKUP(CONCATENATE($A263,"_",AB$2),'Reference data SID'!$B:$N,13,FALSE))</f>
        <v/>
      </c>
      <c r="AC263" s="13" t="str">
        <f>IF(ISERROR(VLOOKUP(CONCATENATE($A263,"_",AC$2),'Reference data SID'!$B:$N,13,FALSE)),"",VLOOKUP(CONCATENATE($A263,"_",AC$2),'Reference data SID'!$B:$N,13,FALSE))</f>
        <v/>
      </c>
      <c r="AD263" s="13" t="str">
        <f>IF(ISERROR(VLOOKUP(CONCATENATE($A263,"_",AD$2),'Reference data SID'!$B:$N,13,FALSE)),"",VLOOKUP(CONCATENATE($A263,"_",AD$2),'Reference data SID'!$B:$N,13,FALSE))</f>
        <v/>
      </c>
      <c r="AE263" s="13" t="str">
        <f>IF(ISERROR(VLOOKUP(CONCATENATE($A263,"_",AE$2),'Reference data SID'!$B:$N,13,FALSE)),"",VLOOKUP(CONCATENATE($A263,"_",AE$2),'Reference data SID'!$B:$N,13,FALSE))</f>
        <v/>
      </c>
      <c r="AF263" s="13" t="str">
        <f>IF(ISERROR(VLOOKUP(CONCATENATE($A263,"_",AF$2),'Reference data SID'!$B:$N,13,FALSE)),"",VLOOKUP(CONCATENATE($A263,"_",AF$2),'Reference data SID'!$B:$N,13,FALSE))</f>
        <v/>
      </c>
      <c r="AG263" s="13" t="str">
        <f>IF(ISERROR(VLOOKUP(CONCATENATE($A263,"_",AG$2),'Reference data SID'!$B:$N,13,FALSE)),"",VLOOKUP(CONCATENATE($A263,"_",AG$2),'Reference data SID'!$B:$N,13,FALSE))</f>
        <v/>
      </c>
      <c r="AH263" s="13" t="str">
        <f>IF(ISERROR(VLOOKUP(CONCATENATE($A263,"_",AH$2),'Reference data SID'!$B:$N,13,FALSE)),"",VLOOKUP(CONCATENATE($A263,"_",AH$2),'Reference data SID'!$B:$N,13,FALSE))</f>
        <v/>
      </c>
      <c r="AI263" s="13" t="str">
        <f>IF(ISERROR(VLOOKUP(CONCATENATE($A263,"_",AI$2),'Reference data SID'!$B:$N,13,FALSE)),"",VLOOKUP(CONCATENATE($A263,"_",AI$2),'Reference data SID'!$B:$N,13,FALSE))</f>
        <v/>
      </c>
      <c r="AJ263" s="13" t="str">
        <f>IF(ISERROR(VLOOKUP(CONCATENATE($A263,"_",AJ$2),'Reference data SID'!$B:$N,13,FALSE)),"",VLOOKUP(CONCATENATE($A263,"_",AJ$2),'Reference data SID'!$B:$N,13,FALSE))</f>
        <v/>
      </c>
      <c r="AK263" s="13" t="str">
        <f>IF(ISERROR(VLOOKUP(CONCATENATE($A263,"_",AK$2),'Reference data SID'!$B:$N,13,FALSE)),"",VLOOKUP(CONCATENATE($A263,"_",AK$2),'Reference data SID'!$B:$N,13,FALSE))</f>
        <v/>
      </c>
      <c r="AL263" s="13" t="str">
        <f>IF(ISERROR(VLOOKUP(CONCATENATE($A263,"_",AL$2),'Reference data SID'!$B:$N,13,FALSE)),"",VLOOKUP(CONCATENATE($A263,"_",AL$2),'Reference data SID'!$B:$N,13,FALSE))</f>
        <v/>
      </c>
      <c r="AM263" s="13" t="str">
        <f>IF(ISERROR(VLOOKUP(CONCATENATE($A263,"_",AM$2),'Reference data SID'!$B:$N,13,FALSE)),"",VLOOKUP(CONCATENATE($A263,"_",AM$2),'Reference data SID'!$B:$N,13,FALSE))</f>
        <v/>
      </c>
      <c r="AN263" s="13" t="str">
        <f>IF(ISERROR(VLOOKUP(CONCATENATE($A263,"_",AN$2),'Reference data SID'!$B:$N,13,FALSE)),"",VLOOKUP(CONCATENATE($A263,"_",AN$2),'Reference data SID'!$B:$N,13,FALSE))</f>
        <v/>
      </c>
      <c r="AO263" s="13" t="str">
        <f>IF(ISERROR(VLOOKUP(CONCATENATE($A263,"_",AO$2),'Reference data SID'!$B:$N,13,FALSE)),"",VLOOKUP(CONCATENATE($A263,"_",AO$2),'Reference data SID'!$B:$N,13,FALSE))</f>
        <v/>
      </c>
      <c r="AP263" s="13" t="str">
        <f>IF(ISERROR(VLOOKUP(CONCATENATE($A263,"_",AP$2),'Reference data SID'!$B:$N,13,FALSE)),"",VLOOKUP(CONCATENATE($A263,"_",AP$2),'Reference data SID'!$B:$N,13,FALSE))</f>
        <v/>
      </c>
      <c r="AQ263" s="13" t="str">
        <f>IF(ISERROR(VLOOKUP(CONCATENATE($A263,"_",AQ$2),'Reference data SID'!$B:$N,13,FALSE)),"",VLOOKUP(CONCATENATE($A263,"_",AQ$2),'Reference data SID'!$B:$N,13,FALSE))</f>
        <v/>
      </c>
      <c r="AR263" s="13" t="str">
        <f>IF(ISERROR(VLOOKUP(CONCATENATE($A263,"_",AR$2),'Reference data SID'!$B:$N,13,FALSE)),"",VLOOKUP(CONCATENATE($A263,"_",AR$2),'Reference data SID'!$B:$N,13,FALSE))</f>
        <v/>
      </c>
      <c r="AS263" s="13" t="str">
        <f>IF(ISERROR(VLOOKUP(CONCATENATE($A263,"_",AS$2),'Reference data SID'!$B:$N,13,FALSE)),"",VLOOKUP(CONCATENATE($A263,"_",AS$2),'Reference data SID'!$B:$N,13,FALSE))</f>
        <v/>
      </c>
      <c r="AT263" s="13" t="str">
        <f>IF(ISERROR(VLOOKUP(CONCATENATE($A263,"_",AT$2),'Reference data SID'!$B:$N,13,FALSE)),"",VLOOKUP(CONCATENATE($A263,"_",AT$2),'Reference data SID'!$B:$N,13,FALSE))</f>
        <v/>
      </c>
    </row>
    <row r="264" spans="1:46" x14ac:dyDescent="0.25">
      <c r="A264">
        <v>260</v>
      </c>
      <c r="B264" s="13" t="str">
        <f>IF(ISERROR(VLOOKUP(CONCATENATE($A264,"_",B$2),'Reference data SID'!$B:$N,13,FALSE)),"",VLOOKUP(CONCATENATE($A264,"_",B$2),'Reference data SID'!$B:$N,13,FALSE))</f>
        <v/>
      </c>
      <c r="C264" s="13" t="str">
        <f>IF(ISERROR(VLOOKUP(CONCATENATE($A264,"_",C$2),'Reference data SID'!$B:$N,13,FALSE)),"",VLOOKUP(CONCATENATE($A264,"_",C$2),'Reference data SID'!$B:$N,13,FALSE))</f>
        <v/>
      </c>
      <c r="D264" s="13" t="str">
        <f>IF(ISERROR(VLOOKUP(CONCATENATE($A264,"_",D$2),'Reference data SID'!$B:$N,13,FALSE)),"",VLOOKUP(CONCATENATE($A264,"_",D$2),'Reference data SID'!$B:$N,13,FALSE))</f>
        <v/>
      </c>
      <c r="E264" s="13" t="str">
        <f>IF(ISERROR(VLOOKUP(CONCATENATE($A264,"_",E$2),'Reference data SID'!$B:$N,13,FALSE)),"",VLOOKUP(CONCATENATE($A264,"_",E$2),'Reference data SID'!$B:$N,13,FALSE))</f>
        <v/>
      </c>
      <c r="F264" s="13" t="str">
        <f>IF(ISERROR(VLOOKUP(CONCATENATE($A264,"_",F$2),'Reference data SID'!$B:$N,13,FALSE)),"",VLOOKUP(CONCATENATE($A264,"_",F$2),'Reference data SID'!$B:$N,13,FALSE))</f>
        <v/>
      </c>
      <c r="G264" s="13" t="str">
        <f>IF(ISERROR(VLOOKUP(CONCATENATE($A264,"_",G$2),'Reference data SID'!$B:$N,13,FALSE)),"",VLOOKUP(CONCATENATE($A264,"_",G$2),'Reference data SID'!$B:$N,13,FALSE))</f>
        <v/>
      </c>
      <c r="H264" s="13" t="str">
        <f>IF(ISERROR(VLOOKUP(CONCATENATE($A264,"_",H$2),'Reference data SID'!$B:$N,13,FALSE)),"",VLOOKUP(CONCATENATE($A264,"_",H$2),'Reference data SID'!$B:$N,13,FALSE))</f>
        <v/>
      </c>
      <c r="I264" s="13" t="str">
        <f>IF(ISERROR(VLOOKUP(CONCATENATE($A264,"_",I$2),'Reference data SID'!$B:$N,13,FALSE)),"",VLOOKUP(CONCATENATE($A264,"_",I$2),'Reference data SID'!$B:$N,13,FALSE))</f>
        <v/>
      </c>
      <c r="J264" s="13" t="str">
        <f>IF(ISERROR(VLOOKUP(CONCATENATE($A264,"_",J$2),'Reference data SID'!$B:$N,13,FALSE)),"",VLOOKUP(CONCATENATE($A264,"_",J$2),'Reference data SID'!$B:$N,13,FALSE))</f>
        <v/>
      </c>
      <c r="K264" s="13" t="str">
        <f>IF(ISERROR(VLOOKUP(CONCATENATE($A264,"_",K$2),'Reference data SID'!$B:$N,13,FALSE)),"",VLOOKUP(CONCATENATE($A264,"_",K$2),'Reference data SID'!$B:$N,13,FALSE))</f>
        <v/>
      </c>
      <c r="L264" s="13" t="str">
        <f>IF(ISERROR(VLOOKUP(CONCATENATE($A264,"_",L$2),'Reference data SID'!$B:$N,13,FALSE)),"",VLOOKUP(CONCATENATE($A264,"_",L$2),'Reference data SID'!$B:$N,13,FALSE))</f>
        <v/>
      </c>
      <c r="M264" s="13" t="str">
        <f>IF(ISERROR(VLOOKUP(CONCATENATE($A264,"_",M$2),'Reference data SID'!$B:$N,13,FALSE)),"",VLOOKUP(CONCATENATE($A264,"_",M$2),'Reference data SID'!$B:$N,13,FALSE))</f>
        <v/>
      </c>
      <c r="N264" s="13" t="str">
        <f>IF(ISERROR(VLOOKUP(CONCATENATE($A264,"_",N$2),'Reference data SID'!$B:$N,13,FALSE)),"",VLOOKUP(CONCATENATE($A264,"_",N$2),'Reference data SID'!$B:$N,13,FALSE))</f>
        <v/>
      </c>
      <c r="O264" s="13" t="str">
        <f>IF(ISERROR(VLOOKUP(CONCATENATE($A264,"_",O$2),'Reference data SID'!$B:$N,13,FALSE)),"",VLOOKUP(CONCATENATE($A264,"_",O$2),'Reference data SID'!$B:$N,13,FALSE))</f>
        <v/>
      </c>
      <c r="P264" s="13" t="str">
        <f>IF(ISERROR(VLOOKUP(CONCATENATE($A264,"_",P$2),'Reference data SID'!$B:$N,13,FALSE)),"",VLOOKUP(CONCATENATE($A264,"_",P$2),'Reference data SID'!$B:$N,13,FALSE))</f>
        <v/>
      </c>
      <c r="Q264" s="13" t="str">
        <f>IF(ISERROR(VLOOKUP(CONCATENATE($A264,"_",Q$2),'Reference data SID'!$B:$N,13,FALSE)),"",VLOOKUP(CONCATENATE($A264,"_",Q$2),'Reference data SID'!$B:$N,13,FALSE))</f>
        <v/>
      </c>
      <c r="R264" s="13" t="str">
        <f>IF(ISERROR(VLOOKUP(CONCATENATE($A264,"_",R$2),'Reference data SID'!$B:$N,13,FALSE)),"",VLOOKUP(CONCATENATE($A264,"_",R$2),'Reference data SID'!$B:$N,13,FALSE))</f>
        <v/>
      </c>
      <c r="S264" s="13" t="str">
        <f>IF(ISERROR(VLOOKUP(CONCATENATE($A264,"_",S$2),'Reference data SID'!$B:$N,13,FALSE)),"",VLOOKUP(CONCATENATE($A264,"_",S$2),'Reference data SID'!$B:$N,13,FALSE))</f>
        <v/>
      </c>
      <c r="T264" s="13" t="str">
        <f>IF(ISERROR(VLOOKUP(CONCATENATE($A264,"_",T$2),'Reference data SID'!$B:$N,13,FALSE)),"",VLOOKUP(CONCATENATE($A264,"_",T$2),'Reference data SID'!$B:$N,13,FALSE))</f>
        <v/>
      </c>
      <c r="U264" s="13" t="str">
        <f>IF(ISERROR(VLOOKUP(CONCATENATE($A264,"_",U$2),'Reference data SID'!$B:$N,13,FALSE)),"",VLOOKUP(CONCATENATE($A264,"_",U$2),'Reference data SID'!$B:$N,13,FALSE))</f>
        <v/>
      </c>
      <c r="V264" s="13" t="str">
        <f>IF(ISERROR(VLOOKUP(CONCATENATE($A264,"_",V$2),'Reference data SID'!$B:$N,13,FALSE)),"",VLOOKUP(CONCATENATE($A264,"_",V$2),'Reference data SID'!$B:$N,13,FALSE))</f>
        <v/>
      </c>
      <c r="W264" s="13" t="str">
        <f>IF(ISERROR(VLOOKUP(CONCATENATE($A264,"_",W$2),'Reference data SID'!$B:$N,13,FALSE)),"",VLOOKUP(CONCATENATE($A264,"_",W$2),'Reference data SID'!$B:$N,13,FALSE))</f>
        <v/>
      </c>
      <c r="X264" s="13" t="str">
        <f>IF(ISERROR(VLOOKUP(CONCATENATE($A264,"_",X$2),'Reference data SID'!$B:$N,13,FALSE)),"",VLOOKUP(CONCATENATE($A264,"_",X$2),'Reference data SID'!$B:$N,13,FALSE))</f>
        <v/>
      </c>
      <c r="Y264" s="13" t="str">
        <f>IF(ISERROR(VLOOKUP(CONCATENATE($A264,"_",Y$2),'Reference data SID'!$B:$N,13,FALSE)),"",VLOOKUP(CONCATENATE($A264,"_",Y$2),'Reference data SID'!$B:$N,13,FALSE))</f>
        <v/>
      </c>
      <c r="Z264" s="13" t="str">
        <f>IF(ISERROR(VLOOKUP(CONCATENATE($A264,"_",Z$2),'Reference data SID'!$B:$N,13,FALSE)),"",VLOOKUP(CONCATENATE($A264,"_",Z$2),'Reference data SID'!$B:$N,13,FALSE))</f>
        <v/>
      </c>
      <c r="AA264" s="13" t="str">
        <f>IF(ISERROR(VLOOKUP(CONCATENATE($A264,"_",AA$2),'Reference data SID'!$B:$N,13,FALSE)),"",VLOOKUP(CONCATENATE($A264,"_",AA$2),'Reference data SID'!$B:$N,13,FALSE))</f>
        <v/>
      </c>
      <c r="AB264" s="13" t="str">
        <f>IF(ISERROR(VLOOKUP(CONCATENATE($A264,"_",AB$2),'Reference data SID'!$B:$N,13,FALSE)),"",VLOOKUP(CONCATENATE($A264,"_",AB$2),'Reference data SID'!$B:$N,13,FALSE))</f>
        <v/>
      </c>
      <c r="AC264" s="13" t="str">
        <f>IF(ISERROR(VLOOKUP(CONCATENATE($A264,"_",AC$2),'Reference data SID'!$B:$N,13,FALSE)),"",VLOOKUP(CONCATENATE($A264,"_",AC$2),'Reference data SID'!$B:$N,13,FALSE))</f>
        <v/>
      </c>
      <c r="AD264" s="13" t="str">
        <f>IF(ISERROR(VLOOKUP(CONCATENATE($A264,"_",AD$2),'Reference data SID'!$B:$N,13,FALSE)),"",VLOOKUP(CONCATENATE($A264,"_",AD$2),'Reference data SID'!$B:$N,13,FALSE))</f>
        <v/>
      </c>
      <c r="AE264" s="13" t="str">
        <f>IF(ISERROR(VLOOKUP(CONCATENATE($A264,"_",AE$2),'Reference data SID'!$B:$N,13,FALSE)),"",VLOOKUP(CONCATENATE($A264,"_",AE$2),'Reference data SID'!$B:$N,13,FALSE))</f>
        <v/>
      </c>
      <c r="AF264" s="13" t="str">
        <f>IF(ISERROR(VLOOKUP(CONCATENATE($A264,"_",AF$2),'Reference data SID'!$B:$N,13,FALSE)),"",VLOOKUP(CONCATENATE($A264,"_",AF$2),'Reference data SID'!$B:$N,13,FALSE))</f>
        <v/>
      </c>
      <c r="AG264" s="13" t="str">
        <f>IF(ISERROR(VLOOKUP(CONCATENATE($A264,"_",AG$2),'Reference data SID'!$B:$N,13,FALSE)),"",VLOOKUP(CONCATENATE($A264,"_",AG$2),'Reference data SID'!$B:$N,13,FALSE))</f>
        <v/>
      </c>
      <c r="AH264" s="13" t="str">
        <f>IF(ISERROR(VLOOKUP(CONCATENATE($A264,"_",AH$2),'Reference data SID'!$B:$N,13,FALSE)),"",VLOOKUP(CONCATENATE($A264,"_",AH$2),'Reference data SID'!$B:$N,13,FALSE))</f>
        <v/>
      </c>
      <c r="AI264" s="13" t="str">
        <f>IF(ISERROR(VLOOKUP(CONCATENATE($A264,"_",AI$2),'Reference data SID'!$B:$N,13,FALSE)),"",VLOOKUP(CONCATENATE($A264,"_",AI$2),'Reference data SID'!$B:$N,13,FALSE))</f>
        <v/>
      </c>
      <c r="AJ264" s="13" t="str">
        <f>IF(ISERROR(VLOOKUP(CONCATENATE($A264,"_",AJ$2),'Reference data SID'!$B:$N,13,FALSE)),"",VLOOKUP(CONCATENATE($A264,"_",AJ$2),'Reference data SID'!$B:$N,13,FALSE))</f>
        <v/>
      </c>
      <c r="AK264" s="13" t="str">
        <f>IF(ISERROR(VLOOKUP(CONCATENATE($A264,"_",AK$2),'Reference data SID'!$B:$N,13,FALSE)),"",VLOOKUP(CONCATENATE($A264,"_",AK$2),'Reference data SID'!$B:$N,13,FALSE))</f>
        <v/>
      </c>
      <c r="AL264" s="13" t="str">
        <f>IF(ISERROR(VLOOKUP(CONCATENATE($A264,"_",AL$2),'Reference data SID'!$B:$N,13,FALSE)),"",VLOOKUP(CONCATENATE($A264,"_",AL$2),'Reference data SID'!$B:$N,13,FALSE))</f>
        <v/>
      </c>
      <c r="AM264" s="13" t="str">
        <f>IF(ISERROR(VLOOKUP(CONCATENATE($A264,"_",AM$2),'Reference data SID'!$B:$N,13,FALSE)),"",VLOOKUP(CONCATENATE($A264,"_",AM$2),'Reference data SID'!$B:$N,13,FALSE))</f>
        <v/>
      </c>
      <c r="AN264" s="13" t="str">
        <f>IF(ISERROR(VLOOKUP(CONCATENATE($A264,"_",AN$2),'Reference data SID'!$B:$N,13,FALSE)),"",VLOOKUP(CONCATENATE($A264,"_",AN$2),'Reference data SID'!$B:$N,13,FALSE))</f>
        <v/>
      </c>
      <c r="AO264" s="13" t="str">
        <f>IF(ISERROR(VLOOKUP(CONCATENATE($A264,"_",AO$2),'Reference data SID'!$B:$N,13,FALSE)),"",VLOOKUP(CONCATENATE($A264,"_",AO$2),'Reference data SID'!$B:$N,13,FALSE))</f>
        <v/>
      </c>
      <c r="AP264" s="13" t="str">
        <f>IF(ISERROR(VLOOKUP(CONCATENATE($A264,"_",AP$2),'Reference data SID'!$B:$N,13,FALSE)),"",VLOOKUP(CONCATENATE($A264,"_",AP$2),'Reference data SID'!$B:$N,13,FALSE))</f>
        <v/>
      </c>
      <c r="AQ264" s="13" t="str">
        <f>IF(ISERROR(VLOOKUP(CONCATENATE($A264,"_",AQ$2),'Reference data SID'!$B:$N,13,FALSE)),"",VLOOKUP(CONCATENATE($A264,"_",AQ$2),'Reference data SID'!$B:$N,13,FALSE))</f>
        <v/>
      </c>
      <c r="AR264" s="13" t="str">
        <f>IF(ISERROR(VLOOKUP(CONCATENATE($A264,"_",AR$2),'Reference data SID'!$B:$N,13,FALSE)),"",VLOOKUP(CONCATENATE($A264,"_",AR$2),'Reference data SID'!$B:$N,13,FALSE))</f>
        <v/>
      </c>
      <c r="AS264" s="13" t="str">
        <f>IF(ISERROR(VLOOKUP(CONCATENATE($A264,"_",AS$2),'Reference data SID'!$B:$N,13,FALSE)),"",VLOOKUP(CONCATENATE($A264,"_",AS$2),'Reference data SID'!$B:$N,13,FALSE))</f>
        <v/>
      </c>
      <c r="AT264" s="13" t="str">
        <f>IF(ISERROR(VLOOKUP(CONCATENATE($A264,"_",AT$2),'Reference data SID'!$B:$N,13,FALSE)),"",VLOOKUP(CONCATENATE($A264,"_",AT$2),'Reference data SID'!$B:$N,13,FALSE))</f>
        <v/>
      </c>
    </row>
    <row r="265" spans="1:46" x14ac:dyDescent="0.25">
      <c r="A265">
        <v>261</v>
      </c>
      <c r="B265" s="13" t="str">
        <f>IF(ISERROR(VLOOKUP(CONCATENATE($A265,"_",B$2),'Reference data SID'!$B:$N,13,FALSE)),"",VLOOKUP(CONCATENATE($A265,"_",B$2),'Reference data SID'!$B:$N,13,FALSE))</f>
        <v/>
      </c>
      <c r="C265" s="13" t="str">
        <f>IF(ISERROR(VLOOKUP(CONCATENATE($A265,"_",C$2),'Reference data SID'!$B:$N,13,FALSE)),"",VLOOKUP(CONCATENATE($A265,"_",C$2),'Reference data SID'!$B:$N,13,FALSE))</f>
        <v/>
      </c>
      <c r="D265" s="13" t="str">
        <f>IF(ISERROR(VLOOKUP(CONCATENATE($A265,"_",D$2),'Reference data SID'!$B:$N,13,FALSE)),"",VLOOKUP(CONCATENATE($A265,"_",D$2),'Reference data SID'!$B:$N,13,FALSE))</f>
        <v/>
      </c>
      <c r="E265" s="13" t="str">
        <f>IF(ISERROR(VLOOKUP(CONCATENATE($A265,"_",E$2),'Reference data SID'!$B:$N,13,FALSE)),"",VLOOKUP(CONCATENATE($A265,"_",E$2),'Reference data SID'!$B:$N,13,FALSE))</f>
        <v/>
      </c>
      <c r="F265" s="13" t="str">
        <f>IF(ISERROR(VLOOKUP(CONCATENATE($A265,"_",F$2),'Reference data SID'!$B:$N,13,FALSE)),"",VLOOKUP(CONCATENATE($A265,"_",F$2),'Reference data SID'!$B:$N,13,FALSE))</f>
        <v/>
      </c>
      <c r="G265" s="13" t="str">
        <f>IF(ISERROR(VLOOKUP(CONCATENATE($A265,"_",G$2),'Reference data SID'!$B:$N,13,FALSE)),"",VLOOKUP(CONCATENATE($A265,"_",G$2),'Reference data SID'!$B:$N,13,FALSE))</f>
        <v/>
      </c>
      <c r="H265" s="13" t="str">
        <f>IF(ISERROR(VLOOKUP(CONCATENATE($A265,"_",H$2),'Reference data SID'!$B:$N,13,FALSE)),"",VLOOKUP(CONCATENATE($A265,"_",H$2),'Reference data SID'!$B:$N,13,FALSE))</f>
        <v/>
      </c>
      <c r="I265" s="13" t="str">
        <f>IF(ISERROR(VLOOKUP(CONCATENATE($A265,"_",I$2),'Reference data SID'!$B:$N,13,FALSE)),"",VLOOKUP(CONCATENATE($A265,"_",I$2),'Reference data SID'!$B:$N,13,FALSE))</f>
        <v/>
      </c>
      <c r="J265" s="13" t="str">
        <f>IF(ISERROR(VLOOKUP(CONCATENATE($A265,"_",J$2),'Reference data SID'!$B:$N,13,FALSE)),"",VLOOKUP(CONCATENATE($A265,"_",J$2),'Reference data SID'!$B:$N,13,FALSE))</f>
        <v/>
      </c>
      <c r="K265" s="13" t="str">
        <f>IF(ISERROR(VLOOKUP(CONCATENATE($A265,"_",K$2),'Reference data SID'!$B:$N,13,FALSE)),"",VLOOKUP(CONCATENATE($A265,"_",K$2),'Reference data SID'!$B:$N,13,FALSE))</f>
        <v/>
      </c>
      <c r="L265" s="13" t="str">
        <f>IF(ISERROR(VLOOKUP(CONCATENATE($A265,"_",L$2),'Reference data SID'!$B:$N,13,FALSE)),"",VLOOKUP(CONCATENATE($A265,"_",L$2),'Reference data SID'!$B:$N,13,FALSE))</f>
        <v/>
      </c>
      <c r="M265" s="13" t="str">
        <f>IF(ISERROR(VLOOKUP(CONCATENATE($A265,"_",M$2),'Reference data SID'!$B:$N,13,FALSE)),"",VLOOKUP(CONCATENATE($A265,"_",M$2),'Reference data SID'!$B:$N,13,FALSE))</f>
        <v/>
      </c>
      <c r="N265" s="13" t="str">
        <f>IF(ISERROR(VLOOKUP(CONCATENATE($A265,"_",N$2),'Reference data SID'!$B:$N,13,FALSE)),"",VLOOKUP(CONCATENATE($A265,"_",N$2),'Reference data SID'!$B:$N,13,FALSE))</f>
        <v/>
      </c>
      <c r="O265" s="13" t="str">
        <f>IF(ISERROR(VLOOKUP(CONCATENATE($A265,"_",O$2),'Reference data SID'!$B:$N,13,FALSE)),"",VLOOKUP(CONCATENATE($A265,"_",O$2),'Reference data SID'!$B:$N,13,FALSE))</f>
        <v/>
      </c>
      <c r="P265" s="13" t="str">
        <f>IF(ISERROR(VLOOKUP(CONCATENATE($A265,"_",P$2),'Reference data SID'!$B:$N,13,FALSE)),"",VLOOKUP(CONCATENATE($A265,"_",P$2),'Reference data SID'!$B:$N,13,FALSE))</f>
        <v/>
      </c>
      <c r="Q265" s="13" t="str">
        <f>IF(ISERROR(VLOOKUP(CONCATENATE($A265,"_",Q$2),'Reference data SID'!$B:$N,13,FALSE)),"",VLOOKUP(CONCATENATE($A265,"_",Q$2),'Reference data SID'!$B:$N,13,FALSE))</f>
        <v/>
      </c>
      <c r="R265" s="13" t="str">
        <f>IF(ISERROR(VLOOKUP(CONCATENATE($A265,"_",R$2),'Reference data SID'!$B:$N,13,FALSE)),"",VLOOKUP(CONCATENATE($A265,"_",R$2),'Reference data SID'!$B:$N,13,FALSE))</f>
        <v/>
      </c>
      <c r="S265" s="13" t="str">
        <f>IF(ISERROR(VLOOKUP(CONCATENATE($A265,"_",S$2),'Reference data SID'!$B:$N,13,FALSE)),"",VLOOKUP(CONCATENATE($A265,"_",S$2),'Reference data SID'!$B:$N,13,FALSE))</f>
        <v/>
      </c>
      <c r="T265" s="13" t="str">
        <f>IF(ISERROR(VLOOKUP(CONCATENATE($A265,"_",T$2),'Reference data SID'!$B:$N,13,FALSE)),"",VLOOKUP(CONCATENATE($A265,"_",T$2),'Reference data SID'!$B:$N,13,FALSE))</f>
        <v/>
      </c>
      <c r="U265" s="13" t="str">
        <f>IF(ISERROR(VLOOKUP(CONCATENATE($A265,"_",U$2),'Reference data SID'!$B:$N,13,FALSE)),"",VLOOKUP(CONCATENATE($A265,"_",U$2),'Reference data SID'!$B:$N,13,FALSE))</f>
        <v/>
      </c>
      <c r="V265" s="13" t="str">
        <f>IF(ISERROR(VLOOKUP(CONCATENATE($A265,"_",V$2),'Reference data SID'!$B:$N,13,FALSE)),"",VLOOKUP(CONCATENATE($A265,"_",V$2),'Reference data SID'!$B:$N,13,FALSE))</f>
        <v/>
      </c>
      <c r="W265" s="13" t="str">
        <f>IF(ISERROR(VLOOKUP(CONCATENATE($A265,"_",W$2),'Reference data SID'!$B:$N,13,FALSE)),"",VLOOKUP(CONCATENATE($A265,"_",W$2),'Reference data SID'!$B:$N,13,FALSE))</f>
        <v/>
      </c>
      <c r="X265" s="13" t="str">
        <f>IF(ISERROR(VLOOKUP(CONCATENATE($A265,"_",X$2),'Reference data SID'!$B:$N,13,FALSE)),"",VLOOKUP(CONCATENATE($A265,"_",X$2),'Reference data SID'!$B:$N,13,FALSE))</f>
        <v/>
      </c>
      <c r="Y265" s="13" t="str">
        <f>IF(ISERROR(VLOOKUP(CONCATENATE($A265,"_",Y$2),'Reference data SID'!$B:$N,13,FALSE)),"",VLOOKUP(CONCATENATE($A265,"_",Y$2),'Reference data SID'!$B:$N,13,FALSE))</f>
        <v/>
      </c>
      <c r="Z265" s="13" t="str">
        <f>IF(ISERROR(VLOOKUP(CONCATENATE($A265,"_",Z$2),'Reference data SID'!$B:$N,13,FALSE)),"",VLOOKUP(CONCATENATE($A265,"_",Z$2),'Reference data SID'!$B:$N,13,FALSE))</f>
        <v/>
      </c>
      <c r="AA265" s="13" t="str">
        <f>IF(ISERROR(VLOOKUP(CONCATENATE($A265,"_",AA$2),'Reference data SID'!$B:$N,13,FALSE)),"",VLOOKUP(CONCATENATE($A265,"_",AA$2),'Reference data SID'!$B:$N,13,FALSE))</f>
        <v/>
      </c>
      <c r="AB265" s="13" t="str">
        <f>IF(ISERROR(VLOOKUP(CONCATENATE($A265,"_",AB$2),'Reference data SID'!$B:$N,13,FALSE)),"",VLOOKUP(CONCATENATE($A265,"_",AB$2),'Reference data SID'!$B:$N,13,FALSE))</f>
        <v/>
      </c>
      <c r="AC265" s="13" t="str">
        <f>IF(ISERROR(VLOOKUP(CONCATENATE($A265,"_",AC$2),'Reference data SID'!$B:$N,13,FALSE)),"",VLOOKUP(CONCATENATE($A265,"_",AC$2),'Reference data SID'!$B:$N,13,FALSE))</f>
        <v/>
      </c>
      <c r="AD265" s="13" t="str">
        <f>IF(ISERROR(VLOOKUP(CONCATENATE($A265,"_",AD$2),'Reference data SID'!$B:$N,13,FALSE)),"",VLOOKUP(CONCATENATE($A265,"_",AD$2),'Reference data SID'!$B:$N,13,FALSE))</f>
        <v/>
      </c>
      <c r="AE265" s="13" t="str">
        <f>IF(ISERROR(VLOOKUP(CONCATENATE($A265,"_",AE$2),'Reference data SID'!$B:$N,13,FALSE)),"",VLOOKUP(CONCATENATE($A265,"_",AE$2),'Reference data SID'!$B:$N,13,FALSE))</f>
        <v/>
      </c>
      <c r="AF265" s="13" t="str">
        <f>IF(ISERROR(VLOOKUP(CONCATENATE($A265,"_",AF$2),'Reference data SID'!$B:$N,13,FALSE)),"",VLOOKUP(CONCATENATE($A265,"_",AF$2),'Reference data SID'!$B:$N,13,FALSE))</f>
        <v/>
      </c>
      <c r="AG265" s="13" t="str">
        <f>IF(ISERROR(VLOOKUP(CONCATENATE($A265,"_",AG$2),'Reference data SID'!$B:$N,13,FALSE)),"",VLOOKUP(CONCATENATE($A265,"_",AG$2),'Reference data SID'!$B:$N,13,FALSE))</f>
        <v/>
      </c>
      <c r="AH265" s="13" t="str">
        <f>IF(ISERROR(VLOOKUP(CONCATENATE($A265,"_",AH$2),'Reference data SID'!$B:$N,13,FALSE)),"",VLOOKUP(CONCATENATE($A265,"_",AH$2),'Reference data SID'!$B:$N,13,FALSE))</f>
        <v/>
      </c>
      <c r="AI265" s="13" t="str">
        <f>IF(ISERROR(VLOOKUP(CONCATENATE($A265,"_",AI$2),'Reference data SID'!$B:$N,13,FALSE)),"",VLOOKUP(CONCATENATE($A265,"_",AI$2),'Reference data SID'!$B:$N,13,FALSE))</f>
        <v/>
      </c>
      <c r="AJ265" s="13" t="str">
        <f>IF(ISERROR(VLOOKUP(CONCATENATE($A265,"_",AJ$2),'Reference data SID'!$B:$N,13,FALSE)),"",VLOOKUP(CONCATENATE($A265,"_",AJ$2),'Reference data SID'!$B:$N,13,FALSE))</f>
        <v/>
      </c>
      <c r="AK265" s="13" t="str">
        <f>IF(ISERROR(VLOOKUP(CONCATENATE($A265,"_",AK$2),'Reference data SID'!$B:$N,13,FALSE)),"",VLOOKUP(CONCATENATE($A265,"_",AK$2),'Reference data SID'!$B:$N,13,FALSE))</f>
        <v/>
      </c>
      <c r="AL265" s="13" t="str">
        <f>IF(ISERROR(VLOOKUP(CONCATENATE($A265,"_",AL$2),'Reference data SID'!$B:$N,13,FALSE)),"",VLOOKUP(CONCATENATE($A265,"_",AL$2),'Reference data SID'!$B:$N,13,FALSE))</f>
        <v/>
      </c>
      <c r="AM265" s="13" t="str">
        <f>IF(ISERROR(VLOOKUP(CONCATENATE($A265,"_",AM$2),'Reference data SID'!$B:$N,13,FALSE)),"",VLOOKUP(CONCATENATE($A265,"_",AM$2),'Reference data SID'!$B:$N,13,FALSE))</f>
        <v/>
      </c>
      <c r="AN265" s="13" t="str">
        <f>IF(ISERROR(VLOOKUP(CONCATENATE($A265,"_",AN$2),'Reference data SID'!$B:$N,13,FALSE)),"",VLOOKUP(CONCATENATE($A265,"_",AN$2),'Reference data SID'!$B:$N,13,FALSE))</f>
        <v/>
      </c>
      <c r="AO265" s="13" t="str">
        <f>IF(ISERROR(VLOOKUP(CONCATENATE($A265,"_",AO$2),'Reference data SID'!$B:$N,13,FALSE)),"",VLOOKUP(CONCATENATE($A265,"_",AO$2),'Reference data SID'!$B:$N,13,FALSE))</f>
        <v/>
      </c>
      <c r="AP265" s="13" t="str">
        <f>IF(ISERROR(VLOOKUP(CONCATENATE($A265,"_",AP$2),'Reference data SID'!$B:$N,13,FALSE)),"",VLOOKUP(CONCATENATE($A265,"_",AP$2),'Reference data SID'!$B:$N,13,FALSE))</f>
        <v/>
      </c>
      <c r="AQ265" s="13" t="str">
        <f>IF(ISERROR(VLOOKUP(CONCATENATE($A265,"_",AQ$2),'Reference data SID'!$B:$N,13,FALSE)),"",VLOOKUP(CONCATENATE($A265,"_",AQ$2),'Reference data SID'!$B:$N,13,FALSE))</f>
        <v/>
      </c>
      <c r="AR265" s="13" t="str">
        <f>IF(ISERROR(VLOOKUP(CONCATENATE($A265,"_",AR$2),'Reference data SID'!$B:$N,13,FALSE)),"",VLOOKUP(CONCATENATE($A265,"_",AR$2),'Reference data SID'!$B:$N,13,FALSE))</f>
        <v/>
      </c>
      <c r="AS265" s="13" t="str">
        <f>IF(ISERROR(VLOOKUP(CONCATENATE($A265,"_",AS$2),'Reference data SID'!$B:$N,13,FALSE)),"",VLOOKUP(CONCATENATE($A265,"_",AS$2),'Reference data SID'!$B:$N,13,FALSE))</f>
        <v/>
      </c>
      <c r="AT265" s="13" t="str">
        <f>IF(ISERROR(VLOOKUP(CONCATENATE($A265,"_",AT$2),'Reference data SID'!$B:$N,13,FALSE)),"",VLOOKUP(CONCATENATE($A265,"_",AT$2),'Reference data SID'!$B:$N,13,FALSE))</f>
        <v/>
      </c>
    </row>
    <row r="266" spans="1:46" x14ac:dyDescent="0.25">
      <c r="A266">
        <v>262</v>
      </c>
      <c r="B266" s="13" t="str">
        <f>IF(ISERROR(VLOOKUP(CONCATENATE($A266,"_",B$2),'Reference data SID'!$B:$N,13,FALSE)),"",VLOOKUP(CONCATENATE($A266,"_",B$2),'Reference data SID'!$B:$N,13,FALSE))</f>
        <v/>
      </c>
      <c r="C266" s="13" t="str">
        <f>IF(ISERROR(VLOOKUP(CONCATENATE($A266,"_",C$2),'Reference data SID'!$B:$N,13,FALSE)),"",VLOOKUP(CONCATENATE($A266,"_",C$2),'Reference data SID'!$B:$N,13,FALSE))</f>
        <v/>
      </c>
      <c r="D266" s="13" t="str">
        <f>IF(ISERROR(VLOOKUP(CONCATENATE($A266,"_",D$2),'Reference data SID'!$B:$N,13,FALSE)),"",VLOOKUP(CONCATENATE($A266,"_",D$2),'Reference data SID'!$B:$N,13,FALSE))</f>
        <v/>
      </c>
      <c r="E266" s="13" t="str">
        <f>IF(ISERROR(VLOOKUP(CONCATENATE($A266,"_",E$2),'Reference data SID'!$B:$N,13,FALSE)),"",VLOOKUP(CONCATENATE($A266,"_",E$2),'Reference data SID'!$B:$N,13,FALSE))</f>
        <v/>
      </c>
      <c r="F266" s="13" t="str">
        <f>IF(ISERROR(VLOOKUP(CONCATENATE($A266,"_",F$2),'Reference data SID'!$B:$N,13,FALSE)),"",VLOOKUP(CONCATENATE($A266,"_",F$2),'Reference data SID'!$B:$N,13,FALSE))</f>
        <v/>
      </c>
      <c r="G266" s="13" t="str">
        <f>IF(ISERROR(VLOOKUP(CONCATENATE($A266,"_",G$2),'Reference data SID'!$B:$N,13,FALSE)),"",VLOOKUP(CONCATENATE($A266,"_",G$2),'Reference data SID'!$B:$N,13,FALSE))</f>
        <v/>
      </c>
      <c r="H266" s="13" t="str">
        <f>IF(ISERROR(VLOOKUP(CONCATENATE($A266,"_",H$2),'Reference data SID'!$B:$N,13,FALSE)),"",VLOOKUP(CONCATENATE($A266,"_",H$2),'Reference data SID'!$B:$N,13,FALSE))</f>
        <v/>
      </c>
      <c r="I266" s="13" t="str">
        <f>IF(ISERROR(VLOOKUP(CONCATENATE($A266,"_",I$2),'Reference data SID'!$B:$N,13,FALSE)),"",VLOOKUP(CONCATENATE($A266,"_",I$2),'Reference data SID'!$B:$N,13,FALSE))</f>
        <v/>
      </c>
      <c r="J266" s="13" t="str">
        <f>IF(ISERROR(VLOOKUP(CONCATENATE($A266,"_",J$2),'Reference data SID'!$B:$N,13,FALSE)),"",VLOOKUP(CONCATENATE($A266,"_",J$2),'Reference data SID'!$B:$N,13,FALSE))</f>
        <v/>
      </c>
      <c r="K266" s="13" t="str">
        <f>IF(ISERROR(VLOOKUP(CONCATENATE($A266,"_",K$2),'Reference data SID'!$B:$N,13,FALSE)),"",VLOOKUP(CONCATENATE($A266,"_",K$2),'Reference data SID'!$B:$N,13,FALSE))</f>
        <v/>
      </c>
      <c r="L266" s="13" t="str">
        <f>IF(ISERROR(VLOOKUP(CONCATENATE($A266,"_",L$2),'Reference data SID'!$B:$N,13,FALSE)),"",VLOOKUP(CONCATENATE($A266,"_",L$2),'Reference data SID'!$B:$N,13,FALSE))</f>
        <v/>
      </c>
      <c r="M266" s="13" t="str">
        <f>IF(ISERROR(VLOOKUP(CONCATENATE($A266,"_",M$2),'Reference data SID'!$B:$N,13,FALSE)),"",VLOOKUP(CONCATENATE($A266,"_",M$2),'Reference data SID'!$B:$N,13,FALSE))</f>
        <v/>
      </c>
      <c r="N266" s="13" t="str">
        <f>IF(ISERROR(VLOOKUP(CONCATENATE($A266,"_",N$2),'Reference data SID'!$B:$N,13,FALSE)),"",VLOOKUP(CONCATENATE($A266,"_",N$2),'Reference data SID'!$B:$N,13,FALSE))</f>
        <v/>
      </c>
      <c r="O266" s="13" t="str">
        <f>IF(ISERROR(VLOOKUP(CONCATENATE($A266,"_",O$2),'Reference data SID'!$B:$N,13,FALSE)),"",VLOOKUP(CONCATENATE($A266,"_",O$2),'Reference data SID'!$B:$N,13,FALSE))</f>
        <v/>
      </c>
      <c r="P266" s="13" t="str">
        <f>IF(ISERROR(VLOOKUP(CONCATENATE($A266,"_",P$2),'Reference data SID'!$B:$N,13,FALSE)),"",VLOOKUP(CONCATENATE($A266,"_",P$2),'Reference data SID'!$B:$N,13,FALSE))</f>
        <v/>
      </c>
      <c r="Q266" s="13" t="str">
        <f>IF(ISERROR(VLOOKUP(CONCATENATE($A266,"_",Q$2),'Reference data SID'!$B:$N,13,FALSE)),"",VLOOKUP(CONCATENATE($A266,"_",Q$2),'Reference data SID'!$B:$N,13,FALSE))</f>
        <v/>
      </c>
      <c r="R266" s="13" t="str">
        <f>IF(ISERROR(VLOOKUP(CONCATENATE($A266,"_",R$2),'Reference data SID'!$B:$N,13,FALSE)),"",VLOOKUP(CONCATENATE($A266,"_",R$2),'Reference data SID'!$B:$N,13,FALSE))</f>
        <v/>
      </c>
      <c r="S266" s="13" t="str">
        <f>IF(ISERROR(VLOOKUP(CONCATENATE($A266,"_",S$2),'Reference data SID'!$B:$N,13,FALSE)),"",VLOOKUP(CONCATENATE($A266,"_",S$2),'Reference data SID'!$B:$N,13,FALSE))</f>
        <v/>
      </c>
      <c r="T266" s="13" t="str">
        <f>IF(ISERROR(VLOOKUP(CONCATENATE($A266,"_",T$2),'Reference data SID'!$B:$N,13,FALSE)),"",VLOOKUP(CONCATENATE($A266,"_",T$2),'Reference data SID'!$B:$N,13,FALSE))</f>
        <v/>
      </c>
      <c r="U266" s="13" t="str">
        <f>IF(ISERROR(VLOOKUP(CONCATENATE($A266,"_",U$2),'Reference data SID'!$B:$N,13,FALSE)),"",VLOOKUP(CONCATENATE($A266,"_",U$2),'Reference data SID'!$B:$N,13,FALSE))</f>
        <v/>
      </c>
      <c r="V266" s="13" t="str">
        <f>IF(ISERROR(VLOOKUP(CONCATENATE($A266,"_",V$2),'Reference data SID'!$B:$N,13,FALSE)),"",VLOOKUP(CONCATENATE($A266,"_",V$2),'Reference data SID'!$B:$N,13,FALSE))</f>
        <v/>
      </c>
      <c r="W266" s="13" t="str">
        <f>IF(ISERROR(VLOOKUP(CONCATENATE($A266,"_",W$2),'Reference data SID'!$B:$N,13,FALSE)),"",VLOOKUP(CONCATENATE($A266,"_",W$2),'Reference data SID'!$B:$N,13,FALSE))</f>
        <v/>
      </c>
      <c r="X266" s="13" t="str">
        <f>IF(ISERROR(VLOOKUP(CONCATENATE($A266,"_",X$2),'Reference data SID'!$B:$N,13,FALSE)),"",VLOOKUP(CONCATENATE($A266,"_",X$2),'Reference data SID'!$B:$N,13,FALSE))</f>
        <v/>
      </c>
      <c r="Y266" s="13" t="str">
        <f>IF(ISERROR(VLOOKUP(CONCATENATE($A266,"_",Y$2),'Reference data SID'!$B:$N,13,FALSE)),"",VLOOKUP(CONCATENATE($A266,"_",Y$2),'Reference data SID'!$B:$N,13,FALSE))</f>
        <v/>
      </c>
      <c r="Z266" s="13" t="str">
        <f>IF(ISERROR(VLOOKUP(CONCATENATE($A266,"_",Z$2),'Reference data SID'!$B:$N,13,FALSE)),"",VLOOKUP(CONCATENATE($A266,"_",Z$2),'Reference data SID'!$B:$N,13,FALSE))</f>
        <v/>
      </c>
      <c r="AA266" s="13" t="str">
        <f>IF(ISERROR(VLOOKUP(CONCATENATE($A266,"_",AA$2),'Reference data SID'!$B:$N,13,FALSE)),"",VLOOKUP(CONCATENATE($A266,"_",AA$2),'Reference data SID'!$B:$N,13,FALSE))</f>
        <v/>
      </c>
      <c r="AB266" s="13" t="str">
        <f>IF(ISERROR(VLOOKUP(CONCATENATE($A266,"_",AB$2),'Reference data SID'!$B:$N,13,FALSE)),"",VLOOKUP(CONCATENATE($A266,"_",AB$2),'Reference data SID'!$B:$N,13,FALSE))</f>
        <v/>
      </c>
      <c r="AC266" s="13" t="str">
        <f>IF(ISERROR(VLOOKUP(CONCATENATE($A266,"_",AC$2),'Reference data SID'!$B:$N,13,FALSE)),"",VLOOKUP(CONCATENATE($A266,"_",AC$2),'Reference data SID'!$B:$N,13,FALSE))</f>
        <v/>
      </c>
      <c r="AD266" s="13" t="str">
        <f>IF(ISERROR(VLOOKUP(CONCATENATE($A266,"_",AD$2),'Reference data SID'!$B:$N,13,FALSE)),"",VLOOKUP(CONCATENATE($A266,"_",AD$2),'Reference data SID'!$B:$N,13,FALSE))</f>
        <v/>
      </c>
      <c r="AE266" s="13" t="str">
        <f>IF(ISERROR(VLOOKUP(CONCATENATE($A266,"_",AE$2),'Reference data SID'!$B:$N,13,FALSE)),"",VLOOKUP(CONCATENATE($A266,"_",AE$2),'Reference data SID'!$B:$N,13,FALSE))</f>
        <v/>
      </c>
      <c r="AF266" s="13" t="str">
        <f>IF(ISERROR(VLOOKUP(CONCATENATE($A266,"_",AF$2),'Reference data SID'!$B:$N,13,FALSE)),"",VLOOKUP(CONCATENATE($A266,"_",AF$2),'Reference data SID'!$B:$N,13,FALSE))</f>
        <v/>
      </c>
      <c r="AG266" s="13" t="str">
        <f>IF(ISERROR(VLOOKUP(CONCATENATE($A266,"_",AG$2),'Reference data SID'!$B:$N,13,FALSE)),"",VLOOKUP(CONCATENATE($A266,"_",AG$2),'Reference data SID'!$B:$N,13,FALSE))</f>
        <v/>
      </c>
      <c r="AH266" s="13" t="str">
        <f>IF(ISERROR(VLOOKUP(CONCATENATE($A266,"_",AH$2),'Reference data SID'!$B:$N,13,FALSE)),"",VLOOKUP(CONCATENATE($A266,"_",AH$2),'Reference data SID'!$B:$N,13,FALSE))</f>
        <v/>
      </c>
      <c r="AI266" s="13" t="str">
        <f>IF(ISERROR(VLOOKUP(CONCATENATE($A266,"_",AI$2),'Reference data SID'!$B:$N,13,FALSE)),"",VLOOKUP(CONCATENATE($A266,"_",AI$2),'Reference data SID'!$B:$N,13,FALSE))</f>
        <v/>
      </c>
      <c r="AJ266" s="13" t="str">
        <f>IF(ISERROR(VLOOKUP(CONCATENATE($A266,"_",AJ$2),'Reference data SID'!$B:$N,13,FALSE)),"",VLOOKUP(CONCATENATE($A266,"_",AJ$2),'Reference data SID'!$B:$N,13,FALSE))</f>
        <v/>
      </c>
      <c r="AK266" s="13" t="str">
        <f>IF(ISERROR(VLOOKUP(CONCATENATE($A266,"_",AK$2),'Reference data SID'!$B:$N,13,FALSE)),"",VLOOKUP(CONCATENATE($A266,"_",AK$2),'Reference data SID'!$B:$N,13,FALSE))</f>
        <v/>
      </c>
      <c r="AL266" s="13" t="str">
        <f>IF(ISERROR(VLOOKUP(CONCATENATE($A266,"_",AL$2),'Reference data SID'!$B:$N,13,FALSE)),"",VLOOKUP(CONCATENATE($A266,"_",AL$2),'Reference data SID'!$B:$N,13,FALSE))</f>
        <v/>
      </c>
      <c r="AM266" s="13" t="str">
        <f>IF(ISERROR(VLOOKUP(CONCATENATE($A266,"_",AM$2),'Reference data SID'!$B:$N,13,FALSE)),"",VLOOKUP(CONCATENATE($A266,"_",AM$2),'Reference data SID'!$B:$N,13,FALSE))</f>
        <v/>
      </c>
      <c r="AN266" s="13" t="str">
        <f>IF(ISERROR(VLOOKUP(CONCATENATE($A266,"_",AN$2),'Reference data SID'!$B:$N,13,FALSE)),"",VLOOKUP(CONCATENATE($A266,"_",AN$2),'Reference data SID'!$B:$N,13,FALSE))</f>
        <v/>
      </c>
      <c r="AO266" s="13" t="str">
        <f>IF(ISERROR(VLOOKUP(CONCATENATE($A266,"_",AO$2),'Reference data SID'!$B:$N,13,FALSE)),"",VLOOKUP(CONCATENATE($A266,"_",AO$2),'Reference data SID'!$B:$N,13,FALSE))</f>
        <v/>
      </c>
      <c r="AP266" s="13" t="str">
        <f>IF(ISERROR(VLOOKUP(CONCATENATE($A266,"_",AP$2),'Reference data SID'!$B:$N,13,FALSE)),"",VLOOKUP(CONCATENATE($A266,"_",AP$2),'Reference data SID'!$B:$N,13,FALSE))</f>
        <v/>
      </c>
      <c r="AQ266" s="13" t="str">
        <f>IF(ISERROR(VLOOKUP(CONCATENATE($A266,"_",AQ$2),'Reference data SID'!$B:$N,13,FALSE)),"",VLOOKUP(CONCATENATE($A266,"_",AQ$2),'Reference data SID'!$B:$N,13,FALSE))</f>
        <v/>
      </c>
      <c r="AR266" s="13" t="str">
        <f>IF(ISERROR(VLOOKUP(CONCATENATE($A266,"_",AR$2),'Reference data SID'!$B:$N,13,FALSE)),"",VLOOKUP(CONCATENATE($A266,"_",AR$2),'Reference data SID'!$B:$N,13,FALSE))</f>
        <v/>
      </c>
      <c r="AS266" s="13" t="str">
        <f>IF(ISERROR(VLOOKUP(CONCATENATE($A266,"_",AS$2),'Reference data SID'!$B:$N,13,FALSE)),"",VLOOKUP(CONCATENATE($A266,"_",AS$2),'Reference data SID'!$B:$N,13,FALSE))</f>
        <v/>
      </c>
      <c r="AT266" s="13" t="str">
        <f>IF(ISERROR(VLOOKUP(CONCATENATE($A266,"_",AT$2),'Reference data SID'!$B:$N,13,FALSE)),"",VLOOKUP(CONCATENATE($A266,"_",AT$2),'Reference data SID'!$B:$N,13,FALSE))</f>
        <v/>
      </c>
    </row>
    <row r="267" spans="1:46" x14ac:dyDescent="0.25">
      <c r="A267">
        <v>263</v>
      </c>
      <c r="B267" s="13" t="str">
        <f>IF(ISERROR(VLOOKUP(CONCATENATE($A267,"_",B$2),'Reference data SID'!$B:$N,13,FALSE)),"",VLOOKUP(CONCATENATE($A267,"_",B$2),'Reference data SID'!$B:$N,13,FALSE))</f>
        <v/>
      </c>
      <c r="C267" s="13" t="str">
        <f>IF(ISERROR(VLOOKUP(CONCATENATE($A267,"_",C$2),'Reference data SID'!$B:$N,13,FALSE)),"",VLOOKUP(CONCATENATE($A267,"_",C$2),'Reference data SID'!$B:$N,13,FALSE))</f>
        <v/>
      </c>
      <c r="D267" s="13" t="str">
        <f>IF(ISERROR(VLOOKUP(CONCATENATE($A267,"_",D$2),'Reference data SID'!$B:$N,13,FALSE)),"",VLOOKUP(CONCATENATE($A267,"_",D$2),'Reference data SID'!$B:$N,13,FALSE))</f>
        <v/>
      </c>
      <c r="E267" s="13" t="str">
        <f>IF(ISERROR(VLOOKUP(CONCATENATE($A267,"_",E$2),'Reference data SID'!$B:$N,13,FALSE)),"",VLOOKUP(CONCATENATE($A267,"_",E$2),'Reference data SID'!$B:$N,13,FALSE))</f>
        <v/>
      </c>
      <c r="F267" s="13" t="str">
        <f>IF(ISERROR(VLOOKUP(CONCATENATE($A267,"_",F$2),'Reference data SID'!$B:$N,13,FALSE)),"",VLOOKUP(CONCATENATE($A267,"_",F$2),'Reference data SID'!$B:$N,13,FALSE))</f>
        <v/>
      </c>
      <c r="G267" s="13" t="str">
        <f>IF(ISERROR(VLOOKUP(CONCATENATE($A267,"_",G$2),'Reference data SID'!$B:$N,13,FALSE)),"",VLOOKUP(CONCATENATE($A267,"_",G$2),'Reference data SID'!$B:$N,13,FALSE))</f>
        <v/>
      </c>
      <c r="H267" s="13" t="str">
        <f>IF(ISERROR(VLOOKUP(CONCATENATE($A267,"_",H$2),'Reference data SID'!$B:$N,13,FALSE)),"",VLOOKUP(CONCATENATE($A267,"_",H$2),'Reference data SID'!$B:$N,13,FALSE))</f>
        <v/>
      </c>
      <c r="I267" s="13" t="str">
        <f>IF(ISERROR(VLOOKUP(CONCATENATE($A267,"_",I$2),'Reference data SID'!$B:$N,13,FALSE)),"",VLOOKUP(CONCATENATE($A267,"_",I$2),'Reference data SID'!$B:$N,13,FALSE))</f>
        <v/>
      </c>
      <c r="J267" s="13" t="str">
        <f>IF(ISERROR(VLOOKUP(CONCATENATE($A267,"_",J$2),'Reference data SID'!$B:$N,13,FALSE)),"",VLOOKUP(CONCATENATE($A267,"_",J$2),'Reference data SID'!$B:$N,13,FALSE))</f>
        <v/>
      </c>
      <c r="K267" s="13" t="str">
        <f>IF(ISERROR(VLOOKUP(CONCATENATE($A267,"_",K$2),'Reference data SID'!$B:$N,13,FALSE)),"",VLOOKUP(CONCATENATE($A267,"_",K$2),'Reference data SID'!$B:$N,13,FALSE))</f>
        <v/>
      </c>
      <c r="L267" s="13" t="str">
        <f>IF(ISERROR(VLOOKUP(CONCATENATE($A267,"_",L$2),'Reference data SID'!$B:$N,13,FALSE)),"",VLOOKUP(CONCATENATE($A267,"_",L$2),'Reference data SID'!$B:$N,13,FALSE))</f>
        <v/>
      </c>
      <c r="M267" s="13" t="str">
        <f>IF(ISERROR(VLOOKUP(CONCATENATE($A267,"_",M$2),'Reference data SID'!$B:$N,13,FALSE)),"",VLOOKUP(CONCATENATE($A267,"_",M$2),'Reference data SID'!$B:$N,13,FALSE))</f>
        <v/>
      </c>
      <c r="N267" s="13" t="str">
        <f>IF(ISERROR(VLOOKUP(CONCATENATE($A267,"_",N$2),'Reference data SID'!$B:$N,13,FALSE)),"",VLOOKUP(CONCATENATE($A267,"_",N$2),'Reference data SID'!$B:$N,13,FALSE))</f>
        <v/>
      </c>
      <c r="O267" s="13" t="str">
        <f>IF(ISERROR(VLOOKUP(CONCATENATE($A267,"_",O$2),'Reference data SID'!$B:$N,13,FALSE)),"",VLOOKUP(CONCATENATE($A267,"_",O$2),'Reference data SID'!$B:$N,13,FALSE))</f>
        <v/>
      </c>
      <c r="P267" s="13" t="str">
        <f>IF(ISERROR(VLOOKUP(CONCATENATE($A267,"_",P$2),'Reference data SID'!$B:$N,13,FALSE)),"",VLOOKUP(CONCATENATE($A267,"_",P$2),'Reference data SID'!$B:$N,13,FALSE))</f>
        <v/>
      </c>
      <c r="Q267" s="13" t="str">
        <f>IF(ISERROR(VLOOKUP(CONCATENATE($A267,"_",Q$2),'Reference data SID'!$B:$N,13,FALSE)),"",VLOOKUP(CONCATENATE($A267,"_",Q$2),'Reference data SID'!$B:$N,13,FALSE))</f>
        <v/>
      </c>
      <c r="R267" s="13" t="str">
        <f>IF(ISERROR(VLOOKUP(CONCATENATE($A267,"_",R$2),'Reference data SID'!$B:$N,13,FALSE)),"",VLOOKUP(CONCATENATE($A267,"_",R$2),'Reference data SID'!$B:$N,13,FALSE))</f>
        <v/>
      </c>
      <c r="S267" s="13" t="str">
        <f>IF(ISERROR(VLOOKUP(CONCATENATE($A267,"_",S$2),'Reference data SID'!$B:$N,13,FALSE)),"",VLOOKUP(CONCATENATE($A267,"_",S$2),'Reference data SID'!$B:$N,13,FALSE))</f>
        <v/>
      </c>
      <c r="T267" s="13" t="str">
        <f>IF(ISERROR(VLOOKUP(CONCATENATE($A267,"_",T$2),'Reference data SID'!$B:$N,13,FALSE)),"",VLOOKUP(CONCATENATE($A267,"_",T$2),'Reference data SID'!$B:$N,13,FALSE))</f>
        <v/>
      </c>
      <c r="U267" s="13" t="str">
        <f>IF(ISERROR(VLOOKUP(CONCATENATE($A267,"_",U$2),'Reference data SID'!$B:$N,13,FALSE)),"",VLOOKUP(CONCATENATE($A267,"_",U$2),'Reference data SID'!$B:$N,13,FALSE))</f>
        <v/>
      </c>
      <c r="V267" s="13" t="str">
        <f>IF(ISERROR(VLOOKUP(CONCATENATE($A267,"_",V$2),'Reference data SID'!$B:$N,13,FALSE)),"",VLOOKUP(CONCATENATE($A267,"_",V$2),'Reference data SID'!$B:$N,13,FALSE))</f>
        <v/>
      </c>
      <c r="W267" s="13" t="str">
        <f>IF(ISERROR(VLOOKUP(CONCATENATE($A267,"_",W$2),'Reference data SID'!$B:$N,13,FALSE)),"",VLOOKUP(CONCATENATE($A267,"_",W$2),'Reference data SID'!$B:$N,13,FALSE))</f>
        <v/>
      </c>
      <c r="X267" s="13" t="str">
        <f>IF(ISERROR(VLOOKUP(CONCATENATE($A267,"_",X$2),'Reference data SID'!$B:$N,13,FALSE)),"",VLOOKUP(CONCATENATE($A267,"_",X$2),'Reference data SID'!$B:$N,13,FALSE))</f>
        <v/>
      </c>
      <c r="Y267" s="13" t="str">
        <f>IF(ISERROR(VLOOKUP(CONCATENATE($A267,"_",Y$2),'Reference data SID'!$B:$N,13,FALSE)),"",VLOOKUP(CONCATENATE($A267,"_",Y$2),'Reference data SID'!$B:$N,13,FALSE))</f>
        <v/>
      </c>
      <c r="Z267" s="13" t="str">
        <f>IF(ISERROR(VLOOKUP(CONCATENATE($A267,"_",Z$2),'Reference data SID'!$B:$N,13,FALSE)),"",VLOOKUP(CONCATENATE($A267,"_",Z$2),'Reference data SID'!$B:$N,13,FALSE))</f>
        <v/>
      </c>
      <c r="AA267" s="13" t="str">
        <f>IF(ISERROR(VLOOKUP(CONCATENATE($A267,"_",AA$2),'Reference data SID'!$B:$N,13,FALSE)),"",VLOOKUP(CONCATENATE($A267,"_",AA$2),'Reference data SID'!$B:$N,13,FALSE))</f>
        <v/>
      </c>
      <c r="AB267" s="13" t="str">
        <f>IF(ISERROR(VLOOKUP(CONCATENATE($A267,"_",AB$2),'Reference data SID'!$B:$N,13,FALSE)),"",VLOOKUP(CONCATENATE($A267,"_",AB$2),'Reference data SID'!$B:$N,13,FALSE))</f>
        <v/>
      </c>
      <c r="AC267" s="13" t="str">
        <f>IF(ISERROR(VLOOKUP(CONCATENATE($A267,"_",AC$2),'Reference data SID'!$B:$N,13,FALSE)),"",VLOOKUP(CONCATENATE($A267,"_",AC$2),'Reference data SID'!$B:$N,13,FALSE))</f>
        <v/>
      </c>
      <c r="AD267" s="13" t="str">
        <f>IF(ISERROR(VLOOKUP(CONCATENATE($A267,"_",AD$2),'Reference data SID'!$B:$N,13,FALSE)),"",VLOOKUP(CONCATENATE($A267,"_",AD$2),'Reference data SID'!$B:$N,13,FALSE))</f>
        <v/>
      </c>
      <c r="AE267" s="13" t="str">
        <f>IF(ISERROR(VLOOKUP(CONCATENATE($A267,"_",AE$2),'Reference data SID'!$B:$N,13,FALSE)),"",VLOOKUP(CONCATENATE($A267,"_",AE$2),'Reference data SID'!$B:$N,13,FALSE))</f>
        <v/>
      </c>
      <c r="AF267" s="13" t="str">
        <f>IF(ISERROR(VLOOKUP(CONCATENATE($A267,"_",AF$2),'Reference data SID'!$B:$N,13,FALSE)),"",VLOOKUP(CONCATENATE($A267,"_",AF$2),'Reference data SID'!$B:$N,13,FALSE))</f>
        <v/>
      </c>
      <c r="AG267" s="13" t="str">
        <f>IF(ISERROR(VLOOKUP(CONCATENATE($A267,"_",AG$2),'Reference data SID'!$B:$N,13,FALSE)),"",VLOOKUP(CONCATENATE($A267,"_",AG$2),'Reference data SID'!$B:$N,13,FALSE))</f>
        <v/>
      </c>
      <c r="AH267" s="13" t="str">
        <f>IF(ISERROR(VLOOKUP(CONCATENATE($A267,"_",AH$2),'Reference data SID'!$B:$N,13,FALSE)),"",VLOOKUP(CONCATENATE($A267,"_",AH$2),'Reference data SID'!$B:$N,13,FALSE))</f>
        <v/>
      </c>
      <c r="AI267" s="13" t="str">
        <f>IF(ISERROR(VLOOKUP(CONCATENATE($A267,"_",AI$2),'Reference data SID'!$B:$N,13,FALSE)),"",VLOOKUP(CONCATENATE($A267,"_",AI$2),'Reference data SID'!$B:$N,13,FALSE))</f>
        <v/>
      </c>
      <c r="AJ267" s="13" t="str">
        <f>IF(ISERROR(VLOOKUP(CONCATENATE($A267,"_",AJ$2),'Reference data SID'!$B:$N,13,FALSE)),"",VLOOKUP(CONCATENATE($A267,"_",AJ$2),'Reference data SID'!$B:$N,13,FALSE))</f>
        <v/>
      </c>
      <c r="AK267" s="13" t="str">
        <f>IF(ISERROR(VLOOKUP(CONCATENATE($A267,"_",AK$2),'Reference data SID'!$B:$N,13,FALSE)),"",VLOOKUP(CONCATENATE($A267,"_",AK$2),'Reference data SID'!$B:$N,13,FALSE))</f>
        <v/>
      </c>
      <c r="AL267" s="13" t="str">
        <f>IF(ISERROR(VLOOKUP(CONCATENATE($A267,"_",AL$2),'Reference data SID'!$B:$N,13,FALSE)),"",VLOOKUP(CONCATENATE($A267,"_",AL$2),'Reference data SID'!$B:$N,13,FALSE))</f>
        <v/>
      </c>
      <c r="AM267" s="13" t="str">
        <f>IF(ISERROR(VLOOKUP(CONCATENATE($A267,"_",AM$2),'Reference data SID'!$B:$N,13,FALSE)),"",VLOOKUP(CONCATENATE($A267,"_",AM$2),'Reference data SID'!$B:$N,13,FALSE))</f>
        <v/>
      </c>
      <c r="AN267" s="13" t="str">
        <f>IF(ISERROR(VLOOKUP(CONCATENATE($A267,"_",AN$2),'Reference data SID'!$B:$N,13,FALSE)),"",VLOOKUP(CONCATENATE($A267,"_",AN$2),'Reference data SID'!$B:$N,13,FALSE))</f>
        <v/>
      </c>
      <c r="AO267" s="13" t="str">
        <f>IF(ISERROR(VLOOKUP(CONCATENATE($A267,"_",AO$2),'Reference data SID'!$B:$N,13,FALSE)),"",VLOOKUP(CONCATENATE($A267,"_",AO$2),'Reference data SID'!$B:$N,13,FALSE))</f>
        <v/>
      </c>
      <c r="AP267" s="13" t="str">
        <f>IF(ISERROR(VLOOKUP(CONCATENATE($A267,"_",AP$2),'Reference data SID'!$B:$N,13,FALSE)),"",VLOOKUP(CONCATENATE($A267,"_",AP$2),'Reference data SID'!$B:$N,13,FALSE))</f>
        <v/>
      </c>
      <c r="AQ267" s="13" t="str">
        <f>IF(ISERROR(VLOOKUP(CONCATENATE($A267,"_",AQ$2),'Reference data SID'!$B:$N,13,FALSE)),"",VLOOKUP(CONCATENATE($A267,"_",AQ$2),'Reference data SID'!$B:$N,13,FALSE))</f>
        <v/>
      </c>
      <c r="AR267" s="13" t="str">
        <f>IF(ISERROR(VLOOKUP(CONCATENATE($A267,"_",AR$2),'Reference data SID'!$B:$N,13,FALSE)),"",VLOOKUP(CONCATENATE($A267,"_",AR$2),'Reference data SID'!$B:$N,13,FALSE))</f>
        <v/>
      </c>
      <c r="AS267" s="13" t="str">
        <f>IF(ISERROR(VLOOKUP(CONCATENATE($A267,"_",AS$2),'Reference data SID'!$B:$N,13,FALSE)),"",VLOOKUP(CONCATENATE($A267,"_",AS$2),'Reference data SID'!$B:$N,13,FALSE))</f>
        <v/>
      </c>
      <c r="AT267" s="13" t="str">
        <f>IF(ISERROR(VLOOKUP(CONCATENATE($A267,"_",AT$2),'Reference data SID'!$B:$N,13,FALSE)),"",VLOOKUP(CONCATENATE($A267,"_",AT$2),'Reference data SID'!$B:$N,13,FALSE))</f>
        <v/>
      </c>
    </row>
    <row r="268" spans="1:46" x14ac:dyDescent="0.25">
      <c r="A268">
        <v>264</v>
      </c>
      <c r="B268" s="13" t="str">
        <f>IF(ISERROR(VLOOKUP(CONCATENATE($A268,"_",B$2),'Reference data SID'!$B:$N,13,FALSE)),"",VLOOKUP(CONCATENATE($A268,"_",B$2),'Reference data SID'!$B:$N,13,FALSE))</f>
        <v/>
      </c>
      <c r="C268" s="13" t="str">
        <f>IF(ISERROR(VLOOKUP(CONCATENATE($A268,"_",C$2),'Reference data SID'!$B:$N,13,FALSE)),"",VLOOKUP(CONCATENATE($A268,"_",C$2),'Reference data SID'!$B:$N,13,FALSE))</f>
        <v/>
      </c>
      <c r="D268" s="13" t="str">
        <f>IF(ISERROR(VLOOKUP(CONCATENATE($A268,"_",D$2),'Reference data SID'!$B:$N,13,FALSE)),"",VLOOKUP(CONCATENATE($A268,"_",D$2),'Reference data SID'!$B:$N,13,FALSE))</f>
        <v/>
      </c>
      <c r="E268" s="13" t="str">
        <f>IF(ISERROR(VLOOKUP(CONCATENATE($A268,"_",E$2),'Reference data SID'!$B:$N,13,FALSE)),"",VLOOKUP(CONCATENATE($A268,"_",E$2),'Reference data SID'!$B:$N,13,FALSE))</f>
        <v/>
      </c>
      <c r="F268" s="13" t="str">
        <f>IF(ISERROR(VLOOKUP(CONCATENATE($A268,"_",F$2),'Reference data SID'!$B:$N,13,FALSE)),"",VLOOKUP(CONCATENATE($A268,"_",F$2),'Reference data SID'!$B:$N,13,FALSE))</f>
        <v/>
      </c>
      <c r="G268" s="13" t="str">
        <f>IF(ISERROR(VLOOKUP(CONCATENATE($A268,"_",G$2),'Reference data SID'!$B:$N,13,FALSE)),"",VLOOKUP(CONCATENATE($A268,"_",G$2),'Reference data SID'!$B:$N,13,FALSE))</f>
        <v/>
      </c>
      <c r="H268" s="13" t="str">
        <f>IF(ISERROR(VLOOKUP(CONCATENATE($A268,"_",H$2),'Reference data SID'!$B:$N,13,FALSE)),"",VLOOKUP(CONCATENATE($A268,"_",H$2),'Reference data SID'!$B:$N,13,FALSE))</f>
        <v/>
      </c>
      <c r="I268" s="13" t="str">
        <f>IF(ISERROR(VLOOKUP(CONCATENATE($A268,"_",I$2),'Reference data SID'!$B:$N,13,FALSE)),"",VLOOKUP(CONCATENATE($A268,"_",I$2),'Reference data SID'!$B:$N,13,FALSE))</f>
        <v/>
      </c>
      <c r="J268" s="13" t="str">
        <f>IF(ISERROR(VLOOKUP(CONCATENATE($A268,"_",J$2),'Reference data SID'!$B:$N,13,FALSE)),"",VLOOKUP(CONCATENATE($A268,"_",J$2),'Reference data SID'!$B:$N,13,FALSE))</f>
        <v/>
      </c>
      <c r="K268" s="13" t="str">
        <f>IF(ISERROR(VLOOKUP(CONCATENATE($A268,"_",K$2),'Reference data SID'!$B:$N,13,FALSE)),"",VLOOKUP(CONCATENATE($A268,"_",K$2),'Reference data SID'!$B:$N,13,FALSE))</f>
        <v/>
      </c>
      <c r="L268" s="13" t="str">
        <f>IF(ISERROR(VLOOKUP(CONCATENATE($A268,"_",L$2),'Reference data SID'!$B:$N,13,FALSE)),"",VLOOKUP(CONCATENATE($A268,"_",L$2),'Reference data SID'!$B:$N,13,FALSE))</f>
        <v/>
      </c>
      <c r="M268" s="13" t="str">
        <f>IF(ISERROR(VLOOKUP(CONCATENATE($A268,"_",M$2),'Reference data SID'!$B:$N,13,FALSE)),"",VLOOKUP(CONCATENATE($A268,"_",M$2),'Reference data SID'!$B:$N,13,FALSE))</f>
        <v/>
      </c>
      <c r="N268" s="13" t="str">
        <f>IF(ISERROR(VLOOKUP(CONCATENATE($A268,"_",N$2),'Reference data SID'!$B:$N,13,FALSE)),"",VLOOKUP(CONCATENATE($A268,"_",N$2),'Reference data SID'!$B:$N,13,FALSE))</f>
        <v/>
      </c>
      <c r="O268" s="13" t="str">
        <f>IF(ISERROR(VLOOKUP(CONCATENATE($A268,"_",O$2),'Reference data SID'!$B:$N,13,FALSE)),"",VLOOKUP(CONCATENATE($A268,"_",O$2),'Reference data SID'!$B:$N,13,FALSE))</f>
        <v/>
      </c>
      <c r="P268" s="13" t="str">
        <f>IF(ISERROR(VLOOKUP(CONCATENATE($A268,"_",P$2),'Reference data SID'!$B:$N,13,FALSE)),"",VLOOKUP(CONCATENATE($A268,"_",P$2),'Reference data SID'!$B:$N,13,FALSE))</f>
        <v/>
      </c>
      <c r="Q268" s="13" t="str">
        <f>IF(ISERROR(VLOOKUP(CONCATENATE($A268,"_",Q$2),'Reference data SID'!$B:$N,13,FALSE)),"",VLOOKUP(CONCATENATE($A268,"_",Q$2),'Reference data SID'!$B:$N,13,FALSE))</f>
        <v/>
      </c>
      <c r="R268" s="13" t="str">
        <f>IF(ISERROR(VLOOKUP(CONCATENATE($A268,"_",R$2),'Reference data SID'!$B:$N,13,FALSE)),"",VLOOKUP(CONCATENATE($A268,"_",R$2),'Reference data SID'!$B:$N,13,FALSE))</f>
        <v/>
      </c>
      <c r="S268" s="13" t="str">
        <f>IF(ISERROR(VLOOKUP(CONCATENATE($A268,"_",S$2),'Reference data SID'!$B:$N,13,FALSE)),"",VLOOKUP(CONCATENATE($A268,"_",S$2),'Reference data SID'!$B:$N,13,FALSE))</f>
        <v/>
      </c>
      <c r="T268" s="13" t="str">
        <f>IF(ISERROR(VLOOKUP(CONCATENATE($A268,"_",T$2),'Reference data SID'!$B:$N,13,FALSE)),"",VLOOKUP(CONCATENATE($A268,"_",T$2),'Reference data SID'!$B:$N,13,FALSE))</f>
        <v/>
      </c>
      <c r="U268" s="13" t="str">
        <f>IF(ISERROR(VLOOKUP(CONCATENATE($A268,"_",U$2),'Reference data SID'!$B:$N,13,FALSE)),"",VLOOKUP(CONCATENATE($A268,"_",U$2),'Reference data SID'!$B:$N,13,FALSE))</f>
        <v/>
      </c>
      <c r="V268" s="13" t="str">
        <f>IF(ISERROR(VLOOKUP(CONCATENATE($A268,"_",V$2),'Reference data SID'!$B:$N,13,FALSE)),"",VLOOKUP(CONCATENATE($A268,"_",V$2),'Reference data SID'!$B:$N,13,FALSE))</f>
        <v/>
      </c>
      <c r="W268" s="13" t="str">
        <f>IF(ISERROR(VLOOKUP(CONCATENATE($A268,"_",W$2),'Reference data SID'!$B:$N,13,FALSE)),"",VLOOKUP(CONCATENATE($A268,"_",W$2),'Reference data SID'!$B:$N,13,FALSE))</f>
        <v/>
      </c>
      <c r="X268" s="13" t="str">
        <f>IF(ISERROR(VLOOKUP(CONCATENATE($A268,"_",X$2),'Reference data SID'!$B:$N,13,FALSE)),"",VLOOKUP(CONCATENATE($A268,"_",X$2),'Reference data SID'!$B:$N,13,FALSE))</f>
        <v/>
      </c>
      <c r="Y268" s="13" t="str">
        <f>IF(ISERROR(VLOOKUP(CONCATENATE($A268,"_",Y$2),'Reference data SID'!$B:$N,13,FALSE)),"",VLOOKUP(CONCATENATE($A268,"_",Y$2),'Reference data SID'!$B:$N,13,FALSE))</f>
        <v/>
      </c>
      <c r="Z268" s="13" t="str">
        <f>IF(ISERROR(VLOOKUP(CONCATENATE($A268,"_",Z$2),'Reference data SID'!$B:$N,13,FALSE)),"",VLOOKUP(CONCATENATE($A268,"_",Z$2),'Reference data SID'!$B:$N,13,FALSE))</f>
        <v/>
      </c>
      <c r="AA268" s="13" t="str">
        <f>IF(ISERROR(VLOOKUP(CONCATENATE($A268,"_",AA$2),'Reference data SID'!$B:$N,13,FALSE)),"",VLOOKUP(CONCATENATE($A268,"_",AA$2),'Reference data SID'!$B:$N,13,FALSE))</f>
        <v/>
      </c>
      <c r="AB268" s="13" t="str">
        <f>IF(ISERROR(VLOOKUP(CONCATENATE($A268,"_",AB$2),'Reference data SID'!$B:$N,13,FALSE)),"",VLOOKUP(CONCATENATE($A268,"_",AB$2),'Reference data SID'!$B:$N,13,FALSE))</f>
        <v/>
      </c>
      <c r="AC268" s="13" t="str">
        <f>IF(ISERROR(VLOOKUP(CONCATENATE($A268,"_",AC$2),'Reference data SID'!$B:$N,13,FALSE)),"",VLOOKUP(CONCATENATE($A268,"_",AC$2),'Reference data SID'!$B:$N,13,FALSE))</f>
        <v/>
      </c>
      <c r="AD268" s="13" t="str">
        <f>IF(ISERROR(VLOOKUP(CONCATENATE($A268,"_",AD$2),'Reference data SID'!$B:$N,13,FALSE)),"",VLOOKUP(CONCATENATE($A268,"_",AD$2),'Reference data SID'!$B:$N,13,FALSE))</f>
        <v/>
      </c>
      <c r="AE268" s="13" t="str">
        <f>IF(ISERROR(VLOOKUP(CONCATENATE($A268,"_",AE$2),'Reference data SID'!$B:$N,13,FALSE)),"",VLOOKUP(CONCATENATE($A268,"_",AE$2),'Reference data SID'!$B:$N,13,FALSE))</f>
        <v/>
      </c>
      <c r="AF268" s="13" t="str">
        <f>IF(ISERROR(VLOOKUP(CONCATENATE($A268,"_",AF$2),'Reference data SID'!$B:$N,13,FALSE)),"",VLOOKUP(CONCATENATE($A268,"_",AF$2),'Reference data SID'!$B:$N,13,FALSE))</f>
        <v/>
      </c>
      <c r="AG268" s="13" t="str">
        <f>IF(ISERROR(VLOOKUP(CONCATENATE($A268,"_",AG$2),'Reference data SID'!$B:$N,13,FALSE)),"",VLOOKUP(CONCATENATE($A268,"_",AG$2),'Reference data SID'!$B:$N,13,FALSE))</f>
        <v/>
      </c>
      <c r="AH268" s="13" t="str">
        <f>IF(ISERROR(VLOOKUP(CONCATENATE($A268,"_",AH$2),'Reference data SID'!$B:$N,13,FALSE)),"",VLOOKUP(CONCATENATE($A268,"_",AH$2),'Reference data SID'!$B:$N,13,FALSE))</f>
        <v/>
      </c>
      <c r="AI268" s="13" t="str">
        <f>IF(ISERROR(VLOOKUP(CONCATENATE($A268,"_",AI$2),'Reference data SID'!$B:$N,13,FALSE)),"",VLOOKUP(CONCATENATE($A268,"_",AI$2),'Reference data SID'!$B:$N,13,FALSE))</f>
        <v/>
      </c>
      <c r="AJ268" s="13" t="str">
        <f>IF(ISERROR(VLOOKUP(CONCATENATE($A268,"_",AJ$2),'Reference data SID'!$B:$N,13,FALSE)),"",VLOOKUP(CONCATENATE($A268,"_",AJ$2),'Reference data SID'!$B:$N,13,FALSE))</f>
        <v/>
      </c>
      <c r="AK268" s="13" t="str">
        <f>IF(ISERROR(VLOOKUP(CONCATENATE($A268,"_",AK$2),'Reference data SID'!$B:$N,13,FALSE)),"",VLOOKUP(CONCATENATE($A268,"_",AK$2),'Reference data SID'!$B:$N,13,FALSE))</f>
        <v/>
      </c>
      <c r="AL268" s="13" t="str">
        <f>IF(ISERROR(VLOOKUP(CONCATENATE($A268,"_",AL$2),'Reference data SID'!$B:$N,13,FALSE)),"",VLOOKUP(CONCATENATE($A268,"_",AL$2),'Reference data SID'!$B:$N,13,FALSE))</f>
        <v/>
      </c>
      <c r="AM268" s="13" t="str">
        <f>IF(ISERROR(VLOOKUP(CONCATENATE($A268,"_",AM$2),'Reference data SID'!$B:$N,13,FALSE)),"",VLOOKUP(CONCATENATE($A268,"_",AM$2),'Reference data SID'!$B:$N,13,FALSE))</f>
        <v/>
      </c>
      <c r="AN268" s="13" t="str">
        <f>IF(ISERROR(VLOOKUP(CONCATENATE($A268,"_",AN$2),'Reference data SID'!$B:$N,13,FALSE)),"",VLOOKUP(CONCATENATE($A268,"_",AN$2),'Reference data SID'!$B:$N,13,FALSE))</f>
        <v/>
      </c>
      <c r="AO268" s="13" t="str">
        <f>IF(ISERROR(VLOOKUP(CONCATENATE($A268,"_",AO$2),'Reference data SID'!$B:$N,13,FALSE)),"",VLOOKUP(CONCATENATE($A268,"_",AO$2),'Reference data SID'!$B:$N,13,FALSE))</f>
        <v/>
      </c>
      <c r="AP268" s="13" t="str">
        <f>IF(ISERROR(VLOOKUP(CONCATENATE($A268,"_",AP$2),'Reference data SID'!$B:$N,13,FALSE)),"",VLOOKUP(CONCATENATE($A268,"_",AP$2),'Reference data SID'!$B:$N,13,FALSE))</f>
        <v/>
      </c>
      <c r="AQ268" s="13" t="str">
        <f>IF(ISERROR(VLOOKUP(CONCATENATE($A268,"_",AQ$2),'Reference data SID'!$B:$N,13,FALSE)),"",VLOOKUP(CONCATENATE($A268,"_",AQ$2),'Reference data SID'!$B:$N,13,FALSE))</f>
        <v/>
      </c>
      <c r="AR268" s="13" t="str">
        <f>IF(ISERROR(VLOOKUP(CONCATENATE($A268,"_",AR$2),'Reference data SID'!$B:$N,13,FALSE)),"",VLOOKUP(CONCATENATE($A268,"_",AR$2),'Reference data SID'!$B:$N,13,FALSE))</f>
        <v/>
      </c>
      <c r="AS268" s="13" t="str">
        <f>IF(ISERROR(VLOOKUP(CONCATENATE($A268,"_",AS$2),'Reference data SID'!$B:$N,13,FALSE)),"",VLOOKUP(CONCATENATE($A268,"_",AS$2),'Reference data SID'!$B:$N,13,FALSE))</f>
        <v/>
      </c>
      <c r="AT268" s="13" t="str">
        <f>IF(ISERROR(VLOOKUP(CONCATENATE($A268,"_",AT$2),'Reference data SID'!$B:$N,13,FALSE)),"",VLOOKUP(CONCATENATE($A268,"_",AT$2),'Reference data SID'!$B:$N,13,FALSE))</f>
        <v/>
      </c>
    </row>
    <row r="269" spans="1:46" x14ac:dyDescent="0.25">
      <c r="A269">
        <v>265</v>
      </c>
      <c r="B269" s="13" t="str">
        <f>IF(ISERROR(VLOOKUP(CONCATENATE($A269,"_",B$2),'Reference data SID'!$B:$N,13,FALSE)),"",VLOOKUP(CONCATENATE($A269,"_",B$2),'Reference data SID'!$B:$N,13,FALSE))</f>
        <v/>
      </c>
      <c r="C269" s="13" t="str">
        <f>IF(ISERROR(VLOOKUP(CONCATENATE($A269,"_",C$2),'Reference data SID'!$B:$N,13,FALSE)),"",VLOOKUP(CONCATENATE($A269,"_",C$2),'Reference data SID'!$B:$N,13,FALSE))</f>
        <v/>
      </c>
      <c r="D269" s="13" t="str">
        <f>IF(ISERROR(VLOOKUP(CONCATENATE($A269,"_",D$2),'Reference data SID'!$B:$N,13,FALSE)),"",VLOOKUP(CONCATENATE($A269,"_",D$2),'Reference data SID'!$B:$N,13,FALSE))</f>
        <v/>
      </c>
      <c r="E269" s="13" t="str">
        <f>IF(ISERROR(VLOOKUP(CONCATENATE($A269,"_",E$2),'Reference data SID'!$B:$N,13,FALSE)),"",VLOOKUP(CONCATENATE($A269,"_",E$2),'Reference data SID'!$B:$N,13,FALSE))</f>
        <v/>
      </c>
      <c r="F269" s="13" t="str">
        <f>IF(ISERROR(VLOOKUP(CONCATENATE($A269,"_",F$2),'Reference data SID'!$B:$N,13,FALSE)),"",VLOOKUP(CONCATENATE($A269,"_",F$2),'Reference data SID'!$B:$N,13,FALSE))</f>
        <v/>
      </c>
      <c r="G269" s="13" t="str">
        <f>IF(ISERROR(VLOOKUP(CONCATENATE($A269,"_",G$2),'Reference data SID'!$B:$N,13,FALSE)),"",VLOOKUP(CONCATENATE($A269,"_",G$2),'Reference data SID'!$B:$N,13,FALSE))</f>
        <v/>
      </c>
      <c r="H269" s="13" t="str">
        <f>IF(ISERROR(VLOOKUP(CONCATENATE($A269,"_",H$2),'Reference data SID'!$B:$N,13,FALSE)),"",VLOOKUP(CONCATENATE($A269,"_",H$2),'Reference data SID'!$B:$N,13,FALSE))</f>
        <v/>
      </c>
      <c r="I269" s="13" t="str">
        <f>IF(ISERROR(VLOOKUP(CONCATENATE($A269,"_",I$2),'Reference data SID'!$B:$N,13,FALSE)),"",VLOOKUP(CONCATENATE($A269,"_",I$2),'Reference data SID'!$B:$N,13,FALSE))</f>
        <v/>
      </c>
      <c r="J269" s="13" t="str">
        <f>IF(ISERROR(VLOOKUP(CONCATENATE($A269,"_",J$2),'Reference data SID'!$B:$N,13,FALSE)),"",VLOOKUP(CONCATENATE($A269,"_",J$2),'Reference data SID'!$B:$N,13,FALSE))</f>
        <v/>
      </c>
      <c r="K269" s="13" t="str">
        <f>IF(ISERROR(VLOOKUP(CONCATENATE($A269,"_",K$2),'Reference data SID'!$B:$N,13,FALSE)),"",VLOOKUP(CONCATENATE($A269,"_",K$2),'Reference data SID'!$B:$N,13,FALSE))</f>
        <v/>
      </c>
      <c r="L269" s="13" t="str">
        <f>IF(ISERROR(VLOOKUP(CONCATENATE($A269,"_",L$2),'Reference data SID'!$B:$N,13,FALSE)),"",VLOOKUP(CONCATENATE($A269,"_",L$2),'Reference data SID'!$B:$N,13,FALSE))</f>
        <v/>
      </c>
      <c r="M269" s="13" t="str">
        <f>IF(ISERROR(VLOOKUP(CONCATENATE($A269,"_",M$2),'Reference data SID'!$B:$N,13,FALSE)),"",VLOOKUP(CONCATENATE($A269,"_",M$2),'Reference data SID'!$B:$N,13,FALSE))</f>
        <v/>
      </c>
      <c r="N269" s="13" t="str">
        <f>IF(ISERROR(VLOOKUP(CONCATENATE($A269,"_",N$2),'Reference data SID'!$B:$N,13,FALSE)),"",VLOOKUP(CONCATENATE($A269,"_",N$2),'Reference data SID'!$B:$N,13,FALSE))</f>
        <v/>
      </c>
      <c r="O269" s="13" t="str">
        <f>IF(ISERROR(VLOOKUP(CONCATENATE($A269,"_",O$2),'Reference data SID'!$B:$N,13,FALSE)),"",VLOOKUP(CONCATENATE($A269,"_",O$2),'Reference data SID'!$B:$N,13,FALSE))</f>
        <v/>
      </c>
      <c r="P269" s="13" t="str">
        <f>IF(ISERROR(VLOOKUP(CONCATENATE($A269,"_",P$2),'Reference data SID'!$B:$N,13,FALSE)),"",VLOOKUP(CONCATENATE($A269,"_",P$2),'Reference data SID'!$B:$N,13,FALSE))</f>
        <v/>
      </c>
      <c r="Q269" s="13" t="str">
        <f>IF(ISERROR(VLOOKUP(CONCATENATE($A269,"_",Q$2),'Reference data SID'!$B:$N,13,FALSE)),"",VLOOKUP(CONCATENATE($A269,"_",Q$2),'Reference data SID'!$B:$N,13,FALSE))</f>
        <v/>
      </c>
      <c r="R269" s="13" t="str">
        <f>IF(ISERROR(VLOOKUP(CONCATENATE($A269,"_",R$2),'Reference data SID'!$B:$N,13,FALSE)),"",VLOOKUP(CONCATENATE($A269,"_",R$2),'Reference data SID'!$B:$N,13,FALSE))</f>
        <v/>
      </c>
      <c r="S269" s="13" t="str">
        <f>IF(ISERROR(VLOOKUP(CONCATENATE($A269,"_",S$2),'Reference data SID'!$B:$N,13,FALSE)),"",VLOOKUP(CONCATENATE($A269,"_",S$2),'Reference data SID'!$B:$N,13,FALSE))</f>
        <v/>
      </c>
      <c r="T269" s="13" t="str">
        <f>IF(ISERROR(VLOOKUP(CONCATENATE($A269,"_",T$2),'Reference data SID'!$B:$N,13,FALSE)),"",VLOOKUP(CONCATENATE($A269,"_",T$2),'Reference data SID'!$B:$N,13,FALSE))</f>
        <v/>
      </c>
      <c r="U269" s="13" t="str">
        <f>IF(ISERROR(VLOOKUP(CONCATENATE($A269,"_",U$2),'Reference data SID'!$B:$N,13,FALSE)),"",VLOOKUP(CONCATENATE($A269,"_",U$2),'Reference data SID'!$B:$N,13,FALSE))</f>
        <v/>
      </c>
      <c r="V269" s="13" t="str">
        <f>IF(ISERROR(VLOOKUP(CONCATENATE($A269,"_",V$2),'Reference data SID'!$B:$N,13,FALSE)),"",VLOOKUP(CONCATENATE($A269,"_",V$2),'Reference data SID'!$B:$N,13,FALSE))</f>
        <v/>
      </c>
      <c r="W269" s="13" t="str">
        <f>IF(ISERROR(VLOOKUP(CONCATENATE($A269,"_",W$2),'Reference data SID'!$B:$N,13,FALSE)),"",VLOOKUP(CONCATENATE($A269,"_",W$2),'Reference data SID'!$B:$N,13,FALSE))</f>
        <v/>
      </c>
      <c r="X269" s="13" t="str">
        <f>IF(ISERROR(VLOOKUP(CONCATENATE($A269,"_",X$2),'Reference data SID'!$B:$N,13,FALSE)),"",VLOOKUP(CONCATENATE($A269,"_",X$2),'Reference data SID'!$B:$N,13,FALSE))</f>
        <v/>
      </c>
      <c r="Y269" s="13" t="str">
        <f>IF(ISERROR(VLOOKUP(CONCATENATE($A269,"_",Y$2),'Reference data SID'!$B:$N,13,FALSE)),"",VLOOKUP(CONCATENATE($A269,"_",Y$2),'Reference data SID'!$B:$N,13,FALSE))</f>
        <v/>
      </c>
      <c r="Z269" s="13" t="str">
        <f>IF(ISERROR(VLOOKUP(CONCATENATE($A269,"_",Z$2),'Reference data SID'!$B:$N,13,FALSE)),"",VLOOKUP(CONCATENATE($A269,"_",Z$2),'Reference data SID'!$B:$N,13,FALSE))</f>
        <v/>
      </c>
      <c r="AA269" s="13" t="str">
        <f>IF(ISERROR(VLOOKUP(CONCATENATE($A269,"_",AA$2),'Reference data SID'!$B:$N,13,FALSE)),"",VLOOKUP(CONCATENATE($A269,"_",AA$2),'Reference data SID'!$B:$N,13,FALSE))</f>
        <v/>
      </c>
      <c r="AB269" s="13" t="str">
        <f>IF(ISERROR(VLOOKUP(CONCATENATE($A269,"_",AB$2),'Reference data SID'!$B:$N,13,FALSE)),"",VLOOKUP(CONCATENATE($A269,"_",AB$2),'Reference data SID'!$B:$N,13,FALSE))</f>
        <v/>
      </c>
      <c r="AC269" s="13" t="str">
        <f>IF(ISERROR(VLOOKUP(CONCATENATE($A269,"_",AC$2),'Reference data SID'!$B:$N,13,FALSE)),"",VLOOKUP(CONCATENATE($A269,"_",AC$2),'Reference data SID'!$B:$N,13,FALSE))</f>
        <v/>
      </c>
      <c r="AD269" s="13" t="str">
        <f>IF(ISERROR(VLOOKUP(CONCATENATE($A269,"_",AD$2),'Reference data SID'!$B:$N,13,FALSE)),"",VLOOKUP(CONCATENATE($A269,"_",AD$2),'Reference data SID'!$B:$N,13,FALSE))</f>
        <v/>
      </c>
      <c r="AE269" s="13" t="str">
        <f>IF(ISERROR(VLOOKUP(CONCATENATE($A269,"_",AE$2),'Reference data SID'!$B:$N,13,FALSE)),"",VLOOKUP(CONCATENATE($A269,"_",AE$2),'Reference data SID'!$B:$N,13,FALSE))</f>
        <v/>
      </c>
      <c r="AF269" s="13" t="str">
        <f>IF(ISERROR(VLOOKUP(CONCATENATE($A269,"_",AF$2),'Reference data SID'!$B:$N,13,FALSE)),"",VLOOKUP(CONCATENATE($A269,"_",AF$2),'Reference data SID'!$B:$N,13,FALSE))</f>
        <v/>
      </c>
      <c r="AG269" s="13" t="str">
        <f>IF(ISERROR(VLOOKUP(CONCATENATE($A269,"_",AG$2),'Reference data SID'!$B:$N,13,FALSE)),"",VLOOKUP(CONCATENATE($A269,"_",AG$2),'Reference data SID'!$B:$N,13,FALSE))</f>
        <v/>
      </c>
      <c r="AH269" s="13" t="str">
        <f>IF(ISERROR(VLOOKUP(CONCATENATE($A269,"_",AH$2),'Reference data SID'!$B:$N,13,FALSE)),"",VLOOKUP(CONCATENATE($A269,"_",AH$2),'Reference data SID'!$B:$N,13,FALSE))</f>
        <v/>
      </c>
      <c r="AI269" s="13" t="str">
        <f>IF(ISERROR(VLOOKUP(CONCATENATE($A269,"_",AI$2),'Reference data SID'!$B:$N,13,FALSE)),"",VLOOKUP(CONCATENATE($A269,"_",AI$2),'Reference data SID'!$B:$N,13,FALSE))</f>
        <v/>
      </c>
      <c r="AJ269" s="13" t="str">
        <f>IF(ISERROR(VLOOKUP(CONCATENATE($A269,"_",AJ$2),'Reference data SID'!$B:$N,13,FALSE)),"",VLOOKUP(CONCATENATE($A269,"_",AJ$2),'Reference data SID'!$B:$N,13,FALSE))</f>
        <v/>
      </c>
      <c r="AK269" s="13" t="str">
        <f>IF(ISERROR(VLOOKUP(CONCATENATE($A269,"_",AK$2),'Reference data SID'!$B:$N,13,FALSE)),"",VLOOKUP(CONCATENATE($A269,"_",AK$2),'Reference data SID'!$B:$N,13,FALSE))</f>
        <v/>
      </c>
      <c r="AL269" s="13" t="str">
        <f>IF(ISERROR(VLOOKUP(CONCATENATE($A269,"_",AL$2),'Reference data SID'!$B:$N,13,FALSE)),"",VLOOKUP(CONCATENATE($A269,"_",AL$2),'Reference data SID'!$B:$N,13,FALSE))</f>
        <v/>
      </c>
      <c r="AM269" s="13" t="str">
        <f>IF(ISERROR(VLOOKUP(CONCATENATE($A269,"_",AM$2),'Reference data SID'!$B:$N,13,FALSE)),"",VLOOKUP(CONCATENATE($A269,"_",AM$2),'Reference data SID'!$B:$N,13,FALSE))</f>
        <v/>
      </c>
      <c r="AN269" s="13" t="str">
        <f>IF(ISERROR(VLOOKUP(CONCATENATE($A269,"_",AN$2),'Reference data SID'!$B:$N,13,FALSE)),"",VLOOKUP(CONCATENATE($A269,"_",AN$2),'Reference data SID'!$B:$N,13,FALSE))</f>
        <v/>
      </c>
      <c r="AO269" s="13" t="str">
        <f>IF(ISERROR(VLOOKUP(CONCATENATE($A269,"_",AO$2),'Reference data SID'!$B:$N,13,FALSE)),"",VLOOKUP(CONCATENATE($A269,"_",AO$2),'Reference data SID'!$B:$N,13,FALSE))</f>
        <v/>
      </c>
      <c r="AP269" s="13" t="str">
        <f>IF(ISERROR(VLOOKUP(CONCATENATE($A269,"_",AP$2),'Reference data SID'!$B:$N,13,FALSE)),"",VLOOKUP(CONCATENATE($A269,"_",AP$2),'Reference data SID'!$B:$N,13,FALSE))</f>
        <v/>
      </c>
      <c r="AQ269" s="13" t="str">
        <f>IF(ISERROR(VLOOKUP(CONCATENATE($A269,"_",AQ$2),'Reference data SID'!$B:$N,13,FALSE)),"",VLOOKUP(CONCATENATE($A269,"_",AQ$2),'Reference data SID'!$B:$N,13,FALSE))</f>
        <v/>
      </c>
      <c r="AR269" s="13" t="str">
        <f>IF(ISERROR(VLOOKUP(CONCATENATE($A269,"_",AR$2),'Reference data SID'!$B:$N,13,FALSE)),"",VLOOKUP(CONCATENATE($A269,"_",AR$2),'Reference data SID'!$B:$N,13,FALSE))</f>
        <v/>
      </c>
      <c r="AS269" s="13" t="str">
        <f>IF(ISERROR(VLOOKUP(CONCATENATE($A269,"_",AS$2),'Reference data SID'!$B:$N,13,FALSE)),"",VLOOKUP(CONCATENATE($A269,"_",AS$2),'Reference data SID'!$B:$N,13,FALSE))</f>
        <v/>
      </c>
      <c r="AT269" s="13" t="str">
        <f>IF(ISERROR(VLOOKUP(CONCATENATE($A269,"_",AT$2),'Reference data SID'!$B:$N,13,FALSE)),"",VLOOKUP(CONCATENATE($A269,"_",AT$2),'Reference data SID'!$B:$N,13,FALSE))</f>
        <v/>
      </c>
    </row>
    <row r="270" spans="1:46" x14ac:dyDescent="0.25">
      <c r="A270">
        <v>266</v>
      </c>
      <c r="B270" s="13" t="str">
        <f>IF(ISERROR(VLOOKUP(CONCATENATE($A270,"_",B$2),'Reference data SID'!$B:$N,13,FALSE)),"",VLOOKUP(CONCATENATE($A270,"_",B$2),'Reference data SID'!$B:$N,13,FALSE))</f>
        <v/>
      </c>
      <c r="C270" s="13" t="str">
        <f>IF(ISERROR(VLOOKUP(CONCATENATE($A270,"_",C$2),'Reference data SID'!$B:$N,13,FALSE)),"",VLOOKUP(CONCATENATE($A270,"_",C$2),'Reference data SID'!$B:$N,13,FALSE))</f>
        <v/>
      </c>
      <c r="D270" s="13" t="str">
        <f>IF(ISERROR(VLOOKUP(CONCATENATE($A270,"_",D$2),'Reference data SID'!$B:$N,13,FALSE)),"",VLOOKUP(CONCATENATE($A270,"_",D$2),'Reference data SID'!$B:$N,13,FALSE))</f>
        <v/>
      </c>
      <c r="E270" s="13" t="str">
        <f>IF(ISERROR(VLOOKUP(CONCATENATE($A270,"_",E$2),'Reference data SID'!$B:$N,13,FALSE)),"",VLOOKUP(CONCATENATE($A270,"_",E$2),'Reference data SID'!$B:$N,13,FALSE))</f>
        <v/>
      </c>
      <c r="F270" s="13" t="str">
        <f>IF(ISERROR(VLOOKUP(CONCATENATE($A270,"_",F$2),'Reference data SID'!$B:$N,13,FALSE)),"",VLOOKUP(CONCATENATE($A270,"_",F$2),'Reference data SID'!$B:$N,13,FALSE))</f>
        <v/>
      </c>
      <c r="G270" s="13" t="str">
        <f>IF(ISERROR(VLOOKUP(CONCATENATE($A270,"_",G$2),'Reference data SID'!$B:$N,13,FALSE)),"",VLOOKUP(CONCATENATE($A270,"_",G$2),'Reference data SID'!$B:$N,13,FALSE))</f>
        <v/>
      </c>
      <c r="H270" s="13" t="str">
        <f>IF(ISERROR(VLOOKUP(CONCATENATE($A270,"_",H$2),'Reference data SID'!$B:$N,13,FALSE)),"",VLOOKUP(CONCATENATE($A270,"_",H$2),'Reference data SID'!$B:$N,13,FALSE))</f>
        <v/>
      </c>
      <c r="I270" s="13" t="str">
        <f>IF(ISERROR(VLOOKUP(CONCATENATE($A270,"_",I$2),'Reference data SID'!$B:$N,13,FALSE)),"",VLOOKUP(CONCATENATE($A270,"_",I$2),'Reference data SID'!$B:$N,13,FALSE))</f>
        <v/>
      </c>
      <c r="J270" s="13" t="str">
        <f>IF(ISERROR(VLOOKUP(CONCATENATE($A270,"_",J$2),'Reference data SID'!$B:$N,13,FALSE)),"",VLOOKUP(CONCATENATE($A270,"_",J$2),'Reference data SID'!$B:$N,13,FALSE))</f>
        <v/>
      </c>
      <c r="K270" s="13" t="str">
        <f>IF(ISERROR(VLOOKUP(CONCATENATE($A270,"_",K$2),'Reference data SID'!$B:$N,13,FALSE)),"",VLOOKUP(CONCATENATE($A270,"_",K$2),'Reference data SID'!$B:$N,13,FALSE))</f>
        <v/>
      </c>
      <c r="L270" s="13" t="str">
        <f>IF(ISERROR(VLOOKUP(CONCATENATE($A270,"_",L$2),'Reference data SID'!$B:$N,13,FALSE)),"",VLOOKUP(CONCATENATE($A270,"_",L$2),'Reference data SID'!$B:$N,13,FALSE))</f>
        <v/>
      </c>
      <c r="M270" s="13" t="str">
        <f>IF(ISERROR(VLOOKUP(CONCATENATE($A270,"_",M$2),'Reference data SID'!$B:$N,13,FALSE)),"",VLOOKUP(CONCATENATE($A270,"_",M$2),'Reference data SID'!$B:$N,13,FALSE))</f>
        <v/>
      </c>
      <c r="N270" s="13" t="str">
        <f>IF(ISERROR(VLOOKUP(CONCATENATE($A270,"_",N$2),'Reference data SID'!$B:$N,13,FALSE)),"",VLOOKUP(CONCATENATE($A270,"_",N$2),'Reference data SID'!$B:$N,13,FALSE))</f>
        <v/>
      </c>
      <c r="O270" s="13" t="str">
        <f>IF(ISERROR(VLOOKUP(CONCATENATE($A270,"_",O$2),'Reference data SID'!$B:$N,13,FALSE)),"",VLOOKUP(CONCATENATE($A270,"_",O$2),'Reference data SID'!$B:$N,13,FALSE))</f>
        <v/>
      </c>
      <c r="P270" s="13" t="str">
        <f>IF(ISERROR(VLOOKUP(CONCATENATE($A270,"_",P$2),'Reference data SID'!$B:$N,13,FALSE)),"",VLOOKUP(CONCATENATE($A270,"_",P$2),'Reference data SID'!$B:$N,13,FALSE))</f>
        <v/>
      </c>
      <c r="Q270" s="13" t="str">
        <f>IF(ISERROR(VLOOKUP(CONCATENATE($A270,"_",Q$2),'Reference data SID'!$B:$N,13,FALSE)),"",VLOOKUP(CONCATENATE($A270,"_",Q$2),'Reference data SID'!$B:$N,13,FALSE))</f>
        <v/>
      </c>
      <c r="R270" s="13" t="str">
        <f>IF(ISERROR(VLOOKUP(CONCATENATE($A270,"_",R$2),'Reference data SID'!$B:$N,13,FALSE)),"",VLOOKUP(CONCATENATE($A270,"_",R$2),'Reference data SID'!$B:$N,13,FALSE))</f>
        <v/>
      </c>
      <c r="S270" s="13" t="str">
        <f>IF(ISERROR(VLOOKUP(CONCATENATE($A270,"_",S$2),'Reference data SID'!$B:$N,13,FALSE)),"",VLOOKUP(CONCATENATE($A270,"_",S$2),'Reference data SID'!$B:$N,13,FALSE))</f>
        <v/>
      </c>
      <c r="T270" s="13" t="str">
        <f>IF(ISERROR(VLOOKUP(CONCATENATE($A270,"_",T$2),'Reference data SID'!$B:$N,13,FALSE)),"",VLOOKUP(CONCATENATE($A270,"_",T$2),'Reference data SID'!$B:$N,13,FALSE))</f>
        <v/>
      </c>
      <c r="U270" s="13" t="str">
        <f>IF(ISERROR(VLOOKUP(CONCATENATE($A270,"_",U$2),'Reference data SID'!$B:$N,13,FALSE)),"",VLOOKUP(CONCATENATE($A270,"_",U$2),'Reference data SID'!$B:$N,13,FALSE))</f>
        <v/>
      </c>
      <c r="V270" s="13" t="str">
        <f>IF(ISERROR(VLOOKUP(CONCATENATE($A270,"_",V$2),'Reference data SID'!$B:$N,13,FALSE)),"",VLOOKUP(CONCATENATE($A270,"_",V$2),'Reference data SID'!$B:$N,13,FALSE))</f>
        <v/>
      </c>
      <c r="W270" s="13" t="str">
        <f>IF(ISERROR(VLOOKUP(CONCATENATE($A270,"_",W$2),'Reference data SID'!$B:$N,13,FALSE)),"",VLOOKUP(CONCATENATE($A270,"_",W$2),'Reference data SID'!$B:$N,13,FALSE))</f>
        <v/>
      </c>
      <c r="X270" s="13" t="str">
        <f>IF(ISERROR(VLOOKUP(CONCATENATE($A270,"_",X$2),'Reference data SID'!$B:$N,13,FALSE)),"",VLOOKUP(CONCATENATE($A270,"_",X$2),'Reference data SID'!$B:$N,13,FALSE))</f>
        <v/>
      </c>
      <c r="Y270" s="13" t="str">
        <f>IF(ISERROR(VLOOKUP(CONCATENATE($A270,"_",Y$2),'Reference data SID'!$B:$N,13,FALSE)),"",VLOOKUP(CONCATENATE($A270,"_",Y$2),'Reference data SID'!$B:$N,13,FALSE))</f>
        <v/>
      </c>
      <c r="Z270" s="13" t="str">
        <f>IF(ISERROR(VLOOKUP(CONCATENATE($A270,"_",Z$2),'Reference data SID'!$B:$N,13,FALSE)),"",VLOOKUP(CONCATENATE($A270,"_",Z$2),'Reference data SID'!$B:$N,13,FALSE))</f>
        <v/>
      </c>
      <c r="AA270" s="13" t="str">
        <f>IF(ISERROR(VLOOKUP(CONCATENATE($A270,"_",AA$2),'Reference data SID'!$B:$N,13,FALSE)),"",VLOOKUP(CONCATENATE($A270,"_",AA$2),'Reference data SID'!$B:$N,13,FALSE))</f>
        <v/>
      </c>
      <c r="AB270" s="13" t="str">
        <f>IF(ISERROR(VLOOKUP(CONCATENATE($A270,"_",AB$2),'Reference data SID'!$B:$N,13,FALSE)),"",VLOOKUP(CONCATENATE($A270,"_",AB$2),'Reference data SID'!$B:$N,13,FALSE))</f>
        <v/>
      </c>
      <c r="AC270" s="13" t="str">
        <f>IF(ISERROR(VLOOKUP(CONCATENATE($A270,"_",AC$2),'Reference data SID'!$B:$N,13,FALSE)),"",VLOOKUP(CONCATENATE($A270,"_",AC$2),'Reference data SID'!$B:$N,13,FALSE))</f>
        <v/>
      </c>
      <c r="AD270" s="13" t="str">
        <f>IF(ISERROR(VLOOKUP(CONCATENATE($A270,"_",AD$2),'Reference data SID'!$B:$N,13,FALSE)),"",VLOOKUP(CONCATENATE($A270,"_",AD$2),'Reference data SID'!$B:$N,13,FALSE))</f>
        <v/>
      </c>
      <c r="AE270" s="13" t="str">
        <f>IF(ISERROR(VLOOKUP(CONCATENATE($A270,"_",AE$2),'Reference data SID'!$B:$N,13,FALSE)),"",VLOOKUP(CONCATENATE($A270,"_",AE$2),'Reference data SID'!$B:$N,13,FALSE))</f>
        <v/>
      </c>
      <c r="AF270" s="13" t="str">
        <f>IF(ISERROR(VLOOKUP(CONCATENATE($A270,"_",AF$2),'Reference data SID'!$B:$N,13,FALSE)),"",VLOOKUP(CONCATENATE($A270,"_",AF$2),'Reference data SID'!$B:$N,13,FALSE))</f>
        <v/>
      </c>
      <c r="AG270" s="13" t="str">
        <f>IF(ISERROR(VLOOKUP(CONCATENATE($A270,"_",AG$2),'Reference data SID'!$B:$N,13,FALSE)),"",VLOOKUP(CONCATENATE($A270,"_",AG$2),'Reference data SID'!$B:$N,13,FALSE))</f>
        <v/>
      </c>
      <c r="AH270" s="13" t="str">
        <f>IF(ISERROR(VLOOKUP(CONCATENATE($A270,"_",AH$2),'Reference data SID'!$B:$N,13,FALSE)),"",VLOOKUP(CONCATENATE($A270,"_",AH$2),'Reference data SID'!$B:$N,13,FALSE))</f>
        <v/>
      </c>
      <c r="AI270" s="13" t="str">
        <f>IF(ISERROR(VLOOKUP(CONCATENATE($A270,"_",AI$2),'Reference data SID'!$B:$N,13,FALSE)),"",VLOOKUP(CONCATENATE($A270,"_",AI$2),'Reference data SID'!$B:$N,13,FALSE))</f>
        <v/>
      </c>
      <c r="AJ270" s="13" t="str">
        <f>IF(ISERROR(VLOOKUP(CONCATENATE($A270,"_",AJ$2),'Reference data SID'!$B:$N,13,FALSE)),"",VLOOKUP(CONCATENATE($A270,"_",AJ$2),'Reference data SID'!$B:$N,13,FALSE))</f>
        <v/>
      </c>
      <c r="AK270" s="13" t="str">
        <f>IF(ISERROR(VLOOKUP(CONCATENATE($A270,"_",AK$2),'Reference data SID'!$B:$N,13,FALSE)),"",VLOOKUP(CONCATENATE($A270,"_",AK$2),'Reference data SID'!$B:$N,13,FALSE))</f>
        <v/>
      </c>
      <c r="AL270" s="13" t="str">
        <f>IF(ISERROR(VLOOKUP(CONCATENATE($A270,"_",AL$2),'Reference data SID'!$B:$N,13,FALSE)),"",VLOOKUP(CONCATENATE($A270,"_",AL$2),'Reference data SID'!$B:$N,13,FALSE))</f>
        <v/>
      </c>
      <c r="AM270" s="13" t="str">
        <f>IF(ISERROR(VLOOKUP(CONCATENATE($A270,"_",AM$2),'Reference data SID'!$B:$N,13,FALSE)),"",VLOOKUP(CONCATENATE($A270,"_",AM$2),'Reference data SID'!$B:$N,13,FALSE))</f>
        <v/>
      </c>
      <c r="AN270" s="13" t="str">
        <f>IF(ISERROR(VLOOKUP(CONCATENATE($A270,"_",AN$2),'Reference data SID'!$B:$N,13,FALSE)),"",VLOOKUP(CONCATENATE($A270,"_",AN$2),'Reference data SID'!$B:$N,13,FALSE))</f>
        <v/>
      </c>
      <c r="AO270" s="13" t="str">
        <f>IF(ISERROR(VLOOKUP(CONCATENATE($A270,"_",AO$2),'Reference data SID'!$B:$N,13,FALSE)),"",VLOOKUP(CONCATENATE($A270,"_",AO$2),'Reference data SID'!$B:$N,13,FALSE))</f>
        <v/>
      </c>
      <c r="AP270" s="13" t="str">
        <f>IF(ISERROR(VLOOKUP(CONCATENATE($A270,"_",AP$2),'Reference data SID'!$B:$N,13,FALSE)),"",VLOOKUP(CONCATENATE($A270,"_",AP$2),'Reference data SID'!$B:$N,13,FALSE))</f>
        <v/>
      </c>
      <c r="AQ270" s="13" t="str">
        <f>IF(ISERROR(VLOOKUP(CONCATENATE($A270,"_",AQ$2),'Reference data SID'!$B:$N,13,FALSE)),"",VLOOKUP(CONCATENATE($A270,"_",AQ$2),'Reference data SID'!$B:$N,13,FALSE))</f>
        <v/>
      </c>
      <c r="AR270" s="13" t="str">
        <f>IF(ISERROR(VLOOKUP(CONCATENATE($A270,"_",AR$2),'Reference data SID'!$B:$N,13,FALSE)),"",VLOOKUP(CONCATENATE($A270,"_",AR$2),'Reference data SID'!$B:$N,13,FALSE))</f>
        <v/>
      </c>
      <c r="AS270" s="13" t="str">
        <f>IF(ISERROR(VLOOKUP(CONCATENATE($A270,"_",AS$2),'Reference data SID'!$B:$N,13,FALSE)),"",VLOOKUP(CONCATENATE($A270,"_",AS$2),'Reference data SID'!$B:$N,13,FALSE))</f>
        <v/>
      </c>
      <c r="AT270" s="13" t="str">
        <f>IF(ISERROR(VLOOKUP(CONCATENATE($A270,"_",AT$2),'Reference data SID'!$B:$N,13,FALSE)),"",VLOOKUP(CONCATENATE($A270,"_",AT$2),'Reference data SID'!$B:$N,13,FALSE))</f>
        <v/>
      </c>
    </row>
    <row r="271" spans="1:46" x14ac:dyDescent="0.25">
      <c r="A271">
        <v>267</v>
      </c>
      <c r="B271" s="13" t="str">
        <f>IF(ISERROR(VLOOKUP(CONCATENATE($A271,"_",B$2),'Reference data SID'!$B:$N,13,FALSE)),"",VLOOKUP(CONCATENATE($A271,"_",B$2),'Reference data SID'!$B:$N,13,FALSE))</f>
        <v/>
      </c>
      <c r="C271" s="13" t="str">
        <f>IF(ISERROR(VLOOKUP(CONCATENATE($A271,"_",C$2),'Reference data SID'!$B:$N,13,FALSE)),"",VLOOKUP(CONCATENATE($A271,"_",C$2),'Reference data SID'!$B:$N,13,FALSE))</f>
        <v/>
      </c>
      <c r="D271" s="13" t="str">
        <f>IF(ISERROR(VLOOKUP(CONCATENATE($A271,"_",D$2),'Reference data SID'!$B:$N,13,FALSE)),"",VLOOKUP(CONCATENATE($A271,"_",D$2),'Reference data SID'!$B:$N,13,FALSE))</f>
        <v/>
      </c>
      <c r="E271" s="13" t="str">
        <f>IF(ISERROR(VLOOKUP(CONCATENATE($A271,"_",E$2),'Reference data SID'!$B:$N,13,FALSE)),"",VLOOKUP(CONCATENATE($A271,"_",E$2),'Reference data SID'!$B:$N,13,FALSE))</f>
        <v/>
      </c>
      <c r="F271" s="13" t="str">
        <f>IF(ISERROR(VLOOKUP(CONCATENATE($A271,"_",F$2),'Reference data SID'!$B:$N,13,FALSE)),"",VLOOKUP(CONCATENATE($A271,"_",F$2),'Reference data SID'!$B:$N,13,FALSE))</f>
        <v/>
      </c>
      <c r="G271" s="13" t="str">
        <f>IF(ISERROR(VLOOKUP(CONCATENATE($A271,"_",G$2),'Reference data SID'!$B:$N,13,FALSE)),"",VLOOKUP(CONCATENATE($A271,"_",G$2),'Reference data SID'!$B:$N,13,FALSE))</f>
        <v/>
      </c>
      <c r="H271" s="13" t="str">
        <f>IF(ISERROR(VLOOKUP(CONCATENATE($A271,"_",H$2),'Reference data SID'!$B:$N,13,FALSE)),"",VLOOKUP(CONCATENATE($A271,"_",H$2),'Reference data SID'!$B:$N,13,FALSE))</f>
        <v/>
      </c>
      <c r="I271" s="13" t="str">
        <f>IF(ISERROR(VLOOKUP(CONCATENATE($A271,"_",I$2),'Reference data SID'!$B:$N,13,FALSE)),"",VLOOKUP(CONCATENATE($A271,"_",I$2),'Reference data SID'!$B:$N,13,FALSE))</f>
        <v/>
      </c>
      <c r="J271" s="13" t="str">
        <f>IF(ISERROR(VLOOKUP(CONCATENATE($A271,"_",J$2),'Reference data SID'!$B:$N,13,FALSE)),"",VLOOKUP(CONCATENATE($A271,"_",J$2),'Reference data SID'!$B:$N,13,FALSE))</f>
        <v/>
      </c>
      <c r="K271" s="13" t="str">
        <f>IF(ISERROR(VLOOKUP(CONCATENATE($A271,"_",K$2),'Reference data SID'!$B:$N,13,FALSE)),"",VLOOKUP(CONCATENATE($A271,"_",K$2),'Reference data SID'!$B:$N,13,FALSE))</f>
        <v/>
      </c>
      <c r="L271" s="13" t="str">
        <f>IF(ISERROR(VLOOKUP(CONCATENATE($A271,"_",L$2),'Reference data SID'!$B:$N,13,FALSE)),"",VLOOKUP(CONCATENATE($A271,"_",L$2),'Reference data SID'!$B:$N,13,FALSE))</f>
        <v/>
      </c>
      <c r="M271" s="13" t="str">
        <f>IF(ISERROR(VLOOKUP(CONCATENATE($A271,"_",M$2),'Reference data SID'!$B:$N,13,FALSE)),"",VLOOKUP(CONCATENATE($A271,"_",M$2),'Reference data SID'!$B:$N,13,FALSE))</f>
        <v/>
      </c>
      <c r="N271" s="13" t="str">
        <f>IF(ISERROR(VLOOKUP(CONCATENATE($A271,"_",N$2),'Reference data SID'!$B:$N,13,FALSE)),"",VLOOKUP(CONCATENATE($A271,"_",N$2),'Reference data SID'!$B:$N,13,FALSE))</f>
        <v/>
      </c>
      <c r="O271" s="13" t="str">
        <f>IF(ISERROR(VLOOKUP(CONCATENATE($A271,"_",O$2),'Reference data SID'!$B:$N,13,FALSE)),"",VLOOKUP(CONCATENATE($A271,"_",O$2),'Reference data SID'!$B:$N,13,FALSE))</f>
        <v/>
      </c>
      <c r="P271" s="13" t="str">
        <f>IF(ISERROR(VLOOKUP(CONCATENATE($A271,"_",P$2),'Reference data SID'!$B:$N,13,FALSE)),"",VLOOKUP(CONCATENATE($A271,"_",P$2),'Reference data SID'!$B:$N,13,FALSE))</f>
        <v/>
      </c>
      <c r="Q271" s="13" t="str">
        <f>IF(ISERROR(VLOOKUP(CONCATENATE($A271,"_",Q$2),'Reference data SID'!$B:$N,13,FALSE)),"",VLOOKUP(CONCATENATE($A271,"_",Q$2),'Reference data SID'!$B:$N,13,FALSE))</f>
        <v/>
      </c>
      <c r="R271" s="13" t="str">
        <f>IF(ISERROR(VLOOKUP(CONCATENATE($A271,"_",R$2),'Reference data SID'!$B:$N,13,FALSE)),"",VLOOKUP(CONCATENATE($A271,"_",R$2),'Reference data SID'!$B:$N,13,FALSE))</f>
        <v/>
      </c>
      <c r="S271" s="13" t="str">
        <f>IF(ISERROR(VLOOKUP(CONCATENATE($A271,"_",S$2),'Reference data SID'!$B:$N,13,FALSE)),"",VLOOKUP(CONCATENATE($A271,"_",S$2),'Reference data SID'!$B:$N,13,FALSE))</f>
        <v/>
      </c>
      <c r="T271" s="13" t="str">
        <f>IF(ISERROR(VLOOKUP(CONCATENATE($A271,"_",T$2),'Reference data SID'!$B:$N,13,FALSE)),"",VLOOKUP(CONCATENATE($A271,"_",T$2),'Reference data SID'!$B:$N,13,FALSE))</f>
        <v/>
      </c>
      <c r="U271" s="13" t="str">
        <f>IF(ISERROR(VLOOKUP(CONCATENATE($A271,"_",U$2),'Reference data SID'!$B:$N,13,FALSE)),"",VLOOKUP(CONCATENATE($A271,"_",U$2),'Reference data SID'!$B:$N,13,FALSE))</f>
        <v/>
      </c>
      <c r="V271" s="13" t="str">
        <f>IF(ISERROR(VLOOKUP(CONCATENATE($A271,"_",V$2),'Reference data SID'!$B:$N,13,FALSE)),"",VLOOKUP(CONCATENATE($A271,"_",V$2),'Reference data SID'!$B:$N,13,FALSE))</f>
        <v/>
      </c>
      <c r="W271" s="13" t="str">
        <f>IF(ISERROR(VLOOKUP(CONCATENATE($A271,"_",W$2),'Reference data SID'!$B:$N,13,FALSE)),"",VLOOKUP(CONCATENATE($A271,"_",W$2),'Reference data SID'!$B:$N,13,FALSE))</f>
        <v/>
      </c>
      <c r="X271" s="13" t="str">
        <f>IF(ISERROR(VLOOKUP(CONCATENATE($A271,"_",X$2),'Reference data SID'!$B:$N,13,FALSE)),"",VLOOKUP(CONCATENATE($A271,"_",X$2),'Reference data SID'!$B:$N,13,FALSE))</f>
        <v/>
      </c>
      <c r="Y271" s="13" t="str">
        <f>IF(ISERROR(VLOOKUP(CONCATENATE($A271,"_",Y$2),'Reference data SID'!$B:$N,13,FALSE)),"",VLOOKUP(CONCATENATE($A271,"_",Y$2),'Reference data SID'!$B:$N,13,FALSE))</f>
        <v/>
      </c>
      <c r="Z271" s="13" t="str">
        <f>IF(ISERROR(VLOOKUP(CONCATENATE($A271,"_",Z$2),'Reference data SID'!$B:$N,13,FALSE)),"",VLOOKUP(CONCATENATE($A271,"_",Z$2),'Reference data SID'!$B:$N,13,FALSE))</f>
        <v/>
      </c>
      <c r="AA271" s="13" t="str">
        <f>IF(ISERROR(VLOOKUP(CONCATENATE($A271,"_",AA$2),'Reference data SID'!$B:$N,13,FALSE)),"",VLOOKUP(CONCATENATE($A271,"_",AA$2),'Reference data SID'!$B:$N,13,FALSE))</f>
        <v/>
      </c>
      <c r="AB271" s="13" t="str">
        <f>IF(ISERROR(VLOOKUP(CONCATENATE($A271,"_",AB$2),'Reference data SID'!$B:$N,13,FALSE)),"",VLOOKUP(CONCATENATE($A271,"_",AB$2),'Reference data SID'!$B:$N,13,FALSE))</f>
        <v/>
      </c>
      <c r="AC271" s="13" t="str">
        <f>IF(ISERROR(VLOOKUP(CONCATENATE($A271,"_",AC$2),'Reference data SID'!$B:$N,13,FALSE)),"",VLOOKUP(CONCATENATE($A271,"_",AC$2),'Reference data SID'!$B:$N,13,FALSE))</f>
        <v/>
      </c>
      <c r="AD271" s="13" t="str">
        <f>IF(ISERROR(VLOOKUP(CONCATENATE($A271,"_",AD$2),'Reference data SID'!$B:$N,13,FALSE)),"",VLOOKUP(CONCATENATE($A271,"_",AD$2),'Reference data SID'!$B:$N,13,FALSE))</f>
        <v/>
      </c>
      <c r="AE271" s="13" t="str">
        <f>IF(ISERROR(VLOOKUP(CONCATENATE($A271,"_",AE$2),'Reference data SID'!$B:$N,13,FALSE)),"",VLOOKUP(CONCATENATE($A271,"_",AE$2),'Reference data SID'!$B:$N,13,FALSE))</f>
        <v/>
      </c>
      <c r="AF271" s="13" t="str">
        <f>IF(ISERROR(VLOOKUP(CONCATENATE($A271,"_",AF$2),'Reference data SID'!$B:$N,13,FALSE)),"",VLOOKUP(CONCATENATE($A271,"_",AF$2),'Reference data SID'!$B:$N,13,FALSE))</f>
        <v/>
      </c>
      <c r="AG271" s="13" t="str">
        <f>IF(ISERROR(VLOOKUP(CONCATENATE($A271,"_",AG$2),'Reference data SID'!$B:$N,13,FALSE)),"",VLOOKUP(CONCATENATE($A271,"_",AG$2),'Reference data SID'!$B:$N,13,FALSE))</f>
        <v/>
      </c>
      <c r="AH271" s="13" t="str">
        <f>IF(ISERROR(VLOOKUP(CONCATENATE($A271,"_",AH$2),'Reference data SID'!$B:$N,13,FALSE)),"",VLOOKUP(CONCATENATE($A271,"_",AH$2),'Reference data SID'!$B:$N,13,FALSE))</f>
        <v/>
      </c>
      <c r="AI271" s="13" t="str">
        <f>IF(ISERROR(VLOOKUP(CONCATENATE($A271,"_",AI$2),'Reference data SID'!$B:$N,13,FALSE)),"",VLOOKUP(CONCATENATE($A271,"_",AI$2),'Reference data SID'!$B:$N,13,FALSE))</f>
        <v/>
      </c>
      <c r="AJ271" s="13" t="str">
        <f>IF(ISERROR(VLOOKUP(CONCATENATE($A271,"_",AJ$2),'Reference data SID'!$B:$N,13,FALSE)),"",VLOOKUP(CONCATENATE($A271,"_",AJ$2),'Reference data SID'!$B:$N,13,FALSE))</f>
        <v/>
      </c>
      <c r="AK271" s="13" t="str">
        <f>IF(ISERROR(VLOOKUP(CONCATENATE($A271,"_",AK$2),'Reference data SID'!$B:$N,13,FALSE)),"",VLOOKUP(CONCATENATE($A271,"_",AK$2),'Reference data SID'!$B:$N,13,FALSE))</f>
        <v/>
      </c>
      <c r="AL271" s="13" t="str">
        <f>IF(ISERROR(VLOOKUP(CONCATENATE($A271,"_",AL$2),'Reference data SID'!$B:$N,13,FALSE)),"",VLOOKUP(CONCATENATE($A271,"_",AL$2),'Reference data SID'!$B:$N,13,FALSE))</f>
        <v/>
      </c>
      <c r="AM271" s="13" t="str">
        <f>IF(ISERROR(VLOOKUP(CONCATENATE($A271,"_",AM$2),'Reference data SID'!$B:$N,13,FALSE)),"",VLOOKUP(CONCATENATE($A271,"_",AM$2),'Reference data SID'!$B:$N,13,FALSE))</f>
        <v/>
      </c>
      <c r="AN271" s="13" t="str">
        <f>IF(ISERROR(VLOOKUP(CONCATENATE($A271,"_",AN$2),'Reference data SID'!$B:$N,13,FALSE)),"",VLOOKUP(CONCATENATE($A271,"_",AN$2),'Reference data SID'!$B:$N,13,FALSE))</f>
        <v/>
      </c>
      <c r="AO271" s="13" t="str">
        <f>IF(ISERROR(VLOOKUP(CONCATENATE($A271,"_",AO$2),'Reference data SID'!$B:$N,13,FALSE)),"",VLOOKUP(CONCATENATE($A271,"_",AO$2),'Reference data SID'!$B:$N,13,FALSE))</f>
        <v/>
      </c>
      <c r="AP271" s="13" t="str">
        <f>IF(ISERROR(VLOOKUP(CONCATENATE($A271,"_",AP$2),'Reference data SID'!$B:$N,13,FALSE)),"",VLOOKUP(CONCATENATE($A271,"_",AP$2),'Reference data SID'!$B:$N,13,FALSE))</f>
        <v/>
      </c>
      <c r="AQ271" s="13" t="str">
        <f>IF(ISERROR(VLOOKUP(CONCATENATE($A271,"_",AQ$2),'Reference data SID'!$B:$N,13,FALSE)),"",VLOOKUP(CONCATENATE($A271,"_",AQ$2),'Reference data SID'!$B:$N,13,FALSE))</f>
        <v/>
      </c>
      <c r="AR271" s="13" t="str">
        <f>IF(ISERROR(VLOOKUP(CONCATENATE($A271,"_",AR$2),'Reference data SID'!$B:$N,13,FALSE)),"",VLOOKUP(CONCATENATE($A271,"_",AR$2),'Reference data SID'!$B:$N,13,FALSE))</f>
        <v/>
      </c>
      <c r="AS271" s="13" t="str">
        <f>IF(ISERROR(VLOOKUP(CONCATENATE($A271,"_",AS$2),'Reference data SID'!$B:$N,13,FALSE)),"",VLOOKUP(CONCATENATE($A271,"_",AS$2),'Reference data SID'!$B:$N,13,FALSE))</f>
        <v/>
      </c>
      <c r="AT271" s="13" t="str">
        <f>IF(ISERROR(VLOOKUP(CONCATENATE($A271,"_",AT$2),'Reference data SID'!$B:$N,13,FALSE)),"",VLOOKUP(CONCATENATE($A271,"_",AT$2),'Reference data SID'!$B:$N,13,FALSE))</f>
        <v/>
      </c>
    </row>
    <row r="272" spans="1:46" x14ac:dyDescent="0.25">
      <c r="A272">
        <v>268</v>
      </c>
      <c r="B272" s="13" t="str">
        <f>IF(ISERROR(VLOOKUP(CONCATENATE($A272,"_",B$2),'Reference data SID'!$B:$N,13,FALSE)),"",VLOOKUP(CONCATENATE($A272,"_",B$2),'Reference data SID'!$B:$N,13,FALSE))</f>
        <v/>
      </c>
      <c r="C272" s="13" t="str">
        <f>IF(ISERROR(VLOOKUP(CONCATENATE($A272,"_",C$2),'Reference data SID'!$B:$N,13,FALSE)),"",VLOOKUP(CONCATENATE($A272,"_",C$2),'Reference data SID'!$B:$N,13,FALSE))</f>
        <v/>
      </c>
      <c r="D272" s="13" t="str">
        <f>IF(ISERROR(VLOOKUP(CONCATENATE($A272,"_",D$2),'Reference data SID'!$B:$N,13,FALSE)),"",VLOOKUP(CONCATENATE($A272,"_",D$2),'Reference data SID'!$B:$N,13,FALSE))</f>
        <v/>
      </c>
      <c r="E272" s="13" t="str">
        <f>IF(ISERROR(VLOOKUP(CONCATENATE($A272,"_",E$2),'Reference data SID'!$B:$N,13,FALSE)),"",VLOOKUP(CONCATENATE($A272,"_",E$2),'Reference data SID'!$B:$N,13,FALSE))</f>
        <v/>
      </c>
      <c r="F272" s="13" t="str">
        <f>IF(ISERROR(VLOOKUP(CONCATENATE($A272,"_",F$2),'Reference data SID'!$B:$N,13,FALSE)),"",VLOOKUP(CONCATENATE($A272,"_",F$2),'Reference data SID'!$B:$N,13,FALSE))</f>
        <v/>
      </c>
      <c r="G272" s="13" t="str">
        <f>IF(ISERROR(VLOOKUP(CONCATENATE($A272,"_",G$2),'Reference data SID'!$B:$N,13,FALSE)),"",VLOOKUP(CONCATENATE($A272,"_",G$2),'Reference data SID'!$B:$N,13,FALSE))</f>
        <v/>
      </c>
      <c r="H272" s="13" t="str">
        <f>IF(ISERROR(VLOOKUP(CONCATENATE($A272,"_",H$2),'Reference data SID'!$B:$N,13,FALSE)),"",VLOOKUP(CONCATENATE($A272,"_",H$2),'Reference data SID'!$B:$N,13,FALSE))</f>
        <v/>
      </c>
      <c r="I272" s="13" t="str">
        <f>IF(ISERROR(VLOOKUP(CONCATENATE($A272,"_",I$2),'Reference data SID'!$B:$N,13,FALSE)),"",VLOOKUP(CONCATENATE($A272,"_",I$2),'Reference data SID'!$B:$N,13,FALSE))</f>
        <v/>
      </c>
      <c r="J272" s="13" t="str">
        <f>IF(ISERROR(VLOOKUP(CONCATENATE($A272,"_",J$2),'Reference data SID'!$B:$N,13,FALSE)),"",VLOOKUP(CONCATENATE($A272,"_",J$2),'Reference data SID'!$B:$N,13,FALSE))</f>
        <v/>
      </c>
      <c r="K272" s="13" t="str">
        <f>IF(ISERROR(VLOOKUP(CONCATENATE($A272,"_",K$2),'Reference data SID'!$B:$N,13,FALSE)),"",VLOOKUP(CONCATENATE($A272,"_",K$2),'Reference data SID'!$B:$N,13,FALSE))</f>
        <v/>
      </c>
      <c r="L272" s="13" t="str">
        <f>IF(ISERROR(VLOOKUP(CONCATENATE($A272,"_",L$2),'Reference data SID'!$B:$N,13,FALSE)),"",VLOOKUP(CONCATENATE($A272,"_",L$2),'Reference data SID'!$B:$N,13,FALSE))</f>
        <v/>
      </c>
      <c r="M272" s="13" t="str">
        <f>IF(ISERROR(VLOOKUP(CONCATENATE($A272,"_",M$2),'Reference data SID'!$B:$N,13,FALSE)),"",VLOOKUP(CONCATENATE($A272,"_",M$2),'Reference data SID'!$B:$N,13,FALSE))</f>
        <v/>
      </c>
      <c r="N272" s="13" t="str">
        <f>IF(ISERROR(VLOOKUP(CONCATENATE($A272,"_",N$2),'Reference data SID'!$B:$N,13,FALSE)),"",VLOOKUP(CONCATENATE($A272,"_",N$2),'Reference data SID'!$B:$N,13,FALSE))</f>
        <v/>
      </c>
      <c r="O272" s="13" t="str">
        <f>IF(ISERROR(VLOOKUP(CONCATENATE($A272,"_",O$2),'Reference data SID'!$B:$N,13,FALSE)),"",VLOOKUP(CONCATENATE($A272,"_",O$2),'Reference data SID'!$B:$N,13,FALSE))</f>
        <v/>
      </c>
      <c r="P272" s="13" t="str">
        <f>IF(ISERROR(VLOOKUP(CONCATENATE($A272,"_",P$2),'Reference data SID'!$B:$N,13,FALSE)),"",VLOOKUP(CONCATENATE($A272,"_",P$2),'Reference data SID'!$B:$N,13,FALSE))</f>
        <v/>
      </c>
      <c r="Q272" s="13" t="str">
        <f>IF(ISERROR(VLOOKUP(CONCATENATE($A272,"_",Q$2),'Reference data SID'!$B:$N,13,FALSE)),"",VLOOKUP(CONCATENATE($A272,"_",Q$2),'Reference data SID'!$B:$N,13,FALSE))</f>
        <v/>
      </c>
      <c r="R272" s="13" t="str">
        <f>IF(ISERROR(VLOOKUP(CONCATENATE($A272,"_",R$2),'Reference data SID'!$B:$N,13,FALSE)),"",VLOOKUP(CONCATENATE($A272,"_",R$2),'Reference data SID'!$B:$N,13,FALSE))</f>
        <v/>
      </c>
      <c r="S272" s="13" t="str">
        <f>IF(ISERROR(VLOOKUP(CONCATENATE($A272,"_",S$2),'Reference data SID'!$B:$N,13,FALSE)),"",VLOOKUP(CONCATENATE($A272,"_",S$2),'Reference data SID'!$B:$N,13,FALSE))</f>
        <v/>
      </c>
      <c r="T272" s="13" t="str">
        <f>IF(ISERROR(VLOOKUP(CONCATENATE($A272,"_",T$2),'Reference data SID'!$B:$N,13,FALSE)),"",VLOOKUP(CONCATENATE($A272,"_",T$2),'Reference data SID'!$B:$N,13,FALSE))</f>
        <v/>
      </c>
      <c r="U272" s="13" t="str">
        <f>IF(ISERROR(VLOOKUP(CONCATENATE($A272,"_",U$2),'Reference data SID'!$B:$N,13,FALSE)),"",VLOOKUP(CONCATENATE($A272,"_",U$2),'Reference data SID'!$B:$N,13,FALSE))</f>
        <v/>
      </c>
      <c r="V272" s="13" t="str">
        <f>IF(ISERROR(VLOOKUP(CONCATENATE($A272,"_",V$2),'Reference data SID'!$B:$N,13,FALSE)),"",VLOOKUP(CONCATENATE($A272,"_",V$2),'Reference data SID'!$B:$N,13,FALSE))</f>
        <v/>
      </c>
      <c r="W272" s="13" t="str">
        <f>IF(ISERROR(VLOOKUP(CONCATENATE($A272,"_",W$2),'Reference data SID'!$B:$N,13,FALSE)),"",VLOOKUP(CONCATENATE($A272,"_",W$2),'Reference data SID'!$B:$N,13,FALSE))</f>
        <v/>
      </c>
      <c r="X272" s="13" t="str">
        <f>IF(ISERROR(VLOOKUP(CONCATENATE($A272,"_",X$2),'Reference data SID'!$B:$N,13,FALSE)),"",VLOOKUP(CONCATENATE($A272,"_",X$2),'Reference data SID'!$B:$N,13,FALSE))</f>
        <v/>
      </c>
      <c r="Y272" s="13" t="str">
        <f>IF(ISERROR(VLOOKUP(CONCATENATE($A272,"_",Y$2),'Reference data SID'!$B:$N,13,FALSE)),"",VLOOKUP(CONCATENATE($A272,"_",Y$2),'Reference data SID'!$B:$N,13,FALSE))</f>
        <v/>
      </c>
      <c r="Z272" s="13" t="str">
        <f>IF(ISERROR(VLOOKUP(CONCATENATE($A272,"_",Z$2),'Reference data SID'!$B:$N,13,FALSE)),"",VLOOKUP(CONCATENATE($A272,"_",Z$2),'Reference data SID'!$B:$N,13,FALSE))</f>
        <v/>
      </c>
      <c r="AA272" s="13" t="str">
        <f>IF(ISERROR(VLOOKUP(CONCATENATE($A272,"_",AA$2),'Reference data SID'!$B:$N,13,FALSE)),"",VLOOKUP(CONCATENATE($A272,"_",AA$2),'Reference data SID'!$B:$N,13,FALSE))</f>
        <v/>
      </c>
      <c r="AB272" s="13" t="str">
        <f>IF(ISERROR(VLOOKUP(CONCATENATE($A272,"_",AB$2),'Reference data SID'!$B:$N,13,FALSE)),"",VLOOKUP(CONCATENATE($A272,"_",AB$2),'Reference data SID'!$B:$N,13,FALSE))</f>
        <v/>
      </c>
      <c r="AC272" s="13" t="str">
        <f>IF(ISERROR(VLOOKUP(CONCATENATE($A272,"_",AC$2),'Reference data SID'!$B:$N,13,FALSE)),"",VLOOKUP(CONCATENATE($A272,"_",AC$2),'Reference data SID'!$B:$N,13,FALSE))</f>
        <v/>
      </c>
      <c r="AD272" s="13" t="str">
        <f>IF(ISERROR(VLOOKUP(CONCATENATE($A272,"_",AD$2),'Reference data SID'!$B:$N,13,FALSE)),"",VLOOKUP(CONCATENATE($A272,"_",AD$2),'Reference data SID'!$B:$N,13,FALSE))</f>
        <v/>
      </c>
      <c r="AE272" s="13" t="str">
        <f>IF(ISERROR(VLOOKUP(CONCATENATE($A272,"_",AE$2),'Reference data SID'!$B:$N,13,FALSE)),"",VLOOKUP(CONCATENATE($A272,"_",AE$2),'Reference data SID'!$B:$N,13,FALSE))</f>
        <v/>
      </c>
      <c r="AF272" s="13" t="str">
        <f>IF(ISERROR(VLOOKUP(CONCATENATE($A272,"_",AF$2),'Reference data SID'!$B:$N,13,FALSE)),"",VLOOKUP(CONCATENATE($A272,"_",AF$2),'Reference data SID'!$B:$N,13,FALSE))</f>
        <v/>
      </c>
      <c r="AG272" s="13" t="str">
        <f>IF(ISERROR(VLOOKUP(CONCATENATE($A272,"_",AG$2),'Reference data SID'!$B:$N,13,FALSE)),"",VLOOKUP(CONCATENATE($A272,"_",AG$2),'Reference data SID'!$B:$N,13,FALSE))</f>
        <v/>
      </c>
      <c r="AH272" s="13" t="str">
        <f>IF(ISERROR(VLOOKUP(CONCATENATE($A272,"_",AH$2),'Reference data SID'!$B:$N,13,FALSE)),"",VLOOKUP(CONCATENATE($A272,"_",AH$2),'Reference data SID'!$B:$N,13,FALSE))</f>
        <v/>
      </c>
      <c r="AI272" s="13" t="str">
        <f>IF(ISERROR(VLOOKUP(CONCATENATE($A272,"_",AI$2),'Reference data SID'!$B:$N,13,FALSE)),"",VLOOKUP(CONCATENATE($A272,"_",AI$2),'Reference data SID'!$B:$N,13,FALSE))</f>
        <v/>
      </c>
      <c r="AJ272" s="13" t="str">
        <f>IF(ISERROR(VLOOKUP(CONCATENATE($A272,"_",AJ$2),'Reference data SID'!$B:$N,13,FALSE)),"",VLOOKUP(CONCATENATE($A272,"_",AJ$2),'Reference data SID'!$B:$N,13,FALSE))</f>
        <v/>
      </c>
      <c r="AK272" s="13" t="str">
        <f>IF(ISERROR(VLOOKUP(CONCATENATE($A272,"_",AK$2),'Reference data SID'!$B:$N,13,FALSE)),"",VLOOKUP(CONCATENATE($A272,"_",AK$2),'Reference data SID'!$B:$N,13,FALSE))</f>
        <v/>
      </c>
      <c r="AL272" s="13" t="str">
        <f>IF(ISERROR(VLOOKUP(CONCATENATE($A272,"_",AL$2),'Reference data SID'!$B:$N,13,FALSE)),"",VLOOKUP(CONCATENATE($A272,"_",AL$2),'Reference data SID'!$B:$N,13,FALSE))</f>
        <v/>
      </c>
      <c r="AM272" s="13" t="str">
        <f>IF(ISERROR(VLOOKUP(CONCATENATE($A272,"_",AM$2),'Reference data SID'!$B:$N,13,FALSE)),"",VLOOKUP(CONCATENATE($A272,"_",AM$2),'Reference data SID'!$B:$N,13,FALSE))</f>
        <v/>
      </c>
      <c r="AN272" s="13" t="str">
        <f>IF(ISERROR(VLOOKUP(CONCATENATE($A272,"_",AN$2),'Reference data SID'!$B:$N,13,FALSE)),"",VLOOKUP(CONCATENATE($A272,"_",AN$2),'Reference data SID'!$B:$N,13,FALSE))</f>
        <v/>
      </c>
      <c r="AO272" s="13" t="str">
        <f>IF(ISERROR(VLOOKUP(CONCATENATE($A272,"_",AO$2),'Reference data SID'!$B:$N,13,FALSE)),"",VLOOKUP(CONCATENATE($A272,"_",AO$2),'Reference data SID'!$B:$N,13,FALSE))</f>
        <v/>
      </c>
      <c r="AP272" s="13" t="str">
        <f>IF(ISERROR(VLOOKUP(CONCATENATE($A272,"_",AP$2),'Reference data SID'!$B:$N,13,FALSE)),"",VLOOKUP(CONCATENATE($A272,"_",AP$2),'Reference data SID'!$B:$N,13,FALSE))</f>
        <v/>
      </c>
      <c r="AQ272" s="13" t="str">
        <f>IF(ISERROR(VLOOKUP(CONCATENATE($A272,"_",AQ$2),'Reference data SID'!$B:$N,13,FALSE)),"",VLOOKUP(CONCATENATE($A272,"_",AQ$2),'Reference data SID'!$B:$N,13,FALSE))</f>
        <v/>
      </c>
      <c r="AR272" s="13" t="str">
        <f>IF(ISERROR(VLOOKUP(CONCATENATE($A272,"_",AR$2),'Reference data SID'!$B:$N,13,FALSE)),"",VLOOKUP(CONCATENATE($A272,"_",AR$2),'Reference data SID'!$B:$N,13,FALSE))</f>
        <v/>
      </c>
      <c r="AS272" s="13" t="str">
        <f>IF(ISERROR(VLOOKUP(CONCATENATE($A272,"_",AS$2),'Reference data SID'!$B:$N,13,FALSE)),"",VLOOKUP(CONCATENATE($A272,"_",AS$2),'Reference data SID'!$B:$N,13,FALSE))</f>
        <v/>
      </c>
      <c r="AT272" s="13" t="str">
        <f>IF(ISERROR(VLOOKUP(CONCATENATE($A272,"_",AT$2),'Reference data SID'!$B:$N,13,FALSE)),"",VLOOKUP(CONCATENATE($A272,"_",AT$2),'Reference data SID'!$B:$N,13,FALSE))</f>
        <v/>
      </c>
    </row>
    <row r="273" spans="1:46" x14ac:dyDescent="0.25">
      <c r="A273">
        <v>269</v>
      </c>
      <c r="B273" s="13" t="str">
        <f>IF(ISERROR(VLOOKUP(CONCATENATE($A273,"_",B$2),'Reference data SID'!$B:$N,13,FALSE)),"",VLOOKUP(CONCATENATE($A273,"_",B$2),'Reference data SID'!$B:$N,13,FALSE))</f>
        <v/>
      </c>
      <c r="C273" s="13" t="str">
        <f>IF(ISERROR(VLOOKUP(CONCATENATE($A273,"_",C$2),'Reference data SID'!$B:$N,13,FALSE)),"",VLOOKUP(CONCATENATE($A273,"_",C$2),'Reference data SID'!$B:$N,13,FALSE))</f>
        <v/>
      </c>
      <c r="D273" s="13" t="str">
        <f>IF(ISERROR(VLOOKUP(CONCATENATE($A273,"_",D$2),'Reference data SID'!$B:$N,13,FALSE)),"",VLOOKUP(CONCATENATE($A273,"_",D$2),'Reference data SID'!$B:$N,13,FALSE))</f>
        <v/>
      </c>
      <c r="E273" s="13" t="str">
        <f>IF(ISERROR(VLOOKUP(CONCATENATE($A273,"_",E$2),'Reference data SID'!$B:$N,13,FALSE)),"",VLOOKUP(CONCATENATE($A273,"_",E$2),'Reference data SID'!$B:$N,13,FALSE))</f>
        <v/>
      </c>
      <c r="F273" s="13" t="str">
        <f>IF(ISERROR(VLOOKUP(CONCATENATE($A273,"_",F$2),'Reference data SID'!$B:$N,13,FALSE)),"",VLOOKUP(CONCATENATE($A273,"_",F$2),'Reference data SID'!$B:$N,13,FALSE))</f>
        <v/>
      </c>
      <c r="G273" s="13" t="str">
        <f>IF(ISERROR(VLOOKUP(CONCATENATE($A273,"_",G$2),'Reference data SID'!$B:$N,13,FALSE)),"",VLOOKUP(CONCATENATE($A273,"_",G$2),'Reference data SID'!$B:$N,13,FALSE))</f>
        <v/>
      </c>
      <c r="H273" s="13" t="str">
        <f>IF(ISERROR(VLOOKUP(CONCATENATE($A273,"_",H$2),'Reference data SID'!$B:$N,13,FALSE)),"",VLOOKUP(CONCATENATE($A273,"_",H$2),'Reference data SID'!$B:$N,13,FALSE))</f>
        <v/>
      </c>
      <c r="I273" s="13" t="str">
        <f>IF(ISERROR(VLOOKUP(CONCATENATE($A273,"_",I$2),'Reference data SID'!$B:$N,13,FALSE)),"",VLOOKUP(CONCATENATE($A273,"_",I$2),'Reference data SID'!$B:$N,13,FALSE))</f>
        <v/>
      </c>
      <c r="J273" s="13" t="str">
        <f>IF(ISERROR(VLOOKUP(CONCATENATE($A273,"_",J$2),'Reference data SID'!$B:$N,13,FALSE)),"",VLOOKUP(CONCATENATE($A273,"_",J$2),'Reference data SID'!$B:$N,13,FALSE))</f>
        <v/>
      </c>
      <c r="K273" s="13" t="str">
        <f>IF(ISERROR(VLOOKUP(CONCATENATE($A273,"_",K$2),'Reference data SID'!$B:$N,13,FALSE)),"",VLOOKUP(CONCATENATE($A273,"_",K$2),'Reference data SID'!$B:$N,13,FALSE))</f>
        <v/>
      </c>
      <c r="L273" s="13" t="str">
        <f>IF(ISERROR(VLOOKUP(CONCATENATE($A273,"_",L$2),'Reference data SID'!$B:$N,13,FALSE)),"",VLOOKUP(CONCATENATE($A273,"_",L$2),'Reference data SID'!$B:$N,13,FALSE))</f>
        <v/>
      </c>
      <c r="M273" s="13" t="str">
        <f>IF(ISERROR(VLOOKUP(CONCATENATE($A273,"_",M$2),'Reference data SID'!$B:$N,13,FALSE)),"",VLOOKUP(CONCATENATE($A273,"_",M$2),'Reference data SID'!$B:$N,13,FALSE))</f>
        <v/>
      </c>
      <c r="N273" s="13" t="str">
        <f>IF(ISERROR(VLOOKUP(CONCATENATE($A273,"_",N$2),'Reference data SID'!$B:$N,13,FALSE)),"",VLOOKUP(CONCATENATE($A273,"_",N$2),'Reference data SID'!$B:$N,13,FALSE))</f>
        <v/>
      </c>
      <c r="O273" s="13" t="str">
        <f>IF(ISERROR(VLOOKUP(CONCATENATE($A273,"_",O$2),'Reference data SID'!$B:$N,13,FALSE)),"",VLOOKUP(CONCATENATE($A273,"_",O$2),'Reference data SID'!$B:$N,13,FALSE))</f>
        <v/>
      </c>
      <c r="P273" s="13" t="str">
        <f>IF(ISERROR(VLOOKUP(CONCATENATE($A273,"_",P$2),'Reference data SID'!$B:$N,13,FALSE)),"",VLOOKUP(CONCATENATE($A273,"_",P$2),'Reference data SID'!$B:$N,13,FALSE))</f>
        <v/>
      </c>
      <c r="Q273" s="13" t="str">
        <f>IF(ISERROR(VLOOKUP(CONCATENATE($A273,"_",Q$2),'Reference data SID'!$B:$N,13,FALSE)),"",VLOOKUP(CONCATENATE($A273,"_",Q$2),'Reference data SID'!$B:$N,13,FALSE))</f>
        <v/>
      </c>
      <c r="R273" s="13" t="str">
        <f>IF(ISERROR(VLOOKUP(CONCATENATE($A273,"_",R$2),'Reference data SID'!$B:$N,13,FALSE)),"",VLOOKUP(CONCATENATE($A273,"_",R$2),'Reference data SID'!$B:$N,13,FALSE))</f>
        <v/>
      </c>
      <c r="S273" s="13" t="str">
        <f>IF(ISERROR(VLOOKUP(CONCATENATE($A273,"_",S$2),'Reference data SID'!$B:$N,13,FALSE)),"",VLOOKUP(CONCATENATE($A273,"_",S$2),'Reference data SID'!$B:$N,13,FALSE))</f>
        <v/>
      </c>
      <c r="T273" s="13" t="str">
        <f>IF(ISERROR(VLOOKUP(CONCATENATE($A273,"_",T$2),'Reference data SID'!$B:$N,13,FALSE)),"",VLOOKUP(CONCATENATE($A273,"_",T$2),'Reference data SID'!$B:$N,13,FALSE))</f>
        <v/>
      </c>
      <c r="U273" s="13" t="str">
        <f>IF(ISERROR(VLOOKUP(CONCATENATE($A273,"_",U$2),'Reference data SID'!$B:$N,13,FALSE)),"",VLOOKUP(CONCATENATE($A273,"_",U$2),'Reference data SID'!$B:$N,13,FALSE))</f>
        <v/>
      </c>
      <c r="V273" s="13" t="str">
        <f>IF(ISERROR(VLOOKUP(CONCATENATE($A273,"_",V$2),'Reference data SID'!$B:$N,13,FALSE)),"",VLOOKUP(CONCATENATE($A273,"_",V$2),'Reference data SID'!$B:$N,13,FALSE))</f>
        <v/>
      </c>
      <c r="W273" s="13" t="str">
        <f>IF(ISERROR(VLOOKUP(CONCATENATE($A273,"_",W$2),'Reference data SID'!$B:$N,13,FALSE)),"",VLOOKUP(CONCATENATE($A273,"_",W$2),'Reference data SID'!$B:$N,13,FALSE))</f>
        <v/>
      </c>
      <c r="X273" s="13" t="str">
        <f>IF(ISERROR(VLOOKUP(CONCATENATE($A273,"_",X$2),'Reference data SID'!$B:$N,13,FALSE)),"",VLOOKUP(CONCATENATE($A273,"_",X$2),'Reference data SID'!$B:$N,13,FALSE))</f>
        <v/>
      </c>
      <c r="Y273" s="13" t="str">
        <f>IF(ISERROR(VLOOKUP(CONCATENATE($A273,"_",Y$2),'Reference data SID'!$B:$N,13,FALSE)),"",VLOOKUP(CONCATENATE($A273,"_",Y$2),'Reference data SID'!$B:$N,13,FALSE))</f>
        <v/>
      </c>
      <c r="Z273" s="13" t="str">
        <f>IF(ISERROR(VLOOKUP(CONCATENATE($A273,"_",Z$2),'Reference data SID'!$B:$N,13,FALSE)),"",VLOOKUP(CONCATENATE($A273,"_",Z$2),'Reference data SID'!$B:$N,13,FALSE))</f>
        <v/>
      </c>
      <c r="AA273" s="13" t="str">
        <f>IF(ISERROR(VLOOKUP(CONCATENATE($A273,"_",AA$2),'Reference data SID'!$B:$N,13,FALSE)),"",VLOOKUP(CONCATENATE($A273,"_",AA$2),'Reference data SID'!$B:$N,13,FALSE))</f>
        <v/>
      </c>
      <c r="AB273" s="13" t="str">
        <f>IF(ISERROR(VLOOKUP(CONCATENATE($A273,"_",AB$2),'Reference data SID'!$B:$N,13,FALSE)),"",VLOOKUP(CONCATENATE($A273,"_",AB$2),'Reference data SID'!$B:$N,13,FALSE))</f>
        <v/>
      </c>
      <c r="AC273" s="13" t="str">
        <f>IF(ISERROR(VLOOKUP(CONCATENATE($A273,"_",AC$2),'Reference data SID'!$B:$N,13,FALSE)),"",VLOOKUP(CONCATENATE($A273,"_",AC$2),'Reference data SID'!$B:$N,13,FALSE))</f>
        <v/>
      </c>
      <c r="AD273" s="13" t="str">
        <f>IF(ISERROR(VLOOKUP(CONCATENATE($A273,"_",AD$2),'Reference data SID'!$B:$N,13,FALSE)),"",VLOOKUP(CONCATENATE($A273,"_",AD$2),'Reference data SID'!$B:$N,13,FALSE))</f>
        <v/>
      </c>
      <c r="AE273" s="13" t="str">
        <f>IF(ISERROR(VLOOKUP(CONCATENATE($A273,"_",AE$2),'Reference data SID'!$B:$N,13,FALSE)),"",VLOOKUP(CONCATENATE($A273,"_",AE$2),'Reference data SID'!$B:$N,13,FALSE))</f>
        <v/>
      </c>
      <c r="AF273" s="13" t="str">
        <f>IF(ISERROR(VLOOKUP(CONCATENATE($A273,"_",AF$2),'Reference data SID'!$B:$N,13,FALSE)),"",VLOOKUP(CONCATENATE($A273,"_",AF$2),'Reference data SID'!$B:$N,13,FALSE))</f>
        <v/>
      </c>
      <c r="AG273" s="13" t="str">
        <f>IF(ISERROR(VLOOKUP(CONCATENATE($A273,"_",AG$2),'Reference data SID'!$B:$N,13,FALSE)),"",VLOOKUP(CONCATENATE($A273,"_",AG$2),'Reference data SID'!$B:$N,13,FALSE))</f>
        <v/>
      </c>
      <c r="AH273" s="13" t="str">
        <f>IF(ISERROR(VLOOKUP(CONCATENATE($A273,"_",AH$2),'Reference data SID'!$B:$N,13,FALSE)),"",VLOOKUP(CONCATENATE($A273,"_",AH$2),'Reference data SID'!$B:$N,13,FALSE))</f>
        <v/>
      </c>
      <c r="AI273" s="13" t="str">
        <f>IF(ISERROR(VLOOKUP(CONCATENATE($A273,"_",AI$2),'Reference data SID'!$B:$N,13,FALSE)),"",VLOOKUP(CONCATENATE($A273,"_",AI$2),'Reference data SID'!$B:$N,13,FALSE))</f>
        <v/>
      </c>
      <c r="AJ273" s="13" t="str">
        <f>IF(ISERROR(VLOOKUP(CONCATENATE($A273,"_",AJ$2),'Reference data SID'!$B:$N,13,FALSE)),"",VLOOKUP(CONCATENATE($A273,"_",AJ$2),'Reference data SID'!$B:$N,13,FALSE))</f>
        <v/>
      </c>
      <c r="AK273" s="13" t="str">
        <f>IF(ISERROR(VLOOKUP(CONCATENATE($A273,"_",AK$2),'Reference data SID'!$B:$N,13,FALSE)),"",VLOOKUP(CONCATENATE($A273,"_",AK$2),'Reference data SID'!$B:$N,13,FALSE))</f>
        <v/>
      </c>
      <c r="AL273" s="13" t="str">
        <f>IF(ISERROR(VLOOKUP(CONCATENATE($A273,"_",AL$2),'Reference data SID'!$B:$N,13,FALSE)),"",VLOOKUP(CONCATENATE($A273,"_",AL$2),'Reference data SID'!$B:$N,13,FALSE))</f>
        <v/>
      </c>
      <c r="AM273" s="13" t="str">
        <f>IF(ISERROR(VLOOKUP(CONCATENATE($A273,"_",AM$2),'Reference data SID'!$B:$N,13,FALSE)),"",VLOOKUP(CONCATENATE($A273,"_",AM$2),'Reference data SID'!$B:$N,13,FALSE))</f>
        <v/>
      </c>
      <c r="AN273" s="13" t="str">
        <f>IF(ISERROR(VLOOKUP(CONCATENATE($A273,"_",AN$2),'Reference data SID'!$B:$N,13,FALSE)),"",VLOOKUP(CONCATENATE($A273,"_",AN$2),'Reference data SID'!$B:$N,13,FALSE))</f>
        <v/>
      </c>
      <c r="AO273" s="13" t="str">
        <f>IF(ISERROR(VLOOKUP(CONCATENATE($A273,"_",AO$2),'Reference data SID'!$B:$N,13,FALSE)),"",VLOOKUP(CONCATENATE($A273,"_",AO$2),'Reference data SID'!$B:$N,13,FALSE))</f>
        <v/>
      </c>
      <c r="AP273" s="13" t="str">
        <f>IF(ISERROR(VLOOKUP(CONCATENATE($A273,"_",AP$2),'Reference data SID'!$B:$N,13,FALSE)),"",VLOOKUP(CONCATENATE($A273,"_",AP$2),'Reference data SID'!$B:$N,13,FALSE))</f>
        <v/>
      </c>
      <c r="AQ273" s="13" t="str">
        <f>IF(ISERROR(VLOOKUP(CONCATENATE($A273,"_",AQ$2),'Reference data SID'!$B:$N,13,FALSE)),"",VLOOKUP(CONCATENATE($A273,"_",AQ$2),'Reference data SID'!$B:$N,13,FALSE))</f>
        <v/>
      </c>
      <c r="AR273" s="13" t="str">
        <f>IF(ISERROR(VLOOKUP(CONCATENATE($A273,"_",AR$2),'Reference data SID'!$B:$N,13,FALSE)),"",VLOOKUP(CONCATENATE($A273,"_",AR$2),'Reference data SID'!$B:$N,13,FALSE))</f>
        <v/>
      </c>
      <c r="AS273" s="13" t="str">
        <f>IF(ISERROR(VLOOKUP(CONCATENATE($A273,"_",AS$2),'Reference data SID'!$B:$N,13,FALSE)),"",VLOOKUP(CONCATENATE($A273,"_",AS$2),'Reference data SID'!$B:$N,13,FALSE))</f>
        <v/>
      </c>
      <c r="AT273" s="13" t="str">
        <f>IF(ISERROR(VLOOKUP(CONCATENATE($A273,"_",AT$2),'Reference data SID'!$B:$N,13,FALSE)),"",VLOOKUP(CONCATENATE($A273,"_",AT$2),'Reference data SID'!$B:$N,13,FALSE))</f>
        <v/>
      </c>
    </row>
    <row r="274" spans="1:46" x14ac:dyDescent="0.25">
      <c r="A274">
        <v>270</v>
      </c>
      <c r="B274" s="13" t="str">
        <f>IF(ISERROR(VLOOKUP(CONCATENATE($A274,"_",B$2),'Reference data SID'!$B:$N,13,FALSE)),"",VLOOKUP(CONCATENATE($A274,"_",B$2),'Reference data SID'!$B:$N,13,FALSE))</f>
        <v/>
      </c>
      <c r="C274" s="13" t="str">
        <f>IF(ISERROR(VLOOKUP(CONCATENATE($A274,"_",C$2),'Reference data SID'!$B:$N,13,FALSE)),"",VLOOKUP(CONCATENATE($A274,"_",C$2),'Reference data SID'!$B:$N,13,FALSE))</f>
        <v/>
      </c>
      <c r="D274" s="13" t="str">
        <f>IF(ISERROR(VLOOKUP(CONCATENATE($A274,"_",D$2),'Reference data SID'!$B:$N,13,FALSE)),"",VLOOKUP(CONCATENATE($A274,"_",D$2),'Reference data SID'!$B:$N,13,FALSE))</f>
        <v/>
      </c>
      <c r="E274" s="13" t="str">
        <f>IF(ISERROR(VLOOKUP(CONCATENATE($A274,"_",E$2),'Reference data SID'!$B:$N,13,FALSE)),"",VLOOKUP(CONCATENATE($A274,"_",E$2),'Reference data SID'!$B:$N,13,FALSE))</f>
        <v/>
      </c>
      <c r="F274" s="13" t="str">
        <f>IF(ISERROR(VLOOKUP(CONCATENATE($A274,"_",F$2),'Reference data SID'!$B:$N,13,FALSE)),"",VLOOKUP(CONCATENATE($A274,"_",F$2),'Reference data SID'!$B:$N,13,FALSE))</f>
        <v/>
      </c>
      <c r="G274" s="13" t="str">
        <f>IF(ISERROR(VLOOKUP(CONCATENATE($A274,"_",G$2),'Reference data SID'!$B:$N,13,FALSE)),"",VLOOKUP(CONCATENATE($A274,"_",G$2),'Reference data SID'!$B:$N,13,FALSE))</f>
        <v/>
      </c>
      <c r="H274" s="13" t="str">
        <f>IF(ISERROR(VLOOKUP(CONCATENATE($A274,"_",H$2),'Reference data SID'!$B:$N,13,FALSE)),"",VLOOKUP(CONCATENATE($A274,"_",H$2),'Reference data SID'!$B:$N,13,FALSE))</f>
        <v/>
      </c>
      <c r="I274" s="13" t="str">
        <f>IF(ISERROR(VLOOKUP(CONCATENATE($A274,"_",I$2),'Reference data SID'!$B:$N,13,FALSE)),"",VLOOKUP(CONCATENATE($A274,"_",I$2),'Reference data SID'!$B:$N,13,FALSE))</f>
        <v/>
      </c>
      <c r="J274" s="13" t="str">
        <f>IF(ISERROR(VLOOKUP(CONCATENATE($A274,"_",J$2),'Reference data SID'!$B:$N,13,FALSE)),"",VLOOKUP(CONCATENATE($A274,"_",J$2),'Reference data SID'!$B:$N,13,FALSE))</f>
        <v/>
      </c>
      <c r="K274" s="13" t="str">
        <f>IF(ISERROR(VLOOKUP(CONCATENATE($A274,"_",K$2),'Reference data SID'!$B:$N,13,FALSE)),"",VLOOKUP(CONCATENATE($A274,"_",K$2),'Reference data SID'!$B:$N,13,FALSE))</f>
        <v/>
      </c>
      <c r="L274" s="13" t="str">
        <f>IF(ISERROR(VLOOKUP(CONCATENATE($A274,"_",L$2),'Reference data SID'!$B:$N,13,FALSE)),"",VLOOKUP(CONCATENATE($A274,"_",L$2),'Reference data SID'!$B:$N,13,FALSE))</f>
        <v/>
      </c>
      <c r="M274" s="13" t="str">
        <f>IF(ISERROR(VLOOKUP(CONCATENATE($A274,"_",M$2),'Reference data SID'!$B:$N,13,FALSE)),"",VLOOKUP(CONCATENATE($A274,"_",M$2),'Reference data SID'!$B:$N,13,FALSE))</f>
        <v/>
      </c>
      <c r="N274" s="13" t="str">
        <f>IF(ISERROR(VLOOKUP(CONCATENATE($A274,"_",N$2),'Reference data SID'!$B:$N,13,FALSE)),"",VLOOKUP(CONCATENATE($A274,"_",N$2),'Reference data SID'!$B:$N,13,FALSE))</f>
        <v/>
      </c>
      <c r="O274" s="13" t="str">
        <f>IF(ISERROR(VLOOKUP(CONCATENATE($A274,"_",O$2),'Reference data SID'!$B:$N,13,FALSE)),"",VLOOKUP(CONCATENATE($A274,"_",O$2),'Reference data SID'!$B:$N,13,FALSE))</f>
        <v/>
      </c>
      <c r="P274" s="13" t="str">
        <f>IF(ISERROR(VLOOKUP(CONCATENATE($A274,"_",P$2),'Reference data SID'!$B:$N,13,FALSE)),"",VLOOKUP(CONCATENATE($A274,"_",P$2),'Reference data SID'!$B:$N,13,FALSE))</f>
        <v/>
      </c>
      <c r="Q274" s="13" t="str">
        <f>IF(ISERROR(VLOOKUP(CONCATENATE($A274,"_",Q$2),'Reference data SID'!$B:$N,13,FALSE)),"",VLOOKUP(CONCATENATE($A274,"_",Q$2),'Reference data SID'!$B:$N,13,FALSE))</f>
        <v/>
      </c>
      <c r="R274" s="13" t="str">
        <f>IF(ISERROR(VLOOKUP(CONCATENATE($A274,"_",R$2),'Reference data SID'!$B:$N,13,FALSE)),"",VLOOKUP(CONCATENATE($A274,"_",R$2),'Reference data SID'!$B:$N,13,FALSE))</f>
        <v/>
      </c>
      <c r="S274" s="13" t="str">
        <f>IF(ISERROR(VLOOKUP(CONCATENATE($A274,"_",S$2),'Reference data SID'!$B:$N,13,FALSE)),"",VLOOKUP(CONCATENATE($A274,"_",S$2),'Reference data SID'!$B:$N,13,FALSE))</f>
        <v/>
      </c>
      <c r="T274" s="13" t="str">
        <f>IF(ISERROR(VLOOKUP(CONCATENATE($A274,"_",T$2),'Reference data SID'!$B:$N,13,FALSE)),"",VLOOKUP(CONCATENATE($A274,"_",T$2),'Reference data SID'!$B:$N,13,FALSE))</f>
        <v/>
      </c>
      <c r="U274" s="13" t="str">
        <f>IF(ISERROR(VLOOKUP(CONCATENATE($A274,"_",U$2),'Reference data SID'!$B:$N,13,FALSE)),"",VLOOKUP(CONCATENATE($A274,"_",U$2),'Reference data SID'!$B:$N,13,FALSE))</f>
        <v/>
      </c>
      <c r="V274" s="13" t="str">
        <f>IF(ISERROR(VLOOKUP(CONCATENATE($A274,"_",V$2),'Reference data SID'!$B:$N,13,FALSE)),"",VLOOKUP(CONCATENATE($A274,"_",V$2),'Reference data SID'!$B:$N,13,FALSE))</f>
        <v/>
      </c>
      <c r="W274" s="13" t="str">
        <f>IF(ISERROR(VLOOKUP(CONCATENATE($A274,"_",W$2),'Reference data SID'!$B:$N,13,FALSE)),"",VLOOKUP(CONCATENATE($A274,"_",W$2),'Reference data SID'!$B:$N,13,FALSE))</f>
        <v/>
      </c>
      <c r="X274" s="13" t="str">
        <f>IF(ISERROR(VLOOKUP(CONCATENATE($A274,"_",X$2),'Reference data SID'!$B:$N,13,FALSE)),"",VLOOKUP(CONCATENATE($A274,"_",X$2),'Reference data SID'!$B:$N,13,FALSE))</f>
        <v/>
      </c>
      <c r="Y274" s="13" t="str">
        <f>IF(ISERROR(VLOOKUP(CONCATENATE($A274,"_",Y$2),'Reference data SID'!$B:$N,13,FALSE)),"",VLOOKUP(CONCATENATE($A274,"_",Y$2),'Reference data SID'!$B:$N,13,FALSE))</f>
        <v/>
      </c>
      <c r="Z274" s="13" t="str">
        <f>IF(ISERROR(VLOOKUP(CONCATENATE($A274,"_",Z$2),'Reference data SID'!$B:$N,13,FALSE)),"",VLOOKUP(CONCATENATE($A274,"_",Z$2),'Reference data SID'!$B:$N,13,FALSE))</f>
        <v/>
      </c>
      <c r="AA274" s="13" t="str">
        <f>IF(ISERROR(VLOOKUP(CONCATENATE($A274,"_",AA$2),'Reference data SID'!$B:$N,13,FALSE)),"",VLOOKUP(CONCATENATE($A274,"_",AA$2),'Reference data SID'!$B:$N,13,FALSE))</f>
        <v/>
      </c>
      <c r="AB274" s="13" t="str">
        <f>IF(ISERROR(VLOOKUP(CONCATENATE($A274,"_",AB$2),'Reference data SID'!$B:$N,13,FALSE)),"",VLOOKUP(CONCATENATE($A274,"_",AB$2),'Reference data SID'!$B:$N,13,FALSE))</f>
        <v/>
      </c>
      <c r="AC274" s="13" t="str">
        <f>IF(ISERROR(VLOOKUP(CONCATENATE($A274,"_",AC$2),'Reference data SID'!$B:$N,13,FALSE)),"",VLOOKUP(CONCATENATE($A274,"_",AC$2),'Reference data SID'!$B:$N,13,FALSE))</f>
        <v/>
      </c>
      <c r="AD274" s="13" t="str">
        <f>IF(ISERROR(VLOOKUP(CONCATENATE($A274,"_",AD$2),'Reference data SID'!$B:$N,13,FALSE)),"",VLOOKUP(CONCATENATE($A274,"_",AD$2),'Reference data SID'!$B:$N,13,FALSE))</f>
        <v/>
      </c>
      <c r="AE274" s="13" t="str">
        <f>IF(ISERROR(VLOOKUP(CONCATENATE($A274,"_",AE$2),'Reference data SID'!$B:$N,13,FALSE)),"",VLOOKUP(CONCATENATE($A274,"_",AE$2),'Reference data SID'!$B:$N,13,FALSE))</f>
        <v/>
      </c>
      <c r="AF274" s="13" t="str">
        <f>IF(ISERROR(VLOOKUP(CONCATENATE($A274,"_",AF$2),'Reference data SID'!$B:$N,13,FALSE)),"",VLOOKUP(CONCATENATE($A274,"_",AF$2),'Reference data SID'!$B:$N,13,FALSE))</f>
        <v/>
      </c>
      <c r="AG274" s="13" t="str">
        <f>IF(ISERROR(VLOOKUP(CONCATENATE($A274,"_",AG$2),'Reference data SID'!$B:$N,13,FALSE)),"",VLOOKUP(CONCATENATE($A274,"_",AG$2),'Reference data SID'!$B:$N,13,FALSE))</f>
        <v/>
      </c>
      <c r="AH274" s="13" t="str">
        <f>IF(ISERROR(VLOOKUP(CONCATENATE($A274,"_",AH$2),'Reference data SID'!$B:$N,13,FALSE)),"",VLOOKUP(CONCATENATE($A274,"_",AH$2),'Reference data SID'!$B:$N,13,FALSE))</f>
        <v/>
      </c>
      <c r="AI274" s="13" t="str">
        <f>IF(ISERROR(VLOOKUP(CONCATENATE($A274,"_",AI$2),'Reference data SID'!$B:$N,13,FALSE)),"",VLOOKUP(CONCATENATE($A274,"_",AI$2),'Reference data SID'!$B:$N,13,FALSE))</f>
        <v/>
      </c>
      <c r="AJ274" s="13" t="str">
        <f>IF(ISERROR(VLOOKUP(CONCATENATE($A274,"_",AJ$2),'Reference data SID'!$B:$N,13,FALSE)),"",VLOOKUP(CONCATENATE($A274,"_",AJ$2),'Reference data SID'!$B:$N,13,FALSE))</f>
        <v/>
      </c>
      <c r="AK274" s="13" t="str">
        <f>IF(ISERROR(VLOOKUP(CONCATENATE($A274,"_",AK$2),'Reference data SID'!$B:$N,13,FALSE)),"",VLOOKUP(CONCATENATE($A274,"_",AK$2),'Reference data SID'!$B:$N,13,FALSE))</f>
        <v/>
      </c>
      <c r="AL274" s="13" t="str">
        <f>IF(ISERROR(VLOOKUP(CONCATENATE($A274,"_",AL$2),'Reference data SID'!$B:$N,13,FALSE)),"",VLOOKUP(CONCATENATE($A274,"_",AL$2),'Reference data SID'!$B:$N,13,FALSE))</f>
        <v/>
      </c>
      <c r="AM274" s="13" t="str">
        <f>IF(ISERROR(VLOOKUP(CONCATENATE($A274,"_",AM$2),'Reference data SID'!$B:$N,13,FALSE)),"",VLOOKUP(CONCATENATE($A274,"_",AM$2),'Reference data SID'!$B:$N,13,FALSE))</f>
        <v/>
      </c>
      <c r="AN274" s="13" t="str">
        <f>IF(ISERROR(VLOOKUP(CONCATENATE($A274,"_",AN$2),'Reference data SID'!$B:$N,13,FALSE)),"",VLOOKUP(CONCATENATE($A274,"_",AN$2),'Reference data SID'!$B:$N,13,FALSE))</f>
        <v/>
      </c>
      <c r="AO274" s="13" t="str">
        <f>IF(ISERROR(VLOOKUP(CONCATENATE($A274,"_",AO$2),'Reference data SID'!$B:$N,13,FALSE)),"",VLOOKUP(CONCATENATE($A274,"_",AO$2),'Reference data SID'!$B:$N,13,FALSE))</f>
        <v/>
      </c>
      <c r="AP274" s="13" t="str">
        <f>IF(ISERROR(VLOOKUP(CONCATENATE($A274,"_",AP$2),'Reference data SID'!$B:$N,13,FALSE)),"",VLOOKUP(CONCATENATE($A274,"_",AP$2),'Reference data SID'!$B:$N,13,FALSE))</f>
        <v/>
      </c>
      <c r="AQ274" s="13" t="str">
        <f>IF(ISERROR(VLOOKUP(CONCATENATE($A274,"_",AQ$2),'Reference data SID'!$B:$N,13,FALSE)),"",VLOOKUP(CONCATENATE($A274,"_",AQ$2),'Reference data SID'!$B:$N,13,FALSE))</f>
        <v/>
      </c>
      <c r="AR274" s="13" t="str">
        <f>IF(ISERROR(VLOOKUP(CONCATENATE($A274,"_",AR$2),'Reference data SID'!$B:$N,13,FALSE)),"",VLOOKUP(CONCATENATE($A274,"_",AR$2),'Reference data SID'!$B:$N,13,FALSE))</f>
        <v/>
      </c>
      <c r="AS274" s="13" t="str">
        <f>IF(ISERROR(VLOOKUP(CONCATENATE($A274,"_",AS$2),'Reference data SID'!$B:$N,13,FALSE)),"",VLOOKUP(CONCATENATE($A274,"_",AS$2),'Reference data SID'!$B:$N,13,FALSE))</f>
        <v/>
      </c>
      <c r="AT274" s="13" t="str">
        <f>IF(ISERROR(VLOOKUP(CONCATENATE($A274,"_",AT$2),'Reference data SID'!$B:$N,13,FALSE)),"",VLOOKUP(CONCATENATE($A274,"_",AT$2),'Reference data SID'!$B:$N,13,FALSE))</f>
        <v/>
      </c>
    </row>
    <row r="275" spans="1:46" x14ac:dyDescent="0.25">
      <c r="A275">
        <v>271</v>
      </c>
      <c r="B275" s="13" t="str">
        <f>IF(ISERROR(VLOOKUP(CONCATENATE($A275,"_",B$2),'Reference data SID'!$B:$N,13,FALSE)),"",VLOOKUP(CONCATENATE($A275,"_",B$2),'Reference data SID'!$B:$N,13,FALSE))</f>
        <v/>
      </c>
      <c r="C275" s="13" t="str">
        <f>IF(ISERROR(VLOOKUP(CONCATENATE($A275,"_",C$2),'Reference data SID'!$B:$N,13,FALSE)),"",VLOOKUP(CONCATENATE($A275,"_",C$2),'Reference data SID'!$B:$N,13,FALSE))</f>
        <v/>
      </c>
      <c r="D275" s="13" t="str">
        <f>IF(ISERROR(VLOOKUP(CONCATENATE($A275,"_",D$2),'Reference data SID'!$B:$N,13,FALSE)),"",VLOOKUP(CONCATENATE($A275,"_",D$2),'Reference data SID'!$B:$N,13,FALSE))</f>
        <v/>
      </c>
      <c r="E275" s="13" t="str">
        <f>IF(ISERROR(VLOOKUP(CONCATENATE($A275,"_",E$2),'Reference data SID'!$B:$N,13,FALSE)),"",VLOOKUP(CONCATENATE($A275,"_",E$2),'Reference data SID'!$B:$N,13,FALSE))</f>
        <v/>
      </c>
      <c r="F275" s="13" t="str">
        <f>IF(ISERROR(VLOOKUP(CONCATENATE($A275,"_",F$2),'Reference data SID'!$B:$N,13,FALSE)),"",VLOOKUP(CONCATENATE($A275,"_",F$2),'Reference data SID'!$B:$N,13,FALSE))</f>
        <v/>
      </c>
      <c r="G275" s="13" t="str">
        <f>IF(ISERROR(VLOOKUP(CONCATENATE($A275,"_",G$2),'Reference data SID'!$B:$N,13,FALSE)),"",VLOOKUP(CONCATENATE($A275,"_",G$2),'Reference data SID'!$B:$N,13,FALSE))</f>
        <v/>
      </c>
      <c r="H275" s="13" t="str">
        <f>IF(ISERROR(VLOOKUP(CONCATENATE($A275,"_",H$2),'Reference data SID'!$B:$N,13,FALSE)),"",VLOOKUP(CONCATENATE($A275,"_",H$2),'Reference data SID'!$B:$N,13,FALSE))</f>
        <v/>
      </c>
      <c r="I275" s="13" t="str">
        <f>IF(ISERROR(VLOOKUP(CONCATENATE($A275,"_",I$2),'Reference data SID'!$B:$N,13,FALSE)),"",VLOOKUP(CONCATENATE($A275,"_",I$2),'Reference data SID'!$B:$N,13,FALSE))</f>
        <v/>
      </c>
      <c r="J275" s="13" t="str">
        <f>IF(ISERROR(VLOOKUP(CONCATENATE($A275,"_",J$2),'Reference data SID'!$B:$N,13,FALSE)),"",VLOOKUP(CONCATENATE($A275,"_",J$2),'Reference data SID'!$B:$N,13,FALSE))</f>
        <v/>
      </c>
      <c r="K275" s="13" t="str">
        <f>IF(ISERROR(VLOOKUP(CONCATENATE($A275,"_",K$2),'Reference data SID'!$B:$N,13,FALSE)),"",VLOOKUP(CONCATENATE($A275,"_",K$2),'Reference data SID'!$B:$N,13,FALSE))</f>
        <v/>
      </c>
      <c r="L275" s="13" t="str">
        <f>IF(ISERROR(VLOOKUP(CONCATENATE($A275,"_",L$2),'Reference data SID'!$B:$N,13,FALSE)),"",VLOOKUP(CONCATENATE($A275,"_",L$2),'Reference data SID'!$B:$N,13,FALSE))</f>
        <v/>
      </c>
      <c r="M275" s="13" t="str">
        <f>IF(ISERROR(VLOOKUP(CONCATENATE($A275,"_",M$2),'Reference data SID'!$B:$N,13,FALSE)),"",VLOOKUP(CONCATENATE($A275,"_",M$2),'Reference data SID'!$B:$N,13,FALSE))</f>
        <v/>
      </c>
      <c r="N275" s="13" t="str">
        <f>IF(ISERROR(VLOOKUP(CONCATENATE($A275,"_",N$2),'Reference data SID'!$B:$N,13,FALSE)),"",VLOOKUP(CONCATENATE($A275,"_",N$2),'Reference data SID'!$B:$N,13,FALSE))</f>
        <v/>
      </c>
      <c r="O275" s="13" t="str">
        <f>IF(ISERROR(VLOOKUP(CONCATENATE($A275,"_",O$2),'Reference data SID'!$B:$N,13,FALSE)),"",VLOOKUP(CONCATENATE($A275,"_",O$2),'Reference data SID'!$B:$N,13,FALSE))</f>
        <v/>
      </c>
      <c r="P275" s="13" t="str">
        <f>IF(ISERROR(VLOOKUP(CONCATENATE($A275,"_",P$2),'Reference data SID'!$B:$N,13,FALSE)),"",VLOOKUP(CONCATENATE($A275,"_",P$2),'Reference data SID'!$B:$N,13,FALSE))</f>
        <v/>
      </c>
      <c r="Q275" s="13" t="str">
        <f>IF(ISERROR(VLOOKUP(CONCATENATE($A275,"_",Q$2),'Reference data SID'!$B:$N,13,FALSE)),"",VLOOKUP(CONCATENATE($A275,"_",Q$2),'Reference data SID'!$B:$N,13,FALSE))</f>
        <v/>
      </c>
      <c r="R275" s="13" t="str">
        <f>IF(ISERROR(VLOOKUP(CONCATENATE($A275,"_",R$2),'Reference data SID'!$B:$N,13,FALSE)),"",VLOOKUP(CONCATENATE($A275,"_",R$2),'Reference data SID'!$B:$N,13,FALSE))</f>
        <v/>
      </c>
      <c r="S275" s="13" t="str">
        <f>IF(ISERROR(VLOOKUP(CONCATENATE($A275,"_",S$2),'Reference data SID'!$B:$N,13,FALSE)),"",VLOOKUP(CONCATENATE($A275,"_",S$2),'Reference data SID'!$B:$N,13,FALSE))</f>
        <v/>
      </c>
      <c r="T275" s="13" t="str">
        <f>IF(ISERROR(VLOOKUP(CONCATENATE($A275,"_",T$2),'Reference data SID'!$B:$N,13,FALSE)),"",VLOOKUP(CONCATENATE($A275,"_",T$2),'Reference data SID'!$B:$N,13,FALSE))</f>
        <v/>
      </c>
      <c r="U275" s="13" t="str">
        <f>IF(ISERROR(VLOOKUP(CONCATENATE($A275,"_",U$2),'Reference data SID'!$B:$N,13,FALSE)),"",VLOOKUP(CONCATENATE($A275,"_",U$2),'Reference data SID'!$B:$N,13,FALSE))</f>
        <v/>
      </c>
      <c r="V275" s="13" t="str">
        <f>IF(ISERROR(VLOOKUP(CONCATENATE($A275,"_",V$2),'Reference data SID'!$B:$N,13,FALSE)),"",VLOOKUP(CONCATENATE($A275,"_",V$2),'Reference data SID'!$B:$N,13,FALSE))</f>
        <v/>
      </c>
      <c r="W275" s="13" t="str">
        <f>IF(ISERROR(VLOOKUP(CONCATENATE($A275,"_",W$2),'Reference data SID'!$B:$N,13,FALSE)),"",VLOOKUP(CONCATENATE($A275,"_",W$2),'Reference data SID'!$B:$N,13,FALSE))</f>
        <v/>
      </c>
      <c r="X275" s="13" t="str">
        <f>IF(ISERROR(VLOOKUP(CONCATENATE($A275,"_",X$2),'Reference data SID'!$B:$N,13,FALSE)),"",VLOOKUP(CONCATENATE($A275,"_",X$2),'Reference data SID'!$B:$N,13,FALSE))</f>
        <v/>
      </c>
      <c r="Y275" s="13" t="str">
        <f>IF(ISERROR(VLOOKUP(CONCATENATE($A275,"_",Y$2),'Reference data SID'!$B:$N,13,FALSE)),"",VLOOKUP(CONCATENATE($A275,"_",Y$2),'Reference data SID'!$B:$N,13,FALSE))</f>
        <v/>
      </c>
      <c r="Z275" s="13" t="str">
        <f>IF(ISERROR(VLOOKUP(CONCATENATE($A275,"_",Z$2),'Reference data SID'!$B:$N,13,FALSE)),"",VLOOKUP(CONCATENATE($A275,"_",Z$2),'Reference data SID'!$B:$N,13,FALSE))</f>
        <v/>
      </c>
      <c r="AA275" s="13" t="str">
        <f>IF(ISERROR(VLOOKUP(CONCATENATE($A275,"_",AA$2),'Reference data SID'!$B:$N,13,FALSE)),"",VLOOKUP(CONCATENATE($A275,"_",AA$2),'Reference data SID'!$B:$N,13,FALSE))</f>
        <v/>
      </c>
      <c r="AB275" s="13" t="str">
        <f>IF(ISERROR(VLOOKUP(CONCATENATE($A275,"_",AB$2),'Reference data SID'!$B:$N,13,FALSE)),"",VLOOKUP(CONCATENATE($A275,"_",AB$2),'Reference data SID'!$B:$N,13,FALSE))</f>
        <v/>
      </c>
      <c r="AC275" s="13" t="str">
        <f>IF(ISERROR(VLOOKUP(CONCATENATE($A275,"_",AC$2),'Reference data SID'!$B:$N,13,FALSE)),"",VLOOKUP(CONCATENATE($A275,"_",AC$2),'Reference data SID'!$B:$N,13,FALSE))</f>
        <v/>
      </c>
      <c r="AD275" s="13" t="str">
        <f>IF(ISERROR(VLOOKUP(CONCATENATE($A275,"_",AD$2),'Reference data SID'!$B:$N,13,FALSE)),"",VLOOKUP(CONCATENATE($A275,"_",AD$2),'Reference data SID'!$B:$N,13,FALSE))</f>
        <v/>
      </c>
      <c r="AE275" s="13" t="str">
        <f>IF(ISERROR(VLOOKUP(CONCATENATE($A275,"_",AE$2),'Reference data SID'!$B:$N,13,FALSE)),"",VLOOKUP(CONCATENATE($A275,"_",AE$2),'Reference data SID'!$B:$N,13,FALSE))</f>
        <v/>
      </c>
      <c r="AF275" s="13" t="str">
        <f>IF(ISERROR(VLOOKUP(CONCATENATE($A275,"_",AF$2),'Reference data SID'!$B:$N,13,FALSE)),"",VLOOKUP(CONCATENATE($A275,"_",AF$2),'Reference data SID'!$B:$N,13,FALSE))</f>
        <v/>
      </c>
      <c r="AG275" s="13" t="str">
        <f>IF(ISERROR(VLOOKUP(CONCATENATE($A275,"_",AG$2),'Reference data SID'!$B:$N,13,FALSE)),"",VLOOKUP(CONCATENATE($A275,"_",AG$2),'Reference data SID'!$B:$N,13,FALSE))</f>
        <v/>
      </c>
      <c r="AH275" s="13" t="str">
        <f>IF(ISERROR(VLOOKUP(CONCATENATE($A275,"_",AH$2),'Reference data SID'!$B:$N,13,FALSE)),"",VLOOKUP(CONCATENATE($A275,"_",AH$2),'Reference data SID'!$B:$N,13,FALSE))</f>
        <v/>
      </c>
      <c r="AI275" s="13" t="str">
        <f>IF(ISERROR(VLOOKUP(CONCATENATE($A275,"_",AI$2),'Reference data SID'!$B:$N,13,FALSE)),"",VLOOKUP(CONCATENATE($A275,"_",AI$2),'Reference data SID'!$B:$N,13,FALSE))</f>
        <v/>
      </c>
      <c r="AJ275" s="13" t="str">
        <f>IF(ISERROR(VLOOKUP(CONCATENATE($A275,"_",AJ$2),'Reference data SID'!$B:$N,13,FALSE)),"",VLOOKUP(CONCATENATE($A275,"_",AJ$2),'Reference data SID'!$B:$N,13,FALSE))</f>
        <v/>
      </c>
      <c r="AK275" s="13" t="str">
        <f>IF(ISERROR(VLOOKUP(CONCATENATE($A275,"_",AK$2),'Reference data SID'!$B:$N,13,FALSE)),"",VLOOKUP(CONCATENATE($A275,"_",AK$2),'Reference data SID'!$B:$N,13,FALSE))</f>
        <v/>
      </c>
      <c r="AL275" s="13" t="str">
        <f>IF(ISERROR(VLOOKUP(CONCATENATE($A275,"_",AL$2),'Reference data SID'!$B:$N,13,FALSE)),"",VLOOKUP(CONCATENATE($A275,"_",AL$2),'Reference data SID'!$B:$N,13,FALSE))</f>
        <v/>
      </c>
      <c r="AM275" s="13" t="str">
        <f>IF(ISERROR(VLOOKUP(CONCATENATE($A275,"_",AM$2),'Reference data SID'!$B:$N,13,FALSE)),"",VLOOKUP(CONCATENATE($A275,"_",AM$2),'Reference data SID'!$B:$N,13,FALSE))</f>
        <v/>
      </c>
      <c r="AN275" s="13" t="str">
        <f>IF(ISERROR(VLOOKUP(CONCATENATE($A275,"_",AN$2),'Reference data SID'!$B:$N,13,FALSE)),"",VLOOKUP(CONCATENATE($A275,"_",AN$2),'Reference data SID'!$B:$N,13,FALSE))</f>
        <v/>
      </c>
      <c r="AO275" s="13" t="str">
        <f>IF(ISERROR(VLOOKUP(CONCATENATE($A275,"_",AO$2),'Reference data SID'!$B:$N,13,FALSE)),"",VLOOKUP(CONCATENATE($A275,"_",AO$2),'Reference data SID'!$B:$N,13,FALSE))</f>
        <v/>
      </c>
      <c r="AP275" s="13" t="str">
        <f>IF(ISERROR(VLOOKUP(CONCATENATE($A275,"_",AP$2),'Reference data SID'!$B:$N,13,FALSE)),"",VLOOKUP(CONCATENATE($A275,"_",AP$2),'Reference data SID'!$B:$N,13,FALSE))</f>
        <v/>
      </c>
      <c r="AQ275" s="13" t="str">
        <f>IF(ISERROR(VLOOKUP(CONCATENATE($A275,"_",AQ$2),'Reference data SID'!$B:$N,13,FALSE)),"",VLOOKUP(CONCATENATE($A275,"_",AQ$2),'Reference data SID'!$B:$N,13,FALSE))</f>
        <v/>
      </c>
      <c r="AR275" s="13" t="str">
        <f>IF(ISERROR(VLOOKUP(CONCATENATE($A275,"_",AR$2),'Reference data SID'!$B:$N,13,FALSE)),"",VLOOKUP(CONCATENATE($A275,"_",AR$2),'Reference data SID'!$B:$N,13,FALSE))</f>
        <v/>
      </c>
      <c r="AS275" s="13" t="str">
        <f>IF(ISERROR(VLOOKUP(CONCATENATE($A275,"_",AS$2),'Reference data SID'!$B:$N,13,FALSE)),"",VLOOKUP(CONCATENATE($A275,"_",AS$2),'Reference data SID'!$B:$N,13,FALSE))</f>
        <v/>
      </c>
      <c r="AT275" s="13" t="str">
        <f>IF(ISERROR(VLOOKUP(CONCATENATE($A275,"_",AT$2),'Reference data SID'!$B:$N,13,FALSE)),"",VLOOKUP(CONCATENATE($A275,"_",AT$2),'Reference data SID'!$B:$N,13,FALSE))</f>
        <v/>
      </c>
    </row>
    <row r="276" spans="1:46" x14ac:dyDescent="0.25">
      <c r="A276">
        <v>272</v>
      </c>
      <c r="B276" s="13" t="str">
        <f>IF(ISERROR(VLOOKUP(CONCATENATE($A276,"_",B$2),'Reference data SID'!$B:$N,13,FALSE)),"",VLOOKUP(CONCATENATE($A276,"_",B$2),'Reference data SID'!$B:$N,13,FALSE))</f>
        <v/>
      </c>
      <c r="C276" s="13" t="str">
        <f>IF(ISERROR(VLOOKUP(CONCATENATE($A276,"_",C$2),'Reference data SID'!$B:$N,13,FALSE)),"",VLOOKUP(CONCATENATE($A276,"_",C$2),'Reference data SID'!$B:$N,13,FALSE))</f>
        <v/>
      </c>
      <c r="D276" s="13" t="str">
        <f>IF(ISERROR(VLOOKUP(CONCATENATE($A276,"_",D$2),'Reference data SID'!$B:$N,13,FALSE)),"",VLOOKUP(CONCATENATE($A276,"_",D$2),'Reference data SID'!$B:$N,13,FALSE))</f>
        <v/>
      </c>
      <c r="E276" s="13" t="str">
        <f>IF(ISERROR(VLOOKUP(CONCATENATE($A276,"_",E$2),'Reference data SID'!$B:$N,13,FALSE)),"",VLOOKUP(CONCATENATE($A276,"_",E$2),'Reference data SID'!$B:$N,13,FALSE))</f>
        <v/>
      </c>
      <c r="F276" s="13" t="str">
        <f>IF(ISERROR(VLOOKUP(CONCATENATE($A276,"_",F$2),'Reference data SID'!$B:$N,13,FALSE)),"",VLOOKUP(CONCATENATE($A276,"_",F$2),'Reference data SID'!$B:$N,13,FALSE))</f>
        <v/>
      </c>
      <c r="G276" s="13" t="str">
        <f>IF(ISERROR(VLOOKUP(CONCATENATE($A276,"_",G$2),'Reference data SID'!$B:$N,13,FALSE)),"",VLOOKUP(CONCATENATE($A276,"_",G$2),'Reference data SID'!$B:$N,13,FALSE))</f>
        <v/>
      </c>
      <c r="H276" s="13" t="str">
        <f>IF(ISERROR(VLOOKUP(CONCATENATE($A276,"_",H$2),'Reference data SID'!$B:$N,13,FALSE)),"",VLOOKUP(CONCATENATE($A276,"_",H$2),'Reference data SID'!$B:$N,13,FALSE))</f>
        <v/>
      </c>
      <c r="I276" s="13" t="str">
        <f>IF(ISERROR(VLOOKUP(CONCATENATE($A276,"_",I$2),'Reference data SID'!$B:$N,13,FALSE)),"",VLOOKUP(CONCATENATE($A276,"_",I$2),'Reference data SID'!$B:$N,13,FALSE))</f>
        <v/>
      </c>
      <c r="J276" s="13" t="str">
        <f>IF(ISERROR(VLOOKUP(CONCATENATE($A276,"_",J$2),'Reference data SID'!$B:$N,13,FALSE)),"",VLOOKUP(CONCATENATE($A276,"_",J$2),'Reference data SID'!$B:$N,13,FALSE))</f>
        <v/>
      </c>
      <c r="K276" s="13" t="str">
        <f>IF(ISERROR(VLOOKUP(CONCATENATE($A276,"_",K$2),'Reference data SID'!$B:$N,13,FALSE)),"",VLOOKUP(CONCATENATE($A276,"_",K$2),'Reference data SID'!$B:$N,13,FALSE))</f>
        <v/>
      </c>
      <c r="L276" s="13" t="str">
        <f>IF(ISERROR(VLOOKUP(CONCATENATE($A276,"_",L$2),'Reference data SID'!$B:$N,13,FALSE)),"",VLOOKUP(CONCATENATE($A276,"_",L$2),'Reference data SID'!$B:$N,13,FALSE))</f>
        <v/>
      </c>
      <c r="M276" s="13" t="str">
        <f>IF(ISERROR(VLOOKUP(CONCATENATE($A276,"_",M$2),'Reference data SID'!$B:$N,13,FALSE)),"",VLOOKUP(CONCATENATE($A276,"_",M$2),'Reference data SID'!$B:$N,13,FALSE))</f>
        <v/>
      </c>
      <c r="N276" s="13" t="str">
        <f>IF(ISERROR(VLOOKUP(CONCATENATE($A276,"_",N$2),'Reference data SID'!$B:$N,13,FALSE)),"",VLOOKUP(CONCATENATE($A276,"_",N$2),'Reference data SID'!$B:$N,13,FALSE))</f>
        <v/>
      </c>
      <c r="O276" s="13" t="str">
        <f>IF(ISERROR(VLOOKUP(CONCATENATE($A276,"_",O$2),'Reference data SID'!$B:$N,13,FALSE)),"",VLOOKUP(CONCATENATE($A276,"_",O$2),'Reference data SID'!$B:$N,13,FALSE))</f>
        <v/>
      </c>
      <c r="P276" s="13" t="str">
        <f>IF(ISERROR(VLOOKUP(CONCATENATE($A276,"_",P$2),'Reference data SID'!$B:$N,13,FALSE)),"",VLOOKUP(CONCATENATE($A276,"_",P$2),'Reference data SID'!$B:$N,13,FALSE))</f>
        <v/>
      </c>
      <c r="Q276" s="13" t="str">
        <f>IF(ISERROR(VLOOKUP(CONCATENATE($A276,"_",Q$2),'Reference data SID'!$B:$N,13,FALSE)),"",VLOOKUP(CONCATENATE($A276,"_",Q$2),'Reference data SID'!$B:$N,13,FALSE))</f>
        <v/>
      </c>
      <c r="R276" s="13" t="str">
        <f>IF(ISERROR(VLOOKUP(CONCATENATE($A276,"_",R$2),'Reference data SID'!$B:$N,13,FALSE)),"",VLOOKUP(CONCATENATE($A276,"_",R$2),'Reference data SID'!$B:$N,13,FALSE))</f>
        <v/>
      </c>
      <c r="S276" s="13" t="str">
        <f>IF(ISERROR(VLOOKUP(CONCATENATE($A276,"_",S$2),'Reference data SID'!$B:$N,13,FALSE)),"",VLOOKUP(CONCATENATE($A276,"_",S$2),'Reference data SID'!$B:$N,13,FALSE))</f>
        <v/>
      </c>
      <c r="T276" s="13" t="str">
        <f>IF(ISERROR(VLOOKUP(CONCATENATE($A276,"_",T$2),'Reference data SID'!$B:$N,13,FALSE)),"",VLOOKUP(CONCATENATE($A276,"_",T$2),'Reference data SID'!$B:$N,13,FALSE))</f>
        <v/>
      </c>
      <c r="U276" s="13" t="str">
        <f>IF(ISERROR(VLOOKUP(CONCATENATE($A276,"_",U$2),'Reference data SID'!$B:$N,13,FALSE)),"",VLOOKUP(CONCATENATE($A276,"_",U$2),'Reference data SID'!$B:$N,13,FALSE))</f>
        <v/>
      </c>
      <c r="V276" s="13" t="str">
        <f>IF(ISERROR(VLOOKUP(CONCATENATE($A276,"_",V$2),'Reference data SID'!$B:$N,13,FALSE)),"",VLOOKUP(CONCATENATE($A276,"_",V$2),'Reference data SID'!$B:$N,13,FALSE))</f>
        <v/>
      </c>
      <c r="W276" s="13" t="str">
        <f>IF(ISERROR(VLOOKUP(CONCATENATE($A276,"_",W$2),'Reference data SID'!$B:$N,13,FALSE)),"",VLOOKUP(CONCATENATE($A276,"_",W$2),'Reference data SID'!$B:$N,13,FALSE))</f>
        <v/>
      </c>
      <c r="X276" s="13" t="str">
        <f>IF(ISERROR(VLOOKUP(CONCATENATE($A276,"_",X$2),'Reference data SID'!$B:$N,13,FALSE)),"",VLOOKUP(CONCATENATE($A276,"_",X$2),'Reference data SID'!$B:$N,13,FALSE))</f>
        <v/>
      </c>
      <c r="Y276" s="13" t="str">
        <f>IF(ISERROR(VLOOKUP(CONCATENATE($A276,"_",Y$2),'Reference data SID'!$B:$N,13,FALSE)),"",VLOOKUP(CONCATENATE($A276,"_",Y$2),'Reference data SID'!$B:$N,13,FALSE))</f>
        <v/>
      </c>
      <c r="Z276" s="13" t="str">
        <f>IF(ISERROR(VLOOKUP(CONCATENATE($A276,"_",Z$2),'Reference data SID'!$B:$N,13,FALSE)),"",VLOOKUP(CONCATENATE($A276,"_",Z$2),'Reference data SID'!$B:$N,13,FALSE))</f>
        <v/>
      </c>
      <c r="AA276" s="13" t="str">
        <f>IF(ISERROR(VLOOKUP(CONCATENATE($A276,"_",AA$2),'Reference data SID'!$B:$N,13,FALSE)),"",VLOOKUP(CONCATENATE($A276,"_",AA$2),'Reference data SID'!$B:$N,13,FALSE))</f>
        <v/>
      </c>
      <c r="AB276" s="13" t="str">
        <f>IF(ISERROR(VLOOKUP(CONCATENATE($A276,"_",AB$2),'Reference data SID'!$B:$N,13,FALSE)),"",VLOOKUP(CONCATENATE($A276,"_",AB$2),'Reference data SID'!$B:$N,13,FALSE))</f>
        <v/>
      </c>
      <c r="AC276" s="13" t="str">
        <f>IF(ISERROR(VLOOKUP(CONCATENATE($A276,"_",AC$2),'Reference data SID'!$B:$N,13,FALSE)),"",VLOOKUP(CONCATENATE($A276,"_",AC$2),'Reference data SID'!$B:$N,13,FALSE))</f>
        <v/>
      </c>
      <c r="AD276" s="13" t="str">
        <f>IF(ISERROR(VLOOKUP(CONCATENATE($A276,"_",AD$2),'Reference data SID'!$B:$N,13,FALSE)),"",VLOOKUP(CONCATENATE($A276,"_",AD$2),'Reference data SID'!$B:$N,13,FALSE))</f>
        <v/>
      </c>
      <c r="AE276" s="13" t="str">
        <f>IF(ISERROR(VLOOKUP(CONCATENATE($A276,"_",AE$2),'Reference data SID'!$B:$N,13,FALSE)),"",VLOOKUP(CONCATENATE($A276,"_",AE$2),'Reference data SID'!$B:$N,13,FALSE))</f>
        <v/>
      </c>
      <c r="AF276" s="13" t="str">
        <f>IF(ISERROR(VLOOKUP(CONCATENATE($A276,"_",AF$2),'Reference data SID'!$B:$N,13,FALSE)),"",VLOOKUP(CONCATENATE($A276,"_",AF$2),'Reference data SID'!$B:$N,13,FALSE))</f>
        <v/>
      </c>
      <c r="AG276" s="13" t="str">
        <f>IF(ISERROR(VLOOKUP(CONCATENATE($A276,"_",AG$2),'Reference data SID'!$B:$N,13,FALSE)),"",VLOOKUP(CONCATENATE($A276,"_",AG$2),'Reference data SID'!$B:$N,13,FALSE))</f>
        <v/>
      </c>
      <c r="AH276" s="13" t="str">
        <f>IF(ISERROR(VLOOKUP(CONCATENATE($A276,"_",AH$2),'Reference data SID'!$B:$N,13,FALSE)),"",VLOOKUP(CONCATENATE($A276,"_",AH$2),'Reference data SID'!$B:$N,13,FALSE))</f>
        <v/>
      </c>
      <c r="AI276" s="13" t="str">
        <f>IF(ISERROR(VLOOKUP(CONCATENATE($A276,"_",AI$2),'Reference data SID'!$B:$N,13,FALSE)),"",VLOOKUP(CONCATENATE($A276,"_",AI$2),'Reference data SID'!$B:$N,13,FALSE))</f>
        <v/>
      </c>
      <c r="AJ276" s="13" t="str">
        <f>IF(ISERROR(VLOOKUP(CONCATENATE($A276,"_",AJ$2),'Reference data SID'!$B:$N,13,FALSE)),"",VLOOKUP(CONCATENATE($A276,"_",AJ$2),'Reference data SID'!$B:$N,13,FALSE))</f>
        <v/>
      </c>
      <c r="AK276" s="13" t="str">
        <f>IF(ISERROR(VLOOKUP(CONCATENATE($A276,"_",AK$2),'Reference data SID'!$B:$N,13,FALSE)),"",VLOOKUP(CONCATENATE($A276,"_",AK$2),'Reference data SID'!$B:$N,13,FALSE))</f>
        <v/>
      </c>
      <c r="AL276" s="13" t="str">
        <f>IF(ISERROR(VLOOKUP(CONCATENATE($A276,"_",AL$2),'Reference data SID'!$B:$N,13,FALSE)),"",VLOOKUP(CONCATENATE($A276,"_",AL$2),'Reference data SID'!$B:$N,13,FALSE))</f>
        <v/>
      </c>
      <c r="AM276" s="13" t="str">
        <f>IF(ISERROR(VLOOKUP(CONCATENATE($A276,"_",AM$2),'Reference data SID'!$B:$N,13,FALSE)),"",VLOOKUP(CONCATENATE($A276,"_",AM$2),'Reference data SID'!$B:$N,13,FALSE))</f>
        <v/>
      </c>
      <c r="AN276" s="13" t="str">
        <f>IF(ISERROR(VLOOKUP(CONCATENATE($A276,"_",AN$2),'Reference data SID'!$B:$N,13,FALSE)),"",VLOOKUP(CONCATENATE($A276,"_",AN$2),'Reference data SID'!$B:$N,13,FALSE))</f>
        <v/>
      </c>
      <c r="AO276" s="13" t="str">
        <f>IF(ISERROR(VLOOKUP(CONCATENATE($A276,"_",AO$2),'Reference data SID'!$B:$N,13,FALSE)),"",VLOOKUP(CONCATENATE($A276,"_",AO$2),'Reference data SID'!$B:$N,13,FALSE))</f>
        <v/>
      </c>
      <c r="AP276" s="13" t="str">
        <f>IF(ISERROR(VLOOKUP(CONCATENATE($A276,"_",AP$2),'Reference data SID'!$B:$N,13,FALSE)),"",VLOOKUP(CONCATENATE($A276,"_",AP$2),'Reference data SID'!$B:$N,13,FALSE))</f>
        <v/>
      </c>
      <c r="AQ276" s="13" t="str">
        <f>IF(ISERROR(VLOOKUP(CONCATENATE($A276,"_",AQ$2),'Reference data SID'!$B:$N,13,FALSE)),"",VLOOKUP(CONCATENATE($A276,"_",AQ$2),'Reference data SID'!$B:$N,13,FALSE))</f>
        <v/>
      </c>
      <c r="AR276" s="13" t="str">
        <f>IF(ISERROR(VLOOKUP(CONCATENATE($A276,"_",AR$2),'Reference data SID'!$B:$N,13,FALSE)),"",VLOOKUP(CONCATENATE($A276,"_",AR$2),'Reference data SID'!$B:$N,13,FALSE))</f>
        <v/>
      </c>
      <c r="AS276" s="13" t="str">
        <f>IF(ISERROR(VLOOKUP(CONCATENATE($A276,"_",AS$2),'Reference data SID'!$B:$N,13,FALSE)),"",VLOOKUP(CONCATENATE($A276,"_",AS$2),'Reference data SID'!$B:$N,13,FALSE))</f>
        <v/>
      </c>
      <c r="AT276" s="13" t="str">
        <f>IF(ISERROR(VLOOKUP(CONCATENATE($A276,"_",AT$2),'Reference data SID'!$B:$N,13,FALSE)),"",VLOOKUP(CONCATENATE($A276,"_",AT$2),'Reference data SID'!$B:$N,13,FALSE))</f>
        <v/>
      </c>
    </row>
    <row r="277" spans="1:46" x14ac:dyDescent="0.25">
      <c r="A277">
        <v>273</v>
      </c>
      <c r="B277" s="13" t="str">
        <f>IF(ISERROR(VLOOKUP(CONCATENATE($A277,"_",B$2),'Reference data SID'!$B:$N,13,FALSE)),"",VLOOKUP(CONCATENATE($A277,"_",B$2),'Reference data SID'!$B:$N,13,FALSE))</f>
        <v/>
      </c>
      <c r="C277" s="13" t="str">
        <f>IF(ISERROR(VLOOKUP(CONCATENATE($A277,"_",C$2),'Reference data SID'!$B:$N,13,FALSE)),"",VLOOKUP(CONCATENATE($A277,"_",C$2),'Reference data SID'!$B:$N,13,FALSE))</f>
        <v/>
      </c>
      <c r="D277" s="13" t="str">
        <f>IF(ISERROR(VLOOKUP(CONCATENATE($A277,"_",D$2),'Reference data SID'!$B:$N,13,FALSE)),"",VLOOKUP(CONCATENATE($A277,"_",D$2),'Reference data SID'!$B:$N,13,FALSE))</f>
        <v/>
      </c>
      <c r="E277" s="13" t="str">
        <f>IF(ISERROR(VLOOKUP(CONCATENATE($A277,"_",E$2),'Reference data SID'!$B:$N,13,FALSE)),"",VLOOKUP(CONCATENATE($A277,"_",E$2),'Reference data SID'!$B:$N,13,FALSE))</f>
        <v/>
      </c>
      <c r="F277" s="13" t="str">
        <f>IF(ISERROR(VLOOKUP(CONCATENATE($A277,"_",F$2),'Reference data SID'!$B:$N,13,FALSE)),"",VLOOKUP(CONCATENATE($A277,"_",F$2),'Reference data SID'!$B:$N,13,FALSE))</f>
        <v/>
      </c>
      <c r="G277" s="13" t="str">
        <f>IF(ISERROR(VLOOKUP(CONCATENATE($A277,"_",G$2),'Reference data SID'!$B:$N,13,FALSE)),"",VLOOKUP(CONCATENATE($A277,"_",G$2),'Reference data SID'!$B:$N,13,FALSE))</f>
        <v/>
      </c>
      <c r="H277" s="13" t="str">
        <f>IF(ISERROR(VLOOKUP(CONCATENATE($A277,"_",H$2),'Reference data SID'!$B:$N,13,FALSE)),"",VLOOKUP(CONCATENATE($A277,"_",H$2),'Reference data SID'!$B:$N,13,FALSE))</f>
        <v/>
      </c>
      <c r="I277" s="13" t="str">
        <f>IF(ISERROR(VLOOKUP(CONCATENATE($A277,"_",I$2),'Reference data SID'!$B:$N,13,FALSE)),"",VLOOKUP(CONCATENATE($A277,"_",I$2),'Reference data SID'!$B:$N,13,FALSE))</f>
        <v/>
      </c>
      <c r="J277" s="13" t="str">
        <f>IF(ISERROR(VLOOKUP(CONCATENATE($A277,"_",J$2),'Reference data SID'!$B:$N,13,FALSE)),"",VLOOKUP(CONCATENATE($A277,"_",J$2),'Reference data SID'!$B:$N,13,FALSE))</f>
        <v/>
      </c>
      <c r="K277" s="13" t="str">
        <f>IF(ISERROR(VLOOKUP(CONCATENATE($A277,"_",K$2),'Reference data SID'!$B:$N,13,FALSE)),"",VLOOKUP(CONCATENATE($A277,"_",K$2),'Reference data SID'!$B:$N,13,FALSE))</f>
        <v/>
      </c>
      <c r="L277" s="13" t="str">
        <f>IF(ISERROR(VLOOKUP(CONCATENATE($A277,"_",L$2),'Reference data SID'!$B:$N,13,FALSE)),"",VLOOKUP(CONCATENATE($A277,"_",L$2),'Reference data SID'!$B:$N,13,FALSE))</f>
        <v/>
      </c>
      <c r="M277" s="13" t="str">
        <f>IF(ISERROR(VLOOKUP(CONCATENATE($A277,"_",M$2),'Reference data SID'!$B:$N,13,FALSE)),"",VLOOKUP(CONCATENATE($A277,"_",M$2),'Reference data SID'!$B:$N,13,FALSE))</f>
        <v/>
      </c>
      <c r="N277" s="13" t="str">
        <f>IF(ISERROR(VLOOKUP(CONCATENATE($A277,"_",N$2),'Reference data SID'!$B:$N,13,FALSE)),"",VLOOKUP(CONCATENATE($A277,"_",N$2),'Reference data SID'!$B:$N,13,FALSE))</f>
        <v/>
      </c>
      <c r="O277" s="13" t="str">
        <f>IF(ISERROR(VLOOKUP(CONCATENATE($A277,"_",O$2),'Reference data SID'!$B:$N,13,FALSE)),"",VLOOKUP(CONCATENATE($A277,"_",O$2),'Reference data SID'!$B:$N,13,FALSE))</f>
        <v/>
      </c>
      <c r="P277" s="13" t="str">
        <f>IF(ISERROR(VLOOKUP(CONCATENATE($A277,"_",P$2),'Reference data SID'!$B:$N,13,FALSE)),"",VLOOKUP(CONCATENATE($A277,"_",P$2),'Reference data SID'!$B:$N,13,FALSE))</f>
        <v/>
      </c>
      <c r="Q277" s="13" t="str">
        <f>IF(ISERROR(VLOOKUP(CONCATENATE($A277,"_",Q$2),'Reference data SID'!$B:$N,13,FALSE)),"",VLOOKUP(CONCATENATE($A277,"_",Q$2),'Reference data SID'!$B:$N,13,FALSE))</f>
        <v/>
      </c>
      <c r="R277" s="13" t="str">
        <f>IF(ISERROR(VLOOKUP(CONCATENATE($A277,"_",R$2),'Reference data SID'!$B:$N,13,FALSE)),"",VLOOKUP(CONCATENATE($A277,"_",R$2),'Reference data SID'!$B:$N,13,FALSE))</f>
        <v/>
      </c>
      <c r="S277" s="13" t="str">
        <f>IF(ISERROR(VLOOKUP(CONCATENATE($A277,"_",S$2),'Reference data SID'!$B:$N,13,FALSE)),"",VLOOKUP(CONCATENATE($A277,"_",S$2),'Reference data SID'!$B:$N,13,FALSE))</f>
        <v/>
      </c>
      <c r="T277" s="13" t="str">
        <f>IF(ISERROR(VLOOKUP(CONCATENATE($A277,"_",T$2),'Reference data SID'!$B:$N,13,FALSE)),"",VLOOKUP(CONCATENATE($A277,"_",T$2),'Reference data SID'!$B:$N,13,FALSE))</f>
        <v/>
      </c>
      <c r="U277" s="13" t="str">
        <f>IF(ISERROR(VLOOKUP(CONCATENATE($A277,"_",U$2),'Reference data SID'!$B:$N,13,FALSE)),"",VLOOKUP(CONCATENATE($A277,"_",U$2),'Reference data SID'!$B:$N,13,FALSE))</f>
        <v/>
      </c>
      <c r="V277" s="13" t="str">
        <f>IF(ISERROR(VLOOKUP(CONCATENATE($A277,"_",V$2),'Reference data SID'!$B:$N,13,FALSE)),"",VLOOKUP(CONCATENATE($A277,"_",V$2),'Reference data SID'!$B:$N,13,FALSE))</f>
        <v/>
      </c>
      <c r="W277" s="13" t="str">
        <f>IF(ISERROR(VLOOKUP(CONCATENATE($A277,"_",W$2),'Reference data SID'!$B:$N,13,FALSE)),"",VLOOKUP(CONCATENATE($A277,"_",W$2),'Reference data SID'!$B:$N,13,FALSE))</f>
        <v/>
      </c>
      <c r="X277" s="13" t="str">
        <f>IF(ISERROR(VLOOKUP(CONCATENATE($A277,"_",X$2),'Reference data SID'!$B:$N,13,FALSE)),"",VLOOKUP(CONCATENATE($A277,"_",X$2),'Reference data SID'!$B:$N,13,FALSE))</f>
        <v/>
      </c>
      <c r="Y277" s="13" t="str">
        <f>IF(ISERROR(VLOOKUP(CONCATENATE($A277,"_",Y$2),'Reference data SID'!$B:$N,13,FALSE)),"",VLOOKUP(CONCATENATE($A277,"_",Y$2),'Reference data SID'!$B:$N,13,FALSE))</f>
        <v/>
      </c>
      <c r="Z277" s="13" t="str">
        <f>IF(ISERROR(VLOOKUP(CONCATENATE($A277,"_",Z$2),'Reference data SID'!$B:$N,13,FALSE)),"",VLOOKUP(CONCATENATE($A277,"_",Z$2),'Reference data SID'!$B:$N,13,FALSE))</f>
        <v/>
      </c>
      <c r="AA277" s="13" t="str">
        <f>IF(ISERROR(VLOOKUP(CONCATENATE($A277,"_",AA$2),'Reference data SID'!$B:$N,13,FALSE)),"",VLOOKUP(CONCATENATE($A277,"_",AA$2),'Reference data SID'!$B:$N,13,FALSE))</f>
        <v/>
      </c>
      <c r="AB277" s="13" t="str">
        <f>IF(ISERROR(VLOOKUP(CONCATENATE($A277,"_",AB$2),'Reference data SID'!$B:$N,13,FALSE)),"",VLOOKUP(CONCATENATE($A277,"_",AB$2),'Reference data SID'!$B:$N,13,FALSE))</f>
        <v/>
      </c>
      <c r="AC277" s="13" t="str">
        <f>IF(ISERROR(VLOOKUP(CONCATENATE($A277,"_",AC$2),'Reference data SID'!$B:$N,13,FALSE)),"",VLOOKUP(CONCATENATE($A277,"_",AC$2),'Reference data SID'!$B:$N,13,FALSE))</f>
        <v/>
      </c>
      <c r="AD277" s="13" t="str">
        <f>IF(ISERROR(VLOOKUP(CONCATENATE($A277,"_",AD$2),'Reference data SID'!$B:$N,13,FALSE)),"",VLOOKUP(CONCATENATE($A277,"_",AD$2),'Reference data SID'!$B:$N,13,FALSE))</f>
        <v/>
      </c>
      <c r="AE277" s="13" t="str">
        <f>IF(ISERROR(VLOOKUP(CONCATENATE($A277,"_",AE$2),'Reference data SID'!$B:$N,13,FALSE)),"",VLOOKUP(CONCATENATE($A277,"_",AE$2),'Reference data SID'!$B:$N,13,FALSE))</f>
        <v/>
      </c>
      <c r="AF277" s="13" t="str">
        <f>IF(ISERROR(VLOOKUP(CONCATENATE($A277,"_",AF$2),'Reference data SID'!$B:$N,13,FALSE)),"",VLOOKUP(CONCATENATE($A277,"_",AF$2),'Reference data SID'!$B:$N,13,FALSE))</f>
        <v/>
      </c>
      <c r="AG277" s="13" t="str">
        <f>IF(ISERROR(VLOOKUP(CONCATENATE($A277,"_",AG$2),'Reference data SID'!$B:$N,13,FALSE)),"",VLOOKUP(CONCATENATE($A277,"_",AG$2),'Reference data SID'!$B:$N,13,FALSE))</f>
        <v/>
      </c>
      <c r="AH277" s="13" t="str">
        <f>IF(ISERROR(VLOOKUP(CONCATENATE($A277,"_",AH$2),'Reference data SID'!$B:$N,13,FALSE)),"",VLOOKUP(CONCATENATE($A277,"_",AH$2),'Reference data SID'!$B:$N,13,FALSE))</f>
        <v/>
      </c>
      <c r="AI277" s="13" t="str">
        <f>IF(ISERROR(VLOOKUP(CONCATENATE($A277,"_",AI$2),'Reference data SID'!$B:$N,13,FALSE)),"",VLOOKUP(CONCATENATE($A277,"_",AI$2),'Reference data SID'!$B:$N,13,FALSE))</f>
        <v/>
      </c>
      <c r="AJ277" s="13" t="str">
        <f>IF(ISERROR(VLOOKUP(CONCATENATE($A277,"_",AJ$2),'Reference data SID'!$B:$N,13,FALSE)),"",VLOOKUP(CONCATENATE($A277,"_",AJ$2),'Reference data SID'!$B:$N,13,FALSE))</f>
        <v/>
      </c>
      <c r="AK277" s="13" t="str">
        <f>IF(ISERROR(VLOOKUP(CONCATENATE($A277,"_",AK$2),'Reference data SID'!$B:$N,13,FALSE)),"",VLOOKUP(CONCATENATE($A277,"_",AK$2),'Reference data SID'!$B:$N,13,FALSE))</f>
        <v/>
      </c>
      <c r="AL277" s="13" t="str">
        <f>IF(ISERROR(VLOOKUP(CONCATENATE($A277,"_",AL$2),'Reference data SID'!$B:$N,13,FALSE)),"",VLOOKUP(CONCATENATE($A277,"_",AL$2),'Reference data SID'!$B:$N,13,FALSE))</f>
        <v/>
      </c>
      <c r="AM277" s="13" t="str">
        <f>IF(ISERROR(VLOOKUP(CONCATENATE($A277,"_",AM$2),'Reference data SID'!$B:$N,13,FALSE)),"",VLOOKUP(CONCATENATE($A277,"_",AM$2),'Reference data SID'!$B:$N,13,FALSE))</f>
        <v/>
      </c>
      <c r="AN277" s="13" t="str">
        <f>IF(ISERROR(VLOOKUP(CONCATENATE($A277,"_",AN$2),'Reference data SID'!$B:$N,13,FALSE)),"",VLOOKUP(CONCATENATE($A277,"_",AN$2),'Reference data SID'!$B:$N,13,FALSE))</f>
        <v/>
      </c>
      <c r="AO277" s="13" t="str">
        <f>IF(ISERROR(VLOOKUP(CONCATENATE($A277,"_",AO$2),'Reference data SID'!$B:$N,13,FALSE)),"",VLOOKUP(CONCATENATE($A277,"_",AO$2),'Reference data SID'!$B:$N,13,FALSE))</f>
        <v/>
      </c>
      <c r="AP277" s="13" t="str">
        <f>IF(ISERROR(VLOOKUP(CONCATENATE($A277,"_",AP$2),'Reference data SID'!$B:$N,13,FALSE)),"",VLOOKUP(CONCATENATE($A277,"_",AP$2),'Reference data SID'!$B:$N,13,FALSE))</f>
        <v/>
      </c>
      <c r="AQ277" s="13" t="str">
        <f>IF(ISERROR(VLOOKUP(CONCATENATE($A277,"_",AQ$2),'Reference data SID'!$B:$N,13,FALSE)),"",VLOOKUP(CONCATENATE($A277,"_",AQ$2),'Reference data SID'!$B:$N,13,FALSE))</f>
        <v/>
      </c>
      <c r="AR277" s="13" t="str">
        <f>IF(ISERROR(VLOOKUP(CONCATENATE($A277,"_",AR$2),'Reference data SID'!$B:$N,13,FALSE)),"",VLOOKUP(CONCATENATE($A277,"_",AR$2),'Reference data SID'!$B:$N,13,FALSE))</f>
        <v/>
      </c>
      <c r="AS277" s="13" t="str">
        <f>IF(ISERROR(VLOOKUP(CONCATENATE($A277,"_",AS$2),'Reference data SID'!$B:$N,13,FALSE)),"",VLOOKUP(CONCATENATE($A277,"_",AS$2),'Reference data SID'!$B:$N,13,FALSE))</f>
        <v/>
      </c>
      <c r="AT277" s="13" t="str">
        <f>IF(ISERROR(VLOOKUP(CONCATENATE($A277,"_",AT$2),'Reference data SID'!$B:$N,13,FALSE)),"",VLOOKUP(CONCATENATE($A277,"_",AT$2),'Reference data SID'!$B:$N,13,FALSE))</f>
        <v/>
      </c>
    </row>
    <row r="278" spans="1:46" x14ac:dyDescent="0.25">
      <c r="A278">
        <v>274</v>
      </c>
      <c r="B278" s="13" t="str">
        <f>IF(ISERROR(VLOOKUP(CONCATENATE($A278,"_",B$2),'Reference data SID'!$B:$N,13,FALSE)),"",VLOOKUP(CONCATENATE($A278,"_",B$2),'Reference data SID'!$B:$N,13,FALSE))</f>
        <v/>
      </c>
      <c r="C278" s="13" t="str">
        <f>IF(ISERROR(VLOOKUP(CONCATENATE($A278,"_",C$2),'Reference data SID'!$B:$N,13,FALSE)),"",VLOOKUP(CONCATENATE($A278,"_",C$2),'Reference data SID'!$B:$N,13,FALSE))</f>
        <v/>
      </c>
      <c r="D278" s="13" t="str">
        <f>IF(ISERROR(VLOOKUP(CONCATENATE($A278,"_",D$2),'Reference data SID'!$B:$N,13,FALSE)),"",VLOOKUP(CONCATENATE($A278,"_",D$2),'Reference data SID'!$B:$N,13,FALSE))</f>
        <v/>
      </c>
      <c r="E278" s="13" t="str">
        <f>IF(ISERROR(VLOOKUP(CONCATENATE($A278,"_",E$2),'Reference data SID'!$B:$N,13,FALSE)),"",VLOOKUP(CONCATENATE($A278,"_",E$2),'Reference data SID'!$B:$N,13,FALSE))</f>
        <v/>
      </c>
      <c r="F278" s="13" t="str">
        <f>IF(ISERROR(VLOOKUP(CONCATENATE($A278,"_",F$2),'Reference data SID'!$B:$N,13,FALSE)),"",VLOOKUP(CONCATENATE($A278,"_",F$2),'Reference data SID'!$B:$N,13,FALSE))</f>
        <v/>
      </c>
      <c r="G278" s="13" t="str">
        <f>IF(ISERROR(VLOOKUP(CONCATENATE($A278,"_",G$2),'Reference data SID'!$B:$N,13,FALSE)),"",VLOOKUP(CONCATENATE($A278,"_",G$2),'Reference data SID'!$B:$N,13,FALSE))</f>
        <v/>
      </c>
      <c r="H278" s="13" t="str">
        <f>IF(ISERROR(VLOOKUP(CONCATENATE($A278,"_",H$2),'Reference data SID'!$B:$N,13,FALSE)),"",VLOOKUP(CONCATENATE($A278,"_",H$2),'Reference data SID'!$B:$N,13,FALSE))</f>
        <v/>
      </c>
      <c r="I278" s="13" t="str">
        <f>IF(ISERROR(VLOOKUP(CONCATENATE($A278,"_",I$2),'Reference data SID'!$B:$N,13,FALSE)),"",VLOOKUP(CONCATENATE($A278,"_",I$2),'Reference data SID'!$B:$N,13,FALSE))</f>
        <v/>
      </c>
      <c r="J278" s="13" t="str">
        <f>IF(ISERROR(VLOOKUP(CONCATENATE($A278,"_",J$2),'Reference data SID'!$B:$N,13,FALSE)),"",VLOOKUP(CONCATENATE($A278,"_",J$2),'Reference data SID'!$B:$N,13,FALSE))</f>
        <v/>
      </c>
      <c r="K278" s="13" t="str">
        <f>IF(ISERROR(VLOOKUP(CONCATENATE($A278,"_",K$2),'Reference data SID'!$B:$N,13,FALSE)),"",VLOOKUP(CONCATENATE($A278,"_",K$2),'Reference data SID'!$B:$N,13,FALSE))</f>
        <v/>
      </c>
      <c r="L278" s="13" t="str">
        <f>IF(ISERROR(VLOOKUP(CONCATENATE($A278,"_",L$2),'Reference data SID'!$B:$N,13,FALSE)),"",VLOOKUP(CONCATENATE($A278,"_",L$2),'Reference data SID'!$B:$N,13,FALSE))</f>
        <v/>
      </c>
      <c r="M278" s="13" t="str">
        <f>IF(ISERROR(VLOOKUP(CONCATENATE($A278,"_",M$2),'Reference data SID'!$B:$N,13,FALSE)),"",VLOOKUP(CONCATENATE($A278,"_",M$2),'Reference data SID'!$B:$N,13,FALSE))</f>
        <v/>
      </c>
      <c r="N278" s="13" t="str">
        <f>IF(ISERROR(VLOOKUP(CONCATENATE($A278,"_",N$2),'Reference data SID'!$B:$N,13,FALSE)),"",VLOOKUP(CONCATENATE($A278,"_",N$2),'Reference data SID'!$B:$N,13,FALSE))</f>
        <v/>
      </c>
      <c r="O278" s="13" t="str">
        <f>IF(ISERROR(VLOOKUP(CONCATENATE($A278,"_",O$2),'Reference data SID'!$B:$N,13,FALSE)),"",VLOOKUP(CONCATENATE($A278,"_",O$2),'Reference data SID'!$B:$N,13,FALSE))</f>
        <v/>
      </c>
      <c r="P278" s="13" t="str">
        <f>IF(ISERROR(VLOOKUP(CONCATENATE($A278,"_",P$2),'Reference data SID'!$B:$N,13,FALSE)),"",VLOOKUP(CONCATENATE($A278,"_",P$2),'Reference data SID'!$B:$N,13,FALSE))</f>
        <v/>
      </c>
      <c r="Q278" s="13" t="str">
        <f>IF(ISERROR(VLOOKUP(CONCATENATE($A278,"_",Q$2),'Reference data SID'!$B:$N,13,FALSE)),"",VLOOKUP(CONCATENATE($A278,"_",Q$2),'Reference data SID'!$B:$N,13,FALSE))</f>
        <v/>
      </c>
      <c r="R278" s="13" t="str">
        <f>IF(ISERROR(VLOOKUP(CONCATENATE($A278,"_",R$2),'Reference data SID'!$B:$N,13,FALSE)),"",VLOOKUP(CONCATENATE($A278,"_",R$2),'Reference data SID'!$B:$N,13,FALSE))</f>
        <v/>
      </c>
      <c r="S278" s="13" t="str">
        <f>IF(ISERROR(VLOOKUP(CONCATENATE($A278,"_",S$2),'Reference data SID'!$B:$N,13,FALSE)),"",VLOOKUP(CONCATENATE($A278,"_",S$2),'Reference data SID'!$B:$N,13,FALSE))</f>
        <v/>
      </c>
      <c r="T278" s="13" t="str">
        <f>IF(ISERROR(VLOOKUP(CONCATENATE($A278,"_",T$2),'Reference data SID'!$B:$N,13,FALSE)),"",VLOOKUP(CONCATENATE($A278,"_",T$2),'Reference data SID'!$B:$N,13,FALSE))</f>
        <v/>
      </c>
      <c r="U278" s="13" t="str">
        <f>IF(ISERROR(VLOOKUP(CONCATENATE($A278,"_",U$2),'Reference data SID'!$B:$N,13,FALSE)),"",VLOOKUP(CONCATENATE($A278,"_",U$2),'Reference data SID'!$B:$N,13,FALSE))</f>
        <v/>
      </c>
      <c r="V278" s="13" t="str">
        <f>IF(ISERROR(VLOOKUP(CONCATENATE($A278,"_",V$2),'Reference data SID'!$B:$N,13,FALSE)),"",VLOOKUP(CONCATENATE($A278,"_",V$2),'Reference data SID'!$B:$N,13,FALSE))</f>
        <v/>
      </c>
      <c r="W278" s="13" t="str">
        <f>IF(ISERROR(VLOOKUP(CONCATENATE($A278,"_",W$2),'Reference data SID'!$B:$N,13,FALSE)),"",VLOOKUP(CONCATENATE($A278,"_",W$2),'Reference data SID'!$B:$N,13,FALSE))</f>
        <v/>
      </c>
      <c r="X278" s="13" t="str">
        <f>IF(ISERROR(VLOOKUP(CONCATENATE($A278,"_",X$2),'Reference data SID'!$B:$N,13,FALSE)),"",VLOOKUP(CONCATENATE($A278,"_",X$2),'Reference data SID'!$B:$N,13,FALSE))</f>
        <v/>
      </c>
      <c r="Y278" s="13" t="str">
        <f>IF(ISERROR(VLOOKUP(CONCATENATE($A278,"_",Y$2),'Reference data SID'!$B:$N,13,FALSE)),"",VLOOKUP(CONCATENATE($A278,"_",Y$2),'Reference data SID'!$B:$N,13,FALSE))</f>
        <v/>
      </c>
      <c r="Z278" s="13" t="str">
        <f>IF(ISERROR(VLOOKUP(CONCATENATE($A278,"_",Z$2),'Reference data SID'!$B:$N,13,FALSE)),"",VLOOKUP(CONCATENATE($A278,"_",Z$2),'Reference data SID'!$B:$N,13,FALSE))</f>
        <v/>
      </c>
      <c r="AA278" s="13" t="str">
        <f>IF(ISERROR(VLOOKUP(CONCATENATE($A278,"_",AA$2),'Reference data SID'!$B:$N,13,FALSE)),"",VLOOKUP(CONCATENATE($A278,"_",AA$2),'Reference data SID'!$B:$N,13,FALSE))</f>
        <v/>
      </c>
      <c r="AB278" s="13" t="str">
        <f>IF(ISERROR(VLOOKUP(CONCATENATE($A278,"_",AB$2),'Reference data SID'!$B:$N,13,FALSE)),"",VLOOKUP(CONCATENATE($A278,"_",AB$2),'Reference data SID'!$B:$N,13,FALSE))</f>
        <v/>
      </c>
      <c r="AC278" s="13" t="str">
        <f>IF(ISERROR(VLOOKUP(CONCATENATE($A278,"_",AC$2),'Reference data SID'!$B:$N,13,FALSE)),"",VLOOKUP(CONCATENATE($A278,"_",AC$2),'Reference data SID'!$B:$N,13,FALSE))</f>
        <v/>
      </c>
      <c r="AD278" s="13" t="str">
        <f>IF(ISERROR(VLOOKUP(CONCATENATE($A278,"_",AD$2),'Reference data SID'!$B:$N,13,FALSE)),"",VLOOKUP(CONCATENATE($A278,"_",AD$2),'Reference data SID'!$B:$N,13,FALSE))</f>
        <v/>
      </c>
      <c r="AE278" s="13" t="str">
        <f>IF(ISERROR(VLOOKUP(CONCATENATE($A278,"_",AE$2),'Reference data SID'!$B:$N,13,FALSE)),"",VLOOKUP(CONCATENATE($A278,"_",AE$2),'Reference data SID'!$B:$N,13,FALSE))</f>
        <v/>
      </c>
      <c r="AF278" s="13" t="str">
        <f>IF(ISERROR(VLOOKUP(CONCATENATE($A278,"_",AF$2),'Reference data SID'!$B:$N,13,FALSE)),"",VLOOKUP(CONCATENATE($A278,"_",AF$2),'Reference data SID'!$B:$N,13,FALSE))</f>
        <v/>
      </c>
      <c r="AG278" s="13" t="str">
        <f>IF(ISERROR(VLOOKUP(CONCATENATE($A278,"_",AG$2),'Reference data SID'!$B:$N,13,FALSE)),"",VLOOKUP(CONCATENATE($A278,"_",AG$2),'Reference data SID'!$B:$N,13,FALSE))</f>
        <v/>
      </c>
      <c r="AH278" s="13" t="str">
        <f>IF(ISERROR(VLOOKUP(CONCATENATE($A278,"_",AH$2),'Reference data SID'!$B:$N,13,FALSE)),"",VLOOKUP(CONCATENATE($A278,"_",AH$2),'Reference data SID'!$B:$N,13,FALSE))</f>
        <v/>
      </c>
      <c r="AI278" s="13" t="str">
        <f>IF(ISERROR(VLOOKUP(CONCATENATE($A278,"_",AI$2),'Reference data SID'!$B:$N,13,FALSE)),"",VLOOKUP(CONCATENATE($A278,"_",AI$2),'Reference data SID'!$B:$N,13,FALSE))</f>
        <v/>
      </c>
      <c r="AJ278" s="13" t="str">
        <f>IF(ISERROR(VLOOKUP(CONCATENATE($A278,"_",AJ$2),'Reference data SID'!$B:$N,13,FALSE)),"",VLOOKUP(CONCATENATE($A278,"_",AJ$2),'Reference data SID'!$B:$N,13,FALSE))</f>
        <v/>
      </c>
      <c r="AK278" s="13" t="str">
        <f>IF(ISERROR(VLOOKUP(CONCATENATE($A278,"_",AK$2),'Reference data SID'!$B:$N,13,FALSE)),"",VLOOKUP(CONCATENATE($A278,"_",AK$2),'Reference data SID'!$B:$N,13,FALSE))</f>
        <v/>
      </c>
      <c r="AL278" s="13" t="str">
        <f>IF(ISERROR(VLOOKUP(CONCATENATE($A278,"_",AL$2),'Reference data SID'!$B:$N,13,FALSE)),"",VLOOKUP(CONCATENATE($A278,"_",AL$2),'Reference data SID'!$B:$N,13,FALSE))</f>
        <v/>
      </c>
      <c r="AM278" s="13" t="str">
        <f>IF(ISERROR(VLOOKUP(CONCATENATE($A278,"_",AM$2),'Reference data SID'!$B:$N,13,FALSE)),"",VLOOKUP(CONCATENATE($A278,"_",AM$2),'Reference data SID'!$B:$N,13,FALSE))</f>
        <v/>
      </c>
      <c r="AN278" s="13" t="str">
        <f>IF(ISERROR(VLOOKUP(CONCATENATE($A278,"_",AN$2),'Reference data SID'!$B:$N,13,FALSE)),"",VLOOKUP(CONCATENATE($A278,"_",AN$2),'Reference data SID'!$B:$N,13,FALSE))</f>
        <v/>
      </c>
      <c r="AO278" s="13" t="str">
        <f>IF(ISERROR(VLOOKUP(CONCATENATE($A278,"_",AO$2),'Reference data SID'!$B:$N,13,FALSE)),"",VLOOKUP(CONCATENATE($A278,"_",AO$2),'Reference data SID'!$B:$N,13,FALSE))</f>
        <v/>
      </c>
      <c r="AP278" s="13" t="str">
        <f>IF(ISERROR(VLOOKUP(CONCATENATE($A278,"_",AP$2),'Reference data SID'!$B:$N,13,FALSE)),"",VLOOKUP(CONCATENATE($A278,"_",AP$2),'Reference data SID'!$B:$N,13,FALSE))</f>
        <v/>
      </c>
      <c r="AQ278" s="13" t="str">
        <f>IF(ISERROR(VLOOKUP(CONCATENATE($A278,"_",AQ$2),'Reference data SID'!$B:$N,13,FALSE)),"",VLOOKUP(CONCATENATE($A278,"_",AQ$2),'Reference data SID'!$B:$N,13,FALSE))</f>
        <v/>
      </c>
      <c r="AR278" s="13" t="str">
        <f>IF(ISERROR(VLOOKUP(CONCATENATE($A278,"_",AR$2),'Reference data SID'!$B:$N,13,FALSE)),"",VLOOKUP(CONCATENATE($A278,"_",AR$2),'Reference data SID'!$B:$N,13,FALSE))</f>
        <v/>
      </c>
      <c r="AS278" s="13" t="str">
        <f>IF(ISERROR(VLOOKUP(CONCATENATE($A278,"_",AS$2),'Reference data SID'!$B:$N,13,FALSE)),"",VLOOKUP(CONCATENATE($A278,"_",AS$2),'Reference data SID'!$B:$N,13,FALSE))</f>
        <v/>
      </c>
      <c r="AT278" s="13" t="str">
        <f>IF(ISERROR(VLOOKUP(CONCATENATE($A278,"_",AT$2),'Reference data SID'!$B:$N,13,FALSE)),"",VLOOKUP(CONCATENATE($A278,"_",AT$2),'Reference data SID'!$B:$N,13,FALSE))</f>
        <v/>
      </c>
    </row>
    <row r="279" spans="1:46" x14ac:dyDescent="0.25">
      <c r="A279">
        <v>275</v>
      </c>
      <c r="B279" s="13" t="str">
        <f>IF(ISERROR(VLOOKUP(CONCATENATE($A279,"_",B$2),'Reference data SID'!$B:$N,13,FALSE)),"",VLOOKUP(CONCATENATE($A279,"_",B$2),'Reference data SID'!$B:$N,13,FALSE))</f>
        <v/>
      </c>
      <c r="C279" s="13" t="str">
        <f>IF(ISERROR(VLOOKUP(CONCATENATE($A279,"_",C$2),'Reference data SID'!$B:$N,13,FALSE)),"",VLOOKUP(CONCATENATE($A279,"_",C$2),'Reference data SID'!$B:$N,13,FALSE))</f>
        <v/>
      </c>
      <c r="D279" s="13" t="str">
        <f>IF(ISERROR(VLOOKUP(CONCATENATE($A279,"_",D$2),'Reference data SID'!$B:$N,13,FALSE)),"",VLOOKUP(CONCATENATE($A279,"_",D$2),'Reference data SID'!$B:$N,13,FALSE))</f>
        <v/>
      </c>
      <c r="E279" s="13" t="str">
        <f>IF(ISERROR(VLOOKUP(CONCATENATE($A279,"_",E$2),'Reference data SID'!$B:$N,13,FALSE)),"",VLOOKUP(CONCATENATE($A279,"_",E$2),'Reference data SID'!$B:$N,13,FALSE))</f>
        <v/>
      </c>
      <c r="F279" s="13" t="str">
        <f>IF(ISERROR(VLOOKUP(CONCATENATE($A279,"_",F$2),'Reference data SID'!$B:$N,13,FALSE)),"",VLOOKUP(CONCATENATE($A279,"_",F$2),'Reference data SID'!$B:$N,13,FALSE))</f>
        <v/>
      </c>
      <c r="G279" s="13" t="str">
        <f>IF(ISERROR(VLOOKUP(CONCATENATE($A279,"_",G$2),'Reference data SID'!$B:$N,13,FALSE)),"",VLOOKUP(CONCATENATE($A279,"_",G$2),'Reference data SID'!$B:$N,13,FALSE))</f>
        <v/>
      </c>
      <c r="H279" s="13" t="str">
        <f>IF(ISERROR(VLOOKUP(CONCATENATE($A279,"_",H$2),'Reference data SID'!$B:$N,13,FALSE)),"",VLOOKUP(CONCATENATE($A279,"_",H$2),'Reference data SID'!$B:$N,13,FALSE))</f>
        <v/>
      </c>
      <c r="I279" s="13" t="str">
        <f>IF(ISERROR(VLOOKUP(CONCATENATE($A279,"_",I$2),'Reference data SID'!$B:$N,13,FALSE)),"",VLOOKUP(CONCATENATE($A279,"_",I$2),'Reference data SID'!$B:$N,13,FALSE))</f>
        <v/>
      </c>
      <c r="J279" s="13" t="str">
        <f>IF(ISERROR(VLOOKUP(CONCATENATE($A279,"_",J$2),'Reference data SID'!$B:$N,13,FALSE)),"",VLOOKUP(CONCATENATE($A279,"_",J$2),'Reference data SID'!$B:$N,13,FALSE))</f>
        <v/>
      </c>
      <c r="K279" s="13" t="str">
        <f>IF(ISERROR(VLOOKUP(CONCATENATE($A279,"_",K$2),'Reference data SID'!$B:$N,13,FALSE)),"",VLOOKUP(CONCATENATE($A279,"_",K$2),'Reference data SID'!$B:$N,13,FALSE))</f>
        <v/>
      </c>
      <c r="L279" s="13" t="str">
        <f>IF(ISERROR(VLOOKUP(CONCATENATE($A279,"_",L$2),'Reference data SID'!$B:$N,13,FALSE)),"",VLOOKUP(CONCATENATE($A279,"_",L$2),'Reference data SID'!$B:$N,13,FALSE))</f>
        <v/>
      </c>
      <c r="M279" s="13" t="str">
        <f>IF(ISERROR(VLOOKUP(CONCATENATE($A279,"_",M$2),'Reference data SID'!$B:$N,13,FALSE)),"",VLOOKUP(CONCATENATE($A279,"_",M$2),'Reference data SID'!$B:$N,13,FALSE))</f>
        <v/>
      </c>
      <c r="N279" s="13" t="str">
        <f>IF(ISERROR(VLOOKUP(CONCATENATE($A279,"_",N$2),'Reference data SID'!$B:$N,13,FALSE)),"",VLOOKUP(CONCATENATE($A279,"_",N$2),'Reference data SID'!$B:$N,13,FALSE))</f>
        <v/>
      </c>
      <c r="O279" s="13" t="str">
        <f>IF(ISERROR(VLOOKUP(CONCATENATE($A279,"_",O$2),'Reference data SID'!$B:$N,13,FALSE)),"",VLOOKUP(CONCATENATE($A279,"_",O$2),'Reference data SID'!$B:$N,13,FALSE))</f>
        <v/>
      </c>
      <c r="P279" s="13" t="str">
        <f>IF(ISERROR(VLOOKUP(CONCATENATE($A279,"_",P$2),'Reference data SID'!$B:$N,13,FALSE)),"",VLOOKUP(CONCATENATE($A279,"_",P$2),'Reference data SID'!$B:$N,13,FALSE))</f>
        <v/>
      </c>
      <c r="Q279" s="13" t="str">
        <f>IF(ISERROR(VLOOKUP(CONCATENATE($A279,"_",Q$2),'Reference data SID'!$B:$N,13,FALSE)),"",VLOOKUP(CONCATENATE($A279,"_",Q$2),'Reference data SID'!$B:$N,13,FALSE))</f>
        <v/>
      </c>
      <c r="R279" s="13" t="str">
        <f>IF(ISERROR(VLOOKUP(CONCATENATE($A279,"_",R$2),'Reference data SID'!$B:$N,13,FALSE)),"",VLOOKUP(CONCATENATE($A279,"_",R$2),'Reference data SID'!$B:$N,13,FALSE))</f>
        <v/>
      </c>
      <c r="S279" s="13" t="str">
        <f>IF(ISERROR(VLOOKUP(CONCATENATE($A279,"_",S$2),'Reference data SID'!$B:$N,13,FALSE)),"",VLOOKUP(CONCATENATE($A279,"_",S$2),'Reference data SID'!$B:$N,13,FALSE))</f>
        <v/>
      </c>
      <c r="T279" s="13" t="str">
        <f>IF(ISERROR(VLOOKUP(CONCATENATE($A279,"_",T$2),'Reference data SID'!$B:$N,13,FALSE)),"",VLOOKUP(CONCATENATE($A279,"_",T$2),'Reference data SID'!$B:$N,13,FALSE))</f>
        <v/>
      </c>
      <c r="U279" s="13" t="str">
        <f>IF(ISERROR(VLOOKUP(CONCATENATE($A279,"_",U$2),'Reference data SID'!$B:$N,13,FALSE)),"",VLOOKUP(CONCATENATE($A279,"_",U$2),'Reference data SID'!$B:$N,13,FALSE))</f>
        <v/>
      </c>
      <c r="V279" s="13" t="str">
        <f>IF(ISERROR(VLOOKUP(CONCATENATE($A279,"_",V$2),'Reference data SID'!$B:$N,13,FALSE)),"",VLOOKUP(CONCATENATE($A279,"_",V$2),'Reference data SID'!$B:$N,13,FALSE))</f>
        <v/>
      </c>
      <c r="W279" s="13" t="str">
        <f>IF(ISERROR(VLOOKUP(CONCATENATE($A279,"_",W$2),'Reference data SID'!$B:$N,13,FALSE)),"",VLOOKUP(CONCATENATE($A279,"_",W$2),'Reference data SID'!$B:$N,13,FALSE))</f>
        <v/>
      </c>
      <c r="X279" s="13" t="str">
        <f>IF(ISERROR(VLOOKUP(CONCATENATE($A279,"_",X$2),'Reference data SID'!$B:$N,13,FALSE)),"",VLOOKUP(CONCATENATE($A279,"_",X$2),'Reference data SID'!$B:$N,13,FALSE))</f>
        <v/>
      </c>
      <c r="Y279" s="13" t="str">
        <f>IF(ISERROR(VLOOKUP(CONCATENATE($A279,"_",Y$2),'Reference data SID'!$B:$N,13,FALSE)),"",VLOOKUP(CONCATENATE($A279,"_",Y$2),'Reference data SID'!$B:$N,13,FALSE))</f>
        <v/>
      </c>
      <c r="Z279" s="13" t="str">
        <f>IF(ISERROR(VLOOKUP(CONCATENATE($A279,"_",Z$2),'Reference data SID'!$B:$N,13,FALSE)),"",VLOOKUP(CONCATENATE($A279,"_",Z$2),'Reference data SID'!$B:$N,13,FALSE))</f>
        <v/>
      </c>
      <c r="AA279" s="13" t="str">
        <f>IF(ISERROR(VLOOKUP(CONCATENATE($A279,"_",AA$2),'Reference data SID'!$B:$N,13,FALSE)),"",VLOOKUP(CONCATENATE($A279,"_",AA$2),'Reference data SID'!$B:$N,13,FALSE))</f>
        <v/>
      </c>
      <c r="AB279" s="13" t="str">
        <f>IF(ISERROR(VLOOKUP(CONCATENATE($A279,"_",AB$2),'Reference data SID'!$B:$N,13,FALSE)),"",VLOOKUP(CONCATENATE($A279,"_",AB$2),'Reference data SID'!$B:$N,13,FALSE))</f>
        <v/>
      </c>
      <c r="AC279" s="13" t="str">
        <f>IF(ISERROR(VLOOKUP(CONCATENATE($A279,"_",AC$2),'Reference data SID'!$B:$N,13,FALSE)),"",VLOOKUP(CONCATENATE($A279,"_",AC$2),'Reference data SID'!$B:$N,13,FALSE))</f>
        <v/>
      </c>
      <c r="AD279" s="13" t="str">
        <f>IF(ISERROR(VLOOKUP(CONCATENATE($A279,"_",AD$2),'Reference data SID'!$B:$N,13,FALSE)),"",VLOOKUP(CONCATENATE($A279,"_",AD$2),'Reference data SID'!$B:$N,13,FALSE))</f>
        <v/>
      </c>
      <c r="AE279" s="13" t="str">
        <f>IF(ISERROR(VLOOKUP(CONCATENATE($A279,"_",AE$2),'Reference data SID'!$B:$N,13,FALSE)),"",VLOOKUP(CONCATENATE($A279,"_",AE$2),'Reference data SID'!$B:$N,13,FALSE))</f>
        <v/>
      </c>
      <c r="AF279" s="13" t="str">
        <f>IF(ISERROR(VLOOKUP(CONCATENATE($A279,"_",AF$2),'Reference data SID'!$B:$N,13,FALSE)),"",VLOOKUP(CONCATENATE($A279,"_",AF$2),'Reference data SID'!$B:$N,13,FALSE))</f>
        <v/>
      </c>
      <c r="AG279" s="13" t="str">
        <f>IF(ISERROR(VLOOKUP(CONCATENATE($A279,"_",AG$2),'Reference data SID'!$B:$N,13,FALSE)),"",VLOOKUP(CONCATENATE($A279,"_",AG$2),'Reference data SID'!$B:$N,13,FALSE))</f>
        <v/>
      </c>
      <c r="AH279" s="13" t="str">
        <f>IF(ISERROR(VLOOKUP(CONCATENATE($A279,"_",AH$2),'Reference data SID'!$B:$N,13,FALSE)),"",VLOOKUP(CONCATENATE($A279,"_",AH$2),'Reference data SID'!$B:$N,13,FALSE))</f>
        <v/>
      </c>
      <c r="AI279" s="13" t="str">
        <f>IF(ISERROR(VLOOKUP(CONCATENATE($A279,"_",AI$2),'Reference data SID'!$B:$N,13,FALSE)),"",VLOOKUP(CONCATENATE($A279,"_",AI$2),'Reference data SID'!$B:$N,13,FALSE))</f>
        <v/>
      </c>
      <c r="AJ279" s="13" t="str">
        <f>IF(ISERROR(VLOOKUP(CONCATENATE($A279,"_",AJ$2),'Reference data SID'!$B:$N,13,FALSE)),"",VLOOKUP(CONCATENATE($A279,"_",AJ$2),'Reference data SID'!$B:$N,13,FALSE))</f>
        <v/>
      </c>
      <c r="AK279" s="13" t="str">
        <f>IF(ISERROR(VLOOKUP(CONCATENATE($A279,"_",AK$2),'Reference data SID'!$B:$N,13,FALSE)),"",VLOOKUP(CONCATENATE($A279,"_",AK$2),'Reference data SID'!$B:$N,13,FALSE))</f>
        <v/>
      </c>
      <c r="AL279" s="13" t="str">
        <f>IF(ISERROR(VLOOKUP(CONCATENATE($A279,"_",AL$2),'Reference data SID'!$B:$N,13,FALSE)),"",VLOOKUP(CONCATENATE($A279,"_",AL$2),'Reference data SID'!$B:$N,13,FALSE))</f>
        <v/>
      </c>
      <c r="AM279" s="13" t="str">
        <f>IF(ISERROR(VLOOKUP(CONCATENATE($A279,"_",AM$2),'Reference data SID'!$B:$N,13,FALSE)),"",VLOOKUP(CONCATENATE($A279,"_",AM$2),'Reference data SID'!$B:$N,13,FALSE))</f>
        <v/>
      </c>
      <c r="AN279" s="13" t="str">
        <f>IF(ISERROR(VLOOKUP(CONCATENATE($A279,"_",AN$2),'Reference data SID'!$B:$N,13,FALSE)),"",VLOOKUP(CONCATENATE($A279,"_",AN$2),'Reference data SID'!$B:$N,13,FALSE))</f>
        <v/>
      </c>
      <c r="AO279" s="13" t="str">
        <f>IF(ISERROR(VLOOKUP(CONCATENATE($A279,"_",AO$2),'Reference data SID'!$B:$N,13,FALSE)),"",VLOOKUP(CONCATENATE($A279,"_",AO$2),'Reference data SID'!$B:$N,13,FALSE))</f>
        <v/>
      </c>
      <c r="AP279" s="13" t="str">
        <f>IF(ISERROR(VLOOKUP(CONCATENATE($A279,"_",AP$2),'Reference data SID'!$B:$N,13,FALSE)),"",VLOOKUP(CONCATENATE($A279,"_",AP$2),'Reference data SID'!$B:$N,13,FALSE))</f>
        <v/>
      </c>
      <c r="AQ279" s="13" t="str">
        <f>IF(ISERROR(VLOOKUP(CONCATENATE($A279,"_",AQ$2),'Reference data SID'!$B:$N,13,FALSE)),"",VLOOKUP(CONCATENATE($A279,"_",AQ$2),'Reference data SID'!$B:$N,13,FALSE))</f>
        <v/>
      </c>
      <c r="AR279" s="13" t="str">
        <f>IF(ISERROR(VLOOKUP(CONCATENATE($A279,"_",AR$2),'Reference data SID'!$B:$N,13,FALSE)),"",VLOOKUP(CONCATENATE($A279,"_",AR$2),'Reference data SID'!$B:$N,13,FALSE))</f>
        <v/>
      </c>
      <c r="AS279" s="13" t="str">
        <f>IF(ISERROR(VLOOKUP(CONCATENATE($A279,"_",AS$2),'Reference data SID'!$B:$N,13,FALSE)),"",VLOOKUP(CONCATENATE($A279,"_",AS$2),'Reference data SID'!$B:$N,13,FALSE))</f>
        <v/>
      </c>
      <c r="AT279" s="13" t="str">
        <f>IF(ISERROR(VLOOKUP(CONCATENATE($A279,"_",AT$2),'Reference data SID'!$B:$N,13,FALSE)),"",VLOOKUP(CONCATENATE($A279,"_",AT$2),'Reference data SID'!$B:$N,13,FALSE))</f>
        <v/>
      </c>
    </row>
    <row r="280" spans="1:46" x14ac:dyDescent="0.25">
      <c r="A280">
        <v>276</v>
      </c>
      <c r="B280" s="13" t="str">
        <f>IF(ISERROR(VLOOKUP(CONCATENATE($A280,"_",B$2),'Reference data SID'!$B:$N,13,FALSE)),"",VLOOKUP(CONCATENATE($A280,"_",B$2),'Reference data SID'!$B:$N,13,FALSE))</f>
        <v/>
      </c>
      <c r="C280" s="13" t="str">
        <f>IF(ISERROR(VLOOKUP(CONCATENATE($A280,"_",C$2),'Reference data SID'!$B:$N,13,FALSE)),"",VLOOKUP(CONCATENATE($A280,"_",C$2),'Reference data SID'!$B:$N,13,FALSE))</f>
        <v/>
      </c>
      <c r="D280" s="13" t="str">
        <f>IF(ISERROR(VLOOKUP(CONCATENATE($A280,"_",D$2),'Reference data SID'!$B:$N,13,FALSE)),"",VLOOKUP(CONCATENATE($A280,"_",D$2),'Reference data SID'!$B:$N,13,FALSE))</f>
        <v/>
      </c>
      <c r="E280" s="13" t="str">
        <f>IF(ISERROR(VLOOKUP(CONCATENATE($A280,"_",E$2),'Reference data SID'!$B:$N,13,FALSE)),"",VLOOKUP(CONCATENATE($A280,"_",E$2),'Reference data SID'!$B:$N,13,FALSE))</f>
        <v/>
      </c>
      <c r="F280" s="13" t="str">
        <f>IF(ISERROR(VLOOKUP(CONCATENATE($A280,"_",F$2),'Reference data SID'!$B:$N,13,FALSE)),"",VLOOKUP(CONCATENATE($A280,"_",F$2),'Reference data SID'!$B:$N,13,FALSE))</f>
        <v/>
      </c>
      <c r="G280" s="13" t="str">
        <f>IF(ISERROR(VLOOKUP(CONCATENATE($A280,"_",G$2),'Reference data SID'!$B:$N,13,FALSE)),"",VLOOKUP(CONCATENATE($A280,"_",G$2),'Reference data SID'!$B:$N,13,FALSE))</f>
        <v/>
      </c>
      <c r="H280" s="13" t="str">
        <f>IF(ISERROR(VLOOKUP(CONCATENATE($A280,"_",H$2),'Reference data SID'!$B:$N,13,FALSE)),"",VLOOKUP(CONCATENATE($A280,"_",H$2),'Reference data SID'!$B:$N,13,FALSE))</f>
        <v/>
      </c>
      <c r="I280" s="13" t="str">
        <f>IF(ISERROR(VLOOKUP(CONCATENATE($A280,"_",I$2),'Reference data SID'!$B:$N,13,FALSE)),"",VLOOKUP(CONCATENATE($A280,"_",I$2),'Reference data SID'!$B:$N,13,FALSE))</f>
        <v/>
      </c>
      <c r="J280" s="13" t="str">
        <f>IF(ISERROR(VLOOKUP(CONCATENATE($A280,"_",J$2),'Reference data SID'!$B:$N,13,FALSE)),"",VLOOKUP(CONCATENATE($A280,"_",J$2),'Reference data SID'!$B:$N,13,FALSE))</f>
        <v/>
      </c>
      <c r="K280" s="13" t="str">
        <f>IF(ISERROR(VLOOKUP(CONCATENATE($A280,"_",K$2),'Reference data SID'!$B:$N,13,FALSE)),"",VLOOKUP(CONCATENATE($A280,"_",K$2),'Reference data SID'!$B:$N,13,FALSE))</f>
        <v/>
      </c>
      <c r="L280" s="13" t="str">
        <f>IF(ISERROR(VLOOKUP(CONCATENATE($A280,"_",L$2),'Reference data SID'!$B:$N,13,FALSE)),"",VLOOKUP(CONCATENATE($A280,"_",L$2),'Reference data SID'!$B:$N,13,FALSE))</f>
        <v/>
      </c>
      <c r="M280" s="13" t="str">
        <f>IF(ISERROR(VLOOKUP(CONCATENATE($A280,"_",M$2),'Reference data SID'!$B:$N,13,FALSE)),"",VLOOKUP(CONCATENATE($A280,"_",M$2),'Reference data SID'!$B:$N,13,FALSE))</f>
        <v/>
      </c>
      <c r="N280" s="13" t="str">
        <f>IF(ISERROR(VLOOKUP(CONCATENATE($A280,"_",N$2),'Reference data SID'!$B:$N,13,FALSE)),"",VLOOKUP(CONCATENATE($A280,"_",N$2),'Reference data SID'!$B:$N,13,FALSE))</f>
        <v/>
      </c>
      <c r="O280" s="13" t="str">
        <f>IF(ISERROR(VLOOKUP(CONCATENATE($A280,"_",O$2),'Reference data SID'!$B:$N,13,FALSE)),"",VLOOKUP(CONCATENATE($A280,"_",O$2),'Reference data SID'!$B:$N,13,FALSE))</f>
        <v/>
      </c>
      <c r="P280" s="13" t="str">
        <f>IF(ISERROR(VLOOKUP(CONCATENATE($A280,"_",P$2),'Reference data SID'!$B:$N,13,FALSE)),"",VLOOKUP(CONCATENATE($A280,"_",P$2),'Reference data SID'!$B:$N,13,FALSE))</f>
        <v/>
      </c>
      <c r="Q280" s="13" t="str">
        <f>IF(ISERROR(VLOOKUP(CONCATENATE($A280,"_",Q$2),'Reference data SID'!$B:$N,13,FALSE)),"",VLOOKUP(CONCATENATE($A280,"_",Q$2),'Reference data SID'!$B:$N,13,FALSE))</f>
        <v/>
      </c>
      <c r="R280" s="13" t="str">
        <f>IF(ISERROR(VLOOKUP(CONCATENATE($A280,"_",R$2),'Reference data SID'!$B:$N,13,FALSE)),"",VLOOKUP(CONCATENATE($A280,"_",R$2),'Reference data SID'!$B:$N,13,FALSE))</f>
        <v/>
      </c>
      <c r="S280" s="13" t="str">
        <f>IF(ISERROR(VLOOKUP(CONCATENATE($A280,"_",S$2),'Reference data SID'!$B:$N,13,FALSE)),"",VLOOKUP(CONCATENATE($A280,"_",S$2),'Reference data SID'!$B:$N,13,FALSE))</f>
        <v/>
      </c>
      <c r="T280" s="13" t="str">
        <f>IF(ISERROR(VLOOKUP(CONCATENATE($A280,"_",T$2),'Reference data SID'!$B:$N,13,FALSE)),"",VLOOKUP(CONCATENATE($A280,"_",T$2),'Reference data SID'!$B:$N,13,FALSE))</f>
        <v/>
      </c>
      <c r="U280" s="13" t="str">
        <f>IF(ISERROR(VLOOKUP(CONCATENATE($A280,"_",U$2),'Reference data SID'!$B:$N,13,FALSE)),"",VLOOKUP(CONCATENATE($A280,"_",U$2),'Reference data SID'!$B:$N,13,FALSE))</f>
        <v/>
      </c>
      <c r="V280" s="13" t="str">
        <f>IF(ISERROR(VLOOKUP(CONCATENATE($A280,"_",V$2),'Reference data SID'!$B:$N,13,FALSE)),"",VLOOKUP(CONCATENATE($A280,"_",V$2),'Reference data SID'!$B:$N,13,FALSE))</f>
        <v/>
      </c>
      <c r="W280" s="13" t="str">
        <f>IF(ISERROR(VLOOKUP(CONCATENATE($A280,"_",W$2),'Reference data SID'!$B:$N,13,FALSE)),"",VLOOKUP(CONCATENATE($A280,"_",W$2),'Reference data SID'!$B:$N,13,FALSE))</f>
        <v/>
      </c>
      <c r="X280" s="13" t="str">
        <f>IF(ISERROR(VLOOKUP(CONCATENATE($A280,"_",X$2),'Reference data SID'!$B:$N,13,FALSE)),"",VLOOKUP(CONCATENATE($A280,"_",X$2),'Reference data SID'!$B:$N,13,FALSE))</f>
        <v/>
      </c>
      <c r="Y280" s="13" t="str">
        <f>IF(ISERROR(VLOOKUP(CONCATENATE($A280,"_",Y$2),'Reference data SID'!$B:$N,13,FALSE)),"",VLOOKUP(CONCATENATE($A280,"_",Y$2),'Reference data SID'!$B:$N,13,FALSE))</f>
        <v/>
      </c>
      <c r="Z280" s="13" t="str">
        <f>IF(ISERROR(VLOOKUP(CONCATENATE($A280,"_",Z$2),'Reference data SID'!$B:$N,13,FALSE)),"",VLOOKUP(CONCATENATE($A280,"_",Z$2),'Reference data SID'!$B:$N,13,FALSE))</f>
        <v/>
      </c>
      <c r="AA280" s="13" t="str">
        <f>IF(ISERROR(VLOOKUP(CONCATENATE($A280,"_",AA$2),'Reference data SID'!$B:$N,13,FALSE)),"",VLOOKUP(CONCATENATE($A280,"_",AA$2),'Reference data SID'!$B:$N,13,FALSE))</f>
        <v/>
      </c>
      <c r="AB280" s="13" t="str">
        <f>IF(ISERROR(VLOOKUP(CONCATENATE($A280,"_",AB$2),'Reference data SID'!$B:$N,13,FALSE)),"",VLOOKUP(CONCATENATE($A280,"_",AB$2),'Reference data SID'!$B:$N,13,FALSE))</f>
        <v/>
      </c>
      <c r="AC280" s="13" t="str">
        <f>IF(ISERROR(VLOOKUP(CONCATENATE($A280,"_",AC$2),'Reference data SID'!$B:$N,13,FALSE)),"",VLOOKUP(CONCATENATE($A280,"_",AC$2),'Reference data SID'!$B:$N,13,FALSE))</f>
        <v/>
      </c>
      <c r="AD280" s="13" t="str">
        <f>IF(ISERROR(VLOOKUP(CONCATENATE($A280,"_",AD$2),'Reference data SID'!$B:$N,13,FALSE)),"",VLOOKUP(CONCATENATE($A280,"_",AD$2),'Reference data SID'!$B:$N,13,FALSE))</f>
        <v/>
      </c>
      <c r="AE280" s="13" t="str">
        <f>IF(ISERROR(VLOOKUP(CONCATENATE($A280,"_",AE$2),'Reference data SID'!$B:$N,13,FALSE)),"",VLOOKUP(CONCATENATE($A280,"_",AE$2),'Reference data SID'!$B:$N,13,FALSE))</f>
        <v/>
      </c>
      <c r="AF280" s="13" t="str">
        <f>IF(ISERROR(VLOOKUP(CONCATENATE($A280,"_",AF$2),'Reference data SID'!$B:$N,13,FALSE)),"",VLOOKUP(CONCATENATE($A280,"_",AF$2),'Reference data SID'!$B:$N,13,FALSE))</f>
        <v/>
      </c>
      <c r="AG280" s="13" t="str">
        <f>IF(ISERROR(VLOOKUP(CONCATENATE($A280,"_",AG$2),'Reference data SID'!$B:$N,13,FALSE)),"",VLOOKUP(CONCATENATE($A280,"_",AG$2),'Reference data SID'!$B:$N,13,FALSE))</f>
        <v/>
      </c>
      <c r="AH280" s="13" t="str">
        <f>IF(ISERROR(VLOOKUP(CONCATENATE($A280,"_",AH$2),'Reference data SID'!$B:$N,13,FALSE)),"",VLOOKUP(CONCATENATE($A280,"_",AH$2),'Reference data SID'!$B:$N,13,FALSE))</f>
        <v/>
      </c>
      <c r="AI280" s="13" t="str">
        <f>IF(ISERROR(VLOOKUP(CONCATENATE($A280,"_",AI$2),'Reference data SID'!$B:$N,13,FALSE)),"",VLOOKUP(CONCATENATE($A280,"_",AI$2),'Reference data SID'!$B:$N,13,FALSE))</f>
        <v/>
      </c>
      <c r="AJ280" s="13" t="str">
        <f>IF(ISERROR(VLOOKUP(CONCATENATE($A280,"_",AJ$2),'Reference data SID'!$B:$N,13,FALSE)),"",VLOOKUP(CONCATENATE($A280,"_",AJ$2),'Reference data SID'!$B:$N,13,FALSE))</f>
        <v/>
      </c>
      <c r="AK280" s="13" t="str">
        <f>IF(ISERROR(VLOOKUP(CONCATENATE($A280,"_",AK$2),'Reference data SID'!$B:$N,13,FALSE)),"",VLOOKUP(CONCATENATE($A280,"_",AK$2),'Reference data SID'!$B:$N,13,FALSE))</f>
        <v/>
      </c>
      <c r="AL280" s="13" t="str">
        <f>IF(ISERROR(VLOOKUP(CONCATENATE($A280,"_",AL$2),'Reference data SID'!$B:$N,13,FALSE)),"",VLOOKUP(CONCATENATE($A280,"_",AL$2),'Reference data SID'!$B:$N,13,FALSE))</f>
        <v/>
      </c>
      <c r="AM280" s="13" t="str">
        <f>IF(ISERROR(VLOOKUP(CONCATENATE($A280,"_",AM$2),'Reference data SID'!$B:$N,13,FALSE)),"",VLOOKUP(CONCATENATE($A280,"_",AM$2),'Reference data SID'!$B:$N,13,FALSE))</f>
        <v/>
      </c>
      <c r="AN280" s="13" t="str">
        <f>IF(ISERROR(VLOOKUP(CONCATENATE($A280,"_",AN$2),'Reference data SID'!$B:$N,13,FALSE)),"",VLOOKUP(CONCATENATE($A280,"_",AN$2),'Reference data SID'!$B:$N,13,FALSE))</f>
        <v/>
      </c>
      <c r="AO280" s="13" t="str">
        <f>IF(ISERROR(VLOOKUP(CONCATENATE($A280,"_",AO$2),'Reference data SID'!$B:$N,13,FALSE)),"",VLOOKUP(CONCATENATE($A280,"_",AO$2),'Reference data SID'!$B:$N,13,FALSE))</f>
        <v/>
      </c>
      <c r="AP280" s="13" t="str">
        <f>IF(ISERROR(VLOOKUP(CONCATENATE($A280,"_",AP$2),'Reference data SID'!$B:$N,13,FALSE)),"",VLOOKUP(CONCATENATE($A280,"_",AP$2),'Reference data SID'!$B:$N,13,FALSE))</f>
        <v/>
      </c>
      <c r="AQ280" s="13" t="str">
        <f>IF(ISERROR(VLOOKUP(CONCATENATE($A280,"_",AQ$2),'Reference data SID'!$B:$N,13,FALSE)),"",VLOOKUP(CONCATENATE($A280,"_",AQ$2),'Reference data SID'!$B:$N,13,FALSE))</f>
        <v/>
      </c>
      <c r="AR280" s="13" t="str">
        <f>IF(ISERROR(VLOOKUP(CONCATENATE($A280,"_",AR$2),'Reference data SID'!$B:$N,13,FALSE)),"",VLOOKUP(CONCATENATE($A280,"_",AR$2),'Reference data SID'!$B:$N,13,FALSE))</f>
        <v/>
      </c>
      <c r="AS280" s="13" t="str">
        <f>IF(ISERROR(VLOOKUP(CONCATENATE($A280,"_",AS$2),'Reference data SID'!$B:$N,13,FALSE)),"",VLOOKUP(CONCATENATE($A280,"_",AS$2),'Reference data SID'!$B:$N,13,FALSE))</f>
        <v/>
      </c>
      <c r="AT280" s="13" t="str">
        <f>IF(ISERROR(VLOOKUP(CONCATENATE($A280,"_",AT$2),'Reference data SID'!$B:$N,13,FALSE)),"",VLOOKUP(CONCATENATE($A280,"_",AT$2),'Reference data SID'!$B:$N,13,FALSE))</f>
        <v/>
      </c>
    </row>
    <row r="281" spans="1:46" x14ac:dyDescent="0.25">
      <c r="A281">
        <v>277</v>
      </c>
      <c r="B281" s="13" t="str">
        <f>IF(ISERROR(VLOOKUP(CONCATENATE($A281,"_",B$2),'Reference data SID'!$B:$N,13,FALSE)),"",VLOOKUP(CONCATENATE($A281,"_",B$2),'Reference data SID'!$B:$N,13,FALSE))</f>
        <v/>
      </c>
      <c r="C281" s="13" t="str">
        <f>IF(ISERROR(VLOOKUP(CONCATENATE($A281,"_",C$2),'Reference data SID'!$B:$N,13,FALSE)),"",VLOOKUP(CONCATENATE($A281,"_",C$2),'Reference data SID'!$B:$N,13,FALSE))</f>
        <v/>
      </c>
      <c r="D281" s="13" t="str">
        <f>IF(ISERROR(VLOOKUP(CONCATENATE($A281,"_",D$2),'Reference data SID'!$B:$N,13,FALSE)),"",VLOOKUP(CONCATENATE($A281,"_",D$2),'Reference data SID'!$B:$N,13,FALSE))</f>
        <v/>
      </c>
      <c r="E281" s="13" t="str">
        <f>IF(ISERROR(VLOOKUP(CONCATENATE($A281,"_",E$2),'Reference data SID'!$B:$N,13,FALSE)),"",VLOOKUP(CONCATENATE($A281,"_",E$2),'Reference data SID'!$B:$N,13,FALSE))</f>
        <v/>
      </c>
      <c r="F281" s="13" t="str">
        <f>IF(ISERROR(VLOOKUP(CONCATENATE($A281,"_",F$2),'Reference data SID'!$B:$N,13,FALSE)),"",VLOOKUP(CONCATENATE($A281,"_",F$2),'Reference data SID'!$B:$N,13,FALSE))</f>
        <v/>
      </c>
      <c r="G281" s="13" t="str">
        <f>IF(ISERROR(VLOOKUP(CONCATENATE($A281,"_",G$2),'Reference data SID'!$B:$N,13,FALSE)),"",VLOOKUP(CONCATENATE($A281,"_",G$2),'Reference data SID'!$B:$N,13,FALSE))</f>
        <v/>
      </c>
      <c r="H281" s="13" t="str">
        <f>IF(ISERROR(VLOOKUP(CONCATENATE($A281,"_",H$2),'Reference data SID'!$B:$N,13,FALSE)),"",VLOOKUP(CONCATENATE($A281,"_",H$2),'Reference data SID'!$B:$N,13,FALSE))</f>
        <v/>
      </c>
      <c r="I281" s="13" t="str">
        <f>IF(ISERROR(VLOOKUP(CONCATENATE($A281,"_",I$2),'Reference data SID'!$B:$N,13,FALSE)),"",VLOOKUP(CONCATENATE($A281,"_",I$2),'Reference data SID'!$B:$N,13,FALSE))</f>
        <v/>
      </c>
      <c r="J281" s="13" t="str">
        <f>IF(ISERROR(VLOOKUP(CONCATENATE($A281,"_",J$2),'Reference data SID'!$B:$N,13,FALSE)),"",VLOOKUP(CONCATENATE($A281,"_",J$2),'Reference data SID'!$B:$N,13,FALSE))</f>
        <v/>
      </c>
      <c r="K281" s="13" t="str">
        <f>IF(ISERROR(VLOOKUP(CONCATENATE($A281,"_",K$2),'Reference data SID'!$B:$N,13,FALSE)),"",VLOOKUP(CONCATENATE($A281,"_",K$2),'Reference data SID'!$B:$N,13,FALSE))</f>
        <v/>
      </c>
      <c r="L281" s="13" t="str">
        <f>IF(ISERROR(VLOOKUP(CONCATENATE($A281,"_",L$2),'Reference data SID'!$B:$N,13,FALSE)),"",VLOOKUP(CONCATENATE($A281,"_",L$2),'Reference data SID'!$B:$N,13,FALSE))</f>
        <v/>
      </c>
      <c r="M281" s="13" t="str">
        <f>IF(ISERROR(VLOOKUP(CONCATENATE($A281,"_",M$2),'Reference data SID'!$B:$N,13,FALSE)),"",VLOOKUP(CONCATENATE($A281,"_",M$2),'Reference data SID'!$B:$N,13,FALSE))</f>
        <v/>
      </c>
      <c r="N281" s="13" t="str">
        <f>IF(ISERROR(VLOOKUP(CONCATENATE($A281,"_",N$2),'Reference data SID'!$B:$N,13,FALSE)),"",VLOOKUP(CONCATENATE($A281,"_",N$2),'Reference data SID'!$B:$N,13,FALSE))</f>
        <v/>
      </c>
      <c r="O281" s="13" t="str">
        <f>IF(ISERROR(VLOOKUP(CONCATENATE($A281,"_",O$2),'Reference data SID'!$B:$N,13,FALSE)),"",VLOOKUP(CONCATENATE($A281,"_",O$2),'Reference data SID'!$B:$N,13,FALSE))</f>
        <v/>
      </c>
      <c r="P281" s="13" t="str">
        <f>IF(ISERROR(VLOOKUP(CONCATENATE($A281,"_",P$2),'Reference data SID'!$B:$N,13,FALSE)),"",VLOOKUP(CONCATENATE($A281,"_",P$2),'Reference data SID'!$B:$N,13,FALSE))</f>
        <v/>
      </c>
      <c r="Q281" s="13" t="str">
        <f>IF(ISERROR(VLOOKUP(CONCATENATE($A281,"_",Q$2),'Reference data SID'!$B:$N,13,FALSE)),"",VLOOKUP(CONCATENATE($A281,"_",Q$2),'Reference data SID'!$B:$N,13,FALSE))</f>
        <v/>
      </c>
      <c r="R281" s="13" t="str">
        <f>IF(ISERROR(VLOOKUP(CONCATENATE($A281,"_",R$2),'Reference data SID'!$B:$N,13,FALSE)),"",VLOOKUP(CONCATENATE($A281,"_",R$2),'Reference data SID'!$B:$N,13,FALSE))</f>
        <v/>
      </c>
      <c r="S281" s="13" t="str">
        <f>IF(ISERROR(VLOOKUP(CONCATENATE($A281,"_",S$2),'Reference data SID'!$B:$N,13,FALSE)),"",VLOOKUP(CONCATENATE($A281,"_",S$2),'Reference data SID'!$B:$N,13,FALSE))</f>
        <v/>
      </c>
      <c r="T281" s="13" t="str">
        <f>IF(ISERROR(VLOOKUP(CONCATENATE($A281,"_",T$2),'Reference data SID'!$B:$N,13,FALSE)),"",VLOOKUP(CONCATENATE($A281,"_",T$2),'Reference data SID'!$B:$N,13,FALSE))</f>
        <v/>
      </c>
      <c r="U281" s="13" t="str">
        <f>IF(ISERROR(VLOOKUP(CONCATENATE($A281,"_",U$2),'Reference data SID'!$B:$N,13,FALSE)),"",VLOOKUP(CONCATENATE($A281,"_",U$2),'Reference data SID'!$B:$N,13,FALSE))</f>
        <v/>
      </c>
      <c r="V281" s="13" t="str">
        <f>IF(ISERROR(VLOOKUP(CONCATENATE($A281,"_",V$2),'Reference data SID'!$B:$N,13,FALSE)),"",VLOOKUP(CONCATENATE($A281,"_",V$2),'Reference data SID'!$B:$N,13,FALSE))</f>
        <v/>
      </c>
      <c r="W281" s="13" t="str">
        <f>IF(ISERROR(VLOOKUP(CONCATENATE($A281,"_",W$2),'Reference data SID'!$B:$N,13,FALSE)),"",VLOOKUP(CONCATENATE($A281,"_",W$2),'Reference data SID'!$B:$N,13,FALSE))</f>
        <v/>
      </c>
      <c r="X281" s="13" t="str">
        <f>IF(ISERROR(VLOOKUP(CONCATENATE($A281,"_",X$2),'Reference data SID'!$B:$N,13,FALSE)),"",VLOOKUP(CONCATENATE($A281,"_",X$2),'Reference data SID'!$B:$N,13,FALSE))</f>
        <v/>
      </c>
      <c r="Y281" s="13" t="str">
        <f>IF(ISERROR(VLOOKUP(CONCATENATE($A281,"_",Y$2),'Reference data SID'!$B:$N,13,FALSE)),"",VLOOKUP(CONCATENATE($A281,"_",Y$2),'Reference data SID'!$B:$N,13,FALSE))</f>
        <v/>
      </c>
      <c r="Z281" s="13" t="str">
        <f>IF(ISERROR(VLOOKUP(CONCATENATE($A281,"_",Z$2),'Reference data SID'!$B:$N,13,FALSE)),"",VLOOKUP(CONCATENATE($A281,"_",Z$2),'Reference data SID'!$B:$N,13,FALSE))</f>
        <v/>
      </c>
      <c r="AA281" s="13" t="str">
        <f>IF(ISERROR(VLOOKUP(CONCATENATE($A281,"_",AA$2),'Reference data SID'!$B:$N,13,FALSE)),"",VLOOKUP(CONCATENATE($A281,"_",AA$2),'Reference data SID'!$B:$N,13,FALSE))</f>
        <v/>
      </c>
      <c r="AB281" s="13" t="str">
        <f>IF(ISERROR(VLOOKUP(CONCATENATE($A281,"_",AB$2),'Reference data SID'!$B:$N,13,FALSE)),"",VLOOKUP(CONCATENATE($A281,"_",AB$2),'Reference data SID'!$B:$N,13,FALSE))</f>
        <v/>
      </c>
      <c r="AC281" s="13" t="str">
        <f>IF(ISERROR(VLOOKUP(CONCATENATE($A281,"_",AC$2),'Reference data SID'!$B:$N,13,FALSE)),"",VLOOKUP(CONCATENATE($A281,"_",AC$2),'Reference data SID'!$B:$N,13,FALSE))</f>
        <v/>
      </c>
      <c r="AD281" s="13" t="str">
        <f>IF(ISERROR(VLOOKUP(CONCATENATE($A281,"_",AD$2),'Reference data SID'!$B:$N,13,FALSE)),"",VLOOKUP(CONCATENATE($A281,"_",AD$2),'Reference data SID'!$B:$N,13,FALSE))</f>
        <v/>
      </c>
      <c r="AE281" s="13" t="str">
        <f>IF(ISERROR(VLOOKUP(CONCATENATE($A281,"_",AE$2),'Reference data SID'!$B:$N,13,FALSE)),"",VLOOKUP(CONCATENATE($A281,"_",AE$2),'Reference data SID'!$B:$N,13,FALSE))</f>
        <v/>
      </c>
      <c r="AF281" s="13" t="str">
        <f>IF(ISERROR(VLOOKUP(CONCATENATE($A281,"_",AF$2),'Reference data SID'!$B:$N,13,FALSE)),"",VLOOKUP(CONCATENATE($A281,"_",AF$2),'Reference data SID'!$B:$N,13,FALSE))</f>
        <v/>
      </c>
      <c r="AG281" s="13" t="str">
        <f>IF(ISERROR(VLOOKUP(CONCATENATE($A281,"_",AG$2),'Reference data SID'!$B:$N,13,FALSE)),"",VLOOKUP(CONCATENATE($A281,"_",AG$2),'Reference data SID'!$B:$N,13,FALSE))</f>
        <v/>
      </c>
      <c r="AH281" s="13" t="str">
        <f>IF(ISERROR(VLOOKUP(CONCATENATE($A281,"_",AH$2),'Reference data SID'!$B:$N,13,FALSE)),"",VLOOKUP(CONCATENATE($A281,"_",AH$2),'Reference data SID'!$B:$N,13,FALSE))</f>
        <v/>
      </c>
      <c r="AI281" s="13" t="str">
        <f>IF(ISERROR(VLOOKUP(CONCATENATE($A281,"_",AI$2),'Reference data SID'!$B:$N,13,FALSE)),"",VLOOKUP(CONCATENATE($A281,"_",AI$2),'Reference data SID'!$B:$N,13,FALSE))</f>
        <v/>
      </c>
      <c r="AJ281" s="13" t="str">
        <f>IF(ISERROR(VLOOKUP(CONCATENATE($A281,"_",AJ$2),'Reference data SID'!$B:$N,13,FALSE)),"",VLOOKUP(CONCATENATE($A281,"_",AJ$2),'Reference data SID'!$B:$N,13,FALSE))</f>
        <v/>
      </c>
      <c r="AK281" s="13" t="str">
        <f>IF(ISERROR(VLOOKUP(CONCATENATE($A281,"_",AK$2),'Reference data SID'!$B:$N,13,FALSE)),"",VLOOKUP(CONCATENATE($A281,"_",AK$2),'Reference data SID'!$B:$N,13,FALSE))</f>
        <v/>
      </c>
      <c r="AL281" s="13" t="str">
        <f>IF(ISERROR(VLOOKUP(CONCATENATE($A281,"_",AL$2),'Reference data SID'!$B:$N,13,FALSE)),"",VLOOKUP(CONCATENATE($A281,"_",AL$2),'Reference data SID'!$B:$N,13,FALSE))</f>
        <v/>
      </c>
      <c r="AM281" s="13" t="str">
        <f>IF(ISERROR(VLOOKUP(CONCATENATE($A281,"_",AM$2),'Reference data SID'!$B:$N,13,FALSE)),"",VLOOKUP(CONCATENATE($A281,"_",AM$2),'Reference data SID'!$B:$N,13,FALSE))</f>
        <v/>
      </c>
      <c r="AN281" s="13" t="str">
        <f>IF(ISERROR(VLOOKUP(CONCATENATE($A281,"_",AN$2),'Reference data SID'!$B:$N,13,FALSE)),"",VLOOKUP(CONCATENATE($A281,"_",AN$2),'Reference data SID'!$B:$N,13,FALSE))</f>
        <v/>
      </c>
      <c r="AO281" s="13" t="str">
        <f>IF(ISERROR(VLOOKUP(CONCATENATE($A281,"_",AO$2),'Reference data SID'!$B:$N,13,FALSE)),"",VLOOKUP(CONCATENATE($A281,"_",AO$2),'Reference data SID'!$B:$N,13,FALSE))</f>
        <v/>
      </c>
      <c r="AP281" s="13" t="str">
        <f>IF(ISERROR(VLOOKUP(CONCATENATE($A281,"_",AP$2),'Reference data SID'!$B:$N,13,FALSE)),"",VLOOKUP(CONCATENATE($A281,"_",AP$2),'Reference data SID'!$B:$N,13,FALSE))</f>
        <v/>
      </c>
      <c r="AQ281" s="13" t="str">
        <f>IF(ISERROR(VLOOKUP(CONCATENATE($A281,"_",AQ$2),'Reference data SID'!$B:$N,13,FALSE)),"",VLOOKUP(CONCATENATE($A281,"_",AQ$2),'Reference data SID'!$B:$N,13,FALSE))</f>
        <v/>
      </c>
      <c r="AR281" s="13" t="str">
        <f>IF(ISERROR(VLOOKUP(CONCATENATE($A281,"_",AR$2),'Reference data SID'!$B:$N,13,FALSE)),"",VLOOKUP(CONCATENATE($A281,"_",AR$2),'Reference data SID'!$B:$N,13,FALSE))</f>
        <v/>
      </c>
      <c r="AS281" s="13" t="str">
        <f>IF(ISERROR(VLOOKUP(CONCATENATE($A281,"_",AS$2),'Reference data SID'!$B:$N,13,FALSE)),"",VLOOKUP(CONCATENATE($A281,"_",AS$2),'Reference data SID'!$B:$N,13,FALSE))</f>
        <v/>
      </c>
      <c r="AT281" s="13" t="str">
        <f>IF(ISERROR(VLOOKUP(CONCATENATE($A281,"_",AT$2),'Reference data SID'!$B:$N,13,FALSE)),"",VLOOKUP(CONCATENATE($A281,"_",AT$2),'Reference data SID'!$B:$N,13,FALSE))</f>
        <v/>
      </c>
    </row>
    <row r="282" spans="1:46" x14ac:dyDescent="0.25">
      <c r="A282">
        <v>278</v>
      </c>
      <c r="B282" s="13" t="str">
        <f>IF(ISERROR(VLOOKUP(CONCATENATE($A282,"_",B$2),'Reference data SID'!$B:$N,13,FALSE)),"",VLOOKUP(CONCATENATE($A282,"_",B$2),'Reference data SID'!$B:$N,13,FALSE))</f>
        <v/>
      </c>
      <c r="C282" s="13" t="str">
        <f>IF(ISERROR(VLOOKUP(CONCATENATE($A282,"_",C$2),'Reference data SID'!$B:$N,13,FALSE)),"",VLOOKUP(CONCATENATE($A282,"_",C$2),'Reference data SID'!$B:$N,13,FALSE))</f>
        <v/>
      </c>
      <c r="D282" s="13" t="str">
        <f>IF(ISERROR(VLOOKUP(CONCATENATE($A282,"_",D$2),'Reference data SID'!$B:$N,13,FALSE)),"",VLOOKUP(CONCATENATE($A282,"_",D$2),'Reference data SID'!$B:$N,13,FALSE))</f>
        <v/>
      </c>
      <c r="E282" s="13" t="str">
        <f>IF(ISERROR(VLOOKUP(CONCATENATE($A282,"_",E$2),'Reference data SID'!$B:$N,13,FALSE)),"",VLOOKUP(CONCATENATE($A282,"_",E$2),'Reference data SID'!$B:$N,13,FALSE))</f>
        <v/>
      </c>
      <c r="F282" s="13" t="str">
        <f>IF(ISERROR(VLOOKUP(CONCATENATE($A282,"_",F$2),'Reference data SID'!$B:$N,13,FALSE)),"",VLOOKUP(CONCATENATE($A282,"_",F$2),'Reference data SID'!$B:$N,13,FALSE))</f>
        <v/>
      </c>
      <c r="G282" s="13" t="str">
        <f>IF(ISERROR(VLOOKUP(CONCATENATE($A282,"_",G$2),'Reference data SID'!$B:$N,13,FALSE)),"",VLOOKUP(CONCATENATE($A282,"_",G$2),'Reference data SID'!$B:$N,13,FALSE))</f>
        <v/>
      </c>
      <c r="H282" s="13" t="str">
        <f>IF(ISERROR(VLOOKUP(CONCATENATE($A282,"_",H$2),'Reference data SID'!$B:$N,13,FALSE)),"",VLOOKUP(CONCATENATE($A282,"_",H$2),'Reference data SID'!$B:$N,13,FALSE))</f>
        <v/>
      </c>
      <c r="I282" s="13" t="str">
        <f>IF(ISERROR(VLOOKUP(CONCATENATE($A282,"_",I$2),'Reference data SID'!$B:$N,13,FALSE)),"",VLOOKUP(CONCATENATE($A282,"_",I$2),'Reference data SID'!$B:$N,13,FALSE))</f>
        <v/>
      </c>
      <c r="J282" s="13" t="str">
        <f>IF(ISERROR(VLOOKUP(CONCATENATE($A282,"_",J$2),'Reference data SID'!$B:$N,13,FALSE)),"",VLOOKUP(CONCATENATE($A282,"_",J$2),'Reference data SID'!$B:$N,13,FALSE))</f>
        <v/>
      </c>
      <c r="K282" s="13" t="str">
        <f>IF(ISERROR(VLOOKUP(CONCATENATE($A282,"_",K$2),'Reference data SID'!$B:$N,13,FALSE)),"",VLOOKUP(CONCATENATE($A282,"_",K$2),'Reference data SID'!$B:$N,13,FALSE))</f>
        <v/>
      </c>
      <c r="L282" s="13" t="str">
        <f>IF(ISERROR(VLOOKUP(CONCATENATE($A282,"_",L$2),'Reference data SID'!$B:$N,13,FALSE)),"",VLOOKUP(CONCATENATE($A282,"_",L$2),'Reference data SID'!$B:$N,13,FALSE))</f>
        <v/>
      </c>
      <c r="M282" s="13" t="str">
        <f>IF(ISERROR(VLOOKUP(CONCATENATE($A282,"_",M$2),'Reference data SID'!$B:$N,13,FALSE)),"",VLOOKUP(CONCATENATE($A282,"_",M$2),'Reference data SID'!$B:$N,13,FALSE))</f>
        <v/>
      </c>
      <c r="N282" s="13" t="str">
        <f>IF(ISERROR(VLOOKUP(CONCATENATE($A282,"_",N$2),'Reference data SID'!$B:$N,13,FALSE)),"",VLOOKUP(CONCATENATE($A282,"_",N$2),'Reference data SID'!$B:$N,13,FALSE))</f>
        <v/>
      </c>
      <c r="O282" s="13" t="str">
        <f>IF(ISERROR(VLOOKUP(CONCATENATE($A282,"_",O$2),'Reference data SID'!$B:$N,13,FALSE)),"",VLOOKUP(CONCATENATE($A282,"_",O$2),'Reference data SID'!$B:$N,13,FALSE))</f>
        <v/>
      </c>
      <c r="P282" s="13" t="str">
        <f>IF(ISERROR(VLOOKUP(CONCATENATE($A282,"_",P$2),'Reference data SID'!$B:$N,13,FALSE)),"",VLOOKUP(CONCATENATE($A282,"_",P$2),'Reference data SID'!$B:$N,13,FALSE))</f>
        <v/>
      </c>
      <c r="Q282" s="13" t="str">
        <f>IF(ISERROR(VLOOKUP(CONCATENATE($A282,"_",Q$2),'Reference data SID'!$B:$N,13,FALSE)),"",VLOOKUP(CONCATENATE($A282,"_",Q$2),'Reference data SID'!$B:$N,13,FALSE))</f>
        <v/>
      </c>
      <c r="R282" s="13" t="str">
        <f>IF(ISERROR(VLOOKUP(CONCATENATE($A282,"_",R$2),'Reference data SID'!$B:$N,13,FALSE)),"",VLOOKUP(CONCATENATE($A282,"_",R$2),'Reference data SID'!$B:$N,13,FALSE))</f>
        <v/>
      </c>
      <c r="S282" s="13" t="str">
        <f>IF(ISERROR(VLOOKUP(CONCATENATE($A282,"_",S$2),'Reference data SID'!$B:$N,13,FALSE)),"",VLOOKUP(CONCATENATE($A282,"_",S$2),'Reference data SID'!$B:$N,13,FALSE))</f>
        <v/>
      </c>
      <c r="T282" s="13" t="str">
        <f>IF(ISERROR(VLOOKUP(CONCATENATE($A282,"_",T$2),'Reference data SID'!$B:$N,13,FALSE)),"",VLOOKUP(CONCATENATE($A282,"_",T$2),'Reference data SID'!$B:$N,13,FALSE))</f>
        <v/>
      </c>
      <c r="U282" s="13" t="str">
        <f>IF(ISERROR(VLOOKUP(CONCATENATE($A282,"_",U$2),'Reference data SID'!$B:$N,13,FALSE)),"",VLOOKUP(CONCATENATE($A282,"_",U$2),'Reference data SID'!$B:$N,13,FALSE))</f>
        <v/>
      </c>
      <c r="V282" s="13" t="str">
        <f>IF(ISERROR(VLOOKUP(CONCATENATE($A282,"_",V$2),'Reference data SID'!$B:$N,13,FALSE)),"",VLOOKUP(CONCATENATE($A282,"_",V$2),'Reference data SID'!$B:$N,13,FALSE))</f>
        <v/>
      </c>
      <c r="W282" s="13" t="str">
        <f>IF(ISERROR(VLOOKUP(CONCATENATE($A282,"_",W$2),'Reference data SID'!$B:$N,13,FALSE)),"",VLOOKUP(CONCATENATE($A282,"_",W$2),'Reference data SID'!$B:$N,13,FALSE))</f>
        <v/>
      </c>
      <c r="X282" s="13" t="str">
        <f>IF(ISERROR(VLOOKUP(CONCATENATE($A282,"_",X$2),'Reference data SID'!$B:$N,13,FALSE)),"",VLOOKUP(CONCATENATE($A282,"_",X$2),'Reference data SID'!$B:$N,13,FALSE))</f>
        <v/>
      </c>
      <c r="Y282" s="13" t="str">
        <f>IF(ISERROR(VLOOKUP(CONCATENATE($A282,"_",Y$2),'Reference data SID'!$B:$N,13,FALSE)),"",VLOOKUP(CONCATENATE($A282,"_",Y$2),'Reference data SID'!$B:$N,13,FALSE))</f>
        <v/>
      </c>
      <c r="Z282" s="13" t="str">
        <f>IF(ISERROR(VLOOKUP(CONCATENATE($A282,"_",Z$2),'Reference data SID'!$B:$N,13,FALSE)),"",VLOOKUP(CONCATENATE($A282,"_",Z$2),'Reference data SID'!$B:$N,13,FALSE))</f>
        <v/>
      </c>
      <c r="AA282" s="13" t="str">
        <f>IF(ISERROR(VLOOKUP(CONCATENATE($A282,"_",AA$2),'Reference data SID'!$B:$N,13,FALSE)),"",VLOOKUP(CONCATENATE($A282,"_",AA$2),'Reference data SID'!$B:$N,13,FALSE))</f>
        <v/>
      </c>
      <c r="AB282" s="13" t="str">
        <f>IF(ISERROR(VLOOKUP(CONCATENATE($A282,"_",AB$2),'Reference data SID'!$B:$N,13,FALSE)),"",VLOOKUP(CONCATENATE($A282,"_",AB$2),'Reference data SID'!$B:$N,13,FALSE))</f>
        <v/>
      </c>
      <c r="AC282" s="13" t="str">
        <f>IF(ISERROR(VLOOKUP(CONCATENATE($A282,"_",AC$2),'Reference data SID'!$B:$N,13,FALSE)),"",VLOOKUP(CONCATENATE($A282,"_",AC$2),'Reference data SID'!$B:$N,13,FALSE))</f>
        <v/>
      </c>
      <c r="AD282" s="13" t="str">
        <f>IF(ISERROR(VLOOKUP(CONCATENATE($A282,"_",AD$2),'Reference data SID'!$B:$N,13,FALSE)),"",VLOOKUP(CONCATENATE($A282,"_",AD$2),'Reference data SID'!$B:$N,13,FALSE))</f>
        <v/>
      </c>
      <c r="AE282" s="13" t="str">
        <f>IF(ISERROR(VLOOKUP(CONCATENATE($A282,"_",AE$2),'Reference data SID'!$B:$N,13,FALSE)),"",VLOOKUP(CONCATENATE($A282,"_",AE$2),'Reference data SID'!$B:$N,13,FALSE))</f>
        <v/>
      </c>
      <c r="AF282" s="13" t="str">
        <f>IF(ISERROR(VLOOKUP(CONCATENATE($A282,"_",AF$2),'Reference data SID'!$B:$N,13,FALSE)),"",VLOOKUP(CONCATENATE($A282,"_",AF$2),'Reference data SID'!$B:$N,13,FALSE))</f>
        <v/>
      </c>
      <c r="AG282" s="13" t="str">
        <f>IF(ISERROR(VLOOKUP(CONCATENATE($A282,"_",AG$2),'Reference data SID'!$B:$N,13,FALSE)),"",VLOOKUP(CONCATENATE($A282,"_",AG$2),'Reference data SID'!$B:$N,13,FALSE))</f>
        <v/>
      </c>
      <c r="AH282" s="13" t="str">
        <f>IF(ISERROR(VLOOKUP(CONCATENATE($A282,"_",AH$2),'Reference data SID'!$B:$N,13,FALSE)),"",VLOOKUP(CONCATENATE($A282,"_",AH$2),'Reference data SID'!$B:$N,13,FALSE))</f>
        <v/>
      </c>
      <c r="AI282" s="13" t="str">
        <f>IF(ISERROR(VLOOKUP(CONCATENATE($A282,"_",AI$2),'Reference data SID'!$B:$N,13,FALSE)),"",VLOOKUP(CONCATENATE($A282,"_",AI$2),'Reference data SID'!$B:$N,13,FALSE))</f>
        <v/>
      </c>
      <c r="AJ282" s="13" t="str">
        <f>IF(ISERROR(VLOOKUP(CONCATENATE($A282,"_",AJ$2),'Reference data SID'!$B:$N,13,FALSE)),"",VLOOKUP(CONCATENATE($A282,"_",AJ$2),'Reference data SID'!$B:$N,13,FALSE))</f>
        <v/>
      </c>
      <c r="AK282" s="13" t="str">
        <f>IF(ISERROR(VLOOKUP(CONCATENATE($A282,"_",AK$2),'Reference data SID'!$B:$N,13,FALSE)),"",VLOOKUP(CONCATENATE($A282,"_",AK$2),'Reference data SID'!$B:$N,13,FALSE))</f>
        <v/>
      </c>
      <c r="AL282" s="13" t="str">
        <f>IF(ISERROR(VLOOKUP(CONCATENATE($A282,"_",AL$2),'Reference data SID'!$B:$N,13,FALSE)),"",VLOOKUP(CONCATENATE($A282,"_",AL$2),'Reference data SID'!$B:$N,13,FALSE))</f>
        <v/>
      </c>
      <c r="AM282" s="13" t="str">
        <f>IF(ISERROR(VLOOKUP(CONCATENATE($A282,"_",AM$2),'Reference data SID'!$B:$N,13,FALSE)),"",VLOOKUP(CONCATENATE($A282,"_",AM$2),'Reference data SID'!$B:$N,13,FALSE))</f>
        <v/>
      </c>
      <c r="AN282" s="13" t="str">
        <f>IF(ISERROR(VLOOKUP(CONCATENATE($A282,"_",AN$2),'Reference data SID'!$B:$N,13,FALSE)),"",VLOOKUP(CONCATENATE($A282,"_",AN$2),'Reference data SID'!$B:$N,13,FALSE))</f>
        <v/>
      </c>
      <c r="AO282" s="13" t="str">
        <f>IF(ISERROR(VLOOKUP(CONCATENATE($A282,"_",AO$2),'Reference data SID'!$B:$N,13,FALSE)),"",VLOOKUP(CONCATENATE($A282,"_",AO$2),'Reference data SID'!$B:$N,13,FALSE))</f>
        <v/>
      </c>
      <c r="AP282" s="13" t="str">
        <f>IF(ISERROR(VLOOKUP(CONCATENATE($A282,"_",AP$2),'Reference data SID'!$B:$N,13,FALSE)),"",VLOOKUP(CONCATENATE($A282,"_",AP$2),'Reference data SID'!$B:$N,13,FALSE))</f>
        <v/>
      </c>
      <c r="AQ282" s="13" t="str">
        <f>IF(ISERROR(VLOOKUP(CONCATENATE($A282,"_",AQ$2),'Reference data SID'!$B:$N,13,FALSE)),"",VLOOKUP(CONCATENATE($A282,"_",AQ$2),'Reference data SID'!$B:$N,13,FALSE))</f>
        <v/>
      </c>
      <c r="AR282" s="13" t="str">
        <f>IF(ISERROR(VLOOKUP(CONCATENATE($A282,"_",AR$2),'Reference data SID'!$B:$N,13,FALSE)),"",VLOOKUP(CONCATENATE($A282,"_",AR$2),'Reference data SID'!$B:$N,13,FALSE))</f>
        <v/>
      </c>
      <c r="AS282" s="13" t="str">
        <f>IF(ISERROR(VLOOKUP(CONCATENATE($A282,"_",AS$2),'Reference data SID'!$B:$N,13,FALSE)),"",VLOOKUP(CONCATENATE($A282,"_",AS$2),'Reference data SID'!$B:$N,13,FALSE))</f>
        <v/>
      </c>
      <c r="AT282" s="13" t="str">
        <f>IF(ISERROR(VLOOKUP(CONCATENATE($A282,"_",AT$2),'Reference data SID'!$B:$N,13,FALSE)),"",VLOOKUP(CONCATENATE($A282,"_",AT$2),'Reference data SID'!$B:$N,13,FALSE))</f>
        <v/>
      </c>
    </row>
    <row r="283" spans="1:46" x14ac:dyDescent="0.25">
      <c r="A283">
        <v>279</v>
      </c>
      <c r="B283" s="13" t="str">
        <f>IF(ISERROR(VLOOKUP(CONCATENATE($A283,"_",B$2),'Reference data SID'!$B:$N,13,FALSE)),"",VLOOKUP(CONCATENATE($A283,"_",B$2),'Reference data SID'!$B:$N,13,FALSE))</f>
        <v/>
      </c>
      <c r="C283" s="13" t="str">
        <f>IF(ISERROR(VLOOKUP(CONCATENATE($A283,"_",C$2),'Reference data SID'!$B:$N,13,FALSE)),"",VLOOKUP(CONCATENATE($A283,"_",C$2),'Reference data SID'!$B:$N,13,FALSE))</f>
        <v/>
      </c>
      <c r="D283" s="13" t="str">
        <f>IF(ISERROR(VLOOKUP(CONCATENATE($A283,"_",D$2),'Reference data SID'!$B:$N,13,FALSE)),"",VLOOKUP(CONCATENATE($A283,"_",D$2),'Reference data SID'!$B:$N,13,FALSE))</f>
        <v/>
      </c>
      <c r="E283" s="13" t="str">
        <f>IF(ISERROR(VLOOKUP(CONCATENATE($A283,"_",E$2),'Reference data SID'!$B:$N,13,FALSE)),"",VLOOKUP(CONCATENATE($A283,"_",E$2),'Reference data SID'!$B:$N,13,FALSE))</f>
        <v/>
      </c>
      <c r="F283" s="13" t="str">
        <f>IF(ISERROR(VLOOKUP(CONCATENATE($A283,"_",F$2),'Reference data SID'!$B:$N,13,FALSE)),"",VLOOKUP(CONCATENATE($A283,"_",F$2),'Reference data SID'!$B:$N,13,FALSE))</f>
        <v/>
      </c>
      <c r="G283" s="13" t="str">
        <f>IF(ISERROR(VLOOKUP(CONCATENATE($A283,"_",G$2),'Reference data SID'!$B:$N,13,FALSE)),"",VLOOKUP(CONCATENATE($A283,"_",G$2),'Reference data SID'!$B:$N,13,FALSE))</f>
        <v/>
      </c>
      <c r="H283" s="13" t="str">
        <f>IF(ISERROR(VLOOKUP(CONCATENATE($A283,"_",H$2),'Reference data SID'!$B:$N,13,FALSE)),"",VLOOKUP(CONCATENATE($A283,"_",H$2),'Reference data SID'!$B:$N,13,FALSE))</f>
        <v/>
      </c>
      <c r="I283" s="13" t="str">
        <f>IF(ISERROR(VLOOKUP(CONCATENATE($A283,"_",I$2),'Reference data SID'!$B:$N,13,FALSE)),"",VLOOKUP(CONCATENATE($A283,"_",I$2),'Reference data SID'!$B:$N,13,FALSE))</f>
        <v/>
      </c>
      <c r="J283" s="13" t="str">
        <f>IF(ISERROR(VLOOKUP(CONCATENATE($A283,"_",J$2),'Reference data SID'!$B:$N,13,FALSE)),"",VLOOKUP(CONCATENATE($A283,"_",J$2),'Reference data SID'!$B:$N,13,FALSE))</f>
        <v/>
      </c>
      <c r="K283" s="13" t="str">
        <f>IF(ISERROR(VLOOKUP(CONCATENATE($A283,"_",K$2),'Reference data SID'!$B:$N,13,FALSE)),"",VLOOKUP(CONCATENATE($A283,"_",K$2),'Reference data SID'!$B:$N,13,FALSE))</f>
        <v/>
      </c>
      <c r="L283" s="13" t="str">
        <f>IF(ISERROR(VLOOKUP(CONCATENATE($A283,"_",L$2),'Reference data SID'!$B:$N,13,FALSE)),"",VLOOKUP(CONCATENATE($A283,"_",L$2),'Reference data SID'!$B:$N,13,FALSE))</f>
        <v/>
      </c>
      <c r="M283" s="13" t="str">
        <f>IF(ISERROR(VLOOKUP(CONCATENATE($A283,"_",M$2),'Reference data SID'!$B:$N,13,FALSE)),"",VLOOKUP(CONCATENATE($A283,"_",M$2),'Reference data SID'!$B:$N,13,FALSE))</f>
        <v/>
      </c>
      <c r="N283" s="13" t="str">
        <f>IF(ISERROR(VLOOKUP(CONCATENATE($A283,"_",N$2),'Reference data SID'!$B:$N,13,FALSE)),"",VLOOKUP(CONCATENATE($A283,"_",N$2),'Reference data SID'!$B:$N,13,FALSE))</f>
        <v/>
      </c>
      <c r="O283" s="13" t="str">
        <f>IF(ISERROR(VLOOKUP(CONCATENATE($A283,"_",O$2),'Reference data SID'!$B:$N,13,FALSE)),"",VLOOKUP(CONCATENATE($A283,"_",O$2),'Reference data SID'!$B:$N,13,FALSE))</f>
        <v/>
      </c>
      <c r="P283" s="13" t="str">
        <f>IF(ISERROR(VLOOKUP(CONCATENATE($A283,"_",P$2),'Reference data SID'!$B:$N,13,FALSE)),"",VLOOKUP(CONCATENATE($A283,"_",P$2),'Reference data SID'!$B:$N,13,FALSE))</f>
        <v/>
      </c>
      <c r="Q283" s="13" t="str">
        <f>IF(ISERROR(VLOOKUP(CONCATENATE($A283,"_",Q$2),'Reference data SID'!$B:$N,13,FALSE)),"",VLOOKUP(CONCATENATE($A283,"_",Q$2),'Reference data SID'!$B:$N,13,FALSE))</f>
        <v/>
      </c>
      <c r="R283" s="13" t="str">
        <f>IF(ISERROR(VLOOKUP(CONCATENATE($A283,"_",R$2),'Reference data SID'!$B:$N,13,FALSE)),"",VLOOKUP(CONCATENATE($A283,"_",R$2),'Reference data SID'!$B:$N,13,FALSE))</f>
        <v/>
      </c>
      <c r="S283" s="13" t="str">
        <f>IF(ISERROR(VLOOKUP(CONCATENATE($A283,"_",S$2),'Reference data SID'!$B:$N,13,FALSE)),"",VLOOKUP(CONCATENATE($A283,"_",S$2),'Reference data SID'!$B:$N,13,FALSE))</f>
        <v/>
      </c>
      <c r="T283" s="13" t="str">
        <f>IF(ISERROR(VLOOKUP(CONCATENATE($A283,"_",T$2),'Reference data SID'!$B:$N,13,FALSE)),"",VLOOKUP(CONCATENATE($A283,"_",T$2),'Reference data SID'!$B:$N,13,FALSE))</f>
        <v/>
      </c>
      <c r="U283" s="13" t="str">
        <f>IF(ISERROR(VLOOKUP(CONCATENATE($A283,"_",U$2),'Reference data SID'!$B:$N,13,FALSE)),"",VLOOKUP(CONCATENATE($A283,"_",U$2),'Reference data SID'!$B:$N,13,FALSE))</f>
        <v/>
      </c>
      <c r="V283" s="13" t="str">
        <f>IF(ISERROR(VLOOKUP(CONCATENATE($A283,"_",V$2),'Reference data SID'!$B:$N,13,FALSE)),"",VLOOKUP(CONCATENATE($A283,"_",V$2),'Reference data SID'!$B:$N,13,FALSE))</f>
        <v/>
      </c>
      <c r="W283" s="13" t="str">
        <f>IF(ISERROR(VLOOKUP(CONCATENATE($A283,"_",W$2),'Reference data SID'!$B:$N,13,FALSE)),"",VLOOKUP(CONCATENATE($A283,"_",W$2),'Reference data SID'!$B:$N,13,FALSE))</f>
        <v/>
      </c>
      <c r="X283" s="13" t="str">
        <f>IF(ISERROR(VLOOKUP(CONCATENATE($A283,"_",X$2),'Reference data SID'!$B:$N,13,FALSE)),"",VLOOKUP(CONCATENATE($A283,"_",X$2),'Reference data SID'!$B:$N,13,FALSE))</f>
        <v/>
      </c>
      <c r="Y283" s="13" t="str">
        <f>IF(ISERROR(VLOOKUP(CONCATENATE($A283,"_",Y$2),'Reference data SID'!$B:$N,13,FALSE)),"",VLOOKUP(CONCATENATE($A283,"_",Y$2),'Reference data SID'!$B:$N,13,FALSE))</f>
        <v/>
      </c>
      <c r="Z283" s="13" t="str">
        <f>IF(ISERROR(VLOOKUP(CONCATENATE($A283,"_",Z$2),'Reference data SID'!$B:$N,13,FALSE)),"",VLOOKUP(CONCATENATE($A283,"_",Z$2),'Reference data SID'!$B:$N,13,FALSE))</f>
        <v/>
      </c>
      <c r="AA283" s="13" t="str">
        <f>IF(ISERROR(VLOOKUP(CONCATENATE($A283,"_",AA$2),'Reference data SID'!$B:$N,13,FALSE)),"",VLOOKUP(CONCATENATE($A283,"_",AA$2),'Reference data SID'!$B:$N,13,FALSE))</f>
        <v/>
      </c>
      <c r="AB283" s="13" t="str">
        <f>IF(ISERROR(VLOOKUP(CONCATENATE($A283,"_",AB$2),'Reference data SID'!$B:$N,13,FALSE)),"",VLOOKUP(CONCATENATE($A283,"_",AB$2),'Reference data SID'!$B:$N,13,FALSE))</f>
        <v/>
      </c>
      <c r="AC283" s="13" t="str">
        <f>IF(ISERROR(VLOOKUP(CONCATENATE($A283,"_",AC$2),'Reference data SID'!$B:$N,13,FALSE)),"",VLOOKUP(CONCATENATE($A283,"_",AC$2),'Reference data SID'!$B:$N,13,FALSE))</f>
        <v/>
      </c>
      <c r="AD283" s="13" t="str">
        <f>IF(ISERROR(VLOOKUP(CONCATENATE($A283,"_",AD$2),'Reference data SID'!$B:$N,13,FALSE)),"",VLOOKUP(CONCATENATE($A283,"_",AD$2),'Reference data SID'!$B:$N,13,FALSE))</f>
        <v/>
      </c>
      <c r="AE283" s="13" t="str">
        <f>IF(ISERROR(VLOOKUP(CONCATENATE($A283,"_",AE$2),'Reference data SID'!$B:$N,13,FALSE)),"",VLOOKUP(CONCATENATE($A283,"_",AE$2),'Reference data SID'!$B:$N,13,FALSE))</f>
        <v/>
      </c>
      <c r="AF283" s="13" t="str">
        <f>IF(ISERROR(VLOOKUP(CONCATENATE($A283,"_",AF$2),'Reference data SID'!$B:$N,13,FALSE)),"",VLOOKUP(CONCATENATE($A283,"_",AF$2),'Reference data SID'!$B:$N,13,FALSE))</f>
        <v/>
      </c>
      <c r="AG283" s="13" t="str">
        <f>IF(ISERROR(VLOOKUP(CONCATENATE($A283,"_",AG$2),'Reference data SID'!$B:$N,13,FALSE)),"",VLOOKUP(CONCATENATE($A283,"_",AG$2),'Reference data SID'!$B:$N,13,FALSE))</f>
        <v/>
      </c>
      <c r="AH283" s="13" t="str">
        <f>IF(ISERROR(VLOOKUP(CONCATENATE($A283,"_",AH$2),'Reference data SID'!$B:$N,13,FALSE)),"",VLOOKUP(CONCATENATE($A283,"_",AH$2),'Reference data SID'!$B:$N,13,FALSE))</f>
        <v/>
      </c>
      <c r="AI283" s="13" t="str">
        <f>IF(ISERROR(VLOOKUP(CONCATENATE($A283,"_",AI$2),'Reference data SID'!$B:$N,13,FALSE)),"",VLOOKUP(CONCATENATE($A283,"_",AI$2),'Reference data SID'!$B:$N,13,FALSE))</f>
        <v/>
      </c>
      <c r="AJ283" s="13" t="str">
        <f>IF(ISERROR(VLOOKUP(CONCATENATE($A283,"_",AJ$2),'Reference data SID'!$B:$N,13,FALSE)),"",VLOOKUP(CONCATENATE($A283,"_",AJ$2),'Reference data SID'!$B:$N,13,FALSE))</f>
        <v/>
      </c>
      <c r="AK283" s="13" t="str">
        <f>IF(ISERROR(VLOOKUP(CONCATENATE($A283,"_",AK$2),'Reference data SID'!$B:$N,13,FALSE)),"",VLOOKUP(CONCATENATE($A283,"_",AK$2),'Reference data SID'!$B:$N,13,FALSE))</f>
        <v/>
      </c>
      <c r="AL283" s="13" t="str">
        <f>IF(ISERROR(VLOOKUP(CONCATENATE($A283,"_",AL$2),'Reference data SID'!$B:$N,13,FALSE)),"",VLOOKUP(CONCATENATE($A283,"_",AL$2),'Reference data SID'!$B:$N,13,FALSE))</f>
        <v/>
      </c>
      <c r="AM283" s="13" t="str">
        <f>IF(ISERROR(VLOOKUP(CONCATENATE($A283,"_",AM$2),'Reference data SID'!$B:$N,13,FALSE)),"",VLOOKUP(CONCATENATE($A283,"_",AM$2),'Reference data SID'!$B:$N,13,FALSE))</f>
        <v/>
      </c>
      <c r="AN283" s="13" t="str">
        <f>IF(ISERROR(VLOOKUP(CONCATENATE($A283,"_",AN$2),'Reference data SID'!$B:$N,13,FALSE)),"",VLOOKUP(CONCATENATE($A283,"_",AN$2),'Reference data SID'!$B:$N,13,FALSE))</f>
        <v/>
      </c>
      <c r="AO283" s="13" t="str">
        <f>IF(ISERROR(VLOOKUP(CONCATENATE($A283,"_",AO$2),'Reference data SID'!$B:$N,13,FALSE)),"",VLOOKUP(CONCATENATE($A283,"_",AO$2),'Reference data SID'!$B:$N,13,FALSE))</f>
        <v/>
      </c>
      <c r="AP283" s="13" t="str">
        <f>IF(ISERROR(VLOOKUP(CONCATENATE($A283,"_",AP$2),'Reference data SID'!$B:$N,13,FALSE)),"",VLOOKUP(CONCATENATE($A283,"_",AP$2),'Reference data SID'!$B:$N,13,FALSE))</f>
        <v/>
      </c>
      <c r="AQ283" s="13" t="str">
        <f>IF(ISERROR(VLOOKUP(CONCATENATE($A283,"_",AQ$2),'Reference data SID'!$B:$N,13,FALSE)),"",VLOOKUP(CONCATENATE($A283,"_",AQ$2),'Reference data SID'!$B:$N,13,FALSE))</f>
        <v/>
      </c>
      <c r="AR283" s="13" t="str">
        <f>IF(ISERROR(VLOOKUP(CONCATENATE($A283,"_",AR$2),'Reference data SID'!$B:$N,13,FALSE)),"",VLOOKUP(CONCATENATE($A283,"_",AR$2),'Reference data SID'!$B:$N,13,FALSE))</f>
        <v/>
      </c>
      <c r="AS283" s="13" t="str">
        <f>IF(ISERROR(VLOOKUP(CONCATENATE($A283,"_",AS$2),'Reference data SID'!$B:$N,13,FALSE)),"",VLOOKUP(CONCATENATE($A283,"_",AS$2),'Reference data SID'!$B:$N,13,FALSE))</f>
        <v/>
      </c>
      <c r="AT283" s="13" t="str">
        <f>IF(ISERROR(VLOOKUP(CONCATENATE($A283,"_",AT$2),'Reference data SID'!$B:$N,13,FALSE)),"",VLOOKUP(CONCATENATE($A283,"_",AT$2),'Reference data SID'!$B:$N,13,FALSE))</f>
        <v/>
      </c>
    </row>
    <row r="284" spans="1:46" x14ac:dyDescent="0.25">
      <c r="A284">
        <v>280</v>
      </c>
      <c r="B284" s="13" t="str">
        <f>IF(ISERROR(VLOOKUP(CONCATENATE($A284,"_",B$2),'Reference data SID'!$B:$N,13,FALSE)),"",VLOOKUP(CONCATENATE($A284,"_",B$2),'Reference data SID'!$B:$N,13,FALSE))</f>
        <v/>
      </c>
      <c r="C284" s="13" t="str">
        <f>IF(ISERROR(VLOOKUP(CONCATENATE($A284,"_",C$2),'Reference data SID'!$B:$N,13,FALSE)),"",VLOOKUP(CONCATENATE($A284,"_",C$2),'Reference data SID'!$B:$N,13,FALSE))</f>
        <v/>
      </c>
      <c r="D284" s="13" t="str">
        <f>IF(ISERROR(VLOOKUP(CONCATENATE($A284,"_",D$2),'Reference data SID'!$B:$N,13,FALSE)),"",VLOOKUP(CONCATENATE($A284,"_",D$2),'Reference data SID'!$B:$N,13,FALSE))</f>
        <v/>
      </c>
      <c r="E284" s="13" t="str">
        <f>IF(ISERROR(VLOOKUP(CONCATENATE($A284,"_",E$2),'Reference data SID'!$B:$N,13,FALSE)),"",VLOOKUP(CONCATENATE($A284,"_",E$2),'Reference data SID'!$B:$N,13,FALSE))</f>
        <v/>
      </c>
      <c r="F284" s="13" t="str">
        <f>IF(ISERROR(VLOOKUP(CONCATENATE($A284,"_",F$2),'Reference data SID'!$B:$N,13,FALSE)),"",VLOOKUP(CONCATENATE($A284,"_",F$2),'Reference data SID'!$B:$N,13,FALSE))</f>
        <v/>
      </c>
      <c r="G284" s="13" t="str">
        <f>IF(ISERROR(VLOOKUP(CONCATENATE($A284,"_",G$2),'Reference data SID'!$B:$N,13,FALSE)),"",VLOOKUP(CONCATENATE($A284,"_",G$2),'Reference data SID'!$B:$N,13,FALSE))</f>
        <v/>
      </c>
      <c r="H284" s="13" t="str">
        <f>IF(ISERROR(VLOOKUP(CONCATENATE($A284,"_",H$2),'Reference data SID'!$B:$N,13,FALSE)),"",VLOOKUP(CONCATENATE($A284,"_",H$2),'Reference data SID'!$B:$N,13,FALSE))</f>
        <v/>
      </c>
      <c r="I284" s="13" t="str">
        <f>IF(ISERROR(VLOOKUP(CONCATENATE($A284,"_",I$2),'Reference data SID'!$B:$N,13,FALSE)),"",VLOOKUP(CONCATENATE($A284,"_",I$2),'Reference data SID'!$B:$N,13,FALSE))</f>
        <v/>
      </c>
      <c r="J284" s="13" t="str">
        <f>IF(ISERROR(VLOOKUP(CONCATENATE($A284,"_",J$2),'Reference data SID'!$B:$N,13,FALSE)),"",VLOOKUP(CONCATENATE($A284,"_",J$2),'Reference data SID'!$B:$N,13,FALSE))</f>
        <v/>
      </c>
      <c r="K284" s="13" t="str">
        <f>IF(ISERROR(VLOOKUP(CONCATENATE($A284,"_",K$2),'Reference data SID'!$B:$N,13,FALSE)),"",VLOOKUP(CONCATENATE($A284,"_",K$2),'Reference data SID'!$B:$N,13,FALSE))</f>
        <v/>
      </c>
      <c r="L284" s="13" t="str">
        <f>IF(ISERROR(VLOOKUP(CONCATENATE($A284,"_",L$2),'Reference data SID'!$B:$N,13,FALSE)),"",VLOOKUP(CONCATENATE($A284,"_",L$2),'Reference data SID'!$B:$N,13,FALSE))</f>
        <v/>
      </c>
      <c r="M284" s="13" t="str">
        <f>IF(ISERROR(VLOOKUP(CONCATENATE($A284,"_",M$2),'Reference data SID'!$B:$N,13,FALSE)),"",VLOOKUP(CONCATENATE($A284,"_",M$2),'Reference data SID'!$B:$N,13,FALSE))</f>
        <v/>
      </c>
      <c r="N284" s="13" t="str">
        <f>IF(ISERROR(VLOOKUP(CONCATENATE($A284,"_",N$2),'Reference data SID'!$B:$N,13,FALSE)),"",VLOOKUP(CONCATENATE($A284,"_",N$2),'Reference data SID'!$B:$N,13,FALSE))</f>
        <v/>
      </c>
      <c r="O284" s="13" t="str">
        <f>IF(ISERROR(VLOOKUP(CONCATENATE($A284,"_",O$2),'Reference data SID'!$B:$N,13,FALSE)),"",VLOOKUP(CONCATENATE($A284,"_",O$2),'Reference data SID'!$B:$N,13,FALSE))</f>
        <v/>
      </c>
      <c r="P284" s="13" t="str">
        <f>IF(ISERROR(VLOOKUP(CONCATENATE($A284,"_",P$2),'Reference data SID'!$B:$N,13,FALSE)),"",VLOOKUP(CONCATENATE($A284,"_",P$2),'Reference data SID'!$B:$N,13,FALSE))</f>
        <v/>
      </c>
      <c r="Q284" s="13" t="str">
        <f>IF(ISERROR(VLOOKUP(CONCATENATE($A284,"_",Q$2),'Reference data SID'!$B:$N,13,FALSE)),"",VLOOKUP(CONCATENATE($A284,"_",Q$2),'Reference data SID'!$B:$N,13,FALSE))</f>
        <v/>
      </c>
      <c r="R284" s="13" t="str">
        <f>IF(ISERROR(VLOOKUP(CONCATENATE($A284,"_",R$2),'Reference data SID'!$B:$N,13,FALSE)),"",VLOOKUP(CONCATENATE($A284,"_",R$2),'Reference data SID'!$B:$N,13,FALSE))</f>
        <v/>
      </c>
      <c r="S284" s="13" t="str">
        <f>IF(ISERROR(VLOOKUP(CONCATENATE($A284,"_",S$2),'Reference data SID'!$B:$N,13,FALSE)),"",VLOOKUP(CONCATENATE($A284,"_",S$2),'Reference data SID'!$B:$N,13,FALSE))</f>
        <v/>
      </c>
      <c r="T284" s="13" t="str">
        <f>IF(ISERROR(VLOOKUP(CONCATENATE($A284,"_",T$2),'Reference data SID'!$B:$N,13,FALSE)),"",VLOOKUP(CONCATENATE($A284,"_",T$2),'Reference data SID'!$B:$N,13,FALSE))</f>
        <v/>
      </c>
      <c r="U284" s="13" t="str">
        <f>IF(ISERROR(VLOOKUP(CONCATENATE($A284,"_",U$2),'Reference data SID'!$B:$N,13,FALSE)),"",VLOOKUP(CONCATENATE($A284,"_",U$2),'Reference data SID'!$B:$N,13,FALSE))</f>
        <v/>
      </c>
      <c r="V284" s="13" t="str">
        <f>IF(ISERROR(VLOOKUP(CONCATENATE($A284,"_",V$2),'Reference data SID'!$B:$N,13,FALSE)),"",VLOOKUP(CONCATENATE($A284,"_",V$2),'Reference data SID'!$B:$N,13,FALSE))</f>
        <v/>
      </c>
      <c r="W284" s="13" t="str">
        <f>IF(ISERROR(VLOOKUP(CONCATENATE($A284,"_",W$2),'Reference data SID'!$B:$N,13,FALSE)),"",VLOOKUP(CONCATENATE($A284,"_",W$2),'Reference data SID'!$B:$N,13,FALSE))</f>
        <v/>
      </c>
      <c r="X284" s="13" t="str">
        <f>IF(ISERROR(VLOOKUP(CONCATENATE($A284,"_",X$2),'Reference data SID'!$B:$N,13,FALSE)),"",VLOOKUP(CONCATENATE($A284,"_",X$2),'Reference data SID'!$B:$N,13,FALSE))</f>
        <v/>
      </c>
      <c r="Y284" s="13" t="str">
        <f>IF(ISERROR(VLOOKUP(CONCATENATE($A284,"_",Y$2),'Reference data SID'!$B:$N,13,FALSE)),"",VLOOKUP(CONCATENATE($A284,"_",Y$2),'Reference data SID'!$B:$N,13,FALSE))</f>
        <v/>
      </c>
      <c r="Z284" s="13" t="str">
        <f>IF(ISERROR(VLOOKUP(CONCATENATE($A284,"_",Z$2),'Reference data SID'!$B:$N,13,FALSE)),"",VLOOKUP(CONCATENATE($A284,"_",Z$2),'Reference data SID'!$B:$N,13,FALSE))</f>
        <v/>
      </c>
      <c r="AA284" s="13" t="str">
        <f>IF(ISERROR(VLOOKUP(CONCATENATE($A284,"_",AA$2),'Reference data SID'!$B:$N,13,FALSE)),"",VLOOKUP(CONCATENATE($A284,"_",AA$2),'Reference data SID'!$B:$N,13,FALSE))</f>
        <v/>
      </c>
      <c r="AB284" s="13" t="str">
        <f>IF(ISERROR(VLOOKUP(CONCATENATE($A284,"_",AB$2),'Reference data SID'!$B:$N,13,FALSE)),"",VLOOKUP(CONCATENATE($A284,"_",AB$2),'Reference data SID'!$B:$N,13,FALSE))</f>
        <v/>
      </c>
      <c r="AC284" s="13" t="str">
        <f>IF(ISERROR(VLOOKUP(CONCATENATE($A284,"_",AC$2),'Reference data SID'!$B:$N,13,FALSE)),"",VLOOKUP(CONCATENATE($A284,"_",AC$2),'Reference data SID'!$B:$N,13,FALSE))</f>
        <v/>
      </c>
      <c r="AD284" s="13" t="str">
        <f>IF(ISERROR(VLOOKUP(CONCATENATE($A284,"_",AD$2),'Reference data SID'!$B:$N,13,FALSE)),"",VLOOKUP(CONCATENATE($A284,"_",AD$2),'Reference data SID'!$B:$N,13,FALSE))</f>
        <v/>
      </c>
      <c r="AE284" s="13" t="str">
        <f>IF(ISERROR(VLOOKUP(CONCATENATE($A284,"_",AE$2),'Reference data SID'!$B:$N,13,FALSE)),"",VLOOKUP(CONCATENATE($A284,"_",AE$2),'Reference data SID'!$B:$N,13,FALSE))</f>
        <v/>
      </c>
      <c r="AF284" s="13" t="str">
        <f>IF(ISERROR(VLOOKUP(CONCATENATE($A284,"_",AF$2),'Reference data SID'!$B:$N,13,FALSE)),"",VLOOKUP(CONCATENATE($A284,"_",AF$2),'Reference data SID'!$B:$N,13,FALSE))</f>
        <v/>
      </c>
      <c r="AG284" s="13" t="str">
        <f>IF(ISERROR(VLOOKUP(CONCATENATE($A284,"_",AG$2),'Reference data SID'!$B:$N,13,FALSE)),"",VLOOKUP(CONCATENATE($A284,"_",AG$2),'Reference data SID'!$B:$N,13,FALSE))</f>
        <v/>
      </c>
      <c r="AH284" s="13" t="str">
        <f>IF(ISERROR(VLOOKUP(CONCATENATE($A284,"_",AH$2),'Reference data SID'!$B:$N,13,FALSE)),"",VLOOKUP(CONCATENATE($A284,"_",AH$2),'Reference data SID'!$B:$N,13,FALSE))</f>
        <v/>
      </c>
      <c r="AI284" s="13" t="str">
        <f>IF(ISERROR(VLOOKUP(CONCATENATE($A284,"_",AI$2),'Reference data SID'!$B:$N,13,FALSE)),"",VLOOKUP(CONCATENATE($A284,"_",AI$2),'Reference data SID'!$B:$N,13,FALSE))</f>
        <v/>
      </c>
      <c r="AJ284" s="13" t="str">
        <f>IF(ISERROR(VLOOKUP(CONCATENATE($A284,"_",AJ$2),'Reference data SID'!$B:$N,13,FALSE)),"",VLOOKUP(CONCATENATE($A284,"_",AJ$2),'Reference data SID'!$B:$N,13,FALSE))</f>
        <v/>
      </c>
      <c r="AK284" s="13" t="str">
        <f>IF(ISERROR(VLOOKUP(CONCATENATE($A284,"_",AK$2),'Reference data SID'!$B:$N,13,FALSE)),"",VLOOKUP(CONCATENATE($A284,"_",AK$2),'Reference data SID'!$B:$N,13,FALSE))</f>
        <v/>
      </c>
      <c r="AL284" s="13" t="str">
        <f>IF(ISERROR(VLOOKUP(CONCATENATE($A284,"_",AL$2),'Reference data SID'!$B:$N,13,FALSE)),"",VLOOKUP(CONCATENATE($A284,"_",AL$2),'Reference data SID'!$B:$N,13,FALSE))</f>
        <v/>
      </c>
      <c r="AM284" s="13" t="str">
        <f>IF(ISERROR(VLOOKUP(CONCATENATE($A284,"_",AM$2),'Reference data SID'!$B:$N,13,FALSE)),"",VLOOKUP(CONCATENATE($A284,"_",AM$2),'Reference data SID'!$B:$N,13,FALSE))</f>
        <v/>
      </c>
      <c r="AN284" s="13" t="str">
        <f>IF(ISERROR(VLOOKUP(CONCATENATE($A284,"_",AN$2),'Reference data SID'!$B:$N,13,FALSE)),"",VLOOKUP(CONCATENATE($A284,"_",AN$2),'Reference data SID'!$B:$N,13,FALSE))</f>
        <v/>
      </c>
      <c r="AO284" s="13" t="str">
        <f>IF(ISERROR(VLOOKUP(CONCATENATE($A284,"_",AO$2),'Reference data SID'!$B:$N,13,FALSE)),"",VLOOKUP(CONCATENATE($A284,"_",AO$2),'Reference data SID'!$B:$N,13,FALSE))</f>
        <v/>
      </c>
      <c r="AP284" s="13" t="str">
        <f>IF(ISERROR(VLOOKUP(CONCATENATE($A284,"_",AP$2),'Reference data SID'!$B:$N,13,FALSE)),"",VLOOKUP(CONCATENATE($A284,"_",AP$2),'Reference data SID'!$B:$N,13,FALSE))</f>
        <v/>
      </c>
      <c r="AQ284" s="13" t="str">
        <f>IF(ISERROR(VLOOKUP(CONCATENATE($A284,"_",AQ$2),'Reference data SID'!$B:$N,13,FALSE)),"",VLOOKUP(CONCATENATE($A284,"_",AQ$2),'Reference data SID'!$B:$N,13,FALSE))</f>
        <v/>
      </c>
      <c r="AR284" s="13" t="str">
        <f>IF(ISERROR(VLOOKUP(CONCATENATE($A284,"_",AR$2),'Reference data SID'!$B:$N,13,FALSE)),"",VLOOKUP(CONCATENATE($A284,"_",AR$2),'Reference data SID'!$B:$N,13,FALSE))</f>
        <v/>
      </c>
      <c r="AS284" s="13" t="str">
        <f>IF(ISERROR(VLOOKUP(CONCATENATE($A284,"_",AS$2),'Reference data SID'!$B:$N,13,FALSE)),"",VLOOKUP(CONCATENATE($A284,"_",AS$2),'Reference data SID'!$B:$N,13,FALSE))</f>
        <v/>
      </c>
      <c r="AT284" s="13" t="str">
        <f>IF(ISERROR(VLOOKUP(CONCATENATE($A284,"_",AT$2),'Reference data SID'!$B:$N,13,FALSE)),"",VLOOKUP(CONCATENATE($A284,"_",AT$2),'Reference data SID'!$B:$N,13,FALSE))</f>
        <v/>
      </c>
    </row>
    <row r="285" spans="1:46" x14ac:dyDescent="0.25">
      <c r="A285">
        <v>281</v>
      </c>
      <c r="B285" s="13" t="str">
        <f>IF(ISERROR(VLOOKUP(CONCATENATE($A285,"_",B$2),'Reference data SID'!$B:$N,13,FALSE)),"",VLOOKUP(CONCATENATE($A285,"_",B$2),'Reference data SID'!$B:$N,13,FALSE))</f>
        <v/>
      </c>
      <c r="C285" s="13" t="str">
        <f>IF(ISERROR(VLOOKUP(CONCATENATE($A285,"_",C$2),'Reference data SID'!$B:$N,13,FALSE)),"",VLOOKUP(CONCATENATE($A285,"_",C$2),'Reference data SID'!$B:$N,13,FALSE))</f>
        <v/>
      </c>
      <c r="D285" s="13" t="str">
        <f>IF(ISERROR(VLOOKUP(CONCATENATE($A285,"_",D$2),'Reference data SID'!$B:$N,13,FALSE)),"",VLOOKUP(CONCATENATE($A285,"_",D$2),'Reference data SID'!$B:$N,13,FALSE))</f>
        <v/>
      </c>
      <c r="E285" s="13" t="str">
        <f>IF(ISERROR(VLOOKUP(CONCATENATE($A285,"_",E$2),'Reference data SID'!$B:$N,13,FALSE)),"",VLOOKUP(CONCATENATE($A285,"_",E$2),'Reference data SID'!$B:$N,13,FALSE))</f>
        <v/>
      </c>
      <c r="F285" s="13" t="str">
        <f>IF(ISERROR(VLOOKUP(CONCATENATE($A285,"_",F$2),'Reference data SID'!$B:$N,13,FALSE)),"",VLOOKUP(CONCATENATE($A285,"_",F$2),'Reference data SID'!$B:$N,13,FALSE))</f>
        <v/>
      </c>
      <c r="G285" s="13" t="str">
        <f>IF(ISERROR(VLOOKUP(CONCATENATE($A285,"_",G$2),'Reference data SID'!$B:$N,13,FALSE)),"",VLOOKUP(CONCATENATE($A285,"_",G$2),'Reference data SID'!$B:$N,13,FALSE))</f>
        <v/>
      </c>
      <c r="H285" s="13" t="str">
        <f>IF(ISERROR(VLOOKUP(CONCATENATE($A285,"_",H$2),'Reference data SID'!$B:$N,13,FALSE)),"",VLOOKUP(CONCATENATE($A285,"_",H$2),'Reference data SID'!$B:$N,13,FALSE))</f>
        <v/>
      </c>
      <c r="I285" s="13" t="str">
        <f>IF(ISERROR(VLOOKUP(CONCATENATE($A285,"_",I$2),'Reference data SID'!$B:$N,13,FALSE)),"",VLOOKUP(CONCATENATE($A285,"_",I$2),'Reference data SID'!$B:$N,13,FALSE))</f>
        <v/>
      </c>
      <c r="J285" s="13" t="str">
        <f>IF(ISERROR(VLOOKUP(CONCATENATE($A285,"_",J$2),'Reference data SID'!$B:$N,13,FALSE)),"",VLOOKUP(CONCATENATE($A285,"_",J$2),'Reference data SID'!$B:$N,13,FALSE))</f>
        <v/>
      </c>
      <c r="K285" s="13" t="str">
        <f>IF(ISERROR(VLOOKUP(CONCATENATE($A285,"_",K$2),'Reference data SID'!$B:$N,13,FALSE)),"",VLOOKUP(CONCATENATE($A285,"_",K$2),'Reference data SID'!$B:$N,13,FALSE))</f>
        <v/>
      </c>
      <c r="L285" s="13" t="str">
        <f>IF(ISERROR(VLOOKUP(CONCATENATE($A285,"_",L$2),'Reference data SID'!$B:$N,13,FALSE)),"",VLOOKUP(CONCATENATE($A285,"_",L$2),'Reference data SID'!$B:$N,13,FALSE))</f>
        <v/>
      </c>
      <c r="M285" s="13" t="str">
        <f>IF(ISERROR(VLOOKUP(CONCATENATE($A285,"_",M$2),'Reference data SID'!$B:$N,13,FALSE)),"",VLOOKUP(CONCATENATE($A285,"_",M$2),'Reference data SID'!$B:$N,13,FALSE))</f>
        <v/>
      </c>
      <c r="N285" s="13" t="str">
        <f>IF(ISERROR(VLOOKUP(CONCATENATE($A285,"_",N$2),'Reference data SID'!$B:$N,13,FALSE)),"",VLOOKUP(CONCATENATE($A285,"_",N$2),'Reference data SID'!$B:$N,13,FALSE))</f>
        <v/>
      </c>
      <c r="O285" s="13" t="str">
        <f>IF(ISERROR(VLOOKUP(CONCATENATE($A285,"_",O$2),'Reference data SID'!$B:$N,13,FALSE)),"",VLOOKUP(CONCATENATE($A285,"_",O$2),'Reference data SID'!$B:$N,13,FALSE))</f>
        <v/>
      </c>
      <c r="P285" s="13" t="str">
        <f>IF(ISERROR(VLOOKUP(CONCATENATE($A285,"_",P$2),'Reference data SID'!$B:$N,13,FALSE)),"",VLOOKUP(CONCATENATE($A285,"_",P$2),'Reference data SID'!$B:$N,13,FALSE))</f>
        <v/>
      </c>
      <c r="Q285" s="13" t="str">
        <f>IF(ISERROR(VLOOKUP(CONCATENATE($A285,"_",Q$2),'Reference data SID'!$B:$N,13,FALSE)),"",VLOOKUP(CONCATENATE($A285,"_",Q$2),'Reference data SID'!$B:$N,13,FALSE))</f>
        <v/>
      </c>
      <c r="R285" s="13" t="str">
        <f>IF(ISERROR(VLOOKUP(CONCATENATE($A285,"_",R$2),'Reference data SID'!$B:$N,13,FALSE)),"",VLOOKUP(CONCATENATE($A285,"_",R$2),'Reference data SID'!$B:$N,13,FALSE))</f>
        <v/>
      </c>
      <c r="S285" s="13" t="str">
        <f>IF(ISERROR(VLOOKUP(CONCATENATE($A285,"_",S$2),'Reference data SID'!$B:$N,13,FALSE)),"",VLOOKUP(CONCATENATE($A285,"_",S$2),'Reference data SID'!$B:$N,13,FALSE))</f>
        <v/>
      </c>
      <c r="T285" s="13" t="str">
        <f>IF(ISERROR(VLOOKUP(CONCATENATE($A285,"_",T$2),'Reference data SID'!$B:$N,13,FALSE)),"",VLOOKUP(CONCATENATE($A285,"_",T$2),'Reference data SID'!$B:$N,13,FALSE))</f>
        <v/>
      </c>
      <c r="U285" s="13" t="str">
        <f>IF(ISERROR(VLOOKUP(CONCATENATE($A285,"_",U$2),'Reference data SID'!$B:$N,13,FALSE)),"",VLOOKUP(CONCATENATE($A285,"_",U$2),'Reference data SID'!$B:$N,13,FALSE))</f>
        <v/>
      </c>
      <c r="V285" s="13" t="str">
        <f>IF(ISERROR(VLOOKUP(CONCATENATE($A285,"_",V$2),'Reference data SID'!$B:$N,13,FALSE)),"",VLOOKUP(CONCATENATE($A285,"_",V$2),'Reference data SID'!$B:$N,13,FALSE))</f>
        <v/>
      </c>
      <c r="W285" s="13" t="str">
        <f>IF(ISERROR(VLOOKUP(CONCATENATE($A285,"_",W$2),'Reference data SID'!$B:$N,13,FALSE)),"",VLOOKUP(CONCATENATE($A285,"_",W$2),'Reference data SID'!$B:$N,13,FALSE))</f>
        <v/>
      </c>
      <c r="X285" s="13" t="str">
        <f>IF(ISERROR(VLOOKUP(CONCATENATE($A285,"_",X$2),'Reference data SID'!$B:$N,13,FALSE)),"",VLOOKUP(CONCATENATE($A285,"_",X$2),'Reference data SID'!$B:$N,13,FALSE))</f>
        <v/>
      </c>
      <c r="Y285" s="13" t="str">
        <f>IF(ISERROR(VLOOKUP(CONCATENATE($A285,"_",Y$2),'Reference data SID'!$B:$N,13,FALSE)),"",VLOOKUP(CONCATENATE($A285,"_",Y$2),'Reference data SID'!$B:$N,13,FALSE))</f>
        <v/>
      </c>
      <c r="Z285" s="13" t="str">
        <f>IF(ISERROR(VLOOKUP(CONCATENATE($A285,"_",Z$2),'Reference data SID'!$B:$N,13,FALSE)),"",VLOOKUP(CONCATENATE($A285,"_",Z$2),'Reference data SID'!$B:$N,13,FALSE))</f>
        <v/>
      </c>
      <c r="AA285" s="13" t="str">
        <f>IF(ISERROR(VLOOKUP(CONCATENATE($A285,"_",AA$2),'Reference data SID'!$B:$N,13,FALSE)),"",VLOOKUP(CONCATENATE($A285,"_",AA$2),'Reference data SID'!$B:$N,13,FALSE))</f>
        <v/>
      </c>
      <c r="AB285" s="13" t="str">
        <f>IF(ISERROR(VLOOKUP(CONCATENATE($A285,"_",AB$2),'Reference data SID'!$B:$N,13,FALSE)),"",VLOOKUP(CONCATENATE($A285,"_",AB$2),'Reference data SID'!$B:$N,13,FALSE))</f>
        <v/>
      </c>
      <c r="AC285" s="13" t="str">
        <f>IF(ISERROR(VLOOKUP(CONCATENATE($A285,"_",AC$2),'Reference data SID'!$B:$N,13,FALSE)),"",VLOOKUP(CONCATENATE($A285,"_",AC$2),'Reference data SID'!$B:$N,13,FALSE))</f>
        <v/>
      </c>
      <c r="AD285" s="13" t="str">
        <f>IF(ISERROR(VLOOKUP(CONCATENATE($A285,"_",AD$2),'Reference data SID'!$B:$N,13,FALSE)),"",VLOOKUP(CONCATENATE($A285,"_",AD$2),'Reference data SID'!$B:$N,13,FALSE))</f>
        <v/>
      </c>
      <c r="AE285" s="13" t="str">
        <f>IF(ISERROR(VLOOKUP(CONCATENATE($A285,"_",AE$2),'Reference data SID'!$B:$N,13,FALSE)),"",VLOOKUP(CONCATENATE($A285,"_",AE$2),'Reference data SID'!$B:$N,13,FALSE))</f>
        <v/>
      </c>
      <c r="AF285" s="13" t="str">
        <f>IF(ISERROR(VLOOKUP(CONCATENATE($A285,"_",AF$2),'Reference data SID'!$B:$N,13,FALSE)),"",VLOOKUP(CONCATENATE($A285,"_",AF$2),'Reference data SID'!$B:$N,13,FALSE))</f>
        <v/>
      </c>
      <c r="AG285" s="13" t="str">
        <f>IF(ISERROR(VLOOKUP(CONCATENATE($A285,"_",AG$2),'Reference data SID'!$B:$N,13,FALSE)),"",VLOOKUP(CONCATENATE($A285,"_",AG$2),'Reference data SID'!$B:$N,13,FALSE))</f>
        <v/>
      </c>
      <c r="AH285" s="13" t="str">
        <f>IF(ISERROR(VLOOKUP(CONCATENATE($A285,"_",AH$2),'Reference data SID'!$B:$N,13,FALSE)),"",VLOOKUP(CONCATENATE($A285,"_",AH$2),'Reference data SID'!$B:$N,13,FALSE))</f>
        <v/>
      </c>
      <c r="AI285" s="13" t="str">
        <f>IF(ISERROR(VLOOKUP(CONCATENATE($A285,"_",AI$2),'Reference data SID'!$B:$N,13,FALSE)),"",VLOOKUP(CONCATENATE($A285,"_",AI$2),'Reference data SID'!$B:$N,13,FALSE))</f>
        <v/>
      </c>
      <c r="AJ285" s="13" t="str">
        <f>IF(ISERROR(VLOOKUP(CONCATENATE($A285,"_",AJ$2),'Reference data SID'!$B:$N,13,FALSE)),"",VLOOKUP(CONCATENATE($A285,"_",AJ$2),'Reference data SID'!$B:$N,13,FALSE))</f>
        <v/>
      </c>
      <c r="AK285" s="13" t="str">
        <f>IF(ISERROR(VLOOKUP(CONCATENATE($A285,"_",AK$2),'Reference data SID'!$B:$N,13,FALSE)),"",VLOOKUP(CONCATENATE($A285,"_",AK$2),'Reference data SID'!$B:$N,13,FALSE))</f>
        <v/>
      </c>
      <c r="AL285" s="13" t="str">
        <f>IF(ISERROR(VLOOKUP(CONCATENATE($A285,"_",AL$2),'Reference data SID'!$B:$N,13,FALSE)),"",VLOOKUP(CONCATENATE($A285,"_",AL$2),'Reference data SID'!$B:$N,13,FALSE))</f>
        <v/>
      </c>
      <c r="AM285" s="13" t="str">
        <f>IF(ISERROR(VLOOKUP(CONCATENATE($A285,"_",AM$2),'Reference data SID'!$B:$N,13,FALSE)),"",VLOOKUP(CONCATENATE($A285,"_",AM$2),'Reference data SID'!$B:$N,13,FALSE))</f>
        <v/>
      </c>
      <c r="AN285" s="13" t="str">
        <f>IF(ISERROR(VLOOKUP(CONCATENATE($A285,"_",AN$2),'Reference data SID'!$B:$N,13,FALSE)),"",VLOOKUP(CONCATENATE($A285,"_",AN$2),'Reference data SID'!$B:$N,13,FALSE))</f>
        <v/>
      </c>
      <c r="AO285" s="13" t="str">
        <f>IF(ISERROR(VLOOKUP(CONCATENATE($A285,"_",AO$2),'Reference data SID'!$B:$N,13,FALSE)),"",VLOOKUP(CONCATENATE($A285,"_",AO$2),'Reference data SID'!$B:$N,13,FALSE))</f>
        <v/>
      </c>
      <c r="AP285" s="13" t="str">
        <f>IF(ISERROR(VLOOKUP(CONCATENATE($A285,"_",AP$2),'Reference data SID'!$B:$N,13,FALSE)),"",VLOOKUP(CONCATENATE($A285,"_",AP$2),'Reference data SID'!$B:$N,13,FALSE))</f>
        <v/>
      </c>
      <c r="AQ285" s="13" t="str">
        <f>IF(ISERROR(VLOOKUP(CONCATENATE($A285,"_",AQ$2),'Reference data SID'!$B:$N,13,FALSE)),"",VLOOKUP(CONCATENATE($A285,"_",AQ$2),'Reference data SID'!$B:$N,13,FALSE))</f>
        <v/>
      </c>
      <c r="AR285" s="13" t="str">
        <f>IF(ISERROR(VLOOKUP(CONCATENATE($A285,"_",AR$2),'Reference data SID'!$B:$N,13,FALSE)),"",VLOOKUP(CONCATENATE($A285,"_",AR$2),'Reference data SID'!$B:$N,13,FALSE))</f>
        <v/>
      </c>
      <c r="AS285" s="13" t="str">
        <f>IF(ISERROR(VLOOKUP(CONCATENATE($A285,"_",AS$2),'Reference data SID'!$B:$N,13,FALSE)),"",VLOOKUP(CONCATENATE($A285,"_",AS$2),'Reference data SID'!$B:$N,13,FALSE))</f>
        <v/>
      </c>
      <c r="AT285" s="13" t="str">
        <f>IF(ISERROR(VLOOKUP(CONCATENATE($A285,"_",AT$2),'Reference data SID'!$B:$N,13,FALSE)),"",VLOOKUP(CONCATENATE($A285,"_",AT$2),'Reference data SID'!$B:$N,13,FALSE))</f>
        <v/>
      </c>
    </row>
    <row r="286" spans="1:46" x14ac:dyDescent="0.25">
      <c r="A286">
        <v>282</v>
      </c>
      <c r="B286" s="13" t="str">
        <f>IF(ISERROR(VLOOKUP(CONCATENATE($A286,"_",B$2),'Reference data SID'!$B:$N,13,FALSE)),"",VLOOKUP(CONCATENATE($A286,"_",B$2),'Reference data SID'!$B:$N,13,FALSE))</f>
        <v/>
      </c>
      <c r="C286" s="13" t="str">
        <f>IF(ISERROR(VLOOKUP(CONCATENATE($A286,"_",C$2),'Reference data SID'!$B:$N,13,FALSE)),"",VLOOKUP(CONCATENATE($A286,"_",C$2),'Reference data SID'!$B:$N,13,FALSE))</f>
        <v/>
      </c>
      <c r="D286" s="13" t="str">
        <f>IF(ISERROR(VLOOKUP(CONCATENATE($A286,"_",D$2),'Reference data SID'!$B:$N,13,FALSE)),"",VLOOKUP(CONCATENATE($A286,"_",D$2),'Reference data SID'!$B:$N,13,FALSE))</f>
        <v/>
      </c>
      <c r="E286" s="13" t="str">
        <f>IF(ISERROR(VLOOKUP(CONCATENATE($A286,"_",E$2),'Reference data SID'!$B:$N,13,FALSE)),"",VLOOKUP(CONCATENATE($A286,"_",E$2),'Reference data SID'!$B:$N,13,FALSE))</f>
        <v/>
      </c>
      <c r="F286" s="13" t="str">
        <f>IF(ISERROR(VLOOKUP(CONCATENATE($A286,"_",F$2),'Reference data SID'!$B:$N,13,FALSE)),"",VLOOKUP(CONCATENATE($A286,"_",F$2),'Reference data SID'!$B:$N,13,FALSE))</f>
        <v/>
      </c>
      <c r="G286" s="13" t="str">
        <f>IF(ISERROR(VLOOKUP(CONCATENATE($A286,"_",G$2),'Reference data SID'!$B:$N,13,FALSE)),"",VLOOKUP(CONCATENATE($A286,"_",G$2),'Reference data SID'!$B:$N,13,FALSE))</f>
        <v/>
      </c>
      <c r="H286" s="13" t="str">
        <f>IF(ISERROR(VLOOKUP(CONCATENATE($A286,"_",H$2),'Reference data SID'!$B:$N,13,FALSE)),"",VLOOKUP(CONCATENATE($A286,"_",H$2),'Reference data SID'!$B:$N,13,FALSE))</f>
        <v/>
      </c>
      <c r="I286" s="13" t="str">
        <f>IF(ISERROR(VLOOKUP(CONCATENATE($A286,"_",I$2),'Reference data SID'!$B:$N,13,FALSE)),"",VLOOKUP(CONCATENATE($A286,"_",I$2),'Reference data SID'!$B:$N,13,FALSE))</f>
        <v/>
      </c>
      <c r="J286" s="13" t="str">
        <f>IF(ISERROR(VLOOKUP(CONCATENATE($A286,"_",J$2),'Reference data SID'!$B:$N,13,FALSE)),"",VLOOKUP(CONCATENATE($A286,"_",J$2),'Reference data SID'!$B:$N,13,FALSE))</f>
        <v/>
      </c>
      <c r="K286" s="13" t="str">
        <f>IF(ISERROR(VLOOKUP(CONCATENATE($A286,"_",K$2),'Reference data SID'!$B:$N,13,FALSE)),"",VLOOKUP(CONCATENATE($A286,"_",K$2),'Reference data SID'!$B:$N,13,FALSE))</f>
        <v/>
      </c>
      <c r="L286" s="13" t="str">
        <f>IF(ISERROR(VLOOKUP(CONCATENATE($A286,"_",L$2),'Reference data SID'!$B:$N,13,FALSE)),"",VLOOKUP(CONCATENATE($A286,"_",L$2),'Reference data SID'!$B:$N,13,FALSE))</f>
        <v/>
      </c>
      <c r="M286" s="13" t="str">
        <f>IF(ISERROR(VLOOKUP(CONCATENATE($A286,"_",M$2),'Reference data SID'!$B:$N,13,FALSE)),"",VLOOKUP(CONCATENATE($A286,"_",M$2),'Reference data SID'!$B:$N,13,FALSE))</f>
        <v/>
      </c>
      <c r="N286" s="13" t="str">
        <f>IF(ISERROR(VLOOKUP(CONCATENATE($A286,"_",N$2),'Reference data SID'!$B:$N,13,FALSE)),"",VLOOKUP(CONCATENATE($A286,"_",N$2),'Reference data SID'!$B:$N,13,FALSE))</f>
        <v/>
      </c>
      <c r="O286" s="13" t="str">
        <f>IF(ISERROR(VLOOKUP(CONCATENATE($A286,"_",O$2),'Reference data SID'!$B:$N,13,FALSE)),"",VLOOKUP(CONCATENATE($A286,"_",O$2),'Reference data SID'!$B:$N,13,FALSE))</f>
        <v/>
      </c>
      <c r="P286" s="13" t="str">
        <f>IF(ISERROR(VLOOKUP(CONCATENATE($A286,"_",P$2),'Reference data SID'!$B:$N,13,FALSE)),"",VLOOKUP(CONCATENATE($A286,"_",P$2),'Reference data SID'!$B:$N,13,FALSE))</f>
        <v/>
      </c>
      <c r="Q286" s="13" t="str">
        <f>IF(ISERROR(VLOOKUP(CONCATENATE($A286,"_",Q$2),'Reference data SID'!$B:$N,13,FALSE)),"",VLOOKUP(CONCATENATE($A286,"_",Q$2),'Reference data SID'!$B:$N,13,FALSE))</f>
        <v/>
      </c>
      <c r="R286" s="13" t="str">
        <f>IF(ISERROR(VLOOKUP(CONCATENATE($A286,"_",R$2),'Reference data SID'!$B:$N,13,FALSE)),"",VLOOKUP(CONCATENATE($A286,"_",R$2),'Reference data SID'!$B:$N,13,FALSE))</f>
        <v/>
      </c>
      <c r="S286" s="13" t="str">
        <f>IF(ISERROR(VLOOKUP(CONCATENATE($A286,"_",S$2),'Reference data SID'!$B:$N,13,FALSE)),"",VLOOKUP(CONCATENATE($A286,"_",S$2),'Reference data SID'!$B:$N,13,FALSE))</f>
        <v/>
      </c>
      <c r="T286" s="13" t="str">
        <f>IF(ISERROR(VLOOKUP(CONCATENATE($A286,"_",T$2),'Reference data SID'!$B:$N,13,FALSE)),"",VLOOKUP(CONCATENATE($A286,"_",T$2),'Reference data SID'!$B:$N,13,FALSE))</f>
        <v/>
      </c>
      <c r="U286" s="13" t="str">
        <f>IF(ISERROR(VLOOKUP(CONCATENATE($A286,"_",U$2),'Reference data SID'!$B:$N,13,FALSE)),"",VLOOKUP(CONCATENATE($A286,"_",U$2),'Reference data SID'!$B:$N,13,FALSE))</f>
        <v/>
      </c>
      <c r="V286" s="13" t="str">
        <f>IF(ISERROR(VLOOKUP(CONCATENATE($A286,"_",V$2),'Reference data SID'!$B:$N,13,FALSE)),"",VLOOKUP(CONCATENATE($A286,"_",V$2),'Reference data SID'!$B:$N,13,FALSE))</f>
        <v/>
      </c>
      <c r="W286" s="13" t="str">
        <f>IF(ISERROR(VLOOKUP(CONCATENATE($A286,"_",W$2),'Reference data SID'!$B:$N,13,FALSE)),"",VLOOKUP(CONCATENATE($A286,"_",W$2),'Reference data SID'!$B:$N,13,FALSE))</f>
        <v/>
      </c>
      <c r="X286" s="13" t="str">
        <f>IF(ISERROR(VLOOKUP(CONCATENATE($A286,"_",X$2),'Reference data SID'!$B:$N,13,FALSE)),"",VLOOKUP(CONCATENATE($A286,"_",X$2),'Reference data SID'!$B:$N,13,FALSE))</f>
        <v/>
      </c>
      <c r="Y286" s="13" t="str">
        <f>IF(ISERROR(VLOOKUP(CONCATENATE($A286,"_",Y$2),'Reference data SID'!$B:$N,13,FALSE)),"",VLOOKUP(CONCATENATE($A286,"_",Y$2),'Reference data SID'!$B:$N,13,FALSE))</f>
        <v/>
      </c>
      <c r="Z286" s="13" t="str">
        <f>IF(ISERROR(VLOOKUP(CONCATENATE($A286,"_",Z$2),'Reference data SID'!$B:$N,13,FALSE)),"",VLOOKUP(CONCATENATE($A286,"_",Z$2),'Reference data SID'!$B:$N,13,FALSE))</f>
        <v/>
      </c>
      <c r="AA286" s="13" t="str">
        <f>IF(ISERROR(VLOOKUP(CONCATENATE($A286,"_",AA$2),'Reference data SID'!$B:$N,13,FALSE)),"",VLOOKUP(CONCATENATE($A286,"_",AA$2),'Reference data SID'!$B:$N,13,FALSE))</f>
        <v/>
      </c>
      <c r="AB286" s="13" t="str">
        <f>IF(ISERROR(VLOOKUP(CONCATENATE($A286,"_",AB$2),'Reference data SID'!$B:$N,13,FALSE)),"",VLOOKUP(CONCATENATE($A286,"_",AB$2),'Reference data SID'!$B:$N,13,FALSE))</f>
        <v/>
      </c>
      <c r="AC286" s="13" t="str">
        <f>IF(ISERROR(VLOOKUP(CONCATENATE($A286,"_",AC$2),'Reference data SID'!$B:$N,13,FALSE)),"",VLOOKUP(CONCATENATE($A286,"_",AC$2),'Reference data SID'!$B:$N,13,FALSE))</f>
        <v/>
      </c>
      <c r="AD286" s="13" t="str">
        <f>IF(ISERROR(VLOOKUP(CONCATENATE($A286,"_",AD$2),'Reference data SID'!$B:$N,13,FALSE)),"",VLOOKUP(CONCATENATE($A286,"_",AD$2),'Reference data SID'!$B:$N,13,FALSE))</f>
        <v/>
      </c>
      <c r="AE286" s="13" t="str">
        <f>IF(ISERROR(VLOOKUP(CONCATENATE($A286,"_",AE$2),'Reference data SID'!$B:$N,13,FALSE)),"",VLOOKUP(CONCATENATE($A286,"_",AE$2),'Reference data SID'!$B:$N,13,FALSE))</f>
        <v/>
      </c>
      <c r="AF286" s="13" t="str">
        <f>IF(ISERROR(VLOOKUP(CONCATENATE($A286,"_",AF$2),'Reference data SID'!$B:$N,13,FALSE)),"",VLOOKUP(CONCATENATE($A286,"_",AF$2),'Reference data SID'!$B:$N,13,FALSE))</f>
        <v/>
      </c>
      <c r="AG286" s="13" t="str">
        <f>IF(ISERROR(VLOOKUP(CONCATENATE($A286,"_",AG$2),'Reference data SID'!$B:$N,13,FALSE)),"",VLOOKUP(CONCATENATE($A286,"_",AG$2),'Reference data SID'!$B:$N,13,FALSE))</f>
        <v/>
      </c>
      <c r="AH286" s="13" t="str">
        <f>IF(ISERROR(VLOOKUP(CONCATENATE($A286,"_",AH$2),'Reference data SID'!$B:$N,13,FALSE)),"",VLOOKUP(CONCATENATE($A286,"_",AH$2),'Reference data SID'!$B:$N,13,FALSE))</f>
        <v/>
      </c>
      <c r="AI286" s="13" t="str">
        <f>IF(ISERROR(VLOOKUP(CONCATENATE($A286,"_",AI$2),'Reference data SID'!$B:$N,13,FALSE)),"",VLOOKUP(CONCATENATE($A286,"_",AI$2),'Reference data SID'!$B:$N,13,FALSE))</f>
        <v/>
      </c>
      <c r="AJ286" s="13" t="str">
        <f>IF(ISERROR(VLOOKUP(CONCATENATE($A286,"_",AJ$2),'Reference data SID'!$B:$N,13,FALSE)),"",VLOOKUP(CONCATENATE($A286,"_",AJ$2),'Reference data SID'!$B:$N,13,FALSE))</f>
        <v/>
      </c>
      <c r="AK286" s="13" t="str">
        <f>IF(ISERROR(VLOOKUP(CONCATENATE($A286,"_",AK$2),'Reference data SID'!$B:$N,13,FALSE)),"",VLOOKUP(CONCATENATE($A286,"_",AK$2),'Reference data SID'!$B:$N,13,FALSE))</f>
        <v/>
      </c>
      <c r="AL286" s="13" t="str">
        <f>IF(ISERROR(VLOOKUP(CONCATENATE($A286,"_",AL$2),'Reference data SID'!$B:$N,13,FALSE)),"",VLOOKUP(CONCATENATE($A286,"_",AL$2),'Reference data SID'!$B:$N,13,FALSE))</f>
        <v/>
      </c>
      <c r="AM286" s="13" t="str">
        <f>IF(ISERROR(VLOOKUP(CONCATENATE($A286,"_",AM$2),'Reference data SID'!$B:$N,13,FALSE)),"",VLOOKUP(CONCATENATE($A286,"_",AM$2),'Reference data SID'!$B:$N,13,FALSE))</f>
        <v/>
      </c>
      <c r="AN286" s="13" t="str">
        <f>IF(ISERROR(VLOOKUP(CONCATENATE($A286,"_",AN$2),'Reference data SID'!$B:$N,13,FALSE)),"",VLOOKUP(CONCATENATE($A286,"_",AN$2),'Reference data SID'!$B:$N,13,FALSE))</f>
        <v/>
      </c>
      <c r="AO286" s="13" t="str">
        <f>IF(ISERROR(VLOOKUP(CONCATENATE($A286,"_",AO$2),'Reference data SID'!$B:$N,13,FALSE)),"",VLOOKUP(CONCATENATE($A286,"_",AO$2),'Reference data SID'!$B:$N,13,FALSE))</f>
        <v/>
      </c>
      <c r="AP286" s="13" t="str">
        <f>IF(ISERROR(VLOOKUP(CONCATENATE($A286,"_",AP$2),'Reference data SID'!$B:$N,13,FALSE)),"",VLOOKUP(CONCATENATE($A286,"_",AP$2),'Reference data SID'!$B:$N,13,FALSE))</f>
        <v/>
      </c>
      <c r="AQ286" s="13" t="str">
        <f>IF(ISERROR(VLOOKUP(CONCATENATE($A286,"_",AQ$2),'Reference data SID'!$B:$N,13,FALSE)),"",VLOOKUP(CONCATENATE($A286,"_",AQ$2),'Reference data SID'!$B:$N,13,FALSE))</f>
        <v/>
      </c>
      <c r="AR286" s="13" t="str">
        <f>IF(ISERROR(VLOOKUP(CONCATENATE($A286,"_",AR$2),'Reference data SID'!$B:$N,13,FALSE)),"",VLOOKUP(CONCATENATE($A286,"_",AR$2),'Reference data SID'!$B:$N,13,FALSE))</f>
        <v/>
      </c>
      <c r="AS286" s="13" t="str">
        <f>IF(ISERROR(VLOOKUP(CONCATENATE($A286,"_",AS$2),'Reference data SID'!$B:$N,13,FALSE)),"",VLOOKUP(CONCATENATE($A286,"_",AS$2),'Reference data SID'!$B:$N,13,FALSE))</f>
        <v/>
      </c>
      <c r="AT286" s="13" t="str">
        <f>IF(ISERROR(VLOOKUP(CONCATENATE($A286,"_",AT$2),'Reference data SID'!$B:$N,13,FALSE)),"",VLOOKUP(CONCATENATE($A286,"_",AT$2),'Reference data SID'!$B:$N,13,FALSE))</f>
        <v/>
      </c>
    </row>
    <row r="287" spans="1:46" x14ac:dyDescent="0.25">
      <c r="A287">
        <v>283</v>
      </c>
      <c r="B287" s="13" t="str">
        <f>IF(ISERROR(VLOOKUP(CONCATENATE($A287,"_",B$2),'Reference data SID'!$B:$N,13,FALSE)),"",VLOOKUP(CONCATENATE($A287,"_",B$2),'Reference data SID'!$B:$N,13,FALSE))</f>
        <v/>
      </c>
      <c r="C287" s="13" t="str">
        <f>IF(ISERROR(VLOOKUP(CONCATENATE($A287,"_",C$2),'Reference data SID'!$B:$N,13,FALSE)),"",VLOOKUP(CONCATENATE($A287,"_",C$2),'Reference data SID'!$B:$N,13,FALSE))</f>
        <v/>
      </c>
      <c r="D287" s="13" t="str">
        <f>IF(ISERROR(VLOOKUP(CONCATENATE($A287,"_",D$2),'Reference data SID'!$B:$N,13,FALSE)),"",VLOOKUP(CONCATENATE($A287,"_",D$2),'Reference data SID'!$B:$N,13,FALSE))</f>
        <v/>
      </c>
      <c r="E287" s="13" t="str">
        <f>IF(ISERROR(VLOOKUP(CONCATENATE($A287,"_",E$2),'Reference data SID'!$B:$N,13,FALSE)),"",VLOOKUP(CONCATENATE($A287,"_",E$2),'Reference data SID'!$B:$N,13,FALSE))</f>
        <v/>
      </c>
      <c r="F287" s="13" t="str">
        <f>IF(ISERROR(VLOOKUP(CONCATENATE($A287,"_",F$2),'Reference data SID'!$B:$N,13,FALSE)),"",VLOOKUP(CONCATENATE($A287,"_",F$2),'Reference data SID'!$B:$N,13,FALSE))</f>
        <v/>
      </c>
      <c r="G287" s="13" t="str">
        <f>IF(ISERROR(VLOOKUP(CONCATENATE($A287,"_",G$2),'Reference data SID'!$B:$N,13,FALSE)),"",VLOOKUP(CONCATENATE($A287,"_",G$2),'Reference data SID'!$B:$N,13,FALSE))</f>
        <v/>
      </c>
      <c r="H287" s="13" t="str">
        <f>IF(ISERROR(VLOOKUP(CONCATENATE($A287,"_",H$2),'Reference data SID'!$B:$N,13,FALSE)),"",VLOOKUP(CONCATENATE($A287,"_",H$2),'Reference data SID'!$B:$N,13,FALSE))</f>
        <v/>
      </c>
      <c r="I287" s="13" t="str">
        <f>IF(ISERROR(VLOOKUP(CONCATENATE($A287,"_",I$2),'Reference data SID'!$B:$N,13,FALSE)),"",VLOOKUP(CONCATENATE($A287,"_",I$2),'Reference data SID'!$B:$N,13,FALSE))</f>
        <v/>
      </c>
      <c r="J287" s="13" t="str">
        <f>IF(ISERROR(VLOOKUP(CONCATENATE($A287,"_",J$2),'Reference data SID'!$B:$N,13,FALSE)),"",VLOOKUP(CONCATENATE($A287,"_",J$2),'Reference data SID'!$B:$N,13,FALSE))</f>
        <v/>
      </c>
      <c r="K287" s="13" t="str">
        <f>IF(ISERROR(VLOOKUP(CONCATENATE($A287,"_",K$2),'Reference data SID'!$B:$N,13,FALSE)),"",VLOOKUP(CONCATENATE($A287,"_",K$2),'Reference data SID'!$B:$N,13,FALSE))</f>
        <v/>
      </c>
      <c r="L287" s="13" t="str">
        <f>IF(ISERROR(VLOOKUP(CONCATENATE($A287,"_",L$2),'Reference data SID'!$B:$N,13,FALSE)),"",VLOOKUP(CONCATENATE($A287,"_",L$2),'Reference data SID'!$B:$N,13,FALSE))</f>
        <v/>
      </c>
      <c r="M287" s="13" t="str">
        <f>IF(ISERROR(VLOOKUP(CONCATENATE($A287,"_",M$2),'Reference data SID'!$B:$N,13,FALSE)),"",VLOOKUP(CONCATENATE($A287,"_",M$2),'Reference data SID'!$B:$N,13,FALSE))</f>
        <v/>
      </c>
      <c r="N287" s="13" t="str">
        <f>IF(ISERROR(VLOOKUP(CONCATENATE($A287,"_",N$2),'Reference data SID'!$B:$N,13,FALSE)),"",VLOOKUP(CONCATENATE($A287,"_",N$2),'Reference data SID'!$B:$N,13,FALSE))</f>
        <v/>
      </c>
      <c r="O287" s="13" t="str">
        <f>IF(ISERROR(VLOOKUP(CONCATENATE($A287,"_",O$2),'Reference data SID'!$B:$N,13,FALSE)),"",VLOOKUP(CONCATENATE($A287,"_",O$2),'Reference data SID'!$B:$N,13,FALSE))</f>
        <v/>
      </c>
      <c r="P287" s="13" t="str">
        <f>IF(ISERROR(VLOOKUP(CONCATENATE($A287,"_",P$2),'Reference data SID'!$B:$N,13,FALSE)),"",VLOOKUP(CONCATENATE($A287,"_",P$2),'Reference data SID'!$B:$N,13,FALSE))</f>
        <v/>
      </c>
      <c r="Q287" s="13" t="str">
        <f>IF(ISERROR(VLOOKUP(CONCATENATE($A287,"_",Q$2),'Reference data SID'!$B:$N,13,FALSE)),"",VLOOKUP(CONCATENATE($A287,"_",Q$2),'Reference data SID'!$B:$N,13,FALSE))</f>
        <v/>
      </c>
      <c r="R287" s="13" t="str">
        <f>IF(ISERROR(VLOOKUP(CONCATENATE($A287,"_",R$2),'Reference data SID'!$B:$N,13,FALSE)),"",VLOOKUP(CONCATENATE($A287,"_",R$2),'Reference data SID'!$B:$N,13,FALSE))</f>
        <v/>
      </c>
      <c r="S287" s="13" t="str">
        <f>IF(ISERROR(VLOOKUP(CONCATENATE($A287,"_",S$2),'Reference data SID'!$B:$N,13,FALSE)),"",VLOOKUP(CONCATENATE($A287,"_",S$2),'Reference data SID'!$B:$N,13,FALSE))</f>
        <v/>
      </c>
      <c r="T287" s="13" t="str">
        <f>IF(ISERROR(VLOOKUP(CONCATENATE($A287,"_",T$2),'Reference data SID'!$B:$N,13,FALSE)),"",VLOOKUP(CONCATENATE($A287,"_",T$2),'Reference data SID'!$B:$N,13,FALSE))</f>
        <v/>
      </c>
      <c r="U287" s="13" t="str">
        <f>IF(ISERROR(VLOOKUP(CONCATENATE($A287,"_",U$2),'Reference data SID'!$B:$N,13,FALSE)),"",VLOOKUP(CONCATENATE($A287,"_",U$2),'Reference data SID'!$B:$N,13,FALSE))</f>
        <v/>
      </c>
      <c r="V287" s="13" t="str">
        <f>IF(ISERROR(VLOOKUP(CONCATENATE($A287,"_",V$2),'Reference data SID'!$B:$N,13,FALSE)),"",VLOOKUP(CONCATENATE($A287,"_",V$2),'Reference data SID'!$B:$N,13,FALSE))</f>
        <v/>
      </c>
      <c r="W287" s="13" t="str">
        <f>IF(ISERROR(VLOOKUP(CONCATENATE($A287,"_",W$2),'Reference data SID'!$B:$N,13,FALSE)),"",VLOOKUP(CONCATENATE($A287,"_",W$2),'Reference data SID'!$B:$N,13,FALSE))</f>
        <v/>
      </c>
      <c r="X287" s="13" t="str">
        <f>IF(ISERROR(VLOOKUP(CONCATENATE($A287,"_",X$2),'Reference data SID'!$B:$N,13,FALSE)),"",VLOOKUP(CONCATENATE($A287,"_",X$2),'Reference data SID'!$B:$N,13,FALSE))</f>
        <v/>
      </c>
      <c r="Y287" s="13" t="str">
        <f>IF(ISERROR(VLOOKUP(CONCATENATE($A287,"_",Y$2),'Reference data SID'!$B:$N,13,FALSE)),"",VLOOKUP(CONCATENATE($A287,"_",Y$2),'Reference data SID'!$B:$N,13,FALSE))</f>
        <v/>
      </c>
      <c r="Z287" s="13" t="str">
        <f>IF(ISERROR(VLOOKUP(CONCATENATE($A287,"_",Z$2),'Reference data SID'!$B:$N,13,FALSE)),"",VLOOKUP(CONCATENATE($A287,"_",Z$2),'Reference data SID'!$B:$N,13,FALSE))</f>
        <v/>
      </c>
      <c r="AA287" s="13" t="str">
        <f>IF(ISERROR(VLOOKUP(CONCATENATE($A287,"_",AA$2),'Reference data SID'!$B:$N,13,FALSE)),"",VLOOKUP(CONCATENATE($A287,"_",AA$2),'Reference data SID'!$B:$N,13,FALSE))</f>
        <v/>
      </c>
      <c r="AB287" s="13" t="str">
        <f>IF(ISERROR(VLOOKUP(CONCATENATE($A287,"_",AB$2),'Reference data SID'!$B:$N,13,FALSE)),"",VLOOKUP(CONCATENATE($A287,"_",AB$2),'Reference data SID'!$B:$N,13,FALSE))</f>
        <v/>
      </c>
      <c r="AC287" s="13" t="str">
        <f>IF(ISERROR(VLOOKUP(CONCATENATE($A287,"_",AC$2),'Reference data SID'!$B:$N,13,FALSE)),"",VLOOKUP(CONCATENATE($A287,"_",AC$2),'Reference data SID'!$B:$N,13,FALSE))</f>
        <v/>
      </c>
      <c r="AD287" s="13" t="str">
        <f>IF(ISERROR(VLOOKUP(CONCATENATE($A287,"_",AD$2),'Reference data SID'!$B:$N,13,FALSE)),"",VLOOKUP(CONCATENATE($A287,"_",AD$2),'Reference data SID'!$B:$N,13,FALSE))</f>
        <v/>
      </c>
      <c r="AE287" s="13" t="str">
        <f>IF(ISERROR(VLOOKUP(CONCATENATE($A287,"_",AE$2),'Reference data SID'!$B:$N,13,FALSE)),"",VLOOKUP(CONCATENATE($A287,"_",AE$2),'Reference data SID'!$B:$N,13,FALSE))</f>
        <v/>
      </c>
      <c r="AF287" s="13" t="str">
        <f>IF(ISERROR(VLOOKUP(CONCATENATE($A287,"_",AF$2),'Reference data SID'!$B:$N,13,FALSE)),"",VLOOKUP(CONCATENATE($A287,"_",AF$2),'Reference data SID'!$B:$N,13,FALSE))</f>
        <v/>
      </c>
      <c r="AG287" s="13" t="str">
        <f>IF(ISERROR(VLOOKUP(CONCATENATE($A287,"_",AG$2),'Reference data SID'!$B:$N,13,FALSE)),"",VLOOKUP(CONCATENATE($A287,"_",AG$2),'Reference data SID'!$B:$N,13,FALSE))</f>
        <v/>
      </c>
      <c r="AH287" s="13" t="str">
        <f>IF(ISERROR(VLOOKUP(CONCATENATE($A287,"_",AH$2),'Reference data SID'!$B:$N,13,FALSE)),"",VLOOKUP(CONCATENATE($A287,"_",AH$2),'Reference data SID'!$B:$N,13,FALSE))</f>
        <v/>
      </c>
      <c r="AI287" s="13" t="str">
        <f>IF(ISERROR(VLOOKUP(CONCATENATE($A287,"_",AI$2),'Reference data SID'!$B:$N,13,FALSE)),"",VLOOKUP(CONCATENATE($A287,"_",AI$2),'Reference data SID'!$B:$N,13,FALSE))</f>
        <v/>
      </c>
      <c r="AJ287" s="13" t="str">
        <f>IF(ISERROR(VLOOKUP(CONCATENATE($A287,"_",AJ$2),'Reference data SID'!$B:$N,13,FALSE)),"",VLOOKUP(CONCATENATE($A287,"_",AJ$2),'Reference data SID'!$B:$N,13,FALSE))</f>
        <v/>
      </c>
      <c r="AK287" s="13" t="str">
        <f>IF(ISERROR(VLOOKUP(CONCATENATE($A287,"_",AK$2),'Reference data SID'!$B:$N,13,FALSE)),"",VLOOKUP(CONCATENATE($A287,"_",AK$2),'Reference data SID'!$B:$N,13,FALSE))</f>
        <v/>
      </c>
      <c r="AL287" s="13" t="str">
        <f>IF(ISERROR(VLOOKUP(CONCATENATE($A287,"_",AL$2),'Reference data SID'!$B:$N,13,FALSE)),"",VLOOKUP(CONCATENATE($A287,"_",AL$2),'Reference data SID'!$B:$N,13,FALSE))</f>
        <v/>
      </c>
      <c r="AM287" s="13" t="str">
        <f>IF(ISERROR(VLOOKUP(CONCATENATE($A287,"_",AM$2),'Reference data SID'!$B:$N,13,FALSE)),"",VLOOKUP(CONCATENATE($A287,"_",AM$2),'Reference data SID'!$B:$N,13,FALSE))</f>
        <v/>
      </c>
      <c r="AN287" s="13" t="str">
        <f>IF(ISERROR(VLOOKUP(CONCATENATE($A287,"_",AN$2),'Reference data SID'!$B:$N,13,FALSE)),"",VLOOKUP(CONCATENATE($A287,"_",AN$2),'Reference data SID'!$B:$N,13,FALSE))</f>
        <v/>
      </c>
      <c r="AO287" s="13" t="str">
        <f>IF(ISERROR(VLOOKUP(CONCATENATE($A287,"_",AO$2),'Reference data SID'!$B:$N,13,FALSE)),"",VLOOKUP(CONCATENATE($A287,"_",AO$2),'Reference data SID'!$B:$N,13,FALSE))</f>
        <v/>
      </c>
      <c r="AP287" s="13" t="str">
        <f>IF(ISERROR(VLOOKUP(CONCATENATE($A287,"_",AP$2),'Reference data SID'!$B:$N,13,FALSE)),"",VLOOKUP(CONCATENATE($A287,"_",AP$2),'Reference data SID'!$B:$N,13,FALSE))</f>
        <v/>
      </c>
      <c r="AQ287" s="13" t="str">
        <f>IF(ISERROR(VLOOKUP(CONCATENATE($A287,"_",AQ$2),'Reference data SID'!$B:$N,13,FALSE)),"",VLOOKUP(CONCATENATE($A287,"_",AQ$2),'Reference data SID'!$B:$N,13,FALSE))</f>
        <v/>
      </c>
      <c r="AR287" s="13" t="str">
        <f>IF(ISERROR(VLOOKUP(CONCATENATE($A287,"_",AR$2),'Reference data SID'!$B:$N,13,FALSE)),"",VLOOKUP(CONCATENATE($A287,"_",AR$2),'Reference data SID'!$B:$N,13,FALSE))</f>
        <v/>
      </c>
      <c r="AS287" s="13" t="str">
        <f>IF(ISERROR(VLOOKUP(CONCATENATE($A287,"_",AS$2),'Reference data SID'!$B:$N,13,FALSE)),"",VLOOKUP(CONCATENATE($A287,"_",AS$2),'Reference data SID'!$B:$N,13,FALSE))</f>
        <v/>
      </c>
      <c r="AT287" s="13" t="str">
        <f>IF(ISERROR(VLOOKUP(CONCATENATE($A287,"_",AT$2),'Reference data SID'!$B:$N,13,FALSE)),"",VLOOKUP(CONCATENATE($A287,"_",AT$2),'Reference data SID'!$B:$N,13,FALSE))</f>
        <v/>
      </c>
    </row>
    <row r="288" spans="1:46" x14ac:dyDescent="0.25">
      <c r="A288">
        <v>284</v>
      </c>
      <c r="B288" s="13" t="str">
        <f>IF(ISERROR(VLOOKUP(CONCATENATE($A288,"_",B$2),'Reference data SID'!$B:$N,13,FALSE)),"",VLOOKUP(CONCATENATE($A288,"_",B$2),'Reference data SID'!$B:$N,13,FALSE))</f>
        <v/>
      </c>
      <c r="C288" s="13" t="str">
        <f>IF(ISERROR(VLOOKUP(CONCATENATE($A288,"_",C$2),'Reference data SID'!$B:$N,13,FALSE)),"",VLOOKUP(CONCATENATE($A288,"_",C$2),'Reference data SID'!$B:$N,13,FALSE))</f>
        <v/>
      </c>
      <c r="D288" s="13" t="str">
        <f>IF(ISERROR(VLOOKUP(CONCATENATE($A288,"_",D$2),'Reference data SID'!$B:$N,13,FALSE)),"",VLOOKUP(CONCATENATE($A288,"_",D$2),'Reference data SID'!$B:$N,13,FALSE))</f>
        <v/>
      </c>
      <c r="E288" s="13" t="str">
        <f>IF(ISERROR(VLOOKUP(CONCATENATE($A288,"_",E$2),'Reference data SID'!$B:$N,13,FALSE)),"",VLOOKUP(CONCATENATE($A288,"_",E$2),'Reference data SID'!$B:$N,13,FALSE))</f>
        <v/>
      </c>
      <c r="F288" s="13" t="str">
        <f>IF(ISERROR(VLOOKUP(CONCATENATE($A288,"_",F$2),'Reference data SID'!$B:$N,13,FALSE)),"",VLOOKUP(CONCATENATE($A288,"_",F$2),'Reference data SID'!$B:$N,13,FALSE))</f>
        <v/>
      </c>
      <c r="G288" s="13" t="str">
        <f>IF(ISERROR(VLOOKUP(CONCATENATE($A288,"_",G$2),'Reference data SID'!$B:$N,13,FALSE)),"",VLOOKUP(CONCATENATE($A288,"_",G$2),'Reference data SID'!$B:$N,13,FALSE))</f>
        <v/>
      </c>
      <c r="H288" s="13" t="str">
        <f>IF(ISERROR(VLOOKUP(CONCATENATE($A288,"_",H$2),'Reference data SID'!$B:$N,13,FALSE)),"",VLOOKUP(CONCATENATE($A288,"_",H$2),'Reference data SID'!$B:$N,13,FALSE))</f>
        <v/>
      </c>
      <c r="I288" s="13" t="str">
        <f>IF(ISERROR(VLOOKUP(CONCATENATE($A288,"_",I$2),'Reference data SID'!$B:$N,13,FALSE)),"",VLOOKUP(CONCATENATE($A288,"_",I$2),'Reference data SID'!$B:$N,13,FALSE))</f>
        <v/>
      </c>
      <c r="J288" s="13" t="str">
        <f>IF(ISERROR(VLOOKUP(CONCATENATE($A288,"_",J$2),'Reference data SID'!$B:$N,13,FALSE)),"",VLOOKUP(CONCATENATE($A288,"_",J$2),'Reference data SID'!$B:$N,13,FALSE))</f>
        <v/>
      </c>
      <c r="K288" s="13" t="str">
        <f>IF(ISERROR(VLOOKUP(CONCATENATE($A288,"_",K$2),'Reference data SID'!$B:$N,13,FALSE)),"",VLOOKUP(CONCATENATE($A288,"_",K$2),'Reference data SID'!$B:$N,13,FALSE))</f>
        <v/>
      </c>
      <c r="L288" s="13" t="str">
        <f>IF(ISERROR(VLOOKUP(CONCATENATE($A288,"_",L$2),'Reference data SID'!$B:$N,13,FALSE)),"",VLOOKUP(CONCATENATE($A288,"_",L$2),'Reference data SID'!$B:$N,13,FALSE))</f>
        <v/>
      </c>
      <c r="M288" s="13" t="str">
        <f>IF(ISERROR(VLOOKUP(CONCATENATE($A288,"_",M$2),'Reference data SID'!$B:$N,13,FALSE)),"",VLOOKUP(CONCATENATE($A288,"_",M$2),'Reference data SID'!$B:$N,13,FALSE))</f>
        <v/>
      </c>
      <c r="N288" s="13" t="str">
        <f>IF(ISERROR(VLOOKUP(CONCATENATE($A288,"_",N$2),'Reference data SID'!$B:$N,13,FALSE)),"",VLOOKUP(CONCATENATE($A288,"_",N$2),'Reference data SID'!$B:$N,13,FALSE))</f>
        <v/>
      </c>
      <c r="O288" s="13" t="str">
        <f>IF(ISERROR(VLOOKUP(CONCATENATE($A288,"_",O$2),'Reference data SID'!$B:$N,13,FALSE)),"",VLOOKUP(CONCATENATE($A288,"_",O$2),'Reference data SID'!$B:$N,13,FALSE))</f>
        <v/>
      </c>
      <c r="P288" s="13" t="str">
        <f>IF(ISERROR(VLOOKUP(CONCATENATE($A288,"_",P$2),'Reference data SID'!$B:$N,13,FALSE)),"",VLOOKUP(CONCATENATE($A288,"_",P$2),'Reference data SID'!$B:$N,13,FALSE))</f>
        <v/>
      </c>
      <c r="Q288" s="13" t="str">
        <f>IF(ISERROR(VLOOKUP(CONCATENATE($A288,"_",Q$2),'Reference data SID'!$B:$N,13,FALSE)),"",VLOOKUP(CONCATENATE($A288,"_",Q$2),'Reference data SID'!$B:$N,13,FALSE))</f>
        <v/>
      </c>
      <c r="R288" s="13" t="str">
        <f>IF(ISERROR(VLOOKUP(CONCATENATE($A288,"_",R$2),'Reference data SID'!$B:$N,13,FALSE)),"",VLOOKUP(CONCATENATE($A288,"_",R$2),'Reference data SID'!$B:$N,13,FALSE))</f>
        <v/>
      </c>
      <c r="S288" s="13" t="str">
        <f>IF(ISERROR(VLOOKUP(CONCATENATE($A288,"_",S$2),'Reference data SID'!$B:$N,13,FALSE)),"",VLOOKUP(CONCATENATE($A288,"_",S$2),'Reference data SID'!$B:$N,13,FALSE))</f>
        <v/>
      </c>
      <c r="T288" s="13" t="str">
        <f>IF(ISERROR(VLOOKUP(CONCATENATE($A288,"_",T$2),'Reference data SID'!$B:$N,13,FALSE)),"",VLOOKUP(CONCATENATE($A288,"_",T$2),'Reference data SID'!$B:$N,13,FALSE))</f>
        <v/>
      </c>
      <c r="U288" s="13" t="str">
        <f>IF(ISERROR(VLOOKUP(CONCATENATE($A288,"_",U$2),'Reference data SID'!$B:$N,13,FALSE)),"",VLOOKUP(CONCATENATE($A288,"_",U$2),'Reference data SID'!$B:$N,13,FALSE))</f>
        <v/>
      </c>
      <c r="V288" s="13" t="str">
        <f>IF(ISERROR(VLOOKUP(CONCATENATE($A288,"_",V$2),'Reference data SID'!$B:$N,13,FALSE)),"",VLOOKUP(CONCATENATE($A288,"_",V$2),'Reference data SID'!$B:$N,13,FALSE))</f>
        <v/>
      </c>
      <c r="W288" s="13" t="str">
        <f>IF(ISERROR(VLOOKUP(CONCATENATE($A288,"_",W$2),'Reference data SID'!$B:$N,13,FALSE)),"",VLOOKUP(CONCATENATE($A288,"_",W$2),'Reference data SID'!$B:$N,13,FALSE))</f>
        <v/>
      </c>
      <c r="X288" s="13" t="str">
        <f>IF(ISERROR(VLOOKUP(CONCATENATE($A288,"_",X$2),'Reference data SID'!$B:$N,13,FALSE)),"",VLOOKUP(CONCATENATE($A288,"_",X$2),'Reference data SID'!$B:$N,13,FALSE))</f>
        <v/>
      </c>
      <c r="Y288" s="13" t="str">
        <f>IF(ISERROR(VLOOKUP(CONCATENATE($A288,"_",Y$2),'Reference data SID'!$B:$N,13,FALSE)),"",VLOOKUP(CONCATENATE($A288,"_",Y$2),'Reference data SID'!$B:$N,13,FALSE))</f>
        <v/>
      </c>
      <c r="Z288" s="13" t="str">
        <f>IF(ISERROR(VLOOKUP(CONCATENATE($A288,"_",Z$2),'Reference data SID'!$B:$N,13,FALSE)),"",VLOOKUP(CONCATENATE($A288,"_",Z$2),'Reference data SID'!$B:$N,13,FALSE))</f>
        <v/>
      </c>
      <c r="AA288" s="13" t="str">
        <f>IF(ISERROR(VLOOKUP(CONCATENATE($A288,"_",AA$2),'Reference data SID'!$B:$N,13,FALSE)),"",VLOOKUP(CONCATENATE($A288,"_",AA$2),'Reference data SID'!$B:$N,13,FALSE))</f>
        <v/>
      </c>
      <c r="AB288" s="13" t="str">
        <f>IF(ISERROR(VLOOKUP(CONCATENATE($A288,"_",AB$2),'Reference data SID'!$B:$N,13,FALSE)),"",VLOOKUP(CONCATENATE($A288,"_",AB$2),'Reference data SID'!$B:$N,13,FALSE))</f>
        <v/>
      </c>
      <c r="AC288" s="13" t="str">
        <f>IF(ISERROR(VLOOKUP(CONCATENATE($A288,"_",AC$2),'Reference data SID'!$B:$N,13,FALSE)),"",VLOOKUP(CONCATENATE($A288,"_",AC$2),'Reference data SID'!$B:$N,13,FALSE))</f>
        <v/>
      </c>
      <c r="AD288" s="13" t="str">
        <f>IF(ISERROR(VLOOKUP(CONCATENATE($A288,"_",AD$2),'Reference data SID'!$B:$N,13,FALSE)),"",VLOOKUP(CONCATENATE($A288,"_",AD$2),'Reference data SID'!$B:$N,13,FALSE))</f>
        <v/>
      </c>
      <c r="AE288" s="13" t="str">
        <f>IF(ISERROR(VLOOKUP(CONCATENATE($A288,"_",AE$2),'Reference data SID'!$B:$N,13,FALSE)),"",VLOOKUP(CONCATENATE($A288,"_",AE$2),'Reference data SID'!$B:$N,13,FALSE))</f>
        <v/>
      </c>
      <c r="AF288" s="13" t="str">
        <f>IF(ISERROR(VLOOKUP(CONCATENATE($A288,"_",AF$2),'Reference data SID'!$B:$N,13,FALSE)),"",VLOOKUP(CONCATENATE($A288,"_",AF$2),'Reference data SID'!$B:$N,13,FALSE))</f>
        <v/>
      </c>
      <c r="AG288" s="13" t="str">
        <f>IF(ISERROR(VLOOKUP(CONCATENATE($A288,"_",AG$2),'Reference data SID'!$B:$N,13,FALSE)),"",VLOOKUP(CONCATENATE($A288,"_",AG$2),'Reference data SID'!$B:$N,13,FALSE))</f>
        <v/>
      </c>
      <c r="AH288" s="13" t="str">
        <f>IF(ISERROR(VLOOKUP(CONCATENATE($A288,"_",AH$2),'Reference data SID'!$B:$N,13,FALSE)),"",VLOOKUP(CONCATENATE($A288,"_",AH$2),'Reference data SID'!$B:$N,13,FALSE))</f>
        <v/>
      </c>
      <c r="AI288" s="13" t="str">
        <f>IF(ISERROR(VLOOKUP(CONCATENATE($A288,"_",AI$2),'Reference data SID'!$B:$N,13,FALSE)),"",VLOOKUP(CONCATENATE($A288,"_",AI$2),'Reference data SID'!$B:$N,13,FALSE))</f>
        <v/>
      </c>
      <c r="AJ288" s="13" t="str">
        <f>IF(ISERROR(VLOOKUP(CONCATENATE($A288,"_",AJ$2),'Reference data SID'!$B:$N,13,FALSE)),"",VLOOKUP(CONCATENATE($A288,"_",AJ$2),'Reference data SID'!$B:$N,13,FALSE))</f>
        <v/>
      </c>
      <c r="AK288" s="13" t="str">
        <f>IF(ISERROR(VLOOKUP(CONCATENATE($A288,"_",AK$2),'Reference data SID'!$B:$N,13,FALSE)),"",VLOOKUP(CONCATENATE($A288,"_",AK$2),'Reference data SID'!$B:$N,13,FALSE))</f>
        <v/>
      </c>
      <c r="AL288" s="13" t="str">
        <f>IF(ISERROR(VLOOKUP(CONCATENATE($A288,"_",AL$2),'Reference data SID'!$B:$N,13,FALSE)),"",VLOOKUP(CONCATENATE($A288,"_",AL$2),'Reference data SID'!$B:$N,13,FALSE))</f>
        <v/>
      </c>
      <c r="AM288" s="13" t="str">
        <f>IF(ISERROR(VLOOKUP(CONCATENATE($A288,"_",AM$2),'Reference data SID'!$B:$N,13,FALSE)),"",VLOOKUP(CONCATENATE($A288,"_",AM$2),'Reference data SID'!$B:$N,13,FALSE))</f>
        <v/>
      </c>
      <c r="AN288" s="13" t="str">
        <f>IF(ISERROR(VLOOKUP(CONCATENATE($A288,"_",AN$2),'Reference data SID'!$B:$N,13,FALSE)),"",VLOOKUP(CONCATENATE($A288,"_",AN$2),'Reference data SID'!$B:$N,13,FALSE))</f>
        <v/>
      </c>
      <c r="AO288" s="13" t="str">
        <f>IF(ISERROR(VLOOKUP(CONCATENATE($A288,"_",AO$2),'Reference data SID'!$B:$N,13,FALSE)),"",VLOOKUP(CONCATENATE($A288,"_",AO$2),'Reference data SID'!$B:$N,13,FALSE))</f>
        <v/>
      </c>
      <c r="AP288" s="13" t="str">
        <f>IF(ISERROR(VLOOKUP(CONCATENATE($A288,"_",AP$2),'Reference data SID'!$B:$N,13,FALSE)),"",VLOOKUP(CONCATENATE($A288,"_",AP$2),'Reference data SID'!$B:$N,13,FALSE))</f>
        <v/>
      </c>
      <c r="AQ288" s="13" t="str">
        <f>IF(ISERROR(VLOOKUP(CONCATENATE($A288,"_",AQ$2),'Reference data SID'!$B:$N,13,FALSE)),"",VLOOKUP(CONCATENATE($A288,"_",AQ$2),'Reference data SID'!$B:$N,13,FALSE))</f>
        <v/>
      </c>
      <c r="AR288" s="13" t="str">
        <f>IF(ISERROR(VLOOKUP(CONCATENATE($A288,"_",AR$2),'Reference data SID'!$B:$N,13,FALSE)),"",VLOOKUP(CONCATENATE($A288,"_",AR$2),'Reference data SID'!$B:$N,13,FALSE))</f>
        <v/>
      </c>
      <c r="AS288" s="13" t="str">
        <f>IF(ISERROR(VLOOKUP(CONCATENATE($A288,"_",AS$2),'Reference data SID'!$B:$N,13,FALSE)),"",VLOOKUP(CONCATENATE($A288,"_",AS$2),'Reference data SID'!$B:$N,13,FALSE))</f>
        <v/>
      </c>
      <c r="AT288" s="13" t="str">
        <f>IF(ISERROR(VLOOKUP(CONCATENATE($A288,"_",AT$2),'Reference data SID'!$B:$N,13,FALSE)),"",VLOOKUP(CONCATENATE($A288,"_",AT$2),'Reference data SID'!$B:$N,13,FALSE))</f>
        <v/>
      </c>
    </row>
    <row r="289" spans="1:46" x14ac:dyDescent="0.25">
      <c r="A289">
        <v>285</v>
      </c>
      <c r="B289" s="13" t="str">
        <f>IF(ISERROR(VLOOKUP(CONCATENATE($A289,"_",B$2),'Reference data SID'!$B:$N,13,FALSE)),"",VLOOKUP(CONCATENATE($A289,"_",B$2),'Reference data SID'!$B:$N,13,FALSE))</f>
        <v/>
      </c>
      <c r="C289" s="13" t="str">
        <f>IF(ISERROR(VLOOKUP(CONCATENATE($A289,"_",C$2),'Reference data SID'!$B:$N,13,FALSE)),"",VLOOKUP(CONCATENATE($A289,"_",C$2),'Reference data SID'!$B:$N,13,FALSE))</f>
        <v/>
      </c>
      <c r="D289" s="13" t="str">
        <f>IF(ISERROR(VLOOKUP(CONCATENATE($A289,"_",D$2),'Reference data SID'!$B:$N,13,FALSE)),"",VLOOKUP(CONCATENATE($A289,"_",D$2),'Reference data SID'!$B:$N,13,FALSE))</f>
        <v/>
      </c>
      <c r="E289" s="13" t="str">
        <f>IF(ISERROR(VLOOKUP(CONCATENATE($A289,"_",E$2),'Reference data SID'!$B:$N,13,FALSE)),"",VLOOKUP(CONCATENATE($A289,"_",E$2),'Reference data SID'!$B:$N,13,FALSE))</f>
        <v/>
      </c>
      <c r="F289" s="13" t="str">
        <f>IF(ISERROR(VLOOKUP(CONCATENATE($A289,"_",F$2),'Reference data SID'!$B:$N,13,FALSE)),"",VLOOKUP(CONCATENATE($A289,"_",F$2),'Reference data SID'!$B:$N,13,FALSE))</f>
        <v/>
      </c>
      <c r="G289" s="13" t="str">
        <f>IF(ISERROR(VLOOKUP(CONCATENATE($A289,"_",G$2),'Reference data SID'!$B:$N,13,FALSE)),"",VLOOKUP(CONCATENATE($A289,"_",G$2),'Reference data SID'!$B:$N,13,FALSE))</f>
        <v/>
      </c>
      <c r="H289" s="13" t="str">
        <f>IF(ISERROR(VLOOKUP(CONCATENATE($A289,"_",H$2),'Reference data SID'!$B:$N,13,FALSE)),"",VLOOKUP(CONCATENATE($A289,"_",H$2),'Reference data SID'!$B:$N,13,FALSE))</f>
        <v/>
      </c>
      <c r="I289" s="13" t="str">
        <f>IF(ISERROR(VLOOKUP(CONCATENATE($A289,"_",I$2),'Reference data SID'!$B:$N,13,FALSE)),"",VLOOKUP(CONCATENATE($A289,"_",I$2),'Reference data SID'!$B:$N,13,FALSE))</f>
        <v/>
      </c>
      <c r="J289" s="13" t="str">
        <f>IF(ISERROR(VLOOKUP(CONCATENATE($A289,"_",J$2),'Reference data SID'!$B:$N,13,FALSE)),"",VLOOKUP(CONCATENATE($A289,"_",J$2),'Reference data SID'!$B:$N,13,FALSE))</f>
        <v/>
      </c>
      <c r="K289" s="13" t="str">
        <f>IF(ISERROR(VLOOKUP(CONCATENATE($A289,"_",K$2),'Reference data SID'!$B:$N,13,FALSE)),"",VLOOKUP(CONCATENATE($A289,"_",K$2),'Reference data SID'!$B:$N,13,FALSE))</f>
        <v/>
      </c>
      <c r="L289" s="13" t="str">
        <f>IF(ISERROR(VLOOKUP(CONCATENATE($A289,"_",L$2),'Reference data SID'!$B:$N,13,FALSE)),"",VLOOKUP(CONCATENATE($A289,"_",L$2),'Reference data SID'!$B:$N,13,FALSE))</f>
        <v/>
      </c>
      <c r="M289" s="13" t="str">
        <f>IF(ISERROR(VLOOKUP(CONCATENATE($A289,"_",M$2),'Reference data SID'!$B:$N,13,FALSE)),"",VLOOKUP(CONCATENATE($A289,"_",M$2),'Reference data SID'!$B:$N,13,FALSE))</f>
        <v/>
      </c>
      <c r="N289" s="13" t="str">
        <f>IF(ISERROR(VLOOKUP(CONCATENATE($A289,"_",N$2),'Reference data SID'!$B:$N,13,FALSE)),"",VLOOKUP(CONCATENATE($A289,"_",N$2),'Reference data SID'!$B:$N,13,FALSE))</f>
        <v/>
      </c>
      <c r="O289" s="13" t="str">
        <f>IF(ISERROR(VLOOKUP(CONCATENATE($A289,"_",O$2),'Reference data SID'!$B:$N,13,FALSE)),"",VLOOKUP(CONCATENATE($A289,"_",O$2),'Reference data SID'!$B:$N,13,FALSE))</f>
        <v/>
      </c>
      <c r="P289" s="13" t="str">
        <f>IF(ISERROR(VLOOKUP(CONCATENATE($A289,"_",P$2),'Reference data SID'!$B:$N,13,FALSE)),"",VLOOKUP(CONCATENATE($A289,"_",P$2),'Reference data SID'!$B:$N,13,FALSE))</f>
        <v/>
      </c>
      <c r="Q289" s="13" t="str">
        <f>IF(ISERROR(VLOOKUP(CONCATENATE($A289,"_",Q$2),'Reference data SID'!$B:$N,13,FALSE)),"",VLOOKUP(CONCATENATE($A289,"_",Q$2),'Reference data SID'!$B:$N,13,FALSE))</f>
        <v/>
      </c>
      <c r="R289" s="13" t="str">
        <f>IF(ISERROR(VLOOKUP(CONCATENATE($A289,"_",R$2),'Reference data SID'!$B:$N,13,FALSE)),"",VLOOKUP(CONCATENATE($A289,"_",R$2),'Reference data SID'!$B:$N,13,FALSE))</f>
        <v/>
      </c>
      <c r="S289" s="13" t="str">
        <f>IF(ISERROR(VLOOKUP(CONCATENATE($A289,"_",S$2),'Reference data SID'!$B:$N,13,FALSE)),"",VLOOKUP(CONCATENATE($A289,"_",S$2),'Reference data SID'!$B:$N,13,FALSE))</f>
        <v/>
      </c>
      <c r="T289" s="13" t="str">
        <f>IF(ISERROR(VLOOKUP(CONCATENATE($A289,"_",T$2),'Reference data SID'!$B:$N,13,FALSE)),"",VLOOKUP(CONCATENATE($A289,"_",T$2),'Reference data SID'!$B:$N,13,FALSE))</f>
        <v/>
      </c>
      <c r="U289" s="13" t="str">
        <f>IF(ISERROR(VLOOKUP(CONCATENATE($A289,"_",U$2),'Reference data SID'!$B:$N,13,FALSE)),"",VLOOKUP(CONCATENATE($A289,"_",U$2),'Reference data SID'!$B:$N,13,FALSE))</f>
        <v/>
      </c>
      <c r="V289" s="13" t="str">
        <f>IF(ISERROR(VLOOKUP(CONCATENATE($A289,"_",V$2),'Reference data SID'!$B:$N,13,FALSE)),"",VLOOKUP(CONCATENATE($A289,"_",V$2),'Reference data SID'!$B:$N,13,FALSE))</f>
        <v/>
      </c>
      <c r="W289" s="13" t="str">
        <f>IF(ISERROR(VLOOKUP(CONCATENATE($A289,"_",W$2),'Reference data SID'!$B:$N,13,FALSE)),"",VLOOKUP(CONCATENATE($A289,"_",W$2),'Reference data SID'!$B:$N,13,FALSE))</f>
        <v/>
      </c>
      <c r="X289" s="13" t="str">
        <f>IF(ISERROR(VLOOKUP(CONCATENATE($A289,"_",X$2),'Reference data SID'!$B:$N,13,FALSE)),"",VLOOKUP(CONCATENATE($A289,"_",X$2),'Reference data SID'!$B:$N,13,FALSE))</f>
        <v/>
      </c>
      <c r="Y289" s="13" t="str">
        <f>IF(ISERROR(VLOOKUP(CONCATENATE($A289,"_",Y$2),'Reference data SID'!$B:$N,13,FALSE)),"",VLOOKUP(CONCATENATE($A289,"_",Y$2),'Reference data SID'!$B:$N,13,FALSE))</f>
        <v/>
      </c>
      <c r="Z289" s="13" t="str">
        <f>IF(ISERROR(VLOOKUP(CONCATENATE($A289,"_",Z$2),'Reference data SID'!$B:$N,13,FALSE)),"",VLOOKUP(CONCATENATE($A289,"_",Z$2),'Reference data SID'!$B:$N,13,FALSE))</f>
        <v/>
      </c>
      <c r="AA289" s="13" t="str">
        <f>IF(ISERROR(VLOOKUP(CONCATENATE($A289,"_",AA$2),'Reference data SID'!$B:$N,13,FALSE)),"",VLOOKUP(CONCATENATE($A289,"_",AA$2),'Reference data SID'!$B:$N,13,FALSE))</f>
        <v/>
      </c>
      <c r="AB289" s="13" t="str">
        <f>IF(ISERROR(VLOOKUP(CONCATENATE($A289,"_",AB$2),'Reference data SID'!$B:$N,13,FALSE)),"",VLOOKUP(CONCATENATE($A289,"_",AB$2),'Reference data SID'!$B:$N,13,FALSE))</f>
        <v/>
      </c>
      <c r="AC289" s="13" t="str">
        <f>IF(ISERROR(VLOOKUP(CONCATENATE($A289,"_",AC$2),'Reference data SID'!$B:$N,13,FALSE)),"",VLOOKUP(CONCATENATE($A289,"_",AC$2),'Reference data SID'!$B:$N,13,FALSE))</f>
        <v/>
      </c>
      <c r="AD289" s="13" t="str">
        <f>IF(ISERROR(VLOOKUP(CONCATENATE($A289,"_",AD$2),'Reference data SID'!$B:$N,13,FALSE)),"",VLOOKUP(CONCATENATE($A289,"_",AD$2),'Reference data SID'!$B:$N,13,FALSE))</f>
        <v/>
      </c>
      <c r="AE289" s="13" t="str">
        <f>IF(ISERROR(VLOOKUP(CONCATENATE($A289,"_",AE$2),'Reference data SID'!$B:$N,13,FALSE)),"",VLOOKUP(CONCATENATE($A289,"_",AE$2),'Reference data SID'!$B:$N,13,FALSE))</f>
        <v/>
      </c>
      <c r="AF289" s="13" t="str">
        <f>IF(ISERROR(VLOOKUP(CONCATENATE($A289,"_",AF$2),'Reference data SID'!$B:$N,13,FALSE)),"",VLOOKUP(CONCATENATE($A289,"_",AF$2),'Reference data SID'!$B:$N,13,FALSE))</f>
        <v/>
      </c>
      <c r="AG289" s="13" t="str">
        <f>IF(ISERROR(VLOOKUP(CONCATENATE($A289,"_",AG$2),'Reference data SID'!$B:$N,13,FALSE)),"",VLOOKUP(CONCATENATE($A289,"_",AG$2),'Reference data SID'!$B:$N,13,FALSE))</f>
        <v/>
      </c>
      <c r="AH289" s="13" t="str">
        <f>IF(ISERROR(VLOOKUP(CONCATENATE($A289,"_",AH$2),'Reference data SID'!$B:$N,13,FALSE)),"",VLOOKUP(CONCATENATE($A289,"_",AH$2),'Reference data SID'!$B:$N,13,FALSE))</f>
        <v/>
      </c>
      <c r="AI289" s="13" t="str">
        <f>IF(ISERROR(VLOOKUP(CONCATENATE($A289,"_",AI$2),'Reference data SID'!$B:$N,13,FALSE)),"",VLOOKUP(CONCATENATE($A289,"_",AI$2),'Reference data SID'!$B:$N,13,FALSE))</f>
        <v/>
      </c>
      <c r="AJ289" s="13" t="str">
        <f>IF(ISERROR(VLOOKUP(CONCATENATE($A289,"_",AJ$2),'Reference data SID'!$B:$N,13,FALSE)),"",VLOOKUP(CONCATENATE($A289,"_",AJ$2),'Reference data SID'!$B:$N,13,FALSE))</f>
        <v/>
      </c>
      <c r="AK289" s="13" t="str">
        <f>IF(ISERROR(VLOOKUP(CONCATENATE($A289,"_",AK$2),'Reference data SID'!$B:$N,13,FALSE)),"",VLOOKUP(CONCATENATE($A289,"_",AK$2),'Reference data SID'!$B:$N,13,FALSE))</f>
        <v/>
      </c>
      <c r="AL289" s="13" t="str">
        <f>IF(ISERROR(VLOOKUP(CONCATENATE($A289,"_",AL$2),'Reference data SID'!$B:$N,13,FALSE)),"",VLOOKUP(CONCATENATE($A289,"_",AL$2),'Reference data SID'!$B:$N,13,FALSE))</f>
        <v/>
      </c>
      <c r="AM289" s="13" t="str">
        <f>IF(ISERROR(VLOOKUP(CONCATENATE($A289,"_",AM$2),'Reference data SID'!$B:$N,13,FALSE)),"",VLOOKUP(CONCATENATE($A289,"_",AM$2),'Reference data SID'!$B:$N,13,FALSE))</f>
        <v/>
      </c>
      <c r="AN289" s="13" t="str">
        <f>IF(ISERROR(VLOOKUP(CONCATENATE($A289,"_",AN$2),'Reference data SID'!$B:$N,13,FALSE)),"",VLOOKUP(CONCATENATE($A289,"_",AN$2),'Reference data SID'!$B:$N,13,FALSE))</f>
        <v/>
      </c>
      <c r="AO289" s="13" t="str">
        <f>IF(ISERROR(VLOOKUP(CONCATENATE($A289,"_",AO$2),'Reference data SID'!$B:$N,13,FALSE)),"",VLOOKUP(CONCATENATE($A289,"_",AO$2),'Reference data SID'!$B:$N,13,FALSE))</f>
        <v/>
      </c>
      <c r="AP289" s="13" t="str">
        <f>IF(ISERROR(VLOOKUP(CONCATENATE($A289,"_",AP$2),'Reference data SID'!$B:$N,13,FALSE)),"",VLOOKUP(CONCATENATE($A289,"_",AP$2),'Reference data SID'!$B:$N,13,FALSE))</f>
        <v/>
      </c>
      <c r="AQ289" s="13" t="str">
        <f>IF(ISERROR(VLOOKUP(CONCATENATE($A289,"_",AQ$2),'Reference data SID'!$B:$N,13,FALSE)),"",VLOOKUP(CONCATENATE($A289,"_",AQ$2),'Reference data SID'!$B:$N,13,FALSE))</f>
        <v/>
      </c>
      <c r="AR289" s="13" t="str">
        <f>IF(ISERROR(VLOOKUP(CONCATENATE($A289,"_",AR$2),'Reference data SID'!$B:$N,13,FALSE)),"",VLOOKUP(CONCATENATE($A289,"_",AR$2),'Reference data SID'!$B:$N,13,FALSE))</f>
        <v/>
      </c>
      <c r="AS289" s="13" t="str">
        <f>IF(ISERROR(VLOOKUP(CONCATENATE($A289,"_",AS$2),'Reference data SID'!$B:$N,13,FALSE)),"",VLOOKUP(CONCATENATE($A289,"_",AS$2),'Reference data SID'!$B:$N,13,FALSE))</f>
        <v/>
      </c>
      <c r="AT289" s="13" t="str">
        <f>IF(ISERROR(VLOOKUP(CONCATENATE($A289,"_",AT$2),'Reference data SID'!$B:$N,13,FALSE)),"",VLOOKUP(CONCATENATE($A289,"_",AT$2),'Reference data SID'!$B:$N,13,FALSE))</f>
        <v/>
      </c>
    </row>
    <row r="290" spans="1:46" x14ac:dyDescent="0.25">
      <c r="A290">
        <v>286</v>
      </c>
      <c r="B290" s="13" t="str">
        <f>IF(ISERROR(VLOOKUP(CONCATENATE($A290,"_",B$2),'Reference data SID'!$B:$N,13,FALSE)),"",VLOOKUP(CONCATENATE($A290,"_",B$2),'Reference data SID'!$B:$N,13,FALSE))</f>
        <v/>
      </c>
      <c r="C290" s="13" t="str">
        <f>IF(ISERROR(VLOOKUP(CONCATENATE($A290,"_",C$2),'Reference data SID'!$B:$N,13,FALSE)),"",VLOOKUP(CONCATENATE($A290,"_",C$2),'Reference data SID'!$B:$N,13,FALSE))</f>
        <v/>
      </c>
      <c r="D290" s="13" t="str">
        <f>IF(ISERROR(VLOOKUP(CONCATENATE($A290,"_",D$2),'Reference data SID'!$B:$N,13,FALSE)),"",VLOOKUP(CONCATENATE($A290,"_",D$2),'Reference data SID'!$B:$N,13,FALSE))</f>
        <v/>
      </c>
      <c r="E290" s="13" t="str">
        <f>IF(ISERROR(VLOOKUP(CONCATENATE($A290,"_",E$2),'Reference data SID'!$B:$N,13,FALSE)),"",VLOOKUP(CONCATENATE($A290,"_",E$2),'Reference data SID'!$B:$N,13,FALSE))</f>
        <v/>
      </c>
      <c r="F290" s="13" t="str">
        <f>IF(ISERROR(VLOOKUP(CONCATENATE($A290,"_",F$2),'Reference data SID'!$B:$N,13,FALSE)),"",VLOOKUP(CONCATENATE($A290,"_",F$2),'Reference data SID'!$B:$N,13,FALSE))</f>
        <v/>
      </c>
      <c r="G290" s="13" t="str">
        <f>IF(ISERROR(VLOOKUP(CONCATENATE($A290,"_",G$2),'Reference data SID'!$B:$N,13,FALSE)),"",VLOOKUP(CONCATENATE($A290,"_",G$2),'Reference data SID'!$B:$N,13,FALSE))</f>
        <v/>
      </c>
      <c r="H290" s="13" t="str">
        <f>IF(ISERROR(VLOOKUP(CONCATENATE($A290,"_",H$2),'Reference data SID'!$B:$N,13,FALSE)),"",VLOOKUP(CONCATENATE($A290,"_",H$2),'Reference data SID'!$B:$N,13,FALSE))</f>
        <v/>
      </c>
      <c r="I290" s="13" t="str">
        <f>IF(ISERROR(VLOOKUP(CONCATENATE($A290,"_",I$2),'Reference data SID'!$B:$N,13,FALSE)),"",VLOOKUP(CONCATENATE($A290,"_",I$2),'Reference data SID'!$B:$N,13,FALSE))</f>
        <v/>
      </c>
      <c r="J290" s="13" t="str">
        <f>IF(ISERROR(VLOOKUP(CONCATENATE($A290,"_",J$2),'Reference data SID'!$B:$N,13,FALSE)),"",VLOOKUP(CONCATENATE($A290,"_",J$2),'Reference data SID'!$B:$N,13,FALSE))</f>
        <v/>
      </c>
      <c r="K290" s="13" t="str">
        <f>IF(ISERROR(VLOOKUP(CONCATENATE($A290,"_",K$2),'Reference data SID'!$B:$N,13,FALSE)),"",VLOOKUP(CONCATENATE($A290,"_",K$2),'Reference data SID'!$B:$N,13,FALSE))</f>
        <v/>
      </c>
      <c r="L290" s="13" t="str">
        <f>IF(ISERROR(VLOOKUP(CONCATENATE($A290,"_",L$2),'Reference data SID'!$B:$N,13,FALSE)),"",VLOOKUP(CONCATENATE($A290,"_",L$2),'Reference data SID'!$B:$N,13,FALSE))</f>
        <v/>
      </c>
      <c r="M290" s="13" t="str">
        <f>IF(ISERROR(VLOOKUP(CONCATENATE($A290,"_",M$2),'Reference data SID'!$B:$N,13,FALSE)),"",VLOOKUP(CONCATENATE($A290,"_",M$2),'Reference data SID'!$B:$N,13,FALSE))</f>
        <v/>
      </c>
      <c r="N290" s="13" t="str">
        <f>IF(ISERROR(VLOOKUP(CONCATENATE($A290,"_",N$2),'Reference data SID'!$B:$N,13,FALSE)),"",VLOOKUP(CONCATENATE($A290,"_",N$2),'Reference data SID'!$B:$N,13,FALSE))</f>
        <v/>
      </c>
      <c r="O290" s="13" t="str">
        <f>IF(ISERROR(VLOOKUP(CONCATENATE($A290,"_",O$2),'Reference data SID'!$B:$N,13,FALSE)),"",VLOOKUP(CONCATENATE($A290,"_",O$2),'Reference data SID'!$B:$N,13,FALSE))</f>
        <v/>
      </c>
      <c r="P290" s="13" t="str">
        <f>IF(ISERROR(VLOOKUP(CONCATENATE($A290,"_",P$2),'Reference data SID'!$B:$N,13,FALSE)),"",VLOOKUP(CONCATENATE($A290,"_",P$2),'Reference data SID'!$B:$N,13,FALSE))</f>
        <v/>
      </c>
      <c r="Q290" s="13" t="str">
        <f>IF(ISERROR(VLOOKUP(CONCATENATE($A290,"_",Q$2),'Reference data SID'!$B:$N,13,FALSE)),"",VLOOKUP(CONCATENATE($A290,"_",Q$2),'Reference data SID'!$B:$N,13,FALSE))</f>
        <v/>
      </c>
      <c r="R290" s="13" t="str">
        <f>IF(ISERROR(VLOOKUP(CONCATENATE($A290,"_",R$2),'Reference data SID'!$B:$N,13,FALSE)),"",VLOOKUP(CONCATENATE($A290,"_",R$2),'Reference data SID'!$B:$N,13,FALSE))</f>
        <v/>
      </c>
      <c r="S290" s="13" t="str">
        <f>IF(ISERROR(VLOOKUP(CONCATENATE($A290,"_",S$2),'Reference data SID'!$B:$N,13,FALSE)),"",VLOOKUP(CONCATENATE($A290,"_",S$2),'Reference data SID'!$B:$N,13,FALSE))</f>
        <v/>
      </c>
      <c r="T290" s="13" t="str">
        <f>IF(ISERROR(VLOOKUP(CONCATENATE($A290,"_",T$2),'Reference data SID'!$B:$N,13,FALSE)),"",VLOOKUP(CONCATENATE($A290,"_",T$2),'Reference data SID'!$B:$N,13,FALSE))</f>
        <v/>
      </c>
      <c r="U290" s="13" t="str">
        <f>IF(ISERROR(VLOOKUP(CONCATENATE($A290,"_",U$2),'Reference data SID'!$B:$N,13,FALSE)),"",VLOOKUP(CONCATENATE($A290,"_",U$2),'Reference data SID'!$B:$N,13,FALSE))</f>
        <v/>
      </c>
      <c r="V290" s="13" t="str">
        <f>IF(ISERROR(VLOOKUP(CONCATENATE($A290,"_",V$2),'Reference data SID'!$B:$N,13,FALSE)),"",VLOOKUP(CONCATENATE($A290,"_",V$2),'Reference data SID'!$B:$N,13,FALSE))</f>
        <v/>
      </c>
      <c r="W290" s="13" t="str">
        <f>IF(ISERROR(VLOOKUP(CONCATENATE($A290,"_",W$2),'Reference data SID'!$B:$N,13,FALSE)),"",VLOOKUP(CONCATENATE($A290,"_",W$2),'Reference data SID'!$B:$N,13,FALSE))</f>
        <v/>
      </c>
      <c r="X290" s="13" t="str">
        <f>IF(ISERROR(VLOOKUP(CONCATENATE($A290,"_",X$2),'Reference data SID'!$B:$N,13,FALSE)),"",VLOOKUP(CONCATENATE($A290,"_",X$2),'Reference data SID'!$B:$N,13,FALSE))</f>
        <v/>
      </c>
      <c r="Y290" s="13" t="str">
        <f>IF(ISERROR(VLOOKUP(CONCATENATE($A290,"_",Y$2),'Reference data SID'!$B:$N,13,FALSE)),"",VLOOKUP(CONCATENATE($A290,"_",Y$2),'Reference data SID'!$B:$N,13,FALSE))</f>
        <v/>
      </c>
      <c r="Z290" s="13" t="str">
        <f>IF(ISERROR(VLOOKUP(CONCATENATE($A290,"_",Z$2),'Reference data SID'!$B:$N,13,FALSE)),"",VLOOKUP(CONCATENATE($A290,"_",Z$2),'Reference data SID'!$B:$N,13,FALSE))</f>
        <v/>
      </c>
      <c r="AA290" s="13" t="str">
        <f>IF(ISERROR(VLOOKUP(CONCATENATE($A290,"_",AA$2),'Reference data SID'!$B:$N,13,FALSE)),"",VLOOKUP(CONCATENATE($A290,"_",AA$2),'Reference data SID'!$B:$N,13,FALSE))</f>
        <v/>
      </c>
      <c r="AB290" s="13" t="str">
        <f>IF(ISERROR(VLOOKUP(CONCATENATE($A290,"_",AB$2),'Reference data SID'!$B:$N,13,FALSE)),"",VLOOKUP(CONCATENATE($A290,"_",AB$2),'Reference data SID'!$B:$N,13,FALSE))</f>
        <v/>
      </c>
      <c r="AC290" s="13" t="str">
        <f>IF(ISERROR(VLOOKUP(CONCATENATE($A290,"_",AC$2),'Reference data SID'!$B:$N,13,FALSE)),"",VLOOKUP(CONCATENATE($A290,"_",AC$2),'Reference data SID'!$B:$N,13,FALSE))</f>
        <v/>
      </c>
      <c r="AD290" s="13" t="str">
        <f>IF(ISERROR(VLOOKUP(CONCATENATE($A290,"_",AD$2),'Reference data SID'!$B:$N,13,FALSE)),"",VLOOKUP(CONCATENATE($A290,"_",AD$2),'Reference data SID'!$B:$N,13,FALSE))</f>
        <v/>
      </c>
      <c r="AE290" s="13" t="str">
        <f>IF(ISERROR(VLOOKUP(CONCATENATE($A290,"_",AE$2),'Reference data SID'!$B:$N,13,FALSE)),"",VLOOKUP(CONCATENATE($A290,"_",AE$2),'Reference data SID'!$B:$N,13,FALSE))</f>
        <v/>
      </c>
      <c r="AF290" s="13" t="str">
        <f>IF(ISERROR(VLOOKUP(CONCATENATE($A290,"_",AF$2),'Reference data SID'!$B:$N,13,FALSE)),"",VLOOKUP(CONCATENATE($A290,"_",AF$2),'Reference data SID'!$B:$N,13,FALSE))</f>
        <v/>
      </c>
      <c r="AG290" s="13" t="str">
        <f>IF(ISERROR(VLOOKUP(CONCATENATE($A290,"_",AG$2),'Reference data SID'!$B:$N,13,FALSE)),"",VLOOKUP(CONCATENATE($A290,"_",AG$2),'Reference data SID'!$B:$N,13,FALSE))</f>
        <v/>
      </c>
      <c r="AH290" s="13" t="str">
        <f>IF(ISERROR(VLOOKUP(CONCATENATE($A290,"_",AH$2),'Reference data SID'!$B:$N,13,FALSE)),"",VLOOKUP(CONCATENATE($A290,"_",AH$2),'Reference data SID'!$B:$N,13,FALSE))</f>
        <v/>
      </c>
      <c r="AI290" s="13" t="str">
        <f>IF(ISERROR(VLOOKUP(CONCATENATE($A290,"_",AI$2),'Reference data SID'!$B:$N,13,FALSE)),"",VLOOKUP(CONCATENATE($A290,"_",AI$2),'Reference data SID'!$B:$N,13,FALSE))</f>
        <v/>
      </c>
      <c r="AJ290" s="13" t="str">
        <f>IF(ISERROR(VLOOKUP(CONCATENATE($A290,"_",AJ$2),'Reference data SID'!$B:$N,13,FALSE)),"",VLOOKUP(CONCATENATE($A290,"_",AJ$2),'Reference data SID'!$B:$N,13,FALSE))</f>
        <v/>
      </c>
      <c r="AK290" s="13" t="str">
        <f>IF(ISERROR(VLOOKUP(CONCATENATE($A290,"_",AK$2),'Reference data SID'!$B:$N,13,FALSE)),"",VLOOKUP(CONCATENATE($A290,"_",AK$2),'Reference data SID'!$B:$N,13,FALSE))</f>
        <v/>
      </c>
      <c r="AL290" s="13" t="str">
        <f>IF(ISERROR(VLOOKUP(CONCATENATE($A290,"_",AL$2),'Reference data SID'!$B:$N,13,FALSE)),"",VLOOKUP(CONCATENATE($A290,"_",AL$2),'Reference data SID'!$B:$N,13,FALSE))</f>
        <v/>
      </c>
      <c r="AM290" s="13" t="str">
        <f>IF(ISERROR(VLOOKUP(CONCATENATE($A290,"_",AM$2),'Reference data SID'!$B:$N,13,FALSE)),"",VLOOKUP(CONCATENATE($A290,"_",AM$2),'Reference data SID'!$B:$N,13,FALSE))</f>
        <v/>
      </c>
      <c r="AN290" s="13" t="str">
        <f>IF(ISERROR(VLOOKUP(CONCATENATE($A290,"_",AN$2),'Reference data SID'!$B:$N,13,FALSE)),"",VLOOKUP(CONCATENATE($A290,"_",AN$2),'Reference data SID'!$B:$N,13,FALSE))</f>
        <v/>
      </c>
      <c r="AO290" s="13" t="str">
        <f>IF(ISERROR(VLOOKUP(CONCATENATE($A290,"_",AO$2),'Reference data SID'!$B:$N,13,FALSE)),"",VLOOKUP(CONCATENATE($A290,"_",AO$2),'Reference data SID'!$B:$N,13,FALSE))</f>
        <v/>
      </c>
      <c r="AP290" s="13" t="str">
        <f>IF(ISERROR(VLOOKUP(CONCATENATE($A290,"_",AP$2),'Reference data SID'!$B:$N,13,FALSE)),"",VLOOKUP(CONCATENATE($A290,"_",AP$2),'Reference data SID'!$B:$N,13,FALSE))</f>
        <v/>
      </c>
      <c r="AQ290" s="13" t="str">
        <f>IF(ISERROR(VLOOKUP(CONCATENATE($A290,"_",AQ$2),'Reference data SID'!$B:$N,13,FALSE)),"",VLOOKUP(CONCATENATE($A290,"_",AQ$2),'Reference data SID'!$B:$N,13,FALSE))</f>
        <v/>
      </c>
      <c r="AR290" s="13" t="str">
        <f>IF(ISERROR(VLOOKUP(CONCATENATE($A290,"_",AR$2),'Reference data SID'!$B:$N,13,FALSE)),"",VLOOKUP(CONCATENATE($A290,"_",AR$2),'Reference data SID'!$B:$N,13,FALSE))</f>
        <v/>
      </c>
      <c r="AS290" s="13" t="str">
        <f>IF(ISERROR(VLOOKUP(CONCATENATE($A290,"_",AS$2),'Reference data SID'!$B:$N,13,FALSE)),"",VLOOKUP(CONCATENATE($A290,"_",AS$2),'Reference data SID'!$B:$N,13,FALSE))</f>
        <v/>
      </c>
      <c r="AT290" s="13" t="str">
        <f>IF(ISERROR(VLOOKUP(CONCATENATE($A290,"_",AT$2),'Reference data SID'!$B:$N,13,FALSE)),"",VLOOKUP(CONCATENATE($A290,"_",AT$2),'Reference data SID'!$B:$N,13,FALSE))</f>
        <v/>
      </c>
    </row>
    <row r="291" spans="1:46" x14ac:dyDescent="0.25">
      <c r="A291">
        <v>287</v>
      </c>
      <c r="B291" s="13" t="str">
        <f>IF(ISERROR(VLOOKUP(CONCATENATE($A291,"_",B$2),'Reference data SID'!$B:$N,13,FALSE)),"",VLOOKUP(CONCATENATE($A291,"_",B$2),'Reference data SID'!$B:$N,13,FALSE))</f>
        <v/>
      </c>
      <c r="C291" s="13" t="str">
        <f>IF(ISERROR(VLOOKUP(CONCATENATE($A291,"_",C$2),'Reference data SID'!$B:$N,13,FALSE)),"",VLOOKUP(CONCATENATE($A291,"_",C$2),'Reference data SID'!$B:$N,13,FALSE))</f>
        <v/>
      </c>
      <c r="D291" s="13" t="str">
        <f>IF(ISERROR(VLOOKUP(CONCATENATE($A291,"_",D$2),'Reference data SID'!$B:$N,13,FALSE)),"",VLOOKUP(CONCATENATE($A291,"_",D$2),'Reference data SID'!$B:$N,13,FALSE))</f>
        <v/>
      </c>
      <c r="E291" s="13" t="str">
        <f>IF(ISERROR(VLOOKUP(CONCATENATE($A291,"_",E$2),'Reference data SID'!$B:$N,13,FALSE)),"",VLOOKUP(CONCATENATE($A291,"_",E$2),'Reference data SID'!$B:$N,13,FALSE))</f>
        <v/>
      </c>
      <c r="F291" s="13" t="str">
        <f>IF(ISERROR(VLOOKUP(CONCATENATE($A291,"_",F$2),'Reference data SID'!$B:$N,13,FALSE)),"",VLOOKUP(CONCATENATE($A291,"_",F$2),'Reference data SID'!$B:$N,13,FALSE))</f>
        <v/>
      </c>
      <c r="G291" s="13" t="str">
        <f>IF(ISERROR(VLOOKUP(CONCATENATE($A291,"_",G$2),'Reference data SID'!$B:$N,13,FALSE)),"",VLOOKUP(CONCATENATE($A291,"_",G$2),'Reference data SID'!$B:$N,13,FALSE))</f>
        <v/>
      </c>
      <c r="H291" s="13" t="str">
        <f>IF(ISERROR(VLOOKUP(CONCATENATE($A291,"_",H$2),'Reference data SID'!$B:$N,13,FALSE)),"",VLOOKUP(CONCATENATE($A291,"_",H$2),'Reference data SID'!$B:$N,13,FALSE))</f>
        <v/>
      </c>
      <c r="I291" s="13" t="str">
        <f>IF(ISERROR(VLOOKUP(CONCATENATE($A291,"_",I$2),'Reference data SID'!$B:$N,13,FALSE)),"",VLOOKUP(CONCATENATE($A291,"_",I$2),'Reference data SID'!$B:$N,13,FALSE))</f>
        <v/>
      </c>
      <c r="J291" s="13" t="str">
        <f>IF(ISERROR(VLOOKUP(CONCATENATE($A291,"_",J$2),'Reference data SID'!$B:$N,13,FALSE)),"",VLOOKUP(CONCATENATE($A291,"_",J$2),'Reference data SID'!$B:$N,13,FALSE))</f>
        <v/>
      </c>
      <c r="K291" s="13" t="str">
        <f>IF(ISERROR(VLOOKUP(CONCATENATE($A291,"_",K$2),'Reference data SID'!$B:$N,13,FALSE)),"",VLOOKUP(CONCATENATE($A291,"_",K$2),'Reference data SID'!$B:$N,13,FALSE))</f>
        <v/>
      </c>
      <c r="L291" s="13" t="str">
        <f>IF(ISERROR(VLOOKUP(CONCATENATE($A291,"_",L$2),'Reference data SID'!$B:$N,13,FALSE)),"",VLOOKUP(CONCATENATE($A291,"_",L$2),'Reference data SID'!$B:$N,13,FALSE))</f>
        <v/>
      </c>
      <c r="M291" s="13" t="str">
        <f>IF(ISERROR(VLOOKUP(CONCATENATE($A291,"_",M$2),'Reference data SID'!$B:$N,13,FALSE)),"",VLOOKUP(CONCATENATE($A291,"_",M$2),'Reference data SID'!$B:$N,13,FALSE))</f>
        <v/>
      </c>
      <c r="N291" s="13" t="str">
        <f>IF(ISERROR(VLOOKUP(CONCATENATE($A291,"_",N$2),'Reference data SID'!$B:$N,13,FALSE)),"",VLOOKUP(CONCATENATE($A291,"_",N$2),'Reference data SID'!$B:$N,13,FALSE))</f>
        <v/>
      </c>
      <c r="O291" s="13" t="str">
        <f>IF(ISERROR(VLOOKUP(CONCATENATE($A291,"_",O$2),'Reference data SID'!$B:$N,13,FALSE)),"",VLOOKUP(CONCATENATE($A291,"_",O$2),'Reference data SID'!$B:$N,13,FALSE))</f>
        <v/>
      </c>
      <c r="P291" s="13" t="str">
        <f>IF(ISERROR(VLOOKUP(CONCATENATE($A291,"_",P$2),'Reference data SID'!$B:$N,13,FALSE)),"",VLOOKUP(CONCATENATE($A291,"_",P$2),'Reference data SID'!$B:$N,13,FALSE))</f>
        <v/>
      </c>
      <c r="Q291" s="13" t="str">
        <f>IF(ISERROR(VLOOKUP(CONCATENATE($A291,"_",Q$2),'Reference data SID'!$B:$N,13,FALSE)),"",VLOOKUP(CONCATENATE($A291,"_",Q$2),'Reference data SID'!$B:$N,13,FALSE))</f>
        <v/>
      </c>
      <c r="R291" s="13" t="str">
        <f>IF(ISERROR(VLOOKUP(CONCATENATE($A291,"_",R$2),'Reference data SID'!$B:$N,13,FALSE)),"",VLOOKUP(CONCATENATE($A291,"_",R$2),'Reference data SID'!$B:$N,13,FALSE))</f>
        <v/>
      </c>
      <c r="S291" s="13" t="str">
        <f>IF(ISERROR(VLOOKUP(CONCATENATE($A291,"_",S$2),'Reference data SID'!$B:$N,13,FALSE)),"",VLOOKUP(CONCATENATE($A291,"_",S$2),'Reference data SID'!$B:$N,13,FALSE))</f>
        <v/>
      </c>
      <c r="T291" s="13" t="str">
        <f>IF(ISERROR(VLOOKUP(CONCATENATE($A291,"_",T$2),'Reference data SID'!$B:$N,13,FALSE)),"",VLOOKUP(CONCATENATE($A291,"_",T$2),'Reference data SID'!$B:$N,13,FALSE))</f>
        <v/>
      </c>
      <c r="U291" s="13" t="str">
        <f>IF(ISERROR(VLOOKUP(CONCATENATE($A291,"_",U$2),'Reference data SID'!$B:$N,13,FALSE)),"",VLOOKUP(CONCATENATE($A291,"_",U$2),'Reference data SID'!$B:$N,13,FALSE))</f>
        <v/>
      </c>
      <c r="V291" s="13" t="str">
        <f>IF(ISERROR(VLOOKUP(CONCATENATE($A291,"_",V$2),'Reference data SID'!$B:$N,13,FALSE)),"",VLOOKUP(CONCATENATE($A291,"_",V$2),'Reference data SID'!$B:$N,13,FALSE))</f>
        <v/>
      </c>
      <c r="W291" s="13" t="str">
        <f>IF(ISERROR(VLOOKUP(CONCATENATE($A291,"_",W$2),'Reference data SID'!$B:$N,13,FALSE)),"",VLOOKUP(CONCATENATE($A291,"_",W$2),'Reference data SID'!$B:$N,13,FALSE))</f>
        <v/>
      </c>
      <c r="X291" s="13" t="str">
        <f>IF(ISERROR(VLOOKUP(CONCATENATE($A291,"_",X$2),'Reference data SID'!$B:$N,13,FALSE)),"",VLOOKUP(CONCATENATE($A291,"_",X$2),'Reference data SID'!$B:$N,13,FALSE))</f>
        <v/>
      </c>
      <c r="Y291" s="13" t="str">
        <f>IF(ISERROR(VLOOKUP(CONCATENATE($A291,"_",Y$2),'Reference data SID'!$B:$N,13,FALSE)),"",VLOOKUP(CONCATENATE($A291,"_",Y$2),'Reference data SID'!$B:$N,13,FALSE))</f>
        <v/>
      </c>
      <c r="Z291" s="13" t="str">
        <f>IF(ISERROR(VLOOKUP(CONCATENATE($A291,"_",Z$2),'Reference data SID'!$B:$N,13,FALSE)),"",VLOOKUP(CONCATENATE($A291,"_",Z$2),'Reference data SID'!$B:$N,13,FALSE))</f>
        <v/>
      </c>
      <c r="AA291" s="13" t="str">
        <f>IF(ISERROR(VLOOKUP(CONCATENATE($A291,"_",AA$2),'Reference data SID'!$B:$N,13,FALSE)),"",VLOOKUP(CONCATENATE($A291,"_",AA$2),'Reference data SID'!$B:$N,13,FALSE))</f>
        <v/>
      </c>
      <c r="AB291" s="13" t="str">
        <f>IF(ISERROR(VLOOKUP(CONCATENATE($A291,"_",AB$2),'Reference data SID'!$B:$N,13,FALSE)),"",VLOOKUP(CONCATENATE($A291,"_",AB$2),'Reference data SID'!$B:$N,13,FALSE))</f>
        <v/>
      </c>
      <c r="AC291" s="13" t="str">
        <f>IF(ISERROR(VLOOKUP(CONCATENATE($A291,"_",AC$2),'Reference data SID'!$B:$N,13,FALSE)),"",VLOOKUP(CONCATENATE($A291,"_",AC$2),'Reference data SID'!$B:$N,13,FALSE))</f>
        <v/>
      </c>
      <c r="AD291" s="13" t="str">
        <f>IF(ISERROR(VLOOKUP(CONCATENATE($A291,"_",AD$2),'Reference data SID'!$B:$N,13,FALSE)),"",VLOOKUP(CONCATENATE($A291,"_",AD$2),'Reference data SID'!$B:$N,13,FALSE))</f>
        <v/>
      </c>
      <c r="AE291" s="13" t="str">
        <f>IF(ISERROR(VLOOKUP(CONCATENATE($A291,"_",AE$2),'Reference data SID'!$B:$N,13,FALSE)),"",VLOOKUP(CONCATENATE($A291,"_",AE$2),'Reference data SID'!$B:$N,13,FALSE))</f>
        <v/>
      </c>
      <c r="AF291" s="13" t="str">
        <f>IF(ISERROR(VLOOKUP(CONCATENATE($A291,"_",AF$2),'Reference data SID'!$B:$N,13,FALSE)),"",VLOOKUP(CONCATENATE($A291,"_",AF$2),'Reference data SID'!$B:$N,13,FALSE))</f>
        <v/>
      </c>
      <c r="AG291" s="13" t="str">
        <f>IF(ISERROR(VLOOKUP(CONCATENATE($A291,"_",AG$2),'Reference data SID'!$B:$N,13,FALSE)),"",VLOOKUP(CONCATENATE($A291,"_",AG$2),'Reference data SID'!$B:$N,13,FALSE))</f>
        <v/>
      </c>
      <c r="AH291" s="13" t="str">
        <f>IF(ISERROR(VLOOKUP(CONCATENATE($A291,"_",AH$2),'Reference data SID'!$B:$N,13,FALSE)),"",VLOOKUP(CONCATENATE($A291,"_",AH$2),'Reference data SID'!$B:$N,13,FALSE))</f>
        <v/>
      </c>
      <c r="AI291" s="13" t="str">
        <f>IF(ISERROR(VLOOKUP(CONCATENATE($A291,"_",AI$2),'Reference data SID'!$B:$N,13,FALSE)),"",VLOOKUP(CONCATENATE($A291,"_",AI$2),'Reference data SID'!$B:$N,13,FALSE))</f>
        <v/>
      </c>
      <c r="AJ291" s="13" t="str">
        <f>IF(ISERROR(VLOOKUP(CONCATENATE($A291,"_",AJ$2),'Reference data SID'!$B:$N,13,FALSE)),"",VLOOKUP(CONCATENATE($A291,"_",AJ$2),'Reference data SID'!$B:$N,13,FALSE))</f>
        <v/>
      </c>
      <c r="AK291" s="13" t="str">
        <f>IF(ISERROR(VLOOKUP(CONCATENATE($A291,"_",AK$2),'Reference data SID'!$B:$N,13,FALSE)),"",VLOOKUP(CONCATENATE($A291,"_",AK$2),'Reference data SID'!$B:$N,13,FALSE))</f>
        <v/>
      </c>
      <c r="AL291" s="13" t="str">
        <f>IF(ISERROR(VLOOKUP(CONCATENATE($A291,"_",AL$2),'Reference data SID'!$B:$N,13,FALSE)),"",VLOOKUP(CONCATENATE($A291,"_",AL$2),'Reference data SID'!$B:$N,13,FALSE))</f>
        <v/>
      </c>
      <c r="AM291" s="13" t="str">
        <f>IF(ISERROR(VLOOKUP(CONCATENATE($A291,"_",AM$2),'Reference data SID'!$B:$N,13,FALSE)),"",VLOOKUP(CONCATENATE($A291,"_",AM$2),'Reference data SID'!$B:$N,13,FALSE))</f>
        <v/>
      </c>
      <c r="AN291" s="13" t="str">
        <f>IF(ISERROR(VLOOKUP(CONCATENATE($A291,"_",AN$2),'Reference data SID'!$B:$N,13,FALSE)),"",VLOOKUP(CONCATENATE($A291,"_",AN$2),'Reference data SID'!$B:$N,13,FALSE))</f>
        <v/>
      </c>
      <c r="AO291" s="13" t="str">
        <f>IF(ISERROR(VLOOKUP(CONCATENATE($A291,"_",AO$2),'Reference data SID'!$B:$N,13,FALSE)),"",VLOOKUP(CONCATENATE($A291,"_",AO$2),'Reference data SID'!$B:$N,13,FALSE))</f>
        <v/>
      </c>
      <c r="AP291" s="13" t="str">
        <f>IF(ISERROR(VLOOKUP(CONCATENATE($A291,"_",AP$2),'Reference data SID'!$B:$N,13,FALSE)),"",VLOOKUP(CONCATENATE($A291,"_",AP$2),'Reference data SID'!$B:$N,13,FALSE))</f>
        <v/>
      </c>
      <c r="AQ291" s="13" t="str">
        <f>IF(ISERROR(VLOOKUP(CONCATENATE($A291,"_",AQ$2),'Reference data SID'!$B:$N,13,FALSE)),"",VLOOKUP(CONCATENATE($A291,"_",AQ$2),'Reference data SID'!$B:$N,13,FALSE))</f>
        <v/>
      </c>
      <c r="AR291" s="13" t="str">
        <f>IF(ISERROR(VLOOKUP(CONCATENATE($A291,"_",AR$2),'Reference data SID'!$B:$N,13,FALSE)),"",VLOOKUP(CONCATENATE($A291,"_",AR$2),'Reference data SID'!$B:$N,13,FALSE))</f>
        <v/>
      </c>
      <c r="AS291" s="13" t="str">
        <f>IF(ISERROR(VLOOKUP(CONCATENATE($A291,"_",AS$2),'Reference data SID'!$B:$N,13,FALSE)),"",VLOOKUP(CONCATENATE($A291,"_",AS$2),'Reference data SID'!$B:$N,13,FALSE))</f>
        <v/>
      </c>
      <c r="AT291" s="13" t="str">
        <f>IF(ISERROR(VLOOKUP(CONCATENATE($A291,"_",AT$2),'Reference data SID'!$B:$N,13,FALSE)),"",VLOOKUP(CONCATENATE($A291,"_",AT$2),'Reference data SID'!$B:$N,13,FALSE))</f>
        <v/>
      </c>
    </row>
    <row r="292" spans="1:46" x14ac:dyDescent="0.25">
      <c r="A292">
        <v>288</v>
      </c>
      <c r="B292" s="13" t="str">
        <f>IF(ISERROR(VLOOKUP(CONCATENATE($A292,"_",B$2),'Reference data SID'!$B:$N,13,FALSE)),"",VLOOKUP(CONCATENATE($A292,"_",B$2),'Reference data SID'!$B:$N,13,FALSE))</f>
        <v/>
      </c>
      <c r="C292" s="13" t="str">
        <f>IF(ISERROR(VLOOKUP(CONCATENATE($A292,"_",C$2),'Reference data SID'!$B:$N,13,FALSE)),"",VLOOKUP(CONCATENATE($A292,"_",C$2),'Reference data SID'!$B:$N,13,FALSE))</f>
        <v/>
      </c>
      <c r="D292" s="13" t="str">
        <f>IF(ISERROR(VLOOKUP(CONCATENATE($A292,"_",D$2),'Reference data SID'!$B:$N,13,FALSE)),"",VLOOKUP(CONCATENATE($A292,"_",D$2),'Reference data SID'!$B:$N,13,FALSE))</f>
        <v/>
      </c>
      <c r="E292" s="13" t="str">
        <f>IF(ISERROR(VLOOKUP(CONCATENATE($A292,"_",E$2),'Reference data SID'!$B:$N,13,FALSE)),"",VLOOKUP(CONCATENATE($A292,"_",E$2),'Reference data SID'!$B:$N,13,FALSE))</f>
        <v/>
      </c>
      <c r="F292" s="13" t="str">
        <f>IF(ISERROR(VLOOKUP(CONCATENATE($A292,"_",F$2),'Reference data SID'!$B:$N,13,FALSE)),"",VLOOKUP(CONCATENATE($A292,"_",F$2),'Reference data SID'!$B:$N,13,FALSE))</f>
        <v/>
      </c>
      <c r="G292" s="13" t="str">
        <f>IF(ISERROR(VLOOKUP(CONCATENATE($A292,"_",G$2),'Reference data SID'!$B:$N,13,FALSE)),"",VLOOKUP(CONCATENATE($A292,"_",G$2),'Reference data SID'!$B:$N,13,FALSE))</f>
        <v/>
      </c>
      <c r="H292" s="13" t="str">
        <f>IF(ISERROR(VLOOKUP(CONCATENATE($A292,"_",H$2),'Reference data SID'!$B:$N,13,FALSE)),"",VLOOKUP(CONCATENATE($A292,"_",H$2),'Reference data SID'!$B:$N,13,FALSE))</f>
        <v/>
      </c>
      <c r="I292" s="13" t="str">
        <f>IF(ISERROR(VLOOKUP(CONCATENATE($A292,"_",I$2),'Reference data SID'!$B:$N,13,FALSE)),"",VLOOKUP(CONCATENATE($A292,"_",I$2),'Reference data SID'!$B:$N,13,FALSE))</f>
        <v/>
      </c>
      <c r="J292" s="13" t="str">
        <f>IF(ISERROR(VLOOKUP(CONCATENATE($A292,"_",J$2),'Reference data SID'!$B:$N,13,FALSE)),"",VLOOKUP(CONCATENATE($A292,"_",J$2),'Reference data SID'!$B:$N,13,FALSE))</f>
        <v/>
      </c>
      <c r="K292" s="13" t="str">
        <f>IF(ISERROR(VLOOKUP(CONCATENATE($A292,"_",K$2),'Reference data SID'!$B:$N,13,FALSE)),"",VLOOKUP(CONCATENATE($A292,"_",K$2),'Reference data SID'!$B:$N,13,FALSE))</f>
        <v/>
      </c>
      <c r="L292" s="13" t="str">
        <f>IF(ISERROR(VLOOKUP(CONCATENATE($A292,"_",L$2),'Reference data SID'!$B:$N,13,FALSE)),"",VLOOKUP(CONCATENATE($A292,"_",L$2),'Reference data SID'!$B:$N,13,FALSE))</f>
        <v/>
      </c>
      <c r="M292" s="13" t="str">
        <f>IF(ISERROR(VLOOKUP(CONCATENATE($A292,"_",M$2),'Reference data SID'!$B:$N,13,FALSE)),"",VLOOKUP(CONCATENATE($A292,"_",M$2),'Reference data SID'!$B:$N,13,FALSE))</f>
        <v/>
      </c>
      <c r="N292" s="13" t="str">
        <f>IF(ISERROR(VLOOKUP(CONCATENATE($A292,"_",N$2),'Reference data SID'!$B:$N,13,FALSE)),"",VLOOKUP(CONCATENATE($A292,"_",N$2),'Reference data SID'!$B:$N,13,FALSE))</f>
        <v/>
      </c>
      <c r="O292" s="13" t="str">
        <f>IF(ISERROR(VLOOKUP(CONCATENATE($A292,"_",O$2),'Reference data SID'!$B:$N,13,FALSE)),"",VLOOKUP(CONCATENATE($A292,"_",O$2),'Reference data SID'!$B:$N,13,FALSE))</f>
        <v/>
      </c>
      <c r="P292" s="13" t="str">
        <f>IF(ISERROR(VLOOKUP(CONCATENATE($A292,"_",P$2),'Reference data SID'!$B:$N,13,FALSE)),"",VLOOKUP(CONCATENATE($A292,"_",P$2),'Reference data SID'!$B:$N,13,FALSE))</f>
        <v/>
      </c>
      <c r="Q292" s="13" t="str">
        <f>IF(ISERROR(VLOOKUP(CONCATENATE($A292,"_",Q$2),'Reference data SID'!$B:$N,13,FALSE)),"",VLOOKUP(CONCATENATE($A292,"_",Q$2),'Reference data SID'!$B:$N,13,FALSE))</f>
        <v/>
      </c>
      <c r="R292" s="13" t="str">
        <f>IF(ISERROR(VLOOKUP(CONCATENATE($A292,"_",R$2),'Reference data SID'!$B:$N,13,FALSE)),"",VLOOKUP(CONCATENATE($A292,"_",R$2),'Reference data SID'!$B:$N,13,FALSE))</f>
        <v/>
      </c>
      <c r="S292" s="13" t="str">
        <f>IF(ISERROR(VLOOKUP(CONCATENATE($A292,"_",S$2),'Reference data SID'!$B:$N,13,FALSE)),"",VLOOKUP(CONCATENATE($A292,"_",S$2),'Reference data SID'!$B:$N,13,FALSE))</f>
        <v/>
      </c>
      <c r="T292" s="13" t="str">
        <f>IF(ISERROR(VLOOKUP(CONCATENATE($A292,"_",T$2),'Reference data SID'!$B:$N,13,FALSE)),"",VLOOKUP(CONCATENATE($A292,"_",T$2),'Reference data SID'!$B:$N,13,FALSE))</f>
        <v/>
      </c>
      <c r="U292" s="13" t="str">
        <f>IF(ISERROR(VLOOKUP(CONCATENATE($A292,"_",U$2),'Reference data SID'!$B:$N,13,FALSE)),"",VLOOKUP(CONCATENATE($A292,"_",U$2),'Reference data SID'!$B:$N,13,FALSE))</f>
        <v/>
      </c>
      <c r="V292" s="13" t="str">
        <f>IF(ISERROR(VLOOKUP(CONCATENATE($A292,"_",V$2),'Reference data SID'!$B:$N,13,FALSE)),"",VLOOKUP(CONCATENATE($A292,"_",V$2),'Reference data SID'!$B:$N,13,FALSE))</f>
        <v/>
      </c>
      <c r="W292" s="13" t="str">
        <f>IF(ISERROR(VLOOKUP(CONCATENATE($A292,"_",W$2),'Reference data SID'!$B:$N,13,FALSE)),"",VLOOKUP(CONCATENATE($A292,"_",W$2),'Reference data SID'!$B:$N,13,FALSE))</f>
        <v/>
      </c>
      <c r="X292" s="13" t="str">
        <f>IF(ISERROR(VLOOKUP(CONCATENATE($A292,"_",X$2),'Reference data SID'!$B:$N,13,FALSE)),"",VLOOKUP(CONCATENATE($A292,"_",X$2),'Reference data SID'!$B:$N,13,FALSE))</f>
        <v/>
      </c>
      <c r="Y292" s="13" t="str">
        <f>IF(ISERROR(VLOOKUP(CONCATENATE($A292,"_",Y$2),'Reference data SID'!$B:$N,13,FALSE)),"",VLOOKUP(CONCATENATE($A292,"_",Y$2),'Reference data SID'!$B:$N,13,FALSE))</f>
        <v/>
      </c>
      <c r="Z292" s="13" t="str">
        <f>IF(ISERROR(VLOOKUP(CONCATENATE($A292,"_",Z$2),'Reference data SID'!$B:$N,13,FALSE)),"",VLOOKUP(CONCATENATE($A292,"_",Z$2),'Reference data SID'!$B:$N,13,FALSE))</f>
        <v/>
      </c>
      <c r="AA292" s="13" t="str">
        <f>IF(ISERROR(VLOOKUP(CONCATENATE($A292,"_",AA$2),'Reference data SID'!$B:$N,13,FALSE)),"",VLOOKUP(CONCATENATE($A292,"_",AA$2),'Reference data SID'!$B:$N,13,FALSE))</f>
        <v/>
      </c>
      <c r="AB292" s="13" t="str">
        <f>IF(ISERROR(VLOOKUP(CONCATENATE($A292,"_",AB$2),'Reference data SID'!$B:$N,13,FALSE)),"",VLOOKUP(CONCATENATE($A292,"_",AB$2),'Reference data SID'!$B:$N,13,FALSE))</f>
        <v/>
      </c>
      <c r="AC292" s="13" t="str">
        <f>IF(ISERROR(VLOOKUP(CONCATENATE($A292,"_",AC$2),'Reference data SID'!$B:$N,13,FALSE)),"",VLOOKUP(CONCATENATE($A292,"_",AC$2),'Reference data SID'!$B:$N,13,FALSE))</f>
        <v/>
      </c>
      <c r="AD292" s="13" t="str">
        <f>IF(ISERROR(VLOOKUP(CONCATENATE($A292,"_",AD$2),'Reference data SID'!$B:$N,13,FALSE)),"",VLOOKUP(CONCATENATE($A292,"_",AD$2),'Reference data SID'!$B:$N,13,FALSE))</f>
        <v/>
      </c>
      <c r="AE292" s="13" t="str">
        <f>IF(ISERROR(VLOOKUP(CONCATENATE($A292,"_",AE$2),'Reference data SID'!$B:$N,13,FALSE)),"",VLOOKUP(CONCATENATE($A292,"_",AE$2),'Reference data SID'!$B:$N,13,FALSE))</f>
        <v/>
      </c>
      <c r="AF292" s="13" t="str">
        <f>IF(ISERROR(VLOOKUP(CONCATENATE($A292,"_",AF$2),'Reference data SID'!$B:$N,13,FALSE)),"",VLOOKUP(CONCATENATE($A292,"_",AF$2),'Reference data SID'!$B:$N,13,FALSE))</f>
        <v/>
      </c>
      <c r="AG292" s="13" t="str">
        <f>IF(ISERROR(VLOOKUP(CONCATENATE($A292,"_",AG$2),'Reference data SID'!$B:$N,13,FALSE)),"",VLOOKUP(CONCATENATE($A292,"_",AG$2),'Reference data SID'!$B:$N,13,FALSE))</f>
        <v/>
      </c>
      <c r="AH292" s="13" t="str">
        <f>IF(ISERROR(VLOOKUP(CONCATENATE($A292,"_",AH$2),'Reference data SID'!$B:$N,13,FALSE)),"",VLOOKUP(CONCATENATE($A292,"_",AH$2),'Reference data SID'!$B:$N,13,FALSE))</f>
        <v/>
      </c>
      <c r="AI292" s="13" t="str">
        <f>IF(ISERROR(VLOOKUP(CONCATENATE($A292,"_",AI$2),'Reference data SID'!$B:$N,13,FALSE)),"",VLOOKUP(CONCATENATE($A292,"_",AI$2),'Reference data SID'!$B:$N,13,FALSE))</f>
        <v/>
      </c>
      <c r="AJ292" s="13" t="str">
        <f>IF(ISERROR(VLOOKUP(CONCATENATE($A292,"_",AJ$2),'Reference data SID'!$B:$N,13,FALSE)),"",VLOOKUP(CONCATENATE($A292,"_",AJ$2),'Reference data SID'!$B:$N,13,FALSE))</f>
        <v/>
      </c>
      <c r="AK292" s="13" t="str">
        <f>IF(ISERROR(VLOOKUP(CONCATENATE($A292,"_",AK$2),'Reference data SID'!$B:$N,13,FALSE)),"",VLOOKUP(CONCATENATE($A292,"_",AK$2),'Reference data SID'!$B:$N,13,FALSE))</f>
        <v/>
      </c>
      <c r="AL292" s="13" t="str">
        <f>IF(ISERROR(VLOOKUP(CONCATENATE($A292,"_",AL$2),'Reference data SID'!$B:$N,13,FALSE)),"",VLOOKUP(CONCATENATE($A292,"_",AL$2),'Reference data SID'!$B:$N,13,FALSE))</f>
        <v/>
      </c>
      <c r="AM292" s="13" t="str">
        <f>IF(ISERROR(VLOOKUP(CONCATENATE($A292,"_",AM$2),'Reference data SID'!$B:$N,13,FALSE)),"",VLOOKUP(CONCATENATE($A292,"_",AM$2),'Reference data SID'!$B:$N,13,FALSE))</f>
        <v/>
      </c>
      <c r="AN292" s="13" t="str">
        <f>IF(ISERROR(VLOOKUP(CONCATENATE($A292,"_",AN$2),'Reference data SID'!$B:$N,13,FALSE)),"",VLOOKUP(CONCATENATE($A292,"_",AN$2),'Reference data SID'!$B:$N,13,FALSE))</f>
        <v/>
      </c>
      <c r="AO292" s="13" t="str">
        <f>IF(ISERROR(VLOOKUP(CONCATENATE($A292,"_",AO$2),'Reference data SID'!$B:$N,13,FALSE)),"",VLOOKUP(CONCATENATE($A292,"_",AO$2),'Reference data SID'!$B:$N,13,FALSE))</f>
        <v/>
      </c>
      <c r="AP292" s="13" t="str">
        <f>IF(ISERROR(VLOOKUP(CONCATENATE($A292,"_",AP$2),'Reference data SID'!$B:$N,13,FALSE)),"",VLOOKUP(CONCATENATE($A292,"_",AP$2),'Reference data SID'!$B:$N,13,FALSE))</f>
        <v/>
      </c>
      <c r="AQ292" s="13" t="str">
        <f>IF(ISERROR(VLOOKUP(CONCATENATE($A292,"_",AQ$2),'Reference data SID'!$B:$N,13,FALSE)),"",VLOOKUP(CONCATENATE($A292,"_",AQ$2),'Reference data SID'!$B:$N,13,FALSE))</f>
        <v/>
      </c>
      <c r="AR292" s="13" t="str">
        <f>IF(ISERROR(VLOOKUP(CONCATENATE($A292,"_",AR$2),'Reference data SID'!$B:$N,13,FALSE)),"",VLOOKUP(CONCATENATE($A292,"_",AR$2),'Reference data SID'!$B:$N,13,FALSE))</f>
        <v/>
      </c>
      <c r="AS292" s="13" t="str">
        <f>IF(ISERROR(VLOOKUP(CONCATENATE($A292,"_",AS$2),'Reference data SID'!$B:$N,13,FALSE)),"",VLOOKUP(CONCATENATE($A292,"_",AS$2),'Reference data SID'!$B:$N,13,FALSE))</f>
        <v/>
      </c>
      <c r="AT292" s="13" t="str">
        <f>IF(ISERROR(VLOOKUP(CONCATENATE($A292,"_",AT$2),'Reference data SID'!$B:$N,13,FALSE)),"",VLOOKUP(CONCATENATE($A292,"_",AT$2),'Reference data SID'!$B:$N,13,FALSE))</f>
        <v/>
      </c>
    </row>
    <row r="293" spans="1:46" x14ac:dyDescent="0.25">
      <c r="A293">
        <v>289</v>
      </c>
      <c r="B293" s="13" t="str">
        <f>IF(ISERROR(VLOOKUP(CONCATENATE($A293,"_",B$2),'Reference data SID'!$B:$N,13,FALSE)),"",VLOOKUP(CONCATENATE($A293,"_",B$2),'Reference data SID'!$B:$N,13,FALSE))</f>
        <v/>
      </c>
      <c r="C293" s="13" t="str">
        <f>IF(ISERROR(VLOOKUP(CONCATENATE($A293,"_",C$2),'Reference data SID'!$B:$N,13,FALSE)),"",VLOOKUP(CONCATENATE($A293,"_",C$2),'Reference data SID'!$B:$N,13,FALSE))</f>
        <v/>
      </c>
      <c r="D293" s="13" t="str">
        <f>IF(ISERROR(VLOOKUP(CONCATENATE($A293,"_",D$2),'Reference data SID'!$B:$N,13,FALSE)),"",VLOOKUP(CONCATENATE($A293,"_",D$2),'Reference data SID'!$B:$N,13,FALSE))</f>
        <v/>
      </c>
      <c r="E293" s="13" t="str">
        <f>IF(ISERROR(VLOOKUP(CONCATENATE($A293,"_",E$2),'Reference data SID'!$B:$N,13,FALSE)),"",VLOOKUP(CONCATENATE($A293,"_",E$2),'Reference data SID'!$B:$N,13,FALSE))</f>
        <v/>
      </c>
      <c r="F293" s="13" t="str">
        <f>IF(ISERROR(VLOOKUP(CONCATENATE($A293,"_",F$2),'Reference data SID'!$B:$N,13,FALSE)),"",VLOOKUP(CONCATENATE($A293,"_",F$2),'Reference data SID'!$B:$N,13,FALSE))</f>
        <v/>
      </c>
      <c r="G293" s="13" t="str">
        <f>IF(ISERROR(VLOOKUP(CONCATENATE($A293,"_",G$2),'Reference data SID'!$B:$N,13,FALSE)),"",VLOOKUP(CONCATENATE($A293,"_",G$2),'Reference data SID'!$B:$N,13,FALSE))</f>
        <v/>
      </c>
      <c r="H293" s="13" t="str">
        <f>IF(ISERROR(VLOOKUP(CONCATENATE($A293,"_",H$2),'Reference data SID'!$B:$N,13,FALSE)),"",VLOOKUP(CONCATENATE($A293,"_",H$2),'Reference data SID'!$B:$N,13,FALSE))</f>
        <v/>
      </c>
      <c r="I293" s="13" t="str">
        <f>IF(ISERROR(VLOOKUP(CONCATENATE($A293,"_",I$2),'Reference data SID'!$B:$N,13,FALSE)),"",VLOOKUP(CONCATENATE($A293,"_",I$2),'Reference data SID'!$B:$N,13,FALSE))</f>
        <v/>
      </c>
      <c r="J293" s="13" t="str">
        <f>IF(ISERROR(VLOOKUP(CONCATENATE($A293,"_",J$2),'Reference data SID'!$B:$N,13,FALSE)),"",VLOOKUP(CONCATENATE($A293,"_",J$2),'Reference data SID'!$B:$N,13,FALSE))</f>
        <v/>
      </c>
      <c r="K293" s="13" t="str">
        <f>IF(ISERROR(VLOOKUP(CONCATENATE($A293,"_",K$2),'Reference data SID'!$B:$N,13,FALSE)),"",VLOOKUP(CONCATENATE($A293,"_",K$2),'Reference data SID'!$B:$N,13,FALSE))</f>
        <v/>
      </c>
      <c r="L293" s="13" t="str">
        <f>IF(ISERROR(VLOOKUP(CONCATENATE($A293,"_",L$2),'Reference data SID'!$B:$N,13,FALSE)),"",VLOOKUP(CONCATENATE($A293,"_",L$2),'Reference data SID'!$B:$N,13,FALSE))</f>
        <v/>
      </c>
      <c r="M293" s="13" t="str">
        <f>IF(ISERROR(VLOOKUP(CONCATENATE($A293,"_",M$2),'Reference data SID'!$B:$N,13,FALSE)),"",VLOOKUP(CONCATENATE($A293,"_",M$2),'Reference data SID'!$B:$N,13,FALSE))</f>
        <v/>
      </c>
      <c r="N293" s="13" t="str">
        <f>IF(ISERROR(VLOOKUP(CONCATENATE($A293,"_",N$2),'Reference data SID'!$B:$N,13,FALSE)),"",VLOOKUP(CONCATENATE($A293,"_",N$2),'Reference data SID'!$B:$N,13,FALSE))</f>
        <v/>
      </c>
      <c r="O293" s="13" t="str">
        <f>IF(ISERROR(VLOOKUP(CONCATENATE($A293,"_",O$2),'Reference data SID'!$B:$N,13,FALSE)),"",VLOOKUP(CONCATENATE($A293,"_",O$2),'Reference data SID'!$B:$N,13,FALSE))</f>
        <v/>
      </c>
      <c r="P293" s="13" t="str">
        <f>IF(ISERROR(VLOOKUP(CONCATENATE($A293,"_",P$2),'Reference data SID'!$B:$N,13,FALSE)),"",VLOOKUP(CONCATENATE($A293,"_",P$2),'Reference data SID'!$B:$N,13,FALSE))</f>
        <v/>
      </c>
      <c r="Q293" s="13" t="str">
        <f>IF(ISERROR(VLOOKUP(CONCATENATE($A293,"_",Q$2),'Reference data SID'!$B:$N,13,FALSE)),"",VLOOKUP(CONCATENATE($A293,"_",Q$2),'Reference data SID'!$B:$N,13,FALSE))</f>
        <v/>
      </c>
      <c r="R293" s="13" t="str">
        <f>IF(ISERROR(VLOOKUP(CONCATENATE($A293,"_",R$2),'Reference data SID'!$B:$N,13,FALSE)),"",VLOOKUP(CONCATENATE($A293,"_",R$2),'Reference data SID'!$B:$N,13,FALSE))</f>
        <v/>
      </c>
      <c r="S293" s="13" t="str">
        <f>IF(ISERROR(VLOOKUP(CONCATENATE($A293,"_",S$2),'Reference data SID'!$B:$N,13,FALSE)),"",VLOOKUP(CONCATENATE($A293,"_",S$2),'Reference data SID'!$B:$N,13,FALSE))</f>
        <v/>
      </c>
      <c r="T293" s="13" t="str">
        <f>IF(ISERROR(VLOOKUP(CONCATENATE($A293,"_",T$2),'Reference data SID'!$B:$N,13,FALSE)),"",VLOOKUP(CONCATENATE($A293,"_",T$2),'Reference data SID'!$B:$N,13,FALSE))</f>
        <v/>
      </c>
      <c r="U293" s="13" t="str">
        <f>IF(ISERROR(VLOOKUP(CONCATENATE($A293,"_",U$2),'Reference data SID'!$B:$N,13,FALSE)),"",VLOOKUP(CONCATENATE($A293,"_",U$2),'Reference data SID'!$B:$N,13,FALSE))</f>
        <v/>
      </c>
      <c r="V293" s="13" t="str">
        <f>IF(ISERROR(VLOOKUP(CONCATENATE($A293,"_",V$2),'Reference data SID'!$B:$N,13,FALSE)),"",VLOOKUP(CONCATENATE($A293,"_",V$2),'Reference data SID'!$B:$N,13,FALSE))</f>
        <v/>
      </c>
      <c r="W293" s="13" t="str">
        <f>IF(ISERROR(VLOOKUP(CONCATENATE($A293,"_",W$2),'Reference data SID'!$B:$N,13,FALSE)),"",VLOOKUP(CONCATENATE($A293,"_",W$2),'Reference data SID'!$B:$N,13,FALSE))</f>
        <v/>
      </c>
      <c r="X293" s="13" t="str">
        <f>IF(ISERROR(VLOOKUP(CONCATENATE($A293,"_",X$2),'Reference data SID'!$B:$N,13,FALSE)),"",VLOOKUP(CONCATENATE($A293,"_",X$2),'Reference data SID'!$B:$N,13,FALSE))</f>
        <v/>
      </c>
      <c r="Y293" s="13" t="str">
        <f>IF(ISERROR(VLOOKUP(CONCATENATE($A293,"_",Y$2),'Reference data SID'!$B:$N,13,FALSE)),"",VLOOKUP(CONCATENATE($A293,"_",Y$2),'Reference data SID'!$B:$N,13,FALSE))</f>
        <v/>
      </c>
      <c r="Z293" s="13" t="str">
        <f>IF(ISERROR(VLOOKUP(CONCATENATE($A293,"_",Z$2),'Reference data SID'!$B:$N,13,FALSE)),"",VLOOKUP(CONCATENATE($A293,"_",Z$2),'Reference data SID'!$B:$N,13,FALSE))</f>
        <v/>
      </c>
      <c r="AA293" s="13" t="str">
        <f>IF(ISERROR(VLOOKUP(CONCATENATE($A293,"_",AA$2),'Reference data SID'!$B:$N,13,FALSE)),"",VLOOKUP(CONCATENATE($A293,"_",AA$2),'Reference data SID'!$B:$N,13,FALSE))</f>
        <v/>
      </c>
      <c r="AB293" s="13" t="str">
        <f>IF(ISERROR(VLOOKUP(CONCATENATE($A293,"_",AB$2),'Reference data SID'!$B:$N,13,FALSE)),"",VLOOKUP(CONCATENATE($A293,"_",AB$2),'Reference data SID'!$B:$N,13,FALSE))</f>
        <v/>
      </c>
      <c r="AC293" s="13" t="str">
        <f>IF(ISERROR(VLOOKUP(CONCATENATE($A293,"_",AC$2),'Reference data SID'!$B:$N,13,FALSE)),"",VLOOKUP(CONCATENATE($A293,"_",AC$2),'Reference data SID'!$B:$N,13,FALSE))</f>
        <v/>
      </c>
      <c r="AD293" s="13" t="str">
        <f>IF(ISERROR(VLOOKUP(CONCATENATE($A293,"_",AD$2),'Reference data SID'!$B:$N,13,FALSE)),"",VLOOKUP(CONCATENATE($A293,"_",AD$2),'Reference data SID'!$B:$N,13,FALSE))</f>
        <v/>
      </c>
      <c r="AE293" s="13" t="str">
        <f>IF(ISERROR(VLOOKUP(CONCATENATE($A293,"_",AE$2),'Reference data SID'!$B:$N,13,FALSE)),"",VLOOKUP(CONCATENATE($A293,"_",AE$2),'Reference data SID'!$B:$N,13,FALSE))</f>
        <v/>
      </c>
      <c r="AF293" s="13" t="str">
        <f>IF(ISERROR(VLOOKUP(CONCATENATE($A293,"_",AF$2),'Reference data SID'!$B:$N,13,FALSE)),"",VLOOKUP(CONCATENATE($A293,"_",AF$2),'Reference data SID'!$B:$N,13,FALSE))</f>
        <v/>
      </c>
      <c r="AG293" s="13" t="str">
        <f>IF(ISERROR(VLOOKUP(CONCATENATE($A293,"_",AG$2),'Reference data SID'!$B:$N,13,FALSE)),"",VLOOKUP(CONCATENATE($A293,"_",AG$2),'Reference data SID'!$B:$N,13,FALSE))</f>
        <v/>
      </c>
      <c r="AH293" s="13" t="str">
        <f>IF(ISERROR(VLOOKUP(CONCATENATE($A293,"_",AH$2),'Reference data SID'!$B:$N,13,FALSE)),"",VLOOKUP(CONCATENATE($A293,"_",AH$2),'Reference data SID'!$B:$N,13,FALSE))</f>
        <v/>
      </c>
      <c r="AI293" s="13" t="str">
        <f>IF(ISERROR(VLOOKUP(CONCATENATE($A293,"_",AI$2),'Reference data SID'!$B:$N,13,FALSE)),"",VLOOKUP(CONCATENATE($A293,"_",AI$2),'Reference data SID'!$B:$N,13,FALSE))</f>
        <v/>
      </c>
      <c r="AJ293" s="13" t="str">
        <f>IF(ISERROR(VLOOKUP(CONCATENATE($A293,"_",AJ$2),'Reference data SID'!$B:$N,13,FALSE)),"",VLOOKUP(CONCATENATE($A293,"_",AJ$2),'Reference data SID'!$B:$N,13,FALSE))</f>
        <v/>
      </c>
      <c r="AK293" s="13" t="str">
        <f>IF(ISERROR(VLOOKUP(CONCATENATE($A293,"_",AK$2),'Reference data SID'!$B:$N,13,FALSE)),"",VLOOKUP(CONCATENATE($A293,"_",AK$2),'Reference data SID'!$B:$N,13,FALSE))</f>
        <v/>
      </c>
      <c r="AL293" s="13" t="str">
        <f>IF(ISERROR(VLOOKUP(CONCATENATE($A293,"_",AL$2),'Reference data SID'!$B:$N,13,FALSE)),"",VLOOKUP(CONCATENATE($A293,"_",AL$2),'Reference data SID'!$B:$N,13,FALSE))</f>
        <v/>
      </c>
      <c r="AM293" s="13" t="str">
        <f>IF(ISERROR(VLOOKUP(CONCATENATE($A293,"_",AM$2),'Reference data SID'!$B:$N,13,FALSE)),"",VLOOKUP(CONCATENATE($A293,"_",AM$2),'Reference data SID'!$B:$N,13,FALSE))</f>
        <v/>
      </c>
      <c r="AN293" s="13" t="str">
        <f>IF(ISERROR(VLOOKUP(CONCATENATE($A293,"_",AN$2),'Reference data SID'!$B:$N,13,FALSE)),"",VLOOKUP(CONCATENATE($A293,"_",AN$2),'Reference data SID'!$B:$N,13,FALSE))</f>
        <v/>
      </c>
      <c r="AO293" s="13" t="str">
        <f>IF(ISERROR(VLOOKUP(CONCATENATE($A293,"_",AO$2),'Reference data SID'!$B:$N,13,FALSE)),"",VLOOKUP(CONCATENATE($A293,"_",AO$2),'Reference data SID'!$B:$N,13,FALSE))</f>
        <v/>
      </c>
      <c r="AP293" s="13" t="str">
        <f>IF(ISERROR(VLOOKUP(CONCATENATE($A293,"_",AP$2),'Reference data SID'!$B:$N,13,FALSE)),"",VLOOKUP(CONCATENATE($A293,"_",AP$2),'Reference data SID'!$B:$N,13,FALSE))</f>
        <v/>
      </c>
      <c r="AQ293" s="13" t="str">
        <f>IF(ISERROR(VLOOKUP(CONCATENATE($A293,"_",AQ$2),'Reference data SID'!$B:$N,13,FALSE)),"",VLOOKUP(CONCATENATE($A293,"_",AQ$2),'Reference data SID'!$B:$N,13,FALSE))</f>
        <v/>
      </c>
      <c r="AR293" s="13" t="str">
        <f>IF(ISERROR(VLOOKUP(CONCATENATE($A293,"_",AR$2),'Reference data SID'!$B:$N,13,FALSE)),"",VLOOKUP(CONCATENATE($A293,"_",AR$2),'Reference data SID'!$B:$N,13,FALSE))</f>
        <v/>
      </c>
      <c r="AS293" s="13" t="str">
        <f>IF(ISERROR(VLOOKUP(CONCATENATE($A293,"_",AS$2),'Reference data SID'!$B:$N,13,FALSE)),"",VLOOKUP(CONCATENATE($A293,"_",AS$2),'Reference data SID'!$B:$N,13,FALSE))</f>
        <v/>
      </c>
      <c r="AT293" s="13" t="str">
        <f>IF(ISERROR(VLOOKUP(CONCATENATE($A293,"_",AT$2),'Reference data SID'!$B:$N,13,FALSE)),"",VLOOKUP(CONCATENATE($A293,"_",AT$2),'Reference data SID'!$B:$N,13,FALSE))</f>
        <v/>
      </c>
    </row>
    <row r="294" spans="1:46" x14ac:dyDescent="0.25">
      <c r="A294">
        <v>290</v>
      </c>
      <c r="B294" s="13" t="str">
        <f>IF(ISERROR(VLOOKUP(CONCATENATE($A294,"_",B$2),'Reference data SID'!$B:$N,13,FALSE)),"",VLOOKUP(CONCATENATE($A294,"_",B$2),'Reference data SID'!$B:$N,13,FALSE))</f>
        <v/>
      </c>
      <c r="C294" s="13" t="str">
        <f>IF(ISERROR(VLOOKUP(CONCATENATE($A294,"_",C$2),'Reference data SID'!$B:$N,13,FALSE)),"",VLOOKUP(CONCATENATE($A294,"_",C$2),'Reference data SID'!$B:$N,13,FALSE))</f>
        <v/>
      </c>
      <c r="D294" s="13" t="str">
        <f>IF(ISERROR(VLOOKUP(CONCATENATE($A294,"_",D$2),'Reference data SID'!$B:$N,13,FALSE)),"",VLOOKUP(CONCATENATE($A294,"_",D$2),'Reference data SID'!$B:$N,13,FALSE))</f>
        <v/>
      </c>
      <c r="E294" s="13" t="str">
        <f>IF(ISERROR(VLOOKUP(CONCATENATE($A294,"_",E$2),'Reference data SID'!$B:$N,13,FALSE)),"",VLOOKUP(CONCATENATE($A294,"_",E$2),'Reference data SID'!$B:$N,13,FALSE))</f>
        <v/>
      </c>
      <c r="F294" s="13" t="str">
        <f>IF(ISERROR(VLOOKUP(CONCATENATE($A294,"_",F$2),'Reference data SID'!$B:$N,13,FALSE)),"",VLOOKUP(CONCATENATE($A294,"_",F$2),'Reference data SID'!$B:$N,13,FALSE))</f>
        <v/>
      </c>
      <c r="G294" s="13" t="str">
        <f>IF(ISERROR(VLOOKUP(CONCATENATE($A294,"_",G$2),'Reference data SID'!$B:$N,13,FALSE)),"",VLOOKUP(CONCATENATE($A294,"_",G$2),'Reference data SID'!$B:$N,13,FALSE))</f>
        <v/>
      </c>
      <c r="H294" s="13" t="str">
        <f>IF(ISERROR(VLOOKUP(CONCATENATE($A294,"_",H$2),'Reference data SID'!$B:$N,13,FALSE)),"",VLOOKUP(CONCATENATE($A294,"_",H$2),'Reference data SID'!$B:$N,13,FALSE))</f>
        <v/>
      </c>
      <c r="I294" s="13" t="str">
        <f>IF(ISERROR(VLOOKUP(CONCATENATE($A294,"_",I$2),'Reference data SID'!$B:$N,13,FALSE)),"",VLOOKUP(CONCATENATE($A294,"_",I$2),'Reference data SID'!$B:$N,13,FALSE))</f>
        <v/>
      </c>
      <c r="J294" s="13" t="str">
        <f>IF(ISERROR(VLOOKUP(CONCATENATE($A294,"_",J$2),'Reference data SID'!$B:$N,13,FALSE)),"",VLOOKUP(CONCATENATE($A294,"_",J$2),'Reference data SID'!$B:$N,13,FALSE))</f>
        <v/>
      </c>
      <c r="K294" s="13" t="str">
        <f>IF(ISERROR(VLOOKUP(CONCATENATE($A294,"_",K$2),'Reference data SID'!$B:$N,13,FALSE)),"",VLOOKUP(CONCATENATE($A294,"_",K$2),'Reference data SID'!$B:$N,13,FALSE))</f>
        <v/>
      </c>
      <c r="L294" s="13" t="str">
        <f>IF(ISERROR(VLOOKUP(CONCATENATE($A294,"_",L$2),'Reference data SID'!$B:$N,13,FALSE)),"",VLOOKUP(CONCATENATE($A294,"_",L$2),'Reference data SID'!$B:$N,13,FALSE))</f>
        <v/>
      </c>
      <c r="M294" s="13" t="str">
        <f>IF(ISERROR(VLOOKUP(CONCATENATE($A294,"_",M$2),'Reference data SID'!$B:$N,13,FALSE)),"",VLOOKUP(CONCATENATE($A294,"_",M$2),'Reference data SID'!$B:$N,13,FALSE))</f>
        <v/>
      </c>
      <c r="N294" s="13" t="str">
        <f>IF(ISERROR(VLOOKUP(CONCATENATE($A294,"_",N$2),'Reference data SID'!$B:$N,13,FALSE)),"",VLOOKUP(CONCATENATE($A294,"_",N$2),'Reference data SID'!$B:$N,13,FALSE))</f>
        <v/>
      </c>
      <c r="O294" s="13" t="str">
        <f>IF(ISERROR(VLOOKUP(CONCATENATE($A294,"_",O$2),'Reference data SID'!$B:$N,13,FALSE)),"",VLOOKUP(CONCATENATE($A294,"_",O$2),'Reference data SID'!$B:$N,13,FALSE))</f>
        <v/>
      </c>
      <c r="P294" s="13" t="str">
        <f>IF(ISERROR(VLOOKUP(CONCATENATE($A294,"_",P$2),'Reference data SID'!$B:$N,13,FALSE)),"",VLOOKUP(CONCATENATE($A294,"_",P$2),'Reference data SID'!$B:$N,13,FALSE))</f>
        <v/>
      </c>
      <c r="Q294" s="13" t="str">
        <f>IF(ISERROR(VLOOKUP(CONCATENATE($A294,"_",Q$2),'Reference data SID'!$B:$N,13,FALSE)),"",VLOOKUP(CONCATENATE($A294,"_",Q$2),'Reference data SID'!$B:$N,13,FALSE))</f>
        <v/>
      </c>
      <c r="R294" s="13" t="str">
        <f>IF(ISERROR(VLOOKUP(CONCATENATE($A294,"_",R$2),'Reference data SID'!$B:$N,13,FALSE)),"",VLOOKUP(CONCATENATE($A294,"_",R$2),'Reference data SID'!$B:$N,13,FALSE))</f>
        <v/>
      </c>
      <c r="S294" s="13" t="str">
        <f>IF(ISERROR(VLOOKUP(CONCATENATE($A294,"_",S$2),'Reference data SID'!$B:$N,13,FALSE)),"",VLOOKUP(CONCATENATE($A294,"_",S$2),'Reference data SID'!$B:$N,13,FALSE))</f>
        <v/>
      </c>
      <c r="T294" s="13" t="str">
        <f>IF(ISERROR(VLOOKUP(CONCATENATE($A294,"_",T$2),'Reference data SID'!$B:$N,13,FALSE)),"",VLOOKUP(CONCATENATE($A294,"_",T$2),'Reference data SID'!$B:$N,13,FALSE))</f>
        <v/>
      </c>
      <c r="U294" s="13" t="str">
        <f>IF(ISERROR(VLOOKUP(CONCATENATE($A294,"_",U$2),'Reference data SID'!$B:$N,13,FALSE)),"",VLOOKUP(CONCATENATE($A294,"_",U$2),'Reference data SID'!$B:$N,13,FALSE))</f>
        <v/>
      </c>
      <c r="V294" s="13" t="str">
        <f>IF(ISERROR(VLOOKUP(CONCATENATE($A294,"_",V$2),'Reference data SID'!$B:$N,13,FALSE)),"",VLOOKUP(CONCATENATE($A294,"_",V$2),'Reference data SID'!$B:$N,13,FALSE))</f>
        <v/>
      </c>
      <c r="W294" s="13" t="str">
        <f>IF(ISERROR(VLOOKUP(CONCATENATE($A294,"_",W$2),'Reference data SID'!$B:$N,13,FALSE)),"",VLOOKUP(CONCATENATE($A294,"_",W$2),'Reference data SID'!$B:$N,13,FALSE))</f>
        <v/>
      </c>
      <c r="X294" s="13" t="str">
        <f>IF(ISERROR(VLOOKUP(CONCATENATE($A294,"_",X$2),'Reference data SID'!$B:$N,13,FALSE)),"",VLOOKUP(CONCATENATE($A294,"_",X$2),'Reference data SID'!$B:$N,13,FALSE))</f>
        <v/>
      </c>
      <c r="Y294" s="13" t="str">
        <f>IF(ISERROR(VLOOKUP(CONCATENATE($A294,"_",Y$2),'Reference data SID'!$B:$N,13,FALSE)),"",VLOOKUP(CONCATENATE($A294,"_",Y$2),'Reference data SID'!$B:$N,13,FALSE))</f>
        <v/>
      </c>
      <c r="Z294" s="13" t="str">
        <f>IF(ISERROR(VLOOKUP(CONCATENATE($A294,"_",Z$2),'Reference data SID'!$B:$N,13,FALSE)),"",VLOOKUP(CONCATENATE($A294,"_",Z$2),'Reference data SID'!$B:$N,13,FALSE))</f>
        <v/>
      </c>
      <c r="AA294" s="13" t="str">
        <f>IF(ISERROR(VLOOKUP(CONCATENATE($A294,"_",AA$2),'Reference data SID'!$B:$N,13,FALSE)),"",VLOOKUP(CONCATENATE($A294,"_",AA$2),'Reference data SID'!$B:$N,13,FALSE))</f>
        <v/>
      </c>
      <c r="AB294" s="13" t="str">
        <f>IF(ISERROR(VLOOKUP(CONCATENATE($A294,"_",AB$2),'Reference data SID'!$B:$N,13,FALSE)),"",VLOOKUP(CONCATENATE($A294,"_",AB$2),'Reference data SID'!$B:$N,13,FALSE))</f>
        <v/>
      </c>
      <c r="AC294" s="13" t="str">
        <f>IF(ISERROR(VLOOKUP(CONCATENATE($A294,"_",AC$2),'Reference data SID'!$B:$N,13,FALSE)),"",VLOOKUP(CONCATENATE($A294,"_",AC$2),'Reference data SID'!$B:$N,13,FALSE))</f>
        <v/>
      </c>
      <c r="AD294" s="13" t="str">
        <f>IF(ISERROR(VLOOKUP(CONCATENATE($A294,"_",AD$2),'Reference data SID'!$B:$N,13,FALSE)),"",VLOOKUP(CONCATENATE($A294,"_",AD$2),'Reference data SID'!$B:$N,13,FALSE))</f>
        <v/>
      </c>
      <c r="AE294" s="13" t="str">
        <f>IF(ISERROR(VLOOKUP(CONCATENATE($A294,"_",AE$2),'Reference data SID'!$B:$N,13,FALSE)),"",VLOOKUP(CONCATENATE($A294,"_",AE$2),'Reference data SID'!$B:$N,13,FALSE))</f>
        <v/>
      </c>
      <c r="AF294" s="13" t="str">
        <f>IF(ISERROR(VLOOKUP(CONCATENATE($A294,"_",AF$2),'Reference data SID'!$B:$N,13,FALSE)),"",VLOOKUP(CONCATENATE($A294,"_",AF$2),'Reference data SID'!$B:$N,13,FALSE))</f>
        <v/>
      </c>
      <c r="AG294" s="13" t="str">
        <f>IF(ISERROR(VLOOKUP(CONCATENATE($A294,"_",AG$2),'Reference data SID'!$B:$N,13,FALSE)),"",VLOOKUP(CONCATENATE($A294,"_",AG$2),'Reference data SID'!$B:$N,13,FALSE))</f>
        <v/>
      </c>
      <c r="AH294" s="13" t="str">
        <f>IF(ISERROR(VLOOKUP(CONCATENATE($A294,"_",AH$2),'Reference data SID'!$B:$N,13,FALSE)),"",VLOOKUP(CONCATENATE($A294,"_",AH$2),'Reference data SID'!$B:$N,13,FALSE))</f>
        <v/>
      </c>
      <c r="AI294" s="13" t="str">
        <f>IF(ISERROR(VLOOKUP(CONCATENATE($A294,"_",AI$2),'Reference data SID'!$B:$N,13,FALSE)),"",VLOOKUP(CONCATENATE($A294,"_",AI$2),'Reference data SID'!$B:$N,13,FALSE))</f>
        <v/>
      </c>
      <c r="AJ294" s="13" t="str">
        <f>IF(ISERROR(VLOOKUP(CONCATENATE($A294,"_",AJ$2),'Reference data SID'!$B:$N,13,FALSE)),"",VLOOKUP(CONCATENATE($A294,"_",AJ$2),'Reference data SID'!$B:$N,13,FALSE))</f>
        <v/>
      </c>
      <c r="AK294" s="13" t="str">
        <f>IF(ISERROR(VLOOKUP(CONCATENATE($A294,"_",AK$2),'Reference data SID'!$B:$N,13,FALSE)),"",VLOOKUP(CONCATENATE($A294,"_",AK$2),'Reference data SID'!$B:$N,13,FALSE))</f>
        <v/>
      </c>
      <c r="AL294" s="13" t="str">
        <f>IF(ISERROR(VLOOKUP(CONCATENATE($A294,"_",AL$2),'Reference data SID'!$B:$N,13,FALSE)),"",VLOOKUP(CONCATENATE($A294,"_",AL$2),'Reference data SID'!$B:$N,13,FALSE))</f>
        <v/>
      </c>
      <c r="AM294" s="13" t="str">
        <f>IF(ISERROR(VLOOKUP(CONCATENATE($A294,"_",AM$2),'Reference data SID'!$B:$N,13,FALSE)),"",VLOOKUP(CONCATENATE($A294,"_",AM$2),'Reference data SID'!$B:$N,13,FALSE))</f>
        <v/>
      </c>
      <c r="AN294" s="13" t="str">
        <f>IF(ISERROR(VLOOKUP(CONCATENATE($A294,"_",AN$2),'Reference data SID'!$B:$N,13,FALSE)),"",VLOOKUP(CONCATENATE($A294,"_",AN$2),'Reference data SID'!$B:$N,13,FALSE))</f>
        <v/>
      </c>
      <c r="AO294" s="13" t="str">
        <f>IF(ISERROR(VLOOKUP(CONCATENATE($A294,"_",AO$2),'Reference data SID'!$B:$N,13,FALSE)),"",VLOOKUP(CONCATENATE($A294,"_",AO$2),'Reference data SID'!$B:$N,13,FALSE))</f>
        <v/>
      </c>
      <c r="AP294" s="13" t="str">
        <f>IF(ISERROR(VLOOKUP(CONCATENATE($A294,"_",AP$2),'Reference data SID'!$B:$N,13,FALSE)),"",VLOOKUP(CONCATENATE($A294,"_",AP$2),'Reference data SID'!$B:$N,13,FALSE))</f>
        <v/>
      </c>
      <c r="AQ294" s="13" t="str">
        <f>IF(ISERROR(VLOOKUP(CONCATENATE($A294,"_",AQ$2),'Reference data SID'!$B:$N,13,FALSE)),"",VLOOKUP(CONCATENATE($A294,"_",AQ$2),'Reference data SID'!$B:$N,13,FALSE))</f>
        <v/>
      </c>
      <c r="AR294" s="13" t="str">
        <f>IF(ISERROR(VLOOKUP(CONCATENATE($A294,"_",AR$2),'Reference data SID'!$B:$N,13,FALSE)),"",VLOOKUP(CONCATENATE($A294,"_",AR$2),'Reference data SID'!$B:$N,13,FALSE))</f>
        <v/>
      </c>
      <c r="AS294" s="13" t="str">
        <f>IF(ISERROR(VLOOKUP(CONCATENATE($A294,"_",AS$2),'Reference data SID'!$B:$N,13,FALSE)),"",VLOOKUP(CONCATENATE($A294,"_",AS$2),'Reference data SID'!$B:$N,13,FALSE))</f>
        <v/>
      </c>
      <c r="AT294" s="13" t="str">
        <f>IF(ISERROR(VLOOKUP(CONCATENATE($A294,"_",AT$2),'Reference data SID'!$B:$N,13,FALSE)),"",VLOOKUP(CONCATENATE($A294,"_",AT$2),'Reference data SID'!$B:$N,13,FALSE))</f>
        <v/>
      </c>
    </row>
    <row r="295" spans="1:46" x14ac:dyDescent="0.25">
      <c r="A295">
        <v>291</v>
      </c>
      <c r="B295" s="13" t="str">
        <f>IF(ISERROR(VLOOKUP(CONCATENATE($A295,"_",B$2),'Reference data SID'!$B:$N,13,FALSE)),"",VLOOKUP(CONCATENATE($A295,"_",B$2),'Reference data SID'!$B:$N,13,FALSE))</f>
        <v/>
      </c>
      <c r="C295" s="13" t="str">
        <f>IF(ISERROR(VLOOKUP(CONCATENATE($A295,"_",C$2),'Reference data SID'!$B:$N,13,FALSE)),"",VLOOKUP(CONCATENATE($A295,"_",C$2),'Reference data SID'!$B:$N,13,FALSE))</f>
        <v/>
      </c>
      <c r="D295" s="13" t="str">
        <f>IF(ISERROR(VLOOKUP(CONCATENATE($A295,"_",D$2),'Reference data SID'!$B:$N,13,FALSE)),"",VLOOKUP(CONCATENATE($A295,"_",D$2),'Reference data SID'!$B:$N,13,FALSE))</f>
        <v/>
      </c>
      <c r="E295" s="13" t="str">
        <f>IF(ISERROR(VLOOKUP(CONCATENATE($A295,"_",E$2),'Reference data SID'!$B:$N,13,FALSE)),"",VLOOKUP(CONCATENATE($A295,"_",E$2),'Reference data SID'!$B:$N,13,FALSE))</f>
        <v/>
      </c>
      <c r="F295" s="13" t="str">
        <f>IF(ISERROR(VLOOKUP(CONCATENATE($A295,"_",F$2),'Reference data SID'!$B:$N,13,FALSE)),"",VLOOKUP(CONCATENATE($A295,"_",F$2),'Reference data SID'!$B:$N,13,FALSE))</f>
        <v/>
      </c>
      <c r="G295" s="13" t="str">
        <f>IF(ISERROR(VLOOKUP(CONCATENATE($A295,"_",G$2),'Reference data SID'!$B:$N,13,FALSE)),"",VLOOKUP(CONCATENATE($A295,"_",G$2),'Reference data SID'!$B:$N,13,FALSE))</f>
        <v/>
      </c>
      <c r="H295" s="13" t="str">
        <f>IF(ISERROR(VLOOKUP(CONCATENATE($A295,"_",H$2),'Reference data SID'!$B:$N,13,FALSE)),"",VLOOKUP(CONCATENATE($A295,"_",H$2),'Reference data SID'!$B:$N,13,FALSE))</f>
        <v/>
      </c>
      <c r="I295" s="13" t="str">
        <f>IF(ISERROR(VLOOKUP(CONCATENATE($A295,"_",I$2),'Reference data SID'!$B:$N,13,FALSE)),"",VLOOKUP(CONCATENATE($A295,"_",I$2),'Reference data SID'!$B:$N,13,FALSE))</f>
        <v/>
      </c>
      <c r="J295" s="13" t="str">
        <f>IF(ISERROR(VLOOKUP(CONCATENATE($A295,"_",J$2),'Reference data SID'!$B:$N,13,FALSE)),"",VLOOKUP(CONCATENATE($A295,"_",J$2),'Reference data SID'!$B:$N,13,FALSE))</f>
        <v/>
      </c>
      <c r="K295" s="13" t="str">
        <f>IF(ISERROR(VLOOKUP(CONCATENATE($A295,"_",K$2),'Reference data SID'!$B:$N,13,FALSE)),"",VLOOKUP(CONCATENATE($A295,"_",K$2),'Reference data SID'!$B:$N,13,FALSE))</f>
        <v/>
      </c>
      <c r="L295" s="13" t="str">
        <f>IF(ISERROR(VLOOKUP(CONCATENATE($A295,"_",L$2),'Reference data SID'!$B:$N,13,FALSE)),"",VLOOKUP(CONCATENATE($A295,"_",L$2),'Reference data SID'!$B:$N,13,FALSE))</f>
        <v/>
      </c>
      <c r="M295" s="13" t="str">
        <f>IF(ISERROR(VLOOKUP(CONCATENATE($A295,"_",M$2),'Reference data SID'!$B:$N,13,FALSE)),"",VLOOKUP(CONCATENATE($A295,"_",M$2),'Reference data SID'!$B:$N,13,FALSE))</f>
        <v/>
      </c>
      <c r="N295" s="13" t="str">
        <f>IF(ISERROR(VLOOKUP(CONCATENATE($A295,"_",N$2),'Reference data SID'!$B:$N,13,FALSE)),"",VLOOKUP(CONCATENATE($A295,"_",N$2),'Reference data SID'!$B:$N,13,FALSE))</f>
        <v/>
      </c>
      <c r="O295" s="13" t="str">
        <f>IF(ISERROR(VLOOKUP(CONCATENATE($A295,"_",O$2),'Reference data SID'!$B:$N,13,FALSE)),"",VLOOKUP(CONCATENATE($A295,"_",O$2),'Reference data SID'!$B:$N,13,FALSE))</f>
        <v/>
      </c>
      <c r="P295" s="13" t="str">
        <f>IF(ISERROR(VLOOKUP(CONCATENATE($A295,"_",P$2),'Reference data SID'!$B:$N,13,FALSE)),"",VLOOKUP(CONCATENATE($A295,"_",P$2),'Reference data SID'!$B:$N,13,FALSE))</f>
        <v/>
      </c>
      <c r="Q295" s="13" t="str">
        <f>IF(ISERROR(VLOOKUP(CONCATENATE($A295,"_",Q$2),'Reference data SID'!$B:$N,13,FALSE)),"",VLOOKUP(CONCATENATE($A295,"_",Q$2),'Reference data SID'!$B:$N,13,FALSE))</f>
        <v/>
      </c>
      <c r="R295" s="13" t="str">
        <f>IF(ISERROR(VLOOKUP(CONCATENATE($A295,"_",R$2),'Reference data SID'!$B:$N,13,FALSE)),"",VLOOKUP(CONCATENATE($A295,"_",R$2),'Reference data SID'!$B:$N,13,FALSE))</f>
        <v/>
      </c>
      <c r="S295" s="13" t="str">
        <f>IF(ISERROR(VLOOKUP(CONCATENATE($A295,"_",S$2),'Reference data SID'!$B:$N,13,FALSE)),"",VLOOKUP(CONCATENATE($A295,"_",S$2),'Reference data SID'!$B:$N,13,FALSE))</f>
        <v/>
      </c>
      <c r="T295" s="13" t="str">
        <f>IF(ISERROR(VLOOKUP(CONCATENATE($A295,"_",T$2),'Reference data SID'!$B:$N,13,FALSE)),"",VLOOKUP(CONCATENATE($A295,"_",T$2),'Reference data SID'!$B:$N,13,FALSE))</f>
        <v/>
      </c>
      <c r="U295" s="13" t="str">
        <f>IF(ISERROR(VLOOKUP(CONCATENATE($A295,"_",U$2),'Reference data SID'!$B:$N,13,FALSE)),"",VLOOKUP(CONCATENATE($A295,"_",U$2),'Reference data SID'!$B:$N,13,FALSE))</f>
        <v/>
      </c>
      <c r="V295" s="13" t="str">
        <f>IF(ISERROR(VLOOKUP(CONCATENATE($A295,"_",V$2),'Reference data SID'!$B:$N,13,FALSE)),"",VLOOKUP(CONCATENATE($A295,"_",V$2),'Reference data SID'!$B:$N,13,FALSE))</f>
        <v/>
      </c>
      <c r="W295" s="13" t="str">
        <f>IF(ISERROR(VLOOKUP(CONCATENATE($A295,"_",W$2),'Reference data SID'!$B:$N,13,FALSE)),"",VLOOKUP(CONCATENATE($A295,"_",W$2),'Reference data SID'!$B:$N,13,FALSE))</f>
        <v/>
      </c>
      <c r="X295" s="13" t="str">
        <f>IF(ISERROR(VLOOKUP(CONCATENATE($A295,"_",X$2),'Reference data SID'!$B:$N,13,FALSE)),"",VLOOKUP(CONCATENATE($A295,"_",X$2),'Reference data SID'!$B:$N,13,FALSE))</f>
        <v/>
      </c>
      <c r="Y295" s="13" t="str">
        <f>IF(ISERROR(VLOOKUP(CONCATENATE($A295,"_",Y$2),'Reference data SID'!$B:$N,13,FALSE)),"",VLOOKUP(CONCATENATE($A295,"_",Y$2),'Reference data SID'!$B:$N,13,FALSE))</f>
        <v/>
      </c>
      <c r="Z295" s="13" t="str">
        <f>IF(ISERROR(VLOOKUP(CONCATENATE($A295,"_",Z$2),'Reference data SID'!$B:$N,13,FALSE)),"",VLOOKUP(CONCATENATE($A295,"_",Z$2),'Reference data SID'!$B:$N,13,FALSE))</f>
        <v/>
      </c>
      <c r="AA295" s="13" t="str">
        <f>IF(ISERROR(VLOOKUP(CONCATENATE($A295,"_",AA$2),'Reference data SID'!$B:$N,13,FALSE)),"",VLOOKUP(CONCATENATE($A295,"_",AA$2),'Reference data SID'!$B:$N,13,FALSE))</f>
        <v/>
      </c>
      <c r="AB295" s="13" t="str">
        <f>IF(ISERROR(VLOOKUP(CONCATENATE($A295,"_",AB$2),'Reference data SID'!$B:$N,13,FALSE)),"",VLOOKUP(CONCATENATE($A295,"_",AB$2),'Reference data SID'!$B:$N,13,FALSE))</f>
        <v/>
      </c>
      <c r="AC295" s="13" t="str">
        <f>IF(ISERROR(VLOOKUP(CONCATENATE($A295,"_",AC$2),'Reference data SID'!$B:$N,13,FALSE)),"",VLOOKUP(CONCATENATE($A295,"_",AC$2),'Reference data SID'!$B:$N,13,FALSE))</f>
        <v/>
      </c>
      <c r="AD295" s="13" t="str">
        <f>IF(ISERROR(VLOOKUP(CONCATENATE($A295,"_",AD$2),'Reference data SID'!$B:$N,13,FALSE)),"",VLOOKUP(CONCATENATE($A295,"_",AD$2),'Reference data SID'!$B:$N,13,FALSE))</f>
        <v/>
      </c>
      <c r="AE295" s="13" t="str">
        <f>IF(ISERROR(VLOOKUP(CONCATENATE($A295,"_",AE$2),'Reference data SID'!$B:$N,13,FALSE)),"",VLOOKUP(CONCATENATE($A295,"_",AE$2),'Reference data SID'!$B:$N,13,FALSE))</f>
        <v/>
      </c>
      <c r="AF295" s="13" t="str">
        <f>IF(ISERROR(VLOOKUP(CONCATENATE($A295,"_",AF$2),'Reference data SID'!$B:$N,13,FALSE)),"",VLOOKUP(CONCATENATE($A295,"_",AF$2),'Reference data SID'!$B:$N,13,FALSE))</f>
        <v/>
      </c>
      <c r="AG295" s="13" t="str">
        <f>IF(ISERROR(VLOOKUP(CONCATENATE($A295,"_",AG$2),'Reference data SID'!$B:$N,13,FALSE)),"",VLOOKUP(CONCATENATE($A295,"_",AG$2),'Reference data SID'!$B:$N,13,FALSE))</f>
        <v/>
      </c>
      <c r="AH295" s="13" t="str">
        <f>IF(ISERROR(VLOOKUP(CONCATENATE($A295,"_",AH$2),'Reference data SID'!$B:$N,13,FALSE)),"",VLOOKUP(CONCATENATE($A295,"_",AH$2),'Reference data SID'!$B:$N,13,FALSE))</f>
        <v/>
      </c>
      <c r="AI295" s="13" t="str">
        <f>IF(ISERROR(VLOOKUP(CONCATENATE($A295,"_",AI$2),'Reference data SID'!$B:$N,13,FALSE)),"",VLOOKUP(CONCATENATE($A295,"_",AI$2),'Reference data SID'!$B:$N,13,FALSE))</f>
        <v/>
      </c>
      <c r="AJ295" s="13" t="str">
        <f>IF(ISERROR(VLOOKUP(CONCATENATE($A295,"_",AJ$2),'Reference data SID'!$B:$N,13,FALSE)),"",VLOOKUP(CONCATENATE($A295,"_",AJ$2),'Reference data SID'!$B:$N,13,FALSE))</f>
        <v/>
      </c>
      <c r="AK295" s="13" t="str">
        <f>IF(ISERROR(VLOOKUP(CONCATENATE($A295,"_",AK$2),'Reference data SID'!$B:$N,13,FALSE)),"",VLOOKUP(CONCATENATE($A295,"_",AK$2),'Reference data SID'!$B:$N,13,FALSE))</f>
        <v/>
      </c>
      <c r="AL295" s="13" t="str">
        <f>IF(ISERROR(VLOOKUP(CONCATENATE($A295,"_",AL$2),'Reference data SID'!$B:$N,13,FALSE)),"",VLOOKUP(CONCATENATE($A295,"_",AL$2),'Reference data SID'!$B:$N,13,FALSE))</f>
        <v/>
      </c>
      <c r="AM295" s="13" t="str">
        <f>IF(ISERROR(VLOOKUP(CONCATENATE($A295,"_",AM$2),'Reference data SID'!$B:$N,13,FALSE)),"",VLOOKUP(CONCATENATE($A295,"_",AM$2),'Reference data SID'!$B:$N,13,FALSE))</f>
        <v/>
      </c>
      <c r="AN295" s="13" t="str">
        <f>IF(ISERROR(VLOOKUP(CONCATENATE($A295,"_",AN$2),'Reference data SID'!$B:$N,13,FALSE)),"",VLOOKUP(CONCATENATE($A295,"_",AN$2),'Reference data SID'!$B:$N,13,FALSE))</f>
        <v/>
      </c>
      <c r="AO295" s="13" t="str">
        <f>IF(ISERROR(VLOOKUP(CONCATENATE($A295,"_",AO$2),'Reference data SID'!$B:$N,13,FALSE)),"",VLOOKUP(CONCATENATE($A295,"_",AO$2),'Reference data SID'!$B:$N,13,FALSE))</f>
        <v/>
      </c>
      <c r="AP295" s="13" t="str">
        <f>IF(ISERROR(VLOOKUP(CONCATENATE($A295,"_",AP$2),'Reference data SID'!$B:$N,13,FALSE)),"",VLOOKUP(CONCATENATE($A295,"_",AP$2),'Reference data SID'!$B:$N,13,FALSE))</f>
        <v/>
      </c>
      <c r="AQ295" s="13" t="str">
        <f>IF(ISERROR(VLOOKUP(CONCATENATE($A295,"_",AQ$2),'Reference data SID'!$B:$N,13,FALSE)),"",VLOOKUP(CONCATENATE($A295,"_",AQ$2),'Reference data SID'!$B:$N,13,FALSE))</f>
        <v/>
      </c>
      <c r="AR295" s="13" t="str">
        <f>IF(ISERROR(VLOOKUP(CONCATENATE($A295,"_",AR$2),'Reference data SID'!$B:$N,13,FALSE)),"",VLOOKUP(CONCATENATE($A295,"_",AR$2),'Reference data SID'!$B:$N,13,FALSE))</f>
        <v/>
      </c>
      <c r="AS295" s="13" t="str">
        <f>IF(ISERROR(VLOOKUP(CONCATENATE($A295,"_",AS$2),'Reference data SID'!$B:$N,13,FALSE)),"",VLOOKUP(CONCATENATE($A295,"_",AS$2),'Reference data SID'!$B:$N,13,FALSE))</f>
        <v/>
      </c>
      <c r="AT295" s="13" t="str">
        <f>IF(ISERROR(VLOOKUP(CONCATENATE($A295,"_",AT$2),'Reference data SID'!$B:$N,13,FALSE)),"",VLOOKUP(CONCATENATE($A295,"_",AT$2),'Reference data SID'!$B:$N,13,FALSE))</f>
        <v/>
      </c>
    </row>
    <row r="296" spans="1:46" x14ac:dyDescent="0.25">
      <c r="A296">
        <v>292</v>
      </c>
      <c r="B296" s="13" t="str">
        <f>IF(ISERROR(VLOOKUP(CONCATENATE($A296,"_",B$2),'Reference data SID'!$B:$N,13,FALSE)),"",VLOOKUP(CONCATENATE($A296,"_",B$2),'Reference data SID'!$B:$N,13,FALSE))</f>
        <v/>
      </c>
      <c r="C296" s="13" t="str">
        <f>IF(ISERROR(VLOOKUP(CONCATENATE($A296,"_",C$2),'Reference data SID'!$B:$N,13,FALSE)),"",VLOOKUP(CONCATENATE($A296,"_",C$2),'Reference data SID'!$B:$N,13,FALSE))</f>
        <v/>
      </c>
      <c r="D296" s="13" t="str">
        <f>IF(ISERROR(VLOOKUP(CONCATENATE($A296,"_",D$2),'Reference data SID'!$B:$N,13,FALSE)),"",VLOOKUP(CONCATENATE($A296,"_",D$2),'Reference data SID'!$B:$N,13,FALSE))</f>
        <v/>
      </c>
      <c r="E296" s="13" t="str">
        <f>IF(ISERROR(VLOOKUP(CONCATENATE($A296,"_",E$2),'Reference data SID'!$B:$N,13,FALSE)),"",VLOOKUP(CONCATENATE($A296,"_",E$2),'Reference data SID'!$B:$N,13,FALSE))</f>
        <v/>
      </c>
      <c r="F296" s="13" t="str">
        <f>IF(ISERROR(VLOOKUP(CONCATENATE($A296,"_",F$2),'Reference data SID'!$B:$N,13,FALSE)),"",VLOOKUP(CONCATENATE($A296,"_",F$2),'Reference data SID'!$B:$N,13,FALSE))</f>
        <v/>
      </c>
      <c r="G296" s="13" t="str">
        <f>IF(ISERROR(VLOOKUP(CONCATENATE($A296,"_",G$2),'Reference data SID'!$B:$N,13,FALSE)),"",VLOOKUP(CONCATENATE($A296,"_",G$2),'Reference data SID'!$B:$N,13,FALSE))</f>
        <v/>
      </c>
      <c r="H296" s="13" t="str">
        <f>IF(ISERROR(VLOOKUP(CONCATENATE($A296,"_",H$2),'Reference data SID'!$B:$N,13,FALSE)),"",VLOOKUP(CONCATENATE($A296,"_",H$2),'Reference data SID'!$B:$N,13,FALSE))</f>
        <v/>
      </c>
      <c r="I296" s="13" t="str">
        <f>IF(ISERROR(VLOOKUP(CONCATENATE($A296,"_",I$2),'Reference data SID'!$B:$N,13,FALSE)),"",VLOOKUP(CONCATENATE($A296,"_",I$2),'Reference data SID'!$B:$N,13,FALSE))</f>
        <v/>
      </c>
      <c r="J296" s="13" t="str">
        <f>IF(ISERROR(VLOOKUP(CONCATENATE($A296,"_",J$2),'Reference data SID'!$B:$N,13,FALSE)),"",VLOOKUP(CONCATENATE($A296,"_",J$2),'Reference data SID'!$B:$N,13,FALSE))</f>
        <v/>
      </c>
      <c r="K296" s="13" t="str">
        <f>IF(ISERROR(VLOOKUP(CONCATENATE($A296,"_",K$2),'Reference data SID'!$B:$N,13,FALSE)),"",VLOOKUP(CONCATENATE($A296,"_",K$2),'Reference data SID'!$B:$N,13,FALSE))</f>
        <v/>
      </c>
      <c r="L296" s="13" t="str">
        <f>IF(ISERROR(VLOOKUP(CONCATENATE($A296,"_",L$2),'Reference data SID'!$B:$N,13,FALSE)),"",VLOOKUP(CONCATENATE($A296,"_",L$2),'Reference data SID'!$B:$N,13,FALSE))</f>
        <v/>
      </c>
      <c r="M296" s="13" t="str">
        <f>IF(ISERROR(VLOOKUP(CONCATENATE($A296,"_",M$2),'Reference data SID'!$B:$N,13,FALSE)),"",VLOOKUP(CONCATENATE($A296,"_",M$2),'Reference data SID'!$B:$N,13,FALSE))</f>
        <v/>
      </c>
      <c r="N296" s="13" t="str">
        <f>IF(ISERROR(VLOOKUP(CONCATENATE($A296,"_",N$2),'Reference data SID'!$B:$N,13,FALSE)),"",VLOOKUP(CONCATENATE($A296,"_",N$2),'Reference data SID'!$B:$N,13,FALSE))</f>
        <v/>
      </c>
      <c r="O296" s="13" t="str">
        <f>IF(ISERROR(VLOOKUP(CONCATENATE($A296,"_",O$2),'Reference data SID'!$B:$N,13,FALSE)),"",VLOOKUP(CONCATENATE($A296,"_",O$2),'Reference data SID'!$B:$N,13,FALSE))</f>
        <v/>
      </c>
      <c r="P296" s="13" t="str">
        <f>IF(ISERROR(VLOOKUP(CONCATENATE($A296,"_",P$2),'Reference data SID'!$B:$N,13,FALSE)),"",VLOOKUP(CONCATENATE($A296,"_",P$2),'Reference data SID'!$B:$N,13,FALSE))</f>
        <v/>
      </c>
      <c r="Q296" s="13" t="str">
        <f>IF(ISERROR(VLOOKUP(CONCATENATE($A296,"_",Q$2),'Reference data SID'!$B:$N,13,FALSE)),"",VLOOKUP(CONCATENATE($A296,"_",Q$2),'Reference data SID'!$B:$N,13,FALSE))</f>
        <v/>
      </c>
      <c r="R296" s="13" t="str">
        <f>IF(ISERROR(VLOOKUP(CONCATENATE($A296,"_",R$2),'Reference data SID'!$B:$N,13,FALSE)),"",VLOOKUP(CONCATENATE($A296,"_",R$2),'Reference data SID'!$B:$N,13,FALSE))</f>
        <v/>
      </c>
      <c r="S296" s="13" t="str">
        <f>IF(ISERROR(VLOOKUP(CONCATENATE($A296,"_",S$2),'Reference data SID'!$B:$N,13,FALSE)),"",VLOOKUP(CONCATENATE($A296,"_",S$2),'Reference data SID'!$B:$N,13,FALSE))</f>
        <v/>
      </c>
      <c r="T296" s="13" t="str">
        <f>IF(ISERROR(VLOOKUP(CONCATENATE($A296,"_",T$2),'Reference data SID'!$B:$N,13,FALSE)),"",VLOOKUP(CONCATENATE($A296,"_",T$2),'Reference data SID'!$B:$N,13,FALSE))</f>
        <v/>
      </c>
      <c r="U296" s="13" t="str">
        <f>IF(ISERROR(VLOOKUP(CONCATENATE($A296,"_",U$2),'Reference data SID'!$B:$N,13,FALSE)),"",VLOOKUP(CONCATENATE($A296,"_",U$2),'Reference data SID'!$B:$N,13,FALSE))</f>
        <v/>
      </c>
      <c r="V296" s="13" t="str">
        <f>IF(ISERROR(VLOOKUP(CONCATENATE($A296,"_",V$2),'Reference data SID'!$B:$N,13,FALSE)),"",VLOOKUP(CONCATENATE($A296,"_",V$2),'Reference data SID'!$B:$N,13,FALSE))</f>
        <v/>
      </c>
      <c r="W296" s="13" t="str">
        <f>IF(ISERROR(VLOOKUP(CONCATENATE($A296,"_",W$2),'Reference data SID'!$B:$N,13,FALSE)),"",VLOOKUP(CONCATENATE($A296,"_",W$2),'Reference data SID'!$B:$N,13,FALSE))</f>
        <v/>
      </c>
      <c r="X296" s="13" t="str">
        <f>IF(ISERROR(VLOOKUP(CONCATENATE($A296,"_",X$2),'Reference data SID'!$B:$N,13,FALSE)),"",VLOOKUP(CONCATENATE($A296,"_",X$2),'Reference data SID'!$B:$N,13,FALSE))</f>
        <v/>
      </c>
      <c r="Y296" s="13" t="str">
        <f>IF(ISERROR(VLOOKUP(CONCATENATE($A296,"_",Y$2),'Reference data SID'!$B:$N,13,FALSE)),"",VLOOKUP(CONCATENATE($A296,"_",Y$2),'Reference data SID'!$B:$N,13,FALSE))</f>
        <v/>
      </c>
      <c r="Z296" s="13" t="str">
        <f>IF(ISERROR(VLOOKUP(CONCATENATE($A296,"_",Z$2),'Reference data SID'!$B:$N,13,FALSE)),"",VLOOKUP(CONCATENATE($A296,"_",Z$2),'Reference data SID'!$B:$N,13,FALSE))</f>
        <v/>
      </c>
      <c r="AA296" s="13" t="str">
        <f>IF(ISERROR(VLOOKUP(CONCATENATE($A296,"_",AA$2),'Reference data SID'!$B:$N,13,FALSE)),"",VLOOKUP(CONCATENATE($A296,"_",AA$2),'Reference data SID'!$B:$N,13,FALSE))</f>
        <v/>
      </c>
      <c r="AB296" s="13" t="str">
        <f>IF(ISERROR(VLOOKUP(CONCATENATE($A296,"_",AB$2),'Reference data SID'!$B:$N,13,FALSE)),"",VLOOKUP(CONCATENATE($A296,"_",AB$2),'Reference data SID'!$B:$N,13,FALSE))</f>
        <v/>
      </c>
      <c r="AC296" s="13" t="str">
        <f>IF(ISERROR(VLOOKUP(CONCATENATE($A296,"_",AC$2),'Reference data SID'!$B:$N,13,FALSE)),"",VLOOKUP(CONCATENATE($A296,"_",AC$2),'Reference data SID'!$B:$N,13,FALSE))</f>
        <v/>
      </c>
      <c r="AD296" s="13" t="str">
        <f>IF(ISERROR(VLOOKUP(CONCATENATE($A296,"_",AD$2),'Reference data SID'!$B:$N,13,FALSE)),"",VLOOKUP(CONCATENATE($A296,"_",AD$2),'Reference data SID'!$B:$N,13,FALSE))</f>
        <v/>
      </c>
      <c r="AE296" s="13" t="str">
        <f>IF(ISERROR(VLOOKUP(CONCATENATE($A296,"_",AE$2),'Reference data SID'!$B:$N,13,FALSE)),"",VLOOKUP(CONCATENATE($A296,"_",AE$2),'Reference data SID'!$B:$N,13,FALSE))</f>
        <v/>
      </c>
      <c r="AF296" s="13" t="str">
        <f>IF(ISERROR(VLOOKUP(CONCATENATE($A296,"_",AF$2),'Reference data SID'!$B:$N,13,FALSE)),"",VLOOKUP(CONCATENATE($A296,"_",AF$2),'Reference data SID'!$B:$N,13,FALSE))</f>
        <v/>
      </c>
      <c r="AG296" s="13" t="str">
        <f>IF(ISERROR(VLOOKUP(CONCATENATE($A296,"_",AG$2),'Reference data SID'!$B:$N,13,FALSE)),"",VLOOKUP(CONCATENATE($A296,"_",AG$2),'Reference data SID'!$B:$N,13,FALSE))</f>
        <v/>
      </c>
      <c r="AH296" s="13" t="str">
        <f>IF(ISERROR(VLOOKUP(CONCATENATE($A296,"_",AH$2),'Reference data SID'!$B:$N,13,FALSE)),"",VLOOKUP(CONCATENATE($A296,"_",AH$2),'Reference data SID'!$B:$N,13,FALSE))</f>
        <v/>
      </c>
      <c r="AI296" s="13" t="str">
        <f>IF(ISERROR(VLOOKUP(CONCATENATE($A296,"_",AI$2),'Reference data SID'!$B:$N,13,FALSE)),"",VLOOKUP(CONCATENATE($A296,"_",AI$2),'Reference data SID'!$B:$N,13,FALSE))</f>
        <v/>
      </c>
      <c r="AJ296" s="13" t="str">
        <f>IF(ISERROR(VLOOKUP(CONCATENATE($A296,"_",AJ$2),'Reference data SID'!$B:$N,13,FALSE)),"",VLOOKUP(CONCATENATE($A296,"_",AJ$2),'Reference data SID'!$B:$N,13,FALSE))</f>
        <v/>
      </c>
      <c r="AK296" s="13" t="str">
        <f>IF(ISERROR(VLOOKUP(CONCATENATE($A296,"_",AK$2),'Reference data SID'!$B:$N,13,FALSE)),"",VLOOKUP(CONCATENATE($A296,"_",AK$2),'Reference data SID'!$B:$N,13,FALSE))</f>
        <v/>
      </c>
      <c r="AL296" s="13" t="str">
        <f>IF(ISERROR(VLOOKUP(CONCATENATE($A296,"_",AL$2),'Reference data SID'!$B:$N,13,FALSE)),"",VLOOKUP(CONCATENATE($A296,"_",AL$2),'Reference data SID'!$B:$N,13,FALSE))</f>
        <v/>
      </c>
      <c r="AM296" s="13" t="str">
        <f>IF(ISERROR(VLOOKUP(CONCATENATE($A296,"_",AM$2),'Reference data SID'!$B:$N,13,FALSE)),"",VLOOKUP(CONCATENATE($A296,"_",AM$2),'Reference data SID'!$B:$N,13,FALSE))</f>
        <v/>
      </c>
      <c r="AN296" s="13" t="str">
        <f>IF(ISERROR(VLOOKUP(CONCATENATE($A296,"_",AN$2),'Reference data SID'!$B:$N,13,FALSE)),"",VLOOKUP(CONCATENATE($A296,"_",AN$2),'Reference data SID'!$B:$N,13,FALSE))</f>
        <v/>
      </c>
      <c r="AO296" s="13" t="str">
        <f>IF(ISERROR(VLOOKUP(CONCATENATE($A296,"_",AO$2),'Reference data SID'!$B:$N,13,FALSE)),"",VLOOKUP(CONCATENATE($A296,"_",AO$2),'Reference data SID'!$B:$N,13,FALSE))</f>
        <v/>
      </c>
      <c r="AP296" s="13" t="str">
        <f>IF(ISERROR(VLOOKUP(CONCATENATE($A296,"_",AP$2),'Reference data SID'!$B:$N,13,FALSE)),"",VLOOKUP(CONCATENATE($A296,"_",AP$2),'Reference data SID'!$B:$N,13,FALSE))</f>
        <v/>
      </c>
      <c r="AQ296" s="13" t="str">
        <f>IF(ISERROR(VLOOKUP(CONCATENATE($A296,"_",AQ$2),'Reference data SID'!$B:$N,13,FALSE)),"",VLOOKUP(CONCATENATE($A296,"_",AQ$2),'Reference data SID'!$B:$N,13,FALSE))</f>
        <v/>
      </c>
      <c r="AR296" s="13" t="str">
        <f>IF(ISERROR(VLOOKUP(CONCATENATE($A296,"_",AR$2),'Reference data SID'!$B:$N,13,FALSE)),"",VLOOKUP(CONCATENATE($A296,"_",AR$2),'Reference data SID'!$B:$N,13,FALSE))</f>
        <v/>
      </c>
      <c r="AS296" s="13" t="str">
        <f>IF(ISERROR(VLOOKUP(CONCATENATE($A296,"_",AS$2),'Reference data SID'!$B:$N,13,FALSE)),"",VLOOKUP(CONCATENATE($A296,"_",AS$2),'Reference data SID'!$B:$N,13,FALSE))</f>
        <v/>
      </c>
      <c r="AT296" s="13" t="str">
        <f>IF(ISERROR(VLOOKUP(CONCATENATE($A296,"_",AT$2),'Reference data SID'!$B:$N,13,FALSE)),"",VLOOKUP(CONCATENATE($A296,"_",AT$2),'Reference data SID'!$B:$N,13,FALSE))</f>
        <v/>
      </c>
    </row>
    <row r="297" spans="1:46" x14ac:dyDescent="0.25">
      <c r="A297">
        <v>293</v>
      </c>
      <c r="B297" s="13" t="str">
        <f>IF(ISERROR(VLOOKUP(CONCATENATE($A297,"_",B$2),'Reference data SID'!$B:$N,13,FALSE)),"",VLOOKUP(CONCATENATE($A297,"_",B$2),'Reference data SID'!$B:$N,13,FALSE))</f>
        <v/>
      </c>
      <c r="C297" s="13" t="str">
        <f>IF(ISERROR(VLOOKUP(CONCATENATE($A297,"_",C$2),'Reference data SID'!$B:$N,13,FALSE)),"",VLOOKUP(CONCATENATE($A297,"_",C$2),'Reference data SID'!$B:$N,13,FALSE))</f>
        <v/>
      </c>
      <c r="D297" s="13" t="str">
        <f>IF(ISERROR(VLOOKUP(CONCATENATE($A297,"_",D$2),'Reference data SID'!$B:$N,13,FALSE)),"",VLOOKUP(CONCATENATE($A297,"_",D$2),'Reference data SID'!$B:$N,13,FALSE))</f>
        <v/>
      </c>
      <c r="E297" s="13" t="str">
        <f>IF(ISERROR(VLOOKUP(CONCATENATE($A297,"_",E$2),'Reference data SID'!$B:$N,13,FALSE)),"",VLOOKUP(CONCATENATE($A297,"_",E$2),'Reference data SID'!$B:$N,13,FALSE))</f>
        <v/>
      </c>
      <c r="F297" s="13" t="str">
        <f>IF(ISERROR(VLOOKUP(CONCATENATE($A297,"_",F$2),'Reference data SID'!$B:$N,13,FALSE)),"",VLOOKUP(CONCATENATE($A297,"_",F$2),'Reference data SID'!$B:$N,13,FALSE))</f>
        <v/>
      </c>
      <c r="G297" s="13" t="str">
        <f>IF(ISERROR(VLOOKUP(CONCATENATE($A297,"_",G$2),'Reference data SID'!$B:$N,13,FALSE)),"",VLOOKUP(CONCATENATE($A297,"_",G$2),'Reference data SID'!$B:$N,13,FALSE))</f>
        <v/>
      </c>
      <c r="H297" s="13" t="str">
        <f>IF(ISERROR(VLOOKUP(CONCATENATE($A297,"_",H$2),'Reference data SID'!$B:$N,13,FALSE)),"",VLOOKUP(CONCATENATE($A297,"_",H$2),'Reference data SID'!$B:$N,13,FALSE))</f>
        <v/>
      </c>
      <c r="I297" s="13" t="str">
        <f>IF(ISERROR(VLOOKUP(CONCATENATE($A297,"_",I$2),'Reference data SID'!$B:$N,13,FALSE)),"",VLOOKUP(CONCATENATE($A297,"_",I$2),'Reference data SID'!$B:$N,13,FALSE))</f>
        <v/>
      </c>
      <c r="J297" s="13" t="str">
        <f>IF(ISERROR(VLOOKUP(CONCATENATE($A297,"_",J$2),'Reference data SID'!$B:$N,13,FALSE)),"",VLOOKUP(CONCATENATE($A297,"_",J$2),'Reference data SID'!$B:$N,13,FALSE))</f>
        <v/>
      </c>
      <c r="K297" s="13" t="str">
        <f>IF(ISERROR(VLOOKUP(CONCATENATE($A297,"_",K$2),'Reference data SID'!$B:$N,13,FALSE)),"",VLOOKUP(CONCATENATE($A297,"_",K$2),'Reference data SID'!$B:$N,13,FALSE))</f>
        <v/>
      </c>
      <c r="L297" s="13" t="str">
        <f>IF(ISERROR(VLOOKUP(CONCATENATE($A297,"_",L$2),'Reference data SID'!$B:$N,13,FALSE)),"",VLOOKUP(CONCATENATE($A297,"_",L$2),'Reference data SID'!$B:$N,13,FALSE))</f>
        <v/>
      </c>
      <c r="M297" s="13" t="str">
        <f>IF(ISERROR(VLOOKUP(CONCATENATE($A297,"_",M$2),'Reference data SID'!$B:$N,13,FALSE)),"",VLOOKUP(CONCATENATE($A297,"_",M$2),'Reference data SID'!$B:$N,13,FALSE))</f>
        <v/>
      </c>
      <c r="N297" s="13" t="str">
        <f>IF(ISERROR(VLOOKUP(CONCATENATE($A297,"_",N$2),'Reference data SID'!$B:$N,13,FALSE)),"",VLOOKUP(CONCATENATE($A297,"_",N$2),'Reference data SID'!$B:$N,13,FALSE))</f>
        <v/>
      </c>
      <c r="O297" s="13" t="str">
        <f>IF(ISERROR(VLOOKUP(CONCATENATE($A297,"_",O$2),'Reference data SID'!$B:$N,13,FALSE)),"",VLOOKUP(CONCATENATE($A297,"_",O$2),'Reference data SID'!$B:$N,13,FALSE))</f>
        <v/>
      </c>
      <c r="P297" s="13" t="str">
        <f>IF(ISERROR(VLOOKUP(CONCATENATE($A297,"_",P$2),'Reference data SID'!$B:$N,13,FALSE)),"",VLOOKUP(CONCATENATE($A297,"_",P$2),'Reference data SID'!$B:$N,13,FALSE))</f>
        <v/>
      </c>
      <c r="Q297" s="13" t="str">
        <f>IF(ISERROR(VLOOKUP(CONCATENATE($A297,"_",Q$2),'Reference data SID'!$B:$N,13,FALSE)),"",VLOOKUP(CONCATENATE($A297,"_",Q$2),'Reference data SID'!$B:$N,13,FALSE))</f>
        <v/>
      </c>
      <c r="R297" s="13" t="str">
        <f>IF(ISERROR(VLOOKUP(CONCATENATE($A297,"_",R$2),'Reference data SID'!$B:$N,13,FALSE)),"",VLOOKUP(CONCATENATE($A297,"_",R$2),'Reference data SID'!$B:$N,13,FALSE))</f>
        <v/>
      </c>
      <c r="S297" s="13" t="str">
        <f>IF(ISERROR(VLOOKUP(CONCATENATE($A297,"_",S$2),'Reference data SID'!$B:$N,13,FALSE)),"",VLOOKUP(CONCATENATE($A297,"_",S$2),'Reference data SID'!$B:$N,13,FALSE))</f>
        <v/>
      </c>
      <c r="T297" s="13" t="str">
        <f>IF(ISERROR(VLOOKUP(CONCATENATE($A297,"_",T$2),'Reference data SID'!$B:$N,13,FALSE)),"",VLOOKUP(CONCATENATE($A297,"_",T$2),'Reference data SID'!$B:$N,13,FALSE))</f>
        <v/>
      </c>
      <c r="U297" s="13" t="str">
        <f>IF(ISERROR(VLOOKUP(CONCATENATE($A297,"_",U$2),'Reference data SID'!$B:$N,13,FALSE)),"",VLOOKUP(CONCATENATE($A297,"_",U$2),'Reference data SID'!$B:$N,13,FALSE))</f>
        <v/>
      </c>
      <c r="V297" s="13" t="str">
        <f>IF(ISERROR(VLOOKUP(CONCATENATE($A297,"_",V$2),'Reference data SID'!$B:$N,13,FALSE)),"",VLOOKUP(CONCATENATE($A297,"_",V$2),'Reference data SID'!$B:$N,13,FALSE))</f>
        <v/>
      </c>
      <c r="W297" s="13" t="str">
        <f>IF(ISERROR(VLOOKUP(CONCATENATE($A297,"_",W$2),'Reference data SID'!$B:$N,13,FALSE)),"",VLOOKUP(CONCATENATE($A297,"_",W$2),'Reference data SID'!$B:$N,13,FALSE))</f>
        <v/>
      </c>
      <c r="X297" s="13" t="str">
        <f>IF(ISERROR(VLOOKUP(CONCATENATE($A297,"_",X$2),'Reference data SID'!$B:$N,13,FALSE)),"",VLOOKUP(CONCATENATE($A297,"_",X$2),'Reference data SID'!$B:$N,13,FALSE))</f>
        <v/>
      </c>
      <c r="Y297" s="13" t="str">
        <f>IF(ISERROR(VLOOKUP(CONCATENATE($A297,"_",Y$2),'Reference data SID'!$B:$N,13,FALSE)),"",VLOOKUP(CONCATENATE($A297,"_",Y$2),'Reference data SID'!$B:$N,13,FALSE))</f>
        <v/>
      </c>
      <c r="Z297" s="13" t="str">
        <f>IF(ISERROR(VLOOKUP(CONCATENATE($A297,"_",Z$2),'Reference data SID'!$B:$N,13,FALSE)),"",VLOOKUP(CONCATENATE($A297,"_",Z$2),'Reference data SID'!$B:$N,13,FALSE))</f>
        <v/>
      </c>
      <c r="AA297" s="13" t="str">
        <f>IF(ISERROR(VLOOKUP(CONCATENATE($A297,"_",AA$2),'Reference data SID'!$B:$N,13,FALSE)),"",VLOOKUP(CONCATENATE($A297,"_",AA$2),'Reference data SID'!$B:$N,13,FALSE))</f>
        <v/>
      </c>
      <c r="AB297" s="13" t="str">
        <f>IF(ISERROR(VLOOKUP(CONCATENATE($A297,"_",AB$2),'Reference data SID'!$B:$N,13,FALSE)),"",VLOOKUP(CONCATENATE($A297,"_",AB$2),'Reference data SID'!$B:$N,13,FALSE))</f>
        <v/>
      </c>
      <c r="AC297" s="13" t="str">
        <f>IF(ISERROR(VLOOKUP(CONCATENATE($A297,"_",AC$2),'Reference data SID'!$B:$N,13,FALSE)),"",VLOOKUP(CONCATENATE($A297,"_",AC$2),'Reference data SID'!$B:$N,13,FALSE))</f>
        <v/>
      </c>
      <c r="AD297" s="13" t="str">
        <f>IF(ISERROR(VLOOKUP(CONCATENATE($A297,"_",AD$2),'Reference data SID'!$B:$N,13,FALSE)),"",VLOOKUP(CONCATENATE($A297,"_",AD$2),'Reference data SID'!$B:$N,13,FALSE))</f>
        <v/>
      </c>
      <c r="AE297" s="13" t="str">
        <f>IF(ISERROR(VLOOKUP(CONCATENATE($A297,"_",AE$2),'Reference data SID'!$B:$N,13,FALSE)),"",VLOOKUP(CONCATENATE($A297,"_",AE$2),'Reference data SID'!$B:$N,13,FALSE))</f>
        <v/>
      </c>
      <c r="AF297" s="13" t="str">
        <f>IF(ISERROR(VLOOKUP(CONCATENATE($A297,"_",AF$2),'Reference data SID'!$B:$N,13,FALSE)),"",VLOOKUP(CONCATENATE($A297,"_",AF$2),'Reference data SID'!$B:$N,13,FALSE))</f>
        <v/>
      </c>
      <c r="AG297" s="13" t="str">
        <f>IF(ISERROR(VLOOKUP(CONCATENATE($A297,"_",AG$2),'Reference data SID'!$B:$N,13,FALSE)),"",VLOOKUP(CONCATENATE($A297,"_",AG$2),'Reference data SID'!$B:$N,13,FALSE))</f>
        <v/>
      </c>
      <c r="AH297" s="13" t="str">
        <f>IF(ISERROR(VLOOKUP(CONCATENATE($A297,"_",AH$2),'Reference data SID'!$B:$N,13,FALSE)),"",VLOOKUP(CONCATENATE($A297,"_",AH$2),'Reference data SID'!$B:$N,13,FALSE))</f>
        <v/>
      </c>
      <c r="AI297" s="13" t="str">
        <f>IF(ISERROR(VLOOKUP(CONCATENATE($A297,"_",AI$2),'Reference data SID'!$B:$N,13,FALSE)),"",VLOOKUP(CONCATENATE($A297,"_",AI$2),'Reference data SID'!$B:$N,13,FALSE))</f>
        <v/>
      </c>
      <c r="AJ297" s="13" t="str">
        <f>IF(ISERROR(VLOOKUP(CONCATENATE($A297,"_",AJ$2),'Reference data SID'!$B:$N,13,FALSE)),"",VLOOKUP(CONCATENATE($A297,"_",AJ$2),'Reference data SID'!$B:$N,13,FALSE))</f>
        <v/>
      </c>
      <c r="AK297" s="13" t="str">
        <f>IF(ISERROR(VLOOKUP(CONCATENATE($A297,"_",AK$2),'Reference data SID'!$B:$N,13,FALSE)),"",VLOOKUP(CONCATENATE($A297,"_",AK$2),'Reference data SID'!$B:$N,13,FALSE))</f>
        <v/>
      </c>
      <c r="AL297" s="13" t="str">
        <f>IF(ISERROR(VLOOKUP(CONCATENATE($A297,"_",AL$2),'Reference data SID'!$B:$N,13,FALSE)),"",VLOOKUP(CONCATENATE($A297,"_",AL$2),'Reference data SID'!$B:$N,13,FALSE))</f>
        <v/>
      </c>
      <c r="AM297" s="13" t="str">
        <f>IF(ISERROR(VLOOKUP(CONCATENATE($A297,"_",AM$2),'Reference data SID'!$B:$N,13,FALSE)),"",VLOOKUP(CONCATENATE($A297,"_",AM$2),'Reference data SID'!$B:$N,13,FALSE))</f>
        <v/>
      </c>
      <c r="AN297" s="13" t="str">
        <f>IF(ISERROR(VLOOKUP(CONCATENATE($A297,"_",AN$2),'Reference data SID'!$B:$N,13,FALSE)),"",VLOOKUP(CONCATENATE($A297,"_",AN$2),'Reference data SID'!$B:$N,13,FALSE))</f>
        <v/>
      </c>
      <c r="AO297" s="13" t="str">
        <f>IF(ISERROR(VLOOKUP(CONCATENATE($A297,"_",AO$2),'Reference data SID'!$B:$N,13,FALSE)),"",VLOOKUP(CONCATENATE($A297,"_",AO$2),'Reference data SID'!$B:$N,13,FALSE))</f>
        <v/>
      </c>
      <c r="AP297" s="13" t="str">
        <f>IF(ISERROR(VLOOKUP(CONCATENATE($A297,"_",AP$2),'Reference data SID'!$B:$N,13,FALSE)),"",VLOOKUP(CONCATENATE($A297,"_",AP$2),'Reference data SID'!$B:$N,13,FALSE))</f>
        <v/>
      </c>
      <c r="AQ297" s="13" t="str">
        <f>IF(ISERROR(VLOOKUP(CONCATENATE($A297,"_",AQ$2),'Reference data SID'!$B:$N,13,FALSE)),"",VLOOKUP(CONCATENATE($A297,"_",AQ$2),'Reference data SID'!$B:$N,13,FALSE))</f>
        <v/>
      </c>
      <c r="AR297" s="13" t="str">
        <f>IF(ISERROR(VLOOKUP(CONCATENATE($A297,"_",AR$2),'Reference data SID'!$B:$N,13,FALSE)),"",VLOOKUP(CONCATENATE($A297,"_",AR$2),'Reference data SID'!$B:$N,13,FALSE))</f>
        <v/>
      </c>
      <c r="AS297" s="13" t="str">
        <f>IF(ISERROR(VLOOKUP(CONCATENATE($A297,"_",AS$2),'Reference data SID'!$B:$N,13,FALSE)),"",VLOOKUP(CONCATENATE($A297,"_",AS$2),'Reference data SID'!$B:$N,13,FALSE))</f>
        <v/>
      </c>
      <c r="AT297" s="13" t="str">
        <f>IF(ISERROR(VLOOKUP(CONCATENATE($A297,"_",AT$2),'Reference data SID'!$B:$N,13,FALSE)),"",VLOOKUP(CONCATENATE($A297,"_",AT$2),'Reference data SID'!$B:$N,13,FALSE))</f>
        <v/>
      </c>
    </row>
    <row r="298" spans="1:46" x14ac:dyDescent="0.25">
      <c r="A298">
        <v>294</v>
      </c>
      <c r="B298" s="13" t="str">
        <f>IF(ISERROR(VLOOKUP(CONCATENATE($A298,"_",B$2),'Reference data SID'!$B:$N,13,FALSE)),"",VLOOKUP(CONCATENATE($A298,"_",B$2),'Reference data SID'!$B:$N,13,FALSE))</f>
        <v/>
      </c>
      <c r="C298" s="13" t="str">
        <f>IF(ISERROR(VLOOKUP(CONCATENATE($A298,"_",C$2),'Reference data SID'!$B:$N,13,FALSE)),"",VLOOKUP(CONCATENATE($A298,"_",C$2),'Reference data SID'!$B:$N,13,FALSE))</f>
        <v/>
      </c>
      <c r="D298" s="13" t="str">
        <f>IF(ISERROR(VLOOKUP(CONCATENATE($A298,"_",D$2),'Reference data SID'!$B:$N,13,FALSE)),"",VLOOKUP(CONCATENATE($A298,"_",D$2),'Reference data SID'!$B:$N,13,FALSE))</f>
        <v/>
      </c>
      <c r="E298" s="13" t="str">
        <f>IF(ISERROR(VLOOKUP(CONCATENATE($A298,"_",E$2),'Reference data SID'!$B:$N,13,FALSE)),"",VLOOKUP(CONCATENATE($A298,"_",E$2),'Reference data SID'!$B:$N,13,FALSE))</f>
        <v/>
      </c>
      <c r="F298" s="13" t="str">
        <f>IF(ISERROR(VLOOKUP(CONCATENATE($A298,"_",F$2),'Reference data SID'!$B:$N,13,FALSE)),"",VLOOKUP(CONCATENATE($A298,"_",F$2),'Reference data SID'!$B:$N,13,FALSE))</f>
        <v/>
      </c>
      <c r="G298" s="13" t="str">
        <f>IF(ISERROR(VLOOKUP(CONCATENATE($A298,"_",G$2),'Reference data SID'!$B:$N,13,FALSE)),"",VLOOKUP(CONCATENATE($A298,"_",G$2),'Reference data SID'!$B:$N,13,FALSE))</f>
        <v/>
      </c>
      <c r="H298" s="13" t="str">
        <f>IF(ISERROR(VLOOKUP(CONCATENATE($A298,"_",H$2),'Reference data SID'!$B:$N,13,FALSE)),"",VLOOKUP(CONCATENATE($A298,"_",H$2),'Reference data SID'!$B:$N,13,FALSE))</f>
        <v/>
      </c>
      <c r="I298" s="13" t="str">
        <f>IF(ISERROR(VLOOKUP(CONCATENATE($A298,"_",I$2),'Reference data SID'!$B:$N,13,FALSE)),"",VLOOKUP(CONCATENATE($A298,"_",I$2),'Reference data SID'!$B:$N,13,FALSE))</f>
        <v/>
      </c>
      <c r="J298" s="13" t="str">
        <f>IF(ISERROR(VLOOKUP(CONCATENATE($A298,"_",J$2),'Reference data SID'!$B:$N,13,FALSE)),"",VLOOKUP(CONCATENATE($A298,"_",J$2),'Reference data SID'!$B:$N,13,FALSE))</f>
        <v/>
      </c>
      <c r="K298" s="13" t="str">
        <f>IF(ISERROR(VLOOKUP(CONCATENATE($A298,"_",K$2),'Reference data SID'!$B:$N,13,FALSE)),"",VLOOKUP(CONCATENATE($A298,"_",K$2),'Reference data SID'!$B:$N,13,FALSE))</f>
        <v/>
      </c>
      <c r="L298" s="13" t="str">
        <f>IF(ISERROR(VLOOKUP(CONCATENATE($A298,"_",L$2),'Reference data SID'!$B:$N,13,FALSE)),"",VLOOKUP(CONCATENATE($A298,"_",L$2),'Reference data SID'!$B:$N,13,FALSE))</f>
        <v/>
      </c>
      <c r="M298" s="13" t="str">
        <f>IF(ISERROR(VLOOKUP(CONCATENATE($A298,"_",M$2),'Reference data SID'!$B:$N,13,FALSE)),"",VLOOKUP(CONCATENATE($A298,"_",M$2),'Reference data SID'!$B:$N,13,FALSE))</f>
        <v/>
      </c>
      <c r="N298" s="13" t="str">
        <f>IF(ISERROR(VLOOKUP(CONCATENATE($A298,"_",N$2),'Reference data SID'!$B:$N,13,FALSE)),"",VLOOKUP(CONCATENATE($A298,"_",N$2),'Reference data SID'!$B:$N,13,FALSE))</f>
        <v/>
      </c>
      <c r="O298" s="13" t="str">
        <f>IF(ISERROR(VLOOKUP(CONCATENATE($A298,"_",O$2),'Reference data SID'!$B:$N,13,FALSE)),"",VLOOKUP(CONCATENATE($A298,"_",O$2),'Reference data SID'!$B:$N,13,FALSE))</f>
        <v/>
      </c>
      <c r="P298" s="13" t="str">
        <f>IF(ISERROR(VLOOKUP(CONCATENATE($A298,"_",P$2),'Reference data SID'!$B:$N,13,FALSE)),"",VLOOKUP(CONCATENATE($A298,"_",P$2),'Reference data SID'!$B:$N,13,FALSE))</f>
        <v/>
      </c>
      <c r="Q298" s="13" t="str">
        <f>IF(ISERROR(VLOOKUP(CONCATENATE($A298,"_",Q$2),'Reference data SID'!$B:$N,13,FALSE)),"",VLOOKUP(CONCATENATE($A298,"_",Q$2),'Reference data SID'!$B:$N,13,FALSE))</f>
        <v/>
      </c>
      <c r="R298" s="13" t="str">
        <f>IF(ISERROR(VLOOKUP(CONCATENATE($A298,"_",R$2),'Reference data SID'!$B:$N,13,FALSE)),"",VLOOKUP(CONCATENATE($A298,"_",R$2),'Reference data SID'!$B:$N,13,FALSE))</f>
        <v/>
      </c>
      <c r="S298" s="13" t="str">
        <f>IF(ISERROR(VLOOKUP(CONCATENATE($A298,"_",S$2),'Reference data SID'!$B:$N,13,FALSE)),"",VLOOKUP(CONCATENATE($A298,"_",S$2),'Reference data SID'!$B:$N,13,FALSE))</f>
        <v/>
      </c>
      <c r="T298" s="13" t="str">
        <f>IF(ISERROR(VLOOKUP(CONCATENATE($A298,"_",T$2),'Reference data SID'!$B:$N,13,FALSE)),"",VLOOKUP(CONCATENATE($A298,"_",T$2),'Reference data SID'!$B:$N,13,FALSE))</f>
        <v/>
      </c>
      <c r="U298" s="13" t="str">
        <f>IF(ISERROR(VLOOKUP(CONCATENATE($A298,"_",U$2),'Reference data SID'!$B:$N,13,FALSE)),"",VLOOKUP(CONCATENATE($A298,"_",U$2),'Reference data SID'!$B:$N,13,FALSE))</f>
        <v/>
      </c>
      <c r="V298" s="13" t="str">
        <f>IF(ISERROR(VLOOKUP(CONCATENATE($A298,"_",V$2),'Reference data SID'!$B:$N,13,FALSE)),"",VLOOKUP(CONCATENATE($A298,"_",V$2),'Reference data SID'!$B:$N,13,FALSE))</f>
        <v/>
      </c>
      <c r="W298" s="13" t="str">
        <f>IF(ISERROR(VLOOKUP(CONCATENATE($A298,"_",W$2),'Reference data SID'!$B:$N,13,FALSE)),"",VLOOKUP(CONCATENATE($A298,"_",W$2),'Reference data SID'!$B:$N,13,FALSE))</f>
        <v/>
      </c>
      <c r="X298" s="13" t="str">
        <f>IF(ISERROR(VLOOKUP(CONCATENATE($A298,"_",X$2),'Reference data SID'!$B:$N,13,FALSE)),"",VLOOKUP(CONCATENATE($A298,"_",X$2),'Reference data SID'!$B:$N,13,FALSE))</f>
        <v/>
      </c>
      <c r="Y298" s="13" t="str">
        <f>IF(ISERROR(VLOOKUP(CONCATENATE($A298,"_",Y$2),'Reference data SID'!$B:$N,13,FALSE)),"",VLOOKUP(CONCATENATE($A298,"_",Y$2),'Reference data SID'!$B:$N,13,FALSE))</f>
        <v/>
      </c>
      <c r="Z298" s="13" t="str">
        <f>IF(ISERROR(VLOOKUP(CONCATENATE($A298,"_",Z$2),'Reference data SID'!$B:$N,13,FALSE)),"",VLOOKUP(CONCATENATE($A298,"_",Z$2),'Reference data SID'!$B:$N,13,FALSE))</f>
        <v/>
      </c>
      <c r="AA298" s="13" t="str">
        <f>IF(ISERROR(VLOOKUP(CONCATENATE($A298,"_",AA$2),'Reference data SID'!$B:$N,13,FALSE)),"",VLOOKUP(CONCATENATE($A298,"_",AA$2),'Reference data SID'!$B:$N,13,FALSE))</f>
        <v/>
      </c>
      <c r="AB298" s="13" t="str">
        <f>IF(ISERROR(VLOOKUP(CONCATENATE($A298,"_",AB$2),'Reference data SID'!$B:$N,13,FALSE)),"",VLOOKUP(CONCATENATE($A298,"_",AB$2),'Reference data SID'!$B:$N,13,FALSE))</f>
        <v/>
      </c>
      <c r="AC298" s="13" t="str">
        <f>IF(ISERROR(VLOOKUP(CONCATENATE($A298,"_",AC$2),'Reference data SID'!$B:$N,13,FALSE)),"",VLOOKUP(CONCATENATE($A298,"_",AC$2),'Reference data SID'!$B:$N,13,FALSE))</f>
        <v/>
      </c>
      <c r="AD298" s="13" t="str">
        <f>IF(ISERROR(VLOOKUP(CONCATENATE($A298,"_",AD$2),'Reference data SID'!$B:$N,13,FALSE)),"",VLOOKUP(CONCATENATE($A298,"_",AD$2),'Reference data SID'!$B:$N,13,FALSE))</f>
        <v/>
      </c>
      <c r="AE298" s="13" t="str">
        <f>IF(ISERROR(VLOOKUP(CONCATENATE($A298,"_",AE$2),'Reference data SID'!$B:$N,13,FALSE)),"",VLOOKUP(CONCATENATE($A298,"_",AE$2),'Reference data SID'!$B:$N,13,FALSE))</f>
        <v/>
      </c>
      <c r="AF298" s="13" t="str">
        <f>IF(ISERROR(VLOOKUP(CONCATENATE($A298,"_",AF$2),'Reference data SID'!$B:$N,13,FALSE)),"",VLOOKUP(CONCATENATE($A298,"_",AF$2),'Reference data SID'!$B:$N,13,FALSE))</f>
        <v/>
      </c>
      <c r="AG298" s="13" t="str">
        <f>IF(ISERROR(VLOOKUP(CONCATENATE($A298,"_",AG$2),'Reference data SID'!$B:$N,13,FALSE)),"",VLOOKUP(CONCATENATE($A298,"_",AG$2),'Reference data SID'!$B:$N,13,FALSE))</f>
        <v/>
      </c>
      <c r="AH298" s="13" t="str">
        <f>IF(ISERROR(VLOOKUP(CONCATENATE($A298,"_",AH$2),'Reference data SID'!$B:$N,13,FALSE)),"",VLOOKUP(CONCATENATE($A298,"_",AH$2),'Reference data SID'!$B:$N,13,FALSE))</f>
        <v/>
      </c>
      <c r="AI298" s="13" t="str">
        <f>IF(ISERROR(VLOOKUP(CONCATENATE($A298,"_",AI$2),'Reference data SID'!$B:$N,13,FALSE)),"",VLOOKUP(CONCATENATE($A298,"_",AI$2),'Reference data SID'!$B:$N,13,FALSE))</f>
        <v/>
      </c>
      <c r="AJ298" s="13" t="str">
        <f>IF(ISERROR(VLOOKUP(CONCATENATE($A298,"_",AJ$2),'Reference data SID'!$B:$N,13,FALSE)),"",VLOOKUP(CONCATENATE($A298,"_",AJ$2),'Reference data SID'!$B:$N,13,FALSE))</f>
        <v/>
      </c>
      <c r="AK298" s="13" t="str">
        <f>IF(ISERROR(VLOOKUP(CONCATENATE($A298,"_",AK$2),'Reference data SID'!$B:$N,13,FALSE)),"",VLOOKUP(CONCATENATE($A298,"_",AK$2),'Reference data SID'!$B:$N,13,FALSE))</f>
        <v/>
      </c>
      <c r="AL298" s="13" t="str">
        <f>IF(ISERROR(VLOOKUP(CONCATENATE($A298,"_",AL$2),'Reference data SID'!$B:$N,13,FALSE)),"",VLOOKUP(CONCATENATE($A298,"_",AL$2),'Reference data SID'!$B:$N,13,FALSE))</f>
        <v/>
      </c>
      <c r="AM298" s="13" t="str">
        <f>IF(ISERROR(VLOOKUP(CONCATENATE($A298,"_",AM$2),'Reference data SID'!$B:$N,13,FALSE)),"",VLOOKUP(CONCATENATE($A298,"_",AM$2),'Reference data SID'!$B:$N,13,FALSE))</f>
        <v/>
      </c>
      <c r="AN298" s="13" t="str">
        <f>IF(ISERROR(VLOOKUP(CONCATENATE($A298,"_",AN$2),'Reference data SID'!$B:$N,13,FALSE)),"",VLOOKUP(CONCATENATE($A298,"_",AN$2),'Reference data SID'!$B:$N,13,FALSE))</f>
        <v/>
      </c>
      <c r="AO298" s="13" t="str">
        <f>IF(ISERROR(VLOOKUP(CONCATENATE($A298,"_",AO$2),'Reference data SID'!$B:$N,13,FALSE)),"",VLOOKUP(CONCATENATE($A298,"_",AO$2),'Reference data SID'!$B:$N,13,FALSE))</f>
        <v/>
      </c>
      <c r="AP298" s="13" t="str">
        <f>IF(ISERROR(VLOOKUP(CONCATENATE($A298,"_",AP$2),'Reference data SID'!$B:$N,13,FALSE)),"",VLOOKUP(CONCATENATE($A298,"_",AP$2),'Reference data SID'!$B:$N,13,FALSE))</f>
        <v/>
      </c>
      <c r="AQ298" s="13" t="str">
        <f>IF(ISERROR(VLOOKUP(CONCATENATE($A298,"_",AQ$2),'Reference data SID'!$B:$N,13,FALSE)),"",VLOOKUP(CONCATENATE($A298,"_",AQ$2),'Reference data SID'!$B:$N,13,FALSE))</f>
        <v/>
      </c>
      <c r="AR298" s="13" t="str">
        <f>IF(ISERROR(VLOOKUP(CONCATENATE($A298,"_",AR$2),'Reference data SID'!$B:$N,13,FALSE)),"",VLOOKUP(CONCATENATE($A298,"_",AR$2),'Reference data SID'!$B:$N,13,FALSE))</f>
        <v/>
      </c>
      <c r="AS298" s="13" t="str">
        <f>IF(ISERROR(VLOOKUP(CONCATENATE($A298,"_",AS$2),'Reference data SID'!$B:$N,13,FALSE)),"",VLOOKUP(CONCATENATE($A298,"_",AS$2),'Reference data SID'!$B:$N,13,FALSE))</f>
        <v/>
      </c>
      <c r="AT298" s="13" t="str">
        <f>IF(ISERROR(VLOOKUP(CONCATENATE($A298,"_",AT$2),'Reference data SID'!$B:$N,13,FALSE)),"",VLOOKUP(CONCATENATE($A298,"_",AT$2),'Reference data SID'!$B:$N,13,FALSE))</f>
        <v/>
      </c>
    </row>
    <row r="299" spans="1:46" x14ac:dyDescent="0.25">
      <c r="A299">
        <v>295</v>
      </c>
      <c r="B299" s="13" t="str">
        <f>IF(ISERROR(VLOOKUP(CONCATENATE($A299,"_",B$2),'Reference data SID'!$B:$N,13,FALSE)),"",VLOOKUP(CONCATENATE($A299,"_",B$2),'Reference data SID'!$B:$N,13,FALSE))</f>
        <v/>
      </c>
      <c r="C299" s="13" t="str">
        <f>IF(ISERROR(VLOOKUP(CONCATENATE($A299,"_",C$2),'Reference data SID'!$B:$N,13,FALSE)),"",VLOOKUP(CONCATENATE($A299,"_",C$2),'Reference data SID'!$B:$N,13,FALSE))</f>
        <v/>
      </c>
      <c r="D299" s="13" t="str">
        <f>IF(ISERROR(VLOOKUP(CONCATENATE($A299,"_",D$2),'Reference data SID'!$B:$N,13,FALSE)),"",VLOOKUP(CONCATENATE($A299,"_",D$2),'Reference data SID'!$B:$N,13,FALSE))</f>
        <v/>
      </c>
      <c r="E299" s="13" t="str">
        <f>IF(ISERROR(VLOOKUP(CONCATENATE($A299,"_",E$2),'Reference data SID'!$B:$N,13,FALSE)),"",VLOOKUP(CONCATENATE($A299,"_",E$2),'Reference data SID'!$B:$N,13,FALSE))</f>
        <v/>
      </c>
      <c r="F299" s="13" t="str">
        <f>IF(ISERROR(VLOOKUP(CONCATENATE($A299,"_",F$2),'Reference data SID'!$B:$N,13,FALSE)),"",VLOOKUP(CONCATENATE($A299,"_",F$2),'Reference data SID'!$B:$N,13,FALSE))</f>
        <v/>
      </c>
      <c r="G299" s="13" t="str">
        <f>IF(ISERROR(VLOOKUP(CONCATENATE($A299,"_",G$2),'Reference data SID'!$B:$N,13,FALSE)),"",VLOOKUP(CONCATENATE($A299,"_",G$2),'Reference data SID'!$B:$N,13,FALSE))</f>
        <v/>
      </c>
      <c r="H299" s="13" t="str">
        <f>IF(ISERROR(VLOOKUP(CONCATENATE($A299,"_",H$2),'Reference data SID'!$B:$N,13,FALSE)),"",VLOOKUP(CONCATENATE($A299,"_",H$2),'Reference data SID'!$B:$N,13,FALSE))</f>
        <v/>
      </c>
      <c r="I299" s="13" t="str">
        <f>IF(ISERROR(VLOOKUP(CONCATENATE($A299,"_",I$2),'Reference data SID'!$B:$N,13,FALSE)),"",VLOOKUP(CONCATENATE($A299,"_",I$2),'Reference data SID'!$B:$N,13,FALSE))</f>
        <v/>
      </c>
      <c r="J299" s="13" t="str">
        <f>IF(ISERROR(VLOOKUP(CONCATENATE($A299,"_",J$2),'Reference data SID'!$B:$N,13,FALSE)),"",VLOOKUP(CONCATENATE($A299,"_",J$2),'Reference data SID'!$B:$N,13,FALSE))</f>
        <v/>
      </c>
      <c r="K299" s="13" t="str">
        <f>IF(ISERROR(VLOOKUP(CONCATENATE($A299,"_",K$2),'Reference data SID'!$B:$N,13,FALSE)),"",VLOOKUP(CONCATENATE($A299,"_",K$2),'Reference data SID'!$B:$N,13,FALSE))</f>
        <v/>
      </c>
      <c r="L299" s="13" t="str">
        <f>IF(ISERROR(VLOOKUP(CONCATENATE($A299,"_",L$2),'Reference data SID'!$B:$N,13,FALSE)),"",VLOOKUP(CONCATENATE($A299,"_",L$2),'Reference data SID'!$B:$N,13,FALSE))</f>
        <v/>
      </c>
      <c r="M299" s="13" t="str">
        <f>IF(ISERROR(VLOOKUP(CONCATENATE($A299,"_",M$2),'Reference data SID'!$B:$N,13,FALSE)),"",VLOOKUP(CONCATENATE($A299,"_",M$2),'Reference data SID'!$B:$N,13,FALSE))</f>
        <v/>
      </c>
      <c r="N299" s="13" t="str">
        <f>IF(ISERROR(VLOOKUP(CONCATENATE($A299,"_",N$2),'Reference data SID'!$B:$N,13,FALSE)),"",VLOOKUP(CONCATENATE($A299,"_",N$2),'Reference data SID'!$B:$N,13,FALSE))</f>
        <v/>
      </c>
      <c r="O299" s="13" t="str">
        <f>IF(ISERROR(VLOOKUP(CONCATENATE($A299,"_",O$2),'Reference data SID'!$B:$N,13,FALSE)),"",VLOOKUP(CONCATENATE($A299,"_",O$2),'Reference data SID'!$B:$N,13,FALSE))</f>
        <v/>
      </c>
      <c r="P299" s="13" t="str">
        <f>IF(ISERROR(VLOOKUP(CONCATENATE($A299,"_",P$2),'Reference data SID'!$B:$N,13,FALSE)),"",VLOOKUP(CONCATENATE($A299,"_",P$2),'Reference data SID'!$B:$N,13,FALSE))</f>
        <v/>
      </c>
      <c r="Q299" s="13" t="str">
        <f>IF(ISERROR(VLOOKUP(CONCATENATE($A299,"_",Q$2),'Reference data SID'!$B:$N,13,FALSE)),"",VLOOKUP(CONCATENATE($A299,"_",Q$2),'Reference data SID'!$B:$N,13,FALSE))</f>
        <v/>
      </c>
      <c r="R299" s="13" t="str">
        <f>IF(ISERROR(VLOOKUP(CONCATENATE($A299,"_",R$2),'Reference data SID'!$B:$N,13,FALSE)),"",VLOOKUP(CONCATENATE($A299,"_",R$2),'Reference data SID'!$B:$N,13,FALSE))</f>
        <v/>
      </c>
      <c r="S299" s="13" t="str">
        <f>IF(ISERROR(VLOOKUP(CONCATENATE($A299,"_",S$2),'Reference data SID'!$B:$N,13,FALSE)),"",VLOOKUP(CONCATENATE($A299,"_",S$2),'Reference data SID'!$B:$N,13,FALSE))</f>
        <v/>
      </c>
      <c r="T299" s="13" t="str">
        <f>IF(ISERROR(VLOOKUP(CONCATENATE($A299,"_",T$2),'Reference data SID'!$B:$N,13,FALSE)),"",VLOOKUP(CONCATENATE($A299,"_",T$2),'Reference data SID'!$B:$N,13,FALSE))</f>
        <v/>
      </c>
      <c r="U299" s="13" t="str">
        <f>IF(ISERROR(VLOOKUP(CONCATENATE($A299,"_",U$2),'Reference data SID'!$B:$N,13,FALSE)),"",VLOOKUP(CONCATENATE($A299,"_",U$2),'Reference data SID'!$B:$N,13,FALSE))</f>
        <v/>
      </c>
      <c r="V299" s="13" t="str">
        <f>IF(ISERROR(VLOOKUP(CONCATENATE($A299,"_",V$2),'Reference data SID'!$B:$N,13,FALSE)),"",VLOOKUP(CONCATENATE($A299,"_",V$2),'Reference data SID'!$B:$N,13,FALSE))</f>
        <v/>
      </c>
      <c r="W299" s="13" t="str">
        <f>IF(ISERROR(VLOOKUP(CONCATENATE($A299,"_",W$2),'Reference data SID'!$B:$N,13,FALSE)),"",VLOOKUP(CONCATENATE($A299,"_",W$2),'Reference data SID'!$B:$N,13,FALSE))</f>
        <v/>
      </c>
      <c r="X299" s="13" t="str">
        <f>IF(ISERROR(VLOOKUP(CONCATENATE($A299,"_",X$2),'Reference data SID'!$B:$N,13,FALSE)),"",VLOOKUP(CONCATENATE($A299,"_",X$2),'Reference data SID'!$B:$N,13,FALSE))</f>
        <v/>
      </c>
      <c r="Y299" s="13" t="str">
        <f>IF(ISERROR(VLOOKUP(CONCATENATE($A299,"_",Y$2),'Reference data SID'!$B:$N,13,FALSE)),"",VLOOKUP(CONCATENATE($A299,"_",Y$2),'Reference data SID'!$B:$N,13,FALSE))</f>
        <v/>
      </c>
      <c r="Z299" s="13" t="str">
        <f>IF(ISERROR(VLOOKUP(CONCATENATE($A299,"_",Z$2),'Reference data SID'!$B:$N,13,FALSE)),"",VLOOKUP(CONCATENATE($A299,"_",Z$2),'Reference data SID'!$B:$N,13,FALSE))</f>
        <v/>
      </c>
      <c r="AA299" s="13" t="str">
        <f>IF(ISERROR(VLOOKUP(CONCATENATE($A299,"_",AA$2),'Reference data SID'!$B:$N,13,FALSE)),"",VLOOKUP(CONCATENATE($A299,"_",AA$2),'Reference data SID'!$B:$N,13,FALSE))</f>
        <v/>
      </c>
      <c r="AB299" s="13" t="str">
        <f>IF(ISERROR(VLOOKUP(CONCATENATE($A299,"_",AB$2),'Reference data SID'!$B:$N,13,FALSE)),"",VLOOKUP(CONCATENATE($A299,"_",AB$2),'Reference data SID'!$B:$N,13,FALSE))</f>
        <v/>
      </c>
      <c r="AC299" s="13" t="str">
        <f>IF(ISERROR(VLOOKUP(CONCATENATE($A299,"_",AC$2),'Reference data SID'!$B:$N,13,FALSE)),"",VLOOKUP(CONCATENATE($A299,"_",AC$2),'Reference data SID'!$B:$N,13,FALSE))</f>
        <v/>
      </c>
      <c r="AD299" s="13" t="str">
        <f>IF(ISERROR(VLOOKUP(CONCATENATE($A299,"_",AD$2),'Reference data SID'!$B:$N,13,FALSE)),"",VLOOKUP(CONCATENATE($A299,"_",AD$2),'Reference data SID'!$B:$N,13,FALSE))</f>
        <v/>
      </c>
      <c r="AE299" s="13" t="str">
        <f>IF(ISERROR(VLOOKUP(CONCATENATE($A299,"_",AE$2),'Reference data SID'!$B:$N,13,FALSE)),"",VLOOKUP(CONCATENATE($A299,"_",AE$2),'Reference data SID'!$B:$N,13,FALSE))</f>
        <v/>
      </c>
      <c r="AF299" s="13" t="str">
        <f>IF(ISERROR(VLOOKUP(CONCATENATE($A299,"_",AF$2),'Reference data SID'!$B:$N,13,FALSE)),"",VLOOKUP(CONCATENATE($A299,"_",AF$2),'Reference data SID'!$B:$N,13,FALSE))</f>
        <v/>
      </c>
      <c r="AG299" s="13" t="str">
        <f>IF(ISERROR(VLOOKUP(CONCATENATE($A299,"_",AG$2),'Reference data SID'!$B:$N,13,FALSE)),"",VLOOKUP(CONCATENATE($A299,"_",AG$2),'Reference data SID'!$B:$N,13,FALSE))</f>
        <v/>
      </c>
      <c r="AH299" s="13" t="str">
        <f>IF(ISERROR(VLOOKUP(CONCATENATE($A299,"_",AH$2),'Reference data SID'!$B:$N,13,FALSE)),"",VLOOKUP(CONCATENATE($A299,"_",AH$2),'Reference data SID'!$B:$N,13,FALSE))</f>
        <v/>
      </c>
      <c r="AI299" s="13" t="str">
        <f>IF(ISERROR(VLOOKUP(CONCATENATE($A299,"_",AI$2),'Reference data SID'!$B:$N,13,FALSE)),"",VLOOKUP(CONCATENATE($A299,"_",AI$2),'Reference data SID'!$B:$N,13,FALSE))</f>
        <v/>
      </c>
      <c r="AJ299" s="13" t="str">
        <f>IF(ISERROR(VLOOKUP(CONCATENATE($A299,"_",AJ$2),'Reference data SID'!$B:$N,13,FALSE)),"",VLOOKUP(CONCATENATE($A299,"_",AJ$2),'Reference data SID'!$B:$N,13,FALSE))</f>
        <v/>
      </c>
      <c r="AK299" s="13" t="str">
        <f>IF(ISERROR(VLOOKUP(CONCATENATE($A299,"_",AK$2),'Reference data SID'!$B:$N,13,FALSE)),"",VLOOKUP(CONCATENATE($A299,"_",AK$2),'Reference data SID'!$B:$N,13,FALSE))</f>
        <v/>
      </c>
      <c r="AL299" s="13" t="str">
        <f>IF(ISERROR(VLOOKUP(CONCATENATE($A299,"_",AL$2),'Reference data SID'!$B:$N,13,FALSE)),"",VLOOKUP(CONCATENATE($A299,"_",AL$2),'Reference data SID'!$B:$N,13,FALSE))</f>
        <v/>
      </c>
      <c r="AM299" s="13" t="str">
        <f>IF(ISERROR(VLOOKUP(CONCATENATE($A299,"_",AM$2),'Reference data SID'!$B:$N,13,FALSE)),"",VLOOKUP(CONCATENATE($A299,"_",AM$2),'Reference data SID'!$B:$N,13,FALSE))</f>
        <v/>
      </c>
      <c r="AN299" s="13" t="str">
        <f>IF(ISERROR(VLOOKUP(CONCATENATE($A299,"_",AN$2),'Reference data SID'!$B:$N,13,FALSE)),"",VLOOKUP(CONCATENATE($A299,"_",AN$2),'Reference data SID'!$B:$N,13,FALSE))</f>
        <v/>
      </c>
      <c r="AO299" s="13" t="str">
        <f>IF(ISERROR(VLOOKUP(CONCATENATE($A299,"_",AO$2),'Reference data SID'!$B:$N,13,FALSE)),"",VLOOKUP(CONCATENATE($A299,"_",AO$2),'Reference data SID'!$B:$N,13,FALSE))</f>
        <v/>
      </c>
      <c r="AP299" s="13" t="str">
        <f>IF(ISERROR(VLOOKUP(CONCATENATE($A299,"_",AP$2),'Reference data SID'!$B:$N,13,FALSE)),"",VLOOKUP(CONCATENATE($A299,"_",AP$2),'Reference data SID'!$B:$N,13,FALSE))</f>
        <v/>
      </c>
      <c r="AQ299" s="13" t="str">
        <f>IF(ISERROR(VLOOKUP(CONCATENATE($A299,"_",AQ$2),'Reference data SID'!$B:$N,13,FALSE)),"",VLOOKUP(CONCATENATE($A299,"_",AQ$2),'Reference data SID'!$B:$N,13,FALSE))</f>
        <v/>
      </c>
      <c r="AR299" s="13" t="str">
        <f>IF(ISERROR(VLOOKUP(CONCATENATE($A299,"_",AR$2),'Reference data SID'!$B:$N,13,FALSE)),"",VLOOKUP(CONCATENATE($A299,"_",AR$2),'Reference data SID'!$B:$N,13,FALSE))</f>
        <v/>
      </c>
      <c r="AS299" s="13" t="str">
        <f>IF(ISERROR(VLOOKUP(CONCATENATE($A299,"_",AS$2),'Reference data SID'!$B:$N,13,FALSE)),"",VLOOKUP(CONCATENATE($A299,"_",AS$2),'Reference data SID'!$B:$N,13,FALSE))</f>
        <v/>
      </c>
      <c r="AT299" s="13" t="str">
        <f>IF(ISERROR(VLOOKUP(CONCATENATE($A299,"_",AT$2),'Reference data SID'!$B:$N,13,FALSE)),"",VLOOKUP(CONCATENATE($A299,"_",AT$2),'Reference data SID'!$B:$N,13,FALSE))</f>
        <v/>
      </c>
    </row>
    <row r="300" spans="1:46" x14ac:dyDescent="0.25">
      <c r="A300">
        <v>296</v>
      </c>
      <c r="B300" s="13" t="str">
        <f>IF(ISERROR(VLOOKUP(CONCATENATE($A300,"_",B$2),'Reference data SID'!$B:$N,13,FALSE)),"",VLOOKUP(CONCATENATE($A300,"_",B$2),'Reference data SID'!$B:$N,13,FALSE))</f>
        <v/>
      </c>
      <c r="C300" s="13" t="str">
        <f>IF(ISERROR(VLOOKUP(CONCATENATE($A300,"_",C$2),'Reference data SID'!$B:$N,13,FALSE)),"",VLOOKUP(CONCATENATE($A300,"_",C$2),'Reference data SID'!$B:$N,13,FALSE))</f>
        <v/>
      </c>
      <c r="D300" s="13" t="str">
        <f>IF(ISERROR(VLOOKUP(CONCATENATE($A300,"_",D$2),'Reference data SID'!$B:$N,13,FALSE)),"",VLOOKUP(CONCATENATE($A300,"_",D$2),'Reference data SID'!$B:$N,13,FALSE))</f>
        <v/>
      </c>
      <c r="E300" s="13" t="str">
        <f>IF(ISERROR(VLOOKUP(CONCATENATE($A300,"_",E$2),'Reference data SID'!$B:$N,13,FALSE)),"",VLOOKUP(CONCATENATE($A300,"_",E$2),'Reference data SID'!$B:$N,13,FALSE))</f>
        <v/>
      </c>
      <c r="F300" s="13" t="str">
        <f>IF(ISERROR(VLOOKUP(CONCATENATE($A300,"_",F$2),'Reference data SID'!$B:$N,13,FALSE)),"",VLOOKUP(CONCATENATE($A300,"_",F$2),'Reference data SID'!$B:$N,13,FALSE))</f>
        <v/>
      </c>
      <c r="G300" s="13" t="str">
        <f>IF(ISERROR(VLOOKUP(CONCATENATE($A300,"_",G$2),'Reference data SID'!$B:$N,13,FALSE)),"",VLOOKUP(CONCATENATE($A300,"_",G$2),'Reference data SID'!$B:$N,13,FALSE))</f>
        <v/>
      </c>
      <c r="H300" s="13" t="str">
        <f>IF(ISERROR(VLOOKUP(CONCATENATE($A300,"_",H$2),'Reference data SID'!$B:$N,13,FALSE)),"",VLOOKUP(CONCATENATE($A300,"_",H$2),'Reference data SID'!$B:$N,13,FALSE))</f>
        <v/>
      </c>
      <c r="I300" s="13" t="str">
        <f>IF(ISERROR(VLOOKUP(CONCATENATE($A300,"_",I$2),'Reference data SID'!$B:$N,13,FALSE)),"",VLOOKUP(CONCATENATE($A300,"_",I$2),'Reference data SID'!$B:$N,13,FALSE))</f>
        <v/>
      </c>
      <c r="J300" s="13" t="str">
        <f>IF(ISERROR(VLOOKUP(CONCATENATE($A300,"_",J$2),'Reference data SID'!$B:$N,13,FALSE)),"",VLOOKUP(CONCATENATE($A300,"_",J$2),'Reference data SID'!$B:$N,13,FALSE))</f>
        <v/>
      </c>
      <c r="K300" s="13" t="str">
        <f>IF(ISERROR(VLOOKUP(CONCATENATE($A300,"_",K$2),'Reference data SID'!$B:$N,13,FALSE)),"",VLOOKUP(CONCATENATE($A300,"_",K$2),'Reference data SID'!$B:$N,13,FALSE))</f>
        <v/>
      </c>
      <c r="L300" s="13" t="str">
        <f>IF(ISERROR(VLOOKUP(CONCATENATE($A300,"_",L$2),'Reference data SID'!$B:$N,13,FALSE)),"",VLOOKUP(CONCATENATE($A300,"_",L$2),'Reference data SID'!$B:$N,13,FALSE))</f>
        <v/>
      </c>
      <c r="M300" s="13" t="str">
        <f>IF(ISERROR(VLOOKUP(CONCATENATE($A300,"_",M$2),'Reference data SID'!$B:$N,13,FALSE)),"",VLOOKUP(CONCATENATE($A300,"_",M$2),'Reference data SID'!$B:$N,13,FALSE))</f>
        <v/>
      </c>
      <c r="N300" s="13" t="str">
        <f>IF(ISERROR(VLOOKUP(CONCATENATE($A300,"_",N$2),'Reference data SID'!$B:$N,13,FALSE)),"",VLOOKUP(CONCATENATE($A300,"_",N$2),'Reference data SID'!$B:$N,13,FALSE))</f>
        <v/>
      </c>
      <c r="O300" s="13" t="str">
        <f>IF(ISERROR(VLOOKUP(CONCATENATE($A300,"_",O$2),'Reference data SID'!$B:$N,13,FALSE)),"",VLOOKUP(CONCATENATE($A300,"_",O$2),'Reference data SID'!$B:$N,13,FALSE))</f>
        <v/>
      </c>
      <c r="P300" s="13" t="str">
        <f>IF(ISERROR(VLOOKUP(CONCATENATE($A300,"_",P$2),'Reference data SID'!$B:$N,13,FALSE)),"",VLOOKUP(CONCATENATE($A300,"_",P$2),'Reference data SID'!$B:$N,13,FALSE))</f>
        <v/>
      </c>
      <c r="Q300" s="13" t="str">
        <f>IF(ISERROR(VLOOKUP(CONCATENATE($A300,"_",Q$2),'Reference data SID'!$B:$N,13,FALSE)),"",VLOOKUP(CONCATENATE($A300,"_",Q$2),'Reference data SID'!$B:$N,13,FALSE))</f>
        <v/>
      </c>
      <c r="R300" s="13" t="str">
        <f>IF(ISERROR(VLOOKUP(CONCATENATE($A300,"_",R$2),'Reference data SID'!$B:$N,13,FALSE)),"",VLOOKUP(CONCATENATE($A300,"_",R$2),'Reference data SID'!$B:$N,13,FALSE))</f>
        <v/>
      </c>
      <c r="S300" s="13" t="str">
        <f>IF(ISERROR(VLOOKUP(CONCATENATE($A300,"_",S$2),'Reference data SID'!$B:$N,13,FALSE)),"",VLOOKUP(CONCATENATE($A300,"_",S$2),'Reference data SID'!$B:$N,13,FALSE))</f>
        <v/>
      </c>
      <c r="T300" s="13" t="str">
        <f>IF(ISERROR(VLOOKUP(CONCATENATE($A300,"_",T$2),'Reference data SID'!$B:$N,13,FALSE)),"",VLOOKUP(CONCATENATE($A300,"_",T$2),'Reference data SID'!$B:$N,13,FALSE))</f>
        <v/>
      </c>
      <c r="U300" s="13" t="str">
        <f>IF(ISERROR(VLOOKUP(CONCATENATE($A300,"_",U$2),'Reference data SID'!$B:$N,13,FALSE)),"",VLOOKUP(CONCATENATE($A300,"_",U$2),'Reference data SID'!$B:$N,13,FALSE))</f>
        <v/>
      </c>
      <c r="V300" s="13" t="str">
        <f>IF(ISERROR(VLOOKUP(CONCATENATE($A300,"_",V$2),'Reference data SID'!$B:$N,13,FALSE)),"",VLOOKUP(CONCATENATE($A300,"_",V$2),'Reference data SID'!$B:$N,13,FALSE))</f>
        <v/>
      </c>
      <c r="W300" s="13" t="str">
        <f>IF(ISERROR(VLOOKUP(CONCATENATE($A300,"_",W$2),'Reference data SID'!$B:$N,13,FALSE)),"",VLOOKUP(CONCATENATE($A300,"_",W$2),'Reference data SID'!$B:$N,13,FALSE))</f>
        <v/>
      </c>
      <c r="X300" s="13" t="str">
        <f>IF(ISERROR(VLOOKUP(CONCATENATE($A300,"_",X$2),'Reference data SID'!$B:$N,13,FALSE)),"",VLOOKUP(CONCATENATE($A300,"_",X$2),'Reference data SID'!$B:$N,13,FALSE))</f>
        <v/>
      </c>
      <c r="Y300" s="13" t="str">
        <f>IF(ISERROR(VLOOKUP(CONCATENATE($A300,"_",Y$2),'Reference data SID'!$B:$N,13,FALSE)),"",VLOOKUP(CONCATENATE($A300,"_",Y$2),'Reference data SID'!$B:$N,13,FALSE))</f>
        <v/>
      </c>
      <c r="Z300" s="13" t="str">
        <f>IF(ISERROR(VLOOKUP(CONCATENATE($A300,"_",Z$2),'Reference data SID'!$B:$N,13,FALSE)),"",VLOOKUP(CONCATENATE($A300,"_",Z$2),'Reference data SID'!$B:$N,13,FALSE))</f>
        <v/>
      </c>
      <c r="AA300" s="13" t="str">
        <f>IF(ISERROR(VLOOKUP(CONCATENATE($A300,"_",AA$2),'Reference data SID'!$B:$N,13,FALSE)),"",VLOOKUP(CONCATENATE($A300,"_",AA$2),'Reference data SID'!$B:$N,13,FALSE))</f>
        <v/>
      </c>
      <c r="AB300" s="13" t="str">
        <f>IF(ISERROR(VLOOKUP(CONCATENATE($A300,"_",AB$2),'Reference data SID'!$B:$N,13,FALSE)),"",VLOOKUP(CONCATENATE($A300,"_",AB$2),'Reference data SID'!$B:$N,13,FALSE))</f>
        <v/>
      </c>
      <c r="AC300" s="13" t="str">
        <f>IF(ISERROR(VLOOKUP(CONCATENATE($A300,"_",AC$2),'Reference data SID'!$B:$N,13,FALSE)),"",VLOOKUP(CONCATENATE($A300,"_",AC$2),'Reference data SID'!$B:$N,13,FALSE))</f>
        <v/>
      </c>
      <c r="AD300" s="13" t="str">
        <f>IF(ISERROR(VLOOKUP(CONCATENATE($A300,"_",AD$2),'Reference data SID'!$B:$N,13,FALSE)),"",VLOOKUP(CONCATENATE($A300,"_",AD$2),'Reference data SID'!$B:$N,13,FALSE))</f>
        <v/>
      </c>
      <c r="AE300" s="13" t="str">
        <f>IF(ISERROR(VLOOKUP(CONCATENATE($A300,"_",AE$2),'Reference data SID'!$B:$N,13,FALSE)),"",VLOOKUP(CONCATENATE($A300,"_",AE$2),'Reference data SID'!$B:$N,13,FALSE))</f>
        <v/>
      </c>
      <c r="AF300" s="13" t="str">
        <f>IF(ISERROR(VLOOKUP(CONCATENATE($A300,"_",AF$2),'Reference data SID'!$B:$N,13,FALSE)),"",VLOOKUP(CONCATENATE($A300,"_",AF$2),'Reference data SID'!$B:$N,13,FALSE))</f>
        <v/>
      </c>
      <c r="AG300" s="13" t="str">
        <f>IF(ISERROR(VLOOKUP(CONCATENATE($A300,"_",AG$2),'Reference data SID'!$B:$N,13,FALSE)),"",VLOOKUP(CONCATENATE($A300,"_",AG$2),'Reference data SID'!$B:$N,13,FALSE))</f>
        <v/>
      </c>
      <c r="AH300" s="13" t="str">
        <f>IF(ISERROR(VLOOKUP(CONCATENATE($A300,"_",AH$2),'Reference data SID'!$B:$N,13,FALSE)),"",VLOOKUP(CONCATENATE($A300,"_",AH$2),'Reference data SID'!$B:$N,13,FALSE))</f>
        <v/>
      </c>
      <c r="AI300" s="13" t="str">
        <f>IF(ISERROR(VLOOKUP(CONCATENATE($A300,"_",AI$2),'Reference data SID'!$B:$N,13,FALSE)),"",VLOOKUP(CONCATENATE($A300,"_",AI$2),'Reference data SID'!$B:$N,13,FALSE))</f>
        <v/>
      </c>
      <c r="AJ300" s="13" t="str">
        <f>IF(ISERROR(VLOOKUP(CONCATENATE($A300,"_",AJ$2),'Reference data SID'!$B:$N,13,FALSE)),"",VLOOKUP(CONCATENATE($A300,"_",AJ$2),'Reference data SID'!$B:$N,13,FALSE))</f>
        <v/>
      </c>
      <c r="AK300" s="13" t="str">
        <f>IF(ISERROR(VLOOKUP(CONCATENATE($A300,"_",AK$2),'Reference data SID'!$B:$N,13,FALSE)),"",VLOOKUP(CONCATENATE($A300,"_",AK$2),'Reference data SID'!$B:$N,13,FALSE))</f>
        <v/>
      </c>
      <c r="AL300" s="13" t="str">
        <f>IF(ISERROR(VLOOKUP(CONCATENATE($A300,"_",AL$2),'Reference data SID'!$B:$N,13,FALSE)),"",VLOOKUP(CONCATENATE($A300,"_",AL$2),'Reference data SID'!$B:$N,13,FALSE))</f>
        <v/>
      </c>
      <c r="AM300" s="13" t="str">
        <f>IF(ISERROR(VLOOKUP(CONCATENATE($A300,"_",AM$2),'Reference data SID'!$B:$N,13,FALSE)),"",VLOOKUP(CONCATENATE($A300,"_",AM$2),'Reference data SID'!$B:$N,13,FALSE))</f>
        <v/>
      </c>
      <c r="AN300" s="13" t="str">
        <f>IF(ISERROR(VLOOKUP(CONCATENATE($A300,"_",AN$2),'Reference data SID'!$B:$N,13,FALSE)),"",VLOOKUP(CONCATENATE($A300,"_",AN$2),'Reference data SID'!$B:$N,13,FALSE))</f>
        <v/>
      </c>
      <c r="AO300" s="13" t="str">
        <f>IF(ISERROR(VLOOKUP(CONCATENATE($A300,"_",AO$2),'Reference data SID'!$B:$N,13,FALSE)),"",VLOOKUP(CONCATENATE($A300,"_",AO$2),'Reference data SID'!$B:$N,13,FALSE))</f>
        <v/>
      </c>
      <c r="AP300" s="13" t="str">
        <f>IF(ISERROR(VLOOKUP(CONCATENATE($A300,"_",AP$2),'Reference data SID'!$B:$N,13,FALSE)),"",VLOOKUP(CONCATENATE($A300,"_",AP$2),'Reference data SID'!$B:$N,13,FALSE))</f>
        <v/>
      </c>
      <c r="AQ300" s="13" t="str">
        <f>IF(ISERROR(VLOOKUP(CONCATENATE($A300,"_",AQ$2),'Reference data SID'!$B:$N,13,FALSE)),"",VLOOKUP(CONCATENATE($A300,"_",AQ$2),'Reference data SID'!$B:$N,13,FALSE))</f>
        <v/>
      </c>
      <c r="AR300" s="13" t="str">
        <f>IF(ISERROR(VLOOKUP(CONCATENATE($A300,"_",AR$2),'Reference data SID'!$B:$N,13,FALSE)),"",VLOOKUP(CONCATENATE($A300,"_",AR$2),'Reference data SID'!$B:$N,13,FALSE))</f>
        <v/>
      </c>
      <c r="AS300" s="13" t="str">
        <f>IF(ISERROR(VLOOKUP(CONCATENATE($A300,"_",AS$2),'Reference data SID'!$B:$N,13,FALSE)),"",VLOOKUP(CONCATENATE($A300,"_",AS$2),'Reference data SID'!$B:$N,13,FALSE))</f>
        <v/>
      </c>
      <c r="AT300" s="13" t="str">
        <f>IF(ISERROR(VLOOKUP(CONCATENATE($A300,"_",AT$2),'Reference data SID'!$B:$N,13,FALSE)),"",VLOOKUP(CONCATENATE($A300,"_",AT$2),'Reference data SID'!$B:$N,13,FALSE))</f>
        <v/>
      </c>
    </row>
    <row r="301" spans="1:46" x14ac:dyDescent="0.25">
      <c r="A301">
        <v>297</v>
      </c>
      <c r="B301" s="13" t="str">
        <f>IF(ISERROR(VLOOKUP(CONCATENATE($A301,"_",B$2),'Reference data SID'!$B:$N,13,FALSE)),"",VLOOKUP(CONCATENATE($A301,"_",B$2),'Reference data SID'!$B:$N,13,FALSE))</f>
        <v/>
      </c>
      <c r="C301" s="13" t="str">
        <f>IF(ISERROR(VLOOKUP(CONCATENATE($A301,"_",C$2),'Reference data SID'!$B:$N,13,FALSE)),"",VLOOKUP(CONCATENATE($A301,"_",C$2),'Reference data SID'!$B:$N,13,FALSE))</f>
        <v/>
      </c>
      <c r="D301" s="13" t="str">
        <f>IF(ISERROR(VLOOKUP(CONCATENATE($A301,"_",D$2),'Reference data SID'!$B:$N,13,FALSE)),"",VLOOKUP(CONCATENATE($A301,"_",D$2),'Reference data SID'!$B:$N,13,FALSE))</f>
        <v/>
      </c>
      <c r="E301" s="13" t="str">
        <f>IF(ISERROR(VLOOKUP(CONCATENATE($A301,"_",E$2),'Reference data SID'!$B:$N,13,FALSE)),"",VLOOKUP(CONCATENATE($A301,"_",E$2),'Reference data SID'!$B:$N,13,FALSE))</f>
        <v/>
      </c>
      <c r="F301" s="13" t="str">
        <f>IF(ISERROR(VLOOKUP(CONCATENATE($A301,"_",F$2),'Reference data SID'!$B:$N,13,FALSE)),"",VLOOKUP(CONCATENATE($A301,"_",F$2),'Reference data SID'!$B:$N,13,FALSE))</f>
        <v/>
      </c>
      <c r="G301" s="13" t="str">
        <f>IF(ISERROR(VLOOKUP(CONCATENATE($A301,"_",G$2),'Reference data SID'!$B:$N,13,FALSE)),"",VLOOKUP(CONCATENATE($A301,"_",G$2),'Reference data SID'!$B:$N,13,FALSE))</f>
        <v/>
      </c>
      <c r="H301" s="13" t="str">
        <f>IF(ISERROR(VLOOKUP(CONCATENATE($A301,"_",H$2),'Reference data SID'!$B:$N,13,FALSE)),"",VLOOKUP(CONCATENATE($A301,"_",H$2),'Reference data SID'!$B:$N,13,FALSE))</f>
        <v/>
      </c>
      <c r="I301" s="13" t="str">
        <f>IF(ISERROR(VLOOKUP(CONCATENATE($A301,"_",I$2),'Reference data SID'!$B:$N,13,FALSE)),"",VLOOKUP(CONCATENATE($A301,"_",I$2),'Reference data SID'!$B:$N,13,FALSE))</f>
        <v/>
      </c>
      <c r="J301" s="13" t="str">
        <f>IF(ISERROR(VLOOKUP(CONCATENATE($A301,"_",J$2),'Reference data SID'!$B:$N,13,FALSE)),"",VLOOKUP(CONCATENATE($A301,"_",J$2),'Reference data SID'!$B:$N,13,FALSE))</f>
        <v/>
      </c>
      <c r="K301" s="13" t="str">
        <f>IF(ISERROR(VLOOKUP(CONCATENATE($A301,"_",K$2),'Reference data SID'!$B:$N,13,FALSE)),"",VLOOKUP(CONCATENATE($A301,"_",K$2),'Reference data SID'!$B:$N,13,FALSE))</f>
        <v/>
      </c>
      <c r="L301" s="13" t="str">
        <f>IF(ISERROR(VLOOKUP(CONCATENATE($A301,"_",L$2),'Reference data SID'!$B:$N,13,FALSE)),"",VLOOKUP(CONCATENATE($A301,"_",L$2),'Reference data SID'!$B:$N,13,FALSE))</f>
        <v/>
      </c>
      <c r="M301" s="13" t="str">
        <f>IF(ISERROR(VLOOKUP(CONCATENATE($A301,"_",M$2),'Reference data SID'!$B:$N,13,FALSE)),"",VLOOKUP(CONCATENATE($A301,"_",M$2),'Reference data SID'!$B:$N,13,FALSE))</f>
        <v/>
      </c>
      <c r="N301" s="13" t="str">
        <f>IF(ISERROR(VLOOKUP(CONCATENATE($A301,"_",N$2),'Reference data SID'!$B:$N,13,FALSE)),"",VLOOKUP(CONCATENATE($A301,"_",N$2),'Reference data SID'!$B:$N,13,FALSE))</f>
        <v/>
      </c>
      <c r="O301" s="13" t="str">
        <f>IF(ISERROR(VLOOKUP(CONCATENATE($A301,"_",O$2),'Reference data SID'!$B:$N,13,FALSE)),"",VLOOKUP(CONCATENATE($A301,"_",O$2),'Reference data SID'!$B:$N,13,FALSE))</f>
        <v/>
      </c>
      <c r="P301" s="13" t="str">
        <f>IF(ISERROR(VLOOKUP(CONCATENATE($A301,"_",P$2),'Reference data SID'!$B:$N,13,FALSE)),"",VLOOKUP(CONCATENATE($A301,"_",P$2),'Reference data SID'!$B:$N,13,FALSE))</f>
        <v/>
      </c>
      <c r="Q301" s="13" t="str">
        <f>IF(ISERROR(VLOOKUP(CONCATENATE($A301,"_",Q$2),'Reference data SID'!$B:$N,13,FALSE)),"",VLOOKUP(CONCATENATE($A301,"_",Q$2),'Reference data SID'!$B:$N,13,FALSE))</f>
        <v/>
      </c>
      <c r="R301" s="13" t="str">
        <f>IF(ISERROR(VLOOKUP(CONCATENATE($A301,"_",R$2),'Reference data SID'!$B:$N,13,FALSE)),"",VLOOKUP(CONCATENATE($A301,"_",R$2),'Reference data SID'!$B:$N,13,FALSE))</f>
        <v/>
      </c>
      <c r="S301" s="13" t="str">
        <f>IF(ISERROR(VLOOKUP(CONCATENATE($A301,"_",S$2),'Reference data SID'!$B:$N,13,FALSE)),"",VLOOKUP(CONCATENATE($A301,"_",S$2),'Reference data SID'!$B:$N,13,FALSE))</f>
        <v/>
      </c>
      <c r="T301" s="13" t="str">
        <f>IF(ISERROR(VLOOKUP(CONCATENATE($A301,"_",T$2),'Reference data SID'!$B:$N,13,FALSE)),"",VLOOKUP(CONCATENATE($A301,"_",T$2),'Reference data SID'!$B:$N,13,FALSE))</f>
        <v/>
      </c>
      <c r="U301" s="13" t="str">
        <f>IF(ISERROR(VLOOKUP(CONCATENATE($A301,"_",U$2),'Reference data SID'!$B:$N,13,FALSE)),"",VLOOKUP(CONCATENATE($A301,"_",U$2),'Reference data SID'!$B:$N,13,FALSE))</f>
        <v/>
      </c>
      <c r="V301" s="13" t="str">
        <f>IF(ISERROR(VLOOKUP(CONCATENATE($A301,"_",V$2),'Reference data SID'!$B:$N,13,FALSE)),"",VLOOKUP(CONCATENATE($A301,"_",V$2),'Reference data SID'!$B:$N,13,FALSE))</f>
        <v/>
      </c>
      <c r="W301" s="13" t="str">
        <f>IF(ISERROR(VLOOKUP(CONCATENATE($A301,"_",W$2),'Reference data SID'!$B:$N,13,FALSE)),"",VLOOKUP(CONCATENATE($A301,"_",W$2),'Reference data SID'!$B:$N,13,FALSE))</f>
        <v/>
      </c>
      <c r="X301" s="13" t="str">
        <f>IF(ISERROR(VLOOKUP(CONCATENATE($A301,"_",X$2),'Reference data SID'!$B:$N,13,FALSE)),"",VLOOKUP(CONCATENATE($A301,"_",X$2),'Reference data SID'!$B:$N,13,FALSE))</f>
        <v/>
      </c>
      <c r="Y301" s="13" t="str">
        <f>IF(ISERROR(VLOOKUP(CONCATENATE($A301,"_",Y$2),'Reference data SID'!$B:$N,13,FALSE)),"",VLOOKUP(CONCATENATE($A301,"_",Y$2),'Reference data SID'!$B:$N,13,FALSE))</f>
        <v/>
      </c>
      <c r="Z301" s="13" t="str">
        <f>IF(ISERROR(VLOOKUP(CONCATENATE($A301,"_",Z$2),'Reference data SID'!$B:$N,13,FALSE)),"",VLOOKUP(CONCATENATE($A301,"_",Z$2),'Reference data SID'!$B:$N,13,FALSE))</f>
        <v/>
      </c>
      <c r="AA301" s="13" t="str">
        <f>IF(ISERROR(VLOOKUP(CONCATENATE($A301,"_",AA$2),'Reference data SID'!$B:$N,13,FALSE)),"",VLOOKUP(CONCATENATE($A301,"_",AA$2),'Reference data SID'!$B:$N,13,FALSE))</f>
        <v/>
      </c>
      <c r="AB301" s="13" t="str">
        <f>IF(ISERROR(VLOOKUP(CONCATENATE($A301,"_",AB$2),'Reference data SID'!$B:$N,13,FALSE)),"",VLOOKUP(CONCATENATE($A301,"_",AB$2),'Reference data SID'!$B:$N,13,FALSE))</f>
        <v/>
      </c>
      <c r="AC301" s="13" t="str">
        <f>IF(ISERROR(VLOOKUP(CONCATENATE($A301,"_",AC$2),'Reference data SID'!$B:$N,13,FALSE)),"",VLOOKUP(CONCATENATE($A301,"_",AC$2),'Reference data SID'!$B:$N,13,FALSE))</f>
        <v/>
      </c>
      <c r="AD301" s="13" t="str">
        <f>IF(ISERROR(VLOOKUP(CONCATENATE($A301,"_",AD$2),'Reference data SID'!$B:$N,13,FALSE)),"",VLOOKUP(CONCATENATE($A301,"_",AD$2),'Reference data SID'!$B:$N,13,FALSE))</f>
        <v/>
      </c>
      <c r="AE301" s="13" t="str">
        <f>IF(ISERROR(VLOOKUP(CONCATENATE($A301,"_",AE$2),'Reference data SID'!$B:$N,13,FALSE)),"",VLOOKUP(CONCATENATE($A301,"_",AE$2),'Reference data SID'!$B:$N,13,FALSE))</f>
        <v/>
      </c>
      <c r="AF301" s="13" t="str">
        <f>IF(ISERROR(VLOOKUP(CONCATENATE($A301,"_",AF$2),'Reference data SID'!$B:$N,13,FALSE)),"",VLOOKUP(CONCATENATE($A301,"_",AF$2),'Reference data SID'!$B:$N,13,FALSE))</f>
        <v/>
      </c>
      <c r="AG301" s="13" t="str">
        <f>IF(ISERROR(VLOOKUP(CONCATENATE($A301,"_",AG$2),'Reference data SID'!$B:$N,13,FALSE)),"",VLOOKUP(CONCATENATE($A301,"_",AG$2),'Reference data SID'!$B:$N,13,FALSE))</f>
        <v/>
      </c>
      <c r="AH301" s="13" t="str">
        <f>IF(ISERROR(VLOOKUP(CONCATENATE($A301,"_",AH$2),'Reference data SID'!$B:$N,13,FALSE)),"",VLOOKUP(CONCATENATE($A301,"_",AH$2),'Reference data SID'!$B:$N,13,FALSE))</f>
        <v/>
      </c>
      <c r="AI301" s="13" t="str">
        <f>IF(ISERROR(VLOOKUP(CONCATENATE($A301,"_",AI$2),'Reference data SID'!$B:$N,13,FALSE)),"",VLOOKUP(CONCATENATE($A301,"_",AI$2),'Reference data SID'!$B:$N,13,FALSE))</f>
        <v/>
      </c>
      <c r="AJ301" s="13" t="str">
        <f>IF(ISERROR(VLOOKUP(CONCATENATE($A301,"_",AJ$2),'Reference data SID'!$B:$N,13,FALSE)),"",VLOOKUP(CONCATENATE($A301,"_",AJ$2),'Reference data SID'!$B:$N,13,FALSE))</f>
        <v/>
      </c>
      <c r="AK301" s="13" t="str">
        <f>IF(ISERROR(VLOOKUP(CONCATENATE($A301,"_",AK$2),'Reference data SID'!$B:$N,13,FALSE)),"",VLOOKUP(CONCATENATE($A301,"_",AK$2),'Reference data SID'!$B:$N,13,FALSE))</f>
        <v/>
      </c>
      <c r="AL301" s="13" t="str">
        <f>IF(ISERROR(VLOOKUP(CONCATENATE($A301,"_",AL$2),'Reference data SID'!$B:$N,13,FALSE)),"",VLOOKUP(CONCATENATE($A301,"_",AL$2),'Reference data SID'!$B:$N,13,FALSE))</f>
        <v/>
      </c>
      <c r="AM301" s="13" t="str">
        <f>IF(ISERROR(VLOOKUP(CONCATENATE($A301,"_",AM$2),'Reference data SID'!$B:$N,13,FALSE)),"",VLOOKUP(CONCATENATE($A301,"_",AM$2),'Reference data SID'!$B:$N,13,FALSE))</f>
        <v/>
      </c>
      <c r="AN301" s="13" t="str">
        <f>IF(ISERROR(VLOOKUP(CONCATENATE($A301,"_",AN$2),'Reference data SID'!$B:$N,13,FALSE)),"",VLOOKUP(CONCATENATE($A301,"_",AN$2),'Reference data SID'!$B:$N,13,FALSE))</f>
        <v/>
      </c>
      <c r="AO301" s="13" t="str">
        <f>IF(ISERROR(VLOOKUP(CONCATENATE($A301,"_",AO$2),'Reference data SID'!$B:$N,13,FALSE)),"",VLOOKUP(CONCATENATE($A301,"_",AO$2),'Reference data SID'!$B:$N,13,FALSE))</f>
        <v/>
      </c>
      <c r="AP301" s="13" t="str">
        <f>IF(ISERROR(VLOOKUP(CONCATENATE($A301,"_",AP$2),'Reference data SID'!$B:$N,13,FALSE)),"",VLOOKUP(CONCATENATE($A301,"_",AP$2),'Reference data SID'!$B:$N,13,FALSE))</f>
        <v/>
      </c>
      <c r="AQ301" s="13" t="str">
        <f>IF(ISERROR(VLOOKUP(CONCATENATE($A301,"_",AQ$2),'Reference data SID'!$B:$N,13,FALSE)),"",VLOOKUP(CONCATENATE($A301,"_",AQ$2),'Reference data SID'!$B:$N,13,FALSE))</f>
        <v/>
      </c>
      <c r="AR301" s="13" t="str">
        <f>IF(ISERROR(VLOOKUP(CONCATENATE($A301,"_",AR$2),'Reference data SID'!$B:$N,13,FALSE)),"",VLOOKUP(CONCATENATE($A301,"_",AR$2),'Reference data SID'!$B:$N,13,FALSE))</f>
        <v/>
      </c>
      <c r="AS301" s="13" t="str">
        <f>IF(ISERROR(VLOOKUP(CONCATENATE($A301,"_",AS$2),'Reference data SID'!$B:$N,13,FALSE)),"",VLOOKUP(CONCATENATE($A301,"_",AS$2),'Reference data SID'!$B:$N,13,FALSE))</f>
        <v/>
      </c>
      <c r="AT301" s="13" t="str">
        <f>IF(ISERROR(VLOOKUP(CONCATENATE($A301,"_",AT$2),'Reference data SID'!$B:$N,13,FALSE)),"",VLOOKUP(CONCATENATE($A301,"_",AT$2),'Reference data SID'!$B:$N,13,FALSE))</f>
        <v/>
      </c>
    </row>
    <row r="302" spans="1:46" x14ac:dyDescent="0.25">
      <c r="A302">
        <v>298</v>
      </c>
      <c r="B302" s="13" t="str">
        <f>IF(ISERROR(VLOOKUP(CONCATENATE($A302,"_",B$2),'Reference data SID'!$B:$N,13,FALSE)),"",VLOOKUP(CONCATENATE($A302,"_",B$2),'Reference data SID'!$B:$N,13,FALSE))</f>
        <v/>
      </c>
      <c r="C302" s="13" t="str">
        <f>IF(ISERROR(VLOOKUP(CONCATENATE($A302,"_",C$2),'Reference data SID'!$B:$N,13,FALSE)),"",VLOOKUP(CONCATENATE($A302,"_",C$2),'Reference data SID'!$B:$N,13,FALSE))</f>
        <v/>
      </c>
      <c r="D302" s="13" t="str">
        <f>IF(ISERROR(VLOOKUP(CONCATENATE($A302,"_",D$2),'Reference data SID'!$B:$N,13,FALSE)),"",VLOOKUP(CONCATENATE($A302,"_",D$2),'Reference data SID'!$B:$N,13,FALSE))</f>
        <v/>
      </c>
      <c r="E302" s="13" t="str">
        <f>IF(ISERROR(VLOOKUP(CONCATENATE($A302,"_",E$2),'Reference data SID'!$B:$N,13,FALSE)),"",VLOOKUP(CONCATENATE($A302,"_",E$2),'Reference data SID'!$B:$N,13,FALSE))</f>
        <v/>
      </c>
      <c r="F302" s="13" t="str">
        <f>IF(ISERROR(VLOOKUP(CONCATENATE($A302,"_",F$2),'Reference data SID'!$B:$N,13,FALSE)),"",VLOOKUP(CONCATENATE($A302,"_",F$2),'Reference data SID'!$B:$N,13,FALSE))</f>
        <v/>
      </c>
      <c r="G302" s="13" t="str">
        <f>IF(ISERROR(VLOOKUP(CONCATENATE($A302,"_",G$2),'Reference data SID'!$B:$N,13,FALSE)),"",VLOOKUP(CONCATENATE($A302,"_",G$2),'Reference data SID'!$B:$N,13,FALSE))</f>
        <v/>
      </c>
      <c r="H302" s="13" t="str">
        <f>IF(ISERROR(VLOOKUP(CONCATENATE($A302,"_",H$2),'Reference data SID'!$B:$N,13,FALSE)),"",VLOOKUP(CONCATENATE($A302,"_",H$2),'Reference data SID'!$B:$N,13,FALSE))</f>
        <v/>
      </c>
      <c r="I302" s="13" t="str">
        <f>IF(ISERROR(VLOOKUP(CONCATENATE($A302,"_",I$2),'Reference data SID'!$B:$N,13,FALSE)),"",VLOOKUP(CONCATENATE($A302,"_",I$2),'Reference data SID'!$B:$N,13,FALSE))</f>
        <v/>
      </c>
      <c r="J302" s="13" t="str">
        <f>IF(ISERROR(VLOOKUP(CONCATENATE($A302,"_",J$2),'Reference data SID'!$B:$N,13,FALSE)),"",VLOOKUP(CONCATENATE($A302,"_",J$2),'Reference data SID'!$B:$N,13,FALSE))</f>
        <v/>
      </c>
      <c r="K302" s="13" t="str">
        <f>IF(ISERROR(VLOOKUP(CONCATENATE($A302,"_",K$2),'Reference data SID'!$B:$N,13,FALSE)),"",VLOOKUP(CONCATENATE($A302,"_",K$2),'Reference data SID'!$B:$N,13,FALSE))</f>
        <v/>
      </c>
      <c r="L302" s="13" t="str">
        <f>IF(ISERROR(VLOOKUP(CONCATENATE($A302,"_",L$2),'Reference data SID'!$B:$N,13,FALSE)),"",VLOOKUP(CONCATENATE($A302,"_",L$2),'Reference data SID'!$B:$N,13,FALSE))</f>
        <v/>
      </c>
      <c r="M302" s="13" t="str">
        <f>IF(ISERROR(VLOOKUP(CONCATENATE($A302,"_",M$2),'Reference data SID'!$B:$N,13,FALSE)),"",VLOOKUP(CONCATENATE($A302,"_",M$2),'Reference data SID'!$B:$N,13,FALSE))</f>
        <v/>
      </c>
      <c r="N302" s="13" t="str">
        <f>IF(ISERROR(VLOOKUP(CONCATENATE($A302,"_",N$2),'Reference data SID'!$B:$N,13,FALSE)),"",VLOOKUP(CONCATENATE($A302,"_",N$2),'Reference data SID'!$B:$N,13,FALSE))</f>
        <v/>
      </c>
      <c r="O302" s="13" t="str">
        <f>IF(ISERROR(VLOOKUP(CONCATENATE($A302,"_",O$2),'Reference data SID'!$B:$N,13,FALSE)),"",VLOOKUP(CONCATENATE($A302,"_",O$2),'Reference data SID'!$B:$N,13,FALSE))</f>
        <v/>
      </c>
      <c r="P302" s="13" t="str">
        <f>IF(ISERROR(VLOOKUP(CONCATENATE($A302,"_",P$2),'Reference data SID'!$B:$N,13,FALSE)),"",VLOOKUP(CONCATENATE($A302,"_",P$2),'Reference data SID'!$B:$N,13,FALSE))</f>
        <v/>
      </c>
      <c r="Q302" s="13" t="str">
        <f>IF(ISERROR(VLOOKUP(CONCATENATE($A302,"_",Q$2),'Reference data SID'!$B:$N,13,FALSE)),"",VLOOKUP(CONCATENATE($A302,"_",Q$2),'Reference data SID'!$B:$N,13,FALSE))</f>
        <v/>
      </c>
      <c r="R302" s="13" t="str">
        <f>IF(ISERROR(VLOOKUP(CONCATENATE($A302,"_",R$2),'Reference data SID'!$B:$N,13,FALSE)),"",VLOOKUP(CONCATENATE($A302,"_",R$2),'Reference data SID'!$B:$N,13,FALSE))</f>
        <v/>
      </c>
      <c r="S302" s="13" t="str">
        <f>IF(ISERROR(VLOOKUP(CONCATENATE($A302,"_",S$2),'Reference data SID'!$B:$N,13,FALSE)),"",VLOOKUP(CONCATENATE($A302,"_",S$2),'Reference data SID'!$B:$N,13,FALSE))</f>
        <v/>
      </c>
      <c r="T302" s="13" t="str">
        <f>IF(ISERROR(VLOOKUP(CONCATENATE($A302,"_",T$2),'Reference data SID'!$B:$N,13,FALSE)),"",VLOOKUP(CONCATENATE($A302,"_",T$2),'Reference data SID'!$B:$N,13,FALSE))</f>
        <v/>
      </c>
      <c r="U302" s="13" t="str">
        <f>IF(ISERROR(VLOOKUP(CONCATENATE($A302,"_",U$2),'Reference data SID'!$B:$N,13,FALSE)),"",VLOOKUP(CONCATENATE($A302,"_",U$2),'Reference data SID'!$B:$N,13,FALSE))</f>
        <v/>
      </c>
      <c r="V302" s="13" t="str">
        <f>IF(ISERROR(VLOOKUP(CONCATENATE($A302,"_",V$2),'Reference data SID'!$B:$N,13,FALSE)),"",VLOOKUP(CONCATENATE($A302,"_",V$2),'Reference data SID'!$B:$N,13,FALSE))</f>
        <v/>
      </c>
      <c r="W302" s="13" t="str">
        <f>IF(ISERROR(VLOOKUP(CONCATENATE($A302,"_",W$2),'Reference data SID'!$B:$N,13,FALSE)),"",VLOOKUP(CONCATENATE($A302,"_",W$2),'Reference data SID'!$B:$N,13,FALSE))</f>
        <v/>
      </c>
      <c r="X302" s="13" t="str">
        <f>IF(ISERROR(VLOOKUP(CONCATENATE($A302,"_",X$2),'Reference data SID'!$B:$N,13,FALSE)),"",VLOOKUP(CONCATENATE($A302,"_",X$2),'Reference data SID'!$B:$N,13,FALSE))</f>
        <v/>
      </c>
      <c r="Y302" s="13" t="str">
        <f>IF(ISERROR(VLOOKUP(CONCATENATE($A302,"_",Y$2),'Reference data SID'!$B:$N,13,FALSE)),"",VLOOKUP(CONCATENATE($A302,"_",Y$2),'Reference data SID'!$B:$N,13,FALSE))</f>
        <v/>
      </c>
      <c r="Z302" s="13" t="str">
        <f>IF(ISERROR(VLOOKUP(CONCATENATE($A302,"_",Z$2),'Reference data SID'!$B:$N,13,FALSE)),"",VLOOKUP(CONCATENATE($A302,"_",Z$2),'Reference data SID'!$B:$N,13,FALSE))</f>
        <v/>
      </c>
      <c r="AA302" s="13" t="str">
        <f>IF(ISERROR(VLOOKUP(CONCATENATE($A302,"_",AA$2),'Reference data SID'!$B:$N,13,FALSE)),"",VLOOKUP(CONCATENATE($A302,"_",AA$2),'Reference data SID'!$B:$N,13,FALSE))</f>
        <v/>
      </c>
      <c r="AB302" s="13" t="str">
        <f>IF(ISERROR(VLOOKUP(CONCATENATE($A302,"_",AB$2),'Reference data SID'!$B:$N,13,FALSE)),"",VLOOKUP(CONCATENATE($A302,"_",AB$2),'Reference data SID'!$B:$N,13,FALSE))</f>
        <v/>
      </c>
      <c r="AC302" s="13" t="str">
        <f>IF(ISERROR(VLOOKUP(CONCATENATE($A302,"_",AC$2),'Reference data SID'!$B:$N,13,FALSE)),"",VLOOKUP(CONCATENATE($A302,"_",AC$2),'Reference data SID'!$B:$N,13,FALSE))</f>
        <v/>
      </c>
      <c r="AD302" s="13" t="str">
        <f>IF(ISERROR(VLOOKUP(CONCATENATE($A302,"_",AD$2),'Reference data SID'!$B:$N,13,FALSE)),"",VLOOKUP(CONCATENATE($A302,"_",AD$2),'Reference data SID'!$B:$N,13,FALSE))</f>
        <v/>
      </c>
      <c r="AE302" s="13" t="str">
        <f>IF(ISERROR(VLOOKUP(CONCATENATE($A302,"_",AE$2),'Reference data SID'!$B:$N,13,FALSE)),"",VLOOKUP(CONCATENATE($A302,"_",AE$2),'Reference data SID'!$B:$N,13,FALSE))</f>
        <v/>
      </c>
      <c r="AF302" s="13" t="str">
        <f>IF(ISERROR(VLOOKUP(CONCATENATE($A302,"_",AF$2),'Reference data SID'!$B:$N,13,FALSE)),"",VLOOKUP(CONCATENATE($A302,"_",AF$2),'Reference data SID'!$B:$N,13,FALSE))</f>
        <v/>
      </c>
      <c r="AG302" s="13" t="str">
        <f>IF(ISERROR(VLOOKUP(CONCATENATE($A302,"_",AG$2),'Reference data SID'!$B:$N,13,FALSE)),"",VLOOKUP(CONCATENATE($A302,"_",AG$2),'Reference data SID'!$B:$N,13,FALSE))</f>
        <v/>
      </c>
      <c r="AH302" s="13" t="str">
        <f>IF(ISERROR(VLOOKUP(CONCATENATE($A302,"_",AH$2),'Reference data SID'!$B:$N,13,FALSE)),"",VLOOKUP(CONCATENATE($A302,"_",AH$2),'Reference data SID'!$B:$N,13,FALSE))</f>
        <v/>
      </c>
      <c r="AI302" s="13" t="str">
        <f>IF(ISERROR(VLOOKUP(CONCATENATE($A302,"_",AI$2),'Reference data SID'!$B:$N,13,FALSE)),"",VLOOKUP(CONCATENATE($A302,"_",AI$2),'Reference data SID'!$B:$N,13,FALSE))</f>
        <v/>
      </c>
      <c r="AJ302" s="13" t="str">
        <f>IF(ISERROR(VLOOKUP(CONCATENATE($A302,"_",AJ$2),'Reference data SID'!$B:$N,13,FALSE)),"",VLOOKUP(CONCATENATE($A302,"_",AJ$2),'Reference data SID'!$B:$N,13,FALSE))</f>
        <v/>
      </c>
      <c r="AK302" s="13" t="str">
        <f>IF(ISERROR(VLOOKUP(CONCATENATE($A302,"_",AK$2),'Reference data SID'!$B:$N,13,FALSE)),"",VLOOKUP(CONCATENATE($A302,"_",AK$2),'Reference data SID'!$B:$N,13,FALSE))</f>
        <v/>
      </c>
      <c r="AL302" s="13" t="str">
        <f>IF(ISERROR(VLOOKUP(CONCATENATE($A302,"_",AL$2),'Reference data SID'!$B:$N,13,FALSE)),"",VLOOKUP(CONCATENATE($A302,"_",AL$2),'Reference data SID'!$B:$N,13,FALSE))</f>
        <v/>
      </c>
      <c r="AM302" s="13" t="str">
        <f>IF(ISERROR(VLOOKUP(CONCATENATE($A302,"_",AM$2),'Reference data SID'!$B:$N,13,FALSE)),"",VLOOKUP(CONCATENATE($A302,"_",AM$2),'Reference data SID'!$B:$N,13,FALSE))</f>
        <v/>
      </c>
      <c r="AN302" s="13" t="str">
        <f>IF(ISERROR(VLOOKUP(CONCATENATE($A302,"_",AN$2),'Reference data SID'!$B:$N,13,FALSE)),"",VLOOKUP(CONCATENATE($A302,"_",AN$2),'Reference data SID'!$B:$N,13,FALSE))</f>
        <v/>
      </c>
      <c r="AO302" s="13" t="str">
        <f>IF(ISERROR(VLOOKUP(CONCATENATE($A302,"_",AO$2),'Reference data SID'!$B:$N,13,FALSE)),"",VLOOKUP(CONCATENATE($A302,"_",AO$2),'Reference data SID'!$B:$N,13,FALSE))</f>
        <v/>
      </c>
      <c r="AP302" s="13" t="str">
        <f>IF(ISERROR(VLOOKUP(CONCATENATE($A302,"_",AP$2),'Reference data SID'!$B:$N,13,FALSE)),"",VLOOKUP(CONCATENATE($A302,"_",AP$2),'Reference data SID'!$B:$N,13,FALSE))</f>
        <v/>
      </c>
      <c r="AQ302" s="13" t="str">
        <f>IF(ISERROR(VLOOKUP(CONCATENATE($A302,"_",AQ$2),'Reference data SID'!$B:$N,13,FALSE)),"",VLOOKUP(CONCATENATE($A302,"_",AQ$2),'Reference data SID'!$B:$N,13,FALSE))</f>
        <v/>
      </c>
      <c r="AR302" s="13" t="str">
        <f>IF(ISERROR(VLOOKUP(CONCATENATE($A302,"_",AR$2),'Reference data SID'!$B:$N,13,FALSE)),"",VLOOKUP(CONCATENATE($A302,"_",AR$2),'Reference data SID'!$B:$N,13,FALSE))</f>
        <v/>
      </c>
      <c r="AS302" s="13" t="str">
        <f>IF(ISERROR(VLOOKUP(CONCATENATE($A302,"_",AS$2),'Reference data SID'!$B:$N,13,FALSE)),"",VLOOKUP(CONCATENATE($A302,"_",AS$2),'Reference data SID'!$B:$N,13,FALSE))</f>
        <v/>
      </c>
      <c r="AT302" s="13" t="str">
        <f>IF(ISERROR(VLOOKUP(CONCATENATE($A302,"_",AT$2),'Reference data SID'!$B:$N,13,FALSE)),"",VLOOKUP(CONCATENATE($A302,"_",AT$2),'Reference data SID'!$B:$N,13,FALSE))</f>
        <v/>
      </c>
    </row>
    <row r="303" spans="1:46" x14ac:dyDescent="0.25">
      <c r="A303">
        <v>299</v>
      </c>
      <c r="B303" s="13" t="str">
        <f>IF(ISERROR(VLOOKUP(CONCATENATE($A303,"_",B$2),'Reference data SID'!$B:$N,13,FALSE)),"",VLOOKUP(CONCATENATE($A303,"_",B$2),'Reference data SID'!$B:$N,13,FALSE))</f>
        <v/>
      </c>
      <c r="C303" s="13" t="str">
        <f>IF(ISERROR(VLOOKUP(CONCATENATE($A303,"_",C$2),'Reference data SID'!$B:$N,13,FALSE)),"",VLOOKUP(CONCATENATE($A303,"_",C$2),'Reference data SID'!$B:$N,13,FALSE))</f>
        <v/>
      </c>
      <c r="D303" s="13" t="str">
        <f>IF(ISERROR(VLOOKUP(CONCATENATE($A303,"_",D$2),'Reference data SID'!$B:$N,13,FALSE)),"",VLOOKUP(CONCATENATE($A303,"_",D$2),'Reference data SID'!$B:$N,13,FALSE))</f>
        <v/>
      </c>
      <c r="E303" s="13" t="str">
        <f>IF(ISERROR(VLOOKUP(CONCATENATE($A303,"_",E$2),'Reference data SID'!$B:$N,13,FALSE)),"",VLOOKUP(CONCATENATE($A303,"_",E$2),'Reference data SID'!$B:$N,13,FALSE))</f>
        <v/>
      </c>
      <c r="F303" s="13" t="str">
        <f>IF(ISERROR(VLOOKUP(CONCATENATE($A303,"_",F$2),'Reference data SID'!$B:$N,13,FALSE)),"",VLOOKUP(CONCATENATE($A303,"_",F$2),'Reference data SID'!$B:$N,13,FALSE))</f>
        <v/>
      </c>
      <c r="G303" s="13" t="str">
        <f>IF(ISERROR(VLOOKUP(CONCATENATE($A303,"_",G$2),'Reference data SID'!$B:$N,13,FALSE)),"",VLOOKUP(CONCATENATE($A303,"_",G$2),'Reference data SID'!$B:$N,13,FALSE))</f>
        <v/>
      </c>
      <c r="H303" s="13" t="str">
        <f>IF(ISERROR(VLOOKUP(CONCATENATE($A303,"_",H$2),'Reference data SID'!$B:$N,13,FALSE)),"",VLOOKUP(CONCATENATE($A303,"_",H$2),'Reference data SID'!$B:$N,13,FALSE))</f>
        <v/>
      </c>
      <c r="I303" s="13" t="str">
        <f>IF(ISERROR(VLOOKUP(CONCATENATE($A303,"_",I$2),'Reference data SID'!$B:$N,13,FALSE)),"",VLOOKUP(CONCATENATE($A303,"_",I$2),'Reference data SID'!$B:$N,13,FALSE))</f>
        <v/>
      </c>
      <c r="J303" s="13" t="str">
        <f>IF(ISERROR(VLOOKUP(CONCATENATE($A303,"_",J$2),'Reference data SID'!$B:$N,13,FALSE)),"",VLOOKUP(CONCATENATE($A303,"_",J$2),'Reference data SID'!$B:$N,13,FALSE))</f>
        <v/>
      </c>
      <c r="K303" s="13" t="str">
        <f>IF(ISERROR(VLOOKUP(CONCATENATE($A303,"_",K$2),'Reference data SID'!$B:$N,13,FALSE)),"",VLOOKUP(CONCATENATE($A303,"_",K$2),'Reference data SID'!$B:$N,13,FALSE))</f>
        <v/>
      </c>
      <c r="L303" s="13" t="str">
        <f>IF(ISERROR(VLOOKUP(CONCATENATE($A303,"_",L$2),'Reference data SID'!$B:$N,13,FALSE)),"",VLOOKUP(CONCATENATE($A303,"_",L$2),'Reference data SID'!$B:$N,13,FALSE))</f>
        <v/>
      </c>
      <c r="M303" s="13" t="str">
        <f>IF(ISERROR(VLOOKUP(CONCATENATE($A303,"_",M$2),'Reference data SID'!$B:$N,13,FALSE)),"",VLOOKUP(CONCATENATE($A303,"_",M$2),'Reference data SID'!$B:$N,13,FALSE))</f>
        <v/>
      </c>
      <c r="N303" s="13" t="str">
        <f>IF(ISERROR(VLOOKUP(CONCATENATE($A303,"_",N$2),'Reference data SID'!$B:$N,13,FALSE)),"",VLOOKUP(CONCATENATE($A303,"_",N$2),'Reference data SID'!$B:$N,13,FALSE))</f>
        <v/>
      </c>
      <c r="O303" s="13" t="str">
        <f>IF(ISERROR(VLOOKUP(CONCATENATE($A303,"_",O$2),'Reference data SID'!$B:$N,13,FALSE)),"",VLOOKUP(CONCATENATE($A303,"_",O$2),'Reference data SID'!$B:$N,13,FALSE))</f>
        <v/>
      </c>
      <c r="P303" s="13" t="str">
        <f>IF(ISERROR(VLOOKUP(CONCATENATE($A303,"_",P$2),'Reference data SID'!$B:$N,13,FALSE)),"",VLOOKUP(CONCATENATE($A303,"_",P$2),'Reference data SID'!$B:$N,13,FALSE))</f>
        <v/>
      </c>
      <c r="Q303" s="13" t="str">
        <f>IF(ISERROR(VLOOKUP(CONCATENATE($A303,"_",Q$2),'Reference data SID'!$B:$N,13,FALSE)),"",VLOOKUP(CONCATENATE($A303,"_",Q$2),'Reference data SID'!$B:$N,13,FALSE))</f>
        <v/>
      </c>
      <c r="R303" s="13" t="str">
        <f>IF(ISERROR(VLOOKUP(CONCATENATE($A303,"_",R$2),'Reference data SID'!$B:$N,13,FALSE)),"",VLOOKUP(CONCATENATE($A303,"_",R$2),'Reference data SID'!$B:$N,13,FALSE))</f>
        <v/>
      </c>
      <c r="S303" s="13" t="str">
        <f>IF(ISERROR(VLOOKUP(CONCATENATE($A303,"_",S$2),'Reference data SID'!$B:$N,13,FALSE)),"",VLOOKUP(CONCATENATE($A303,"_",S$2),'Reference data SID'!$B:$N,13,FALSE))</f>
        <v/>
      </c>
      <c r="T303" s="13" t="str">
        <f>IF(ISERROR(VLOOKUP(CONCATENATE($A303,"_",T$2),'Reference data SID'!$B:$N,13,FALSE)),"",VLOOKUP(CONCATENATE($A303,"_",T$2),'Reference data SID'!$B:$N,13,FALSE))</f>
        <v/>
      </c>
      <c r="U303" s="13" t="str">
        <f>IF(ISERROR(VLOOKUP(CONCATENATE($A303,"_",U$2),'Reference data SID'!$B:$N,13,FALSE)),"",VLOOKUP(CONCATENATE($A303,"_",U$2),'Reference data SID'!$B:$N,13,FALSE))</f>
        <v/>
      </c>
      <c r="V303" s="13" t="str">
        <f>IF(ISERROR(VLOOKUP(CONCATENATE($A303,"_",V$2),'Reference data SID'!$B:$N,13,FALSE)),"",VLOOKUP(CONCATENATE($A303,"_",V$2),'Reference data SID'!$B:$N,13,FALSE))</f>
        <v/>
      </c>
      <c r="W303" s="13" t="str">
        <f>IF(ISERROR(VLOOKUP(CONCATENATE($A303,"_",W$2),'Reference data SID'!$B:$N,13,FALSE)),"",VLOOKUP(CONCATENATE($A303,"_",W$2),'Reference data SID'!$B:$N,13,FALSE))</f>
        <v/>
      </c>
      <c r="X303" s="13" t="str">
        <f>IF(ISERROR(VLOOKUP(CONCATENATE($A303,"_",X$2),'Reference data SID'!$B:$N,13,FALSE)),"",VLOOKUP(CONCATENATE($A303,"_",X$2),'Reference data SID'!$B:$N,13,FALSE))</f>
        <v/>
      </c>
      <c r="Y303" s="13" t="str">
        <f>IF(ISERROR(VLOOKUP(CONCATENATE($A303,"_",Y$2),'Reference data SID'!$B:$N,13,FALSE)),"",VLOOKUP(CONCATENATE($A303,"_",Y$2),'Reference data SID'!$B:$N,13,FALSE))</f>
        <v/>
      </c>
      <c r="Z303" s="13" t="str">
        <f>IF(ISERROR(VLOOKUP(CONCATENATE($A303,"_",Z$2),'Reference data SID'!$B:$N,13,FALSE)),"",VLOOKUP(CONCATENATE($A303,"_",Z$2),'Reference data SID'!$B:$N,13,FALSE))</f>
        <v/>
      </c>
      <c r="AA303" s="13" t="str">
        <f>IF(ISERROR(VLOOKUP(CONCATENATE($A303,"_",AA$2),'Reference data SID'!$B:$N,13,FALSE)),"",VLOOKUP(CONCATENATE($A303,"_",AA$2),'Reference data SID'!$B:$N,13,FALSE))</f>
        <v/>
      </c>
      <c r="AB303" s="13" t="str">
        <f>IF(ISERROR(VLOOKUP(CONCATENATE($A303,"_",AB$2),'Reference data SID'!$B:$N,13,FALSE)),"",VLOOKUP(CONCATENATE($A303,"_",AB$2),'Reference data SID'!$B:$N,13,FALSE))</f>
        <v/>
      </c>
      <c r="AC303" s="13" t="str">
        <f>IF(ISERROR(VLOOKUP(CONCATENATE($A303,"_",AC$2),'Reference data SID'!$B:$N,13,FALSE)),"",VLOOKUP(CONCATENATE($A303,"_",AC$2),'Reference data SID'!$B:$N,13,FALSE))</f>
        <v/>
      </c>
      <c r="AD303" s="13" t="str">
        <f>IF(ISERROR(VLOOKUP(CONCATENATE($A303,"_",AD$2),'Reference data SID'!$B:$N,13,FALSE)),"",VLOOKUP(CONCATENATE($A303,"_",AD$2),'Reference data SID'!$B:$N,13,FALSE))</f>
        <v/>
      </c>
      <c r="AE303" s="13" t="str">
        <f>IF(ISERROR(VLOOKUP(CONCATENATE($A303,"_",AE$2),'Reference data SID'!$B:$N,13,FALSE)),"",VLOOKUP(CONCATENATE($A303,"_",AE$2),'Reference data SID'!$B:$N,13,FALSE))</f>
        <v/>
      </c>
      <c r="AF303" s="13" t="str">
        <f>IF(ISERROR(VLOOKUP(CONCATENATE($A303,"_",AF$2),'Reference data SID'!$B:$N,13,FALSE)),"",VLOOKUP(CONCATENATE($A303,"_",AF$2),'Reference data SID'!$B:$N,13,FALSE))</f>
        <v/>
      </c>
      <c r="AG303" s="13" t="str">
        <f>IF(ISERROR(VLOOKUP(CONCATENATE($A303,"_",AG$2),'Reference data SID'!$B:$N,13,FALSE)),"",VLOOKUP(CONCATENATE($A303,"_",AG$2),'Reference data SID'!$B:$N,13,FALSE))</f>
        <v/>
      </c>
      <c r="AH303" s="13" t="str">
        <f>IF(ISERROR(VLOOKUP(CONCATENATE($A303,"_",AH$2),'Reference data SID'!$B:$N,13,FALSE)),"",VLOOKUP(CONCATENATE($A303,"_",AH$2),'Reference data SID'!$B:$N,13,FALSE))</f>
        <v/>
      </c>
      <c r="AI303" s="13" t="str">
        <f>IF(ISERROR(VLOOKUP(CONCATENATE($A303,"_",AI$2),'Reference data SID'!$B:$N,13,FALSE)),"",VLOOKUP(CONCATENATE($A303,"_",AI$2),'Reference data SID'!$B:$N,13,FALSE))</f>
        <v/>
      </c>
      <c r="AJ303" s="13" t="str">
        <f>IF(ISERROR(VLOOKUP(CONCATENATE($A303,"_",AJ$2),'Reference data SID'!$B:$N,13,FALSE)),"",VLOOKUP(CONCATENATE($A303,"_",AJ$2),'Reference data SID'!$B:$N,13,FALSE))</f>
        <v/>
      </c>
      <c r="AK303" s="13" t="str">
        <f>IF(ISERROR(VLOOKUP(CONCATENATE($A303,"_",AK$2),'Reference data SID'!$B:$N,13,FALSE)),"",VLOOKUP(CONCATENATE($A303,"_",AK$2),'Reference data SID'!$B:$N,13,FALSE))</f>
        <v/>
      </c>
      <c r="AL303" s="13" t="str">
        <f>IF(ISERROR(VLOOKUP(CONCATENATE($A303,"_",AL$2),'Reference data SID'!$B:$N,13,FALSE)),"",VLOOKUP(CONCATENATE($A303,"_",AL$2),'Reference data SID'!$B:$N,13,FALSE))</f>
        <v/>
      </c>
      <c r="AM303" s="13" t="str">
        <f>IF(ISERROR(VLOOKUP(CONCATENATE($A303,"_",AM$2),'Reference data SID'!$B:$N,13,FALSE)),"",VLOOKUP(CONCATENATE($A303,"_",AM$2),'Reference data SID'!$B:$N,13,FALSE))</f>
        <v/>
      </c>
      <c r="AN303" s="13" t="str">
        <f>IF(ISERROR(VLOOKUP(CONCATENATE($A303,"_",AN$2),'Reference data SID'!$B:$N,13,FALSE)),"",VLOOKUP(CONCATENATE($A303,"_",AN$2),'Reference data SID'!$B:$N,13,FALSE))</f>
        <v/>
      </c>
      <c r="AO303" s="13" t="str">
        <f>IF(ISERROR(VLOOKUP(CONCATENATE($A303,"_",AO$2),'Reference data SID'!$B:$N,13,FALSE)),"",VLOOKUP(CONCATENATE($A303,"_",AO$2),'Reference data SID'!$B:$N,13,FALSE))</f>
        <v/>
      </c>
      <c r="AP303" s="13" t="str">
        <f>IF(ISERROR(VLOOKUP(CONCATENATE($A303,"_",AP$2),'Reference data SID'!$B:$N,13,FALSE)),"",VLOOKUP(CONCATENATE($A303,"_",AP$2),'Reference data SID'!$B:$N,13,FALSE))</f>
        <v/>
      </c>
      <c r="AQ303" s="13" t="str">
        <f>IF(ISERROR(VLOOKUP(CONCATENATE($A303,"_",AQ$2),'Reference data SID'!$B:$N,13,FALSE)),"",VLOOKUP(CONCATENATE($A303,"_",AQ$2),'Reference data SID'!$B:$N,13,FALSE))</f>
        <v/>
      </c>
      <c r="AR303" s="13" t="str">
        <f>IF(ISERROR(VLOOKUP(CONCATENATE($A303,"_",AR$2),'Reference data SID'!$B:$N,13,FALSE)),"",VLOOKUP(CONCATENATE($A303,"_",AR$2),'Reference data SID'!$B:$N,13,FALSE))</f>
        <v/>
      </c>
      <c r="AS303" s="13" t="str">
        <f>IF(ISERROR(VLOOKUP(CONCATENATE($A303,"_",AS$2),'Reference data SID'!$B:$N,13,FALSE)),"",VLOOKUP(CONCATENATE($A303,"_",AS$2),'Reference data SID'!$B:$N,13,FALSE))</f>
        <v/>
      </c>
      <c r="AT303" s="13" t="str">
        <f>IF(ISERROR(VLOOKUP(CONCATENATE($A303,"_",AT$2),'Reference data SID'!$B:$N,13,FALSE)),"",VLOOKUP(CONCATENATE($A303,"_",AT$2),'Reference data SID'!$B:$N,13,FALSE))</f>
        <v/>
      </c>
    </row>
    <row r="304" spans="1:46" x14ac:dyDescent="0.25">
      <c r="A304">
        <v>300</v>
      </c>
      <c r="B304" s="13" t="str">
        <f>IF(ISERROR(VLOOKUP(CONCATENATE($A304,"_",B$2),'Reference data SID'!$B:$N,13,FALSE)),"",VLOOKUP(CONCATENATE($A304,"_",B$2),'Reference data SID'!$B:$N,13,FALSE))</f>
        <v/>
      </c>
      <c r="C304" s="13" t="str">
        <f>IF(ISERROR(VLOOKUP(CONCATENATE($A304,"_",C$2),'Reference data SID'!$B:$N,13,FALSE)),"",VLOOKUP(CONCATENATE($A304,"_",C$2),'Reference data SID'!$B:$N,13,FALSE))</f>
        <v/>
      </c>
      <c r="D304" s="13" t="str">
        <f>IF(ISERROR(VLOOKUP(CONCATENATE($A304,"_",D$2),'Reference data SID'!$B:$N,13,FALSE)),"",VLOOKUP(CONCATENATE($A304,"_",D$2),'Reference data SID'!$B:$N,13,FALSE))</f>
        <v/>
      </c>
      <c r="E304" s="13" t="str">
        <f>IF(ISERROR(VLOOKUP(CONCATENATE($A304,"_",E$2),'Reference data SID'!$B:$N,13,FALSE)),"",VLOOKUP(CONCATENATE($A304,"_",E$2),'Reference data SID'!$B:$N,13,FALSE))</f>
        <v/>
      </c>
      <c r="F304" s="13" t="str">
        <f>IF(ISERROR(VLOOKUP(CONCATENATE($A304,"_",F$2),'Reference data SID'!$B:$N,13,FALSE)),"",VLOOKUP(CONCATENATE($A304,"_",F$2),'Reference data SID'!$B:$N,13,FALSE))</f>
        <v/>
      </c>
      <c r="G304" s="13" t="str">
        <f>IF(ISERROR(VLOOKUP(CONCATENATE($A304,"_",G$2),'Reference data SID'!$B:$N,13,FALSE)),"",VLOOKUP(CONCATENATE($A304,"_",G$2),'Reference data SID'!$B:$N,13,FALSE))</f>
        <v/>
      </c>
      <c r="H304" s="13" t="str">
        <f>IF(ISERROR(VLOOKUP(CONCATENATE($A304,"_",H$2),'Reference data SID'!$B:$N,13,FALSE)),"",VLOOKUP(CONCATENATE($A304,"_",H$2),'Reference data SID'!$B:$N,13,FALSE))</f>
        <v/>
      </c>
      <c r="I304" s="13" t="str">
        <f>IF(ISERROR(VLOOKUP(CONCATENATE($A304,"_",I$2),'Reference data SID'!$B:$N,13,FALSE)),"",VLOOKUP(CONCATENATE($A304,"_",I$2),'Reference data SID'!$B:$N,13,FALSE))</f>
        <v/>
      </c>
      <c r="J304" s="13" t="str">
        <f>IF(ISERROR(VLOOKUP(CONCATENATE($A304,"_",J$2),'Reference data SID'!$B:$N,13,FALSE)),"",VLOOKUP(CONCATENATE($A304,"_",J$2),'Reference data SID'!$B:$N,13,FALSE))</f>
        <v/>
      </c>
      <c r="K304" s="13" t="str">
        <f>IF(ISERROR(VLOOKUP(CONCATENATE($A304,"_",K$2),'Reference data SID'!$B:$N,13,FALSE)),"",VLOOKUP(CONCATENATE($A304,"_",K$2),'Reference data SID'!$B:$N,13,FALSE))</f>
        <v/>
      </c>
      <c r="L304" s="13" t="str">
        <f>IF(ISERROR(VLOOKUP(CONCATENATE($A304,"_",L$2),'Reference data SID'!$B:$N,13,FALSE)),"",VLOOKUP(CONCATENATE($A304,"_",L$2),'Reference data SID'!$B:$N,13,FALSE))</f>
        <v/>
      </c>
      <c r="M304" s="13" t="str">
        <f>IF(ISERROR(VLOOKUP(CONCATENATE($A304,"_",M$2),'Reference data SID'!$B:$N,13,FALSE)),"",VLOOKUP(CONCATENATE($A304,"_",M$2),'Reference data SID'!$B:$N,13,FALSE))</f>
        <v/>
      </c>
      <c r="N304" s="13" t="str">
        <f>IF(ISERROR(VLOOKUP(CONCATENATE($A304,"_",N$2),'Reference data SID'!$B:$N,13,FALSE)),"",VLOOKUP(CONCATENATE($A304,"_",N$2),'Reference data SID'!$B:$N,13,FALSE))</f>
        <v/>
      </c>
      <c r="O304" s="13" t="str">
        <f>IF(ISERROR(VLOOKUP(CONCATENATE($A304,"_",O$2),'Reference data SID'!$B:$N,13,FALSE)),"",VLOOKUP(CONCATENATE($A304,"_",O$2),'Reference data SID'!$B:$N,13,FALSE))</f>
        <v/>
      </c>
      <c r="P304" s="13" t="str">
        <f>IF(ISERROR(VLOOKUP(CONCATENATE($A304,"_",P$2),'Reference data SID'!$B:$N,13,FALSE)),"",VLOOKUP(CONCATENATE($A304,"_",P$2),'Reference data SID'!$B:$N,13,FALSE))</f>
        <v/>
      </c>
      <c r="Q304" s="13" t="str">
        <f>IF(ISERROR(VLOOKUP(CONCATENATE($A304,"_",Q$2),'Reference data SID'!$B:$N,13,FALSE)),"",VLOOKUP(CONCATENATE($A304,"_",Q$2),'Reference data SID'!$B:$N,13,FALSE))</f>
        <v/>
      </c>
      <c r="R304" s="13" t="str">
        <f>IF(ISERROR(VLOOKUP(CONCATENATE($A304,"_",R$2),'Reference data SID'!$B:$N,13,FALSE)),"",VLOOKUP(CONCATENATE($A304,"_",R$2),'Reference data SID'!$B:$N,13,FALSE))</f>
        <v/>
      </c>
      <c r="S304" s="13" t="str">
        <f>IF(ISERROR(VLOOKUP(CONCATENATE($A304,"_",S$2),'Reference data SID'!$B:$N,13,FALSE)),"",VLOOKUP(CONCATENATE($A304,"_",S$2),'Reference data SID'!$B:$N,13,FALSE))</f>
        <v/>
      </c>
      <c r="T304" s="13" t="str">
        <f>IF(ISERROR(VLOOKUP(CONCATENATE($A304,"_",T$2),'Reference data SID'!$B:$N,13,FALSE)),"",VLOOKUP(CONCATENATE($A304,"_",T$2),'Reference data SID'!$B:$N,13,FALSE))</f>
        <v/>
      </c>
      <c r="U304" s="13" t="str">
        <f>IF(ISERROR(VLOOKUP(CONCATENATE($A304,"_",U$2),'Reference data SID'!$B:$N,13,FALSE)),"",VLOOKUP(CONCATENATE($A304,"_",U$2),'Reference data SID'!$B:$N,13,FALSE))</f>
        <v/>
      </c>
      <c r="V304" s="13" t="str">
        <f>IF(ISERROR(VLOOKUP(CONCATENATE($A304,"_",V$2),'Reference data SID'!$B:$N,13,FALSE)),"",VLOOKUP(CONCATENATE($A304,"_",V$2),'Reference data SID'!$B:$N,13,FALSE))</f>
        <v/>
      </c>
      <c r="W304" s="13" t="str">
        <f>IF(ISERROR(VLOOKUP(CONCATENATE($A304,"_",W$2),'Reference data SID'!$B:$N,13,FALSE)),"",VLOOKUP(CONCATENATE($A304,"_",W$2),'Reference data SID'!$B:$N,13,FALSE))</f>
        <v/>
      </c>
      <c r="X304" s="13" t="str">
        <f>IF(ISERROR(VLOOKUP(CONCATENATE($A304,"_",X$2),'Reference data SID'!$B:$N,13,FALSE)),"",VLOOKUP(CONCATENATE($A304,"_",X$2),'Reference data SID'!$B:$N,13,FALSE))</f>
        <v/>
      </c>
      <c r="Y304" s="13" t="str">
        <f>IF(ISERROR(VLOOKUP(CONCATENATE($A304,"_",Y$2),'Reference data SID'!$B:$N,13,FALSE)),"",VLOOKUP(CONCATENATE($A304,"_",Y$2),'Reference data SID'!$B:$N,13,FALSE))</f>
        <v/>
      </c>
      <c r="Z304" s="13" t="str">
        <f>IF(ISERROR(VLOOKUP(CONCATENATE($A304,"_",Z$2),'Reference data SID'!$B:$N,13,FALSE)),"",VLOOKUP(CONCATENATE($A304,"_",Z$2),'Reference data SID'!$B:$N,13,FALSE))</f>
        <v/>
      </c>
      <c r="AA304" s="13" t="str">
        <f>IF(ISERROR(VLOOKUP(CONCATENATE($A304,"_",AA$2),'Reference data SID'!$B:$N,13,FALSE)),"",VLOOKUP(CONCATENATE($A304,"_",AA$2),'Reference data SID'!$B:$N,13,FALSE))</f>
        <v/>
      </c>
      <c r="AB304" s="13" t="str">
        <f>IF(ISERROR(VLOOKUP(CONCATENATE($A304,"_",AB$2),'Reference data SID'!$B:$N,13,FALSE)),"",VLOOKUP(CONCATENATE($A304,"_",AB$2),'Reference data SID'!$B:$N,13,FALSE))</f>
        <v/>
      </c>
      <c r="AC304" s="13" t="str">
        <f>IF(ISERROR(VLOOKUP(CONCATENATE($A304,"_",AC$2),'Reference data SID'!$B:$N,13,FALSE)),"",VLOOKUP(CONCATENATE($A304,"_",AC$2),'Reference data SID'!$B:$N,13,FALSE))</f>
        <v/>
      </c>
      <c r="AD304" s="13" t="str">
        <f>IF(ISERROR(VLOOKUP(CONCATENATE($A304,"_",AD$2),'Reference data SID'!$B:$N,13,FALSE)),"",VLOOKUP(CONCATENATE($A304,"_",AD$2),'Reference data SID'!$B:$N,13,FALSE))</f>
        <v/>
      </c>
      <c r="AE304" s="13" t="str">
        <f>IF(ISERROR(VLOOKUP(CONCATENATE($A304,"_",AE$2),'Reference data SID'!$B:$N,13,FALSE)),"",VLOOKUP(CONCATENATE($A304,"_",AE$2),'Reference data SID'!$B:$N,13,FALSE))</f>
        <v/>
      </c>
      <c r="AF304" s="13" t="str">
        <f>IF(ISERROR(VLOOKUP(CONCATENATE($A304,"_",AF$2),'Reference data SID'!$B:$N,13,FALSE)),"",VLOOKUP(CONCATENATE($A304,"_",AF$2),'Reference data SID'!$B:$N,13,FALSE))</f>
        <v/>
      </c>
      <c r="AG304" s="13" t="str">
        <f>IF(ISERROR(VLOOKUP(CONCATENATE($A304,"_",AG$2),'Reference data SID'!$B:$N,13,FALSE)),"",VLOOKUP(CONCATENATE($A304,"_",AG$2),'Reference data SID'!$B:$N,13,FALSE))</f>
        <v/>
      </c>
      <c r="AH304" s="13" t="str">
        <f>IF(ISERROR(VLOOKUP(CONCATENATE($A304,"_",AH$2),'Reference data SID'!$B:$N,13,FALSE)),"",VLOOKUP(CONCATENATE($A304,"_",AH$2),'Reference data SID'!$B:$N,13,FALSE))</f>
        <v/>
      </c>
      <c r="AI304" s="13" t="str">
        <f>IF(ISERROR(VLOOKUP(CONCATENATE($A304,"_",AI$2),'Reference data SID'!$B:$N,13,FALSE)),"",VLOOKUP(CONCATENATE($A304,"_",AI$2),'Reference data SID'!$B:$N,13,FALSE))</f>
        <v/>
      </c>
      <c r="AJ304" s="13" t="str">
        <f>IF(ISERROR(VLOOKUP(CONCATENATE($A304,"_",AJ$2),'Reference data SID'!$B:$N,13,FALSE)),"",VLOOKUP(CONCATENATE($A304,"_",AJ$2),'Reference data SID'!$B:$N,13,FALSE))</f>
        <v/>
      </c>
      <c r="AK304" s="13" t="str">
        <f>IF(ISERROR(VLOOKUP(CONCATENATE($A304,"_",AK$2),'Reference data SID'!$B:$N,13,FALSE)),"",VLOOKUP(CONCATENATE($A304,"_",AK$2),'Reference data SID'!$B:$N,13,FALSE))</f>
        <v/>
      </c>
      <c r="AL304" s="13" t="str">
        <f>IF(ISERROR(VLOOKUP(CONCATENATE($A304,"_",AL$2),'Reference data SID'!$B:$N,13,FALSE)),"",VLOOKUP(CONCATENATE($A304,"_",AL$2),'Reference data SID'!$B:$N,13,FALSE))</f>
        <v/>
      </c>
      <c r="AM304" s="13" t="str">
        <f>IF(ISERROR(VLOOKUP(CONCATENATE($A304,"_",AM$2),'Reference data SID'!$B:$N,13,FALSE)),"",VLOOKUP(CONCATENATE($A304,"_",AM$2),'Reference data SID'!$B:$N,13,FALSE))</f>
        <v/>
      </c>
      <c r="AN304" s="13" t="str">
        <f>IF(ISERROR(VLOOKUP(CONCATENATE($A304,"_",AN$2),'Reference data SID'!$B:$N,13,FALSE)),"",VLOOKUP(CONCATENATE($A304,"_",AN$2),'Reference data SID'!$B:$N,13,FALSE))</f>
        <v/>
      </c>
      <c r="AO304" s="13" t="str">
        <f>IF(ISERROR(VLOOKUP(CONCATENATE($A304,"_",AO$2),'Reference data SID'!$B:$N,13,FALSE)),"",VLOOKUP(CONCATENATE($A304,"_",AO$2),'Reference data SID'!$B:$N,13,FALSE))</f>
        <v/>
      </c>
      <c r="AP304" s="13" t="str">
        <f>IF(ISERROR(VLOOKUP(CONCATENATE($A304,"_",AP$2),'Reference data SID'!$B:$N,13,FALSE)),"",VLOOKUP(CONCATENATE($A304,"_",AP$2),'Reference data SID'!$B:$N,13,FALSE))</f>
        <v/>
      </c>
      <c r="AQ304" s="13" t="str">
        <f>IF(ISERROR(VLOOKUP(CONCATENATE($A304,"_",AQ$2),'Reference data SID'!$B:$N,13,FALSE)),"",VLOOKUP(CONCATENATE($A304,"_",AQ$2),'Reference data SID'!$B:$N,13,FALSE))</f>
        <v/>
      </c>
      <c r="AR304" s="13" t="str">
        <f>IF(ISERROR(VLOOKUP(CONCATENATE($A304,"_",AR$2),'Reference data SID'!$B:$N,13,FALSE)),"",VLOOKUP(CONCATENATE($A304,"_",AR$2),'Reference data SID'!$B:$N,13,FALSE))</f>
        <v/>
      </c>
      <c r="AS304" s="13" t="str">
        <f>IF(ISERROR(VLOOKUP(CONCATENATE($A304,"_",AS$2),'Reference data SID'!$B:$N,13,FALSE)),"",VLOOKUP(CONCATENATE($A304,"_",AS$2),'Reference data SID'!$B:$N,13,FALSE))</f>
        <v/>
      </c>
      <c r="AT304" s="13" t="str">
        <f>IF(ISERROR(VLOOKUP(CONCATENATE($A304,"_",AT$2),'Reference data SID'!$B:$N,13,FALSE)),"",VLOOKUP(CONCATENATE($A304,"_",AT$2),'Reference data SID'!$B:$N,13,FALSE))</f>
        <v/>
      </c>
    </row>
    <row r="305" spans="1:46" x14ac:dyDescent="0.25">
      <c r="A305">
        <v>301</v>
      </c>
      <c r="B305" s="13" t="str">
        <f>IF(ISERROR(VLOOKUP(CONCATENATE($A305,"_",B$2),'Reference data SID'!$B:$N,13,FALSE)),"",VLOOKUP(CONCATENATE($A305,"_",B$2),'Reference data SID'!$B:$N,13,FALSE))</f>
        <v/>
      </c>
      <c r="C305" s="13" t="str">
        <f>IF(ISERROR(VLOOKUP(CONCATENATE($A305,"_",C$2),'Reference data SID'!$B:$N,13,FALSE)),"",VLOOKUP(CONCATENATE($A305,"_",C$2),'Reference data SID'!$B:$N,13,FALSE))</f>
        <v/>
      </c>
      <c r="D305" s="13" t="str">
        <f>IF(ISERROR(VLOOKUP(CONCATENATE($A305,"_",D$2),'Reference data SID'!$B:$N,13,FALSE)),"",VLOOKUP(CONCATENATE($A305,"_",D$2),'Reference data SID'!$B:$N,13,FALSE))</f>
        <v/>
      </c>
      <c r="E305" s="13" t="str">
        <f>IF(ISERROR(VLOOKUP(CONCATENATE($A305,"_",E$2),'Reference data SID'!$B:$N,13,FALSE)),"",VLOOKUP(CONCATENATE($A305,"_",E$2),'Reference data SID'!$B:$N,13,FALSE))</f>
        <v/>
      </c>
      <c r="F305" s="13" t="str">
        <f>IF(ISERROR(VLOOKUP(CONCATENATE($A305,"_",F$2),'Reference data SID'!$B:$N,13,FALSE)),"",VLOOKUP(CONCATENATE($A305,"_",F$2),'Reference data SID'!$B:$N,13,FALSE))</f>
        <v/>
      </c>
      <c r="G305" s="13" t="str">
        <f>IF(ISERROR(VLOOKUP(CONCATENATE($A305,"_",G$2),'Reference data SID'!$B:$N,13,FALSE)),"",VLOOKUP(CONCATENATE($A305,"_",G$2),'Reference data SID'!$B:$N,13,FALSE))</f>
        <v/>
      </c>
      <c r="H305" s="13" t="str">
        <f>IF(ISERROR(VLOOKUP(CONCATENATE($A305,"_",H$2),'Reference data SID'!$B:$N,13,FALSE)),"",VLOOKUP(CONCATENATE($A305,"_",H$2),'Reference data SID'!$B:$N,13,FALSE))</f>
        <v/>
      </c>
      <c r="I305" s="13" t="str">
        <f>IF(ISERROR(VLOOKUP(CONCATENATE($A305,"_",I$2),'Reference data SID'!$B:$N,13,FALSE)),"",VLOOKUP(CONCATENATE($A305,"_",I$2),'Reference data SID'!$B:$N,13,FALSE))</f>
        <v/>
      </c>
      <c r="J305" s="13" t="str">
        <f>IF(ISERROR(VLOOKUP(CONCATENATE($A305,"_",J$2),'Reference data SID'!$B:$N,13,FALSE)),"",VLOOKUP(CONCATENATE($A305,"_",J$2),'Reference data SID'!$B:$N,13,FALSE))</f>
        <v/>
      </c>
      <c r="K305" s="13" t="str">
        <f>IF(ISERROR(VLOOKUP(CONCATENATE($A305,"_",K$2),'Reference data SID'!$B:$N,13,FALSE)),"",VLOOKUP(CONCATENATE($A305,"_",K$2),'Reference data SID'!$B:$N,13,FALSE))</f>
        <v/>
      </c>
      <c r="L305" s="13" t="str">
        <f>IF(ISERROR(VLOOKUP(CONCATENATE($A305,"_",L$2),'Reference data SID'!$B:$N,13,FALSE)),"",VLOOKUP(CONCATENATE($A305,"_",L$2),'Reference data SID'!$B:$N,13,FALSE))</f>
        <v/>
      </c>
      <c r="M305" s="13" t="str">
        <f>IF(ISERROR(VLOOKUP(CONCATENATE($A305,"_",M$2),'Reference data SID'!$B:$N,13,FALSE)),"",VLOOKUP(CONCATENATE($A305,"_",M$2),'Reference data SID'!$B:$N,13,FALSE))</f>
        <v/>
      </c>
      <c r="N305" s="13" t="str">
        <f>IF(ISERROR(VLOOKUP(CONCATENATE($A305,"_",N$2),'Reference data SID'!$B:$N,13,FALSE)),"",VLOOKUP(CONCATENATE($A305,"_",N$2),'Reference data SID'!$B:$N,13,FALSE))</f>
        <v/>
      </c>
      <c r="O305" s="13" t="str">
        <f>IF(ISERROR(VLOOKUP(CONCATENATE($A305,"_",O$2),'Reference data SID'!$B:$N,13,FALSE)),"",VLOOKUP(CONCATENATE($A305,"_",O$2),'Reference data SID'!$B:$N,13,FALSE))</f>
        <v/>
      </c>
      <c r="P305" s="13" t="str">
        <f>IF(ISERROR(VLOOKUP(CONCATENATE($A305,"_",P$2),'Reference data SID'!$B:$N,13,FALSE)),"",VLOOKUP(CONCATENATE($A305,"_",P$2),'Reference data SID'!$B:$N,13,FALSE))</f>
        <v/>
      </c>
      <c r="Q305" s="13" t="str">
        <f>IF(ISERROR(VLOOKUP(CONCATENATE($A305,"_",Q$2),'Reference data SID'!$B:$N,13,FALSE)),"",VLOOKUP(CONCATENATE($A305,"_",Q$2),'Reference data SID'!$B:$N,13,FALSE))</f>
        <v/>
      </c>
      <c r="R305" s="13" t="str">
        <f>IF(ISERROR(VLOOKUP(CONCATENATE($A305,"_",R$2),'Reference data SID'!$B:$N,13,FALSE)),"",VLOOKUP(CONCATENATE($A305,"_",R$2),'Reference data SID'!$B:$N,13,FALSE))</f>
        <v/>
      </c>
      <c r="S305" s="13" t="str">
        <f>IF(ISERROR(VLOOKUP(CONCATENATE($A305,"_",S$2),'Reference data SID'!$B:$N,13,FALSE)),"",VLOOKUP(CONCATENATE($A305,"_",S$2),'Reference data SID'!$B:$N,13,FALSE))</f>
        <v/>
      </c>
      <c r="T305" s="13" t="str">
        <f>IF(ISERROR(VLOOKUP(CONCATENATE($A305,"_",T$2),'Reference data SID'!$B:$N,13,FALSE)),"",VLOOKUP(CONCATENATE($A305,"_",T$2),'Reference data SID'!$B:$N,13,FALSE))</f>
        <v/>
      </c>
      <c r="U305" s="13" t="str">
        <f>IF(ISERROR(VLOOKUP(CONCATENATE($A305,"_",U$2),'Reference data SID'!$B:$N,13,FALSE)),"",VLOOKUP(CONCATENATE($A305,"_",U$2),'Reference data SID'!$B:$N,13,FALSE))</f>
        <v/>
      </c>
      <c r="V305" s="13" t="str">
        <f>IF(ISERROR(VLOOKUP(CONCATENATE($A305,"_",V$2),'Reference data SID'!$B:$N,13,FALSE)),"",VLOOKUP(CONCATENATE($A305,"_",V$2),'Reference data SID'!$B:$N,13,FALSE))</f>
        <v/>
      </c>
      <c r="W305" s="13" t="str">
        <f>IF(ISERROR(VLOOKUP(CONCATENATE($A305,"_",W$2),'Reference data SID'!$B:$N,13,FALSE)),"",VLOOKUP(CONCATENATE($A305,"_",W$2),'Reference data SID'!$B:$N,13,FALSE))</f>
        <v/>
      </c>
      <c r="X305" s="13" t="str">
        <f>IF(ISERROR(VLOOKUP(CONCATENATE($A305,"_",X$2),'Reference data SID'!$B:$N,13,FALSE)),"",VLOOKUP(CONCATENATE($A305,"_",X$2),'Reference data SID'!$B:$N,13,FALSE))</f>
        <v/>
      </c>
      <c r="Y305" s="13" t="str">
        <f>IF(ISERROR(VLOOKUP(CONCATENATE($A305,"_",Y$2),'Reference data SID'!$B:$N,13,FALSE)),"",VLOOKUP(CONCATENATE($A305,"_",Y$2),'Reference data SID'!$B:$N,13,FALSE))</f>
        <v/>
      </c>
      <c r="Z305" s="13" t="str">
        <f>IF(ISERROR(VLOOKUP(CONCATENATE($A305,"_",Z$2),'Reference data SID'!$B:$N,13,FALSE)),"",VLOOKUP(CONCATENATE($A305,"_",Z$2),'Reference data SID'!$B:$N,13,FALSE))</f>
        <v/>
      </c>
      <c r="AA305" s="13" t="str">
        <f>IF(ISERROR(VLOOKUP(CONCATENATE($A305,"_",AA$2),'Reference data SID'!$B:$N,13,FALSE)),"",VLOOKUP(CONCATENATE($A305,"_",AA$2),'Reference data SID'!$B:$N,13,FALSE))</f>
        <v/>
      </c>
      <c r="AB305" s="13" t="str">
        <f>IF(ISERROR(VLOOKUP(CONCATENATE($A305,"_",AB$2),'Reference data SID'!$B:$N,13,FALSE)),"",VLOOKUP(CONCATENATE($A305,"_",AB$2),'Reference data SID'!$B:$N,13,FALSE))</f>
        <v/>
      </c>
      <c r="AC305" s="13" t="str">
        <f>IF(ISERROR(VLOOKUP(CONCATENATE($A305,"_",AC$2),'Reference data SID'!$B:$N,13,FALSE)),"",VLOOKUP(CONCATENATE($A305,"_",AC$2),'Reference data SID'!$B:$N,13,FALSE))</f>
        <v/>
      </c>
      <c r="AD305" s="13" t="str">
        <f>IF(ISERROR(VLOOKUP(CONCATENATE($A305,"_",AD$2),'Reference data SID'!$B:$N,13,FALSE)),"",VLOOKUP(CONCATENATE($A305,"_",AD$2),'Reference data SID'!$B:$N,13,FALSE))</f>
        <v/>
      </c>
      <c r="AE305" s="13" t="str">
        <f>IF(ISERROR(VLOOKUP(CONCATENATE($A305,"_",AE$2),'Reference data SID'!$B:$N,13,FALSE)),"",VLOOKUP(CONCATENATE($A305,"_",AE$2),'Reference data SID'!$B:$N,13,FALSE))</f>
        <v/>
      </c>
      <c r="AF305" s="13" t="str">
        <f>IF(ISERROR(VLOOKUP(CONCATENATE($A305,"_",AF$2),'Reference data SID'!$B:$N,13,FALSE)),"",VLOOKUP(CONCATENATE($A305,"_",AF$2),'Reference data SID'!$B:$N,13,FALSE))</f>
        <v/>
      </c>
      <c r="AG305" s="13" t="str">
        <f>IF(ISERROR(VLOOKUP(CONCATENATE($A305,"_",AG$2),'Reference data SID'!$B:$N,13,FALSE)),"",VLOOKUP(CONCATENATE($A305,"_",AG$2),'Reference data SID'!$B:$N,13,FALSE))</f>
        <v/>
      </c>
      <c r="AH305" s="13" t="str">
        <f>IF(ISERROR(VLOOKUP(CONCATENATE($A305,"_",AH$2),'Reference data SID'!$B:$N,13,FALSE)),"",VLOOKUP(CONCATENATE($A305,"_",AH$2),'Reference data SID'!$B:$N,13,FALSE))</f>
        <v/>
      </c>
      <c r="AI305" s="13" t="str">
        <f>IF(ISERROR(VLOOKUP(CONCATENATE($A305,"_",AI$2),'Reference data SID'!$B:$N,13,FALSE)),"",VLOOKUP(CONCATENATE($A305,"_",AI$2),'Reference data SID'!$B:$N,13,FALSE))</f>
        <v/>
      </c>
      <c r="AJ305" s="13" t="str">
        <f>IF(ISERROR(VLOOKUP(CONCATENATE($A305,"_",AJ$2),'Reference data SID'!$B:$N,13,FALSE)),"",VLOOKUP(CONCATENATE($A305,"_",AJ$2),'Reference data SID'!$B:$N,13,FALSE))</f>
        <v/>
      </c>
      <c r="AK305" s="13" t="str">
        <f>IF(ISERROR(VLOOKUP(CONCATENATE($A305,"_",AK$2),'Reference data SID'!$B:$N,13,FALSE)),"",VLOOKUP(CONCATENATE($A305,"_",AK$2),'Reference data SID'!$B:$N,13,FALSE))</f>
        <v/>
      </c>
      <c r="AL305" s="13" t="str">
        <f>IF(ISERROR(VLOOKUP(CONCATENATE($A305,"_",AL$2),'Reference data SID'!$B:$N,13,FALSE)),"",VLOOKUP(CONCATENATE($A305,"_",AL$2),'Reference data SID'!$B:$N,13,FALSE))</f>
        <v/>
      </c>
      <c r="AM305" s="13" t="str">
        <f>IF(ISERROR(VLOOKUP(CONCATENATE($A305,"_",AM$2),'Reference data SID'!$B:$N,13,FALSE)),"",VLOOKUP(CONCATENATE($A305,"_",AM$2),'Reference data SID'!$B:$N,13,FALSE))</f>
        <v/>
      </c>
      <c r="AN305" s="13" t="str">
        <f>IF(ISERROR(VLOOKUP(CONCATENATE($A305,"_",AN$2),'Reference data SID'!$B:$N,13,FALSE)),"",VLOOKUP(CONCATENATE($A305,"_",AN$2),'Reference data SID'!$B:$N,13,FALSE))</f>
        <v/>
      </c>
      <c r="AO305" s="13" t="str">
        <f>IF(ISERROR(VLOOKUP(CONCATENATE($A305,"_",AO$2),'Reference data SID'!$B:$N,13,FALSE)),"",VLOOKUP(CONCATENATE($A305,"_",AO$2),'Reference data SID'!$B:$N,13,FALSE))</f>
        <v/>
      </c>
      <c r="AP305" s="13" t="str">
        <f>IF(ISERROR(VLOOKUP(CONCATENATE($A305,"_",AP$2),'Reference data SID'!$B:$N,13,FALSE)),"",VLOOKUP(CONCATENATE($A305,"_",AP$2),'Reference data SID'!$B:$N,13,FALSE))</f>
        <v/>
      </c>
      <c r="AQ305" s="13" t="str">
        <f>IF(ISERROR(VLOOKUP(CONCATENATE($A305,"_",AQ$2),'Reference data SID'!$B:$N,13,FALSE)),"",VLOOKUP(CONCATENATE($A305,"_",AQ$2),'Reference data SID'!$B:$N,13,FALSE))</f>
        <v/>
      </c>
      <c r="AR305" s="13" t="str">
        <f>IF(ISERROR(VLOOKUP(CONCATENATE($A305,"_",AR$2),'Reference data SID'!$B:$N,13,FALSE)),"",VLOOKUP(CONCATENATE($A305,"_",AR$2),'Reference data SID'!$B:$N,13,FALSE))</f>
        <v/>
      </c>
      <c r="AS305" s="13" t="str">
        <f>IF(ISERROR(VLOOKUP(CONCATENATE($A305,"_",AS$2),'Reference data SID'!$B:$N,13,FALSE)),"",VLOOKUP(CONCATENATE($A305,"_",AS$2),'Reference data SID'!$B:$N,13,FALSE))</f>
        <v/>
      </c>
      <c r="AT305" s="13" t="str">
        <f>IF(ISERROR(VLOOKUP(CONCATENATE($A305,"_",AT$2),'Reference data SID'!$B:$N,13,FALSE)),"",VLOOKUP(CONCATENATE($A305,"_",AT$2),'Reference data SID'!$B:$N,13,FALSE))</f>
        <v/>
      </c>
    </row>
    <row r="306" spans="1:46" x14ac:dyDescent="0.25">
      <c r="A306">
        <v>302</v>
      </c>
      <c r="B306" s="13" t="str">
        <f>IF(ISERROR(VLOOKUP(CONCATENATE($A306,"_",B$2),'Reference data SID'!$B:$N,13,FALSE)),"",VLOOKUP(CONCATENATE($A306,"_",B$2),'Reference data SID'!$B:$N,13,FALSE))</f>
        <v/>
      </c>
      <c r="C306" s="13" t="str">
        <f>IF(ISERROR(VLOOKUP(CONCATENATE($A306,"_",C$2),'Reference data SID'!$B:$N,13,FALSE)),"",VLOOKUP(CONCATENATE($A306,"_",C$2),'Reference data SID'!$B:$N,13,FALSE))</f>
        <v/>
      </c>
      <c r="D306" s="13" t="str">
        <f>IF(ISERROR(VLOOKUP(CONCATENATE($A306,"_",D$2),'Reference data SID'!$B:$N,13,FALSE)),"",VLOOKUP(CONCATENATE($A306,"_",D$2),'Reference data SID'!$B:$N,13,FALSE))</f>
        <v/>
      </c>
      <c r="E306" s="13" t="str">
        <f>IF(ISERROR(VLOOKUP(CONCATENATE($A306,"_",E$2),'Reference data SID'!$B:$N,13,FALSE)),"",VLOOKUP(CONCATENATE($A306,"_",E$2),'Reference data SID'!$B:$N,13,FALSE))</f>
        <v/>
      </c>
      <c r="F306" s="13" t="str">
        <f>IF(ISERROR(VLOOKUP(CONCATENATE($A306,"_",F$2),'Reference data SID'!$B:$N,13,FALSE)),"",VLOOKUP(CONCATENATE($A306,"_",F$2),'Reference data SID'!$B:$N,13,FALSE))</f>
        <v/>
      </c>
      <c r="G306" s="13" t="str">
        <f>IF(ISERROR(VLOOKUP(CONCATENATE($A306,"_",G$2),'Reference data SID'!$B:$N,13,FALSE)),"",VLOOKUP(CONCATENATE($A306,"_",G$2),'Reference data SID'!$B:$N,13,FALSE))</f>
        <v/>
      </c>
      <c r="H306" s="13" t="str">
        <f>IF(ISERROR(VLOOKUP(CONCATENATE($A306,"_",H$2),'Reference data SID'!$B:$N,13,FALSE)),"",VLOOKUP(CONCATENATE($A306,"_",H$2),'Reference data SID'!$B:$N,13,FALSE))</f>
        <v/>
      </c>
      <c r="I306" s="13" t="str">
        <f>IF(ISERROR(VLOOKUP(CONCATENATE($A306,"_",I$2),'Reference data SID'!$B:$N,13,FALSE)),"",VLOOKUP(CONCATENATE($A306,"_",I$2),'Reference data SID'!$B:$N,13,FALSE))</f>
        <v/>
      </c>
      <c r="J306" s="13" t="str">
        <f>IF(ISERROR(VLOOKUP(CONCATENATE($A306,"_",J$2),'Reference data SID'!$B:$N,13,FALSE)),"",VLOOKUP(CONCATENATE($A306,"_",J$2),'Reference data SID'!$B:$N,13,FALSE))</f>
        <v/>
      </c>
      <c r="K306" s="13" t="str">
        <f>IF(ISERROR(VLOOKUP(CONCATENATE($A306,"_",K$2),'Reference data SID'!$B:$N,13,FALSE)),"",VLOOKUP(CONCATENATE($A306,"_",K$2),'Reference data SID'!$B:$N,13,FALSE))</f>
        <v/>
      </c>
      <c r="L306" s="13" t="str">
        <f>IF(ISERROR(VLOOKUP(CONCATENATE($A306,"_",L$2),'Reference data SID'!$B:$N,13,FALSE)),"",VLOOKUP(CONCATENATE($A306,"_",L$2),'Reference data SID'!$B:$N,13,FALSE))</f>
        <v/>
      </c>
      <c r="M306" s="13" t="str">
        <f>IF(ISERROR(VLOOKUP(CONCATENATE($A306,"_",M$2),'Reference data SID'!$B:$N,13,FALSE)),"",VLOOKUP(CONCATENATE($A306,"_",M$2),'Reference data SID'!$B:$N,13,FALSE))</f>
        <v/>
      </c>
      <c r="N306" s="13" t="str">
        <f>IF(ISERROR(VLOOKUP(CONCATENATE($A306,"_",N$2),'Reference data SID'!$B:$N,13,FALSE)),"",VLOOKUP(CONCATENATE($A306,"_",N$2),'Reference data SID'!$B:$N,13,FALSE))</f>
        <v/>
      </c>
      <c r="O306" s="13" t="str">
        <f>IF(ISERROR(VLOOKUP(CONCATENATE($A306,"_",O$2),'Reference data SID'!$B:$N,13,FALSE)),"",VLOOKUP(CONCATENATE($A306,"_",O$2),'Reference data SID'!$B:$N,13,FALSE))</f>
        <v/>
      </c>
      <c r="P306" s="13" t="str">
        <f>IF(ISERROR(VLOOKUP(CONCATENATE($A306,"_",P$2),'Reference data SID'!$B:$N,13,FALSE)),"",VLOOKUP(CONCATENATE($A306,"_",P$2),'Reference data SID'!$B:$N,13,FALSE))</f>
        <v/>
      </c>
      <c r="Q306" s="13" t="str">
        <f>IF(ISERROR(VLOOKUP(CONCATENATE($A306,"_",Q$2),'Reference data SID'!$B:$N,13,FALSE)),"",VLOOKUP(CONCATENATE($A306,"_",Q$2),'Reference data SID'!$B:$N,13,FALSE))</f>
        <v/>
      </c>
      <c r="R306" s="13" t="str">
        <f>IF(ISERROR(VLOOKUP(CONCATENATE($A306,"_",R$2),'Reference data SID'!$B:$N,13,FALSE)),"",VLOOKUP(CONCATENATE($A306,"_",R$2),'Reference data SID'!$B:$N,13,FALSE))</f>
        <v/>
      </c>
      <c r="S306" s="13" t="str">
        <f>IF(ISERROR(VLOOKUP(CONCATENATE($A306,"_",S$2),'Reference data SID'!$B:$N,13,FALSE)),"",VLOOKUP(CONCATENATE($A306,"_",S$2),'Reference data SID'!$B:$N,13,FALSE))</f>
        <v/>
      </c>
      <c r="T306" s="13" t="str">
        <f>IF(ISERROR(VLOOKUP(CONCATENATE($A306,"_",T$2),'Reference data SID'!$B:$N,13,FALSE)),"",VLOOKUP(CONCATENATE($A306,"_",T$2),'Reference data SID'!$B:$N,13,FALSE))</f>
        <v/>
      </c>
      <c r="U306" s="13" t="str">
        <f>IF(ISERROR(VLOOKUP(CONCATENATE($A306,"_",U$2),'Reference data SID'!$B:$N,13,FALSE)),"",VLOOKUP(CONCATENATE($A306,"_",U$2),'Reference data SID'!$B:$N,13,FALSE))</f>
        <v/>
      </c>
      <c r="V306" s="13" t="str">
        <f>IF(ISERROR(VLOOKUP(CONCATENATE($A306,"_",V$2),'Reference data SID'!$B:$N,13,FALSE)),"",VLOOKUP(CONCATENATE($A306,"_",V$2),'Reference data SID'!$B:$N,13,FALSE))</f>
        <v/>
      </c>
      <c r="W306" s="13" t="str">
        <f>IF(ISERROR(VLOOKUP(CONCATENATE($A306,"_",W$2),'Reference data SID'!$B:$N,13,FALSE)),"",VLOOKUP(CONCATENATE($A306,"_",W$2),'Reference data SID'!$B:$N,13,FALSE))</f>
        <v/>
      </c>
      <c r="X306" s="13" t="str">
        <f>IF(ISERROR(VLOOKUP(CONCATENATE($A306,"_",X$2),'Reference data SID'!$B:$N,13,FALSE)),"",VLOOKUP(CONCATENATE($A306,"_",X$2),'Reference data SID'!$B:$N,13,FALSE))</f>
        <v/>
      </c>
      <c r="Y306" s="13" t="str">
        <f>IF(ISERROR(VLOOKUP(CONCATENATE($A306,"_",Y$2),'Reference data SID'!$B:$N,13,FALSE)),"",VLOOKUP(CONCATENATE($A306,"_",Y$2),'Reference data SID'!$B:$N,13,FALSE))</f>
        <v/>
      </c>
      <c r="Z306" s="13" t="str">
        <f>IF(ISERROR(VLOOKUP(CONCATENATE($A306,"_",Z$2),'Reference data SID'!$B:$N,13,FALSE)),"",VLOOKUP(CONCATENATE($A306,"_",Z$2),'Reference data SID'!$B:$N,13,FALSE))</f>
        <v/>
      </c>
      <c r="AA306" s="13" t="str">
        <f>IF(ISERROR(VLOOKUP(CONCATENATE($A306,"_",AA$2),'Reference data SID'!$B:$N,13,FALSE)),"",VLOOKUP(CONCATENATE($A306,"_",AA$2),'Reference data SID'!$B:$N,13,FALSE))</f>
        <v/>
      </c>
      <c r="AB306" s="13" t="str">
        <f>IF(ISERROR(VLOOKUP(CONCATENATE($A306,"_",AB$2),'Reference data SID'!$B:$N,13,FALSE)),"",VLOOKUP(CONCATENATE($A306,"_",AB$2),'Reference data SID'!$B:$N,13,FALSE))</f>
        <v/>
      </c>
      <c r="AC306" s="13" t="str">
        <f>IF(ISERROR(VLOOKUP(CONCATENATE($A306,"_",AC$2),'Reference data SID'!$B:$N,13,FALSE)),"",VLOOKUP(CONCATENATE($A306,"_",AC$2),'Reference data SID'!$B:$N,13,FALSE))</f>
        <v/>
      </c>
      <c r="AD306" s="13" t="str">
        <f>IF(ISERROR(VLOOKUP(CONCATENATE($A306,"_",AD$2),'Reference data SID'!$B:$N,13,FALSE)),"",VLOOKUP(CONCATENATE($A306,"_",AD$2),'Reference data SID'!$B:$N,13,FALSE))</f>
        <v/>
      </c>
      <c r="AE306" s="13" t="str">
        <f>IF(ISERROR(VLOOKUP(CONCATENATE($A306,"_",AE$2),'Reference data SID'!$B:$N,13,FALSE)),"",VLOOKUP(CONCATENATE($A306,"_",AE$2),'Reference data SID'!$B:$N,13,FALSE))</f>
        <v/>
      </c>
      <c r="AF306" s="13" t="str">
        <f>IF(ISERROR(VLOOKUP(CONCATENATE($A306,"_",AF$2),'Reference data SID'!$B:$N,13,FALSE)),"",VLOOKUP(CONCATENATE($A306,"_",AF$2),'Reference data SID'!$B:$N,13,FALSE))</f>
        <v/>
      </c>
      <c r="AG306" s="13" t="str">
        <f>IF(ISERROR(VLOOKUP(CONCATENATE($A306,"_",AG$2),'Reference data SID'!$B:$N,13,FALSE)),"",VLOOKUP(CONCATENATE($A306,"_",AG$2),'Reference data SID'!$B:$N,13,FALSE))</f>
        <v/>
      </c>
      <c r="AH306" s="13" t="str">
        <f>IF(ISERROR(VLOOKUP(CONCATENATE($A306,"_",AH$2),'Reference data SID'!$B:$N,13,FALSE)),"",VLOOKUP(CONCATENATE($A306,"_",AH$2),'Reference data SID'!$B:$N,13,FALSE))</f>
        <v/>
      </c>
      <c r="AI306" s="13" t="str">
        <f>IF(ISERROR(VLOOKUP(CONCATENATE($A306,"_",AI$2),'Reference data SID'!$B:$N,13,FALSE)),"",VLOOKUP(CONCATENATE($A306,"_",AI$2),'Reference data SID'!$B:$N,13,FALSE))</f>
        <v/>
      </c>
      <c r="AJ306" s="13" t="str">
        <f>IF(ISERROR(VLOOKUP(CONCATENATE($A306,"_",AJ$2),'Reference data SID'!$B:$N,13,FALSE)),"",VLOOKUP(CONCATENATE($A306,"_",AJ$2),'Reference data SID'!$B:$N,13,FALSE))</f>
        <v/>
      </c>
      <c r="AK306" s="13" t="str">
        <f>IF(ISERROR(VLOOKUP(CONCATENATE($A306,"_",AK$2),'Reference data SID'!$B:$N,13,FALSE)),"",VLOOKUP(CONCATENATE($A306,"_",AK$2),'Reference data SID'!$B:$N,13,FALSE))</f>
        <v/>
      </c>
      <c r="AL306" s="13" t="str">
        <f>IF(ISERROR(VLOOKUP(CONCATENATE($A306,"_",AL$2),'Reference data SID'!$B:$N,13,FALSE)),"",VLOOKUP(CONCATENATE($A306,"_",AL$2),'Reference data SID'!$B:$N,13,FALSE))</f>
        <v/>
      </c>
      <c r="AM306" s="13" t="str">
        <f>IF(ISERROR(VLOOKUP(CONCATENATE($A306,"_",AM$2),'Reference data SID'!$B:$N,13,FALSE)),"",VLOOKUP(CONCATENATE($A306,"_",AM$2),'Reference data SID'!$B:$N,13,FALSE))</f>
        <v/>
      </c>
      <c r="AN306" s="13" t="str">
        <f>IF(ISERROR(VLOOKUP(CONCATENATE($A306,"_",AN$2),'Reference data SID'!$B:$N,13,FALSE)),"",VLOOKUP(CONCATENATE($A306,"_",AN$2),'Reference data SID'!$B:$N,13,FALSE))</f>
        <v/>
      </c>
      <c r="AO306" s="13" t="str">
        <f>IF(ISERROR(VLOOKUP(CONCATENATE($A306,"_",AO$2),'Reference data SID'!$B:$N,13,FALSE)),"",VLOOKUP(CONCATENATE($A306,"_",AO$2),'Reference data SID'!$B:$N,13,FALSE))</f>
        <v/>
      </c>
      <c r="AP306" s="13" t="str">
        <f>IF(ISERROR(VLOOKUP(CONCATENATE($A306,"_",AP$2),'Reference data SID'!$B:$N,13,FALSE)),"",VLOOKUP(CONCATENATE($A306,"_",AP$2),'Reference data SID'!$B:$N,13,FALSE))</f>
        <v/>
      </c>
      <c r="AQ306" s="13" t="str">
        <f>IF(ISERROR(VLOOKUP(CONCATENATE($A306,"_",AQ$2),'Reference data SID'!$B:$N,13,FALSE)),"",VLOOKUP(CONCATENATE($A306,"_",AQ$2),'Reference data SID'!$B:$N,13,FALSE))</f>
        <v/>
      </c>
      <c r="AR306" s="13" t="str">
        <f>IF(ISERROR(VLOOKUP(CONCATENATE($A306,"_",AR$2),'Reference data SID'!$B:$N,13,FALSE)),"",VLOOKUP(CONCATENATE($A306,"_",AR$2),'Reference data SID'!$B:$N,13,FALSE))</f>
        <v/>
      </c>
      <c r="AS306" s="13" t="str">
        <f>IF(ISERROR(VLOOKUP(CONCATENATE($A306,"_",AS$2),'Reference data SID'!$B:$N,13,FALSE)),"",VLOOKUP(CONCATENATE($A306,"_",AS$2),'Reference data SID'!$B:$N,13,FALSE))</f>
        <v/>
      </c>
      <c r="AT306" s="13" t="str">
        <f>IF(ISERROR(VLOOKUP(CONCATENATE($A306,"_",AT$2),'Reference data SID'!$B:$N,13,FALSE)),"",VLOOKUP(CONCATENATE($A306,"_",AT$2),'Reference data SID'!$B:$N,13,FALSE))</f>
        <v/>
      </c>
    </row>
    <row r="307" spans="1:46" x14ac:dyDescent="0.25">
      <c r="A307">
        <v>303</v>
      </c>
      <c r="B307" s="13" t="str">
        <f>IF(ISERROR(VLOOKUP(CONCATENATE($A307,"_",B$2),'Reference data SID'!$B:$N,13,FALSE)),"",VLOOKUP(CONCATENATE($A307,"_",B$2),'Reference data SID'!$B:$N,13,FALSE))</f>
        <v/>
      </c>
      <c r="C307" s="13" t="str">
        <f>IF(ISERROR(VLOOKUP(CONCATENATE($A307,"_",C$2),'Reference data SID'!$B:$N,13,FALSE)),"",VLOOKUP(CONCATENATE($A307,"_",C$2),'Reference data SID'!$B:$N,13,FALSE))</f>
        <v/>
      </c>
      <c r="D307" s="13" t="str">
        <f>IF(ISERROR(VLOOKUP(CONCATENATE($A307,"_",D$2),'Reference data SID'!$B:$N,13,FALSE)),"",VLOOKUP(CONCATENATE($A307,"_",D$2),'Reference data SID'!$B:$N,13,FALSE))</f>
        <v/>
      </c>
      <c r="E307" s="13" t="str">
        <f>IF(ISERROR(VLOOKUP(CONCATENATE($A307,"_",E$2),'Reference data SID'!$B:$N,13,FALSE)),"",VLOOKUP(CONCATENATE($A307,"_",E$2),'Reference data SID'!$B:$N,13,FALSE))</f>
        <v/>
      </c>
      <c r="F307" s="13" t="str">
        <f>IF(ISERROR(VLOOKUP(CONCATENATE($A307,"_",F$2),'Reference data SID'!$B:$N,13,FALSE)),"",VLOOKUP(CONCATENATE($A307,"_",F$2),'Reference data SID'!$B:$N,13,FALSE))</f>
        <v/>
      </c>
      <c r="G307" s="13" t="str">
        <f>IF(ISERROR(VLOOKUP(CONCATENATE($A307,"_",G$2),'Reference data SID'!$B:$N,13,FALSE)),"",VLOOKUP(CONCATENATE($A307,"_",G$2),'Reference data SID'!$B:$N,13,FALSE))</f>
        <v/>
      </c>
      <c r="H307" s="13" t="str">
        <f>IF(ISERROR(VLOOKUP(CONCATENATE($A307,"_",H$2),'Reference data SID'!$B:$N,13,FALSE)),"",VLOOKUP(CONCATENATE($A307,"_",H$2),'Reference data SID'!$B:$N,13,FALSE))</f>
        <v/>
      </c>
      <c r="I307" s="13" t="str">
        <f>IF(ISERROR(VLOOKUP(CONCATENATE($A307,"_",I$2),'Reference data SID'!$B:$N,13,FALSE)),"",VLOOKUP(CONCATENATE($A307,"_",I$2),'Reference data SID'!$B:$N,13,FALSE))</f>
        <v/>
      </c>
      <c r="J307" s="13" t="str">
        <f>IF(ISERROR(VLOOKUP(CONCATENATE($A307,"_",J$2),'Reference data SID'!$B:$N,13,FALSE)),"",VLOOKUP(CONCATENATE($A307,"_",J$2),'Reference data SID'!$B:$N,13,FALSE))</f>
        <v/>
      </c>
      <c r="K307" s="13" t="str">
        <f>IF(ISERROR(VLOOKUP(CONCATENATE($A307,"_",K$2),'Reference data SID'!$B:$N,13,FALSE)),"",VLOOKUP(CONCATENATE($A307,"_",K$2),'Reference data SID'!$B:$N,13,FALSE))</f>
        <v/>
      </c>
      <c r="L307" s="13" t="str">
        <f>IF(ISERROR(VLOOKUP(CONCATENATE($A307,"_",L$2),'Reference data SID'!$B:$N,13,FALSE)),"",VLOOKUP(CONCATENATE($A307,"_",L$2),'Reference data SID'!$B:$N,13,FALSE))</f>
        <v/>
      </c>
      <c r="M307" s="13" t="str">
        <f>IF(ISERROR(VLOOKUP(CONCATENATE($A307,"_",M$2),'Reference data SID'!$B:$N,13,FALSE)),"",VLOOKUP(CONCATENATE($A307,"_",M$2),'Reference data SID'!$B:$N,13,FALSE))</f>
        <v/>
      </c>
      <c r="N307" s="13" t="str">
        <f>IF(ISERROR(VLOOKUP(CONCATENATE($A307,"_",N$2),'Reference data SID'!$B:$N,13,FALSE)),"",VLOOKUP(CONCATENATE($A307,"_",N$2),'Reference data SID'!$B:$N,13,FALSE))</f>
        <v/>
      </c>
      <c r="O307" s="13" t="str">
        <f>IF(ISERROR(VLOOKUP(CONCATENATE($A307,"_",O$2),'Reference data SID'!$B:$N,13,FALSE)),"",VLOOKUP(CONCATENATE($A307,"_",O$2),'Reference data SID'!$B:$N,13,FALSE))</f>
        <v/>
      </c>
      <c r="P307" s="13" t="str">
        <f>IF(ISERROR(VLOOKUP(CONCATENATE($A307,"_",P$2),'Reference data SID'!$B:$N,13,FALSE)),"",VLOOKUP(CONCATENATE($A307,"_",P$2),'Reference data SID'!$B:$N,13,FALSE))</f>
        <v/>
      </c>
      <c r="Q307" s="13" t="str">
        <f>IF(ISERROR(VLOOKUP(CONCATENATE($A307,"_",Q$2),'Reference data SID'!$B:$N,13,FALSE)),"",VLOOKUP(CONCATENATE($A307,"_",Q$2),'Reference data SID'!$B:$N,13,FALSE))</f>
        <v/>
      </c>
      <c r="R307" s="13" t="str">
        <f>IF(ISERROR(VLOOKUP(CONCATENATE($A307,"_",R$2),'Reference data SID'!$B:$N,13,FALSE)),"",VLOOKUP(CONCATENATE($A307,"_",R$2),'Reference data SID'!$B:$N,13,FALSE))</f>
        <v/>
      </c>
      <c r="S307" s="13" t="str">
        <f>IF(ISERROR(VLOOKUP(CONCATENATE($A307,"_",S$2),'Reference data SID'!$B:$N,13,FALSE)),"",VLOOKUP(CONCATENATE($A307,"_",S$2),'Reference data SID'!$B:$N,13,FALSE))</f>
        <v/>
      </c>
      <c r="T307" s="13" t="str">
        <f>IF(ISERROR(VLOOKUP(CONCATENATE($A307,"_",T$2),'Reference data SID'!$B:$N,13,FALSE)),"",VLOOKUP(CONCATENATE($A307,"_",T$2),'Reference data SID'!$B:$N,13,FALSE))</f>
        <v/>
      </c>
      <c r="U307" s="13" t="str">
        <f>IF(ISERROR(VLOOKUP(CONCATENATE($A307,"_",U$2),'Reference data SID'!$B:$N,13,FALSE)),"",VLOOKUP(CONCATENATE($A307,"_",U$2),'Reference data SID'!$B:$N,13,FALSE))</f>
        <v/>
      </c>
      <c r="V307" s="13" t="str">
        <f>IF(ISERROR(VLOOKUP(CONCATENATE($A307,"_",V$2),'Reference data SID'!$B:$N,13,FALSE)),"",VLOOKUP(CONCATENATE($A307,"_",V$2),'Reference data SID'!$B:$N,13,FALSE))</f>
        <v/>
      </c>
      <c r="W307" s="13" t="str">
        <f>IF(ISERROR(VLOOKUP(CONCATENATE($A307,"_",W$2),'Reference data SID'!$B:$N,13,FALSE)),"",VLOOKUP(CONCATENATE($A307,"_",W$2),'Reference data SID'!$B:$N,13,FALSE))</f>
        <v/>
      </c>
      <c r="X307" s="13" t="str">
        <f>IF(ISERROR(VLOOKUP(CONCATENATE($A307,"_",X$2),'Reference data SID'!$B:$N,13,FALSE)),"",VLOOKUP(CONCATENATE($A307,"_",X$2),'Reference data SID'!$B:$N,13,FALSE))</f>
        <v/>
      </c>
      <c r="Y307" s="13" t="str">
        <f>IF(ISERROR(VLOOKUP(CONCATENATE($A307,"_",Y$2),'Reference data SID'!$B:$N,13,FALSE)),"",VLOOKUP(CONCATENATE($A307,"_",Y$2),'Reference data SID'!$B:$N,13,FALSE))</f>
        <v/>
      </c>
      <c r="Z307" s="13" t="str">
        <f>IF(ISERROR(VLOOKUP(CONCATENATE($A307,"_",Z$2),'Reference data SID'!$B:$N,13,FALSE)),"",VLOOKUP(CONCATENATE($A307,"_",Z$2),'Reference data SID'!$B:$N,13,FALSE))</f>
        <v/>
      </c>
      <c r="AA307" s="13" t="str">
        <f>IF(ISERROR(VLOOKUP(CONCATENATE($A307,"_",AA$2),'Reference data SID'!$B:$N,13,FALSE)),"",VLOOKUP(CONCATENATE($A307,"_",AA$2),'Reference data SID'!$B:$N,13,FALSE))</f>
        <v/>
      </c>
      <c r="AB307" s="13" t="str">
        <f>IF(ISERROR(VLOOKUP(CONCATENATE($A307,"_",AB$2),'Reference data SID'!$B:$N,13,FALSE)),"",VLOOKUP(CONCATENATE($A307,"_",AB$2),'Reference data SID'!$B:$N,13,FALSE))</f>
        <v/>
      </c>
      <c r="AC307" s="13" t="str">
        <f>IF(ISERROR(VLOOKUP(CONCATENATE($A307,"_",AC$2),'Reference data SID'!$B:$N,13,FALSE)),"",VLOOKUP(CONCATENATE($A307,"_",AC$2),'Reference data SID'!$B:$N,13,FALSE))</f>
        <v/>
      </c>
      <c r="AD307" s="13" t="str">
        <f>IF(ISERROR(VLOOKUP(CONCATENATE($A307,"_",AD$2),'Reference data SID'!$B:$N,13,FALSE)),"",VLOOKUP(CONCATENATE($A307,"_",AD$2),'Reference data SID'!$B:$N,13,FALSE))</f>
        <v/>
      </c>
      <c r="AE307" s="13" t="str">
        <f>IF(ISERROR(VLOOKUP(CONCATENATE($A307,"_",AE$2),'Reference data SID'!$B:$N,13,FALSE)),"",VLOOKUP(CONCATENATE($A307,"_",AE$2),'Reference data SID'!$B:$N,13,FALSE))</f>
        <v/>
      </c>
      <c r="AF307" s="13" t="str">
        <f>IF(ISERROR(VLOOKUP(CONCATENATE($A307,"_",AF$2),'Reference data SID'!$B:$N,13,FALSE)),"",VLOOKUP(CONCATENATE($A307,"_",AF$2),'Reference data SID'!$B:$N,13,FALSE))</f>
        <v/>
      </c>
      <c r="AG307" s="13" t="str">
        <f>IF(ISERROR(VLOOKUP(CONCATENATE($A307,"_",AG$2),'Reference data SID'!$B:$N,13,FALSE)),"",VLOOKUP(CONCATENATE($A307,"_",AG$2),'Reference data SID'!$B:$N,13,FALSE))</f>
        <v/>
      </c>
      <c r="AH307" s="13" t="str">
        <f>IF(ISERROR(VLOOKUP(CONCATENATE($A307,"_",AH$2),'Reference data SID'!$B:$N,13,FALSE)),"",VLOOKUP(CONCATENATE($A307,"_",AH$2),'Reference data SID'!$B:$N,13,FALSE))</f>
        <v/>
      </c>
      <c r="AI307" s="13" t="str">
        <f>IF(ISERROR(VLOOKUP(CONCATENATE($A307,"_",AI$2),'Reference data SID'!$B:$N,13,FALSE)),"",VLOOKUP(CONCATENATE($A307,"_",AI$2),'Reference data SID'!$B:$N,13,FALSE))</f>
        <v/>
      </c>
      <c r="AJ307" s="13" t="str">
        <f>IF(ISERROR(VLOOKUP(CONCATENATE($A307,"_",AJ$2),'Reference data SID'!$B:$N,13,FALSE)),"",VLOOKUP(CONCATENATE($A307,"_",AJ$2),'Reference data SID'!$B:$N,13,FALSE))</f>
        <v/>
      </c>
      <c r="AK307" s="13" t="str">
        <f>IF(ISERROR(VLOOKUP(CONCATENATE($A307,"_",AK$2),'Reference data SID'!$B:$N,13,FALSE)),"",VLOOKUP(CONCATENATE($A307,"_",AK$2),'Reference data SID'!$B:$N,13,FALSE))</f>
        <v/>
      </c>
      <c r="AL307" s="13" t="str">
        <f>IF(ISERROR(VLOOKUP(CONCATENATE($A307,"_",AL$2),'Reference data SID'!$B:$N,13,FALSE)),"",VLOOKUP(CONCATENATE($A307,"_",AL$2),'Reference data SID'!$B:$N,13,FALSE))</f>
        <v/>
      </c>
      <c r="AM307" s="13" t="str">
        <f>IF(ISERROR(VLOOKUP(CONCATENATE($A307,"_",AM$2),'Reference data SID'!$B:$N,13,FALSE)),"",VLOOKUP(CONCATENATE($A307,"_",AM$2),'Reference data SID'!$B:$N,13,FALSE))</f>
        <v/>
      </c>
      <c r="AN307" s="13" t="str">
        <f>IF(ISERROR(VLOOKUP(CONCATENATE($A307,"_",AN$2),'Reference data SID'!$B:$N,13,FALSE)),"",VLOOKUP(CONCATENATE($A307,"_",AN$2),'Reference data SID'!$B:$N,13,FALSE))</f>
        <v/>
      </c>
      <c r="AO307" s="13" t="str">
        <f>IF(ISERROR(VLOOKUP(CONCATENATE($A307,"_",AO$2),'Reference data SID'!$B:$N,13,FALSE)),"",VLOOKUP(CONCATENATE($A307,"_",AO$2),'Reference data SID'!$B:$N,13,FALSE))</f>
        <v/>
      </c>
      <c r="AP307" s="13" t="str">
        <f>IF(ISERROR(VLOOKUP(CONCATENATE($A307,"_",AP$2),'Reference data SID'!$B:$N,13,FALSE)),"",VLOOKUP(CONCATENATE($A307,"_",AP$2),'Reference data SID'!$B:$N,13,FALSE))</f>
        <v/>
      </c>
      <c r="AQ307" s="13" t="str">
        <f>IF(ISERROR(VLOOKUP(CONCATENATE($A307,"_",AQ$2),'Reference data SID'!$B:$N,13,FALSE)),"",VLOOKUP(CONCATENATE($A307,"_",AQ$2),'Reference data SID'!$B:$N,13,FALSE))</f>
        <v/>
      </c>
      <c r="AR307" s="13" t="str">
        <f>IF(ISERROR(VLOOKUP(CONCATENATE($A307,"_",AR$2),'Reference data SID'!$B:$N,13,FALSE)),"",VLOOKUP(CONCATENATE($A307,"_",AR$2),'Reference data SID'!$B:$N,13,FALSE))</f>
        <v/>
      </c>
      <c r="AS307" s="13" t="str">
        <f>IF(ISERROR(VLOOKUP(CONCATENATE($A307,"_",AS$2),'Reference data SID'!$B:$N,13,FALSE)),"",VLOOKUP(CONCATENATE($A307,"_",AS$2),'Reference data SID'!$B:$N,13,FALSE))</f>
        <v/>
      </c>
      <c r="AT307" s="13" t="str">
        <f>IF(ISERROR(VLOOKUP(CONCATENATE($A307,"_",AT$2),'Reference data SID'!$B:$N,13,FALSE)),"",VLOOKUP(CONCATENATE($A307,"_",AT$2),'Reference data SID'!$B:$N,13,FALSE))</f>
        <v/>
      </c>
    </row>
    <row r="308" spans="1:46" x14ac:dyDescent="0.25">
      <c r="A308">
        <v>304</v>
      </c>
      <c r="B308" s="13" t="str">
        <f>IF(ISERROR(VLOOKUP(CONCATENATE($A308,"_",B$2),'Reference data SID'!$B:$N,13,FALSE)),"",VLOOKUP(CONCATENATE($A308,"_",B$2),'Reference data SID'!$B:$N,13,FALSE))</f>
        <v/>
      </c>
      <c r="C308" s="13" t="str">
        <f>IF(ISERROR(VLOOKUP(CONCATENATE($A308,"_",C$2),'Reference data SID'!$B:$N,13,FALSE)),"",VLOOKUP(CONCATENATE($A308,"_",C$2),'Reference data SID'!$B:$N,13,FALSE))</f>
        <v/>
      </c>
      <c r="D308" s="13" t="str">
        <f>IF(ISERROR(VLOOKUP(CONCATENATE($A308,"_",D$2),'Reference data SID'!$B:$N,13,FALSE)),"",VLOOKUP(CONCATENATE($A308,"_",D$2),'Reference data SID'!$B:$N,13,FALSE))</f>
        <v/>
      </c>
      <c r="E308" s="13" t="str">
        <f>IF(ISERROR(VLOOKUP(CONCATENATE($A308,"_",E$2),'Reference data SID'!$B:$N,13,FALSE)),"",VLOOKUP(CONCATENATE($A308,"_",E$2),'Reference data SID'!$B:$N,13,FALSE))</f>
        <v/>
      </c>
      <c r="F308" s="13" t="str">
        <f>IF(ISERROR(VLOOKUP(CONCATENATE($A308,"_",F$2),'Reference data SID'!$B:$N,13,FALSE)),"",VLOOKUP(CONCATENATE($A308,"_",F$2),'Reference data SID'!$B:$N,13,FALSE))</f>
        <v/>
      </c>
      <c r="G308" s="13" t="str">
        <f>IF(ISERROR(VLOOKUP(CONCATENATE($A308,"_",G$2),'Reference data SID'!$B:$N,13,FALSE)),"",VLOOKUP(CONCATENATE($A308,"_",G$2),'Reference data SID'!$B:$N,13,FALSE))</f>
        <v/>
      </c>
      <c r="H308" s="13" t="str">
        <f>IF(ISERROR(VLOOKUP(CONCATENATE($A308,"_",H$2),'Reference data SID'!$B:$N,13,FALSE)),"",VLOOKUP(CONCATENATE($A308,"_",H$2),'Reference data SID'!$B:$N,13,FALSE))</f>
        <v/>
      </c>
      <c r="I308" s="13" t="str">
        <f>IF(ISERROR(VLOOKUP(CONCATENATE($A308,"_",I$2),'Reference data SID'!$B:$N,13,FALSE)),"",VLOOKUP(CONCATENATE($A308,"_",I$2),'Reference data SID'!$B:$N,13,FALSE))</f>
        <v/>
      </c>
      <c r="J308" s="13" t="str">
        <f>IF(ISERROR(VLOOKUP(CONCATENATE($A308,"_",J$2),'Reference data SID'!$B:$N,13,FALSE)),"",VLOOKUP(CONCATENATE($A308,"_",J$2),'Reference data SID'!$B:$N,13,FALSE))</f>
        <v/>
      </c>
      <c r="K308" s="13" t="str">
        <f>IF(ISERROR(VLOOKUP(CONCATENATE($A308,"_",K$2),'Reference data SID'!$B:$N,13,FALSE)),"",VLOOKUP(CONCATENATE($A308,"_",K$2),'Reference data SID'!$B:$N,13,FALSE))</f>
        <v/>
      </c>
      <c r="L308" s="13" t="str">
        <f>IF(ISERROR(VLOOKUP(CONCATENATE($A308,"_",L$2),'Reference data SID'!$B:$N,13,FALSE)),"",VLOOKUP(CONCATENATE($A308,"_",L$2),'Reference data SID'!$B:$N,13,FALSE))</f>
        <v/>
      </c>
      <c r="M308" s="13" t="str">
        <f>IF(ISERROR(VLOOKUP(CONCATENATE($A308,"_",M$2),'Reference data SID'!$B:$N,13,FALSE)),"",VLOOKUP(CONCATENATE($A308,"_",M$2),'Reference data SID'!$B:$N,13,FALSE))</f>
        <v/>
      </c>
      <c r="N308" s="13" t="str">
        <f>IF(ISERROR(VLOOKUP(CONCATENATE($A308,"_",N$2),'Reference data SID'!$B:$N,13,FALSE)),"",VLOOKUP(CONCATENATE($A308,"_",N$2),'Reference data SID'!$B:$N,13,FALSE))</f>
        <v/>
      </c>
      <c r="O308" s="13" t="str">
        <f>IF(ISERROR(VLOOKUP(CONCATENATE($A308,"_",O$2),'Reference data SID'!$B:$N,13,FALSE)),"",VLOOKUP(CONCATENATE($A308,"_",O$2),'Reference data SID'!$B:$N,13,FALSE))</f>
        <v/>
      </c>
      <c r="P308" s="13" t="str">
        <f>IF(ISERROR(VLOOKUP(CONCATENATE($A308,"_",P$2),'Reference data SID'!$B:$N,13,FALSE)),"",VLOOKUP(CONCATENATE($A308,"_",P$2),'Reference data SID'!$B:$N,13,FALSE))</f>
        <v/>
      </c>
      <c r="Q308" s="13" t="str">
        <f>IF(ISERROR(VLOOKUP(CONCATENATE($A308,"_",Q$2),'Reference data SID'!$B:$N,13,FALSE)),"",VLOOKUP(CONCATENATE($A308,"_",Q$2),'Reference data SID'!$B:$N,13,FALSE))</f>
        <v/>
      </c>
      <c r="R308" s="13" t="str">
        <f>IF(ISERROR(VLOOKUP(CONCATENATE($A308,"_",R$2),'Reference data SID'!$B:$N,13,FALSE)),"",VLOOKUP(CONCATENATE($A308,"_",R$2),'Reference data SID'!$B:$N,13,FALSE))</f>
        <v/>
      </c>
      <c r="S308" s="13" t="str">
        <f>IF(ISERROR(VLOOKUP(CONCATENATE($A308,"_",S$2),'Reference data SID'!$B:$N,13,FALSE)),"",VLOOKUP(CONCATENATE($A308,"_",S$2),'Reference data SID'!$B:$N,13,FALSE))</f>
        <v/>
      </c>
      <c r="T308" s="13" t="str">
        <f>IF(ISERROR(VLOOKUP(CONCATENATE($A308,"_",T$2),'Reference data SID'!$B:$N,13,FALSE)),"",VLOOKUP(CONCATENATE($A308,"_",T$2),'Reference data SID'!$B:$N,13,FALSE))</f>
        <v/>
      </c>
      <c r="U308" s="13" t="str">
        <f>IF(ISERROR(VLOOKUP(CONCATENATE($A308,"_",U$2),'Reference data SID'!$B:$N,13,FALSE)),"",VLOOKUP(CONCATENATE($A308,"_",U$2),'Reference data SID'!$B:$N,13,FALSE))</f>
        <v/>
      </c>
      <c r="V308" s="13" t="str">
        <f>IF(ISERROR(VLOOKUP(CONCATENATE($A308,"_",V$2),'Reference data SID'!$B:$N,13,FALSE)),"",VLOOKUP(CONCATENATE($A308,"_",V$2),'Reference data SID'!$B:$N,13,FALSE))</f>
        <v/>
      </c>
      <c r="W308" s="13" t="str">
        <f>IF(ISERROR(VLOOKUP(CONCATENATE($A308,"_",W$2),'Reference data SID'!$B:$N,13,FALSE)),"",VLOOKUP(CONCATENATE($A308,"_",W$2),'Reference data SID'!$B:$N,13,FALSE))</f>
        <v/>
      </c>
      <c r="X308" s="13" t="str">
        <f>IF(ISERROR(VLOOKUP(CONCATENATE($A308,"_",X$2),'Reference data SID'!$B:$N,13,FALSE)),"",VLOOKUP(CONCATENATE($A308,"_",X$2),'Reference data SID'!$B:$N,13,FALSE))</f>
        <v/>
      </c>
      <c r="Y308" s="13" t="str">
        <f>IF(ISERROR(VLOOKUP(CONCATENATE($A308,"_",Y$2),'Reference data SID'!$B:$N,13,FALSE)),"",VLOOKUP(CONCATENATE($A308,"_",Y$2),'Reference data SID'!$B:$N,13,FALSE))</f>
        <v/>
      </c>
      <c r="Z308" s="13" t="str">
        <f>IF(ISERROR(VLOOKUP(CONCATENATE($A308,"_",Z$2),'Reference data SID'!$B:$N,13,FALSE)),"",VLOOKUP(CONCATENATE($A308,"_",Z$2),'Reference data SID'!$B:$N,13,FALSE))</f>
        <v/>
      </c>
      <c r="AA308" s="13" t="str">
        <f>IF(ISERROR(VLOOKUP(CONCATENATE($A308,"_",AA$2),'Reference data SID'!$B:$N,13,FALSE)),"",VLOOKUP(CONCATENATE($A308,"_",AA$2),'Reference data SID'!$B:$N,13,FALSE))</f>
        <v/>
      </c>
      <c r="AB308" s="13" t="str">
        <f>IF(ISERROR(VLOOKUP(CONCATENATE($A308,"_",AB$2),'Reference data SID'!$B:$N,13,FALSE)),"",VLOOKUP(CONCATENATE($A308,"_",AB$2),'Reference data SID'!$B:$N,13,FALSE))</f>
        <v/>
      </c>
      <c r="AC308" s="13" t="str">
        <f>IF(ISERROR(VLOOKUP(CONCATENATE($A308,"_",AC$2),'Reference data SID'!$B:$N,13,FALSE)),"",VLOOKUP(CONCATENATE($A308,"_",AC$2),'Reference data SID'!$B:$N,13,FALSE))</f>
        <v/>
      </c>
      <c r="AD308" s="13" t="str">
        <f>IF(ISERROR(VLOOKUP(CONCATENATE($A308,"_",AD$2),'Reference data SID'!$B:$N,13,FALSE)),"",VLOOKUP(CONCATENATE($A308,"_",AD$2),'Reference data SID'!$B:$N,13,FALSE))</f>
        <v/>
      </c>
      <c r="AE308" s="13" t="str">
        <f>IF(ISERROR(VLOOKUP(CONCATENATE($A308,"_",AE$2),'Reference data SID'!$B:$N,13,FALSE)),"",VLOOKUP(CONCATENATE($A308,"_",AE$2),'Reference data SID'!$B:$N,13,FALSE))</f>
        <v/>
      </c>
      <c r="AF308" s="13" t="str">
        <f>IF(ISERROR(VLOOKUP(CONCATENATE($A308,"_",AF$2),'Reference data SID'!$B:$N,13,FALSE)),"",VLOOKUP(CONCATENATE($A308,"_",AF$2),'Reference data SID'!$B:$N,13,FALSE))</f>
        <v/>
      </c>
      <c r="AG308" s="13" t="str">
        <f>IF(ISERROR(VLOOKUP(CONCATENATE($A308,"_",AG$2),'Reference data SID'!$B:$N,13,FALSE)),"",VLOOKUP(CONCATENATE($A308,"_",AG$2),'Reference data SID'!$B:$N,13,FALSE))</f>
        <v/>
      </c>
      <c r="AH308" s="13" t="str">
        <f>IF(ISERROR(VLOOKUP(CONCATENATE($A308,"_",AH$2),'Reference data SID'!$B:$N,13,FALSE)),"",VLOOKUP(CONCATENATE($A308,"_",AH$2),'Reference data SID'!$B:$N,13,FALSE))</f>
        <v/>
      </c>
      <c r="AI308" s="13" t="str">
        <f>IF(ISERROR(VLOOKUP(CONCATENATE($A308,"_",AI$2),'Reference data SID'!$B:$N,13,FALSE)),"",VLOOKUP(CONCATENATE($A308,"_",AI$2),'Reference data SID'!$B:$N,13,FALSE))</f>
        <v/>
      </c>
      <c r="AJ308" s="13" t="str">
        <f>IF(ISERROR(VLOOKUP(CONCATENATE($A308,"_",AJ$2),'Reference data SID'!$B:$N,13,FALSE)),"",VLOOKUP(CONCATENATE($A308,"_",AJ$2),'Reference data SID'!$B:$N,13,FALSE))</f>
        <v/>
      </c>
      <c r="AK308" s="13" t="str">
        <f>IF(ISERROR(VLOOKUP(CONCATENATE($A308,"_",AK$2),'Reference data SID'!$B:$N,13,FALSE)),"",VLOOKUP(CONCATENATE($A308,"_",AK$2),'Reference data SID'!$B:$N,13,FALSE))</f>
        <v/>
      </c>
      <c r="AL308" s="13" t="str">
        <f>IF(ISERROR(VLOOKUP(CONCATENATE($A308,"_",AL$2),'Reference data SID'!$B:$N,13,FALSE)),"",VLOOKUP(CONCATENATE($A308,"_",AL$2),'Reference data SID'!$B:$N,13,FALSE))</f>
        <v/>
      </c>
      <c r="AM308" s="13" t="str">
        <f>IF(ISERROR(VLOOKUP(CONCATENATE($A308,"_",AM$2),'Reference data SID'!$B:$N,13,FALSE)),"",VLOOKUP(CONCATENATE($A308,"_",AM$2),'Reference data SID'!$B:$N,13,FALSE))</f>
        <v/>
      </c>
      <c r="AN308" s="13" t="str">
        <f>IF(ISERROR(VLOOKUP(CONCATENATE($A308,"_",AN$2),'Reference data SID'!$B:$N,13,FALSE)),"",VLOOKUP(CONCATENATE($A308,"_",AN$2),'Reference data SID'!$B:$N,13,FALSE))</f>
        <v/>
      </c>
      <c r="AO308" s="13" t="str">
        <f>IF(ISERROR(VLOOKUP(CONCATENATE($A308,"_",AO$2),'Reference data SID'!$B:$N,13,FALSE)),"",VLOOKUP(CONCATENATE($A308,"_",AO$2),'Reference data SID'!$B:$N,13,FALSE))</f>
        <v/>
      </c>
      <c r="AP308" s="13" t="str">
        <f>IF(ISERROR(VLOOKUP(CONCATENATE($A308,"_",AP$2),'Reference data SID'!$B:$N,13,FALSE)),"",VLOOKUP(CONCATENATE($A308,"_",AP$2),'Reference data SID'!$B:$N,13,FALSE))</f>
        <v/>
      </c>
      <c r="AQ308" s="13" t="str">
        <f>IF(ISERROR(VLOOKUP(CONCATENATE($A308,"_",AQ$2),'Reference data SID'!$B:$N,13,FALSE)),"",VLOOKUP(CONCATENATE($A308,"_",AQ$2),'Reference data SID'!$B:$N,13,FALSE))</f>
        <v/>
      </c>
      <c r="AR308" s="13" t="str">
        <f>IF(ISERROR(VLOOKUP(CONCATENATE($A308,"_",AR$2),'Reference data SID'!$B:$N,13,FALSE)),"",VLOOKUP(CONCATENATE($A308,"_",AR$2),'Reference data SID'!$B:$N,13,FALSE))</f>
        <v/>
      </c>
      <c r="AS308" s="13" t="str">
        <f>IF(ISERROR(VLOOKUP(CONCATENATE($A308,"_",AS$2),'Reference data SID'!$B:$N,13,FALSE)),"",VLOOKUP(CONCATENATE($A308,"_",AS$2),'Reference data SID'!$B:$N,13,FALSE))</f>
        <v/>
      </c>
      <c r="AT308" s="13" t="str">
        <f>IF(ISERROR(VLOOKUP(CONCATENATE($A308,"_",AT$2),'Reference data SID'!$B:$N,13,FALSE)),"",VLOOKUP(CONCATENATE($A308,"_",AT$2),'Reference data SID'!$B:$N,13,FALSE))</f>
        <v/>
      </c>
    </row>
    <row r="309" spans="1:46" x14ac:dyDescent="0.25">
      <c r="A309">
        <v>305</v>
      </c>
      <c r="B309" s="13" t="str">
        <f>IF(ISERROR(VLOOKUP(CONCATENATE($A309,"_",B$2),'Reference data SID'!$B:$N,13,FALSE)),"",VLOOKUP(CONCATENATE($A309,"_",B$2),'Reference data SID'!$B:$N,13,FALSE))</f>
        <v/>
      </c>
      <c r="C309" s="13" t="str">
        <f>IF(ISERROR(VLOOKUP(CONCATENATE($A309,"_",C$2),'Reference data SID'!$B:$N,13,FALSE)),"",VLOOKUP(CONCATENATE($A309,"_",C$2),'Reference data SID'!$B:$N,13,FALSE))</f>
        <v/>
      </c>
      <c r="D309" s="13" t="str">
        <f>IF(ISERROR(VLOOKUP(CONCATENATE($A309,"_",D$2),'Reference data SID'!$B:$N,13,FALSE)),"",VLOOKUP(CONCATENATE($A309,"_",D$2),'Reference data SID'!$B:$N,13,FALSE))</f>
        <v/>
      </c>
      <c r="E309" s="13" t="str">
        <f>IF(ISERROR(VLOOKUP(CONCATENATE($A309,"_",E$2),'Reference data SID'!$B:$N,13,FALSE)),"",VLOOKUP(CONCATENATE($A309,"_",E$2),'Reference data SID'!$B:$N,13,FALSE))</f>
        <v/>
      </c>
      <c r="F309" s="13" t="str">
        <f>IF(ISERROR(VLOOKUP(CONCATENATE($A309,"_",F$2),'Reference data SID'!$B:$N,13,FALSE)),"",VLOOKUP(CONCATENATE($A309,"_",F$2),'Reference data SID'!$B:$N,13,FALSE))</f>
        <v/>
      </c>
      <c r="G309" s="13" t="str">
        <f>IF(ISERROR(VLOOKUP(CONCATENATE($A309,"_",G$2),'Reference data SID'!$B:$N,13,FALSE)),"",VLOOKUP(CONCATENATE($A309,"_",G$2),'Reference data SID'!$B:$N,13,FALSE))</f>
        <v/>
      </c>
      <c r="H309" s="13" t="str">
        <f>IF(ISERROR(VLOOKUP(CONCATENATE($A309,"_",H$2),'Reference data SID'!$B:$N,13,FALSE)),"",VLOOKUP(CONCATENATE($A309,"_",H$2),'Reference data SID'!$B:$N,13,FALSE))</f>
        <v/>
      </c>
      <c r="I309" s="13" t="str">
        <f>IF(ISERROR(VLOOKUP(CONCATENATE($A309,"_",I$2),'Reference data SID'!$B:$N,13,FALSE)),"",VLOOKUP(CONCATENATE($A309,"_",I$2),'Reference data SID'!$B:$N,13,FALSE))</f>
        <v/>
      </c>
      <c r="J309" s="13" t="str">
        <f>IF(ISERROR(VLOOKUP(CONCATENATE($A309,"_",J$2),'Reference data SID'!$B:$N,13,FALSE)),"",VLOOKUP(CONCATENATE($A309,"_",J$2),'Reference data SID'!$B:$N,13,FALSE))</f>
        <v/>
      </c>
      <c r="K309" s="13" t="str">
        <f>IF(ISERROR(VLOOKUP(CONCATENATE($A309,"_",K$2),'Reference data SID'!$B:$N,13,FALSE)),"",VLOOKUP(CONCATENATE($A309,"_",K$2),'Reference data SID'!$B:$N,13,FALSE))</f>
        <v/>
      </c>
      <c r="L309" s="13" t="str">
        <f>IF(ISERROR(VLOOKUP(CONCATENATE($A309,"_",L$2),'Reference data SID'!$B:$N,13,FALSE)),"",VLOOKUP(CONCATENATE($A309,"_",L$2),'Reference data SID'!$B:$N,13,FALSE))</f>
        <v/>
      </c>
      <c r="M309" s="13" t="str">
        <f>IF(ISERROR(VLOOKUP(CONCATENATE($A309,"_",M$2),'Reference data SID'!$B:$N,13,FALSE)),"",VLOOKUP(CONCATENATE($A309,"_",M$2),'Reference data SID'!$B:$N,13,FALSE))</f>
        <v/>
      </c>
      <c r="N309" s="13" t="str">
        <f>IF(ISERROR(VLOOKUP(CONCATENATE($A309,"_",N$2),'Reference data SID'!$B:$N,13,FALSE)),"",VLOOKUP(CONCATENATE($A309,"_",N$2),'Reference data SID'!$B:$N,13,FALSE))</f>
        <v/>
      </c>
      <c r="O309" s="13" t="str">
        <f>IF(ISERROR(VLOOKUP(CONCATENATE($A309,"_",O$2),'Reference data SID'!$B:$N,13,FALSE)),"",VLOOKUP(CONCATENATE($A309,"_",O$2),'Reference data SID'!$B:$N,13,FALSE))</f>
        <v/>
      </c>
      <c r="P309" s="13" t="str">
        <f>IF(ISERROR(VLOOKUP(CONCATENATE($A309,"_",P$2),'Reference data SID'!$B:$N,13,FALSE)),"",VLOOKUP(CONCATENATE($A309,"_",P$2),'Reference data SID'!$B:$N,13,FALSE))</f>
        <v/>
      </c>
      <c r="Q309" s="13" t="str">
        <f>IF(ISERROR(VLOOKUP(CONCATENATE($A309,"_",Q$2),'Reference data SID'!$B:$N,13,FALSE)),"",VLOOKUP(CONCATENATE($A309,"_",Q$2),'Reference data SID'!$B:$N,13,FALSE))</f>
        <v/>
      </c>
      <c r="R309" s="13" t="str">
        <f>IF(ISERROR(VLOOKUP(CONCATENATE($A309,"_",R$2),'Reference data SID'!$B:$N,13,FALSE)),"",VLOOKUP(CONCATENATE($A309,"_",R$2),'Reference data SID'!$B:$N,13,FALSE))</f>
        <v/>
      </c>
      <c r="S309" s="13" t="str">
        <f>IF(ISERROR(VLOOKUP(CONCATENATE($A309,"_",S$2),'Reference data SID'!$B:$N,13,FALSE)),"",VLOOKUP(CONCATENATE($A309,"_",S$2),'Reference data SID'!$B:$N,13,FALSE))</f>
        <v/>
      </c>
      <c r="T309" s="13" t="str">
        <f>IF(ISERROR(VLOOKUP(CONCATENATE($A309,"_",T$2),'Reference data SID'!$B:$N,13,FALSE)),"",VLOOKUP(CONCATENATE($A309,"_",T$2),'Reference data SID'!$B:$N,13,FALSE))</f>
        <v/>
      </c>
      <c r="U309" s="13" t="str">
        <f>IF(ISERROR(VLOOKUP(CONCATENATE($A309,"_",U$2),'Reference data SID'!$B:$N,13,FALSE)),"",VLOOKUP(CONCATENATE($A309,"_",U$2),'Reference data SID'!$B:$N,13,FALSE))</f>
        <v/>
      </c>
      <c r="V309" s="13" t="str">
        <f>IF(ISERROR(VLOOKUP(CONCATENATE($A309,"_",V$2),'Reference data SID'!$B:$N,13,FALSE)),"",VLOOKUP(CONCATENATE($A309,"_",V$2),'Reference data SID'!$B:$N,13,FALSE))</f>
        <v/>
      </c>
      <c r="W309" s="13" t="str">
        <f>IF(ISERROR(VLOOKUP(CONCATENATE($A309,"_",W$2),'Reference data SID'!$B:$N,13,FALSE)),"",VLOOKUP(CONCATENATE($A309,"_",W$2),'Reference data SID'!$B:$N,13,FALSE))</f>
        <v/>
      </c>
      <c r="X309" s="13" t="str">
        <f>IF(ISERROR(VLOOKUP(CONCATENATE($A309,"_",X$2),'Reference data SID'!$B:$N,13,FALSE)),"",VLOOKUP(CONCATENATE($A309,"_",X$2),'Reference data SID'!$B:$N,13,FALSE))</f>
        <v/>
      </c>
      <c r="Y309" s="13" t="str">
        <f>IF(ISERROR(VLOOKUP(CONCATENATE($A309,"_",Y$2),'Reference data SID'!$B:$N,13,FALSE)),"",VLOOKUP(CONCATENATE($A309,"_",Y$2),'Reference data SID'!$B:$N,13,FALSE))</f>
        <v/>
      </c>
      <c r="Z309" s="13" t="str">
        <f>IF(ISERROR(VLOOKUP(CONCATENATE($A309,"_",Z$2),'Reference data SID'!$B:$N,13,FALSE)),"",VLOOKUP(CONCATENATE($A309,"_",Z$2),'Reference data SID'!$B:$N,13,FALSE))</f>
        <v/>
      </c>
      <c r="AA309" s="13" t="str">
        <f>IF(ISERROR(VLOOKUP(CONCATENATE($A309,"_",AA$2),'Reference data SID'!$B:$N,13,FALSE)),"",VLOOKUP(CONCATENATE($A309,"_",AA$2),'Reference data SID'!$B:$N,13,FALSE))</f>
        <v/>
      </c>
      <c r="AB309" s="13" t="str">
        <f>IF(ISERROR(VLOOKUP(CONCATENATE($A309,"_",AB$2),'Reference data SID'!$B:$N,13,FALSE)),"",VLOOKUP(CONCATENATE($A309,"_",AB$2),'Reference data SID'!$B:$N,13,FALSE))</f>
        <v/>
      </c>
      <c r="AC309" s="13" t="str">
        <f>IF(ISERROR(VLOOKUP(CONCATENATE($A309,"_",AC$2),'Reference data SID'!$B:$N,13,FALSE)),"",VLOOKUP(CONCATENATE($A309,"_",AC$2),'Reference data SID'!$B:$N,13,FALSE))</f>
        <v/>
      </c>
      <c r="AD309" s="13" t="str">
        <f>IF(ISERROR(VLOOKUP(CONCATENATE($A309,"_",AD$2),'Reference data SID'!$B:$N,13,FALSE)),"",VLOOKUP(CONCATENATE($A309,"_",AD$2),'Reference data SID'!$B:$N,13,FALSE))</f>
        <v/>
      </c>
      <c r="AE309" s="13" t="str">
        <f>IF(ISERROR(VLOOKUP(CONCATENATE($A309,"_",AE$2),'Reference data SID'!$B:$N,13,FALSE)),"",VLOOKUP(CONCATENATE($A309,"_",AE$2),'Reference data SID'!$B:$N,13,FALSE))</f>
        <v/>
      </c>
      <c r="AF309" s="13" t="str">
        <f>IF(ISERROR(VLOOKUP(CONCATENATE($A309,"_",AF$2),'Reference data SID'!$B:$N,13,FALSE)),"",VLOOKUP(CONCATENATE($A309,"_",AF$2),'Reference data SID'!$B:$N,13,FALSE))</f>
        <v/>
      </c>
      <c r="AG309" s="13" t="str">
        <f>IF(ISERROR(VLOOKUP(CONCATENATE($A309,"_",AG$2),'Reference data SID'!$B:$N,13,FALSE)),"",VLOOKUP(CONCATENATE($A309,"_",AG$2),'Reference data SID'!$B:$N,13,FALSE))</f>
        <v/>
      </c>
      <c r="AH309" s="13" t="str">
        <f>IF(ISERROR(VLOOKUP(CONCATENATE($A309,"_",AH$2),'Reference data SID'!$B:$N,13,FALSE)),"",VLOOKUP(CONCATENATE($A309,"_",AH$2),'Reference data SID'!$B:$N,13,FALSE))</f>
        <v/>
      </c>
      <c r="AI309" s="13" t="str">
        <f>IF(ISERROR(VLOOKUP(CONCATENATE($A309,"_",AI$2),'Reference data SID'!$B:$N,13,FALSE)),"",VLOOKUP(CONCATENATE($A309,"_",AI$2),'Reference data SID'!$B:$N,13,FALSE))</f>
        <v/>
      </c>
      <c r="AJ309" s="13" t="str">
        <f>IF(ISERROR(VLOOKUP(CONCATENATE($A309,"_",AJ$2),'Reference data SID'!$B:$N,13,FALSE)),"",VLOOKUP(CONCATENATE($A309,"_",AJ$2),'Reference data SID'!$B:$N,13,FALSE))</f>
        <v/>
      </c>
      <c r="AK309" s="13" t="str">
        <f>IF(ISERROR(VLOOKUP(CONCATENATE($A309,"_",AK$2),'Reference data SID'!$B:$N,13,FALSE)),"",VLOOKUP(CONCATENATE($A309,"_",AK$2),'Reference data SID'!$B:$N,13,FALSE))</f>
        <v/>
      </c>
      <c r="AL309" s="13" t="str">
        <f>IF(ISERROR(VLOOKUP(CONCATENATE($A309,"_",AL$2),'Reference data SID'!$B:$N,13,FALSE)),"",VLOOKUP(CONCATENATE($A309,"_",AL$2),'Reference data SID'!$B:$N,13,FALSE))</f>
        <v/>
      </c>
      <c r="AM309" s="13" t="str">
        <f>IF(ISERROR(VLOOKUP(CONCATENATE($A309,"_",AM$2),'Reference data SID'!$B:$N,13,FALSE)),"",VLOOKUP(CONCATENATE($A309,"_",AM$2),'Reference data SID'!$B:$N,13,FALSE))</f>
        <v/>
      </c>
      <c r="AN309" s="13" t="str">
        <f>IF(ISERROR(VLOOKUP(CONCATENATE($A309,"_",AN$2),'Reference data SID'!$B:$N,13,FALSE)),"",VLOOKUP(CONCATENATE($A309,"_",AN$2),'Reference data SID'!$B:$N,13,FALSE))</f>
        <v/>
      </c>
      <c r="AO309" s="13" t="str">
        <f>IF(ISERROR(VLOOKUP(CONCATENATE($A309,"_",AO$2),'Reference data SID'!$B:$N,13,FALSE)),"",VLOOKUP(CONCATENATE($A309,"_",AO$2),'Reference data SID'!$B:$N,13,FALSE))</f>
        <v/>
      </c>
      <c r="AP309" s="13" t="str">
        <f>IF(ISERROR(VLOOKUP(CONCATENATE($A309,"_",AP$2),'Reference data SID'!$B:$N,13,FALSE)),"",VLOOKUP(CONCATENATE($A309,"_",AP$2),'Reference data SID'!$B:$N,13,FALSE))</f>
        <v/>
      </c>
      <c r="AQ309" s="13" t="str">
        <f>IF(ISERROR(VLOOKUP(CONCATENATE($A309,"_",AQ$2),'Reference data SID'!$B:$N,13,FALSE)),"",VLOOKUP(CONCATENATE($A309,"_",AQ$2),'Reference data SID'!$B:$N,13,FALSE))</f>
        <v/>
      </c>
      <c r="AR309" s="13" t="str">
        <f>IF(ISERROR(VLOOKUP(CONCATENATE($A309,"_",AR$2),'Reference data SID'!$B:$N,13,FALSE)),"",VLOOKUP(CONCATENATE($A309,"_",AR$2),'Reference data SID'!$B:$N,13,FALSE))</f>
        <v/>
      </c>
      <c r="AS309" s="13" t="str">
        <f>IF(ISERROR(VLOOKUP(CONCATENATE($A309,"_",AS$2),'Reference data SID'!$B:$N,13,FALSE)),"",VLOOKUP(CONCATENATE($A309,"_",AS$2),'Reference data SID'!$B:$N,13,FALSE))</f>
        <v/>
      </c>
      <c r="AT309" s="13" t="str">
        <f>IF(ISERROR(VLOOKUP(CONCATENATE($A309,"_",AT$2),'Reference data SID'!$B:$N,13,FALSE)),"",VLOOKUP(CONCATENATE($A309,"_",AT$2),'Reference data SID'!$B:$N,13,FALSE))</f>
        <v/>
      </c>
    </row>
    <row r="310" spans="1:46" x14ac:dyDescent="0.25">
      <c r="A310">
        <v>306</v>
      </c>
      <c r="B310" s="13" t="str">
        <f>IF(ISERROR(VLOOKUP(CONCATENATE($A310,"_",B$2),'Reference data SID'!$B:$N,13,FALSE)),"",VLOOKUP(CONCATENATE($A310,"_",B$2),'Reference data SID'!$B:$N,13,FALSE))</f>
        <v/>
      </c>
      <c r="C310" s="13" t="str">
        <f>IF(ISERROR(VLOOKUP(CONCATENATE($A310,"_",C$2),'Reference data SID'!$B:$N,13,FALSE)),"",VLOOKUP(CONCATENATE($A310,"_",C$2),'Reference data SID'!$B:$N,13,FALSE))</f>
        <v/>
      </c>
      <c r="D310" s="13" t="str">
        <f>IF(ISERROR(VLOOKUP(CONCATENATE($A310,"_",D$2),'Reference data SID'!$B:$N,13,FALSE)),"",VLOOKUP(CONCATENATE($A310,"_",D$2),'Reference data SID'!$B:$N,13,FALSE))</f>
        <v/>
      </c>
      <c r="E310" s="13" t="str">
        <f>IF(ISERROR(VLOOKUP(CONCATENATE($A310,"_",E$2),'Reference data SID'!$B:$N,13,FALSE)),"",VLOOKUP(CONCATENATE($A310,"_",E$2),'Reference data SID'!$B:$N,13,FALSE))</f>
        <v/>
      </c>
      <c r="F310" s="13" t="str">
        <f>IF(ISERROR(VLOOKUP(CONCATENATE($A310,"_",F$2),'Reference data SID'!$B:$N,13,FALSE)),"",VLOOKUP(CONCATENATE($A310,"_",F$2),'Reference data SID'!$B:$N,13,FALSE))</f>
        <v/>
      </c>
      <c r="G310" s="13" t="str">
        <f>IF(ISERROR(VLOOKUP(CONCATENATE($A310,"_",G$2),'Reference data SID'!$B:$N,13,FALSE)),"",VLOOKUP(CONCATENATE($A310,"_",G$2),'Reference data SID'!$B:$N,13,FALSE))</f>
        <v/>
      </c>
      <c r="H310" s="13" t="str">
        <f>IF(ISERROR(VLOOKUP(CONCATENATE($A310,"_",H$2),'Reference data SID'!$B:$N,13,FALSE)),"",VLOOKUP(CONCATENATE($A310,"_",H$2),'Reference data SID'!$B:$N,13,FALSE))</f>
        <v/>
      </c>
      <c r="I310" s="13" t="str">
        <f>IF(ISERROR(VLOOKUP(CONCATENATE($A310,"_",I$2),'Reference data SID'!$B:$N,13,FALSE)),"",VLOOKUP(CONCATENATE($A310,"_",I$2),'Reference data SID'!$B:$N,13,FALSE))</f>
        <v/>
      </c>
      <c r="J310" s="13" t="str">
        <f>IF(ISERROR(VLOOKUP(CONCATENATE($A310,"_",J$2),'Reference data SID'!$B:$N,13,FALSE)),"",VLOOKUP(CONCATENATE($A310,"_",J$2),'Reference data SID'!$B:$N,13,FALSE))</f>
        <v/>
      </c>
      <c r="K310" s="13" t="str">
        <f>IF(ISERROR(VLOOKUP(CONCATENATE($A310,"_",K$2),'Reference data SID'!$B:$N,13,FALSE)),"",VLOOKUP(CONCATENATE($A310,"_",K$2),'Reference data SID'!$B:$N,13,FALSE))</f>
        <v/>
      </c>
      <c r="L310" s="13" t="str">
        <f>IF(ISERROR(VLOOKUP(CONCATENATE($A310,"_",L$2),'Reference data SID'!$B:$N,13,FALSE)),"",VLOOKUP(CONCATENATE($A310,"_",L$2),'Reference data SID'!$B:$N,13,FALSE))</f>
        <v/>
      </c>
      <c r="M310" s="13" t="str">
        <f>IF(ISERROR(VLOOKUP(CONCATENATE($A310,"_",M$2),'Reference data SID'!$B:$N,13,FALSE)),"",VLOOKUP(CONCATENATE($A310,"_",M$2),'Reference data SID'!$B:$N,13,FALSE))</f>
        <v/>
      </c>
      <c r="N310" s="13" t="str">
        <f>IF(ISERROR(VLOOKUP(CONCATENATE($A310,"_",N$2),'Reference data SID'!$B:$N,13,FALSE)),"",VLOOKUP(CONCATENATE($A310,"_",N$2),'Reference data SID'!$B:$N,13,FALSE))</f>
        <v/>
      </c>
      <c r="O310" s="13" t="str">
        <f>IF(ISERROR(VLOOKUP(CONCATENATE($A310,"_",O$2),'Reference data SID'!$B:$N,13,FALSE)),"",VLOOKUP(CONCATENATE($A310,"_",O$2),'Reference data SID'!$B:$N,13,FALSE))</f>
        <v/>
      </c>
      <c r="P310" s="13" t="str">
        <f>IF(ISERROR(VLOOKUP(CONCATENATE($A310,"_",P$2),'Reference data SID'!$B:$N,13,FALSE)),"",VLOOKUP(CONCATENATE($A310,"_",P$2),'Reference data SID'!$B:$N,13,FALSE))</f>
        <v/>
      </c>
      <c r="Q310" s="13" t="str">
        <f>IF(ISERROR(VLOOKUP(CONCATENATE($A310,"_",Q$2),'Reference data SID'!$B:$N,13,FALSE)),"",VLOOKUP(CONCATENATE($A310,"_",Q$2),'Reference data SID'!$B:$N,13,FALSE))</f>
        <v/>
      </c>
      <c r="R310" s="13" t="str">
        <f>IF(ISERROR(VLOOKUP(CONCATENATE($A310,"_",R$2),'Reference data SID'!$B:$N,13,FALSE)),"",VLOOKUP(CONCATENATE($A310,"_",R$2),'Reference data SID'!$B:$N,13,FALSE))</f>
        <v/>
      </c>
      <c r="S310" s="13" t="str">
        <f>IF(ISERROR(VLOOKUP(CONCATENATE($A310,"_",S$2),'Reference data SID'!$B:$N,13,FALSE)),"",VLOOKUP(CONCATENATE($A310,"_",S$2),'Reference data SID'!$B:$N,13,FALSE))</f>
        <v/>
      </c>
      <c r="T310" s="13" t="str">
        <f>IF(ISERROR(VLOOKUP(CONCATENATE($A310,"_",T$2),'Reference data SID'!$B:$N,13,FALSE)),"",VLOOKUP(CONCATENATE($A310,"_",T$2),'Reference data SID'!$B:$N,13,FALSE))</f>
        <v/>
      </c>
      <c r="U310" s="13" t="str">
        <f>IF(ISERROR(VLOOKUP(CONCATENATE($A310,"_",U$2),'Reference data SID'!$B:$N,13,FALSE)),"",VLOOKUP(CONCATENATE($A310,"_",U$2),'Reference data SID'!$B:$N,13,FALSE))</f>
        <v/>
      </c>
      <c r="V310" s="13" t="str">
        <f>IF(ISERROR(VLOOKUP(CONCATENATE($A310,"_",V$2),'Reference data SID'!$B:$N,13,FALSE)),"",VLOOKUP(CONCATENATE($A310,"_",V$2),'Reference data SID'!$B:$N,13,FALSE))</f>
        <v/>
      </c>
      <c r="W310" s="13" t="str">
        <f>IF(ISERROR(VLOOKUP(CONCATENATE($A310,"_",W$2),'Reference data SID'!$B:$N,13,FALSE)),"",VLOOKUP(CONCATENATE($A310,"_",W$2),'Reference data SID'!$B:$N,13,FALSE))</f>
        <v/>
      </c>
      <c r="X310" s="13" t="str">
        <f>IF(ISERROR(VLOOKUP(CONCATENATE($A310,"_",X$2),'Reference data SID'!$B:$N,13,FALSE)),"",VLOOKUP(CONCATENATE($A310,"_",X$2),'Reference data SID'!$B:$N,13,FALSE))</f>
        <v/>
      </c>
      <c r="Y310" s="13" t="str">
        <f>IF(ISERROR(VLOOKUP(CONCATENATE($A310,"_",Y$2),'Reference data SID'!$B:$N,13,FALSE)),"",VLOOKUP(CONCATENATE($A310,"_",Y$2),'Reference data SID'!$B:$N,13,FALSE))</f>
        <v/>
      </c>
      <c r="Z310" s="13" t="str">
        <f>IF(ISERROR(VLOOKUP(CONCATENATE($A310,"_",Z$2),'Reference data SID'!$B:$N,13,FALSE)),"",VLOOKUP(CONCATENATE($A310,"_",Z$2),'Reference data SID'!$B:$N,13,FALSE))</f>
        <v/>
      </c>
      <c r="AA310" s="13" t="str">
        <f>IF(ISERROR(VLOOKUP(CONCATENATE($A310,"_",AA$2),'Reference data SID'!$B:$N,13,FALSE)),"",VLOOKUP(CONCATENATE($A310,"_",AA$2),'Reference data SID'!$B:$N,13,FALSE))</f>
        <v/>
      </c>
      <c r="AB310" s="13" t="str">
        <f>IF(ISERROR(VLOOKUP(CONCATENATE($A310,"_",AB$2),'Reference data SID'!$B:$N,13,FALSE)),"",VLOOKUP(CONCATENATE($A310,"_",AB$2),'Reference data SID'!$B:$N,13,FALSE))</f>
        <v/>
      </c>
      <c r="AC310" s="13" t="str">
        <f>IF(ISERROR(VLOOKUP(CONCATENATE($A310,"_",AC$2),'Reference data SID'!$B:$N,13,FALSE)),"",VLOOKUP(CONCATENATE($A310,"_",AC$2),'Reference data SID'!$B:$N,13,FALSE))</f>
        <v/>
      </c>
      <c r="AD310" s="13" t="str">
        <f>IF(ISERROR(VLOOKUP(CONCATENATE($A310,"_",AD$2),'Reference data SID'!$B:$N,13,FALSE)),"",VLOOKUP(CONCATENATE($A310,"_",AD$2),'Reference data SID'!$B:$N,13,FALSE))</f>
        <v/>
      </c>
      <c r="AE310" s="13" t="str">
        <f>IF(ISERROR(VLOOKUP(CONCATENATE($A310,"_",AE$2),'Reference data SID'!$B:$N,13,FALSE)),"",VLOOKUP(CONCATENATE($A310,"_",AE$2),'Reference data SID'!$B:$N,13,FALSE))</f>
        <v/>
      </c>
      <c r="AF310" s="13" t="str">
        <f>IF(ISERROR(VLOOKUP(CONCATENATE($A310,"_",AF$2),'Reference data SID'!$B:$N,13,FALSE)),"",VLOOKUP(CONCATENATE($A310,"_",AF$2),'Reference data SID'!$B:$N,13,FALSE))</f>
        <v/>
      </c>
      <c r="AG310" s="13" t="str">
        <f>IF(ISERROR(VLOOKUP(CONCATENATE($A310,"_",AG$2),'Reference data SID'!$B:$N,13,FALSE)),"",VLOOKUP(CONCATENATE($A310,"_",AG$2),'Reference data SID'!$B:$N,13,FALSE))</f>
        <v/>
      </c>
      <c r="AH310" s="13" t="str">
        <f>IF(ISERROR(VLOOKUP(CONCATENATE($A310,"_",AH$2),'Reference data SID'!$B:$N,13,FALSE)),"",VLOOKUP(CONCATENATE($A310,"_",AH$2),'Reference data SID'!$B:$N,13,FALSE))</f>
        <v/>
      </c>
      <c r="AI310" s="13" t="str">
        <f>IF(ISERROR(VLOOKUP(CONCATENATE($A310,"_",AI$2),'Reference data SID'!$B:$N,13,FALSE)),"",VLOOKUP(CONCATENATE($A310,"_",AI$2),'Reference data SID'!$B:$N,13,FALSE))</f>
        <v/>
      </c>
      <c r="AJ310" s="13" t="str">
        <f>IF(ISERROR(VLOOKUP(CONCATENATE($A310,"_",AJ$2),'Reference data SID'!$B:$N,13,FALSE)),"",VLOOKUP(CONCATENATE($A310,"_",AJ$2),'Reference data SID'!$B:$N,13,FALSE))</f>
        <v/>
      </c>
      <c r="AK310" s="13" t="str">
        <f>IF(ISERROR(VLOOKUP(CONCATENATE($A310,"_",AK$2),'Reference data SID'!$B:$N,13,FALSE)),"",VLOOKUP(CONCATENATE($A310,"_",AK$2),'Reference data SID'!$B:$N,13,FALSE))</f>
        <v/>
      </c>
      <c r="AL310" s="13" t="str">
        <f>IF(ISERROR(VLOOKUP(CONCATENATE($A310,"_",AL$2),'Reference data SID'!$B:$N,13,FALSE)),"",VLOOKUP(CONCATENATE($A310,"_",AL$2),'Reference data SID'!$B:$N,13,FALSE))</f>
        <v/>
      </c>
      <c r="AM310" s="13" t="str">
        <f>IF(ISERROR(VLOOKUP(CONCATENATE($A310,"_",AM$2),'Reference data SID'!$B:$N,13,FALSE)),"",VLOOKUP(CONCATENATE($A310,"_",AM$2),'Reference data SID'!$B:$N,13,FALSE))</f>
        <v/>
      </c>
      <c r="AN310" s="13" t="str">
        <f>IF(ISERROR(VLOOKUP(CONCATENATE($A310,"_",AN$2),'Reference data SID'!$B:$N,13,FALSE)),"",VLOOKUP(CONCATENATE($A310,"_",AN$2),'Reference data SID'!$B:$N,13,FALSE))</f>
        <v/>
      </c>
      <c r="AO310" s="13" t="str">
        <f>IF(ISERROR(VLOOKUP(CONCATENATE($A310,"_",AO$2),'Reference data SID'!$B:$N,13,FALSE)),"",VLOOKUP(CONCATENATE($A310,"_",AO$2),'Reference data SID'!$B:$N,13,FALSE))</f>
        <v/>
      </c>
      <c r="AP310" s="13" t="str">
        <f>IF(ISERROR(VLOOKUP(CONCATENATE($A310,"_",AP$2),'Reference data SID'!$B:$N,13,FALSE)),"",VLOOKUP(CONCATENATE($A310,"_",AP$2),'Reference data SID'!$B:$N,13,FALSE))</f>
        <v/>
      </c>
      <c r="AQ310" s="13" t="str">
        <f>IF(ISERROR(VLOOKUP(CONCATENATE($A310,"_",AQ$2),'Reference data SID'!$B:$N,13,FALSE)),"",VLOOKUP(CONCATENATE($A310,"_",AQ$2),'Reference data SID'!$B:$N,13,FALSE))</f>
        <v/>
      </c>
      <c r="AR310" s="13" t="str">
        <f>IF(ISERROR(VLOOKUP(CONCATENATE($A310,"_",AR$2),'Reference data SID'!$B:$N,13,FALSE)),"",VLOOKUP(CONCATENATE($A310,"_",AR$2),'Reference data SID'!$B:$N,13,FALSE))</f>
        <v/>
      </c>
      <c r="AS310" s="13" t="str">
        <f>IF(ISERROR(VLOOKUP(CONCATENATE($A310,"_",AS$2),'Reference data SID'!$B:$N,13,FALSE)),"",VLOOKUP(CONCATENATE($A310,"_",AS$2),'Reference data SID'!$B:$N,13,FALSE))</f>
        <v/>
      </c>
      <c r="AT310" s="13" t="str">
        <f>IF(ISERROR(VLOOKUP(CONCATENATE($A310,"_",AT$2),'Reference data SID'!$B:$N,13,FALSE)),"",VLOOKUP(CONCATENATE($A310,"_",AT$2),'Reference data SID'!$B:$N,13,FALSE))</f>
        <v/>
      </c>
    </row>
    <row r="311" spans="1:46" x14ac:dyDescent="0.25">
      <c r="A311">
        <v>307</v>
      </c>
      <c r="B311" s="13" t="str">
        <f>IF(ISERROR(VLOOKUP(CONCATENATE($A311,"_",B$2),'Reference data SID'!$B:$N,13,FALSE)),"",VLOOKUP(CONCATENATE($A311,"_",B$2),'Reference data SID'!$B:$N,13,FALSE))</f>
        <v/>
      </c>
      <c r="C311" s="13" t="str">
        <f>IF(ISERROR(VLOOKUP(CONCATENATE($A311,"_",C$2),'Reference data SID'!$B:$N,13,FALSE)),"",VLOOKUP(CONCATENATE($A311,"_",C$2),'Reference data SID'!$B:$N,13,FALSE))</f>
        <v/>
      </c>
      <c r="D311" s="13" t="str">
        <f>IF(ISERROR(VLOOKUP(CONCATENATE($A311,"_",D$2),'Reference data SID'!$B:$N,13,FALSE)),"",VLOOKUP(CONCATENATE($A311,"_",D$2),'Reference data SID'!$B:$N,13,FALSE))</f>
        <v/>
      </c>
      <c r="E311" s="13" t="str">
        <f>IF(ISERROR(VLOOKUP(CONCATENATE($A311,"_",E$2),'Reference data SID'!$B:$N,13,FALSE)),"",VLOOKUP(CONCATENATE($A311,"_",E$2),'Reference data SID'!$B:$N,13,FALSE))</f>
        <v/>
      </c>
      <c r="F311" s="13" t="str">
        <f>IF(ISERROR(VLOOKUP(CONCATENATE($A311,"_",F$2),'Reference data SID'!$B:$N,13,FALSE)),"",VLOOKUP(CONCATENATE($A311,"_",F$2),'Reference data SID'!$B:$N,13,FALSE))</f>
        <v/>
      </c>
      <c r="G311" s="13" t="str">
        <f>IF(ISERROR(VLOOKUP(CONCATENATE($A311,"_",G$2),'Reference data SID'!$B:$N,13,FALSE)),"",VLOOKUP(CONCATENATE($A311,"_",G$2),'Reference data SID'!$B:$N,13,FALSE))</f>
        <v/>
      </c>
      <c r="H311" s="13" t="str">
        <f>IF(ISERROR(VLOOKUP(CONCATENATE($A311,"_",H$2),'Reference data SID'!$B:$N,13,FALSE)),"",VLOOKUP(CONCATENATE($A311,"_",H$2),'Reference data SID'!$B:$N,13,FALSE))</f>
        <v/>
      </c>
      <c r="I311" s="13" t="str">
        <f>IF(ISERROR(VLOOKUP(CONCATENATE($A311,"_",I$2),'Reference data SID'!$B:$N,13,FALSE)),"",VLOOKUP(CONCATENATE($A311,"_",I$2),'Reference data SID'!$B:$N,13,FALSE))</f>
        <v/>
      </c>
      <c r="J311" s="13" t="str">
        <f>IF(ISERROR(VLOOKUP(CONCATENATE($A311,"_",J$2),'Reference data SID'!$B:$N,13,FALSE)),"",VLOOKUP(CONCATENATE($A311,"_",J$2),'Reference data SID'!$B:$N,13,FALSE))</f>
        <v/>
      </c>
      <c r="K311" s="13" t="str">
        <f>IF(ISERROR(VLOOKUP(CONCATENATE($A311,"_",K$2),'Reference data SID'!$B:$N,13,FALSE)),"",VLOOKUP(CONCATENATE($A311,"_",K$2),'Reference data SID'!$B:$N,13,FALSE))</f>
        <v/>
      </c>
      <c r="L311" s="13" t="str">
        <f>IF(ISERROR(VLOOKUP(CONCATENATE($A311,"_",L$2),'Reference data SID'!$B:$N,13,FALSE)),"",VLOOKUP(CONCATENATE($A311,"_",L$2),'Reference data SID'!$B:$N,13,FALSE))</f>
        <v/>
      </c>
      <c r="M311" s="13" t="str">
        <f>IF(ISERROR(VLOOKUP(CONCATENATE($A311,"_",M$2),'Reference data SID'!$B:$N,13,FALSE)),"",VLOOKUP(CONCATENATE($A311,"_",M$2),'Reference data SID'!$B:$N,13,FALSE))</f>
        <v/>
      </c>
      <c r="N311" s="13" t="str">
        <f>IF(ISERROR(VLOOKUP(CONCATENATE($A311,"_",N$2),'Reference data SID'!$B:$N,13,FALSE)),"",VLOOKUP(CONCATENATE($A311,"_",N$2),'Reference data SID'!$B:$N,13,FALSE))</f>
        <v/>
      </c>
      <c r="O311" s="13" t="str">
        <f>IF(ISERROR(VLOOKUP(CONCATENATE($A311,"_",O$2),'Reference data SID'!$B:$N,13,FALSE)),"",VLOOKUP(CONCATENATE($A311,"_",O$2),'Reference data SID'!$B:$N,13,FALSE))</f>
        <v/>
      </c>
      <c r="P311" s="13" t="str">
        <f>IF(ISERROR(VLOOKUP(CONCATENATE($A311,"_",P$2),'Reference data SID'!$B:$N,13,FALSE)),"",VLOOKUP(CONCATENATE($A311,"_",P$2),'Reference data SID'!$B:$N,13,FALSE))</f>
        <v/>
      </c>
      <c r="Q311" s="13" t="str">
        <f>IF(ISERROR(VLOOKUP(CONCATENATE($A311,"_",Q$2),'Reference data SID'!$B:$N,13,FALSE)),"",VLOOKUP(CONCATENATE($A311,"_",Q$2),'Reference data SID'!$B:$N,13,FALSE))</f>
        <v/>
      </c>
      <c r="R311" s="13" t="str">
        <f>IF(ISERROR(VLOOKUP(CONCATENATE($A311,"_",R$2),'Reference data SID'!$B:$N,13,FALSE)),"",VLOOKUP(CONCATENATE($A311,"_",R$2),'Reference data SID'!$B:$N,13,FALSE))</f>
        <v/>
      </c>
      <c r="S311" s="13" t="str">
        <f>IF(ISERROR(VLOOKUP(CONCATENATE($A311,"_",S$2),'Reference data SID'!$B:$N,13,FALSE)),"",VLOOKUP(CONCATENATE($A311,"_",S$2),'Reference data SID'!$B:$N,13,FALSE))</f>
        <v/>
      </c>
      <c r="T311" s="13" t="str">
        <f>IF(ISERROR(VLOOKUP(CONCATENATE($A311,"_",T$2),'Reference data SID'!$B:$N,13,FALSE)),"",VLOOKUP(CONCATENATE($A311,"_",T$2),'Reference data SID'!$B:$N,13,FALSE))</f>
        <v/>
      </c>
      <c r="U311" s="13" t="str">
        <f>IF(ISERROR(VLOOKUP(CONCATENATE($A311,"_",U$2),'Reference data SID'!$B:$N,13,FALSE)),"",VLOOKUP(CONCATENATE($A311,"_",U$2),'Reference data SID'!$B:$N,13,FALSE))</f>
        <v/>
      </c>
      <c r="V311" s="13" t="str">
        <f>IF(ISERROR(VLOOKUP(CONCATENATE($A311,"_",V$2),'Reference data SID'!$B:$N,13,FALSE)),"",VLOOKUP(CONCATENATE($A311,"_",V$2),'Reference data SID'!$B:$N,13,FALSE))</f>
        <v/>
      </c>
      <c r="W311" s="13" t="str">
        <f>IF(ISERROR(VLOOKUP(CONCATENATE($A311,"_",W$2),'Reference data SID'!$B:$N,13,FALSE)),"",VLOOKUP(CONCATENATE($A311,"_",W$2),'Reference data SID'!$B:$N,13,FALSE))</f>
        <v/>
      </c>
      <c r="X311" s="13" t="str">
        <f>IF(ISERROR(VLOOKUP(CONCATENATE($A311,"_",X$2),'Reference data SID'!$B:$N,13,FALSE)),"",VLOOKUP(CONCATENATE($A311,"_",X$2),'Reference data SID'!$B:$N,13,FALSE))</f>
        <v/>
      </c>
      <c r="Y311" s="13" t="str">
        <f>IF(ISERROR(VLOOKUP(CONCATENATE($A311,"_",Y$2),'Reference data SID'!$B:$N,13,FALSE)),"",VLOOKUP(CONCATENATE($A311,"_",Y$2),'Reference data SID'!$B:$N,13,FALSE))</f>
        <v/>
      </c>
      <c r="Z311" s="13" t="str">
        <f>IF(ISERROR(VLOOKUP(CONCATENATE($A311,"_",Z$2),'Reference data SID'!$B:$N,13,FALSE)),"",VLOOKUP(CONCATENATE($A311,"_",Z$2),'Reference data SID'!$B:$N,13,FALSE))</f>
        <v/>
      </c>
      <c r="AA311" s="13" t="str">
        <f>IF(ISERROR(VLOOKUP(CONCATENATE($A311,"_",AA$2),'Reference data SID'!$B:$N,13,FALSE)),"",VLOOKUP(CONCATENATE($A311,"_",AA$2),'Reference data SID'!$B:$N,13,FALSE))</f>
        <v/>
      </c>
      <c r="AB311" s="13" t="str">
        <f>IF(ISERROR(VLOOKUP(CONCATENATE($A311,"_",AB$2),'Reference data SID'!$B:$N,13,FALSE)),"",VLOOKUP(CONCATENATE($A311,"_",AB$2),'Reference data SID'!$B:$N,13,FALSE))</f>
        <v/>
      </c>
      <c r="AC311" s="13" t="str">
        <f>IF(ISERROR(VLOOKUP(CONCATENATE($A311,"_",AC$2),'Reference data SID'!$B:$N,13,FALSE)),"",VLOOKUP(CONCATENATE($A311,"_",AC$2),'Reference data SID'!$B:$N,13,FALSE))</f>
        <v/>
      </c>
      <c r="AD311" s="13" t="str">
        <f>IF(ISERROR(VLOOKUP(CONCATENATE($A311,"_",AD$2),'Reference data SID'!$B:$N,13,FALSE)),"",VLOOKUP(CONCATENATE($A311,"_",AD$2),'Reference data SID'!$B:$N,13,FALSE))</f>
        <v/>
      </c>
      <c r="AE311" s="13" t="str">
        <f>IF(ISERROR(VLOOKUP(CONCATENATE($A311,"_",AE$2),'Reference data SID'!$B:$N,13,FALSE)),"",VLOOKUP(CONCATENATE($A311,"_",AE$2),'Reference data SID'!$B:$N,13,FALSE))</f>
        <v/>
      </c>
      <c r="AF311" s="13" t="str">
        <f>IF(ISERROR(VLOOKUP(CONCATENATE($A311,"_",AF$2),'Reference data SID'!$B:$N,13,FALSE)),"",VLOOKUP(CONCATENATE($A311,"_",AF$2),'Reference data SID'!$B:$N,13,FALSE))</f>
        <v/>
      </c>
      <c r="AG311" s="13" t="str">
        <f>IF(ISERROR(VLOOKUP(CONCATENATE($A311,"_",AG$2),'Reference data SID'!$B:$N,13,FALSE)),"",VLOOKUP(CONCATENATE($A311,"_",AG$2),'Reference data SID'!$B:$N,13,FALSE))</f>
        <v/>
      </c>
      <c r="AH311" s="13" t="str">
        <f>IF(ISERROR(VLOOKUP(CONCATENATE($A311,"_",AH$2),'Reference data SID'!$B:$N,13,FALSE)),"",VLOOKUP(CONCATENATE($A311,"_",AH$2),'Reference data SID'!$B:$N,13,FALSE))</f>
        <v/>
      </c>
      <c r="AI311" s="13" t="str">
        <f>IF(ISERROR(VLOOKUP(CONCATENATE($A311,"_",AI$2),'Reference data SID'!$B:$N,13,FALSE)),"",VLOOKUP(CONCATENATE($A311,"_",AI$2),'Reference data SID'!$B:$N,13,FALSE))</f>
        <v/>
      </c>
      <c r="AJ311" s="13" t="str">
        <f>IF(ISERROR(VLOOKUP(CONCATENATE($A311,"_",AJ$2),'Reference data SID'!$B:$N,13,FALSE)),"",VLOOKUP(CONCATENATE($A311,"_",AJ$2),'Reference data SID'!$B:$N,13,FALSE))</f>
        <v/>
      </c>
      <c r="AK311" s="13" t="str">
        <f>IF(ISERROR(VLOOKUP(CONCATENATE($A311,"_",AK$2),'Reference data SID'!$B:$N,13,FALSE)),"",VLOOKUP(CONCATENATE($A311,"_",AK$2),'Reference data SID'!$B:$N,13,FALSE))</f>
        <v/>
      </c>
      <c r="AL311" s="13" t="str">
        <f>IF(ISERROR(VLOOKUP(CONCATENATE($A311,"_",AL$2),'Reference data SID'!$B:$N,13,FALSE)),"",VLOOKUP(CONCATENATE($A311,"_",AL$2),'Reference data SID'!$B:$N,13,FALSE))</f>
        <v/>
      </c>
      <c r="AM311" s="13" t="str">
        <f>IF(ISERROR(VLOOKUP(CONCATENATE($A311,"_",AM$2),'Reference data SID'!$B:$N,13,FALSE)),"",VLOOKUP(CONCATENATE($A311,"_",AM$2),'Reference data SID'!$B:$N,13,FALSE))</f>
        <v/>
      </c>
      <c r="AN311" s="13" t="str">
        <f>IF(ISERROR(VLOOKUP(CONCATENATE($A311,"_",AN$2),'Reference data SID'!$B:$N,13,FALSE)),"",VLOOKUP(CONCATENATE($A311,"_",AN$2),'Reference data SID'!$B:$N,13,FALSE))</f>
        <v/>
      </c>
      <c r="AO311" s="13" t="str">
        <f>IF(ISERROR(VLOOKUP(CONCATENATE($A311,"_",AO$2),'Reference data SID'!$B:$N,13,FALSE)),"",VLOOKUP(CONCATENATE($A311,"_",AO$2),'Reference data SID'!$B:$N,13,FALSE))</f>
        <v/>
      </c>
      <c r="AP311" s="13" t="str">
        <f>IF(ISERROR(VLOOKUP(CONCATENATE($A311,"_",AP$2),'Reference data SID'!$B:$N,13,FALSE)),"",VLOOKUP(CONCATENATE($A311,"_",AP$2),'Reference data SID'!$B:$N,13,FALSE))</f>
        <v/>
      </c>
      <c r="AQ311" s="13" t="str">
        <f>IF(ISERROR(VLOOKUP(CONCATENATE($A311,"_",AQ$2),'Reference data SID'!$B:$N,13,FALSE)),"",VLOOKUP(CONCATENATE($A311,"_",AQ$2),'Reference data SID'!$B:$N,13,FALSE))</f>
        <v/>
      </c>
      <c r="AR311" s="13" t="str">
        <f>IF(ISERROR(VLOOKUP(CONCATENATE($A311,"_",AR$2),'Reference data SID'!$B:$N,13,FALSE)),"",VLOOKUP(CONCATENATE($A311,"_",AR$2),'Reference data SID'!$B:$N,13,FALSE))</f>
        <v/>
      </c>
      <c r="AS311" s="13" t="str">
        <f>IF(ISERROR(VLOOKUP(CONCATENATE($A311,"_",AS$2),'Reference data SID'!$B:$N,13,FALSE)),"",VLOOKUP(CONCATENATE($A311,"_",AS$2),'Reference data SID'!$B:$N,13,FALSE))</f>
        <v/>
      </c>
      <c r="AT311" s="13" t="str">
        <f>IF(ISERROR(VLOOKUP(CONCATENATE($A311,"_",AT$2),'Reference data SID'!$B:$N,13,FALSE)),"",VLOOKUP(CONCATENATE($A311,"_",AT$2),'Reference data SID'!$B:$N,13,FALSE))</f>
        <v/>
      </c>
    </row>
    <row r="312" spans="1:46" x14ac:dyDescent="0.25">
      <c r="A312">
        <v>308</v>
      </c>
      <c r="B312" s="13" t="str">
        <f>IF(ISERROR(VLOOKUP(CONCATENATE($A312,"_",B$2),'Reference data SID'!$B:$N,13,FALSE)),"",VLOOKUP(CONCATENATE($A312,"_",B$2),'Reference data SID'!$B:$N,13,FALSE))</f>
        <v/>
      </c>
      <c r="C312" s="13" t="str">
        <f>IF(ISERROR(VLOOKUP(CONCATENATE($A312,"_",C$2),'Reference data SID'!$B:$N,13,FALSE)),"",VLOOKUP(CONCATENATE($A312,"_",C$2),'Reference data SID'!$B:$N,13,FALSE))</f>
        <v/>
      </c>
      <c r="D312" s="13" t="str">
        <f>IF(ISERROR(VLOOKUP(CONCATENATE($A312,"_",D$2),'Reference data SID'!$B:$N,13,FALSE)),"",VLOOKUP(CONCATENATE($A312,"_",D$2),'Reference data SID'!$B:$N,13,FALSE))</f>
        <v/>
      </c>
      <c r="E312" s="13" t="str">
        <f>IF(ISERROR(VLOOKUP(CONCATENATE($A312,"_",E$2),'Reference data SID'!$B:$N,13,FALSE)),"",VLOOKUP(CONCATENATE($A312,"_",E$2),'Reference data SID'!$B:$N,13,FALSE))</f>
        <v/>
      </c>
      <c r="F312" s="13" t="str">
        <f>IF(ISERROR(VLOOKUP(CONCATENATE($A312,"_",F$2),'Reference data SID'!$B:$N,13,FALSE)),"",VLOOKUP(CONCATENATE($A312,"_",F$2),'Reference data SID'!$B:$N,13,FALSE))</f>
        <v/>
      </c>
      <c r="G312" s="13" t="str">
        <f>IF(ISERROR(VLOOKUP(CONCATENATE($A312,"_",G$2),'Reference data SID'!$B:$N,13,FALSE)),"",VLOOKUP(CONCATENATE($A312,"_",G$2),'Reference data SID'!$B:$N,13,FALSE))</f>
        <v/>
      </c>
      <c r="H312" s="13" t="str">
        <f>IF(ISERROR(VLOOKUP(CONCATENATE($A312,"_",H$2),'Reference data SID'!$B:$N,13,FALSE)),"",VLOOKUP(CONCATENATE($A312,"_",H$2),'Reference data SID'!$B:$N,13,FALSE))</f>
        <v/>
      </c>
      <c r="I312" s="13" t="str">
        <f>IF(ISERROR(VLOOKUP(CONCATENATE($A312,"_",I$2),'Reference data SID'!$B:$N,13,FALSE)),"",VLOOKUP(CONCATENATE($A312,"_",I$2),'Reference data SID'!$B:$N,13,FALSE))</f>
        <v/>
      </c>
      <c r="J312" s="13" t="str">
        <f>IF(ISERROR(VLOOKUP(CONCATENATE($A312,"_",J$2),'Reference data SID'!$B:$N,13,FALSE)),"",VLOOKUP(CONCATENATE($A312,"_",J$2),'Reference data SID'!$B:$N,13,FALSE))</f>
        <v/>
      </c>
      <c r="K312" s="13" t="str">
        <f>IF(ISERROR(VLOOKUP(CONCATENATE($A312,"_",K$2),'Reference data SID'!$B:$N,13,FALSE)),"",VLOOKUP(CONCATENATE($A312,"_",K$2),'Reference data SID'!$B:$N,13,FALSE))</f>
        <v/>
      </c>
      <c r="L312" s="13" t="str">
        <f>IF(ISERROR(VLOOKUP(CONCATENATE($A312,"_",L$2),'Reference data SID'!$B:$N,13,FALSE)),"",VLOOKUP(CONCATENATE($A312,"_",L$2),'Reference data SID'!$B:$N,13,FALSE))</f>
        <v/>
      </c>
      <c r="M312" s="13" t="str">
        <f>IF(ISERROR(VLOOKUP(CONCATENATE($A312,"_",M$2),'Reference data SID'!$B:$N,13,FALSE)),"",VLOOKUP(CONCATENATE($A312,"_",M$2),'Reference data SID'!$B:$N,13,FALSE))</f>
        <v/>
      </c>
      <c r="N312" s="13" t="str">
        <f>IF(ISERROR(VLOOKUP(CONCATENATE($A312,"_",N$2),'Reference data SID'!$B:$N,13,FALSE)),"",VLOOKUP(CONCATENATE($A312,"_",N$2),'Reference data SID'!$B:$N,13,FALSE))</f>
        <v/>
      </c>
      <c r="O312" s="13" t="str">
        <f>IF(ISERROR(VLOOKUP(CONCATENATE($A312,"_",O$2),'Reference data SID'!$B:$N,13,FALSE)),"",VLOOKUP(CONCATENATE($A312,"_",O$2),'Reference data SID'!$B:$N,13,FALSE))</f>
        <v/>
      </c>
      <c r="P312" s="13" t="str">
        <f>IF(ISERROR(VLOOKUP(CONCATENATE($A312,"_",P$2),'Reference data SID'!$B:$N,13,FALSE)),"",VLOOKUP(CONCATENATE($A312,"_",P$2),'Reference data SID'!$B:$N,13,FALSE))</f>
        <v/>
      </c>
      <c r="Q312" s="13" t="str">
        <f>IF(ISERROR(VLOOKUP(CONCATENATE($A312,"_",Q$2),'Reference data SID'!$B:$N,13,FALSE)),"",VLOOKUP(CONCATENATE($A312,"_",Q$2),'Reference data SID'!$B:$N,13,FALSE))</f>
        <v/>
      </c>
      <c r="R312" s="13" t="str">
        <f>IF(ISERROR(VLOOKUP(CONCATENATE($A312,"_",R$2),'Reference data SID'!$B:$N,13,FALSE)),"",VLOOKUP(CONCATENATE($A312,"_",R$2),'Reference data SID'!$B:$N,13,FALSE))</f>
        <v/>
      </c>
      <c r="S312" s="13" t="str">
        <f>IF(ISERROR(VLOOKUP(CONCATENATE($A312,"_",S$2),'Reference data SID'!$B:$N,13,FALSE)),"",VLOOKUP(CONCATENATE($A312,"_",S$2),'Reference data SID'!$B:$N,13,FALSE))</f>
        <v/>
      </c>
      <c r="T312" s="13" t="str">
        <f>IF(ISERROR(VLOOKUP(CONCATENATE($A312,"_",T$2),'Reference data SID'!$B:$N,13,FALSE)),"",VLOOKUP(CONCATENATE($A312,"_",T$2),'Reference data SID'!$B:$N,13,FALSE))</f>
        <v/>
      </c>
      <c r="U312" s="13" t="str">
        <f>IF(ISERROR(VLOOKUP(CONCATENATE($A312,"_",U$2),'Reference data SID'!$B:$N,13,FALSE)),"",VLOOKUP(CONCATENATE($A312,"_",U$2),'Reference data SID'!$B:$N,13,FALSE))</f>
        <v/>
      </c>
      <c r="V312" s="13" t="str">
        <f>IF(ISERROR(VLOOKUP(CONCATENATE($A312,"_",V$2),'Reference data SID'!$B:$N,13,FALSE)),"",VLOOKUP(CONCATENATE($A312,"_",V$2),'Reference data SID'!$B:$N,13,FALSE))</f>
        <v/>
      </c>
      <c r="W312" s="13" t="str">
        <f>IF(ISERROR(VLOOKUP(CONCATENATE($A312,"_",W$2),'Reference data SID'!$B:$N,13,FALSE)),"",VLOOKUP(CONCATENATE($A312,"_",W$2),'Reference data SID'!$B:$N,13,FALSE))</f>
        <v/>
      </c>
      <c r="X312" s="13" t="str">
        <f>IF(ISERROR(VLOOKUP(CONCATENATE($A312,"_",X$2),'Reference data SID'!$B:$N,13,FALSE)),"",VLOOKUP(CONCATENATE($A312,"_",X$2),'Reference data SID'!$B:$N,13,FALSE))</f>
        <v/>
      </c>
      <c r="Y312" s="13" t="str">
        <f>IF(ISERROR(VLOOKUP(CONCATENATE($A312,"_",Y$2),'Reference data SID'!$B:$N,13,FALSE)),"",VLOOKUP(CONCATENATE($A312,"_",Y$2),'Reference data SID'!$B:$N,13,FALSE))</f>
        <v/>
      </c>
      <c r="Z312" s="13" t="str">
        <f>IF(ISERROR(VLOOKUP(CONCATENATE($A312,"_",Z$2),'Reference data SID'!$B:$N,13,FALSE)),"",VLOOKUP(CONCATENATE($A312,"_",Z$2),'Reference data SID'!$B:$N,13,FALSE))</f>
        <v/>
      </c>
      <c r="AA312" s="13" t="str">
        <f>IF(ISERROR(VLOOKUP(CONCATENATE($A312,"_",AA$2),'Reference data SID'!$B:$N,13,FALSE)),"",VLOOKUP(CONCATENATE($A312,"_",AA$2),'Reference data SID'!$B:$N,13,FALSE))</f>
        <v/>
      </c>
      <c r="AB312" s="13" t="str">
        <f>IF(ISERROR(VLOOKUP(CONCATENATE($A312,"_",AB$2),'Reference data SID'!$B:$N,13,FALSE)),"",VLOOKUP(CONCATENATE($A312,"_",AB$2),'Reference data SID'!$B:$N,13,FALSE))</f>
        <v/>
      </c>
      <c r="AC312" s="13" t="str">
        <f>IF(ISERROR(VLOOKUP(CONCATENATE($A312,"_",AC$2),'Reference data SID'!$B:$N,13,FALSE)),"",VLOOKUP(CONCATENATE($A312,"_",AC$2),'Reference data SID'!$B:$N,13,FALSE))</f>
        <v/>
      </c>
      <c r="AD312" s="13" t="str">
        <f>IF(ISERROR(VLOOKUP(CONCATENATE($A312,"_",AD$2),'Reference data SID'!$B:$N,13,FALSE)),"",VLOOKUP(CONCATENATE($A312,"_",AD$2),'Reference data SID'!$B:$N,13,FALSE))</f>
        <v/>
      </c>
      <c r="AE312" s="13" t="str">
        <f>IF(ISERROR(VLOOKUP(CONCATENATE($A312,"_",AE$2),'Reference data SID'!$B:$N,13,FALSE)),"",VLOOKUP(CONCATENATE($A312,"_",AE$2),'Reference data SID'!$B:$N,13,FALSE))</f>
        <v/>
      </c>
      <c r="AF312" s="13" t="str">
        <f>IF(ISERROR(VLOOKUP(CONCATENATE($A312,"_",AF$2),'Reference data SID'!$B:$N,13,FALSE)),"",VLOOKUP(CONCATENATE($A312,"_",AF$2),'Reference data SID'!$B:$N,13,FALSE))</f>
        <v/>
      </c>
      <c r="AG312" s="13" t="str">
        <f>IF(ISERROR(VLOOKUP(CONCATENATE($A312,"_",AG$2),'Reference data SID'!$B:$N,13,FALSE)),"",VLOOKUP(CONCATENATE($A312,"_",AG$2),'Reference data SID'!$B:$N,13,FALSE))</f>
        <v/>
      </c>
      <c r="AH312" s="13" t="str">
        <f>IF(ISERROR(VLOOKUP(CONCATENATE($A312,"_",AH$2),'Reference data SID'!$B:$N,13,FALSE)),"",VLOOKUP(CONCATENATE($A312,"_",AH$2),'Reference data SID'!$B:$N,13,FALSE))</f>
        <v/>
      </c>
      <c r="AI312" s="13" t="str">
        <f>IF(ISERROR(VLOOKUP(CONCATENATE($A312,"_",AI$2),'Reference data SID'!$B:$N,13,FALSE)),"",VLOOKUP(CONCATENATE($A312,"_",AI$2),'Reference data SID'!$B:$N,13,FALSE))</f>
        <v/>
      </c>
      <c r="AJ312" s="13" t="str">
        <f>IF(ISERROR(VLOOKUP(CONCATENATE($A312,"_",AJ$2),'Reference data SID'!$B:$N,13,FALSE)),"",VLOOKUP(CONCATENATE($A312,"_",AJ$2),'Reference data SID'!$B:$N,13,FALSE))</f>
        <v/>
      </c>
      <c r="AK312" s="13" t="str">
        <f>IF(ISERROR(VLOOKUP(CONCATENATE($A312,"_",AK$2),'Reference data SID'!$B:$N,13,FALSE)),"",VLOOKUP(CONCATENATE($A312,"_",AK$2),'Reference data SID'!$B:$N,13,FALSE))</f>
        <v/>
      </c>
      <c r="AL312" s="13" t="str">
        <f>IF(ISERROR(VLOOKUP(CONCATENATE($A312,"_",AL$2),'Reference data SID'!$B:$N,13,FALSE)),"",VLOOKUP(CONCATENATE($A312,"_",AL$2),'Reference data SID'!$B:$N,13,FALSE))</f>
        <v/>
      </c>
      <c r="AM312" s="13" t="str">
        <f>IF(ISERROR(VLOOKUP(CONCATENATE($A312,"_",AM$2),'Reference data SID'!$B:$N,13,FALSE)),"",VLOOKUP(CONCATENATE($A312,"_",AM$2),'Reference data SID'!$B:$N,13,FALSE))</f>
        <v/>
      </c>
      <c r="AN312" s="13" t="str">
        <f>IF(ISERROR(VLOOKUP(CONCATENATE($A312,"_",AN$2),'Reference data SID'!$B:$N,13,FALSE)),"",VLOOKUP(CONCATENATE($A312,"_",AN$2),'Reference data SID'!$B:$N,13,FALSE))</f>
        <v/>
      </c>
      <c r="AO312" s="13" t="str">
        <f>IF(ISERROR(VLOOKUP(CONCATENATE($A312,"_",AO$2),'Reference data SID'!$B:$N,13,FALSE)),"",VLOOKUP(CONCATENATE($A312,"_",AO$2),'Reference data SID'!$B:$N,13,FALSE))</f>
        <v/>
      </c>
      <c r="AP312" s="13" t="str">
        <f>IF(ISERROR(VLOOKUP(CONCATENATE($A312,"_",AP$2),'Reference data SID'!$B:$N,13,FALSE)),"",VLOOKUP(CONCATENATE($A312,"_",AP$2),'Reference data SID'!$B:$N,13,FALSE))</f>
        <v/>
      </c>
      <c r="AQ312" s="13" t="str">
        <f>IF(ISERROR(VLOOKUP(CONCATENATE($A312,"_",AQ$2),'Reference data SID'!$B:$N,13,FALSE)),"",VLOOKUP(CONCATENATE($A312,"_",AQ$2),'Reference data SID'!$B:$N,13,FALSE))</f>
        <v/>
      </c>
      <c r="AR312" s="13" t="str">
        <f>IF(ISERROR(VLOOKUP(CONCATENATE($A312,"_",AR$2),'Reference data SID'!$B:$N,13,FALSE)),"",VLOOKUP(CONCATENATE($A312,"_",AR$2),'Reference data SID'!$B:$N,13,FALSE))</f>
        <v/>
      </c>
      <c r="AS312" s="13" t="str">
        <f>IF(ISERROR(VLOOKUP(CONCATENATE($A312,"_",AS$2),'Reference data SID'!$B:$N,13,FALSE)),"",VLOOKUP(CONCATENATE($A312,"_",AS$2),'Reference data SID'!$B:$N,13,FALSE))</f>
        <v/>
      </c>
      <c r="AT312" s="13" t="str">
        <f>IF(ISERROR(VLOOKUP(CONCATENATE($A312,"_",AT$2),'Reference data SID'!$B:$N,13,FALSE)),"",VLOOKUP(CONCATENATE($A312,"_",AT$2),'Reference data SID'!$B:$N,13,FALSE))</f>
        <v/>
      </c>
    </row>
    <row r="313" spans="1:46" x14ac:dyDescent="0.25">
      <c r="A313">
        <v>309</v>
      </c>
      <c r="B313" s="13" t="str">
        <f>IF(ISERROR(VLOOKUP(CONCATENATE($A313,"_",B$2),'Reference data SID'!$B:$N,13,FALSE)),"",VLOOKUP(CONCATENATE($A313,"_",B$2),'Reference data SID'!$B:$N,13,FALSE))</f>
        <v/>
      </c>
      <c r="C313" s="13" t="str">
        <f>IF(ISERROR(VLOOKUP(CONCATENATE($A313,"_",C$2),'Reference data SID'!$B:$N,13,FALSE)),"",VLOOKUP(CONCATENATE($A313,"_",C$2),'Reference data SID'!$B:$N,13,FALSE))</f>
        <v/>
      </c>
      <c r="D313" s="13" t="str">
        <f>IF(ISERROR(VLOOKUP(CONCATENATE($A313,"_",D$2),'Reference data SID'!$B:$N,13,FALSE)),"",VLOOKUP(CONCATENATE($A313,"_",D$2),'Reference data SID'!$B:$N,13,FALSE))</f>
        <v/>
      </c>
      <c r="E313" s="13" t="str">
        <f>IF(ISERROR(VLOOKUP(CONCATENATE($A313,"_",E$2),'Reference data SID'!$B:$N,13,FALSE)),"",VLOOKUP(CONCATENATE($A313,"_",E$2),'Reference data SID'!$B:$N,13,FALSE))</f>
        <v/>
      </c>
      <c r="F313" s="13" t="str">
        <f>IF(ISERROR(VLOOKUP(CONCATENATE($A313,"_",F$2),'Reference data SID'!$B:$N,13,FALSE)),"",VLOOKUP(CONCATENATE($A313,"_",F$2),'Reference data SID'!$B:$N,13,FALSE))</f>
        <v/>
      </c>
      <c r="G313" s="13" t="str">
        <f>IF(ISERROR(VLOOKUP(CONCATENATE($A313,"_",G$2),'Reference data SID'!$B:$N,13,FALSE)),"",VLOOKUP(CONCATENATE($A313,"_",G$2),'Reference data SID'!$B:$N,13,FALSE))</f>
        <v/>
      </c>
      <c r="H313" s="13" t="str">
        <f>IF(ISERROR(VLOOKUP(CONCATENATE($A313,"_",H$2),'Reference data SID'!$B:$N,13,FALSE)),"",VLOOKUP(CONCATENATE($A313,"_",H$2),'Reference data SID'!$B:$N,13,FALSE))</f>
        <v/>
      </c>
      <c r="I313" s="13" t="str">
        <f>IF(ISERROR(VLOOKUP(CONCATENATE($A313,"_",I$2),'Reference data SID'!$B:$N,13,FALSE)),"",VLOOKUP(CONCATENATE($A313,"_",I$2),'Reference data SID'!$B:$N,13,FALSE))</f>
        <v/>
      </c>
      <c r="J313" s="13" t="str">
        <f>IF(ISERROR(VLOOKUP(CONCATENATE($A313,"_",J$2),'Reference data SID'!$B:$N,13,FALSE)),"",VLOOKUP(CONCATENATE($A313,"_",J$2),'Reference data SID'!$B:$N,13,FALSE))</f>
        <v/>
      </c>
      <c r="K313" s="13" t="str">
        <f>IF(ISERROR(VLOOKUP(CONCATENATE($A313,"_",K$2),'Reference data SID'!$B:$N,13,FALSE)),"",VLOOKUP(CONCATENATE($A313,"_",K$2),'Reference data SID'!$B:$N,13,FALSE))</f>
        <v/>
      </c>
      <c r="L313" s="13" t="str">
        <f>IF(ISERROR(VLOOKUP(CONCATENATE($A313,"_",L$2),'Reference data SID'!$B:$N,13,FALSE)),"",VLOOKUP(CONCATENATE($A313,"_",L$2),'Reference data SID'!$B:$N,13,FALSE))</f>
        <v/>
      </c>
      <c r="M313" s="13" t="str">
        <f>IF(ISERROR(VLOOKUP(CONCATENATE($A313,"_",M$2),'Reference data SID'!$B:$N,13,FALSE)),"",VLOOKUP(CONCATENATE($A313,"_",M$2),'Reference data SID'!$B:$N,13,FALSE))</f>
        <v/>
      </c>
      <c r="N313" s="13" t="str">
        <f>IF(ISERROR(VLOOKUP(CONCATENATE($A313,"_",N$2),'Reference data SID'!$B:$N,13,FALSE)),"",VLOOKUP(CONCATENATE($A313,"_",N$2),'Reference data SID'!$B:$N,13,FALSE))</f>
        <v/>
      </c>
      <c r="O313" s="13" t="str">
        <f>IF(ISERROR(VLOOKUP(CONCATENATE($A313,"_",O$2),'Reference data SID'!$B:$N,13,FALSE)),"",VLOOKUP(CONCATENATE($A313,"_",O$2),'Reference data SID'!$B:$N,13,FALSE))</f>
        <v/>
      </c>
      <c r="P313" s="13" t="str">
        <f>IF(ISERROR(VLOOKUP(CONCATENATE($A313,"_",P$2),'Reference data SID'!$B:$N,13,FALSE)),"",VLOOKUP(CONCATENATE($A313,"_",P$2),'Reference data SID'!$B:$N,13,FALSE))</f>
        <v/>
      </c>
      <c r="Q313" s="13" t="str">
        <f>IF(ISERROR(VLOOKUP(CONCATENATE($A313,"_",Q$2),'Reference data SID'!$B:$N,13,FALSE)),"",VLOOKUP(CONCATENATE($A313,"_",Q$2),'Reference data SID'!$B:$N,13,FALSE))</f>
        <v/>
      </c>
      <c r="R313" s="13" t="str">
        <f>IF(ISERROR(VLOOKUP(CONCATENATE($A313,"_",R$2),'Reference data SID'!$B:$N,13,FALSE)),"",VLOOKUP(CONCATENATE($A313,"_",R$2),'Reference data SID'!$B:$N,13,FALSE))</f>
        <v/>
      </c>
      <c r="S313" s="13" t="str">
        <f>IF(ISERROR(VLOOKUP(CONCATENATE($A313,"_",S$2),'Reference data SID'!$B:$N,13,FALSE)),"",VLOOKUP(CONCATENATE($A313,"_",S$2),'Reference data SID'!$B:$N,13,FALSE))</f>
        <v/>
      </c>
      <c r="T313" s="13" t="str">
        <f>IF(ISERROR(VLOOKUP(CONCATENATE($A313,"_",T$2),'Reference data SID'!$B:$N,13,FALSE)),"",VLOOKUP(CONCATENATE($A313,"_",T$2),'Reference data SID'!$B:$N,13,FALSE))</f>
        <v/>
      </c>
      <c r="U313" s="13" t="str">
        <f>IF(ISERROR(VLOOKUP(CONCATENATE($A313,"_",U$2),'Reference data SID'!$B:$N,13,FALSE)),"",VLOOKUP(CONCATENATE($A313,"_",U$2),'Reference data SID'!$B:$N,13,FALSE))</f>
        <v/>
      </c>
      <c r="V313" s="13" t="str">
        <f>IF(ISERROR(VLOOKUP(CONCATENATE($A313,"_",V$2),'Reference data SID'!$B:$N,13,FALSE)),"",VLOOKUP(CONCATENATE($A313,"_",V$2),'Reference data SID'!$B:$N,13,FALSE))</f>
        <v/>
      </c>
      <c r="W313" s="13" t="str">
        <f>IF(ISERROR(VLOOKUP(CONCATENATE($A313,"_",W$2),'Reference data SID'!$B:$N,13,FALSE)),"",VLOOKUP(CONCATENATE($A313,"_",W$2),'Reference data SID'!$B:$N,13,FALSE))</f>
        <v/>
      </c>
      <c r="X313" s="13" t="str">
        <f>IF(ISERROR(VLOOKUP(CONCATENATE($A313,"_",X$2),'Reference data SID'!$B:$N,13,FALSE)),"",VLOOKUP(CONCATENATE($A313,"_",X$2),'Reference data SID'!$B:$N,13,FALSE))</f>
        <v/>
      </c>
      <c r="Y313" s="13" t="str">
        <f>IF(ISERROR(VLOOKUP(CONCATENATE($A313,"_",Y$2),'Reference data SID'!$B:$N,13,FALSE)),"",VLOOKUP(CONCATENATE($A313,"_",Y$2),'Reference data SID'!$B:$N,13,FALSE))</f>
        <v/>
      </c>
      <c r="Z313" s="13" t="str">
        <f>IF(ISERROR(VLOOKUP(CONCATENATE($A313,"_",Z$2),'Reference data SID'!$B:$N,13,FALSE)),"",VLOOKUP(CONCATENATE($A313,"_",Z$2),'Reference data SID'!$B:$N,13,FALSE))</f>
        <v/>
      </c>
      <c r="AA313" s="13" t="str">
        <f>IF(ISERROR(VLOOKUP(CONCATENATE($A313,"_",AA$2),'Reference data SID'!$B:$N,13,FALSE)),"",VLOOKUP(CONCATENATE($A313,"_",AA$2),'Reference data SID'!$B:$N,13,FALSE))</f>
        <v/>
      </c>
      <c r="AB313" s="13" t="str">
        <f>IF(ISERROR(VLOOKUP(CONCATENATE($A313,"_",AB$2),'Reference data SID'!$B:$N,13,FALSE)),"",VLOOKUP(CONCATENATE($A313,"_",AB$2),'Reference data SID'!$B:$N,13,FALSE))</f>
        <v/>
      </c>
      <c r="AC313" s="13" t="str">
        <f>IF(ISERROR(VLOOKUP(CONCATENATE($A313,"_",AC$2),'Reference data SID'!$B:$N,13,FALSE)),"",VLOOKUP(CONCATENATE($A313,"_",AC$2),'Reference data SID'!$B:$N,13,FALSE))</f>
        <v/>
      </c>
      <c r="AD313" s="13" t="str">
        <f>IF(ISERROR(VLOOKUP(CONCATENATE($A313,"_",AD$2),'Reference data SID'!$B:$N,13,FALSE)),"",VLOOKUP(CONCATENATE($A313,"_",AD$2),'Reference data SID'!$B:$N,13,FALSE))</f>
        <v/>
      </c>
      <c r="AE313" s="13" t="str">
        <f>IF(ISERROR(VLOOKUP(CONCATENATE($A313,"_",AE$2),'Reference data SID'!$B:$N,13,FALSE)),"",VLOOKUP(CONCATENATE($A313,"_",AE$2),'Reference data SID'!$B:$N,13,FALSE))</f>
        <v/>
      </c>
      <c r="AF313" s="13" t="str">
        <f>IF(ISERROR(VLOOKUP(CONCATENATE($A313,"_",AF$2),'Reference data SID'!$B:$N,13,FALSE)),"",VLOOKUP(CONCATENATE($A313,"_",AF$2),'Reference data SID'!$B:$N,13,FALSE))</f>
        <v/>
      </c>
      <c r="AG313" s="13" t="str">
        <f>IF(ISERROR(VLOOKUP(CONCATENATE($A313,"_",AG$2),'Reference data SID'!$B:$N,13,FALSE)),"",VLOOKUP(CONCATENATE($A313,"_",AG$2),'Reference data SID'!$B:$N,13,FALSE))</f>
        <v/>
      </c>
      <c r="AH313" s="13" t="str">
        <f>IF(ISERROR(VLOOKUP(CONCATENATE($A313,"_",AH$2),'Reference data SID'!$B:$N,13,FALSE)),"",VLOOKUP(CONCATENATE($A313,"_",AH$2),'Reference data SID'!$B:$N,13,FALSE))</f>
        <v/>
      </c>
      <c r="AI313" s="13" t="str">
        <f>IF(ISERROR(VLOOKUP(CONCATENATE($A313,"_",AI$2),'Reference data SID'!$B:$N,13,FALSE)),"",VLOOKUP(CONCATENATE($A313,"_",AI$2),'Reference data SID'!$B:$N,13,FALSE))</f>
        <v/>
      </c>
      <c r="AJ313" s="13" t="str">
        <f>IF(ISERROR(VLOOKUP(CONCATENATE($A313,"_",AJ$2),'Reference data SID'!$B:$N,13,FALSE)),"",VLOOKUP(CONCATENATE($A313,"_",AJ$2),'Reference data SID'!$B:$N,13,FALSE))</f>
        <v/>
      </c>
      <c r="AK313" s="13" t="str">
        <f>IF(ISERROR(VLOOKUP(CONCATENATE($A313,"_",AK$2),'Reference data SID'!$B:$N,13,FALSE)),"",VLOOKUP(CONCATENATE($A313,"_",AK$2),'Reference data SID'!$B:$N,13,FALSE))</f>
        <v/>
      </c>
      <c r="AL313" s="13" t="str">
        <f>IF(ISERROR(VLOOKUP(CONCATENATE($A313,"_",AL$2),'Reference data SID'!$B:$N,13,FALSE)),"",VLOOKUP(CONCATENATE($A313,"_",AL$2),'Reference data SID'!$B:$N,13,FALSE))</f>
        <v/>
      </c>
      <c r="AM313" s="13" t="str">
        <f>IF(ISERROR(VLOOKUP(CONCATENATE($A313,"_",AM$2),'Reference data SID'!$B:$N,13,FALSE)),"",VLOOKUP(CONCATENATE($A313,"_",AM$2),'Reference data SID'!$B:$N,13,FALSE))</f>
        <v/>
      </c>
      <c r="AN313" s="13" t="str">
        <f>IF(ISERROR(VLOOKUP(CONCATENATE($A313,"_",AN$2),'Reference data SID'!$B:$N,13,FALSE)),"",VLOOKUP(CONCATENATE($A313,"_",AN$2),'Reference data SID'!$B:$N,13,FALSE))</f>
        <v/>
      </c>
      <c r="AO313" s="13" t="str">
        <f>IF(ISERROR(VLOOKUP(CONCATENATE($A313,"_",AO$2),'Reference data SID'!$B:$N,13,FALSE)),"",VLOOKUP(CONCATENATE($A313,"_",AO$2),'Reference data SID'!$B:$N,13,FALSE))</f>
        <v/>
      </c>
      <c r="AP313" s="13" t="str">
        <f>IF(ISERROR(VLOOKUP(CONCATENATE($A313,"_",AP$2),'Reference data SID'!$B:$N,13,FALSE)),"",VLOOKUP(CONCATENATE($A313,"_",AP$2),'Reference data SID'!$B:$N,13,FALSE))</f>
        <v/>
      </c>
      <c r="AQ313" s="13" t="str">
        <f>IF(ISERROR(VLOOKUP(CONCATENATE($A313,"_",AQ$2),'Reference data SID'!$B:$N,13,FALSE)),"",VLOOKUP(CONCATENATE($A313,"_",AQ$2),'Reference data SID'!$B:$N,13,FALSE))</f>
        <v/>
      </c>
      <c r="AR313" s="13" t="str">
        <f>IF(ISERROR(VLOOKUP(CONCATENATE($A313,"_",AR$2),'Reference data SID'!$B:$N,13,FALSE)),"",VLOOKUP(CONCATENATE($A313,"_",AR$2),'Reference data SID'!$B:$N,13,FALSE))</f>
        <v/>
      </c>
      <c r="AS313" s="13" t="str">
        <f>IF(ISERROR(VLOOKUP(CONCATENATE($A313,"_",AS$2),'Reference data SID'!$B:$N,13,FALSE)),"",VLOOKUP(CONCATENATE($A313,"_",AS$2),'Reference data SID'!$B:$N,13,FALSE))</f>
        <v/>
      </c>
      <c r="AT313" s="13" t="str">
        <f>IF(ISERROR(VLOOKUP(CONCATENATE($A313,"_",AT$2),'Reference data SID'!$B:$N,13,FALSE)),"",VLOOKUP(CONCATENATE($A313,"_",AT$2),'Reference data SID'!$B:$N,13,FALSE))</f>
        <v/>
      </c>
    </row>
    <row r="314" spans="1:46" x14ac:dyDescent="0.25">
      <c r="A314">
        <v>310</v>
      </c>
      <c r="B314" s="13" t="str">
        <f>IF(ISERROR(VLOOKUP(CONCATENATE($A314,"_",B$2),'Reference data SID'!$B:$N,13,FALSE)),"",VLOOKUP(CONCATENATE($A314,"_",B$2),'Reference data SID'!$B:$N,13,FALSE))</f>
        <v/>
      </c>
      <c r="C314" s="13" t="str">
        <f>IF(ISERROR(VLOOKUP(CONCATENATE($A314,"_",C$2),'Reference data SID'!$B:$N,13,FALSE)),"",VLOOKUP(CONCATENATE($A314,"_",C$2),'Reference data SID'!$B:$N,13,FALSE))</f>
        <v/>
      </c>
      <c r="D314" s="13" t="str">
        <f>IF(ISERROR(VLOOKUP(CONCATENATE($A314,"_",D$2),'Reference data SID'!$B:$N,13,FALSE)),"",VLOOKUP(CONCATENATE($A314,"_",D$2),'Reference data SID'!$B:$N,13,FALSE))</f>
        <v/>
      </c>
      <c r="E314" s="13" t="str">
        <f>IF(ISERROR(VLOOKUP(CONCATENATE($A314,"_",E$2),'Reference data SID'!$B:$N,13,FALSE)),"",VLOOKUP(CONCATENATE($A314,"_",E$2),'Reference data SID'!$B:$N,13,FALSE))</f>
        <v/>
      </c>
      <c r="F314" s="13" t="str">
        <f>IF(ISERROR(VLOOKUP(CONCATENATE($A314,"_",F$2),'Reference data SID'!$B:$N,13,FALSE)),"",VLOOKUP(CONCATENATE($A314,"_",F$2),'Reference data SID'!$B:$N,13,FALSE))</f>
        <v/>
      </c>
      <c r="G314" s="13" t="str">
        <f>IF(ISERROR(VLOOKUP(CONCATENATE($A314,"_",G$2),'Reference data SID'!$B:$N,13,FALSE)),"",VLOOKUP(CONCATENATE($A314,"_",G$2),'Reference data SID'!$B:$N,13,FALSE))</f>
        <v/>
      </c>
      <c r="H314" s="13" t="str">
        <f>IF(ISERROR(VLOOKUP(CONCATENATE($A314,"_",H$2),'Reference data SID'!$B:$N,13,FALSE)),"",VLOOKUP(CONCATENATE($A314,"_",H$2),'Reference data SID'!$B:$N,13,FALSE))</f>
        <v/>
      </c>
      <c r="I314" s="13" t="str">
        <f>IF(ISERROR(VLOOKUP(CONCATENATE($A314,"_",I$2),'Reference data SID'!$B:$N,13,FALSE)),"",VLOOKUP(CONCATENATE($A314,"_",I$2),'Reference data SID'!$B:$N,13,FALSE))</f>
        <v/>
      </c>
      <c r="J314" s="13" t="str">
        <f>IF(ISERROR(VLOOKUP(CONCATENATE($A314,"_",J$2),'Reference data SID'!$B:$N,13,FALSE)),"",VLOOKUP(CONCATENATE($A314,"_",J$2),'Reference data SID'!$B:$N,13,FALSE))</f>
        <v/>
      </c>
      <c r="K314" s="13" t="str">
        <f>IF(ISERROR(VLOOKUP(CONCATENATE($A314,"_",K$2),'Reference data SID'!$B:$N,13,FALSE)),"",VLOOKUP(CONCATENATE($A314,"_",K$2),'Reference data SID'!$B:$N,13,FALSE))</f>
        <v/>
      </c>
      <c r="L314" s="13" t="str">
        <f>IF(ISERROR(VLOOKUP(CONCATENATE($A314,"_",L$2),'Reference data SID'!$B:$N,13,FALSE)),"",VLOOKUP(CONCATENATE($A314,"_",L$2),'Reference data SID'!$B:$N,13,FALSE))</f>
        <v/>
      </c>
      <c r="M314" s="13" t="str">
        <f>IF(ISERROR(VLOOKUP(CONCATENATE($A314,"_",M$2),'Reference data SID'!$B:$N,13,FALSE)),"",VLOOKUP(CONCATENATE($A314,"_",M$2),'Reference data SID'!$B:$N,13,FALSE))</f>
        <v/>
      </c>
      <c r="N314" s="13" t="str">
        <f>IF(ISERROR(VLOOKUP(CONCATENATE($A314,"_",N$2),'Reference data SID'!$B:$N,13,FALSE)),"",VLOOKUP(CONCATENATE($A314,"_",N$2),'Reference data SID'!$B:$N,13,FALSE))</f>
        <v/>
      </c>
      <c r="O314" s="13" t="str">
        <f>IF(ISERROR(VLOOKUP(CONCATENATE($A314,"_",O$2),'Reference data SID'!$B:$N,13,FALSE)),"",VLOOKUP(CONCATENATE($A314,"_",O$2),'Reference data SID'!$B:$N,13,FALSE))</f>
        <v/>
      </c>
      <c r="P314" s="13" t="str">
        <f>IF(ISERROR(VLOOKUP(CONCATENATE($A314,"_",P$2),'Reference data SID'!$B:$N,13,FALSE)),"",VLOOKUP(CONCATENATE($A314,"_",P$2),'Reference data SID'!$B:$N,13,FALSE))</f>
        <v/>
      </c>
      <c r="Q314" s="13" t="str">
        <f>IF(ISERROR(VLOOKUP(CONCATENATE($A314,"_",Q$2),'Reference data SID'!$B:$N,13,FALSE)),"",VLOOKUP(CONCATENATE($A314,"_",Q$2),'Reference data SID'!$B:$N,13,FALSE))</f>
        <v/>
      </c>
      <c r="R314" s="13" t="str">
        <f>IF(ISERROR(VLOOKUP(CONCATENATE($A314,"_",R$2),'Reference data SID'!$B:$N,13,FALSE)),"",VLOOKUP(CONCATENATE($A314,"_",R$2),'Reference data SID'!$B:$N,13,FALSE))</f>
        <v/>
      </c>
      <c r="S314" s="13" t="str">
        <f>IF(ISERROR(VLOOKUP(CONCATENATE($A314,"_",S$2),'Reference data SID'!$B:$N,13,FALSE)),"",VLOOKUP(CONCATENATE($A314,"_",S$2),'Reference data SID'!$B:$N,13,FALSE))</f>
        <v/>
      </c>
      <c r="T314" s="13" t="str">
        <f>IF(ISERROR(VLOOKUP(CONCATENATE($A314,"_",T$2),'Reference data SID'!$B:$N,13,FALSE)),"",VLOOKUP(CONCATENATE($A314,"_",T$2),'Reference data SID'!$B:$N,13,FALSE))</f>
        <v/>
      </c>
      <c r="U314" s="13" t="str">
        <f>IF(ISERROR(VLOOKUP(CONCATENATE($A314,"_",U$2),'Reference data SID'!$B:$N,13,FALSE)),"",VLOOKUP(CONCATENATE($A314,"_",U$2),'Reference data SID'!$B:$N,13,FALSE))</f>
        <v/>
      </c>
      <c r="V314" s="13" t="str">
        <f>IF(ISERROR(VLOOKUP(CONCATENATE($A314,"_",V$2),'Reference data SID'!$B:$N,13,FALSE)),"",VLOOKUP(CONCATENATE($A314,"_",V$2),'Reference data SID'!$B:$N,13,FALSE))</f>
        <v/>
      </c>
      <c r="W314" s="13" t="str">
        <f>IF(ISERROR(VLOOKUP(CONCATENATE($A314,"_",W$2),'Reference data SID'!$B:$N,13,FALSE)),"",VLOOKUP(CONCATENATE($A314,"_",W$2),'Reference data SID'!$B:$N,13,FALSE))</f>
        <v/>
      </c>
      <c r="X314" s="13" t="str">
        <f>IF(ISERROR(VLOOKUP(CONCATENATE($A314,"_",X$2),'Reference data SID'!$B:$N,13,FALSE)),"",VLOOKUP(CONCATENATE($A314,"_",X$2),'Reference data SID'!$B:$N,13,FALSE))</f>
        <v/>
      </c>
      <c r="Y314" s="13" t="str">
        <f>IF(ISERROR(VLOOKUP(CONCATENATE($A314,"_",Y$2),'Reference data SID'!$B:$N,13,FALSE)),"",VLOOKUP(CONCATENATE($A314,"_",Y$2),'Reference data SID'!$B:$N,13,FALSE))</f>
        <v/>
      </c>
      <c r="Z314" s="13" t="str">
        <f>IF(ISERROR(VLOOKUP(CONCATENATE($A314,"_",Z$2),'Reference data SID'!$B:$N,13,FALSE)),"",VLOOKUP(CONCATENATE($A314,"_",Z$2),'Reference data SID'!$B:$N,13,FALSE))</f>
        <v/>
      </c>
      <c r="AA314" s="13" t="str">
        <f>IF(ISERROR(VLOOKUP(CONCATENATE($A314,"_",AA$2),'Reference data SID'!$B:$N,13,FALSE)),"",VLOOKUP(CONCATENATE($A314,"_",AA$2),'Reference data SID'!$B:$N,13,FALSE))</f>
        <v/>
      </c>
      <c r="AB314" s="13" t="str">
        <f>IF(ISERROR(VLOOKUP(CONCATENATE($A314,"_",AB$2),'Reference data SID'!$B:$N,13,FALSE)),"",VLOOKUP(CONCATENATE($A314,"_",AB$2),'Reference data SID'!$B:$N,13,FALSE))</f>
        <v/>
      </c>
      <c r="AC314" s="13" t="str">
        <f>IF(ISERROR(VLOOKUP(CONCATENATE($A314,"_",AC$2),'Reference data SID'!$B:$N,13,FALSE)),"",VLOOKUP(CONCATENATE($A314,"_",AC$2),'Reference data SID'!$B:$N,13,FALSE))</f>
        <v/>
      </c>
      <c r="AD314" s="13" t="str">
        <f>IF(ISERROR(VLOOKUP(CONCATENATE($A314,"_",AD$2),'Reference data SID'!$B:$N,13,FALSE)),"",VLOOKUP(CONCATENATE($A314,"_",AD$2),'Reference data SID'!$B:$N,13,FALSE))</f>
        <v/>
      </c>
      <c r="AE314" s="13" t="str">
        <f>IF(ISERROR(VLOOKUP(CONCATENATE($A314,"_",AE$2),'Reference data SID'!$B:$N,13,FALSE)),"",VLOOKUP(CONCATENATE($A314,"_",AE$2),'Reference data SID'!$B:$N,13,FALSE))</f>
        <v/>
      </c>
      <c r="AF314" s="13" t="str">
        <f>IF(ISERROR(VLOOKUP(CONCATENATE($A314,"_",AF$2),'Reference data SID'!$B:$N,13,FALSE)),"",VLOOKUP(CONCATENATE($A314,"_",AF$2),'Reference data SID'!$B:$N,13,FALSE))</f>
        <v/>
      </c>
      <c r="AG314" s="13" t="str">
        <f>IF(ISERROR(VLOOKUP(CONCATENATE($A314,"_",AG$2),'Reference data SID'!$B:$N,13,FALSE)),"",VLOOKUP(CONCATENATE($A314,"_",AG$2),'Reference data SID'!$B:$N,13,FALSE))</f>
        <v/>
      </c>
      <c r="AH314" s="13" t="str">
        <f>IF(ISERROR(VLOOKUP(CONCATENATE($A314,"_",AH$2),'Reference data SID'!$B:$N,13,FALSE)),"",VLOOKUP(CONCATENATE($A314,"_",AH$2),'Reference data SID'!$B:$N,13,FALSE))</f>
        <v/>
      </c>
      <c r="AI314" s="13" t="str">
        <f>IF(ISERROR(VLOOKUP(CONCATENATE($A314,"_",AI$2),'Reference data SID'!$B:$N,13,FALSE)),"",VLOOKUP(CONCATENATE($A314,"_",AI$2),'Reference data SID'!$B:$N,13,FALSE))</f>
        <v/>
      </c>
      <c r="AJ314" s="13" t="str">
        <f>IF(ISERROR(VLOOKUP(CONCATENATE($A314,"_",AJ$2),'Reference data SID'!$B:$N,13,FALSE)),"",VLOOKUP(CONCATENATE($A314,"_",AJ$2),'Reference data SID'!$B:$N,13,FALSE))</f>
        <v/>
      </c>
      <c r="AK314" s="13" t="str">
        <f>IF(ISERROR(VLOOKUP(CONCATENATE($A314,"_",AK$2),'Reference data SID'!$B:$N,13,FALSE)),"",VLOOKUP(CONCATENATE($A314,"_",AK$2),'Reference data SID'!$B:$N,13,FALSE))</f>
        <v/>
      </c>
      <c r="AL314" s="13" t="str">
        <f>IF(ISERROR(VLOOKUP(CONCATENATE($A314,"_",AL$2),'Reference data SID'!$B:$N,13,FALSE)),"",VLOOKUP(CONCATENATE($A314,"_",AL$2),'Reference data SID'!$B:$N,13,FALSE))</f>
        <v/>
      </c>
      <c r="AM314" s="13" t="str">
        <f>IF(ISERROR(VLOOKUP(CONCATENATE($A314,"_",AM$2),'Reference data SID'!$B:$N,13,FALSE)),"",VLOOKUP(CONCATENATE($A314,"_",AM$2),'Reference data SID'!$B:$N,13,FALSE))</f>
        <v/>
      </c>
      <c r="AN314" s="13" t="str">
        <f>IF(ISERROR(VLOOKUP(CONCATENATE($A314,"_",AN$2),'Reference data SID'!$B:$N,13,FALSE)),"",VLOOKUP(CONCATENATE($A314,"_",AN$2),'Reference data SID'!$B:$N,13,FALSE))</f>
        <v/>
      </c>
      <c r="AO314" s="13" t="str">
        <f>IF(ISERROR(VLOOKUP(CONCATENATE($A314,"_",AO$2),'Reference data SID'!$B:$N,13,FALSE)),"",VLOOKUP(CONCATENATE($A314,"_",AO$2),'Reference data SID'!$B:$N,13,FALSE))</f>
        <v/>
      </c>
      <c r="AP314" s="13" t="str">
        <f>IF(ISERROR(VLOOKUP(CONCATENATE($A314,"_",AP$2),'Reference data SID'!$B:$N,13,FALSE)),"",VLOOKUP(CONCATENATE($A314,"_",AP$2),'Reference data SID'!$B:$N,13,FALSE))</f>
        <v/>
      </c>
      <c r="AQ314" s="13" t="str">
        <f>IF(ISERROR(VLOOKUP(CONCATENATE($A314,"_",AQ$2),'Reference data SID'!$B:$N,13,FALSE)),"",VLOOKUP(CONCATENATE($A314,"_",AQ$2),'Reference data SID'!$B:$N,13,FALSE))</f>
        <v/>
      </c>
      <c r="AR314" s="13" t="str">
        <f>IF(ISERROR(VLOOKUP(CONCATENATE($A314,"_",AR$2),'Reference data SID'!$B:$N,13,FALSE)),"",VLOOKUP(CONCATENATE($A314,"_",AR$2),'Reference data SID'!$B:$N,13,FALSE))</f>
        <v/>
      </c>
      <c r="AS314" s="13" t="str">
        <f>IF(ISERROR(VLOOKUP(CONCATENATE($A314,"_",AS$2),'Reference data SID'!$B:$N,13,FALSE)),"",VLOOKUP(CONCATENATE($A314,"_",AS$2),'Reference data SID'!$B:$N,13,FALSE))</f>
        <v/>
      </c>
      <c r="AT314" s="13" t="str">
        <f>IF(ISERROR(VLOOKUP(CONCATENATE($A314,"_",AT$2),'Reference data SID'!$B:$N,13,FALSE)),"",VLOOKUP(CONCATENATE($A314,"_",AT$2),'Reference data SID'!$B:$N,13,FALSE))</f>
        <v/>
      </c>
    </row>
    <row r="315" spans="1:46" x14ac:dyDescent="0.25">
      <c r="A315">
        <v>311</v>
      </c>
      <c r="B315" s="13" t="str">
        <f>IF(ISERROR(VLOOKUP(CONCATENATE($A315,"_",B$2),'Reference data SID'!$B:$N,13,FALSE)),"",VLOOKUP(CONCATENATE($A315,"_",B$2),'Reference data SID'!$B:$N,13,FALSE))</f>
        <v/>
      </c>
      <c r="C315" s="13" t="str">
        <f>IF(ISERROR(VLOOKUP(CONCATENATE($A315,"_",C$2),'Reference data SID'!$B:$N,13,FALSE)),"",VLOOKUP(CONCATENATE($A315,"_",C$2),'Reference data SID'!$B:$N,13,FALSE))</f>
        <v/>
      </c>
      <c r="D315" s="13" t="str">
        <f>IF(ISERROR(VLOOKUP(CONCATENATE($A315,"_",D$2),'Reference data SID'!$B:$N,13,FALSE)),"",VLOOKUP(CONCATENATE($A315,"_",D$2),'Reference data SID'!$B:$N,13,FALSE))</f>
        <v/>
      </c>
      <c r="E315" s="13" t="str">
        <f>IF(ISERROR(VLOOKUP(CONCATENATE($A315,"_",E$2),'Reference data SID'!$B:$N,13,FALSE)),"",VLOOKUP(CONCATENATE($A315,"_",E$2),'Reference data SID'!$B:$N,13,FALSE))</f>
        <v/>
      </c>
      <c r="F315" s="13" t="str">
        <f>IF(ISERROR(VLOOKUP(CONCATENATE($A315,"_",F$2),'Reference data SID'!$B:$N,13,FALSE)),"",VLOOKUP(CONCATENATE($A315,"_",F$2),'Reference data SID'!$B:$N,13,FALSE))</f>
        <v/>
      </c>
      <c r="G315" s="13" t="str">
        <f>IF(ISERROR(VLOOKUP(CONCATENATE($A315,"_",G$2),'Reference data SID'!$B:$N,13,FALSE)),"",VLOOKUP(CONCATENATE($A315,"_",G$2),'Reference data SID'!$B:$N,13,FALSE))</f>
        <v/>
      </c>
      <c r="H315" s="13" t="str">
        <f>IF(ISERROR(VLOOKUP(CONCATENATE($A315,"_",H$2),'Reference data SID'!$B:$N,13,FALSE)),"",VLOOKUP(CONCATENATE($A315,"_",H$2),'Reference data SID'!$B:$N,13,FALSE))</f>
        <v/>
      </c>
      <c r="I315" s="13" t="str">
        <f>IF(ISERROR(VLOOKUP(CONCATENATE($A315,"_",I$2),'Reference data SID'!$B:$N,13,FALSE)),"",VLOOKUP(CONCATENATE($A315,"_",I$2),'Reference data SID'!$B:$N,13,FALSE))</f>
        <v/>
      </c>
      <c r="J315" s="13" t="str">
        <f>IF(ISERROR(VLOOKUP(CONCATENATE($A315,"_",J$2),'Reference data SID'!$B:$N,13,FALSE)),"",VLOOKUP(CONCATENATE($A315,"_",J$2),'Reference data SID'!$B:$N,13,FALSE))</f>
        <v/>
      </c>
      <c r="K315" s="13" t="str">
        <f>IF(ISERROR(VLOOKUP(CONCATENATE($A315,"_",K$2),'Reference data SID'!$B:$N,13,FALSE)),"",VLOOKUP(CONCATENATE($A315,"_",K$2),'Reference data SID'!$B:$N,13,FALSE))</f>
        <v/>
      </c>
      <c r="L315" s="13" t="str">
        <f>IF(ISERROR(VLOOKUP(CONCATENATE($A315,"_",L$2),'Reference data SID'!$B:$N,13,FALSE)),"",VLOOKUP(CONCATENATE($A315,"_",L$2),'Reference data SID'!$B:$N,13,FALSE))</f>
        <v/>
      </c>
      <c r="M315" s="13" t="str">
        <f>IF(ISERROR(VLOOKUP(CONCATENATE($A315,"_",M$2),'Reference data SID'!$B:$N,13,FALSE)),"",VLOOKUP(CONCATENATE($A315,"_",M$2),'Reference data SID'!$B:$N,13,FALSE))</f>
        <v/>
      </c>
      <c r="N315" s="13" t="str">
        <f>IF(ISERROR(VLOOKUP(CONCATENATE($A315,"_",N$2),'Reference data SID'!$B:$N,13,FALSE)),"",VLOOKUP(CONCATENATE($A315,"_",N$2),'Reference data SID'!$B:$N,13,FALSE))</f>
        <v/>
      </c>
      <c r="O315" s="13" t="str">
        <f>IF(ISERROR(VLOOKUP(CONCATENATE($A315,"_",O$2),'Reference data SID'!$B:$N,13,FALSE)),"",VLOOKUP(CONCATENATE($A315,"_",O$2),'Reference data SID'!$B:$N,13,FALSE))</f>
        <v/>
      </c>
      <c r="P315" s="13" t="str">
        <f>IF(ISERROR(VLOOKUP(CONCATENATE($A315,"_",P$2),'Reference data SID'!$B:$N,13,FALSE)),"",VLOOKUP(CONCATENATE($A315,"_",P$2),'Reference data SID'!$B:$N,13,FALSE))</f>
        <v/>
      </c>
      <c r="Q315" s="13" t="str">
        <f>IF(ISERROR(VLOOKUP(CONCATENATE($A315,"_",Q$2),'Reference data SID'!$B:$N,13,FALSE)),"",VLOOKUP(CONCATENATE($A315,"_",Q$2),'Reference data SID'!$B:$N,13,FALSE))</f>
        <v/>
      </c>
      <c r="R315" s="13" t="str">
        <f>IF(ISERROR(VLOOKUP(CONCATENATE($A315,"_",R$2),'Reference data SID'!$B:$N,13,FALSE)),"",VLOOKUP(CONCATENATE($A315,"_",R$2),'Reference data SID'!$B:$N,13,FALSE))</f>
        <v/>
      </c>
      <c r="S315" s="13" t="str">
        <f>IF(ISERROR(VLOOKUP(CONCATENATE($A315,"_",S$2),'Reference data SID'!$B:$N,13,FALSE)),"",VLOOKUP(CONCATENATE($A315,"_",S$2),'Reference data SID'!$B:$N,13,FALSE))</f>
        <v/>
      </c>
      <c r="T315" s="13" t="str">
        <f>IF(ISERROR(VLOOKUP(CONCATENATE($A315,"_",T$2),'Reference data SID'!$B:$N,13,FALSE)),"",VLOOKUP(CONCATENATE($A315,"_",T$2),'Reference data SID'!$B:$N,13,FALSE))</f>
        <v/>
      </c>
      <c r="U315" s="13" t="str">
        <f>IF(ISERROR(VLOOKUP(CONCATENATE($A315,"_",U$2),'Reference data SID'!$B:$N,13,FALSE)),"",VLOOKUP(CONCATENATE($A315,"_",U$2),'Reference data SID'!$B:$N,13,FALSE))</f>
        <v/>
      </c>
      <c r="V315" s="13" t="str">
        <f>IF(ISERROR(VLOOKUP(CONCATENATE($A315,"_",V$2),'Reference data SID'!$B:$N,13,FALSE)),"",VLOOKUP(CONCATENATE($A315,"_",V$2),'Reference data SID'!$B:$N,13,FALSE))</f>
        <v/>
      </c>
      <c r="W315" s="13" t="str">
        <f>IF(ISERROR(VLOOKUP(CONCATENATE($A315,"_",W$2),'Reference data SID'!$B:$N,13,FALSE)),"",VLOOKUP(CONCATENATE($A315,"_",W$2),'Reference data SID'!$B:$N,13,FALSE))</f>
        <v/>
      </c>
      <c r="X315" s="13" t="str">
        <f>IF(ISERROR(VLOOKUP(CONCATENATE($A315,"_",X$2),'Reference data SID'!$B:$N,13,FALSE)),"",VLOOKUP(CONCATENATE($A315,"_",X$2),'Reference data SID'!$B:$N,13,FALSE))</f>
        <v/>
      </c>
      <c r="Y315" s="13" t="str">
        <f>IF(ISERROR(VLOOKUP(CONCATENATE($A315,"_",Y$2),'Reference data SID'!$B:$N,13,FALSE)),"",VLOOKUP(CONCATENATE($A315,"_",Y$2),'Reference data SID'!$B:$N,13,FALSE))</f>
        <v/>
      </c>
      <c r="Z315" s="13" t="str">
        <f>IF(ISERROR(VLOOKUP(CONCATENATE($A315,"_",Z$2),'Reference data SID'!$B:$N,13,FALSE)),"",VLOOKUP(CONCATENATE($A315,"_",Z$2),'Reference data SID'!$B:$N,13,FALSE))</f>
        <v/>
      </c>
      <c r="AA315" s="13" t="str">
        <f>IF(ISERROR(VLOOKUP(CONCATENATE($A315,"_",AA$2),'Reference data SID'!$B:$N,13,FALSE)),"",VLOOKUP(CONCATENATE($A315,"_",AA$2),'Reference data SID'!$B:$N,13,FALSE))</f>
        <v/>
      </c>
      <c r="AB315" s="13" t="str">
        <f>IF(ISERROR(VLOOKUP(CONCATENATE($A315,"_",AB$2),'Reference data SID'!$B:$N,13,FALSE)),"",VLOOKUP(CONCATENATE($A315,"_",AB$2),'Reference data SID'!$B:$N,13,FALSE))</f>
        <v/>
      </c>
      <c r="AC315" s="13" t="str">
        <f>IF(ISERROR(VLOOKUP(CONCATENATE($A315,"_",AC$2),'Reference data SID'!$B:$N,13,FALSE)),"",VLOOKUP(CONCATENATE($A315,"_",AC$2),'Reference data SID'!$B:$N,13,FALSE))</f>
        <v/>
      </c>
      <c r="AD315" s="13" t="str">
        <f>IF(ISERROR(VLOOKUP(CONCATENATE($A315,"_",AD$2),'Reference data SID'!$B:$N,13,FALSE)),"",VLOOKUP(CONCATENATE($A315,"_",AD$2),'Reference data SID'!$B:$N,13,FALSE))</f>
        <v/>
      </c>
      <c r="AE315" s="13" t="str">
        <f>IF(ISERROR(VLOOKUP(CONCATENATE($A315,"_",AE$2),'Reference data SID'!$B:$N,13,FALSE)),"",VLOOKUP(CONCATENATE($A315,"_",AE$2),'Reference data SID'!$B:$N,13,FALSE))</f>
        <v/>
      </c>
      <c r="AF315" s="13" t="str">
        <f>IF(ISERROR(VLOOKUP(CONCATENATE($A315,"_",AF$2),'Reference data SID'!$B:$N,13,FALSE)),"",VLOOKUP(CONCATENATE($A315,"_",AF$2),'Reference data SID'!$B:$N,13,FALSE))</f>
        <v/>
      </c>
      <c r="AG315" s="13" t="str">
        <f>IF(ISERROR(VLOOKUP(CONCATENATE($A315,"_",AG$2),'Reference data SID'!$B:$N,13,FALSE)),"",VLOOKUP(CONCATENATE($A315,"_",AG$2),'Reference data SID'!$B:$N,13,FALSE))</f>
        <v/>
      </c>
      <c r="AH315" s="13" t="str">
        <f>IF(ISERROR(VLOOKUP(CONCATENATE($A315,"_",AH$2),'Reference data SID'!$B:$N,13,FALSE)),"",VLOOKUP(CONCATENATE($A315,"_",AH$2),'Reference data SID'!$B:$N,13,FALSE))</f>
        <v/>
      </c>
      <c r="AI315" s="13" t="str">
        <f>IF(ISERROR(VLOOKUP(CONCATENATE($A315,"_",AI$2),'Reference data SID'!$B:$N,13,FALSE)),"",VLOOKUP(CONCATENATE($A315,"_",AI$2),'Reference data SID'!$B:$N,13,FALSE))</f>
        <v/>
      </c>
      <c r="AJ315" s="13" t="str">
        <f>IF(ISERROR(VLOOKUP(CONCATENATE($A315,"_",AJ$2),'Reference data SID'!$B:$N,13,FALSE)),"",VLOOKUP(CONCATENATE($A315,"_",AJ$2),'Reference data SID'!$B:$N,13,FALSE))</f>
        <v/>
      </c>
      <c r="AK315" s="13" t="str">
        <f>IF(ISERROR(VLOOKUP(CONCATENATE($A315,"_",AK$2),'Reference data SID'!$B:$N,13,FALSE)),"",VLOOKUP(CONCATENATE($A315,"_",AK$2),'Reference data SID'!$B:$N,13,FALSE))</f>
        <v/>
      </c>
      <c r="AL315" s="13" t="str">
        <f>IF(ISERROR(VLOOKUP(CONCATENATE($A315,"_",AL$2),'Reference data SID'!$B:$N,13,FALSE)),"",VLOOKUP(CONCATENATE($A315,"_",AL$2),'Reference data SID'!$B:$N,13,FALSE))</f>
        <v/>
      </c>
      <c r="AM315" s="13" t="str">
        <f>IF(ISERROR(VLOOKUP(CONCATENATE($A315,"_",AM$2),'Reference data SID'!$B:$N,13,FALSE)),"",VLOOKUP(CONCATENATE($A315,"_",AM$2),'Reference data SID'!$B:$N,13,FALSE))</f>
        <v/>
      </c>
      <c r="AN315" s="13" t="str">
        <f>IF(ISERROR(VLOOKUP(CONCATENATE($A315,"_",AN$2),'Reference data SID'!$B:$N,13,FALSE)),"",VLOOKUP(CONCATENATE($A315,"_",AN$2),'Reference data SID'!$B:$N,13,FALSE))</f>
        <v/>
      </c>
      <c r="AO315" s="13" t="str">
        <f>IF(ISERROR(VLOOKUP(CONCATENATE($A315,"_",AO$2),'Reference data SID'!$B:$N,13,FALSE)),"",VLOOKUP(CONCATENATE($A315,"_",AO$2),'Reference data SID'!$B:$N,13,FALSE))</f>
        <v/>
      </c>
      <c r="AP315" s="13" t="str">
        <f>IF(ISERROR(VLOOKUP(CONCATENATE($A315,"_",AP$2),'Reference data SID'!$B:$N,13,FALSE)),"",VLOOKUP(CONCATENATE($A315,"_",AP$2),'Reference data SID'!$B:$N,13,FALSE))</f>
        <v/>
      </c>
      <c r="AQ315" s="13" t="str">
        <f>IF(ISERROR(VLOOKUP(CONCATENATE($A315,"_",AQ$2),'Reference data SID'!$B:$N,13,FALSE)),"",VLOOKUP(CONCATENATE($A315,"_",AQ$2),'Reference data SID'!$B:$N,13,FALSE))</f>
        <v/>
      </c>
      <c r="AR315" s="13" t="str">
        <f>IF(ISERROR(VLOOKUP(CONCATENATE($A315,"_",AR$2),'Reference data SID'!$B:$N,13,FALSE)),"",VLOOKUP(CONCATENATE($A315,"_",AR$2),'Reference data SID'!$B:$N,13,FALSE))</f>
        <v/>
      </c>
      <c r="AS315" s="13" t="str">
        <f>IF(ISERROR(VLOOKUP(CONCATENATE($A315,"_",AS$2),'Reference data SID'!$B:$N,13,FALSE)),"",VLOOKUP(CONCATENATE($A315,"_",AS$2),'Reference data SID'!$B:$N,13,FALSE))</f>
        <v/>
      </c>
      <c r="AT315" s="13" t="str">
        <f>IF(ISERROR(VLOOKUP(CONCATENATE($A315,"_",AT$2),'Reference data SID'!$B:$N,13,FALSE)),"",VLOOKUP(CONCATENATE($A315,"_",AT$2),'Reference data SID'!$B:$N,13,FALSE))</f>
        <v/>
      </c>
    </row>
    <row r="316" spans="1:46" x14ac:dyDescent="0.25">
      <c r="A316">
        <v>312</v>
      </c>
      <c r="B316" s="13" t="str">
        <f>IF(ISERROR(VLOOKUP(CONCATENATE($A316,"_",B$2),'Reference data SID'!$B:$N,13,FALSE)),"",VLOOKUP(CONCATENATE($A316,"_",B$2),'Reference data SID'!$B:$N,13,FALSE))</f>
        <v/>
      </c>
      <c r="C316" s="13" t="str">
        <f>IF(ISERROR(VLOOKUP(CONCATENATE($A316,"_",C$2),'Reference data SID'!$B:$N,13,FALSE)),"",VLOOKUP(CONCATENATE($A316,"_",C$2),'Reference data SID'!$B:$N,13,FALSE))</f>
        <v/>
      </c>
      <c r="D316" s="13" t="str">
        <f>IF(ISERROR(VLOOKUP(CONCATENATE($A316,"_",D$2),'Reference data SID'!$B:$N,13,FALSE)),"",VLOOKUP(CONCATENATE($A316,"_",D$2),'Reference data SID'!$B:$N,13,FALSE))</f>
        <v/>
      </c>
      <c r="E316" s="13" t="str">
        <f>IF(ISERROR(VLOOKUP(CONCATENATE($A316,"_",E$2),'Reference data SID'!$B:$N,13,FALSE)),"",VLOOKUP(CONCATENATE($A316,"_",E$2),'Reference data SID'!$B:$N,13,FALSE))</f>
        <v/>
      </c>
      <c r="F316" s="13" t="str">
        <f>IF(ISERROR(VLOOKUP(CONCATENATE($A316,"_",F$2),'Reference data SID'!$B:$N,13,FALSE)),"",VLOOKUP(CONCATENATE($A316,"_",F$2),'Reference data SID'!$B:$N,13,FALSE))</f>
        <v/>
      </c>
      <c r="G316" s="13" t="str">
        <f>IF(ISERROR(VLOOKUP(CONCATENATE($A316,"_",G$2),'Reference data SID'!$B:$N,13,FALSE)),"",VLOOKUP(CONCATENATE($A316,"_",G$2),'Reference data SID'!$B:$N,13,FALSE))</f>
        <v/>
      </c>
      <c r="H316" s="13" t="str">
        <f>IF(ISERROR(VLOOKUP(CONCATENATE($A316,"_",H$2),'Reference data SID'!$B:$N,13,FALSE)),"",VLOOKUP(CONCATENATE($A316,"_",H$2),'Reference data SID'!$B:$N,13,FALSE))</f>
        <v/>
      </c>
      <c r="I316" s="13" t="str">
        <f>IF(ISERROR(VLOOKUP(CONCATENATE($A316,"_",I$2),'Reference data SID'!$B:$N,13,FALSE)),"",VLOOKUP(CONCATENATE($A316,"_",I$2),'Reference data SID'!$B:$N,13,FALSE))</f>
        <v/>
      </c>
      <c r="J316" s="13" t="str">
        <f>IF(ISERROR(VLOOKUP(CONCATENATE($A316,"_",J$2),'Reference data SID'!$B:$N,13,FALSE)),"",VLOOKUP(CONCATENATE($A316,"_",J$2),'Reference data SID'!$B:$N,13,FALSE))</f>
        <v/>
      </c>
      <c r="K316" s="13" t="str">
        <f>IF(ISERROR(VLOOKUP(CONCATENATE($A316,"_",K$2),'Reference data SID'!$B:$N,13,FALSE)),"",VLOOKUP(CONCATENATE($A316,"_",K$2),'Reference data SID'!$B:$N,13,FALSE))</f>
        <v/>
      </c>
      <c r="L316" s="13" t="str">
        <f>IF(ISERROR(VLOOKUP(CONCATENATE($A316,"_",L$2),'Reference data SID'!$B:$N,13,FALSE)),"",VLOOKUP(CONCATENATE($A316,"_",L$2),'Reference data SID'!$B:$N,13,FALSE))</f>
        <v/>
      </c>
      <c r="M316" s="13" t="str">
        <f>IF(ISERROR(VLOOKUP(CONCATENATE($A316,"_",M$2),'Reference data SID'!$B:$N,13,FALSE)),"",VLOOKUP(CONCATENATE($A316,"_",M$2),'Reference data SID'!$B:$N,13,FALSE))</f>
        <v/>
      </c>
      <c r="N316" s="13" t="str">
        <f>IF(ISERROR(VLOOKUP(CONCATENATE($A316,"_",N$2),'Reference data SID'!$B:$N,13,FALSE)),"",VLOOKUP(CONCATENATE($A316,"_",N$2),'Reference data SID'!$B:$N,13,FALSE))</f>
        <v/>
      </c>
      <c r="O316" s="13" t="str">
        <f>IF(ISERROR(VLOOKUP(CONCATENATE($A316,"_",O$2),'Reference data SID'!$B:$N,13,FALSE)),"",VLOOKUP(CONCATENATE($A316,"_",O$2),'Reference data SID'!$B:$N,13,FALSE))</f>
        <v/>
      </c>
      <c r="P316" s="13" t="str">
        <f>IF(ISERROR(VLOOKUP(CONCATENATE($A316,"_",P$2),'Reference data SID'!$B:$N,13,FALSE)),"",VLOOKUP(CONCATENATE($A316,"_",P$2),'Reference data SID'!$B:$N,13,FALSE))</f>
        <v/>
      </c>
      <c r="Q316" s="13" t="str">
        <f>IF(ISERROR(VLOOKUP(CONCATENATE($A316,"_",Q$2),'Reference data SID'!$B:$N,13,FALSE)),"",VLOOKUP(CONCATENATE($A316,"_",Q$2),'Reference data SID'!$B:$N,13,FALSE))</f>
        <v/>
      </c>
      <c r="R316" s="13" t="str">
        <f>IF(ISERROR(VLOOKUP(CONCATENATE($A316,"_",R$2),'Reference data SID'!$B:$N,13,FALSE)),"",VLOOKUP(CONCATENATE($A316,"_",R$2),'Reference data SID'!$B:$N,13,FALSE))</f>
        <v/>
      </c>
      <c r="S316" s="13" t="str">
        <f>IF(ISERROR(VLOOKUP(CONCATENATE($A316,"_",S$2),'Reference data SID'!$B:$N,13,FALSE)),"",VLOOKUP(CONCATENATE($A316,"_",S$2),'Reference data SID'!$B:$N,13,FALSE))</f>
        <v/>
      </c>
      <c r="T316" s="13" t="str">
        <f>IF(ISERROR(VLOOKUP(CONCATENATE($A316,"_",T$2),'Reference data SID'!$B:$N,13,FALSE)),"",VLOOKUP(CONCATENATE($A316,"_",T$2),'Reference data SID'!$B:$N,13,FALSE))</f>
        <v/>
      </c>
      <c r="U316" s="13" t="str">
        <f>IF(ISERROR(VLOOKUP(CONCATENATE($A316,"_",U$2),'Reference data SID'!$B:$N,13,FALSE)),"",VLOOKUP(CONCATENATE($A316,"_",U$2),'Reference data SID'!$B:$N,13,FALSE))</f>
        <v/>
      </c>
      <c r="V316" s="13" t="str">
        <f>IF(ISERROR(VLOOKUP(CONCATENATE($A316,"_",V$2),'Reference data SID'!$B:$N,13,FALSE)),"",VLOOKUP(CONCATENATE($A316,"_",V$2),'Reference data SID'!$B:$N,13,FALSE))</f>
        <v/>
      </c>
      <c r="W316" s="13" t="str">
        <f>IF(ISERROR(VLOOKUP(CONCATENATE($A316,"_",W$2),'Reference data SID'!$B:$N,13,FALSE)),"",VLOOKUP(CONCATENATE($A316,"_",W$2),'Reference data SID'!$B:$N,13,FALSE))</f>
        <v/>
      </c>
      <c r="X316" s="13" t="str">
        <f>IF(ISERROR(VLOOKUP(CONCATENATE($A316,"_",X$2),'Reference data SID'!$B:$N,13,FALSE)),"",VLOOKUP(CONCATENATE($A316,"_",X$2),'Reference data SID'!$B:$N,13,FALSE))</f>
        <v/>
      </c>
      <c r="Y316" s="13" t="str">
        <f>IF(ISERROR(VLOOKUP(CONCATENATE($A316,"_",Y$2),'Reference data SID'!$B:$N,13,FALSE)),"",VLOOKUP(CONCATENATE($A316,"_",Y$2),'Reference data SID'!$B:$N,13,FALSE))</f>
        <v/>
      </c>
      <c r="Z316" s="13" t="str">
        <f>IF(ISERROR(VLOOKUP(CONCATENATE($A316,"_",Z$2),'Reference data SID'!$B:$N,13,FALSE)),"",VLOOKUP(CONCATENATE($A316,"_",Z$2),'Reference data SID'!$B:$N,13,FALSE))</f>
        <v/>
      </c>
      <c r="AA316" s="13" t="str">
        <f>IF(ISERROR(VLOOKUP(CONCATENATE($A316,"_",AA$2),'Reference data SID'!$B:$N,13,FALSE)),"",VLOOKUP(CONCATENATE($A316,"_",AA$2),'Reference data SID'!$B:$N,13,FALSE))</f>
        <v/>
      </c>
      <c r="AB316" s="13" t="str">
        <f>IF(ISERROR(VLOOKUP(CONCATENATE($A316,"_",AB$2),'Reference data SID'!$B:$N,13,FALSE)),"",VLOOKUP(CONCATENATE($A316,"_",AB$2),'Reference data SID'!$B:$N,13,FALSE))</f>
        <v/>
      </c>
      <c r="AC316" s="13" t="str">
        <f>IF(ISERROR(VLOOKUP(CONCATENATE($A316,"_",AC$2),'Reference data SID'!$B:$N,13,FALSE)),"",VLOOKUP(CONCATENATE($A316,"_",AC$2),'Reference data SID'!$B:$N,13,FALSE))</f>
        <v/>
      </c>
      <c r="AD316" s="13" t="str">
        <f>IF(ISERROR(VLOOKUP(CONCATENATE($A316,"_",AD$2),'Reference data SID'!$B:$N,13,FALSE)),"",VLOOKUP(CONCATENATE($A316,"_",AD$2),'Reference data SID'!$B:$N,13,FALSE))</f>
        <v/>
      </c>
      <c r="AE316" s="13" t="str">
        <f>IF(ISERROR(VLOOKUP(CONCATENATE($A316,"_",AE$2),'Reference data SID'!$B:$N,13,FALSE)),"",VLOOKUP(CONCATENATE($A316,"_",AE$2),'Reference data SID'!$B:$N,13,FALSE))</f>
        <v/>
      </c>
      <c r="AF316" s="13" t="str">
        <f>IF(ISERROR(VLOOKUP(CONCATENATE($A316,"_",AF$2),'Reference data SID'!$B:$N,13,FALSE)),"",VLOOKUP(CONCATENATE($A316,"_",AF$2),'Reference data SID'!$B:$N,13,FALSE))</f>
        <v/>
      </c>
      <c r="AG316" s="13" t="str">
        <f>IF(ISERROR(VLOOKUP(CONCATENATE($A316,"_",AG$2),'Reference data SID'!$B:$N,13,FALSE)),"",VLOOKUP(CONCATENATE($A316,"_",AG$2),'Reference data SID'!$B:$N,13,FALSE))</f>
        <v/>
      </c>
      <c r="AH316" s="13" t="str">
        <f>IF(ISERROR(VLOOKUP(CONCATENATE($A316,"_",AH$2),'Reference data SID'!$B:$N,13,FALSE)),"",VLOOKUP(CONCATENATE($A316,"_",AH$2),'Reference data SID'!$B:$N,13,FALSE))</f>
        <v/>
      </c>
      <c r="AI316" s="13" t="str">
        <f>IF(ISERROR(VLOOKUP(CONCATENATE($A316,"_",AI$2),'Reference data SID'!$B:$N,13,FALSE)),"",VLOOKUP(CONCATENATE($A316,"_",AI$2),'Reference data SID'!$B:$N,13,FALSE))</f>
        <v/>
      </c>
      <c r="AJ316" s="13" t="str">
        <f>IF(ISERROR(VLOOKUP(CONCATENATE($A316,"_",AJ$2),'Reference data SID'!$B:$N,13,FALSE)),"",VLOOKUP(CONCATENATE($A316,"_",AJ$2),'Reference data SID'!$B:$N,13,FALSE))</f>
        <v/>
      </c>
      <c r="AK316" s="13" t="str">
        <f>IF(ISERROR(VLOOKUP(CONCATENATE($A316,"_",AK$2),'Reference data SID'!$B:$N,13,FALSE)),"",VLOOKUP(CONCATENATE($A316,"_",AK$2),'Reference data SID'!$B:$N,13,FALSE))</f>
        <v/>
      </c>
      <c r="AL316" s="13" t="str">
        <f>IF(ISERROR(VLOOKUP(CONCATENATE($A316,"_",AL$2),'Reference data SID'!$B:$N,13,FALSE)),"",VLOOKUP(CONCATENATE($A316,"_",AL$2),'Reference data SID'!$B:$N,13,FALSE))</f>
        <v/>
      </c>
      <c r="AM316" s="13" t="str">
        <f>IF(ISERROR(VLOOKUP(CONCATENATE($A316,"_",AM$2),'Reference data SID'!$B:$N,13,FALSE)),"",VLOOKUP(CONCATENATE($A316,"_",AM$2),'Reference data SID'!$B:$N,13,FALSE))</f>
        <v/>
      </c>
      <c r="AN316" s="13" t="str">
        <f>IF(ISERROR(VLOOKUP(CONCATENATE($A316,"_",AN$2),'Reference data SID'!$B:$N,13,FALSE)),"",VLOOKUP(CONCATENATE($A316,"_",AN$2),'Reference data SID'!$B:$N,13,FALSE))</f>
        <v/>
      </c>
      <c r="AO316" s="13" t="str">
        <f>IF(ISERROR(VLOOKUP(CONCATENATE($A316,"_",AO$2),'Reference data SID'!$B:$N,13,FALSE)),"",VLOOKUP(CONCATENATE($A316,"_",AO$2),'Reference data SID'!$B:$N,13,FALSE))</f>
        <v/>
      </c>
      <c r="AP316" s="13" t="str">
        <f>IF(ISERROR(VLOOKUP(CONCATENATE($A316,"_",AP$2),'Reference data SID'!$B:$N,13,FALSE)),"",VLOOKUP(CONCATENATE($A316,"_",AP$2),'Reference data SID'!$B:$N,13,FALSE))</f>
        <v/>
      </c>
      <c r="AQ316" s="13" t="str">
        <f>IF(ISERROR(VLOOKUP(CONCATENATE($A316,"_",AQ$2),'Reference data SID'!$B:$N,13,FALSE)),"",VLOOKUP(CONCATENATE($A316,"_",AQ$2),'Reference data SID'!$B:$N,13,FALSE))</f>
        <v/>
      </c>
      <c r="AR316" s="13" t="str">
        <f>IF(ISERROR(VLOOKUP(CONCATENATE($A316,"_",AR$2),'Reference data SID'!$B:$N,13,FALSE)),"",VLOOKUP(CONCATENATE($A316,"_",AR$2),'Reference data SID'!$B:$N,13,FALSE))</f>
        <v/>
      </c>
      <c r="AS316" s="13" t="str">
        <f>IF(ISERROR(VLOOKUP(CONCATENATE($A316,"_",AS$2),'Reference data SID'!$B:$N,13,FALSE)),"",VLOOKUP(CONCATENATE($A316,"_",AS$2),'Reference data SID'!$B:$N,13,FALSE))</f>
        <v/>
      </c>
      <c r="AT316" s="13" t="str">
        <f>IF(ISERROR(VLOOKUP(CONCATENATE($A316,"_",AT$2),'Reference data SID'!$B:$N,13,FALSE)),"",VLOOKUP(CONCATENATE($A316,"_",AT$2),'Reference data SID'!$B:$N,13,FALSE))</f>
        <v/>
      </c>
    </row>
    <row r="317" spans="1:46" x14ac:dyDescent="0.25">
      <c r="A317">
        <v>313</v>
      </c>
      <c r="B317" s="13" t="str">
        <f>IF(ISERROR(VLOOKUP(CONCATENATE($A317,"_",B$2),'Reference data SID'!$B:$N,13,FALSE)),"",VLOOKUP(CONCATENATE($A317,"_",B$2),'Reference data SID'!$B:$N,13,FALSE))</f>
        <v/>
      </c>
      <c r="C317" s="13" t="str">
        <f>IF(ISERROR(VLOOKUP(CONCATENATE($A317,"_",C$2),'Reference data SID'!$B:$N,13,FALSE)),"",VLOOKUP(CONCATENATE($A317,"_",C$2),'Reference data SID'!$B:$N,13,FALSE))</f>
        <v/>
      </c>
      <c r="D317" s="13" t="str">
        <f>IF(ISERROR(VLOOKUP(CONCATENATE($A317,"_",D$2),'Reference data SID'!$B:$N,13,FALSE)),"",VLOOKUP(CONCATENATE($A317,"_",D$2),'Reference data SID'!$B:$N,13,FALSE))</f>
        <v/>
      </c>
      <c r="E317" s="13" t="str">
        <f>IF(ISERROR(VLOOKUP(CONCATENATE($A317,"_",E$2),'Reference data SID'!$B:$N,13,FALSE)),"",VLOOKUP(CONCATENATE($A317,"_",E$2),'Reference data SID'!$B:$N,13,FALSE))</f>
        <v/>
      </c>
      <c r="F317" s="13" t="str">
        <f>IF(ISERROR(VLOOKUP(CONCATENATE($A317,"_",F$2),'Reference data SID'!$B:$N,13,FALSE)),"",VLOOKUP(CONCATENATE($A317,"_",F$2),'Reference data SID'!$B:$N,13,FALSE))</f>
        <v/>
      </c>
      <c r="G317" s="13" t="str">
        <f>IF(ISERROR(VLOOKUP(CONCATENATE($A317,"_",G$2),'Reference data SID'!$B:$N,13,FALSE)),"",VLOOKUP(CONCATENATE($A317,"_",G$2),'Reference data SID'!$B:$N,13,FALSE))</f>
        <v/>
      </c>
      <c r="H317" s="13" t="str">
        <f>IF(ISERROR(VLOOKUP(CONCATENATE($A317,"_",H$2),'Reference data SID'!$B:$N,13,FALSE)),"",VLOOKUP(CONCATENATE($A317,"_",H$2),'Reference data SID'!$B:$N,13,FALSE))</f>
        <v/>
      </c>
      <c r="I317" s="13" t="str">
        <f>IF(ISERROR(VLOOKUP(CONCATENATE($A317,"_",I$2),'Reference data SID'!$B:$N,13,FALSE)),"",VLOOKUP(CONCATENATE($A317,"_",I$2),'Reference data SID'!$B:$N,13,FALSE))</f>
        <v/>
      </c>
      <c r="J317" s="13" t="str">
        <f>IF(ISERROR(VLOOKUP(CONCATENATE($A317,"_",J$2),'Reference data SID'!$B:$N,13,FALSE)),"",VLOOKUP(CONCATENATE($A317,"_",J$2),'Reference data SID'!$B:$N,13,FALSE))</f>
        <v/>
      </c>
      <c r="K317" s="13" t="str">
        <f>IF(ISERROR(VLOOKUP(CONCATENATE($A317,"_",K$2),'Reference data SID'!$B:$N,13,FALSE)),"",VLOOKUP(CONCATENATE($A317,"_",K$2),'Reference data SID'!$B:$N,13,FALSE))</f>
        <v/>
      </c>
      <c r="L317" s="13" t="str">
        <f>IF(ISERROR(VLOOKUP(CONCATENATE($A317,"_",L$2),'Reference data SID'!$B:$N,13,FALSE)),"",VLOOKUP(CONCATENATE($A317,"_",L$2),'Reference data SID'!$B:$N,13,FALSE))</f>
        <v/>
      </c>
      <c r="M317" s="13" t="str">
        <f>IF(ISERROR(VLOOKUP(CONCATENATE($A317,"_",M$2),'Reference data SID'!$B:$N,13,FALSE)),"",VLOOKUP(CONCATENATE($A317,"_",M$2),'Reference data SID'!$B:$N,13,FALSE))</f>
        <v/>
      </c>
      <c r="N317" s="13" t="str">
        <f>IF(ISERROR(VLOOKUP(CONCATENATE($A317,"_",N$2),'Reference data SID'!$B:$N,13,FALSE)),"",VLOOKUP(CONCATENATE($A317,"_",N$2),'Reference data SID'!$B:$N,13,FALSE))</f>
        <v/>
      </c>
      <c r="O317" s="13" t="str">
        <f>IF(ISERROR(VLOOKUP(CONCATENATE($A317,"_",O$2),'Reference data SID'!$B:$N,13,FALSE)),"",VLOOKUP(CONCATENATE($A317,"_",O$2),'Reference data SID'!$B:$N,13,FALSE))</f>
        <v/>
      </c>
      <c r="P317" s="13" t="str">
        <f>IF(ISERROR(VLOOKUP(CONCATENATE($A317,"_",P$2),'Reference data SID'!$B:$N,13,FALSE)),"",VLOOKUP(CONCATENATE($A317,"_",P$2),'Reference data SID'!$B:$N,13,FALSE))</f>
        <v/>
      </c>
      <c r="Q317" s="13" t="str">
        <f>IF(ISERROR(VLOOKUP(CONCATENATE($A317,"_",Q$2),'Reference data SID'!$B:$N,13,FALSE)),"",VLOOKUP(CONCATENATE($A317,"_",Q$2),'Reference data SID'!$B:$N,13,FALSE))</f>
        <v/>
      </c>
      <c r="R317" s="13" t="str">
        <f>IF(ISERROR(VLOOKUP(CONCATENATE($A317,"_",R$2),'Reference data SID'!$B:$N,13,FALSE)),"",VLOOKUP(CONCATENATE($A317,"_",R$2),'Reference data SID'!$B:$N,13,FALSE))</f>
        <v/>
      </c>
      <c r="S317" s="13" t="str">
        <f>IF(ISERROR(VLOOKUP(CONCATENATE($A317,"_",S$2),'Reference data SID'!$B:$N,13,FALSE)),"",VLOOKUP(CONCATENATE($A317,"_",S$2),'Reference data SID'!$B:$N,13,FALSE))</f>
        <v/>
      </c>
      <c r="T317" s="13" t="str">
        <f>IF(ISERROR(VLOOKUP(CONCATENATE($A317,"_",T$2),'Reference data SID'!$B:$N,13,FALSE)),"",VLOOKUP(CONCATENATE($A317,"_",T$2),'Reference data SID'!$B:$N,13,FALSE))</f>
        <v/>
      </c>
      <c r="U317" s="13" t="str">
        <f>IF(ISERROR(VLOOKUP(CONCATENATE($A317,"_",U$2),'Reference data SID'!$B:$N,13,FALSE)),"",VLOOKUP(CONCATENATE($A317,"_",U$2),'Reference data SID'!$B:$N,13,FALSE))</f>
        <v/>
      </c>
      <c r="V317" s="13" t="str">
        <f>IF(ISERROR(VLOOKUP(CONCATENATE($A317,"_",V$2),'Reference data SID'!$B:$N,13,FALSE)),"",VLOOKUP(CONCATENATE($A317,"_",V$2),'Reference data SID'!$B:$N,13,FALSE))</f>
        <v/>
      </c>
      <c r="W317" s="13" t="str">
        <f>IF(ISERROR(VLOOKUP(CONCATENATE($A317,"_",W$2),'Reference data SID'!$B:$N,13,FALSE)),"",VLOOKUP(CONCATENATE($A317,"_",W$2),'Reference data SID'!$B:$N,13,FALSE))</f>
        <v/>
      </c>
      <c r="X317" s="13" t="str">
        <f>IF(ISERROR(VLOOKUP(CONCATENATE($A317,"_",X$2),'Reference data SID'!$B:$N,13,FALSE)),"",VLOOKUP(CONCATENATE($A317,"_",X$2),'Reference data SID'!$B:$N,13,FALSE))</f>
        <v/>
      </c>
      <c r="Y317" s="13" t="str">
        <f>IF(ISERROR(VLOOKUP(CONCATENATE($A317,"_",Y$2),'Reference data SID'!$B:$N,13,FALSE)),"",VLOOKUP(CONCATENATE($A317,"_",Y$2),'Reference data SID'!$B:$N,13,FALSE))</f>
        <v/>
      </c>
      <c r="Z317" s="13" t="str">
        <f>IF(ISERROR(VLOOKUP(CONCATENATE($A317,"_",Z$2),'Reference data SID'!$B:$N,13,FALSE)),"",VLOOKUP(CONCATENATE($A317,"_",Z$2),'Reference data SID'!$B:$N,13,FALSE))</f>
        <v/>
      </c>
      <c r="AA317" s="13" t="str">
        <f>IF(ISERROR(VLOOKUP(CONCATENATE($A317,"_",AA$2),'Reference data SID'!$B:$N,13,FALSE)),"",VLOOKUP(CONCATENATE($A317,"_",AA$2),'Reference data SID'!$B:$N,13,FALSE))</f>
        <v/>
      </c>
      <c r="AB317" s="13" t="str">
        <f>IF(ISERROR(VLOOKUP(CONCATENATE($A317,"_",AB$2),'Reference data SID'!$B:$N,13,FALSE)),"",VLOOKUP(CONCATENATE($A317,"_",AB$2),'Reference data SID'!$B:$N,13,FALSE))</f>
        <v/>
      </c>
      <c r="AC317" s="13" t="str">
        <f>IF(ISERROR(VLOOKUP(CONCATENATE($A317,"_",AC$2),'Reference data SID'!$B:$N,13,FALSE)),"",VLOOKUP(CONCATENATE($A317,"_",AC$2),'Reference data SID'!$B:$N,13,FALSE))</f>
        <v/>
      </c>
      <c r="AD317" s="13" t="str">
        <f>IF(ISERROR(VLOOKUP(CONCATENATE($A317,"_",AD$2),'Reference data SID'!$B:$N,13,FALSE)),"",VLOOKUP(CONCATENATE($A317,"_",AD$2),'Reference data SID'!$B:$N,13,FALSE))</f>
        <v/>
      </c>
      <c r="AE317" s="13" t="str">
        <f>IF(ISERROR(VLOOKUP(CONCATENATE($A317,"_",AE$2),'Reference data SID'!$B:$N,13,FALSE)),"",VLOOKUP(CONCATENATE($A317,"_",AE$2),'Reference data SID'!$B:$N,13,FALSE))</f>
        <v/>
      </c>
      <c r="AF317" s="13" t="str">
        <f>IF(ISERROR(VLOOKUP(CONCATENATE($A317,"_",AF$2),'Reference data SID'!$B:$N,13,FALSE)),"",VLOOKUP(CONCATENATE($A317,"_",AF$2),'Reference data SID'!$B:$N,13,FALSE))</f>
        <v/>
      </c>
      <c r="AG317" s="13" t="str">
        <f>IF(ISERROR(VLOOKUP(CONCATENATE($A317,"_",AG$2),'Reference data SID'!$B:$N,13,FALSE)),"",VLOOKUP(CONCATENATE($A317,"_",AG$2),'Reference data SID'!$B:$N,13,FALSE))</f>
        <v/>
      </c>
      <c r="AH317" s="13" t="str">
        <f>IF(ISERROR(VLOOKUP(CONCATENATE($A317,"_",AH$2),'Reference data SID'!$B:$N,13,FALSE)),"",VLOOKUP(CONCATENATE($A317,"_",AH$2),'Reference data SID'!$B:$N,13,FALSE))</f>
        <v/>
      </c>
      <c r="AI317" s="13" t="str">
        <f>IF(ISERROR(VLOOKUP(CONCATENATE($A317,"_",AI$2),'Reference data SID'!$B:$N,13,FALSE)),"",VLOOKUP(CONCATENATE($A317,"_",AI$2),'Reference data SID'!$B:$N,13,FALSE))</f>
        <v/>
      </c>
      <c r="AJ317" s="13" t="str">
        <f>IF(ISERROR(VLOOKUP(CONCATENATE($A317,"_",AJ$2),'Reference data SID'!$B:$N,13,FALSE)),"",VLOOKUP(CONCATENATE($A317,"_",AJ$2),'Reference data SID'!$B:$N,13,FALSE))</f>
        <v/>
      </c>
      <c r="AK317" s="13" t="str">
        <f>IF(ISERROR(VLOOKUP(CONCATENATE($A317,"_",AK$2),'Reference data SID'!$B:$N,13,FALSE)),"",VLOOKUP(CONCATENATE($A317,"_",AK$2),'Reference data SID'!$B:$N,13,FALSE))</f>
        <v/>
      </c>
      <c r="AL317" s="13" t="str">
        <f>IF(ISERROR(VLOOKUP(CONCATENATE($A317,"_",AL$2),'Reference data SID'!$B:$N,13,FALSE)),"",VLOOKUP(CONCATENATE($A317,"_",AL$2),'Reference data SID'!$B:$N,13,FALSE))</f>
        <v/>
      </c>
      <c r="AM317" s="13" t="str">
        <f>IF(ISERROR(VLOOKUP(CONCATENATE($A317,"_",AM$2),'Reference data SID'!$B:$N,13,FALSE)),"",VLOOKUP(CONCATENATE($A317,"_",AM$2),'Reference data SID'!$B:$N,13,FALSE))</f>
        <v/>
      </c>
      <c r="AN317" s="13" t="str">
        <f>IF(ISERROR(VLOOKUP(CONCATENATE($A317,"_",AN$2),'Reference data SID'!$B:$N,13,FALSE)),"",VLOOKUP(CONCATENATE($A317,"_",AN$2),'Reference data SID'!$B:$N,13,FALSE))</f>
        <v/>
      </c>
      <c r="AO317" s="13" t="str">
        <f>IF(ISERROR(VLOOKUP(CONCATENATE($A317,"_",AO$2),'Reference data SID'!$B:$N,13,FALSE)),"",VLOOKUP(CONCATENATE($A317,"_",AO$2),'Reference data SID'!$B:$N,13,FALSE))</f>
        <v/>
      </c>
      <c r="AP317" s="13" t="str">
        <f>IF(ISERROR(VLOOKUP(CONCATENATE($A317,"_",AP$2),'Reference data SID'!$B:$N,13,FALSE)),"",VLOOKUP(CONCATENATE($A317,"_",AP$2),'Reference data SID'!$B:$N,13,FALSE))</f>
        <v/>
      </c>
      <c r="AQ317" s="13" t="str">
        <f>IF(ISERROR(VLOOKUP(CONCATENATE($A317,"_",AQ$2),'Reference data SID'!$B:$N,13,FALSE)),"",VLOOKUP(CONCATENATE($A317,"_",AQ$2),'Reference data SID'!$B:$N,13,FALSE))</f>
        <v/>
      </c>
      <c r="AR317" s="13" t="str">
        <f>IF(ISERROR(VLOOKUP(CONCATENATE($A317,"_",AR$2),'Reference data SID'!$B:$N,13,FALSE)),"",VLOOKUP(CONCATENATE($A317,"_",AR$2),'Reference data SID'!$B:$N,13,FALSE))</f>
        <v/>
      </c>
      <c r="AS317" s="13" t="str">
        <f>IF(ISERROR(VLOOKUP(CONCATENATE($A317,"_",AS$2),'Reference data SID'!$B:$N,13,FALSE)),"",VLOOKUP(CONCATENATE($A317,"_",AS$2),'Reference data SID'!$B:$N,13,FALSE))</f>
        <v/>
      </c>
      <c r="AT317" s="13" t="str">
        <f>IF(ISERROR(VLOOKUP(CONCATENATE($A317,"_",AT$2),'Reference data SID'!$B:$N,13,FALSE)),"",VLOOKUP(CONCATENATE($A317,"_",AT$2),'Reference data SID'!$B:$N,13,FALSE))</f>
        <v/>
      </c>
    </row>
    <row r="318" spans="1:46" x14ac:dyDescent="0.25">
      <c r="A318">
        <v>314</v>
      </c>
      <c r="B318" s="13" t="str">
        <f>IF(ISERROR(VLOOKUP(CONCATENATE($A318,"_",B$2),'Reference data SID'!$B:$N,13,FALSE)),"",VLOOKUP(CONCATENATE($A318,"_",B$2),'Reference data SID'!$B:$N,13,FALSE))</f>
        <v/>
      </c>
      <c r="C318" s="13" t="str">
        <f>IF(ISERROR(VLOOKUP(CONCATENATE($A318,"_",C$2),'Reference data SID'!$B:$N,13,FALSE)),"",VLOOKUP(CONCATENATE($A318,"_",C$2),'Reference data SID'!$B:$N,13,FALSE))</f>
        <v/>
      </c>
      <c r="D318" s="13" t="str">
        <f>IF(ISERROR(VLOOKUP(CONCATENATE($A318,"_",D$2),'Reference data SID'!$B:$N,13,FALSE)),"",VLOOKUP(CONCATENATE($A318,"_",D$2),'Reference data SID'!$B:$N,13,FALSE))</f>
        <v/>
      </c>
      <c r="E318" s="13" t="str">
        <f>IF(ISERROR(VLOOKUP(CONCATENATE($A318,"_",E$2),'Reference data SID'!$B:$N,13,FALSE)),"",VLOOKUP(CONCATENATE($A318,"_",E$2),'Reference data SID'!$B:$N,13,FALSE))</f>
        <v/>
      </c>
      <c r="F318" s="13" t="str">
        <f>IF(ISERROR(VLOOKUP(CONCATENATE($A318,"_",F$2),'Reference data SID'!$B:$N,13,FALSE)),"",VLOOKUP(CONCATENATE($A318,"_",F$2),'Reference data SID'!$B:$N,13,FALSE))</f>
        <v/>
      </c>
      <c r="G318" s="13" t="str">
        <f>IF(ISERROR(VLOOKUP(CONCATENATE($A318,"_",G$2),'Reference data SID'!$B:$N,13,FALSE)),"",VLOOKUP(CONCATENATE($A318,"_",G$2),'Reference data SID'!$B:$N,13,FALSE))</f>
        <v/>
      </c>
      <c r="H318" s="13" t="str">
        <f>IF(ISERROR(VLOOKUP(CONCATENATE($A318,"_",H$2),'Reference data SID'!$B:$N,13,FALSE)),"",VLOOKUP(CONCATENATE($A318,"_",H$2),'Reference data SID'!$B:$N,13,FALSE))</f>
        <v/>
      </c>
      <c r="I318" s="13" t="str">
        <f>IF(ISERROR(VLOOKUP(CONCATENATE($A318,"_",I$2),'Reference data SID'!$B:$N,13,FALSE)),"",VLOOKUP(CONCATENATE($A318,"_",I$2),'Reference data SID'!$B:$N,13,FALSE))</f>
        <v/>
      </c>
      <c r="J318" s="13" t="str">
        <f>IF(ISERROR(VLOOKUP(CONCATENATE($A318,"_",J$2),'Reference data SID'!$B:$N,13,FALSE)),"",VLOOKUP(CONCATENATE($A318,"_",J$2),'Reference data SID'!$B:$N,13,FALSE))</f>
        <v/>
      </c>
      <c r="K318" s="13" t="str">
        <f>IF(ISERROR(VLOOKUP(CONCATENATE($A318,"_",K$2),'Reference data SID'!$B:$N,13,FALSE)),"",VLOOKUP(CONCATENATE($A318,"_",K$2),'Reference data SID'!$B:$N,13,FALSE))</f>
        <v/>
      </c>
      <c r="L318" s="13" t="str">
        <f>IF(ISERROR(VLOOKUP(CONCATENATE($A318,"_",L$2),'Reference data SID'!$B:$N,13,FALSE)),"",VLOOKUP(CONCATENATE($A318,"_",L$2),'Reference data SID'!$B:$N,13,FALSE))</f>
        <v/>
      </c>
      <c r="M318" s="13" t="str">
        <f>IF(ISERROR(VLOOKUP(CONCATENATE($A318,"_",M$2),'Reference data SID'!$B:$N,13,FALSE)),"",VLOOKUP(CONCATENATE($A318,"_",M$2),'Reference data SID'!$B:$N,13,FALSE))</f>
        <v/>
      </c>
      <c r="N318" s="13" t="str">
        <f>IF(ISERROR(VLOOKUP(CONCATENATE($A318,"_",N$2),'Reference data SID'!$B:$N,13,FALSE)),"",VLOOKUP(CONCATENATE($A318,"_",N$2),'Reference data SID'!$B:$N,13,FALSE))</f>
        <v/>
      </c>
      <c r="O318" s="13" t="str">
        <f>IF(ISERROR(VLOOKUP(CONCATENATE($A318,"_",O$2),'Reference data SID'!$B:$N,13,FALSE)),"",VLOOKUP(CONCATENATE($A318,"_",O$2),'Reference data SID'!$B:$N,13,FALSE))</f>
        <v/>
      </c>
      <c r="P318" s="13" t="str">
        <f>IF(ISERROR(VLOOKUP(CONCATENATE($A318,"_",P$2),'Reference data SID'!$B:$N,13,FALSE)),"",VLOOKUP(CONCATENATE($A318,"_",P$2),'Reference data SID'!$B:$N,13,FALSE))</f>
        <v/>
      </c>
      <c r="Q318" s="13" t="str">
        <f>IF(ISERROR(VLOOKUP(CONCATENATE($A318,"_",Q$2),'Reference data SID'!$B:$N,13,FALSE)),"",VLOOKUP(CONCATENATE($A318,"_",Q$2),'Reference data SID'!$B:$N,13,FALSE))</f>
        <v/>
      </c>
      <c r="R318" s="13" t="str">
        <f>IF(ISERROR(VLOOKUP(CONCATENATE($A318,"_",R$2),'Reference data SID'!$B:$N,13,FALSE)),"",VLOOKUP(CONCATENATE($A318,"_",R$2),'Reference data SID'!$B:$N,13,FALSE))</f>
        <v/>
      </c>
      <c r="S318" s="13" t="str">
        <f>IF(ISERROR(VLOOKUP(CONCATENATE($A318,"_",S$2),'Reference data SID'!$B:$N,13,FALSE)),"",VLOOKUP(CONCATENATE($A318,"_",S$2),'Reference data SID'!$B:$N,13,FALSE))</f>
        <v/>
      </c>
      <c r="T318" s="13" t="str">
        <f>IF(ISERROR(VLOOKUP(CONCATENATE($A318,"_",T$2),'Reference data SID'!$B:$N,13,FALSE)),"",VLOOKUP(CONCATENATE($A318,"_",T$2),'Reference data SID'!$B:$N,13,FALSE))</f>
        <v/>
      </c>
      <c r="U318" s="13" t="str">
        <f>IF(ISERROR(VLOOKUP(CONCATENATE($A318,"_",U$2),'Reference data SID'!$B:$N,13,FALSE)),"",VLOOKUP(CONCATENATE($A318,"_",U$2),'Reference data SID'!$B:$N,13,FALSE))</f>
        <v/>
      </c>
      <c r="V318" s="13" t="str">
        <f>IF(ISERROR(VLOOKUP(CONCATENATE($A318,"_",V$2),'Reference data SID'!$B:$N,13,FALSE)),"",VLOOKUP(CONCATENATE($A318,"_",V$2),'Reference data SID'!$B:$N,13,FALSE))</f>
        <v/>
      </c>
      <c r="W318" s="13" t="str">
        <f>IF(ISERROR(VLOOKUP(CONCATENATE($A318,"_",W$2),'Reference data SID'!$B:$N,13,FALSE)),"",VLOOKUP(CONCATENATE($A318,"_",W$2),'Reference data SID'!$B:$N,13,FALSE))</f>
        <v/>
      </c>
      <c r="X318" s="13" t="str">
        <f>IF(ISERROR(VLOOKUP(CONCATENATE($A318,"_",X$2),'Reference data SID'!$B:$N,13,FALSE)),"",VLOOKUP(CONCATENATE($A318,"_",X$2),'Reference data SID'!$B:$N,13,FALSE))</f>
        <v/>
      </c>
      <c r="Y318" s="13" t="str">
        <f>IF(ISERROR(VLOOKUP(CONCATENATE($A318,"_",Y$2),'Reference data SID'!$B:$N,13,FALSE)),"",VLOOKUP(CONCATENATE($A318,"_",Y$2),'Reference data SID'!$B:$N,13,FALSE))</f>
        <v/>
      </c>
      <c r="Z318" s="13" t="str">
        <f>IF(ISERROR(VLOOKUP(CONCATENATE($A318,"_",Z$2),'Reference data SID'!$B:$N,13,FALSE)),"",VLOOKUP(CONCATENATE($A318,"_",Z$2),'Reference data SID'!$B:$N,13,FALSE))</f>
        <v/>
      </c>
      <c r="AA318" s="13" t="str">
        <f>IF(ISERROR(VLOOKUP(CONCATENATE($A318,"_",AA$2),'Reference data SID'!$B:$N,13,FALSE)),"",VLOOKUP(CONCATENATE($A318,"_",AA$2),'Reference data SID'!$B:$N,13,FALSE))</f>
        <v/>
      </c>
      <c r="AB318" s="13" t="str">
        <f>IF(ISERROR(VLOOKUP(CONCATENATE($A318,"_",AB$2),'Reference data SID'!$B:$N,13,FALSE)),"",VLOOKUP(CONCATENATE($A318,"_",AB$2),'Reference data SID'!$B:$N,13,FALSE))</f>
        <v/>
      </c>
      <c r="AC318" s="13" t="str">
        <f>IF(ISERROR(VLOOKUP(CONCATENATE($A318,"_",AC$2),'Reference data SID'!$B:$N,13,FALSE)),"",VLOOKUP(CONCATENATE($A318,"_",AC$2),'Reference data SID'!$B:$N,13,FALSE))</f>
        <v/>
      </c>
      <c r="AD318" s="13" t="str">
        <f>IF(ISERROR(VLOOKUP(CONCATENATE($A318,"_",AD$2),'Reference data SID'!$B:$N,13,FALSE)),"",VLOOKUP(CONCATENATE($A318,"_",AD$2),'Reference data SID'!$B:$N,13,FALSE))</f>
        <v/>
      </c>
      <c r="AE318" s="13" t="str">
        <f>IF(ISERROR(VLOOKUP(CONCATENATE($A318,"_",AE$2),'Reference data SID'!$B:$N,13,FALSE)),"",VLOOKUP(CONCATENATE($A318,"_",AE$2),'Reference data SID'!$B:$N,13,FALSE))</f>
        <v/>
      </c>
      <c r="AF318" s="13" t="str">
        <f>IF(ISERROR(VLOOKUP(CONCATENATE($A318,"_",AF$2),'Reference data SID'!$B:$N,13,FALSE)),"",VLOOKUP(CONCATENATE($A318,"_",AF$2),'Reference data SID'!$B:$N,13,FALSE))</f>
        <v/>
      </c>
      <c r="AG318" s="13" t="str">
        <f>IF(ISERROR(VLOOKUP(CONCATENATE($A318,"_",AG$2),'Reference data SID'!$B:$N,13,FALSE)),"",VLOOKUP(CONCATENATE($A318,"_",AG$2),'Reference data SID'!$B:$N,13,FALSE))</f>
        <v/>
      </c>
      <c r="AH318" s="13" t="str">
        <f>IF(ISERROR(VLOOKUP(CONCATENATE($A318,"_",AH$2),'Reference data SID'!$B:$N,13,FALSE)),"",VLOOKUP(CONCATENATE($A318,"_",AH$2),'Reference data SID'!$B:$N,13,FALSE))</f>
        <v/>
      </c>
      <c r="AI318" s="13" t="str">
        <f>IF(ISERROR(VLOOKUP(CONCATENATE($A318,"_",AI$2),'Reference data SID'!$B:$N,13,FALSE)),"",VLOOKUP(CONCATENATE($A318,"_",AI$2),'Reference data SID'!$B:$N,13,FALSE))</f>
        <v/>
      </c>
      <c r="AJ318" s="13" t="str">
        <f>IF(ISERROR(VLOOKUP(CONCATENATE($A318,"_",AJ$2),'Reference data SID'!$B:$N,13,FALSE)),"",VLOOKUP(CONCATENATE($A318,"_",AJ$2),'Reference data SID'!$B:$N,13,FALSE))</f>
        <v/>
      </c>
      <c r="AK318" s="13" t="str">
        <f>IF(ISERROR(VLOOKUP(CONCATENATE($A318,"_",AK$2),'Reference data SID'!$B:$N,13,FALSE)),"",VLOOKUP(CONCATENATE($A318,"_",AK$2),'Reference data SID'!$B:$N,13,FALSE))</f>
        <v/>
      </c>
      <c r="AL318" s="13" t="str">
        <f>IF(ISERROR(VLOOKUP(CONCATENATE($A318,"_",AL$2),'Reference data SID'!$B:$N,13,FALSE)),"",VLOOKUP(CONCATENATE($A318,"_",AL$2),'Reference data SID'!$B:$N,13,FALSE))</f>
        <v/>
      </c>
      <c r="AM318" s="13" t="str">
        <f>IF(ISERROR(VLOOKUP(CONCATENATE($A318,"_",AM$2),'Reference data SID'!$B:$N,13,FALSE)),"",VLOOKUP(CONCATENATE($A318,"_",AM$2),'Reference data SID'!$B:$N,13,FALSE))</f>
        <v/>
      </c>
      <c r="AN318" s="13" t="str">
        <f>IF(ISERROR(VLOOKUP(CONCATENATE($A318,"_",AN$2),'Reference data SID'!$B:$N,13,FALSE)),"",VLOOKUP(CONCATENATE($A318,"_",AN$2),'Reference data SID'!$B:$N,13,FALSE))</f>
        <v/>
      </c>
      <c r="AO318" s="13" t="str">
        <f>IF(ISERROR(VLOOKUP(CONCATENATE($A318,"_",AO$2),'Reference data SID'!$B:$N,13,FALSE)),"",VLOOKUP(CONCATENATE($A318,"_",AO$2),'Reference data SID'!$B:$N,13,FALSE))</f>
        <v/>
      </c>
      <c r="AP318" s="13" t="str">
        <f>IF(ISERROR(VLOOKUP(CONCATENATE($A318,"_",AP$2),'Reference data SID'!$B:$N,13,FALSE)),"",VLOOKUP(CONCATENATE($A318,"_",AP$2),'Reference data SID'!$B:$N,13,FALSE))</f>
        <v/>
      </c>
      <c r="AQ318" s="13" t="str">
        <f>IF(ISERROR(VLOOKUP(CONCATENATE($A318,"_",AQ$2),'Reference data SID'!$B:$N,13,FALSE)),"",VLOOKUP(CONCATENATE($A318,"_",AQ$2),'Reference data SID'!$B:$N,13,FALSE))</f>
        <v/>
      </c>
      <c r="AR318" s="13" t="str">
        <f>IF(ISERROR(VLOOKUP(CONCATENATE($A318,"_",AR$2),'Reference data SID'!$B:$N,13,FALSE)),"",VLOOKUP(CONCATENATE($A318,"_",AR$2),'Reference data SID'!$B:$N,13,FALSE))</f>
        <v/>
      </c>
      <c r="AS318" s="13" t="str">
        <f>IF(ISERROR(VLOOKUP(CONCATENATE($A318,"_",AS$2),'Reference data SID'!$B:$N,13,FALSE)),"",VLOOKUP(CONCATENATE($A318,"_",AS$2),'Reference data SID'!$B:$N,13,FALSE))</f>
        <v/>
      </c>
      <c r="AT318" s="13" t="str">
        <f>IF(ISERROR(VLOOKUP(CONCATENATE($A318,"_",AT$2),'Reference data SID'!$B:$N,13,FALSE)),"",VLOOKUP(CONCATENATE($A318,"_",AT$2),'Reference data SID'!$B:$N,13,FALSE))</f>
        <v/>
      </c>
    </row>
    <row r="319" spans="1:46" x14ac:dyDescent="0.25">
      <c r="A319">
        <v>315</v>
      </c>
      <c r="B319" s="13" t="str">
        <f>IF(ISERROR(VLOOKUP(CONCATENATE($A319,"_",B$2),'Reference data SID'!$B:$N,13,FALSE)),"",VLOOKUP(CONCATENATE($A319,"_",B$2),'Reference data SID'!$B:$N,13,FALSE))</f>
        <v/>
      </c>
      <c r="C319" s="13" t="str">
        <f>IF(ISERROR(VLOOKUP(CONCATENATE($A319,"_",C$2),'Reference data SID'!$B:$N,13,FALSE)),"",VLOOKUP(CONCATENATE($A319,"_",C$2),'Reference data SID'!$B:$N,13,FALSE))</f>
        <v/>
      </c>
      <c r="D319" s="13" t="str">
        <f>IF(ISERROR(VLOOKUP(CONCATENATE($A319,"_",D$2),'Reference data SID'!$B:$N,13,FALSE)),"",VLOOKUP(CONCATENATE($A319,"_",D$2),'Reference data SID'!$B:$N,13,FALSE))</f>
        <v/>
      </c>
      <c r="E319" s="13" t="str">
        <f>IF(ISERROR(VLOOKUP(CONCATENATE($A319,"_",E$2),'Reference data SID'!$B:$N,13,FALSE)),"",VLOOKUP(CONCATENATE($A319,"_",E$2),'Reference data SID'!$B:$N,13,FALSE))</f>
        <v/>
      </c>
      <c r="F319" s="13" t="str">
        <f>IF(ISERROR(VLOOKUP(CONCATENATE($A319,"_",F$2),'Reference data SID'!$B:$N,13,FALSE)),"",VLOOKUP(CONCATENATE($A319,"_",F$2),'Reference data SID'!$B:$N,13,FALSE))</f>
        <v/>
      </c>
      <c r="G319" s="13" t="str">
        <f>IF(ISERROR(VLOOKUP(CONCATENATE($A319,"_",G$2),'Reference data SID'!$B:$N,13,FALSE)),"",VLOOKUP(CONCATENATE($A319,"_",G$2),'Reference data SID'!$B:$N,13,FALSE))</f>
        <v/>
      </c>
      <c r="H319" s="13" t="str">
        <f>IF(ISERROR(VLOOKUP(CONCATENATE($A319,"_",H$2),'Reference data SID'!$B:$N,13,FALSE)),"",VLOOKUP(CONCATENATE($A319,"_",H$2),'Reference data SID'!$B:$N,13,FALSE))</f>
        <v/>
      </c>
      <c r="I319" s="13" t="str">
        <f>IF(ISERROR(VLOOKUP(CONCATENATE($A319,"_",I$2),'Reference data SID'!$B:$N,13,FALSE)),"",VLOOKUP(CONCATENATE($A319,"_",I$2),'Reference data SID'!$B:$N,13,FALSE))</f>
        <v/>
      </c>
      <c r="J319" s="13" t="str">
        <f>IF(ISERROR(VLOOKUP(CONCATENATE($A319,"_",J$2),'Reference data SID'!$B:$N,13,FALSE)),"",VLOOKUP(CONCATENATE($A319,"_",J$2),'Reference data SID'!$B:$N,13,FALSE))</f>
        <v/>
      </c>
      <c r="K319" s="13" t="str">
        <f>IF(ISERROR(VLOOKUP(CONCATENATE($A319,"_",K$2),'Reference data SID'!$B:$N,13,FALSE)),"",VLOOKUP(CONCATENATE($A319,"_",K$2),'Reference data SID'!$B:$N,13,FALSE))</f>
        <v/>
      </c>
      <c r="L319" s="13" t="str">
        <f>IF(ISERROR(VLOOKUP(CONCATENATE($A319,"_",L$2),'Reference data SID'!$B:$N,13,FALSE)),"",VLOOKUP(CONCATENATE($A319,"_",L$2),'Reference data SID'!$B:$N,13,FALSE))</f>
        <v/>
      </c>
      <c r="M319" s="13" t="str">
        <f>IF(ISERROR(VLOOKUP(CONCATENATE($A319,"_",M$2),'Reference data SID'!$B:$N,13,FALSE)),"",VLOOKUP(CONCATENATE($A319,"_",M$2),'Reference data SID'!$B:$N,13,FALSE))</f>
        <v/>
      </c>
      <c r="N319" s="13" t="str">
        <f>IF(ISERROR(VLOOKUP(CONCATENATE($A319,"_",N$2),'Reference data SID'!$B:$N,13,FALSE)),"",VLOOKUP(CONCATENATE($A319,"_",N$2),'Reference data SID'!$B:$N,13,FALSE))</f>
        <v/>
      </c>
      <c r="O319" s="13" t="str">
        <f>IF(ISERROR(VLOOKUP(CONCATENATE($A319,"_",O$2),'Reference data SID'!$B:$N,13,FALSE)),"",VLOOKUP(CONCATENATE($A319,"_",O$2),'Reference data SID'!$B:$N,13,FALSE))</f>
        <v/>
      </c>
      <c r="P319" s="13" t="str">
        <f>IF(ISERROR(VLOOKUP(CONCATENATE($A319,"_",P$2),'Reference data SID'!$B:$N,13,FALSE)),"",VLOOKUP(CONCATENATE($A319,"_",P$2),'Reference data SID'!$B:$N,13,FALSE))</f>
        <v/>
      </c>
      <c r="Q319" s="13" t="str">
        <f>IF(ISERROR(VLOOKUP(CONCATENATE($A319,"_",Q$2),'Reference data SID'!$B:$N,13,FALSE)),"",VLOOKUP(CONCATENATE($A319,"_",Q$2),'Reference data SID'!$B:$N,13,FALSE))</f>
        <v/>
      </c>
      <c r="R319" s="13" t="str">
        <f>IF(ISERROR(VLOOKUP(CONCATENATE($A319,"_",R$2),'Reference data SID'!$B:$N,13,FALSE)),"",VLOOKUP(CONCATENATE($A319,"_",R$2),'Reference data SID'!$B:$N,13,FALSE))</f>
        <v/>
      </c>
      <c r="S319" s="13" t="str">
        <f>IF(ISERROR(VLOOKUP(CONCATENATE($A319,"_",S$2),'Reference data SID'!$B:$N,13,FALSE)),"",VLOOKUP(CONCATENATE($A319,"_",S$2),'Reference data SID'!$B:$N,13,FALSE))</f>
        <v/>
      </c>
      <c r="T319" s="13" t="str">
        <f>IF(ISERROR(VLOOKUP(CONCATENATE($A319,"_",T$2),'Reference data SID'!$B:$N,13,FALSE)),"",VLOOKUP(CONCATENATE($A319,"_",T$2),'Reference data SID'!$B:$N,13,FALSE))</f>
        <v/>
      </c>
      <c r="U319" s="13" t="str">
        <f>IF(ISERROR(VLOOKUP(CONCATENATE($A319,"_",U$2),'Reference data SID'!$B:$N,13,FALSE)),"",VLOOKUP(CONCATENATE($A319,"_",U$2),'Reference data SID'!$B:$N,13,FALSE))</f>
        <v/>
      </c>
      <c r="V319" s="13" t="str">
        <f>IF(ISERROR(VLOOKUP(CONCATENATE($A319,"_",V$2),'Reference data SID'!$B:$N,13,FALSE)),"",VLOOKUP(CONCATENATE($A319,"_",V$2),'Reference data SID'!$B:$N,13,FALSE))</f>
        <v/>
      </c>
      <c r="W319" s="13" t="str">
        <f>IF(ISERROR(VLOOKUP(CONCATENATE($A319,"_",W$2),'Reference data SID'!$B:$N,13,FALSE)),"",VLOOKUP(CONCATENATE($A319,"_",W$2),'Reference data SID'!$B:$N,13,FALSE))</f>
        <v/>
      </c>
      <c r="X319" s="13" t="str">
        <f>IF(ISERROR(VLOOKUP(CONCATENATE($A319,"_",X$2),'Reference data SID'!$B:$N,13,FALSE)),"",VLOOKUP(CONCATENATE($A319,"_",X$2),'Reference data SID'!$B:$N,13,FALSE))</f>
        <v/>
      </c>
      <c r="Y319" s="13" t="str">
        <f>IF(ISERROR(VLOOKUP(CONCATENATE($A319,"_",Y$2),'Reference data SID'!$B:$N,13,FALSE)),"",VLOOKUP(CONCATENATE($A319,"_",Y$2),'Reference data SID'!$B:$N,13,FALSE))</f>
        <v/>
      </c>
      <c r="Z319" s="13" t="str">
        <f>IF(ISERROR(VLOOKUP(CONCATENATE($A319,"_",Z$2),'Reference data SID'!$B:$N,13,FALSE)),"",VLOOKUP(CONCATENATE($A319,"_",Z$2),'Reference data SID'!$B:$N,13,FALSE))</f>
        <v/>
      </c>
      <c r="AA319" s="13" t="str">
        <f>IF(ISERROR(VLOOKUP(CONCATENATE($A319,"_",AA$2),'Reference data SID'!$B:$N,13,FALSE)),"",VLOOKUP(CONCATENATE($A319,"_",AA$2),'Reference data SID'!$B:$N,13,FALSE))</f>
        <v/>
      </c>
      <c r="AB319" s="13" t="str">
        <f>IF(ISERROR(VLOOKUP(CONCATENATE($A319,"_",AB$2),'Reference data SID'!$B:$N,13,FALSE)),"",VLOOKUP(CONCATENATE($A319,"_",AB$2),'Reference data SID'!$B:$N,13,FALSE))</f>
        <v/>
      </c>
      <c r="AC319" s="13" t="str">
        <f>IF(ISERROR(VLOOKUP(CONCATENATE($A319,"_",AC$2),'Reference data SID'!$B:$N,13,FALSE)),"",VLOOKUP(CONCATENATE($A319,"_",AC$2),'Reference data SID'!$B:$N,13,FALSE))</f>
        <v/>
      </c>
      <c r="AD319" s="13" t="str">
        <f>IF(ISERROR(VLOOKUP(CONCATENATE($A319,"_",AD$2),'Reference data SID'!$B:$N,13,FALSE)),"",VLOOKUP(CONCATENATE($A319,"_",AD$2),'Reference data SID'!$B:$N,13,FALSE))</f>
        <v/>
      </c>
      <c r="AE319" s="13" t="str">
        <f>IF(ISERROR(VLOOKUP(CONCATENATE($A319,"_",AE$2),'Reference data SID'!$B:$N,13,FALSE)),"",VLOOKUP(CONCATENATE($A319,"_",AE$2),'Reference data SID'!$B:$N,13,FALSE))</f>
        <v/>
      </c>
      <c r="AF319" s="13" t="str">
        <f>IF(ISERROR(VLOOKUP(CONCATENATE($A319,"_",AF$2),'Reference data SID'!$B:$N,13,FALSE)),"",VLOOKUP(CONCATENATE($A319,"_",AF$2),'Reference data SID'!$B:$N,13,FALSE))</f>
        <v/>
      </c>
      <c r="AG319" s="13" t="str">
        <f>IF(ISERROR(VLOOKUP(CONCATENATE($A319,"_",AG$2),'Reference data SID'!$B:$N,13,FALSE)),"",VLOOKUP(CONCATENATE($A319,"_",AG$2),'Reference data SID'!$B:$N,13,FALSE))</f>
        <v/>
      </c>
      <c r="AH319" s="13" t="str">
        <f>IF(ISERROR(VLOOKUP(CONCATENATE($A319,"_",AH$2),'Reference data SID'!$B:$N,13,FALSE)),"",VLOOKUP(CONCATENATE($A319,"_",AH$2),'Reference data SID'!$B:$N,13,FALSE))</f>
        <v/>
      </c>
      <c r="AI319" s="13" t="str">
        <f>IF(ISERROR(VLOOKUP(CONCATENATE($A319,"_",AI$2),'Reference data SID'!$B:$N,13,FALSE)),"",VLOOKUP(CONCATENATE($A319,"_",AI$2),'Reference data SID'!$B:$N,13,FALSE))</f>
        <v/>
      </c>
      <c r="AJ319" s="13" t="str">
        <f>IF(ISERROR(VLOOKUP(CONCATENATE($A319,"_",AJ$2),'Reference data SID'!$B:$N,13,FALSE)),"",VLOOKUP(CONCATENATE($A319,"_",AJ$2),'Reference data SID'!$B:$N,13,FALSE))</f>
        <v/>
      </c>
      <c r="AK319" s="13" t="str">
        <f>IF(ISERROR(VLOOKUP(CONCATENATE($A319,"_",AK$2),'Reference data SID'!$B:$N,13,FALSE)),"",VLOOKUP(CONCATENATE($A319,"_",AK$2),'Reference data SID'!$B:$N,13,FALSE))</f>
        <v/>
      </c>
      <c r="AL319" s="13" t="str">
        <f>IF(ISERROR(VLOOKUP(CONCATENATE($A319,"_",AL$2),'Reference data SID'!$B:$N,13,FALSE)),"",VLOOKUP(CONCATENATE($A319,"_",AL$2),'Reference data SID'!$B:$N,13,FALSE))</f>
        <v/>
      </c>
      <c r="AM319" s="13" t="str">
        <f>IF(ISERROR(VLOOKUP(CONCATENATE($A319,"_",AM$2),'Reference data SID'!$B:$N,13,FALSE)),"",VLOOKUP(CONCATENATE($A319,"_",AM$2),'Reference data SID'!$B:$N,13,FALSE))</f>
        <v/>
      </c>
      <c r="AN319" s="13" t="str">
        <f>IF(ISERROR(VLOOKUP(CONCATENATE($A319,"_",AN$2),'Reference data SID'!$B:$N,13,FALSE)),"",VLOOKUP(CONCATENATE($A319,"_",AN$2),'Reference data SID'!$B:$N,13,FALSE))</f>
        <v/>
      </c>
      <c r="AO319" s="13" t="str">
        <f>IF(ISERROR(VLOOKUP(CONCATENATE($A319,"_",AO$2),'Reference data SID'!$B:$N,13,FALSE)),"",VLOOKUP(CONCATENATE($A319,"_",AO$2),'Reference data SID'!$B:$N,13,FALSE))</f>
        <v/>
      </c>
      <c r="AP319" s="13" t="str">
        <f>IF(ISERROR(VLOOKUP(CONCATENATE($A319,"_",AP$2),'Reference data SID'!$B:$N,13,FALSE)),"",VLOOKUP(CONCATENATE($A319,"_",AP$2),'Reference data SID'!$B:$N,13,FALSE))</f>
        <v/>
      </c>
      <c r="AQ319" s="13" t="str">
        <f>IF(ISERROR(VLOOKUP(CONCATENATE($A319,"_",AQ$2),'Reference data SID'!$B:$N,13,FALSE)),"",VLOOKUP(CONCATENATE($A319,"_",AQ$2),'Reference data SID'!$B:$N,13,FALSE))</f>
        <v/>
      </c>
      <c r="AR319" s="13" t="str">
        <f>IF(ISERROR(VLOOKUP(CONCATENATE($A319,"_",AR$2),'Reference data SID'!$B:$N,13,FALSE)),"",VLOOKUP(CONCATENATE($A319,"_",AR$2),'Reference data SID'!$B:$N,13,FALSE))</f>
        <v/>
      </c>
      <c r="AS319" s="13" t="str">
        <f>IF(ISERROR(VLOOKUP(CONCATENATE($A319,"_",AS$2),'Reference data SID'!$B:$N,13,FALSE)),"",VLOOKUP(CONCATENATE($A319,"_",AS$2),'Reference data SID'!$B:$N,13,FALSE))</f>
        <v/>
      </c>
      <c r="AT319" s="13" t="str">
        <f>IF(ISERROR(VLOOKUP(CONCATENATE($A319,"_",AT$2),'Reference data SID'!$B:$N,13,FALSE)),"",VLOOKUP(CONCATENATE($A319,"_",AT$2),'Reference data SID'!$B:$N,13,FALSE))</f>
        <v/>
      </c>
    </row>
    <row r="320" spans="1:46" x14ac:dyDescent="0.25">
      <c r="A320">
        <v>316</v>
      </c>
      <c r="B320" s="13" t="str">
        <f>IF(ISERROR(VLOOKUP(CONCATENATE($A320,"_",B$2),'Reference data SID'!$B:$N,13,FALSE)),"",VLOOKUP(CONCATENATE($A320,"_",B$2),'Reference data SID'!$B:$N,13,FALSE))</f>
        <v/>
      </c>
      <c r="C320" s="13" t="str">
        <f>IF(ISERROR(VLOOKUP(CONCATENATE($A320,"_",C$2),'Reference data SID'!$B:$N,13,FALSE)),"",VLOOKUP(CONCATENATE($A320,"_",C$2),'Reference data SID'!$B:$N,13,FALSE))</f>
        <v/>
      </c>
      <c r="D320" s="13" t="str">
        <f>IF(ISERROR(VLOOKUP(CONCATENATE($A320,"_",D$2),'Reference data SID'!$B:$N,13,FALSE)),"",VLOOKUP(CONCATENATE($A320,"_",D$2),'Reference data SID'!$B:$N,13,FALSE))</f>
        <v/>
      </c>
      <c r="E320" s="13" t="str">
        <f>IF(ISERROR(VLOOKUP(CONCATENATE($A320,"_",E$2),'Reference data SID'!$B:$N,13,FALSE)),"",VLOOKUP(CONCATENATE($A320,"_",E$2),'Reference data SID'!$B:$N,13,FALSE))</f>
        <v/>
      </c>
      <c r="F320" s="13" t="str">
        <f>IF(ISERROR(VLOOKUP(CONCATENATE($A320,"_",F$2),'Reference data SID'!$B:$N,13,FALSE)),"",VLOOKUP(CONCATENATE($A320,"_",F$2),'Reference data SID'!$B:$N,13,FALSE))</f>
        <v/>
      </c>
      <c r="G320" s="13" t="str">
        <f>IF(ISERROR(VLOOKUP(CONCATENATE($A320,"_",G$2),'Reference data SID'!$B:$N,13,FALSE)),"",VLOOKUP(CONCATENATE($A320,"_",G$2),'Reference data SID'!$B:$N,13,FALSE))</f>
        <v/>
      </c>
      <c r="H320" s="13" t="str">
        <f>IF(ISERROR(VLOOKUP(CONCATENATE($A320,"_",H$2),'Reference data SID'!$B:$N,13,FALSE)),"",VLOOKUP(CONCATENATE($A320,"_",H$2),'Reference data SID'!$B:$N,13,FALSE))</f>
        <v/>
      </c>
      <c r="I320" s="13" t="str">
        <f>IF(ISERROR(VLOOKUP(CONCATENATE($A320,"_",I$2),'Reference data SID'!$B:$N,13,FALSE)),"",VLOOKUP(CONCATENATE($A320,"_",I$2),'Reference data SID'!$B:$N,13,FALSE))</f>
        <v/>
      </c>
      <c r="J320" s="13" t="str">
        <f>IF(ISERROR(VLOOKUP(CONCATENATE($A320,"_",J$2),'Reference data SID'!$B:$N,13,FALSE)),"",VLOOKUP(CONCATENATE($A320,"_",J$2),'Reference data SID'!$B:$N,13,FALSE))</f>
        <v/>
      </c>
      <c r="K320" s="13" t="str">
        <f>IF(ISERROR(VLOOKUP(CONCATENATE($A320,"_",K$2),'Reference data SID'!$B:$N,13,FALSE)),"",VLOOKUP(CONCATENATE($A320,"_",K$2),'Reference data SID'!$B:$N,13,FALSE))</f>
        <v/>
      </c>
      <c r="L320" s="13" t="str">
        <f>IF(ISERROR(VLOOKUP(CONCATENATE($A320,"_",L$2),'Reference data SID'!$B:$N,13,FALSE)),"",VLOOKUP(CONCATENATE($A320,"_",L$2),'Reference data SID'!$B:$N,13,FALSE))</f>
        <v/>
      </c>
      <c r="M320" s="13" t="str">
        <f>IF(ISERROR(VLOOKUP(CONCATENATE($A320,"_",M$2),'Reference data SID'!$B:$N,13,FALSE)),"",VLOOKUP(CONCATENATE($A320,"_",M$2),'Reference data SID'!$B:$N,13,FALSE))</f>
        <v/>
      </c>
      <c r="N320" s="13" t="str">
        <f>IF(ISERROR(VLOOKUP(CONCATENATE($A320,"_",N$2),'Reference data SID'!$B:$N,13,FALSE)),"",VLOOKUP(CONCATENATE($A320,"_",N$2),'Reference data SID'!$B:$N,13,FALSE))</f>
        <v/>
      </c>
      <c r="O320" s="13" t="str">
        <f>IF(ISERROR(VLOOKUP(CONCATENATE($A320,"_",O$2),'Reference data SID'!$B:$N,13,FALSE)),"",VLOOKUP(CONCATENATE($A320,"_",O$2),'Reference data SID'!$B:$N,13,FALSE))</f>
        <v/>
      </c>
      <c r="P320" s="13" t="str">
        <f>IF(ISERROR(VLOOKUP(CONCATENATE($A320,"_",P$2),'Reference data SID'!$B:$N,13,FALSE)),"",VLOOKUP(CONCATENATE($A320,"_",P$2),'Reference data SID'!$B:$N,13,FALSE))</f>
        <v/>
      </c>
      <c r="Q320" s="13" t="str">
        <f>IF(ISERROR(VLOOKUP(CONCATENATE($A320,"_",Q$2),'Reference data SID'!$B:$N,13,FALSE)),"",VLOOKUP(CONCATENATE($A320,"_",Q$2),'Reference data SID'!$B:$N,13,FALSE))</f>
        <v/>
      </c>
      <c r="R320" s="13" t="str">
        <f>IF(ISERROR(VLOOKUP(CONCATENATE($A320,"_",R$2),'Reference data SID'!$B:$N,13,FALSE)),"",VLOOKUP(CONCATENATE($A320,"_",R$2),'Reference data SID'!$B:$N,13,FALSE))</f>
        <v/>
      </c>
      <c r="S320" s="13" t="str">
        <f>IF(ISERROR(VLOOKUP(CONCATENATE($A320,"_",S$2),'Reference data SID'!$B:$N,13,FALSE)),"",VLOOKUP(CONCATENATE($A320,"_",S$2),'Reference data SID'!$B:$N,13,FALSE))</f>
        <v/>
      </c>
      <c r="T320" s="13" t="str">
        <f>IF(ISERROR(VLOOKUP(CONCATENATE($A320,"_",T$2),'Reference data SID'!$B:$N,13,FALSE)),"",VLOOKUP(CONCATENATE($A320,"_",T$2),'Reference data SID'!$B:$N,13,FALSE))</f>
        <v/>
      </c>
      <c r="U320" s="13" t="str">
        <f>IF(ISERROR(VLOOKUP(CONCATENATE($A320,"_",U$2),'Reference data SID'!$B:$N,13,FALSE)),"",VLOOKUP(CONCATENATE($A320,"_",U$2),'Reference data SID'!$B:$N,13,FALSE))</f>
        <v/>
      </c>
      <c r="V320" s="13" t="str">
        <f>IF(ISERROR(VLOOKUP(CONCATENATE($A320,"_",V$2),'Reference data SID'!$B:$N,13,FALSE)),"",VLOOKUP(CONCATENATE($A320,"_",V$2),'Reference data SID'!$B:$N,13,FALSE))</f>
        <v/>
      </c>
      <c r="W320" s="13" t="str">
        <f>IF(ISERROR(VLOOKUP(CONCATENATE($A320,"_",W$2),'Reference data SID'!$B:$N,13,FALSE)),"",VLOOKUP(CONCATENATE($A320,"_",W$2),'Reference data SID'!$B:$N,13,FALSE))</f>
        <v/>
      </c>
      <c r="X320" s="13" t="str">
        <f>IF(ISERROR(VLOOKUP(CONCATENATE($A320,"_",X$2),'Reference data SID'!$B:$N,13,FALSE)),"",VLOOKUP(CONCATENATE($A320,"_",X$2),'Reference data SID'!$B:$N,13,FALSE))</f>
        <v/>
      </c>
      <c r="Y320" s="13" t="str">
        <f>IF(ISERROR(VLOOKUP(CONCATENATE($A320,"_",Y$2),'Reference data SID'!$B:$N,13,FALSE)),"",VLOOKUP(CONCATENATE($A320,"_",Y$2),'Reference data SID'!$B:$N,13,FALSE))</f>
        <v/>
      </c>
      <c r="Z320" s="13" t="str">
        <f>IF(ISERROR(VLOOKUP(CONCATENATE($A320,"_",Z$2),'Reference data SID'!$B:$N,13,FALSE)),"",VLOOKUP(CONCATENATE($A320,"_",Z$2),'Reference data SID'!$B:$N,13,FALSE))</f>
        <v/>
      </c>
      <c r="AA320" s="13" t="str">
        <f>IF(ISERROR(VLOOKUP(CONCATENATE($A320,"_",AA$2),'Reference data SID'!$B:$N,13,FALSE)),"",VLOOKUP(CONCATENATE($A320,"_",AA$2),'Reference data SID'!$B:$N,13,FALSE))</f>
        <v/>
      </c>
      <c r="AB320" s="13" t="str">
        <f>IF(ISERROR(VLOOKUP(CONCATENATE($A320,"_",AB$2),'Reference data SID'!$B:$N,13,FALSE)),"",VLOOKUP(CONCATENATE($A320,"_",AB$2),'Reference data SID'!$B:$N,13,FALSE))</f>
        <v/>
      </c>
      <c r="AC320" s="13" t="str">
        <f>IF(ISERROR(VLOOKUP(CONCATENATE($A320,"_",AC$2),'Reference data SID'!$B:$N,13,FALSE)),"",VLOOKUP(CONCATENATE($A320,"_",AC$2),'Reference data SID'!$B:$N,13,FALSE))</f>
        <v/>
      </c>
      <c r="AD320" s="13" t="str">
        <f>IF(ISERROR(VLOOKUP(CONCATENATE($A320,"_",AD$2),'Reference data SID'!$B:$N,13,FALSE)),"",VLOOKUP(CONCATENATE($A320,"_",AD$2),'Reference data SID'!$B:$N,13,FALSE))</f>
        <v/>
      </c>
      <c r="AE320" s="13" t="str">
        <f>IF(ISERROR(VLOOKUP(CONCATENATE($A320,"_",AE$2),'Reference data SID'!$B:$N,13,FALSE)),"",VLOOKUP(CONCATENATE($A320,"_",AE$2),'Reference data SID'!$B:$N,13,FALSE))</f>
        <v/>
      </c>
      <c r="AF320" s="13" t="str">
        <f>IF(ISERROR(VLOOKUP(CONCATENATE($A320,"_",AF$2),'Reference data SID'!$B:$N,13,FALSE)),"",VLOOKUP(CONCATENATE($A320,"_",AF$2),'Reference data SID'!$B:$N,13,FALSE))</f>
        <v/>
      </c>
      <c r="AG320" s="13" t="str">
        <f>IF(ISERROR(VLOOKUP(CONCATENATE($A320,"_",AG$2),'Reference data SID'!$B:$N,13,FALSE)),"",VLOOKUP(CONCATENATE($A320,"_",AG$2),'Reference data SID'!$B:$N,13,FALSE))</f>
        <v/>
      </c>
      <c r="AH320" s="13" t="str">
        <f>IF(ISERROR(VLOOKUP(CONCATENATE($A320,"_",AH$2),'Reference data SID'!$B:$N,13,FALSE)),"",VLOOKUP(CONCATENATE($A320,"_",AH$2),'Reference data SID'!$B:$N,13,FALSE))</f>
        <v/>
      </c>
      <c r="AI320" s="13" t="str">
        <f>IF(ISERROR(VLOOKUP(CONCATENATE($A320,"_",AI$2),'Reference data SID'!$B:$N,13,FALSE)),"",VLOOKUP(CONCATENATE($A320,"_",AI$2),'Reference data SID'!$B:$N,13,FALSE))</f>
        <v/>
      </c>
      <c r="AJ320" s="13" t="str">
        <f>IF(ISERROR(VLOOKUP(CONCATENATE($A320,"_",AJ$2),'Reference data SID'!$B:$N,13,FALSE)),"",VLOOKUP(CONCATENATE($A320,"_",AJ$2),'Reference data SID'!$B:$N,13,FALSE))</f>
        <v/>
      </c>
      <c r="AK320" s="13" t="str">
        <f>IF(ISERROR(VLOOKUP(CONCATENATE($A320,"_",AK$2),'Reference data SID'!$B:$N,13,FALSE)),"",VLOOKUP(CONCATENATE($A320,"_",AK$2),'Reference data SID'!$B:$N,13,FALSE))</f>
        <v/>
      </c>
      <c r="AL320" s="13" t="str">
        <f>IF(ISERROR(VLOOKUP(CONCATENATE($A320,"_",AL$2),'Reference data SID'!$B:$N,13,FALSE)),"",VLOOKUP(CONCATENATE($A320,"_",AL$2),'Reference data SID'!$B:$N,13,FALSE))</f>
        <v/>
      </c>
      <c r="AM320" s="13" t="str">
        <f>IF(ISERROR(VLOOKUP(CONCATENATE($A320,"_",AM$2),'Reference data SID'!$B:$N,13,FALSE)),"",VLOOKUP(CONCATENATE($A320,"_",AM$2),'Reference data SID'!$B:$N,13,FALSE))</f>
        <v/>
      </c>
      <c r="AN320" s="13" t="str">
        <f>IF(ISERROR(VLOOKUP(CONCATENATE($A320,"_",AN$2),'Reference data SID'!$B:$N,13,FALSE)),"",VLOOKUP(CONCATENATE($A320,"_",AN$2),'Reference data SID'!$B:$N,13,FALSE))</f>
        <v/>
      </c>
      <c r="AO320" s="13" t="str">
        <f>IF(ISERROR(VLOOKUP(CONCATENATE($A320,"_",AO$2),'Reference data SID'!$B:$N,13,FALSE)),"",VLOOKUP(CONCATENATE($A320,"_",AO$2),'Reference data SID'!$B:$N,13,FALSE))</f>
        <v/>
      </c>
      <c r="AP320" s="13" t="str">
        <f>IF(ISERROR(VLOOKUP(CONCATENATE($A320,"_",AP$2),'Reference data SID'!$B:$N,13,FALSE)),"",VLOOKUP(CONCATENATE($A320,"_",AP$2),'Reference data SID'!$B:$N,13,FALSE))</f>
        <v/>
      </c>
      <c r="AQ320" s="13" t="str">
        <f>IF(ISERROR(VLOOKUP(CONCATENATE($A320,"_",AQ$2),'Reference data SID'!$B:$N,13,FALSE)),"",VLOOKUP(CONCATENATE($A320,"_",AQ$2),'Reference data SID'!$B:$N,13,FALSE))</f>
        <v/>
      </c>
      <c r="AR320" s="13" t="str">
        <f>IF(ISERROR(VLOOKUP(CONCATENATE($A320,"_",AR$2),'Reference data SID'!$B:$N,13,FALSE)),"",VLOOKUP(CONCATENATE($A320,"_",AR$2),'Reference data SID'!$B:$N,13,FALSE))</f>
        <v/>
      </c>
      <c r="AS320" s="13" t="str">
        <f>IF(ISERROR(VLOOKUP(CONCATENATE($A320,"_",AS$2),'Reference data SID'!$B:$N,13,FALSE)),"",VLOOKUP(CONCATENATE($A320,"_",AS$2),'Reference data SID'!$B:$N,13,FALSE))</f>
        <v/>
      </c>
      <c r="AT320" s="13" t="str">
        <f>IF(ISERROR(VLOOKUP(CONCATENATE($A320,"_",AT$2),'Reference data SID'!$B:$N,13,FALSE)),"",VLOOKUP(CONCATENATE($A320,"_",AT$2),'Reference data SID'!$B:$N,13,FALSE))</f>
        <v/>
      </c>
    </row>
    <row r="321" spans="1:46" x14ac:dyDescent="0.25">
      <c r="A321">
        <v>317</v>
      </c>
      <c r="B321" s="13" t="str">
        <f>IF(ISERROR(VLOOKUP(CONCATENATE($A321,"_",B$2),'Reference data SID'!$B:$N,13,FALSE)),"",VLOOKUP(CONCATENATE($A321,"_",B$2),'Reference data SID'!$B:$N,13,FALSE))</f>
        <v/>
      </c>
      <c r="C321" s="13" t="str">
        <f>IF(ISERROR(VLOOKUP(CONCATENATE($A321,"_",C$2),'Reference data SID'!$B:$N,13,FALSE)),"",VLOOKUP(CONCATENATE($A321,"_",C$2),'Reference data SID'!$B:$N,13,FALSE))</f>
        <v/>
      </c>
      <c r="D321" s="13" t="str">
        <f>IF(ISERROR(VLOOKUP(CONCATENATE($A321,"_",D$2),'Reference data SID'!$B:$N,13,FALSE)),"",VLOOKUP(CONCATENATE($A321,"_",D$2),'Reference data SID'!$B:$N,13,FALSE))</f>
        <v/>
      </c>
      <c r="E321" s="13" t="str">
        <f>IF(ISERROR(VLOOKUP(CONCATENATE($A321,"_",E$2),'Reference data SID'!$B:$N,13,FALSE)),"",VLOOKUP(CONCATENATE($A321,"_",E$2),'Reference data SID'!$B:$N,13,FALSE))</f>
        <v/>
      </c>
      <c r="F321" s="13" t="str">
        <f>IF(ISERROR(VLOOKUP(CONCATENATE($A321,"_",F$2),'Reference data SID'!$B:$N,13,FALSE)),"",VLOOKUP(CONCATENATE($A321,"_",F$2),'Reference data SID'!$B:$N,13,FALSE))</f>
        <v/>
      </c>
      <c r="G321" s="13" t="str">
        <f>IF(ISERROR(VLOOKUP(CONCATENATE($A321,"_",G$2),'Reference data SID'!$B:$N,13,FALSE)),"",VLOOKUP(CONCATENATE($A321,"_",G$2),'Reference data SID'!$B:$N,13,FALSE))</f>
        <v/>
      </c>
      <c r="H321" s="13" t="str">
        <f>IF(ISERROR(VLOOKUP(CONCATENATE($A321,"_",H$2),'Reference data SID'!$B:$N,13,FALSE)),"",VLOOKUP(CONCATENATE($A321,"_",H$2),'Reference data SID'!$B:$N,13,FALSE))</f>
        <v/>
      </c>
      <c r="I321" s="13" t="str">
        <f>IF(ISERROR(VLOOKUP(CONCATENATE($A321,"_",I$2),'Reference data SID'!$B:$N,13,FALSE)),"",VLOOKUP(CONCATENATE($A321,"_",I$2),'Reference data SID'!$B:$N,13,FALSE))</f>
        <v/>
      </c>
      <c r="J321" s="13" t="str">
        <f>IF(ISERROR(VLOOKUP(CONCATENATE($A321,"_",J$2),'Reference data SID'!$B:$N,13,FALSE)),"",VLOOKUP(CONCATENATE($A321,"_",J$2),'Reference data SID'!$B:$N,13,FALSE))</f>
        <v/>
      </c>
      <c r="K321" s="13" t="str">
        <f>IF(ISERROR(VLOOKUP(CONCATENATE($A321,"_",K$2),'Reference data SID'!$B:$N,13,FALSE)),"",VLOOKUP(CONCATENATE($A321,"_",K$2),'Reference data SID'!$B:$N,13,FALSE))</f>
        <v/>
      </c>
      <c r="L321" s="13" t="str">
        <f>IF(ISERROR(VLOOKUP(CONCATENATE($A321,"_",L$2),'Reference data SID'!$B:$N,13,FALSE)),"",VLOOKUP(CONCATENATE($A321,"_",L$2),'Reference data SID'!$B:$N,13,FALSE))</f>
        <v/>
      </c>
      <c r="M321" s="13" t="str">
        <f>IF(ISERROR(VLOOKUP(CONCATENATE($A321,"_",M$2),'Reference data SID'!$B:$N,13,FALSE)),"",VLOOKUP(CONCATENATE($A321,"_",M$2),'Reference data SID'!$B:$N,13,FALSE))</f>
        <v/>
      </c>
      <c r="N321" s="13" t="str">
        <f>IF(ISERROR(VLOOKUP(CONCATENATE($A321,"_",N$2),'Reference data SID'!$B:$N,13,FALSE)),"",VLOOKUP(CONCATENATE($A321,"_",N$2),'Reference data SID'!$B:$N,13,FALSE))</f>
        <v/>
      </c>
      <c r="O321" s="13" t="str">
        <f>IF(ISERROR(VLOOKUP(CONCATENATE($A321,"_",O$2),'Reference data SID'!$B:$N,13,FALSE)),"",VLOOKUP(CONCATENATE($A321,"_",O$2),'Reference data SID'!$B:$N,13,FALSE))</f>
        <v/>
      </c>
      <c r="P321" s="13" t="str">
        <f>IF(ISERROR(VLOOKUP(CONCATENATE($A321,"_",P$2),'Reference data SID'!$B:$N,13,FALSE)),"",VLOOKUP(CONCATENATE($A321,"_",P$2),'Reference data SID'!$B:$N,13,FALSE))</f>
        <v/>
      </c>
      <c r="Q321" s="13" t="str">
        <f>IF(ISERROR(VLOOKUP(CONCATENATE($A321,"_",Q$2),'Reference data SID'!$B:$N,13,FALSE)),"",VLOOKUP(CONCATENATE($A321,"_",Q$2),'Reference data SID'!$B:$N,13,FALSE))</f>
        <v/>
      </c>
      <c r="R321" s="13" t="str">
        <f>IF(ISERROR(VLOOKUP(CONCATENATE($A321,"_",R$2),'Reference data SID'!$B:$N,13,FALSE)),"",VLOOKUP(CONCATENATE($A321,"_",R$2),'Reference data SID'!$B:$N,13,FALSE))</f>
        <v/>
      </c>
      <c r="S321" s="13" t="str">
        <f>IF(ISERROR(VLOOKUP(CONCATENATE($A321,"_",S$2),'Reference data SID'!$B:$N,13,FALSE)),"",VLOOKUP(CONCATENATE($A321,"_",S$2),'Reference data SID'!$B:$N,13,FALSE))</f>
        <v/>
      </c>
      <c r="T321" s="13" t="str">
        <f>IF(ISERROR(VLOOKUP(CONCATENATE($A321,"_",T$2),'Reference data SID'!$B:$N,13,FALSE)),"",VLOOKUP(CONCATENATE($A321,"_",T$2),'Reference data SID'!$B:$N,13,FALSE))</f>
        <v/>
      </c>
      <c r="U321" s="13" t="str">
        <f>IF(ISERROR(VLOOKUP(CONCATENATE($A321,"_",U$2),'Reference data SID'!$B:$N,13,FALSE)),"",VLOOKUP(CONCATENATE($A321,"_",U$2),'Reference data SID'!$B:$N,13,FALSE))</f>
        <v/>
      </c>
      <c r="V321" s="13" t="str">
        <f>IF(ISERROR(VLOOKUP(CONCATENATE($A321,"_",V$2),'Reference data SID'!$B:$N,13,FALSE)),"",VLOOKUP(CONCATENATE($A321,"_",V$2),'Reference data SID'!$B:$N,13,FALSE))</f>
        <v/>
      </c>
      <c r="W321" s="13" t="str">
        <f>IF(ISERROR(VLOOKUP(CONCATENATE($A321,"_",W$2),'Reference data SID'!$B:$N,13,FALSE)),"",VLOOKUP(CONCATENATE($A321,"_",W$2),'Reference data SID'!$B:$N,13,FALSE))</f>
        <v/>
      </c>
      <c r="X321" s="13" t="str">
        <f>IF(ISERROR(VLOOKUP(CONCATENATE($A321,"_",X$2),'Reference data SID'!$B:$N,13,FALSE)),"",VLOOKUP(CONCATENATE($A321,"_",X$2),'Reference data SID'!$B:$N,13,FALSE))</f>
        <v/>
      </c>
      <c r="Y321" s="13" t="str">
        <f>IF(ISERROR(VLOOKUP(CONCATENATE($A321,"_",Y$2),'Reference data SID'!$B:$N,13,FALSE)),"",VLOOKUP(CONCATENATE($A321,"_",Y$2),'Reference data SID'!$B:$N,13,FALSE))</f>
        <v/>
      </c>
      <c r="Z321" s="13" t="str">
        <f>IF(ISERROR(VLOOKUP(CONCATENATE($A321,"_",Z$2),'Reference data SID'!$B:$N,13,FALSE)),"",VLOOKUP(CONCATENATE($A321,"_",Z$2),'Reference data SID'!$B:$N,13,FALSE))</f>
        <v/>
      </c>
      <c r="AA321" s="13" t="str">
        <f>IF(ISERROR(VLOOKUP(CONCATENATE($A321,"_",AA$2),'Reference data SID'!$B:$N,13,FALSE)),"",VLOOKUP(CONCATENATE($A321,"_",AA$2),'Reference data SID'!$B:$N,13,FALSE))</f>
        <v/>
      </c>
      <c r="AB321" s="13" t="str">
        <f>IF(ISERROR(VLOOKUP(CONCATENATE($A321,"_",AB$2),'Reference data SID'!$B:$N,13,FALSE)),"",VLOOKUP(CONCATENATE($A321,"_",AB$2),'Reference data SID'!$B:$N,13,FALSE))</f>
        <v/>
      </c>
      <c r="AC321" s="13" t="str">
        <f>IF(ISERROR(VLOOKUP(CONCATENATE($A321,"_",AC$2),'Reference data SID'!$B:$N,13,FALSE)),"",VLOOKUP(CONCATENATE($A321,"_",AC$2),'Reference data SID'!$B:$N,13,FALSE))</f>
        <v/>
      </c>
      <c r="AD321" s="13" t="str">
        <f>IF(ISERROR(VLOOKUP(CONCATENATE($A321,"_",AD$2),'Reference data SID'!$B:$N,13,FALSE)),"",VLOOKUP(CONCATENATE($A321,"_",AD$2),'Reference data SID'!$B:$N,13,FALSE))</f>
        <v/>
      </c>
      <c r="AE321" s="13" t="str">
        <f>IF(ISERROR(VLOOKUP(CONCATENATE($A321,"_",AE$2),'Reference data SID'!$B:$N,13,FALSE)),"",VLOOKUP(CONCATENATE($A321,"_",AE$2),'Reference data SID'!$B:$N,13,FALSE))</f>
        <v/>
      </c>
      <c r="AF321" s="13" t="str">
        <f>IF(ISERROR(VLOOKUP(CONCATENATE($A321,"_",AF$2),'Reference data SID'!$B:$N,13,FALSE)),"",VLOOKUP(CONCATENATE($A321,"_",AF$2),'Reference data SID'!$B:$N,13,FALSE))</f>
        <v/>
      </c>
      <c r="AG321" s="13" t="str">
        <f>IF(ISERROR(VLOOKUP(CONCATENATE($A321,"_",AG$2),'Reference data SID'!$B:$N,13,FALSE)),"",VLOOKUP(CONCATENATE($A321,"_",AG$2),'Reference data SID'!$B:$N,13,FALSE))</f>
        <v/>
      </c>
      <c r="AH321" s="13" t="str">
        <f>IF(ISERROR(VLOOKUP(CONCATENATE($A321,"_",AH$2),'Reference data SID'!$B:$N,13,FALSE)),"",VLOOKUP(CONCATENATE($A321,"_",AH$2),'Reference data SID'!$B:$N,13,FALSE))</f>
        <v/>
      </c>
      <c r="AI321" s="13" t="str">
        <f>IF(ISERROR(VLOOKUP(CONCATENATE($A321,"_",AI$2),'Reference data SID'!$B:$N,13,FALSE)),"",VLOOKUP(CONCATENATE($A321,"_",AI$2),'Reference data SID'!$B:$N,13,FALSE))</f>
        <v/>
      </c>
      <c r="AJ321" s="13" t="str">
        <f>IF(ISERROR(VLOOKUP(CONCATENATE($A321,"_",AJ$2),'Reference data SID'!$B:$N,13,FALSE)),"",VLOOKUP(CONCATENATE($A321,"_",AJ$2),'Reference data SID'!$B:$N,13,FALSE))</f>
        <v/>
      </c>
      <c r="AK321" s="13" t="str">
        <f>IF(ISERROR(VLOOKUP(CONCATENATE($A321,"_",AK$2),'Reference data SID'!$B:$N,13,FALSE)),"",VLOOKUP(CONCATENATE($A321,"_",AK$2),'Reference data SID'!$B:$N,13,FALSE))</f>
        <v/>
      </c>
      <c r="AL321" s="13" t="str">
        <f>IF(ISERROR(VLOOKUP(CONCATENATE($A321,"_",AL$2),'Reference data SID'!$B:$N,13,FALSE)),"",VLOOKUP(CONCATENATE($A321,"_",AL$2),'Reference data SID'!$B:$N,13,FALSE))</f>
        <v/>
      </c>
      <c r="AM321" s="13" t="str">
        <f>IF(ISERROR(VLOOKUP(CONCATENATE($A321,"_",AM$2),'Reference data SID'!$B:$N,13,FALSE)),"",VLOOKUP(CONCATENATE($A321,"_",AM$2),'Reference data SID'!$B:$N,13,FALSE))</f>
        <v/>
      </c>
      <c r="AN321" s="13" t="str">
        <f>IF(ISERROR(VLOOKUP(CONCATENATE($A321,"_",AN$2),'Reference data SID'!$B:$N,13,FALSE)),"",VLOOKUP(CONCATENATE($A321,"_",AN$2),'Reference data SID'!$B:$N,13,FALSE))</f>
        <v/>
      </c>
      <c r="AO321" s="13" t="str">
        <f>IF(ISERROR(VLOOKUP(CONCATENATE($A321,"_",AO$2),'Reference data SID'!$B:$N,13,FALSE)),"",VLOOKUP(CONCATENATE($A321,"_",AO$2),'Reference data SID'!$B:$N,13,FALSE))</f>
        <v/>
      </c>
      <c r="AP321" s="13" t="str">
        <f>IF(ISERROR(VLOOKUP(CONCATENATE($A321,"_",AP$2),'Reference data SID'!$B:$N,13,FALSE)),"",VLOOKUP(CONCATENATE($A321,"_",AP$2),'Reference data SID'!$B:$N,13,FALSE))</f>
        <v/>
      </c>
      <c r="AQ321" s="13" t="str">
        <f>IF(ISERROR(VLOOKUP(CONCATENATE($A321,"_",AQ$2),'Reference data SID'!$B:$N,13,FALSE)),"",VLOOKUP(CONCATENATE($A321,"_",AQ$2),'Reference data SID'!$B:$N,13,FALSE))</f>
        <v/>
      </c>
      <c r="AR321" s="13" t="str">
        <f>IF(ISERROR(VLOOKUP(CONCATENATE($A321,"_",AR$2),'Reference data SID'!$B:$N,13,FALSE)),"",VLOOKUP(CONCATENATE($A321,"_",AR$2),'Reference data SID'!$B:$N,13,FALSE))</f>
        <v/>
      </c>
      <c r="AS321" s="13" t="str">
        <f>IF(ISERROR(VLOOKUP(CONCATENATE($A321,"_",AS$2),'Reference data SID'!$B:$N,13,FALSE)),"",VLOOKUP(CONCATENATE($A321,"_",AS$2),'Reference data SID'!$B:$N,13,FALSE))</f>
        <v/>
      </c>
      <c r="AT321" s="13" t="str">
        <f>IF(ISERROR(VLOOKUP(CONCATENATE($A321,"_",AT$2),'Reference data SID'!$B:$N,13,FALSE)),"",VLOOKUP(CONCATENATE($A321,"_",AT$2),'Reference data SID'!$B:$N,13,FALSE))</f>
        <v/>
      </c>
    </row>
    <row r="322" spans="1:46" x14ac:dyDescent="0.25">
      <c r="A322">
        <v>318</v>
      </c>
      <c r="B322" s="13" t="str">
        <f>IF(ISERROR(VLOOKUP(CONCATENATE($A322,"_",B$2),'Reference data SID'!$B:$N,13,FALSE)),"",VLOOKUP(CONCATENATE($A322,"_",B$2),'Reference data SID'!$B:$N,13,FALSE))</f>
        <v/>
      </c>
      <c r="C322" s="13" t="str">
        <f>IF(ISERROR(VLOOKUP(CONCATENATE($A322,"_",C$2),'Reference data SID'!$B:$N,13,FALSE)),"",VLOOKUP(CONCATENATE($A322,"_",C$2),'Reference data SID'!$B:$N,13,FALSE))</f>
        <v/>
      </c>
      <c r="D322" s="13" t="str">
        <f>IF(ISERROR(VLOOKUP(CONCATENATE($A322,"_",D$2),'Reference data SID'!$B:$N,13,FALSE)),"",VLOOKUP(CONCATENATE($A322,"_",D$2),'Reference data SID'!$B:$N,13,FALSE))</f>
        <v/>
      </c>
      <c r="E322" s="13" t="str">
        <f>IF(ISERROR(VLOOKUP(CONCATENATE($A322,"_",E$2),'Reference data SID'!$B:$N,13,FALSE)),"",VLOOKUP(CONCATENATE($A322,"_",E$2),'Reference data SID'!$B:$N,13,FALSE))</f>
        <v/>
      </c>
      <c r="F322" s="13" t="str">
        <f>IF(ISERROR(VLOOKUP(CONCATENATE($A322,"_",F$2),'Reference data SID'!$B:$N,13,FALSE)),"",VLOOKUP(CONCATENATE($A322,"_",F$2),'Reference data SID'!$B:$N,13,FALSE))</f>
        <v/>
      </c>
      <c r="G322" s="13" t="str">
        <f>IF(ISERROR(VLOOKUP(CONCATENATE($A322,"_",G$2),'Reference data SID'!$B:$N,13,FALSE)),"",VLOOKUP(CONCATENATE($A322,"_",G$2),'Reference data SID'!$B:$N,13,FALSE))</f>
        <v/>
      </c>
      <c r="H322" s="13" t="str">
        <f>IF(ISERROR(VLOOKUP(CONCATENATE($A322,"_",H$2),'Reference data SID'!$B:$N,13,FALSE)),"",VLOOKUP(CONCATENATE($A322,"_",H$2),'Reference data SID'!$B:$N,13,FALSE))</f>
        <v/>
      </c>
      <c r="I322" s="13" t="str">
        <f>IF(ISERROR(VLOOKUP(CONCATENATE($A322,"_",I$2),'Reference data SID'!$B:$N,13,FALSE)),"",VLOOKUP(CONCATENATE($A322,"_",I$2),'Reference data SID'!$B:$N,13,FALSE))</f>
        <v/>
      </c>
      <c r="J322" s="13" t="str">
        <f>IF(ISERROR(VLOOKUP(CONCATENATE($A322,"_",J$2),'Reference data SID'!$B:$N,13,FALSE)),"",VLOOKUP(CONCATENATE($A322,"_",J$2),'Reference data SID'!$B:$N,13,FALSE))</f>
        <v/>
      </c>
      <c r="K322" s="13" t="str">
        <f>IF(ISERROR(VLOOKUP(CONCATENATE($A322,"_",K$2),'Reference data SID'!$B:$N,13,FALSE)),"",VLOOKUP(CONCATENATE($A322,"_",K$2),'Reference data SID'!$B:$N,13,FALSE))</f>
        <v/>
      </c>
      <c r="L322" s="13" t="str">
        <f>IF(ISERROR(VLOOKUP(CONCATENATE($A322,"_",L$2),'Reference data SID'!$B:$N,13,FALSE)),"",VLOOKUP(CONCATENATE($A322,"_",L$2),'Reference data SID'!$B:$N,13,FALSE))</f>
        <v/>
      </c>
      <c r="M322" s="13" t="str">
        <f>IF(ISERROR(VLOOKUP(CONCATENATE($A322,"_",M$2),'Reference data SID'!$B:$N,13,FALSE)),"",VLOOKUP(CONCATENATE($A322,"_",M$2),'Reference data SID'!$B:$N,13,FALSE))</f>
        <v/>
      </c>
      <c r="N322" s="13" t="str">
        <f>IF(ISERROR(VLOOKUP(CONCATENATE($A322,"_",N$2),'Reference data SID'!$B:$N,13,FALSE)),"",VLOOKUP(CONCATENATE($A322,"_",N$2),'Reference data SID'!$B:$N,13,FALSE))</f>
        <v/>
      </c>
      <c r="O322" s="13" t="str">
        <f>IF(ISERROR(VLOOKUP(CONCATENATE($A322,"_",O$2),'Reference data SID'!$B:$N,13,FALSE)),"",VLOOKUP(CONCATENATE($A322,"_",O$2),'Reference data SID'!$B:$N,13,FALSE))</f>
        <v/>
      </c>
      <c r="P322" s="13" t="str">
        <f>IF(ISERROR(VLOOKUP(CONCATENATE($A322,"_",P$2),'Reference data SID'!$B:$N,13,FALSE)),"",VLOOKUP(CONCATENATE($A322,"_",P$2),'Reference data SID'!$B:$N,13,FALSE))</f>
        <v/>
      </c>
      <c r="Q322" s="13" t="str">
        <f>IF(ISERROR(VLOOKUP(CONCATENATE($A322,"_",Q$2),'Reference data SID'!$B:$N,13,FALSE)),"",VLOOKUP(CONCATENATE($A322,"_",Q$2),'Reference data SID'!$B:$N,13,FALSE))</f>
        <v/>
      </c>
      <c r="R322" s="13" t="str">
        <f>IF(ISERROR(VLOOKUP(CONCATENATE($A322,"_",R$2),'Reference data SID'!$B:$N,13,FALSE)),"",VLOOKUP(CONCATENATE($A322,"_",R$2),'Reference data SID'!$B:$N,13,FALSE))</f>
        <v/>
      </c>
      <c r="S322" s="13" t="str">
        <f>IF(ISERROR(VLOOKUP(CONCATENATE($A322,"_",S$2),'Reference data SID'!$B:$N,13,FALSE)),"",VLOOKUP(CONCATENATE($A322,"_",S$2),'Reference data SID'!$B:$N,13,FALSE))</f>
        <v/>
      </c>
      <c r="T322" s="13" t="str">
        <f>IF(ISERROR(VLOOKUP(CONCATENATE($A322,"_",T$2),'Reference data SID'!$B:$N,13,FALSE)),"",VLOOKUP(CONCATENATE($A322,"_",T$2),'Reference data SID'!$B:$N,13,FALSE))</f>
        <v/>
      </c>
      <c r="U322" s="13" t="str">
        <f>IF(ISERROR(VLOOKUP(CONCATENATE($A322,"_",U$2),'Reference data SID'!$B:$N,13,FALSE)),"",VLOOKUP(CONCATENATE($A322,"_",U$2),'Reference data SID'!$B:$N,13,FALSE))</f>
        <v/>
      </c>
      <c r="V322" s="13" t="str">
        <f>IF(ISERROR(VLOOKUP(CONCATENATE($A322,"_",V$2),'Reference data SID'!$B:$N,13,FALSE)),"",VLOOKUP(CONCATENATE($A322,"_",V$2),'Reference data SID'!$B:$N,13,FALSE))</f>
        <v/>
      </c>
      <c r="W322" s="13" t="str">
        <f>IF(ISERROR(VLOOKUP(CONCATENATE($A322,"_",W$2),'Reference data SID'!$B:$N,13,FALSE)),"",VLOOKUP(CONCATENATE($A322,"_",W$2),'Reference data SID'!$B:$N,13,FALSE))</f>
        <v/>
      </c>
      <c r="X322" s="13" t="str">
        <f>IF(ISERROR(VLOOKUP(CONCATENATE($A322,"_",X$2),'Reference data SID'!$B:$N,13,FALSE)),"",VLOOKUP(CONCATENATE($A322,"_",X$2),'Reference data SID'!$B:$N,13,FALSE))</f>
        <v/>
      </c>
      <c r="Y322" s="13" t="str">
        <f>IF(ISERROR(VLOOKUP(CONCATENATE($A322,"_",Y$2),'Reference data SID'!$B:$N,13,FALSE)),"",VLOOKUP(CONCATENATE($A322,"_",Y$2),'Reference data SID'!$B:$N,13,FALSE))</f>
        <v/>
      </c>
      <c r="Z322" s="13" t="str">
        <f>IF(ISERROR(VLOOKUP(CONCATENATE($A322,"_",Z$2),'Reference data SID'!$B:$N,13,FALSE)),"",VLOOKUP(CONCATENATE($A322,"_",Z$2),'Reference data SID'!$B:$N,13,FALSE))</f>
        <v/>
      </c>
      <c r="AA322" s="13" t="str">
        <f>IF(ISERROR(VLOOKUP(CONCATENATE($A322,"_",AA$2),'Reference data SID'!$B:$N,13,FALSE)),"",VLOOKUP(CONCATENATE($A322,"_",AA$2),'Reference data SID'!$B:$N,13,FALSE))</f>
        <v/>
      </c>
      <c r="AB322" s="13" t="str">
        <f>IF(ISERROR(VLOOKUP(CONCATENATE($A322,"_",AB$2),'Reference data SID'!$B:$N,13,FALSE)),"",VLOOKUP(CONCATENATE($A322,"_",AB$2),'Reference data SID'!$B:$N,13,FALSE))</f>
        <v/>
      </c>
      <c r="AC322" s="13" t="str">
        <f>IF(ISERROR(VLOOKUP(CONCATENATE($A322,"_",AC$2),'Reference data SID'!$B:$N,13,FALSE)),"",VLOOKUP(CONCATENATE($A322,"_",AC$2),'Reference data SID'!$B:$N,13,FALSE))</f>
        <v/>
      </c>
      <c r="AD322" s="13" t="str">
        <f>IF(ISERROR(VLOOKUP(CONCATENATE($A322,"_",AD$2),'Reference data SID'!$B:$N,13,FALSE)),"",VLOOKUP(CONCATENATE($A322,"_",AD$2),'Reference data SID'!$B:$N,13,FALSE))</f>
        <v/>
      </c>
      <c r="AE322" s="13" t="str">
        <f>IF(ISERROR(VLOOKUP(CONCATENATE($A322,"_",AE$2),'Reference data SID'!$B:$N,13,FALSE)),"",VLOOKUP(CONCATENATE($A322,"_",AE$2),'Reference data SID'!$B:$N,13,FALSE))</f>
        <v/>
      </c>
      <c r="AF322" s="13" t="str">
        <f>IF(ISERROR(VLOOKUP(CONCATENATE($A322,"_",AF$2),'Reference data SID'!$B:$N,13,FALSE)),"",VLOOKUP(CONCATENATE($A322,"_",AF$2),'Reference data SID'!$B:$N,13,FALSE))</f>
        <v/>
      </c>
      <c r="AG322" s="13" t="str">
        <f>IF(ISERROR(VLOOKUP(CONCATENATE($A322,"_",AG$2),'Reference data SID'!$B:$N,13,FALSE)),"",VLOOKUP(CONCATENATE($A322,"_",AG$2),'Reference data SID'!$B:$N,13,FALSE))</f>
        <v/>
      </c>
      <c r="AH322" s="13" t="str">
        <f>IF(ISERROR(VLOOKUP(CONCATENATE($A322,"_",AH$2),'Reference data SID'!$B:$N,13,FALSE)),"",VLOOKUP(CONCATENATE($A322,"_",AH$2),'Reference data SID'!$B:$N,13,FALSE))</f>
        <v/>
      </c>
      <c r="AI322" s="13" t="str">
        <f>IF(ISERROR(VLOOKUP(CONCATENATE($A322,"_",AI$2),'Reference data SID'!$B:$N,13,FALSE)),"",VLOOKUP(CONCATENATE($A322,"_",AI$2),'Reference data SID'!$B:$N,13,FALSE))</f>
        <v/>
      </c>
      <c r="AJ322" s="13" t="str">
        <f>IF(ISERROR(VLOOKUP(CONCATENATE($A322,"_",AJ$2),'Reference data SID'!$B:$N,13,FALSE)),"",VLOOKUP(CONCATENATE($A322,"_",AJ$2),'Reference data SID'!$B:$N,13,FALSE))</f>
        <v/>
      </c>
      <c r="AK322" s="13" t="str">
        <f>IF(ISERROR(VLOOKUP(CONCATENATE($A322,"_",AK$2),'Reference data SID'!$B:$N,13,FALSE)),"",VLOOKUP(CONCATENATE($A322,"_",AK$2),'Reference data SID'!$B:$N,13,FALSE))</f>
        <v/>
      </c>
      <c r="AL322" s="13" t="str">
        <f>IF(ISERROR(VLOOKUP(CONCATENATE($A322,"_",AL$2),'Reference data SID'!$B:$N,13,FALSE)),"",VLOOKUP(CONCATENATE($A322,"_",AL$2),'Reference data SID'!$B:$N,13,FALSE))</f>
        <v/>
      </c>
      <c r="AM322" s="13" t="str">
        <f>IF(ISERROR(VLOOKUP(CONCATENATE($A322,"_",AM$2),'Reference data SID'!$B:$N,13,FALSE)),"",VLOOKUP(CONCATENATE($A322,"_",AM$2),'Reference data SID'!$B:$N,13,FALSE))</f>
        <v/>
      </c>
      <c r="AN322" s="13" t="str">
        <f>IF(ISERROR(VLOOKUP(CONCATENATE($A322,"_",AN$2),'Reference data SID'!$B:$N,13,FALSE)),"",VLOOKUP(CONCATENATE($A322,"_",AN$2),'Reference data SID'!$B:$N,13,FALSE))</f>
        <v/>
      </c>
      <c r="AO322" s="13" t="str">
        <f>IF(ISERROR(VLOOKUP(CONCATENATE($A322,"_",AO$2),'Reference data SID'!$B:$N,13,FALSE)),"",VLOOKUP(CONCATENATE($A322,"_",AO$2),'Reference data SID'!$B:$N,13,FALSE))</f>
        <v/>
      </c>
      <c r="AP322" s="13" t="str">
        <f>IF(ISERROR(VLOOKUP(CONCATENATE($A322,"_",AP$2),'Reference data SID'!$B:$N,13,FALSE)),"",VLOOKUP(CONCATENATE($A322,"_",AP$2),'Reference data SID'!$B:$N,13,FALSE))</f>
        <v/>
      </c>
      <c r="AQ322" s="13" t="str">
        <f>IF(ISERROR(VLOOKUP(CONCATENATE($A322,"_",AQ$2),'Reference data SID'!$B:$N,13,FALSE)),"",VLOOKUP(CONCATENATE($A322,"_",AQ$2),'Reference data SID'!$B:$N,13,FALSE))</f>
        <v/>
      </c>
      <c r="AR322" s="13" t="str">
        <f>IF(ISERROR(VLOOKUP(CONCATENATE($A322,"_",AR$2),'Reference data SID'!$B:$N,13,FALSE)),"",VLOOKUP(CONCATENATE($A322,"_",AR$2),'Reference data SID'!$B:$N,13,FALSE))</f>
        <v/>
      </c>
      <c r="AS322" s="13" t="str">
        <f>IF(ISERROR(VLOOKUP(CONCATENATE($A322,"_",AS$2),'Reference data SID'!$B:$N,13,FALSE)),"",VLOOKUP(CONCATENATE($A322,"_",AS$2),'Reference data SID'!$B:$N,13,FALSE))</f>
        <v/>
      </c>
      <c r="AT322" s="13" t="str">
        <f>IF(ISERROR(VLOOKUP(CONCATENATE($A322,"_",AT$2),'Reference data SID'!$B:$N,13,FALSE)),"",VLOOKUP(CONCATENATE($A322,"_",AT$2),'Reference data SID'!$B:$N,13,FALSE))</f>
        <v/>
      </c>
    </row>
    <row r="323" spans="1:46" x14ac:dyDescent="0.25">
      <c r="A323">
        <v>319</v>
      </c>
      <c r="B323" s="13" t="str">
        <f>IF(ISERROR(VLOOKUP(CONCATENATE($A323,"_",B$2),'Reference data SID'!$B:$N,13,FALSE)),"",VLOOKUP(CONCATENATE($A323,"_",B$2),'Reference data SID'!$B:$N,13,FALSE))</f>
        <v/>
      </c>
      <c r="C323" s="13" t="str">
        <f>IF(ISERROR(VLOOKUP(CONCATENATE($A323,"_",C$2),'Reference data SID'!$B:$N,13,FALSE)),"",VLOOKUP(CONCATENATE($A323,"_",C$2),'Reference data SID'!$B:$N,13,FALSE))</f>
        <v/>
      </c>
      <c r="D323" s="13" t="str">
        <f>IF(ISERROR(VLOOKUP(CONCATENATE($A323,"_",D$2),'Reference data SID'!$B:$N,13,FALSE)),"",VLOOKUP(CONCATENATE($A323,"_",D$2),'Reference data SID'!$B:$N,13,FALSE))</f>
        <v/>
      </c>
      <c r="E323" s="13" t="str">
        <f>IF(ISERROR(VLOOKUP(CONCATENATE($A323,"_",E$2),'Reference data SID'!$B:$N,13,FALSE)),"",VLOOKUP(CONCATENATE($A323,"_",E$2),'Reference data SID'!$B:$N,13,FALSE))</f>
        <v/>
      </c>
      <c r="F323" s="13" t="str">
        <f>IF(ISERROR(VLOOKUP(CONCATENATE($A323,"_",F$2),'Reference data SID'!$B:$N,13,FALSE)),"",VLOOKUP(CONCATENATE($A323,"_",F$2),'Reference data SID'!$B:$N,13,FALSE))</f>
        <v/>
      </c>
      <c r="G323" s="13" t="str">
        <f>IF(ISERROR(VLOOKUP(CONCATENATE($A323,"_",G$2),'Reference data SID'!$B:$N,13,FALSE)),"",VLOOKUP(CONCATENATE($A323,"_",G$2),'Reference data SID'!$B:$N,13,FALSE))</f>
        <v/>
      </c>
      <c r="H323" s="13" t="str">
        <f>IF(ISERROR(VLOOKUP(CONCATENATE($A323,"_",H$2),'Reference data SID'!$B:$N,13,FALSE)),"",VLOOKUP(CONCATENATE($A323,"_",H$2),'Reference data SID'!$B:$N,13,FALSE))</f>
        <v/>
      </c>
      <c r="I323" s="13" t="str">
        <f>IF(ISERROR(VLOOKUP(CONCATENATE($A323,"_",I$2),'Reference data SID'!$B:$N,13,FALSE)),"",VLOOKUP(CONCATENATE($A323,"_",I$2),'Reference data SID'!$B:$N,13,FALSE))</f>
        <v/>
      </c>
      <c r="J323" s="13" t="str">
        <f>IF(ISERROR(VLOOKUP(CONCATENATE($A323,"_",J$2),'Reference data SID'!$B:$N,13,FALSE)),"",VLOOKUP(CONCATENATE($A323,"_",J$2),'Reference data SID'!$B:$N,13,FALSE))</f>
        <v/>
      </c>
      <c r="K323" s="13" t="str">
        <f>IF(ISERROR(VLOOKUP(CONCATENATE($A323,"_",K$2),'Reference data SID'!$B:$N,13,FALSE)),"",VLOOKUP(CONCATENATE($A323,"_",K$2),'Reference data SID'!$B:$N,13,FALSE))</f>
        <v/>
      </c>
      <c r="L323" s="13" t="str">
        <f>IF(ISERROR(VLOOKUP(CONCATENATE($A323,"_",L$2),'Reference data SID'!$B:$N,13,FALSE)),"",VLOOKUP(CONCATENATE($A323,"_",L$2),'Reference data SID'!$B:$N,13,FALSE))</f>
        <v/>
      </c>
      <c r="M323" s="13" t="str">
        <f>IF(ISERROR(VLOOKUP(CONCATENATE($A323,"_",M$2),'Reference data SID'!$B:$N,13,FALSE)),"",VLOOKUP(CONCATENATE($A323,"_",M$2),'Reference data SID'!$B:$N,13,FALSE))</f>
        <v/>
      </c>
      <c r="N323" s="13" t="str">
        <f>IF(ISERROR(VLOOKUP(CONCATENATE($A323,"_",N$2),'Reference data SID'!$B:$N,13,FALSE)),"",VLOOKUP(CONCATENATE($A323,"_",N$2),'Reference data SID'!$B:$N,13,FALSE))</f>
        <v/>
      </c>
      <c r="O323" s="13" t="str">
        <f>IF(ISERROR(VLOOKUP(CONCATENATE($A323,"_",O$2),'Reference data SID'!$B:$N,13,FALSE)),"",VLOOKUP(CONCATENATE($A323,"_",O$2),'Reference data SID'!$B:$N,13,FALSE))</f>
        <v/>
      </c>
      <c r="P323" s="13" t="str">
        <f>IF(ISERROR(VLOOKUP(CONCATENATE($A323,"_",P$2),'Reference data SID'!$B:$N,13,FALSE)),"",VLOOKUP(CONCATENATE($A323,"_",P$2),'Reference data SID'!$B:$N,13,FALSE))</f>
        <v/>
      </c>
      <c r="Q323" s="13" t="str">
        <f>IF(ISERROR(VLOOKUP(CONCATENATE($A323,"_",Q$2),'Reference data SID'!$B:$N,13,FALSE)),"",VLOOKUP(CONCATENATE($A323,"_",Q$2),'Reference data SID'!$B:$N,13,FALSE))</f>
        <v/>
      </c>
      <c r="R323" s="13" t="str">
        <f>IF(ISERROR(VLOOKUP(CONCATENATE($A323,"_",R$2),'Reference data SID'!$B:$N,13,FALSE)),"",VLOOKUP(CONCATENATE($A323,"_",R$2),'Reference data SID'!$B:$N,13,FALSE))</f>
        <v/>
      </c>
      <c r="S323" s="13" t="str">
        <f>IF(ISERROR(VLOOKUP(CONCATENATE($A323,"_",S$2),'Reference data SID'!$B:$N,13,FALSE)),"",VLOOKUP(CONCATENATE($A323,"_",S$2),'Reference data SID'!$B:$N,13,FALSE))</f>
        <v/>
      </c>
      <c r="T323" s="13" t="str">
        <f>IF(ISERROR(VLOOKUP(CONCATENATE($A323,"_",T$2),'Reference data SID'!$B:$N,13,FALSE)),"",VLOOKUP(CONCATENATE($A323,"_",T$2),'Reference data SID'!$B:$N,13,FALSE))</f>
        <v/>
      </c>
      <c r="U323" s="13" t="str">
        <f>IF(ISERROR(VLOOKUP(CONCATENATE($A323,"_",U$2),'Reference data SID'!$B:$N,13,FALSE)),"",VLOOKUP(CONCATENATE($A323,"_",U$2),'Reference data SID'!$B:$N,13,FALSE))</f>
        <v/>
      </c>
      <c r="V323" s="13" t="str">
        <f>IF(ISERROR(VLOOKUP(CONCATENATE($A323,"_",V$2),'Reference data SID'!$B:$N,13,FALSE)),"",VLOOKUP(CONCATENATE($A323,"_",V$2),'Reference data SID'!$B:$N,13,FALSE))</f>
        <v/>
      </c>
      <c r="W323" s="13" t="str">
        <f>IF(ISERROR(VLOOKUP(CONCATENATE($A323,"_",W$2),'Reference data SID'!$B:$N,13,FALSE)),"",VLOOKUP(CONCATENATE($A323,"_",W$2),'Reference data SID'!$B:$N,13,FALSE))</f>
        <v/>
      </c>
      <c r="X323" s="13" t="str">
        <f>IF(ISERROR(VLOOKUP(CONCATENATE($A323,"_",X$2),'Reference data SID'!$B:$N,13,FALSE)),"",VLOOKUP(CONCATENATE($A323,"_",X$2),'Reference data SID'!$B:$N,13,FALSE))</f>
        <v/>
      </c>
      <c r="Y323" s="13" t="str">
        <f>IF(ISERROR(VLOOKUP(CONCATENATE($A323,"_",Y$2),'Reference data SID'!$B:$N,13,FALSE)),"",VLOOKUP(CONCATENATE($A323,"_",Y$2),'Reference data SID'!$B:$N,13,FALSE))</f>
        <v/>
      </c>
      <c r="Z323" s="13" t="str">
        <f>IF(ISERROR(VLOOKUP(CONCATENATE($A323,"_",Z$2),'Reference data SID'!$B:$N,13,FALSE)),"",VLOOKUP(CONCATENATE($A323,"_",Z$2),'Reference data SID'!$B:$N,13,FALSE))</f>
        <v/>
      </c>
      <c r="AA323" s="13" t="str">
        <f>IF(ISERROR(VLOOKUP(CONCATENATE($A323,"_",AA$2),'Reference data SID'!$B:$N,13,FALSE)),"",VLOOKUP(CONCATENATE($A323,"_",AA$2),'Reference data SID'!$B:$N,13,FALSE))</f>
        <v/>
      </c>
      <c r="AB323" s="13" t="str">
        <f>IF(ISERROR(VLOOKUP(CONCATENATE($A323,"_",AB$2),'Reference data SID'!$B:$N,13,FALSE)),"",VLOOKUP(CONCATENATE($A323,"_",AB$2),'Reference data SID'!$B:$N,13,FALSE))</f>
        <v/>
      </c>
      <c r="AC323" s="13" t="str">
        <f>IF(ISERROR(VLOOKUP(CONCATENATE($A323,"_",AC$2),'Reference data SID'!$B:$N,13,FALSE)),"",VLOOKUP(CONCATENATE($A323,"_",AC$2),'Reference data SID'!$B:$N,13,FALSE))</f>
        <v/>
      </c>
      <c r="AD323" s="13" t="str">
        <f>IF(ISERROR(VLOOKUP(CONCATENATE($A323,"_",AD$2),'Reference data SID'!$B:$N,13,FALSE)),"",VLOOKUP(CONCATENATE($A323,"_",AD$2),'Reference data SID'!$B:$N,13,FALSE))</f>
        <v/>
      </c>
      <c r="AE323" s="13" t="str">
        <f>IF(ISERROR(VLOOKUP(CONCATENATE($A323,"_",AE$2),'Reference data SID'!$B:$N,13,FALSE)),"",VLOOKUP(CONCATENATE($A323,"_",AE$2),'Reference data SID'!$B:$N,13,FALSE))</f>
        <v/>
      </c>
      <c r="AF323" s="13" t="str">
        <f>IF(ISERROR(VLOOKUP(CONCATENATE($A323,"_",AF$2),'Reference data SID'!$B:$N,13,FALSE)),"",VLOOKUP(CONCATENATE($A323,"_",AF$2),'Reference data SID'!$B:$N,13,FALSE))</f>
        <v/>
      </c>
      <c r="AG323" s="13" t="str">
        <f>IF(ISERROR(VLOOKUP(CONCATENATE($A323,"_",AG$2),'Reference data SID'!$B:$N,13,FALSE)),"",VLOOKUP(CONCATENATE($A323,"_",AG$2),'Reference data SID'!$B:$N,13,FALSE))</f>
        <v/>
      </c>
      <c r="AH323" s="13" t="str">
        <f>IF(ISERROR(VLOOKUP(CONCATENATE($A323,"_",AH$2),'Reference data SID'!$B:$N,13,FALSE)),"",VLOOKUP(CONCATENATE($A323,"_",AH$2),'Reference data SID'!$B:$N,13,FALSE))</f>
        <v/>
      </c>
      <c r="AI323" s="13" t="str">
        <f>IF(ISERROR(VLOOKUP(CONCATENATE($A323,"_",AI$2),'Reference data SID'!$B:$N,13,FALSE)),"",VLOOKUP(CONCATENATE($A323,"_",AI$2),'Reference data SID'!$B:$N,13,FALSE))</f>
        <v/>
      </c>
      <c r="AJ323" s="13" t="str">
        <f>IF(ISERROR(VLOOKUP(CONCATENATE($A323,"_",AJ$2),'Reference data SID'!$B:$N,13,FALSE)),"",VLOOKUP(CONCATENATE($A323,"_",AJ$2),'Reference data SID'!$B:$N,13,FALSE))</f>
        <v/>
      </c>
      <c r="AK323" s="13" t="str">
        <f>IF(ISERROR(VLOOKUP(CONCATENATE($A323,"_",AK$2),'Reference data SID'!$B:$N,13,FALSE)),"",VLOOKUP(CONCATENATE($A323,"_",AK$2),'Reference data SID'!$B:$N,13,FALSE))</f>
        <v/>
      </c>
      <c r="AL323" s="13" t="str">
        <f>IF(ISERROR(VLOOKUP(CONCATENATE($A323,"_",AL$2),'Reference data SID'!$B:$N,13,FALSE)),"",VLOOKUP(CONCATENATE($A323,"_",AL$2),'Reference data SID'!$B:$N,13,FALSE))</f>
        <v/>
      </c>
      <c r="AM323" s="13" t="str">
        <f>IF(ISERROR(VLOOKUP(CONCATENATE($A323,"_",AM$2),'Reference data SID'!$B:$N,13,FALSE)),"",VLOOKUP(CONCATENATE($A323,"_",AM$2),'Reference data SID'!$B:$N,13,FALSE))</f>
        <v/>
      </c>
      <c r="AN323" s="13" t="str">
        <f>IF(ISERROR(VLOOKUP(CONCATENATE($A323,"_",AN$2),'Reference data SID'!$B:$N,13,FALSE)),"",VLOOKUP(CONCATENATE($A323,"_",AN$2),'Reference data SID'!$B:$N,13,FALSE))</f>
        <v/>
      </c>
      <c r="AO323" s="13" t="str">
        <f>IF(ISERROR(VLOOKUP(CONCATENATE($A323,"_",AO$2),'Reference data SID'!$B:$N,13,FALSE)),"",VLOOKUP(CONCATENATE($A323,"_",AO$2),'Reference data SID'!$B:$N,13,FALSE))</f>
        <v/>
      </c>
      <c r="AP323" s="13" t="str">
        <f>IF(ISERROR(VLOOKUP(CONCATENATE($A323,"_",AP$2),'Reference data SID'!$B:$N,13,FALSE)),"",VLOOKUP(CONCATENATE($A323,"_",AP$2),'Reference data SID'!$B:$N,13,FALSE))</f>
        <v/>
      </c>
      <c r="AQ323" s="13" t="str">
        <f>IF(ISERROR(VLOOKUP(CONCATENATE($A323,"_",AQ$2),'Reference data SID'!$B:$N,13,FALSE)),"",VLOOKUP(CONCATENATE($A323,"_",AQ$2),'Reference data SID'!$B:$N,13,FALSE))</f>
        <v/>
      </c>
      <c r="AR323" s="13" t="str">
        <f>IF(ISERROR(VLOOKUP(CONCATENATE($A323,"_",AR$2),'Reference data SID'!$B:$N,13,FALSE)),"",VLOOKUP(CONCATENATE($A323,"_",AR$2),'Reference data SID'!$B:$N,13,FALSE))</f>
        <v/>
      </c>
      <c r="AS323" s="13" t="str">
        <f>IF(ISERROR(VLOOKUP(CONCATENATE($A323,"_",AS$2),'Reference data SID'!$B:$N,13,FALSE)),"",VLOOKUP(CONCATENATE($A323,"_",AS$2),'Reference data SID'!$B:$N,13,FALSE))</f>
        <v/>
      </c>
      <c r="AT323" s="13" t="str">
        <f>IF(ISERROR(VLOOKUP(CONCATENATE($A323,"_",AT$2),'Reference data SID'!$B:$N,13,FALSE)),"",VLOOKUP(CONCATENATE($A323,"_",AT$2),'Reference data SID'!$B:$N,13,FALSE))</f>
        <v/>
      </c>
    </row>
    <row r="324" spans="1:46" x14ac:dyDescent="0.25">
      <c r="A324">
        <v>320</v>
      </c>
      <c r="B324" s="13" t="str">
        <f>IF(ISERROR(VLOOKUP(CONCATENATE($A324,"_",B$2),'Reference data SID'!$B:$N,13,FALSE)),"",VLOOKUP(CONCATENATE($A324,"_",B$2),'Reference data SID'!$B:$N,13,FALSE))</f>
        <v/>
      </c>
      <c r="C324" s="13" t="str">
        <f>IF(ISERROR(VLOOKUP(CONCATENATE($A324,"_",C$2),'Reference data SID'!$B:$N,13,FALSE)),"",VLOOKUP(CONCATENATE($A324,"_",C$2),'Reference data SID'!$B:$N,13,FALSE))</f>
        <v/>
      </c>
      <c r="D324" s="13" t="str">
        <f>IF(ISERROR(VLOOKUP(CONCATENATE($A324,"_",D$2),'Reference data SID'!$B:$N,13,FALSE)),"",VLOOKUP(CONCATENATE($A324,"_",D$2),'Reference data SID'!$B:$N,13,FALSE))</f>
        <v/>
      </c>
      <c r="E324" s="13" t="str">
        <f>IF(ISERROR(VLOOKUP(CONCATENATE($A324,"_",E$2),'Reference data SID'!$B:$N,13,FALSE)),"",VLOOKUP(CONCATENATE($A324,"_",E$2),'Reference data SID'!$B:$N,13,FALSE))</f>
        <v/>
      </c>
      <c r="F324" s="13" t="str">
        <f>IF(ISERROR(VLOOKUP(CONCATENATE($A324,"_",F$2),'Reference data SID'!$B:$N,13,FALSE)),"",VLOOKUP(CONCATENATE($A324,"_",F$2),'Reference data SID'!$B:$N,13,FALSE))</f>
        <v/>
      </c>
      <c r="G324" s="13" t="str">
        <f>IF(ISERROR(VLOOKUP(CONCATENATE($A324,"_",G$2),'Reference data SID'!$B:$N,13,FALSE)),"",VLOOKUP(CONCATENATE($A324,"_",G$2),'Reference data SID'!$B:$N,13,FALSE))</f>
        <v/>
      </c>
      <c r="H324" s="13" t="str">
        <f>IF(ISERROR(VLOOKUP(CONCATENATE($A324,"_",H$2),'Reference data SID'!$B:$N,13,FALSE)),"",VLOOKUP(CONCATENATE($A324,"_",H$2),'Reference data SID'!$B:$N,13,FALSE))</f>
        <v/>
      </c>
      <c r="I324" s="13" t="str">
        <f>IF(ISERROR(VLOOKUP(CONCATENATE($A324,"_",I$2),'Reference data SID'!$B:$N,13,FALSE)),"",VLOOKUP(CONCATENATE($A324,"_",I$2),'Reference data SID'!$B:$N,13,FALSE))</f>
        <v/>
      </c>
      <c r="J324" s="13" t="str">
        <f>IF(ISERROR(VLOOKUP(CONCATENATE($A324,"_",J$2),'Reference data SID'!$B:$N,13,FALSE)),"",VLOOKUP(CONCATENATE($A324,"_",J$2),'Reference data SID'!$B:$N,13,FALSE))</f>
        <v/>
      </c>
      <c r="K324" s="13" t="str">
        <f>IF(ISERROR(VLOOKUP(CONCATENATE($A324,"_",K$2),'Reference data SID'!$B:$N,13,FALSE)),"",VLOOKUP(CONCATENATE($A324,"_",K$2),'Reference data SID'!$B:$N,13,FALSE))</f>
        <v/>
      </c>
      <c r="L324" s="13" t="str">
        <f>IF(ISERROR(VLOOKUP(CONCATENATE($A324,"_",L$2),'Reference data SID'!$B:$N,13,FALSE)),"",VLOOKUP(CONCATENATE($A324,"_",L$2),'Reference data SID'!$B:$N,13,FALSE))</f>
        <v/>
      </c>
      <c r="M324" s="13" t="str">
        <f>IF(ISERROR(VLOOKUP(CONCATENATE($A324,"_",M$2),'Reference data SID'!$B:$N,13,FALSE)),"",VLOOKUP(CONCATENATE($A324,"_",M$2),'Reference data SID'!$B:$N,13,FALSE))</f>
        <v/>
      </c>
      <c r="N324" s="13" t="str">
        <f>IF(ISERROR(VLOOKUP(CONCATENATE($A324,"_",N$2),'Reference data SID'!$B:$N,13,FALSE)),"",VLOOKUP(CONCATENATE($A324,"_",N$2),'Reference data SID'!$B:$N,13,FALSE))</f>
        <v/>
      </c>
      <c r="O324" s="13" t="str">
        <f>IF(ISERROR(VLOOKUP(CONCATENATE($A324,"_",O$2),'Reference data SID'!$B:$N,13,FALSE)),"",VLOOKUP(CONCATENATE($A324,"_",O$2),'Reference data SID'!$B:$N,13,FALSE))</f>
        <v/>
      </c>
      <c r="P324" s="13" t="str">
        <f>IF(ISERROR(VLOOKUP(CONCATENATE($A324,"_",P$2),'Reference data SID'!$B:$N,13,FALSE)),"",VLOOKUP(CONCATENATE($A324,"_",P$2),'Reference data SID'!$B:$N,13,FALSE))</f>
        <v/>
      </c>
      <c r="Q324" s="13" t="str">
        <f>IF(ISERROR(VLOOKUP(CONCATENATE($A324,"_",Q$2),'Reference data SID'!$B:$N,13,FALSE)),"",VLOOKUP(CONCATENATE($A324,"_",Q$2),'Reference data SID'!$B:$N,13,FALSE))</f>
        <v/>
      </c>
      <c r="R324" s="13" t="str">
        <f>IF(ISERROR(VLOOKUP(CONCATENATE($A324,"_",R$2),'Reference data SID'!$B:$N,13,FALSE)),"",VLOOKUP(CONCATENATE($A324,"_",R$2),'Reference data SID'!$B:$N,13,FALSE))</f>
        <v/>
      </c>
      <c r="S324" s="13" t="str">
        <f>IF(ISERROR(VLOOKUP(CONCATENATE($A324,"_",S$2),'Reference data SID'!$B:$N,13,FALSE)),"",VLOOKUP(CONCATENATE($A324,"_",S$2),'Reference data SID'!$B:$N,13,FALSE))</f>
        <v/>
      </c>
      <c r="T324" s="13" t="str">
        <f>IF(ISERROR(VLOOKUP(CONCATENATE($A324,"_",T$2),'Reference data SID'!$B:$N,13,FALSE)),"",VLOOKUP(CONCATENATE($A324,"_",T$2),'Reference data SID'!$B:$N,13,FALSE))</f>
        <v/>
      </c>
      <c r="U324" s="13" t="str">
        <f>IF(ISERROR(VLOOKUP(CONCATENATE($A324,"_",U$2),'Reference data SID'!$B:$N,13,FALSE)),"",VLOOKUP(CONCATENATE($A324,"_",U$2),'Reference data SID'!$B:$N,13,FALSE))</f>
        <v/>
      </c>
      <c r="V324" s="13" t="str">
        <f>IF(ISERROR(VLOOKUP(CONCATENATE($A324,"_",V$2),'Reference data SID'!$B:$N,13,FALSE)),"",VLOOKUP(CONCATENATE($A324,"_",V$2),'Reference data SID'!$B:$N,13,FALSE))</f>
        <v/>
      </c>
      <c r="W324" s="13" t="str">
        <f>IF(ISERROR(VLOOKUP(CONCATENATE($A324,"_",W$2),'Reference data SID'!$B:$N,13,FALSE)),"",VLOOKUP(CONCATENATE($A324,"_",W$2),'Reference data SID'!$B:$N,13,FALSE))</f>
        <v/>
      </c>
      <c r="X324" s="13" t="str">
        <f>IF(ISERROR(VLOOKUP(CONCATENATE($A324,"_",X$2),'Reference data SID'!$B:$N,13,FALSE)),"",VLOOKUP(CONCATENATE($A324,"_",X$2),'Reference data SID'!$B:$N,13,FALSE))</f>
        <v/>
      </c>
      <c r="Y324" s="13" t="str">
        <f>IF(ISERROR(VLOOKUP(CONCATENATE($A324,"_",Y$2),'Reference data SID'!$B:$N,13,FALSE)),"",VLOOKUP(CONCATENATE($A324,"_",Y$2),'Reference data SID'!$B:$N,13,FALSE))</f>
        <v/>
      </c>
      <c r="Z324" s="13" t="str">
        <f>IF(ISERROR(VLOOKUP(CONCATENATE($A324,"_",Z$2),'Reference data SID'!$B:$N,13,FALSE)),"",VLOOKUP(CONCATENATE($A324,"_",Z$2),'Reference data SID'!$B:$N,13,FALSE))</f>
        <v/>
      </c>
      <c r="AA324" s="13" t="str">
        <f>IF(ISERROR(VLOOKUP(CONCATENATE($A324,"_",AA$2),'Reference data SID'!$B:$N,13,FALSE)),"",VLOOKUP(CONCATENATE($A324,"_",AA$2),'Reference data SID'!$B:$N,13,FALSE))</f>
        <v/>
      </c>
      <c r="AB324" s="13" t="str">
        <f>IF(ISERROR(VLOOKUP(CONCATENATE($A324,"_",AB$2),'Reference data SID'!$B:$N,13,FALSE)),"",VLOOKUP(CONCATENATE($A324,"_",AB$2),'Reference data SID'!$B:$N,13,FALSE))</f>
        <v/>
      </c>
      <c r="AC324" s="13" t="str">
        <f>IF(ISERROR(VLOOKUP(CONCATENATE($A324,"_",AC$2),'Reference data SID'!$B:$N,13,FALSE)),"",VLOOKUP(CONCATENATE($A324,"_",AC$2),'Reference data SID'!$B:$N,13,FALSE))</f>
        <v/>
      </c>
      <c r="AD324" s="13" t="str">
        <f>IF(ISERROR(VLOOKUP(CONCATENATE($A324,"_",AD$2),'Reference data SID'!$B:$N,13,FALSE)),"",VLOOKUP(CONCATENATE($A324,"_",AD$2),'Reference data SID'!$B:$N,13,FALSE))</f>
        <v/>
      </c>
      <c r="AE324" s="13" t="str">
        <f>IF(ISERROR(VLOOKUP(CONCATENATE($A324,"_",AE$2),'Reference data SID'!$B:$N,13,FALSE)),"",VLOOKUP(CONCATENATE($A324,"_",AE$2),'Reference data SID'!$B:$N,13,FALSE))</f>
        <v/>
      </c>
      <c r="AF324" s="13" t="str">
        <f>IF(ISERROR(VLOOKUP(CONCATENATE($A324,"_",AF$2),'Reference data SID'!$B:$N,13,FALSE)),"",VLOOKUP(CONCATENATE($A324,"_",AF$2),'Reference data SID'!$B:$N,13,FALSE))</f>
        <v/>
      </c>
      <c r="AG324" s="13" t="str">
        <f>IF(ISERROR(VLOOKUP(CONCATENATE($A324,"_",AG$2),'Reference data SID'!$B:$N,13,FALSE)),"",VLOOKUP(CONCATENATE($A324,"_",AG$2),'Reference data SID'!$B:$N,13,FALSE))</f>
        <v/>
      </c>
      <c r="AH324" s="13" t="str">
        <f>IF(ISERROR(VLOOKUP(CONCATENATE($A324,"_",AH$2),'Reference data SID'!$B:$N,13,FALSE)),"",VLOOKUP(CONCATENATE($A324,"_",AH$2),'Reference data SID'!$B:$N,13,FALSE))</f>
        <v/>
      </c>
      <c r="AI324" s="13" t="str">
        <f>IF(ISERROR(VLOOKUP(CONCATENATE($A324,"_",AI$2),'Reference data SID'!$B:$N,13,FALSE)),"",VLOOKUP(CONCATENATE($A324,"_",AI$2),'Reference data SID'!$B:$N,13,FALSE))</f>
        <v/>
      </c>
      <c r="AJ324" s="13" t="str">
        <f>IF(ISERROR(VLOOKUP(CONCATENATE($A324,"_",AJ$2),'Reference data SID'!$B:$N,13,FALSE)),"",VLOOKUP(CONCATENATE($A324,"_",AJ$2),'Reference data SID'!$B:$N,13,FALSE))</f>
        <v/>
      </c>
      <c r="AK324" s="13" t="str">
        <f>IF(ISERROR(VLOOKUP(CONCATENATE($A324,"_",AK$2),'Reference data SID'!$B:$N,13,FALSE)),"",VLOOKUP(CONCATENATE($A324,"_",AK$2),'Reference data SID'!$B:$N,13,FALSE))</f>
        <v/>
      </c>
      <c r="AL324" s="13" t="str">
        <f>IF(ISERROR(VLOOKUP(CONCATENATE($A324,"_",AL$2),'Reference data SID'!$B:$N,13,FALSE)),"",VLOOKUP(CONCATENATE($A324,"_",AL$2),'Reference data SID'!$B:$N,13,FALSE))</f>
        <v/>
      </c>
      <c r="AM324" s="13" t="str">
        <f>IF(ISERROR(VLOOKUP(CONCATENATE($A324,"_",AM$2),'Reference data SID'!$B:$N,13,FALSE)),"",VLOOKUP(CONCATENATE($A324,"_",AM$2),'Reference data SID'!$B:$N,13,FALSE))</f>
        <v/>
      </c>
      <c r="AN324" s="13" t="str">
        <f>IF(ISERROR(VLOOKUP(CONCATENATE($A324,"_",AN$2),'Reference data SID'!$B:$N,13,FALSE)),"",VLOOKUP(CONCATENATE($A324,"_",AN$2),'Reference data SID'!$B:$N,13,FALSE))</f>
        <v/>
      </c>
      <c r="AO324" s="13" t="str">
        <f>IF(ISERROR(VLOOKUP(CONCATENATE($A324,"_",AO$2),'Reference data SID'!$B:$N,13,FALSE)),"",VLOOKUP(CONCATENATE($A324,"_",AO$2),'Reference data SID'!$B:$N,13,FALSE))</f>
        <v/>
      </c>
      <c r="AP324" s="13" t="str">
        <f>IF(ISERROR(VLOOKUP(CONCATENATE($A324,"_",AP$2),'Reference data SID'!$B:$N,13,FALSE)),"",VLOOKUP(CONCATENATE($A324,"_",AP$2),'Reference data SID'!$B:$N,13,FALSE))</f>
        <v/>
      </c>
      <c r="AQ324" s="13" t="str">
        <f>IF(ISERROR(VLOOKUP(CONCATENATE($A324,"_",AQ$2),'Reference data SID'!$B:$N,13,FALSE)),"",VLOOKUP(CONCATENATE($A324,"_",AQ$2),'Reference data SID'!$B:$N,13,FALSE))</f>
        <v/>
      </c>
      <c r="AR324" s="13" t="str">
        <f>IF(ISERROR(VLOOKUP(CONCATENATE($A324,"_",AR$2),'Reference data SID'!$B:$N,13,FALSE)),"",VLOOKUP(CONCATENATE($A324,"_",AR$2),'Reference data SID'!$B:$N,13,FALSE))</f>
        <v/>
      </c>
      <c r="AS324" s="13" t="str">
        <f>IF(ISERROR(VLOOKUP(CONCATENATE($A324,"_",AS$2),'Reference data SID'!$B:$N,13,FALSE)),"",VLOOKUP(CONCATENATE($A324,"_",AS$2),'Reference data SID'!$B:$N,13,FALSE))</f>
        <v/>
      </c>
      <c r="AT324" s="13" t="str">
        <f>IF(ISERROR(VLOOKUP(CONCATENATE($A324,"_",AT$2),'Reference data SID'!$B:$N,13,FALSE)),"",VLOOKUP(CONCATENATE($A324,"_",AT$2),'Reference data SID'!$B:$N,13,FALSE))</f>
        <v/>
      </c>
    </row>
    <row r="325" spans="1:46" x14ac:dyDescent="0.25">
      <c r="A325">
        <v>321</v>
      </c>
      <c r="B325" s="13" t="str">
        <f>IF(ISERROR(VLOOKUP(CONCATENATE($A325,"_",B$2),'Reference data SID'!$B:$N,13,FALSE)),"",VLOOKUP(CONCATENATE($A325,"_",B$2),'Reference data SID'!$B:$N,13,FALSE))</f>
        <v/>
      </c>
      <c r="C325" s="13" t="str">
        <f>IF(ISERROR(VLOOKUP(CONCATENATE($A325,"_",C$2),'Reference data SID'!$B:$N,13,FALSE)),"",VLOOKUP(CONCATENATE($A325,"_",C$2),'Reference data SID'!$B:$N,13,FALSE))</f>
        <v/>
      </c>
      <c r="D325" s="13" t="str">
        <f>IF(ISERROR(VLOOKUP(CONCATENATE($A325,"_",D$2),'Reference data SID'!$B:$N,13,FALSE)),"",VLOOKUP(CONCATENATE($A325,"_",D$2),'Reference data SID'!$B:$N,13,FALSE))</f>
        <v/>
      </c>
      <c r="E325" s="13" t="str">
        <f>IF(ISERROR(VLOOKUP(CONCATENATE($A325,"_",E$2),'Reference data SID'!$B:$N,13,FALSE)),"",VLOOKUP(CONCATENATE($A325,"_",E$2),'Reference data SID'!$B:$N,13,FALSE))</f>
        <v/>
      </c>
      <c r="F325" s="13" t="str">
        <f>IF(ISERROR(VLOOKUP(CONCATENATE($A325,"_",F$2),'Reference data SID'!$B:$N,13,FALSE)),"",VLOOKUP(CONCATENATE($A325,"_",F$2),'Reference data SID'!$B:$N,13,FALSE))</f>
        <v/>
      </c>
      <c r="G325" s="13" t="str">
        <f>IF(ISERROR(VLOOKUP(CONCATENATE($A325,"_",G$2),'Reference data SID'!$B:$N,13,FALSE)),"",VLOOKUP(CONCATENATE($A325,"_",G$2),'Reference data SID'!$B:$N,13,FALSE))</f>
        <v/>
      </c>
      <c r="H325" s="13" t="str">
        <f>IF(ISERROR(VLOOKUP(CONCATENATE($A325,"_",H$2),'Reference data SID'!$B:$N,13,FALSE)),"",VLOOKUP(CONCATENATE($A325,"_",H$2),'Reference data SID'!$B:$N,13,FALSE))</f>
        <v/>
      </c>
      <c r="I325" s="13" t="str">
        <f>IF(ISERROR(VLOOKUP(CONCATENATE($A325,"_",I$2),'Reference data SID'!$B:$N,13,FALSE)),"",VLOOKUP(CONCATENATE($A325,"_",I$2),'Reference data SID'!$B:$N,13,FALSE))</f>
        <v/>
      </c>
      <c r="J325" s="13" t="str">
        <f>IF(ISERROR(VLOOKUP(CONCATENATE($A325,"_",J$2),'Reference data SID'!$B:$N,13,FALSE)),"",VLOOKUP(CONCATENATE($A325,"_",J$2),'Reference data SID'!$B:$N,13,FALSE))</f>
        <v/>
      </c>
      <c r="K325" s="13" t="str">
        <f>IF(ISERROR(VLOOKUP(CONCATENATE($A325,"_",K$2),'Reference data SID'!$B:$N,13,FALSE)),"",VLOOKUP(CONCATENATE($A325,"_",K$2),'Reference data SID'!$B:$N,13,FALSE))</f>
        <v/>
      </c>
      <c r="L325" s="13" t="str">
        <f>IF(ISERROR(VLOOKUP(CONCATENATE($A325,"_",L$2),'Reference data SID'!$B:$N,13,FALSE)),"",VLOOKUP(CONCATENATE($A325,"_",L$2),'Reference data SID'!$B:$N,13,FALSE))</f>
        <v/>
      </c>
      <c r="M325" s="13" t="str">
        <f>IF(ISERROR(VLOOKUP(CONCATENATE($A325,"_",M$2),'Reference data SID'!$B:$N,13,FALSE)),"",VLOOKUP(CONCATENATE($A325,"_",M$2),'Reference data SID'!$B:$N,13,FALSE))</f>
        <v/>
      </c>
      <c r="N325" s="13" t="str">
        <f>IF(ISERROR(VLOOKUP(CONCATENATE($A325,"_",N$2),'Reference data SID'!$B:$N,13,FALSE)),"",VLOOKUP(CONCATENATE($A325,"_",N$2),'Reference data SID'!$B:$N,13,FALSE))</f>
        <v/>
      </c>
      <c r="O325" s="13" t="str">
        <f>IF(ISERROR(VLOOKUP(CONCATENATE($A325,"_",O$2),'Reference data SID'!$B:$N,13,FALSE)),"",VLOOKUP(CONCATENATE($A325,"_",O$2),'Reference data SID'!$B:$N,13,FALSE))</f>
        <v/>
      </c>
      <c r="P325" s="13" t="str">
        <f>IF(ISERROR(VLOOKUP(CONCATENATE($A325,"_",P$2),'Reference data SID'!$B:$N,13,FALSE)),"",VLOOKUP(CONCATENATE($A325,"_",P$2),'Reference data SID'!$B:$N,13,FALSE))</f>
        <v/>
      </c>
      <c r="Q325" s="13" t="str">
        <f>IF(ISERROR(VLOOKUP(CONCATENATE($A325,"_",Q$2),'Reference data SID'!$B:$N,13,FALSE)),"",VLOOKUP(CONCATENATE($A325,"_",Q$2),'Reference data SID'!$B:$N,13,FALSE))</f>
        <v/>
      </c>
      <c r="R325" s="13" t="str">
        <f>IF(ISERROR(VLOOKUP(CONCATENATE($A325,"_",R$2),'Reference data SID'!$B:$N,13,FALSE)),"",VLOOKUP(CONCATENATE($A325,"_",R$2),'Reference data SID'!$B:$N,13,FALSE))</f>
        <v/>
      </c>
      <c r="S325" s="13" t="str">
        <f>IF(ISERROR(VLOOKUP(CONCATENATE($A325,"_",S$2),'Reference data SID'!$B:$N,13,FALSE)),"",VLOOKUP(CONCATENATE($A325,"_",S$2),'Reference data SID'!$B:$N,13,FALSE))</f>
        <v/>
      </c>
      <c r="T325" s="13" t="str">
        <f>IF(ISERROR(VLOOKUP(CONCATENATE($A325,"_",T$2),'Reference data SID'!$B:$N,13,FALSE)),"",VLOOKUP(CONCATENATE($A325,"_",T$2),'Reference data SID'!$B:$N,13,FALSE))</f>
        <v/>
      </c>
      <c r="U325" s="13" t="str">
        <f>IF(ISERROR(VLOOKUP(CONCATENATE($A325,"_",U$2),'Reference data SID'!$B:$N,13,FALSE)),"",VLOOKUP(CONCATENATE($A325,"_",U$2),'Reference data SID'!$B:$N,13,FALSE))</f>
        <v/>
      </c>
      <c r="V325" s="13" t="str">
        <f>IF(ISERROR(VLOOKUP(CONCATENATE($A325,"_",V$2),'Reference data SID'!$B:$N,13,FALSE)),"",VLOOKUP(CONCATENATE($A325,"_",V$2),'Reference data SID'!$B:$N,13,FALSE))</f>
        <v/>
      </c>
      <c r="W325" s="13" t="str">
        <f>IF(ISERROR(VLOOKUP(CONCATENATE($A325,"_",W$2),'Reference data SID'!$B:$N,13,FALSE)),"",VLOOKUP(CONCATENATE($A325,"_",W$2),'Reference data SID'!$B:$N,13,FALSE))</f>
        <v/>
      </c>
      <c r="X325" s="13" t="str">
        <f>IF(ISERROR(VLOOKUP(CONCATENATE($A325,"_",X$2),'Reference data SID'!$B:$N,13,FALSE)),"",VLOOKUP(CONCATENATE($A325,"_",X$2),'Reference data SID'!$B:$N,13,FALSE))</f>
        <v/>
      </c>
      <c r="Y325" s="13" t="str">
        <f>IF(ISERROR(VLOOKUP(CONCATENATE($A325,"_",Y$2),'Reference data SID'!$B:$N,13,FALSE)),"",VLOOKUP(CONCATENATE($A325,"_",Y$2),'Reference data SID'!$B:$N,13,FALSE))</f>
        <v/>
      </c>
      <c r="Z325" s="13" t="str">
        <f>IF(ISERROR(VLOOKUP(CONCATENATE($A325,"_",Z$2),'Reference data SID'!$B:$N,13,FALSE)),"",VLOOKUP(CONCATENATE($A325,"_",Z$2),'Reference data SID'!$B:$N,13,FALSE))</f>
        <v/>
      </c>
      <c r="AA325" s="13" t="str">
        <f>IF(ISERROR(VLOOKUP(CONCATENATE($A325,"_",AA$2),'Reference data SID'!$B:$N,13,FALSE)),"",VLOOKUP(CONCATENATE($A325,"_",AA$2),'Reference data SID'!$B:$N,13,FALSE))</f>
        <v/>
      </c>
      <c r="AB325" s="13" t="str">
        <f>IF(ISERROR(VLOOKUP(CONCATENATE($A325,"_",AB$2),'Reference data SID'!$B:$N,13,FALSE)),"",VLOOKUP(CONCATENATE($A325,"_",AB$2),'Reference data SID'!$B:$N,13,FALSE))</f>
        <v/>
      </c>
      <c r="AC325" s="13" t="str">
        <f>IF(ISERROR(VLOOKUP(CONCATENATE($A325,"_",AC$2),'Reference data SID'!$B:$N,13,FALSE)),"",VLOOKUP(CONCATENATE($A325,"_",AC$2),'Reference data SID'!$B:$N,13,FALSE))</f>
        <v/>
      </c>
      <c r="AD325" s="13" t="str">
        <f>IF(ISERROR(VLOOKUP(CONCATENATE($A325,"_",AD$2),'Reference data SID'!$B:$N,13,FALSE)),"",VLOOKUP(CONCATENATE($A325,"_",AD$2),'Reference data SID'!$B:$N,13,FALSE))</f>
        <v/>
      </c>
      <c r="AE325" s="13" t="str">
        <f>IF(ISERROR(VLOOKUP(CONCATENATE($A325,"_",AE$2),'Reference data SID'!$B:$N,13,FALSE)),"",VLOOKUP(CONCATENATE($A325,"_",AE$2),'Reference data SID'!$B:$N,13,FALSE))</f>
        <v/>
      </c>
      <c r="AF325" s="13" t="str">
        <f>IF(ISERROR(VLOOKUP(CONCATENATE($A325,"_",AF$2),'Reference data SID'!$B:$N,13,FALSE)),"",VLOOKUP(CONCATENATE($A325,"_",AF$2),'Reference data SID'!$B:$N,13,FALSE))</f>
        <v/>
      </c>
      <c r="AG325" s="13" t="str">
        <f>IF(ISERROR(VLOOKUP(CONCATENATE($A325,"_",AG$2),'Reference data SID'!$B:$N,13,FALSE)),"",VLOOKUP(CONCATENATE($A325,"_",AG$2),'Reference data SID'!$B:$N,13,FALSE))</f>
        <v/>
      </c>
      <c r="AH325" s="13" t="str">
        <f>IF(ISERROR(VLOOKUP(CONCATENATE($A325,"_",AH$2),'Reference data SID'!$B:$N,13,FALSE)),"",VLOOKUP(CONCATENATE($A325,"_",AH$2),'Reference data SID'!$B:$N,13,FALSE))</f>
        <v/>
      </c>
      <c r="AI325" s="13" t="str">
        <f>IF(ISERROR(VLOOKUP(CONCATENATE($A325,"_",AI$2),'Reference data SID'!$B:$N,13,FALSE)),"",VLOOKUP(CONCATENATE($A325,"_",AI$2),'Reference data SID'!$B:$N,13,FALSE))</f>
        <v/>
      </c>
      <c r="AJ325" s="13" t="str">
        <f>IF(ISERROR(VLOOKUP(CONCATENATE($A325,"_",AJ$2),'Reference data SID'!$B:$N,13,FALSE)),"",VLOOKUP(CONCATENATE($A325,"_",AJ$2),'Reference data SID'!$B:$N,13,FALSE))</f>
        <v/>
      </c>
      <c r="AK325" s="13" t="str">
        <f>IF(ISERROR(VLOOKUP(CONCATENATE($A325,"_",AK$2),'Reference data SID'!$B:$N,13,FALSE)),"",VLOOKUP(CONCATENATE($A325,"_",AK$2),'Reference data SID'!$B:$N,13,FALSE))</f>
        <v/>
      </c>
      <c r="AL325" s="13" t="str">
        <f>IF(ISERROR(VLOOKUP(CONCATENATE($A325,"_",AL$2),'Reference data SID'!$B:$N,13,FALSE)),"",VLOOKUP(CONCATENATE($A325,"_",AL$2),'Reference data SID'!$B:$N,13,FALSE))</f>
        <v/>
      </c>
      <c r="AM325" s="13" t="str">
        <f>IF(ISERROR(VLOOKUP(CONCATENATE($A325,"_",AM$2),'Reference data SID'!$B:$N,13,FALSE)),"",VLOOKUP(CONCATENATE($A325,"_",AM$2),'Reference data SID'!$B:$N,13,FALSE))</f>
        <v/>
      </c>
      <c r="AN325" s="13" t="str">
        <f>IF(ISERROR(VLOOKUP(CONCATENATE($A325,"_",AN$2),'Reference data SID'!$B:$N,13,FALSE)),"",VLOOKUP(CONCATENATE($A325,"_",AN$2),'Reference data SID'!$B:$N,13,FALSE))</f>
        <v/>
      </c>
      <c r="AO325" s="13" t="str">
        <f>IF(ISERROR(VLOOKUP(CONCATENATE($A325,"_",AO$2),'Reference data SID'!$B:$N,13,FALSE)),"",VLOOKUP(CONCATENATE($A325,"_",AO$2),'Reference data SID'!$B:$N,13,FALSE))</f>
        <v/>
      </c>
      <c r="AP325" s="13" t="str">
        <f>IF(ISERROR(VLOOKUP(CONCATENATE($A325,"_",AP$2),'Reference data SID'!$B:$N,13,FALSE)),"",VLOOKUP(CONCATENATE($A325,"_",AP$2),'Reference data SID'!$B:$N,13,FALSE))</f>
        <v/>
      </c>
      <c r="AQ325" s="13" t="str">
        <f>IF(ISERROR(VLOOKUP(CONCATENATE($A325,"_",AQ$2),'Reference data SID'!$B:$N,13,FALSE)),"",VLOOKUP(CONCATENATE($A325,"_",AQ$2),'Reference data SID'!$B:$N,13,FALSE))</f>
        <v/>
      </c>
      <c r="AR325" s="13" t="str">
        <f>IF(ISERROR(VLOOKUP(CONCATENATE($A325,"_",AR$2),'Reference data SID'!$B:$N,13,FALSE)),"",VLOOKUP(CONCATENATE($A325,"_",AR$2),'Reference data SID'!$B:$N,13,FALSE))</f>
        <v/>
      </c>
      <c r="AS325" s="13" t="str">
        <f>IF(ISERROR(VLOOKUP(CONCATENATE($A325,"_",AS$2),'Reference data SID'!$B:$N,13,FALSE)),"",VLOOKUP(CONCATENATE($A325,"_",AS$2),'Reference data SID'!$B:$N,13,FALSE))</f>
        <v/>
      </c>
      <c r="AT325" s="13" t="str">
        <f>IF(ISERROR(VLOOKUP(CONCATENATE($A325,"_",AT$2),'Reference data SID'!$B:$N,13,FALSE)),"",VLOOKUP(CONCATENATE($A325,"_",AT$2),'Reference data SID'!$B:$N,13,FALSE))</f>
        <v/>
      </c>
    </row>
    <row r="326" spans="1:46" x14ac:dyDescent="0.25">
      <c r="A326">
        <v>322</v>
      </c>
      <c r="B326" s="13" t="str">
        <f>IF(ISERROR(VLOOKUP(CONCATENATE($A326,"_",B$2),'Reference data SID'!$B:$N,13,FALSE)),"",VLOOKUP(CONCATENATE($A326,"_",B$2),'Reference data SID'!$B:$N,13,FALSE))</f>
        <v/>
      </c>
      <c r="C326" s="13" t="str">
        <f>IF(ISERROR(VLOOKUP(CONCATENATE($A326,"_",C$2),'Reference data SID'!$B:$N,13,FALSE)),"",VLOOKUP(CONCATENATE($A326,"_",C$2),'Reference data SID'!$B:$N,13,FALSE))</f>
        <v/>
      </c>
      <c r="D326" s="13" t="str">
        <f>IF(ISERROR(VLOOKUP(CONCATENATE($A326,"_",D$2),'Reference data SID'!$B:$N,13,FALSE)),"",VLOOKUP(CONCATENATE($A326,"_",D$2),'Reference data SID'!$B:$N,13,FALSE))</f>
        <v/>
      </c>
      <c r="E326" s="13" t="str">
        <f>IF(ISERROR(VLOOKUP(CONCATENATE($A326,"_",E$2),'Reference data SID'!$B:$N,13,FALSE)),"",VLOOKUP(CONCATENATE($A326,"_",E$2),'Reference data SID'!$B:$N,13,FALSE))</f>
        <v/>
      </c>
      <c r="F326" s="13" t="str">
        <f>IF(ISERROR(VLOOKUP(CONCATENATE($A326,"_",F$2),'Reference data SID'!$B:$N,13,FALSE)),"",VLOOKUP(CONCATENATE($A326,"_",F$2),'Reference data SID'!$B:$N,13,FALSE))</f>
        <v/>
      </c>
      <c r="G326" s="13" t="str">
        <f>IF(ISERROR(VLOOKUP(CONCATENATE($A326,"_",G$2),'Reference data SID'!$B:$N,13,FALSE)),"",VLOOKUP(CONCATENATE($A326,"_",G$2),'Reference data SID'!$B:$N,13,FALSE))</f>
        <v/>
      </c>
      <c r="H326" s="13" t="str">
        <f>IF(ISERROR(VLOOKUP(CONCATENATE($A326,"_",H$2),'Reference data SID'!$B:$N,13,FALSE)),"",VLOOKUP(CONCATENATE($A326,"_",H$2),'Reference data SID'!$B:$N,13,FALSE))</f>
        <v/>
      </c>
      <c r="I326" s="13" t="str">
        <f>IF(ISERROR(VLOOKUP(CONCATENATE($A326,"_",I$2),'Reference data SID'!$B:$N,13,FALSE)),"",VLOOKUP(CONCATENATE($A326,"_",I$2),'Reference data SID'!$B:$N,13,FALSE))</f>
        <v/>
      </c>
      <c r="J326" s="13" t="str">
        <f>IF(ISERROR(VLOOKUP(CONCATENATE($A326,"_",J$2),'Reference data SID'!$B:$N,13,FALSE)),"",VLOOKUP(CONCATENATE($A326,"_",J$2),'Reference data SID'!$B:$N,13,FALSE))</f>
        <v/>
      </c>
      <c r="K326" s="13" t="str">
        <f>IF(ISERROR(VLOOKUP(CONCATENATE($A326,"_",K$2),'Reference data SID'!$B:$N,13,FALSE)),"",VLOOKUP(CONCATENATE($A326,"_",K$2),'Reference data SID'!$B:$N,13,FALSE))</f>
        <v/>
      </c>
      <c r="L326" s="13" t="str">
        <f>IF(ISERROR(VLOOKUP(CONCATENATE($A326,"_",L$2),'Reference data SID'!$B:$N,13,FALSE)),"",VLOOKUP(CONCATENATE($A326,"_",L$2),'Reference data SID'!$B:$N,13,FALSE))</f>
        <v/>
      </c>
      <c r="M326" s="13" t="str">
        <f>IF(ISERROR(VLOOKUP(CONCATENATE($A326,"_",M$2),'Reference data SID'!$B:$N,13,FALSE)),"",VLOOKUP(CONCATENATE($A326,"_",M$2),'Reference data SID'!$B:$N,13,FALSE))</f>
        <v/>
      </c>
      <c r="N326" s="13" t="str">
        <f>IF(ISERROR(VLOOKUP(CONCATENATE($A326,"_",N$2),'Reference data SID'!$B:$N,13,FALSE)),"",VLOOKUP(CONCATENATE($A326,"_",N$2),'Reference data SID'!$B:$N,13,FALSE))</f>
        <v/>
      </c>
      <c r="O326" s="13" t="str">
        <f>IF(ISERROR(VLOOKUP(CONCATENATE($A326,"_",O$2),'Reference data SID'!$B:$N,13,FALSE)),"",VLOOKUP(CONCATENATE($A326,"_",O$2),'Reference data SID'!$B:$N,13,FALSE))</f>
        <v/>
      </c>
      <c r="P326" s="13" t="str">
        <f>IF(ISERROR(VLOOKUP(CONCATENATE($A326,"_",P$2),'Reference data SID'!$B:$N,13,FALSE)),"",VLOOKUP(CONCATENATE($A326,"_",P$2),'Reference data SID'!$B:$N,13,FALSE))</f>
        <v/>
      </c>
      <c r="Q326" s="13" t="str">
        <f>IF(ISERROR(VLOOKUP(CONCATENATE($A326,"_",Q$2),'Reference data SID'!$B:$N,13,FALSE)),"",VLOOKUP(CONCATENATE($A326,"_",Q$2),'Reference data SID'!$B:$N,13,FALSE))</f>
        <v/>
      </c>
      <c r="R326" s="13" t="str">
        <f>IF(ISERROR(VLOOKUP(CONCATENATE($A326,"_",R$2),'Reference data SID'!$B:$N,13,FALSE)),"",VLOOKUP(CONCATENATE($A326,"_",R$2),'Reference data SID'!$B:$N,13,FALSE))</f>
        <v/>
      </c>
      <c r="S326" s="13" t="str">
        <f>IF(ISERROR(VLOOKUP(CONCATENATE($A326,"_",S$2),'Reference data SID'!$B:$N,13,FALSE)),"",VLOOKUP(CONCATENATE($A326,"_",S$2),'Reference data SID'!$B:$N,13,FALSE))</f>
        <v/>
      </c>
      <c r="T326" s="13" t="str">
        <f>IF(ISERROR(VLOOKUP(CONCATENATE($A326,"_",T$2),'Reference data SID'!$B:$N,13,FALSE)),"",VLOOKUP(CONCATENATE($A326,"_",T$2),'Reference data SID'!$B:$N,13,FALSE))</f>
        <v/>
      </c>
      <c r="U326" s="13" t="str">
        <f>IF(ISERROR(VLOOKUP(CONCATENATE($A326,"_",U$2),'Reference data SID'!$B:$N,13,FALSE)),"",VLOOKUP(CONCATENATE($A326,"_",U$2),'Reference data SID'!$B:$N,13,FALSE))</f>
        <v/>
      </c>
      <c r="V326" s="13" t="str">
        <f>IF(ISERROR(VLOOKUP(CONCATENATE($A326,"_",V$2),'Reference data SID'!$B:$N,13,FALSE)),"",VLOOKUP(CONCATENATE($A326,"_",V$2),'Reference data SID'!$B:$N,13,FALSE))</f>
        <v/>
      </c>
      <c r="W326" s="13" t="str">
        <f>IF(ISERROR(VLOOKUP(CONCATENATE($A326,"_",W$2),'Reference data SID'!$B:$N,13,FALSE)),"",VLOOKUP(CONCATENATE($A326,"_",W$2),'Reference data SID'!$B:$N,13,FALSE))</f>
        <v/>
      </c>
      <c r="X326" s="13" t="str">
        <f>IF(ISERROR(VLOOKUP(CONCATENATE($A326,"_",X$2),'Reference data SID'!$B:$N,13,FALSE)),"",VLOOKUP(CONCATENATE($A326,"_",X$2),'Reference data SID'!$B:$N,13,FALSE))</f>
        <v/>
      </c>
      <c r="Y326" s="13" t="str">
        <f>IF(ISERROR(VLOOKUP(CONCATENATE($A326,"_",Y$2),'Reference data SID'!$B:$N,13,FALSE)),"",VLOOKUP(CONCATENATE($A326,"_",Y$2),'Reference data SID'!$B:$N,13,FALSE))</f>
        <v/>
      </c>
      <c r="Z326" s="13" t="str">
        <f>IF(ISERROR(VLOOKUP(CONCATENATE($A326,"_",Z$2),'Reference data SID'!$B:$N,13,FALSE)),"",VLOOKUP(CONCATENATE($A326,"_",Z$2),'Reference data SID'!$B:$N,13,FALSE))</f>
        <v/>
      </c>
      <c r="AA326" s="13" t="str">
        <f>IF(ISERROR(VLOOKUP(CONCATENATE($A326,"_",AA$2),'Reference data SID'!$B:$N,13,FALSE)),"",VLOOKUP(CONCATENATE($A326,"_",AA$2),'Reference data SID'!$B:$N,13,FALSE))</f>
        <v/>
      </c>
      <c r="AB326" s="13" t="str">
        <f>IF(ISERROR(VLOOKUP(CONCATENATE($A326,"_",AB$2),'Reference data SID'!$B:$N,13,FALSE)),"",VLOOKUP(CONCATENATE($A326,"_",AB$2),'Reference data SID'!$B:$N,13,FALSE))</f>
        <v/>
      </c>
      <c r="AC326" s="13" t="str">
        <f>IF(ISERROR(VLOOKUP(CONCATENATE($A326,"_",AC$2),'Reference data SID'!$B:$N,13,FALSE)),"",VLOOKUP(CONCATENATE($A326,"_",AC$2),'Reference data SID'!$B:$N,13,FALSE))</f>
        <v/>
      </c>
      <c r="AD326" s="13" t="str">
        <f>IF(ISERROR(VLOOKUP(CONCATENATE($A326,"_",AD$2),'Reference data SID'!$B:$N,13,FALSE)),"",VLOOKUP(CONCATENATE($A326,"_",AD$2),'Reference data SID'!$B:$N,13,FALSE))</f>
        <v/>
      </c>
      <c r="AE326" s="13" t="str">
        <f>IF(ISERROR(VLOOKUP(CONCATENATE($A326,"_",AE$2),'Reference data SID'!$B:$N,13,FALSE)),"",VLOOKUP(CONCATENATE($A326,"_",AE$2),'Reference data SID'!$B:$N,13,FALSE))</f>
        <v/>
      </c>
      <c r="AF326" s="13" t="str">
        <f>IF(ISERROR(VLOOKUP(CONCATENATE($A326,"_",AF$2),'Reference data SID'!$B:$N,13,FALSE)),"",VLOOKUP(CONCATENATE($A326,"_",AF$2),'Reference data SID'!$B:$N,13,FALSE))</f>
        <v/>
      </c>
      <c r="AG326" s="13" t="str">
        <f>IF(ISERROR(VLOOKUP(CONCATENATE($A326,"_",AG$2),'Reference data SID'!$B:$N,13,FALSE)),"",VLOOKUP(CONCATENATE($A326,"_",AG$2),'Reference data SID'!$B:$N,13,FALSE))</f>
        <v/>
      </c>
      <c r="AH326" s="13" t="str">
        <f>IF(ISERROR(VLOOKUP(CONCATENATE($A326,"_",AH$2),'Reference data SID'!$B:$N,13,FALSE)),"",VLOOKUP(CONCATENATE($A326,"_",AH$2),'Reference data SID'!$B:$N,13,FALSE))</f>
        <v/>
      </c>
      <c r="AI326" s="13" t="str">
        <f>IF(ISERROR(VLOOKUP(CONCATENATE($A326,"_",AI$2),'Reference data SID'!$B:$N,13,FALSE)),"",VLOOKUP(CONCATENATE($A326,"_",AI$2),'Reference data SID'!$B:$N,13,FALSE))</f>
        <v/>
      </c>
      <c r="AJ326" s="13" t="str">
        <f>IF(ISERROR(VLOOKUP(CONCATENATE($A326,"_",AJ$2),'Reference data SID'!$B:$N,13,FALSE)),"",VLOOKUP(CONCATENATE($A326,"_",AJ$2),'Reference data SID'!$B:$N,13,FALSE))</f>
        <v/>
      </c>
      <c r="AK326" s="13" t="str">
        <f>IF(ISERROR(VLOOKUP(CONCATENATE($A326,"_",AK$2),'Reference data SID'!$B:$N,13,FALSE)),"",VLOOKUP(CONCATENATE($A326,"_",AK$2),'Reference data SID'!$B:$N,13,FALSE))</f>
        <v/>
      </c>
      <c r="AL326" s="13" t="str">
        <f>IF(ISERROR(VLOOKUP(CONCATENATE($A326,"_",AL$2),'Reference data SID'!$B:$N,13,FALSE)),"",VLOOKUP(CONCATENATE($A326,"_",AL$2),'Reference data SID'!$B:$N,13,FALSE))</f>
        <v/>
      </c>
      <c r="AM326" s="13" t="str">
        <f>IF(ISERROR(VLOOKUP(CONCATENATE($A326,"_",AM$2),'Reference data SID'!$B:$N,13,FALSE)),"",VLOOKUP(CONCATENATE($A326,"_",AM$2),'Reference data SID'!$B:$N,13,FALSE))</f>
        <v/>
      </c>
      <c r="AN326" s="13" t="str">
        <f>IF(ISERROR(VLOOKUP(CONCATENATE($A326,"_",AN$2),'Reference data SID'!$B:$N,13,FALSE)),"",VLOOKUP(CONCATENATE($A326,"_",AN$2),'Reference data SID'!$B:$N,13,FALSE))</f>
        <v/>
      </c>
      <c r="AO326" s="13" t="str">
        <f>IF(ISERROR(VLOOKUP(CONCATENATE($A326,"_",AO$2),'Reference data SID'!$B:$N,13,FALSE)),"",VLOOKUP(CONCATENATE($A326,"_",AO$2),'Reference data SID'!$B:$N,13,FALSE))</f>
        <v/>
      </c>
      <c r="AP326" s="13" t="str">
        <f>IF(ISERROR(VLOOKUP(CONCATENATE($A326,"_",AP$2),'Reference data SID'!$B:$N,13,FALSE)),"",VLOOKUP(CONCATENATE($A326,"_",AP$2),'Reference data SID'!$B:$N,13,FALSE))</f>
        <v/>
      </c>
      <c r="AQ326" s="13" t="str">
        <f>IF(ISERROR(VLOOKUP(CONCATENATE($A326,"_",AQ$2),'Reference data SID'!$B:$N,13,FALSE)),"",VLOOKUP(CONCATENATE($A326,"_",AQ$2),'Reference data SID'!$B:$N,13,FALSE))</f>
        <v/>
      </c>
      <c r="AR326" s="13" t="str">
        <f>IF(ISERROR(VLOOKUP(CONCATENATE($A326,"_",AR$2),'Reference data SID'!$B:$N,13,FALSE)),"",VLOOKUP(CONCATENATE($A326,"_",AR$2),'Reference data SID'!$B:$N,13,FALSE))</f>
        <v/>
      </c>
      <c r="AS326" s="13" t="str">
        <f>IF(ISERROR(VLOOKUP(CONCATENATE($A326,"_",AS$2),'Reference data SID'!$B:$N,13,FALSE)),"",VLOOKUP(CONCATENATE($A326,"_",AS$2),'Reference data SID'!$B:$N,13,FALSE))</f>
        <v/>
      </c>
      <c r="AT326" s="13" t="str">
        <f>IF(ISERROR(VLOOKUP(CONCATENATE($A326,"_",AT$2),'Reference data SID'!$B:$N,13,FALSE)),"",VLOOKUP(CONCATENATE($A326,"_",AT$2),'Reference data SID'!$B:$N,13,FALSE))</f>
        <v/>
      </c>
    </row>
    <row r="327" spans="1:46" x14ac:dyDescent="0.25">
      <c r="A327">
        <v>323</v>
      </c>
      <c r="B327" s="13" t="str">
        <f>IF(ISERROR(VLOOKUP(CONCATENATE($A327,"_",B$2),'Reference data SID'!$B:$N,13,FALSE)),"",VLOOKUP(CONCATENATE($A327,"_",B$2),'Reference data SID'!$B:$N,13,FALSE))</f>
        <v/>
      </c>
      <c r="C327" s="13" t="str">
        <f>IF(ISERROR(VLOOKUP(CONCATENATE($A327,"_",C$2),'Reference data SID'!$B:$N,13,FALSE)),"",VLOOKUP(CONCATENATE($A327,"_",C$2),'Reference data SID'!$B:$N,13,FALSE))</f>
        <v/>
      </c>
      <c r="D327" s="13" t="str">
        <f>IF(ISERROR(VLOOKUP(CONCATENATE($A327,"_",D$2),'Reference data SID'!$B:$N,13,FALSE)),"",VLOOKUP(CONCATENATE($A327,"_",D$2),'Reference data SID'!$B:$N,13,FALSE))</f>
        <v/>
      </c>
      <c r="E327" s="13" t="str">
        <f>IF(ISERROR(VLOOKUP(CONCATENATE($A327,"_",E$2),'Reference data SID'!$B:$N,13,FALSE)),"",VLOOKUP(CONCATENATE($A327,"_",E$2),'Reference data SID'!$B:$N,13,FALSE))</f>
        <v/>
      </c>
      <c r="F327" s="13" t="str">
        <f>IF(ISERROR(VLOOKUP(CONCATENATE($A327,"_",F$2),'Reference data SID'!$B:$N,13,FALSE)),"",VLOOKUP(CONCATENATE($A327,"_",F$2),'Reference data SID'!$B:$N,13,FALSE))</f>
        <v/>
      </c>
      <c r="G327" s="13" t="str">
        <f>IF(ISERROR(VLOOKUP(CONCATENATE($A327,"_",G$2),'Reference data SID'!$B:$N,13,FALSE)),"",VLOOKUP(CONCATENATE($A327,"_",G$2),'Reference data SID'!$B:$N,13,FALSE))</f>
        <v/>
      </c>
      <c r="H327" s="13" t="str">
        <f>IF(ISERROR(VLOOKUP(CONCATENATE($A327,"_",H$2),'Reference data SID'!$B:$N,13,FALSE)),"",VLOOKUP(CONCATENATE($A327,"_",H$2),'Reference data SID'!$B:$N,13,FALSE))</f>
        <v/>
      </c>
      <c r="I327" s="13" t="str">
        <f>IF(ISERROR(VLOOKUP(CONCATENATE($A327,"_",I$2),'Reference data SID'!$B:$N,13,FALSE)),"",VLOOKUP(CONCATENATE($A327,"_",I$2),'Reference data SID'!$B:$N,13,FALSE))</f>
        <v/>
      </c>
      <c r="J327" s="13" t="str">
        <f>IF(ISERROR(VLOOKUP(CONCATENATE($A327,"_",J$2),'Reference data SID'!$B:$N,13,FALSE)),"",VLOOKUP(CONCATENATE($A327,"_",J$2),'Reference data SID'!$B:$N,13,FALSE))</f>
        <v/>
      </c>
      <c r="K327" s="13" t="str">
        <f>IF(ISERROR(VLOOKUP(CONCATENATE($A327,"_",K$2),'Reference data SID'!$B:$N,13,FALSE)),"",VLOOKUP(CONCATENATE($A327,"_",K$2),'Reference data SID'!$B:$N,13,FALSE))</f>
        <v/>
      </c>
      <c r="L327" s="13" t="str">
        <f>IF(ISERROR(VLOOKUP(CONCATENATE($A327,"_",L$2),'Reference data SID'!$B:$N,13,FALSE)),"",VLOOKUP(CONCATENATE($A327,"_",L$2),'Reference data SID'!$B:$N,13,FALSE))</f>
        <v/>
      </c>
      <c r="M327" s="13" t="str">
        <f>IF(ISERROR(VLOOKUP(CONCATENATE($A327,"_",M$2),'Reference data SID'!$B:$N,13,FALSE)),"",VLOOKUP(CONCATENATE($A327,"_",M$2),'Reference data SID'!$B:$N,13,FALSE))</f>
        <v/>
      </c>
      <c r="N327" s="13" t="str">
        <f>IF(ISERROR(VLOOKUP(CONCATENATE($A327,"_",N$2),'Reference data SID'!$B:$N,13,FALSE)),"",VLOOKUP(CONCATENATE($A327,"_",N$2),'Reference data SID'!$B:$N,13,FALSE))</f>
        <v/>
      </c>
      <c r="O327" s="13" t="str">
        <f>IF(ISERROR(VLOOKUP(CONCATENATE($A327,"_",O$2),'Reference data SID'!$B:$N,13,FALSE)),"",VLOOKUP(CONCATENATE($A327,"_",O$2),'Reference data SID'!$B:$N,13,FALSE))</f>
        <v/>
      </c>
      <c r="P327" s="13" t="str">
        <f>IF(ISERROR(VLOOKUP(CONCATENATE($A327,"_",P$2),'Reference data SID'!$B:$N,13,FALSE)),"",VLOOKUP(CONCATENATE($A327,"_",P$2),'Reference data SID'!$B:$N,13,FALSE))</f>
        <v/>
      </c>
      <c r="Q327" s="13" t="str">
        <f>IF(ISERROR(VLOOKUP(CONCATENATE($A327,"_",Q$2),'Reference data SID'!$B:$N,13,FALSE)),"",VLOOKUP(CONCATENATE($A327,"_",Q$2),'Reference data SID'!$B:$N,13,FALSE))</f>
        <v/>
      </c>
      <c r="R327" s="13" t="str">
        <f>IF(ISERROR(VLOOKUP(CONCATENATE($A327,"_",R$2),'Reference data SID'!$B:$N,13,FALSE)),"",VLOOKUP(CONCATENATE($A327,"_",R$2),'Reference data SID'!$B:$N,13,FALSE))</f>
        <v/>
      </c>
      <c r="S327" s="13" t="str">
        <f>IF(ISERROR(VLOOKUP(CONCATENATE($A327,"_",S$2),'Reference data SID'!$B:$N,13,FALSE)),"",VLOOKUP(CONCATENATE($A327,"_",S$2),'Reference data SID'!$B:$N,13,FALSE))</f>
        <v/>
      </c>
      <c r="T327" s="13" t="str">
        <f>IF(ISERROR(VLOOKUP(CONCATENATE($A327,"_",T$2),'Reference data SID'!$B:$N,13,FALSE)),"",VLOOKUP(CONCATENATE($A327,"_",T$2),'Reference data SID'!$B:$N,13,FALSE))</f>
        <v/>
      </c>
      <c r="U327" s="13" t="str">
        <f>IF(ISERROR(VLOOKUP(CONCATENATE($A327,"_",U$2),'Reference data SID'!$B:$N,13,FALSE)),"",VLOOKUP(CONCATENATE($A327,"_",U$2),'Reference data SID'!$B:$N,13,FALSE))</f>
        <v/>
      </c>
      <c r="V327" s="13" t="str">
        <f>IF(ISERROR(VLOOKUP(CONCATENATE($A327,"_",V$2),'Reference data SID'!$B:$N,13,FALSE)),"",VLOOKUP(CONCATENATE($A327,"_",V$2),'Reference data SID'!$B:$N,13,FALSE))</f>
        <v/>
      </c>
      <c r="W327" s="13" t="str">
        <f>IF(ISERROR(VLOOKUP(CONCATENATE($A327,"_",W$2),'Reference data SID'!$B:$N,13,FALSE)),"",VLOOKUP(CONCATENATE($A327,"_",W$2),'Reference data SID'!$B:$N,13,FALSE))</f>
        <v/>
      </c>
      <c r="X327" s="13" t="str">
        <f>IF(ISERROR(VLOOKUP(CONCATENATE($A327,"_",X$2),'Reference data SID'!$B:$N,13,FALSE)),"",VLOOKUP(CONCATENATE($A327,"_",X$2),'Reference data SID'!$B:$N,13,FALSE))</f>
        <v/>
      </c>
      <c r="Y327" s="13" t="str">
        <f>IF(ISERROR(VLOOKUP(CONCATENATE($A327,"_",Y$2),'Reference data SID'!$B:$N,13,FALSE)),"",VLOOKUP(CONCATENATE($A327,"_",Y$2),'Reference data SID'!$B:$N,13,FALSE))</f>
        <v/>
      </c>
      <c r="Z327" s="13" t="str">
        <f>IF(ISERROR(VLOOKUP(CONCATENATE($A327,"_",Z$2),'Reference data SID'!$B:$N,13,FALSE)),"",VLOOKUP(CONCATENATE($A327,"_",Z$2),'Reference data SID'!$B:$N,13,FALSE))</f>
        <v/>
      </c>
      <c r="AA327" s="13" t="str">
        <f>IF(ISERROR(VLOOKUP(CONCATENATE($A327,"_",AA$2),'Reference data SID'!$B:$N,13,FALSE)),"",VLOOKUP(CONCATENATE($A327,"_",AA$2),'Reference data SID'!$B:$N,13,FALSE))</f>
        <v/>
      </c>
      <c r="AB327" s="13" t="str">
        <f>IF(ISERROR(VLOOKUP(CONCATENATE($A327,"_",AB$2),'Reference data SID'!$B:$N,13,FALSE)),"",VLOOKUP(CONCATENATE($A327,"_",AB$2),'Reference data SID'!$B:$N,13,FALSE))</f>
        <v/>
      </c>
      <c r="AC327" s="13" t="str">
        <f>IF(ISERROR(VLOOKUP(CONCATENATE($A327,"_",AC$2),'Reference data SID'!$B:$N,13,FALSE)),"",VLOOKUP(CONCATENATE($A327,"_",AC$2),'Reference data SID'!$B:$N,13,FALSE))</f>
        <v/>
      </c>
      <c r="AD327" s="13" t="str">
        <f>IF(ISERROR(VLOOKUP(CONCATENATE($A327,"_",AD$2),'Reference data SID'!$B:$N,13,FALSE)),"",VLOOKUP(CONCATENATE($A327,"_",AD$2),'Reference data SID'!$B:$N,13,FALSE))</f>
        <v/>
      </c>
      <c r="AE327" s="13" t="str">
        <f>IF(ISERROR(VLOOKUP(CONCATENATE($A327,"_",AE$2),'Reference data SID'!$B:$N,13,FALSE)),"",VLOOKUP(CONCATENATE($A327,"_",AE$2),'Reference data SID'!$B:$N,13,FALSE))</f>
        <v/>
      </c>
      <c r="AF327" s="13" t="str">
        <f>IF(ISERROR(VLOOKUP(CONCATENATE($A327,"_",AF$2),'Reference data SID'!$B:$N,13,FALSE)),"",VLOOKUP(CONCATENATE($A327,"_",AF$2),'Reference data SID'!$B:$N,13,FALSE))</f>
        <v/>
      </c>
      <c r="AG327" s="13" t="str">
        <f>IF(ISERROR(VLOOKUP(CONCATENATE($A327,"_",AG$2),'Reference data SID'!$B:$N,13,FALSE)),"",VLOOKUP(CONCATENATE($A327,"_",AG$2),'Reference data SID'!$B:$N,13,FALSE))</f>
        <v/>
      </c>
      <c r="AH327" s="13" t="str">
        <f>IF(ISERROR(VLOOKUP(CONCATENATE($A327,"_",AH$2),'Reference data SID'!$B:$N,13,FALSE)),"",VLOOKUP(CONCATENATE($A327,"_",AH$2),'Reference data SID'!$B:$N,13,FALSE))</f>
        <v/>
      </c>
      <c r="AI327" s="13" t="str">
        <f>IF(ISERROR(VLOOKUP(CONCATENATE($A327,"_",AI$2),'Reference data SID'!$B:$N,13,FALSE)),"",VLOOKUP(CONCATENATE($A327,"_",AI$2),'Reference data SID'!$B:$N,13,FALSE))</f>
        <v/>
      </c>
      <c r="AJ327" s="13" t="str">
        <f>IF(ISERROR(VLOOKUP(CONCATENATE($A327,"_",AJ$2),'Reference data SID'!$B:$N,13,FALSE)),"",VLOOKUP(CONCATENATE($A327,"_",AJ$2),'Reference data SID'!$B:$N,13,FALSE))</f>
        <v/>
      </c>
      <c r="AK327" s="13" t="str">
        <f>IF(ISERROR(VLOOKUP(CONCATENATE($A327,"_",AK$2),'Reference data SID'!$B:$N,13,FALSE)),"",VLOOKUP(CONCATENATE($A327,"_",AK$2),'Reference data SID'!$B:$N,13,FALSE))</f>
        <v/>
      </c>
      <c r="AL327" s="13" t="str">
        <f>IF(ISERROR(VLOOKUP(CONCATENATE($A327,"_",AL$2),'Reference data SID'!$B:$N,13,FALSE)),"",VLOOKUP(CONCATENATE($A327,"_",AL$2),'Reference data SID'!$B:$N,13,FALSE))</f>
        <v/>
      </c>
      <c r="AM327" s="13" t="str">
        <f>IF(ISERROR(VLOOKUP(CONCATENATE($A327,"_",AM$2),'Reference data SID'!$B:$N,13,FALSE)),"",VLOOKUP(CONCATENATE($A327,"_",AM$2),'Reference data SID'!$B:$N,13,FALSE))</f>
        <v/>
      </c>
      <c r="AN327" s="13" t="str">
        <f>IF(ISERROR(VLOOKUP(CONCATENATE($A327,"_",AN$2),'Reference data SID'!$B:$N,13,FALSE)),"",VLOOKUP(CONCATENATE($A327,"_",AN$2),'Reference data SID'!$B:$N,13,FALSE))</f>
        <v/>
      </c>
      <c r="AO327" s="13" t="str">
        <f>IF(ISERROR(VLOOKUP(CONCATENATE($A327,"_",AO$2),'Reference data SID'!$B:$N,13,FALSE)),"",VLOOKUP(CONCATENATE($A327,"_",AO$2),'Reference data SID'!$B:$N,13,FALSE))</f>
        <v/>
      </c>
      <c r="AP327" s="13" t="str">
        <f>IF(ISERROR(VLOOKUP(CONCATENATE($A327,"_",AP$2),'Reference data SID'!$B:$N,13,FALSE)),"",VLOOKUP(CONCATENATE($A327,"_",AP$2),'Reference data SID'!$B:$N,13,FALSE))</f>
        <v/>
      </c>
      <c r="AQ327" s="13" t="str">
        <f>IF(ISERROR(VLOOKUP(CONCATENATE($A327,"_",AQ$2),'Reference data SID'!$B:$N,13,FALSE)),"",VLOOKUP(CONCATENATE($A327,"_",AQ$2),'Reference data SID'!$B:$N,13,FALSE))</f>
        <v/>
      </c>
      <c r="AR327" s="13" t="str">
        <f>IF(ISERROR(VLOOKUP(CONCATENATE($A327,"_",AR$2),'Reference data SID'!$B:$N,13,FALSE)),"",VLOOKUP(CONCATENATE($A327,"_",AR$2),'Reference data SID'!$B:$N,13,FALSE))</f>
        <v/>
      </c>
      <c r="AS327" s="13" t="str">
        <f>IF(ISERROR(VLOOKUP(CONCATENATE($A327,"_",AS$2),'Reference data SID'!$B:$N,13,FALSE)),"",VLOOKUP(CONCATENATE($A327,"_",AS$2),'Reference data SID'!$B:$N,13,FALSE))</f>
        <v/>
      </c>
      <c r="AT327" s="13" t="str">
        <f>IF(ISERROR(VLOOKUP(CONCATENATE($A327,"_",AT$2),'Reference data SID'!$B:$N,13,FALSE)),"",VLOOKUP(CONCATENATE($A327,"_",AT$2),'Reference data SID'!$B:$N,13,FALSE))</f>
        <v/>
      </c>
    </row>
    <row r="328" spans="1:46" x14ac:dyDescent="0.25">
      <c r="A328">
        <v>324</v>
      </c>
      <c r="B328" s="13" t="str">
        <f>IF(ISERROR(VLOOKUP(CONCATENATE($A328,"_",B$2),'Reference data SID'!$B:$N,13,FALSE)),"",VLOOKUP(CONCATENATE($A328,"_",B$2),'Reference data SID'!$B:$N,13,FALSE))</f>
        <v/>
      </c>
      <c r="C328" s="13" t="str">
        <f>IF(ISERROR(VLOOKUP(CONCATENATE($A328,"_",C$2),'Reference data SID'!$B:$N,13,FALSE)),"",VLOOKUP(CONCATENATE($A328,"_",C$2),'Reference data SID'!$B:$N,13,FALSE))</f>
        <v/>
      </c>
      <c r="D328" s="13" t="str">
        <f>IF(ISERROR(VLOOKUP(CONCATENATE($A328,"_",D$2),'Reference data SID'!$B:$N,13,FALSE)),"",VLOOKUP(CONCATENATE($A328,"_",D$2),'Reference data SID'!$B:$N,13,FALSE))</f>
        <v/>
      </c>
      <c r="E328" s="13" t="str">
        <f>IF(ISERROR(VLOOKUP(CONCATENATE($A328,"_",E$2),'Reference data SID'!$B:$N,13,FALSE)),"",VLOOKUP(CONCATENATE($A328,"_",E$2),'Reference data SID'!$B:$N,13,FALSE))</f>
        <v/>
      </c>
      <c r="F328" s="13" t="str">
        <f>IF(ISERROR(VLOOKUP(CONCATENATE($A328,"_",F$2),'Reference data SID'!$B:$N,13,FALSE)),"",VLOOKUP(CONCATENATE($A328,"_",F$2),'Reference data SID'!$B:$N,13,FALSE))</f>
        <v/>
      </c>
      <c r="G328" s="13" t="str">
        <f>IF(ISERROR(VLOOKUP(CONCATENATE($A328,"_",G$2),'Reference data SID'!$B:$N,13,FALSE)),"",VLOOKUP(CONCATENATE($A328,"_",G$2),'Reference data SID'!$B:$N,13,FALSE))</f>
        <v/>
      </c>
      <c r="H328" s="13" t="str">
        <f>IF(ISERROR(VLOOKUP(CONCATENATE($A328,"_",H$2),'Reference data SID'!$B:$N,13,FALSE)),"",VLOOKUP(CONCATENATE($A328,"_",H$2),'Reference data SID'!$B:$N,13,FALSE))</f>
        <v/>
      </c>
      <c r="I328" s="13" t="str">
        <f>IF(ISERROR(VLOOKUP(CONCATENATE($A328,"_",I$2),'Reference data SID'!$B:$N,13,FALSE)),"",VLOOKUP(CONCATENATE($A328,"_",I$2),'Reference data SID'!$B:$N,13,FALSE))</f>
        <v/>
      </c>
      <c r="J328" s="13" t="str">
        <f>IF(ISERROR(VLOOKUP(CONCATENATE($A328,"_",J$2),'Reference data SID'!$B:$N,13,FALSE)),"",VLOOKUP(CONCATENATE($A328,"_",J$2),'Reference data SID'!$B:$N,13,FALSE))</f>
        <v/>
      </c>
      <c r="K328" s="13" t="str">
        <f>IF(ISERROR(VLOOKUP(CONCATENATE($A328,"_",K$2),'Reference data SID'!$B:$N,13,FALSE)),"",VLOOKUP(CONCATENATE($A328,"_",K$2),'Reference data SID'!$B:$N,13,FALSE))</f>
        <v/>
      </c>
      <c r="L328" s="13" t="str">
        <f>IF(ISERROR(VLOOKUP(CONCATENATE($A328,"_",L$2),'Reference data SID'!$B:$N,13,FALSE)),"",VLOOKUP(CONCATENATE($A328,"_",L$2),'Reference data SID'!$B:$N,13,FALSE))</f>
        <v/>
      </c>
      <c r="M328" s="13" t="str">
        <f>IF(ISERROR(VLOOKUP(CONCATENATE($A328,"_",M$2),'Reference data SID'!$B:$N,13,FALSE)),"",VLOOKUP(CONCATENATE($A328,"_",M$2),'Reference data SID'!$B:$N,13,FALSE))</f>
        <v/>
      </c>
      <c r="N328" s="13" t="str">
        <f>IF(ISERROR(VLOOKUP(CONCATENATE($A328,"_",N$2),'Reference data SID'!$B:$N,13,FALSE)),"",VLOOKUP(CONCATENATE($A328,"_",N$2),'Reference data SID'!$B:$N,13,FALSE))</f>
        <v/>
      </c>
      <c r="O328" s="13" t="str">
        <f>IF(ISERROR(VLOOKUP(CONCATENATE($A328,"_",O$2),'Reference data SID'!$B:$N,13,FALSE)),"",VLOOKUP(CONCATENATE($A328,"_",O$2),'Reference data SID'!$B:$N,13,FALSE))</f>
        <v/>
      </c>
      <c r="P328" s="13" t="str">
        <f>IF(ISERROR(VLOOKUP(CONCATENATE($A328,"_",P$2),'Reference data SID'!$B:$N,13,FALSE)),"",VLOOKUP(CONCATENATE($A328,"_",P$2),'Reference data SID'!$B:$N,13,FALSE))</f>
        <v/>
      </c>
      <c r="Q328" s="13" t="str">
        <f>IF(ISERROR(VLOOKUP(CONCATENATE($A328,"_",Q$2),'Reference data SID'!$B:$N,13,FALSE)),"",VLOOKUP(CONCATENATE($A328,"_",Q$2),'Reference data SID'!$B:$N,13,FALSE))</f>
        <v/>
      </c>
      <c r="R328" s="13" t="str">
        <f>IF(ISERROR(VLOOKUP(CONCATENATE($A328,"_",R$2),'Reference data SID'!$B:$N,13,FALSE)),"",VLOOKUP(CONCATENATE($A328,"_",R$2),'Reference data SID'!$B:$N,13,FALSE))</f>
        <v/>
      </c>
      <c r="S328" s="13" t="str">
        <f>IF(ISERROR(VLOOKUP(CONCATENATE($A328,"_",S$2),'Reference data SID'!$B:$N,13,FALSE)),"",VLOOKUP(CONCATENATE($A328,"_",S$2),'Reference data SID'!$B:$N,13,FALSE))</f>
        <v/>
      </c>
      <c r="T328" s="13" t="str">
        <f>IF(ISERROR(VLOOKUP(CONCATENATE($A328,"_",T$2),'Reference data SID'!$B:$N,13,FALSE)),"",VLOOKUP(CONCATENATE($A328,"_",T$2),'Reference data SID'!$B:$N,13,FALSE))</f>
        <v/>
      </c>
      <c r="U328" s="13" t="str">
        <f>IF(ISERROR(VLOOKUP(CONCATENATE($A328,"_",U$2),'Reference data SID'!$B:$N,13,FALSE)),"",VLOOKUP(CONCATENATE($A328,"_",U$2),'Reference data SID'!$B:$N,13,FALSE))</f>
        <v/>
      </c>
      <c r="V328" s="13" t="str">
        <f>IF(ISERROR(VLOOKUP(CONCATENATE($A328,"_",V$2),'Reference data SID'!$B:$N,13,FALSE)),"",VLOOKUP(CONCATENATE($A328,"_",V$2),'Reference data SID'!$B:$N,13,FALSE))</f>
        <v/>
      </c>
      <c r="W328" s="13" t="str">
        <f>IF(ISERROR(VLOOKUP(CONCATENATE($A328,"_",W$2),'Reference data SID'!$B:$N,13,FALSE)),"",VLOOKUP(CONCATENATE($A328,"_",W$2),'Reference data SID'!$B:$N,13,FALSE))</f>
        <v/>
      </c>
      <c r="X328" s="13" t="str">
        <f>IF(ISERROR(VLOOKUP(CONCATENATE($A328,"_",X$2),'Reference data SID'!$B:$N,13,FALSE)),"",VLOOKUP(CONCATENATE($A328,"_",X$2),'Reference data SID'!$B:$N,13,FALSE))</f>
        <v/>
      </c>
      <c r="Y328" s="13" t="str">
        <f>IF(ISERROR(VLOOKUP(CONCATENATE($A328,"_",Y$2),'Reference data SID'!$B:$N,13,FALSE)),"",VLOOKUP(CONCATENATE($A328,"_",Y$2),'Reference data SID'!$B:$N,13,FALSE))</f>
        <v/>
      </c>
      <c r="Z328" s="13" t="str">
        <f>IF(ISERROR(VLOOKUP(CONCATENATE($A328,"_",Z$2),'Reference data SID'!$B:$N,13,FALSE)),"",VLOOKUP(CONCATENATE($A328,"_",Z$2),'Reference data SID'!$B:$N,13,FALSE))</f>
        <v/>
      </c>
      <c r="AA328" s="13" t="str">
        <f>IF(ISERROR(VLOOKUP(CONCATENATE($A328,"_",AA$2),'Reference data SID'!$B:$N,13,FALSE)),"",VLOOKUP(CONCATENATE($A328,"_",AA$2),'Reference data SID'!$B:$N,13,FALSE))</f>
        <v/>
      </c>
      <c r="AB328" s="13" t="str">
        <f>IF(ISERROR(VLOOKUP(CONCATENATE($A328,"_",AB$2),'Reference data SID'!$B:$N,13,FALSE)),"",VLOOKUP(CONCATENATE($A328,"_",AB$2),'Reference data SID'!$B:$N,13,FALSE))</f>
        <v/>
      </c>
      <c r="AC328" s="13" t="str">
        <f>IF(ISERROR(VLOOKUP(CONCATENATE($A328,"_",AC$2),'Reference data SID'!$B:$N,13,FALSE)),"",VLOOKUP(CONCATENATE($A328,"_",AC$2),'Reference data SID'!$B:$N,13,FALSE))</f>
        <v/>
      </c>
      <c r="AD328" s="13" t="str">
        <f>IF(ISERROR(VLOOKUP(CONCATENATE($A328,"_",AD$2),'Reference data SID'!$B:$N,13,FALSE)),"",VLOOKUP(CONCATENATE($A328,"_",AD$2),'Reference data SID'!$B:$N,13,FALSE))</f>
        <v/>
      </c>
      <c r="AE328" s="13" t="str">
        <f>IF(ISERROR(VLOOKUP(CONCATENATE($A328,"_",AE$2),'Reference data SID'!$B:$N,13,FALSE)),"",VLOOKUP(CONCATENATE($A328,"_",AE$2),'Reference data SID'!$B:$N,13,FALSE))</f>
        <v/>
      </c>
      <c r="AF328" s="13" t="str">
        <f>IF(ISERROR(VLOOKUP(CONCATENATE($A328,"_",AF$2),'Reference data SID'!$B:$N,13,FALSE)),"",VLOOKUP(CONCATENATE($A328,"_",AF$2),'Reference data SID'!$B:$N,13,FALSE))</f>
        <v/>
      </c>
      <c r="AG328" s="13" t="str">
        <f>IF(ISERROR(VLOOKUP(CONCATENATE($A328,"_",AG$2),'Reference data SID'!$B:$N,13,FALSE)),"",VLOOKUP(CONCATENATE($A328,"_",AG$2),'Reference data SID'!$B:$N,13,FALSE))</f>
        <v/>
      </c>
      <c r="AH328" s="13" t="str">
        <f>IF(ISERROR(VLOOKUP(CONCATENATE($A328,"_",AH$2),'Reference data SID'!$B:$N,13,FALSE)),"",VLOOKUP(CONCATENATE($A328,"_",AH$2),'Reference data SID'!$B:$N,13,FALSE))</f>
        <v/>
      </c>
      <c r="AI328" s="13" t="str">
        <f>IF(ISERROR(VLOOKUP(CONCATENATE($A328,"_",AI$2),'Reference data SID'!$B:$N,13,FALSE)),"",VLOOKUP(CONCATENATE($A328,"_",AI$2),'Reference data SID'!$B:$N,13,FALSE))</f>
        <v/>
      </c>
      <c r="AJ328" s="13" t="str">
        <f>IF(ISERROR(VLOOKUP(CONCATENATE($A328,"_",AJ$2),'Reference data SID'!$B:$N,13,FALSE)),"",VLOOKUP(CONCATENATE($A328,"_",AJ$2),'Reference data SID'!$B:$N,13,FALSE))</f>
        <v/>
      </c>
      <c r="AK328" s="13" t="str">
        <f>IF(ISERROR(VLOOKUP(CONCATENATE($A328,"_",AK$2),'Reference data SID'!$B:$N,13,FALSE)),"",VLOOKUP(CONCATENATE($A328,"_",AK$2),'Reference data SID'!$B:$N,13,FALSE))</f>
        <v/>
      </c>
      <c r="AL328" s="13" t="str">
        <f>IF(ISERROR(VLOOKUP(CONCATENATE($A328,"_",AL$2),'Reference data SID'!$B:$N,13,FALSE)),"",VLOOKUP(CONCATENATE($A328,"_",AL$2),'Reference data SID'!$B:$N,13,FALSE))</f>
        <v/>
      </c>
      <c r="AM328" s="13" t="str">
        <f>IF(ISERROR(VLOOKUP(CONCATENATE($A328,"_",AM$2),'Reference data SID'!$B:$N,13,FALSE)),"",VLOOKUP(CONCATENATE($A328,"_",AM$2),'Reference data SID'!$B:$N,13,FALSE))</f>
        <v/>
      </c>
      <c r="AN328" s="13" t="str">
        <f>IF(ISERROR(VLOOKUP(CONCATENATE($A328,"_",AN$2),'Reference data SID'!$B:$N,13,FALSE)),"",VLOOKUP(CONCATENATE($A328,"_",AN$2),'Reference data SID'!$B:$N,13,FALSE))</f>
        <v/>
      </c>
      <c r="AO328" s="13" t="str">
        <f>IF(ISERROR(VLOOKUP(CONCATENATE($A328,"_",AO$2),'Reference data SID'!$B:$N,13,FALSE)),"",VLOOKUP(CONCATENATE($A328,"_",AO$2),'Reference data SID'!$B:$N,13,FALSE))</f>
        <v/>
      </c>
      <c r="AP328" s="13" t="str">
        <f>IF(ISERROR(VLOOKUP(CONCATENATE($A328,"_",AP$2),'Reference data SID'!$B:$N,13,FALSE)),"",VLOOKUP(CONCATENATE($A328,"_",AP$2),'Reference data SID'!$B:$N,13,FALSE))</f>
        <v/>
      </c>
      <c r="AQ328" s="13" t="str">
        <f>IF(ISERROR(VLOOKUP(CONCATENATE($A328,"_",AQ$2),'Reference data SID'!$B:$N,13,FALSE)),"",VLOOKUP(CONCATENATE($A328,"_",AQ$2),'Reference data SID'!$B:$N,13,FALSE))</f>
        <v/>
      </c>
      <c r="AR328" s="13" t="str">
        <f>IF(ISERROR(VLOOKUP(CONCATENATE($A328,"_",AR$2),'Reference data SID'!$B:$N,13,FALSE)),"",VLOOKUP(CONCATENATE($A328,"_",AR$2),'Reference data SID'!$B:$N,13,FALSE))</f>
        <v/>
      </c>
      <c r="AS328" s="13" t="str">
        <f>IF(ISERROR(VLOOKUP(CONCATENATE($A328,"_",AS$2),'Reference data SID'!$B:$N,13,FALSE)),"",VLOOKUP(CONCATENATE($A328,"_",AS$2),'Reference data SID'!$B:$N,13,FALSE))</f>
        <v/>
      </c>
      <c r="AT328" s="13" t="str">
        <f>IF(ISERROR(VLOOKUP(CONCATENATE($A328,"_",AT$2),'Reference data SID'!$B:$N,13,FALSE)),"",VLOOKUP(CONCATENATE($A328,"_",AT$2),'Reference data SID'!$B:$N,13,FALSE))</f>
        <v/>
      </c>
    </row>
    <row r="329" spans="1:46" x14ac:dyDescent="0.25">
      <c r="A329">
        <v>325</v>
      </c>
      <c r="B329" s="13" t="str">
        <f>IF(ISERROR(VLOOKUP(CONCATENATE($A329,"_",B$2),'Reference data SID'!$B:$N,13,FALSE)),"",VLOOKUP(CONCATENATE($A329,"_",B$2),'Reference data SID'!$B:$N,13,FALSE))</f>
        <v/>
      </c>
      <c r="C329" s="13" t="str">
        <f>IF(ISERROR(VLOOKUP(CONCATENATE($A329,"_",C$2),'Reference data SID'!$B:$N,13,FALSE)),"",VLOOKUP(CONCATENATE($A329,"_",C$2),'Reference data SID'!$B:$N,13,FALSE))</f>
        <v/>
      </c>
      <c r="D329" s="13" t="str">
        <f>IF(ISERROR(VLOOKUP(CONCATENATE($A329,"_",D$2),'Reference data SID'!$B:$N,13,FALSE)),"",VLOOKUP(CONCATENATE($A329,"_",D$2),'Reference data SID'!$B:$N,13,FALSE))</f>
        <v/>
      </c>
      <c r="E329" s="13" t="str">
        <f>IF(ISERROR(VLOOKUP(CONCATENATE($A329,"_",E$2),'Reference data SID'!$B:$N,13,FALSE)),"",VLOOKUP(CONCATENATE($A329,"_",E$2),'Reference data SID'!$B:$N,13,FALSE))</f>
        <v/>
      </c>
      <c r="F329" s="13" t="str">
        <f>IF(ISERROR(VLOOKUP(CONCATENATE($A329,"_",F$2),'Reference data SID'!$B:$N,13,FALSE)),"",VLOOKUP(CONCATENATE($A329,"_",F$2),'Reference data SID'!$B:$N,13,FALSE))</f>
        <v/>
      </c>
      <c r="G329" s="13" t="str">
        <f>IF(ISERROR(VLOOKUP(CONCATENATE($A329,"_",G$2),'Reference data SID'!$B:$N,13,FALSE)),"",VLOOKUP(CONCATENATE($A329,"_",G$2),'Reference data SID'!$B:$N,13,FALSE))</f>
        <v/>
      </c>
      <c r="H329" s="13" t="str">
        <f>IF(ISERROR(VLOOKUP(CONCATENATE($A329,"_",H$2),'Reference data SID'!$B:$N,13,FALSE)),"",VLOOKUP(CONCATENATE($A329,"_",H$2),'Reference data SID'!$B:$N,13,FALSE))</f>
        <v/>
      </c>
      <c r="I329" s="13" t="str">
        <f>IF(ISERROR(VLOOKUP(CONCATENATE($A329,"_",I$2),'Reference data SID'!$B:$N,13,FALSE)),"",VLOOKUP(CONCATENATE($A329,"_",I$2),'Reference data SID'!$B:$N,13,FALSE))</f>
        <v/>
      </c>
      <c r="J329" s="13" t="str">
        <f>IF(ISERROR(VLOOKUP(CONCATENATE($A329,"_",J$2),'Reference data SID'!$B:$N,13,FALSE)),"",VLOOKUP(CONCATENATE($A329,"_",J$2),'Reference data SID'!$B:$N,13,FALSE))</f>
        <v/>
      </c>
      <c r="K329" s="13" t="str">
        <f>IF(ISERROR(VLOOKUP(CONCATENATE($A329,"_",K$2),'Reference data SID'!$B:$N,13,FALSE)),"",VLOOKUP(CONCATENATE($A329,"_",K$2),'Reference data SID'!$B:$N,13,FALSE))</f>
        <v/>
      </c>
      <c r="L329" s="13" t="str">
        <f>IF(ISERROR(VLOOKUP(CONCATENATE($A329,"_",L$2),'Reference data SID'!$B:$N,13,FALSE)),"",VLOOKUP(CONCATENATE($A329,"_",L$2),'Reference data SID'!$B:$N,13,FALSE))</f>
        <v/>
      </c>
      <c r="M329" s="13" t="str">
        <f>IF(ISERROR(VLOOKUP(CONCATENATE($A329,"_",M$2),'Reference data SID'!$B:$N,13,FALSE)),"",VLOOKUP(CONCATENATE($A329,"_",M$2),'Reference data SID'!$B:$N,13,FALSE))</f>
        <v/>
      </c>
      <c r="N329" s="13" t="str">
        <f>IF(ISERROR(VLOOKUP(CONCATENATE($A329,"_",N$2),'Reference data SID'!$B:$N,13,FALSE)),"",VLOOKUP(CONCATENATE($A329,"_",N$2),'Reference data SID'!$B:$N,13,FALSE))</f>
        <v/>
      </c>
      <c r="O329" s="13" t="str">
        <f>IF(ISERROR(VLOOKUP(CONCATENATE($A329,"_",O$2),'Reference data SID'!$B:$N,13,FALSE)),"",VLOOKUP(CONCATENATE($A329,"_",O$2),'Reference data SID'!$B:$N,13,FALSE))</f>
        <v/>
      </c>
      <c r="P329" s="13" t="str">
        <f>IF(ISERROR(VLOOKUP(CONCATENATE($A329,"_",P$2),'Reference data SID'!$B:$N,13,FALSE)),"",VLOOKUP(CONCATENATE($A329,"_",P$2),'Reference data SID'!$B:$N,13,FALSE))</f>
        <v/>
      </c>
      <c r="Q329" s="13" t="str">
        <f>IF(ISERROR(VLOOKUP(CONCATENATE($A329,"_",Q$2),'Reference data SID'!$B:$N,13,FALSE)),"",VLOOKUP(CONCATENATE($A329,"_",Q$2),'Reference data SID'!$B:$N,13,FALSE))</f>
        <v/>
      </c>
      <c r="R329" s="13" t="str">
        <f>IF(ISERROR(VLOOKUP(CONCATENATE($A329,"_",R$2),'Reference data SID'!$B:$N,13,FALSE)),"",VLOOKUP(CONCATENATE($A329,"_",R$2),'Reference data SID'!$B:$N,13,FALSE))</f>
        <v/>
      </c>
      <c r="S329" s="13" t="str">
        <f>IF(ISERROR(VLOOKUP(CONCATENATE($A329,"_",S$2),'Reference data SID'!$B:$N,13,FALSE)),"",VLOOKUP(CONCATENATE($A329,"_",S$2),'Reference data SID'!$B:$N,13,FALSE))</f>
        <v/>
      </c>
      <c r="T329" s="13" t="str">
        <f>IF(ISERROR(VLOOKUP(CONCATENATE($A329,"_",T$2),'Reference data SID'!$B:$N,13,FALSE)),"",VLOOKUP(CONCATENATE($A329,"_",T$2),'Reference data SID'!$B:$N,13,FALSE))</f>
        <v/>
      </c>
      <c r="U329" s="13" t="str">
        <f>IF(ISERROR(VLOOKUP(CONCATENATE($A329,"_",U$2),'Reference data SID'!$B:$N,13,FALSE)),"",VLOOKUP(CONCATENATE($A329,"_",U$2),'Reference data SID'!$B:$N,13,FALSE))</f>
        <v/>
      </c>
      <c r="V329" s="13" t="str">
        <f>IF(ISERROR(VLOOKUP(CONCATENATE($A329,"_",V$2),'Reference data SID'!$B:$N,13,FALSE)),"",VLOOKUP(CONCATENATE($A329,"_",V$2),'Reference data SID'!$B:$N,13,FALSE))</f>
        <v/>
      </c>
      <c r="W329" s="13" t="str">
        <f>IF(ISERROR(VLOOKUP(CONCATENATE($A329,"_",W$2),'Reference data SID'!$B:$N,13,FALSE)),"",VLOOKUP(CONCATENATE($A329,"_",W$2),'Reference data SID'!$B:$N,13,FALSE))</f>
        <v/>
      </c>
      <c r="X329" s="13" t="str">
        <f>IF(ISERROR(VLOOKUP(CONCATENATE($A329,"_",X$2),'Reference data SID'!$B:$N,13,FALSE)),"",VLOOKUP(CONCATENATE($A329,"_",X$2),'Reference data SID'!$B:$N,13,FALSE))</f>
        <v/>
      </c>
      <c r="Y329" s="13" t="str">
        <f>IF(ISERROR(VLOOKUP(CONCATENATE($A329,"_",Y$2),'Reference data SID'!$B:$N,13,FALSE)),"",VLOOKUP(CONCATENATE($A329,"_",Y$2),'Reference data SID'!$B:$N,13,FALSE))</f>
        <v/>
      </c>
      <c r="Z329" s="13" t="str">
        <f>IF(ISERROR(VLOOKUP(CONCATENATE($A329,"_",Z$2),'Reference data SID'!$B:$N,13,FALSE)),"",VLOOKUP(CONCATENATE($A329,"_",Z$2),'Reference data SID'!$B:$N,13,FALSE))</f>
        <v/>
      </c>
      <c r="AA329" s="13" t="str">
        <f>IF(ISERROR(VLOOKUP(CONCATENATE($A329,"_",AA$2),'Reference data SID'!$B:$N,13,FALSE)),"",VLOOKUP(CONCATENATE($A329,"_",AA$2),'Reference data SID'!$B:$N,13,FALSE))</f>
        <v/>
      </c>
      <c r="AB329" s="13" t="str">
        <f>IF(ISERROR(VLOOKUP(CONCATENATE($A329,"_",AB$2),'Reference data SID'!$B:$N,13,FALSE)),"",VLOOKUP(CONCATENATE($A329,"_",AB$2),'Reference data SID'!$B:$N,13,FALSE))</f>
        <v/>
      </c>
      <c r="AC329" s="13" t="str">
        <f>IF(ISERROR(VLOOKUP(CONCATENATE($A329,"_",AC$2),'Reference data SID'!$B:$N,13,FALSE)),"",VLOOKUP(CONCATENATE($A329,"_",AC$2),'Reference data SID'!$B:$N,13,FALSE))</f>
        <v/>
      </c>
      <c r="AD329" s="13" t="str">
        <f>IF(ISERROR(VLOOKUP(CONCATENATE($A329,"_",AD$2),'Reference data SID'!$B:$N,13,FALSE)),"",VLOOKUP(CONCATENATE($A329,"_",AD$2),'Reference data SID'!$B:$N,13,FALSE))</f>
        <v/>
      </c>
      <c r="AE329" s="13" t="str">
        <f>IF(ISERROR(VLOOKUP(CONCATENATE($A329,"_",AE$2),'Reference data SID'!$B:$N,13,FALSE)),"",VLOOKUP(CONCATENATE($A329,"_",AE$2),'Reference data SID'!$B:$N,13,FALSE))</f>
        <v/>
      </c>
      <c r="AF329" s="13" t="str">
        <f>IF(ISERROR(VLOOKUP(CONCATENATE($A329,"_",AF$2),'Reference data SID'!$B:$N,13,FALSE)),"",VLOOKUP(CONCATENATE($A329,"_",AF$2),'Reference data SID'!$B:$N,13,FALSE))</f>
        <v/>
      </c>
      <c r="AG329" s="13" t="str">
        <f>IF(ISERROR(VLOOKUP(CONCATENATE($A329,"_",AG$2),'Reference data SID'!$B:$N,13,FALSE)),"",VLOOKUP(CONCATENATE($A329,"_",AG$2),'Reference data SID'!$B:$N,13,FALSE))</f>
        <v/>
      </c>
      <c r="AH329" s="13" t="str">
        <f>IF(ISERROR(VLOOKUP(CONCATENATE($A329,"_",AH$2),'Reference data SID'!$B:$N,13,FALSE)),"",VLOOKUP(CONCATENATE($A329,"_",AH$2),'Reference data SID'!$B:$N,13,FALSE))</f>
        <v/>
      </c>
      <c r="AI329" s="13" t="str">
        <f>IF(ISERROR(VLOOKUP(CONCATENATE($A329,"_",AI$2),'Reference data SID'!$B:$N,13,FALSE)),"",VLOOKUP(CONCATENATE($A329,"_",AI$2),'Reference data SID'!$B:$N,13,FALSE))</f>
        <v/>
      </c>
      <c r="AJ329" s="13" t="str">
        <f>IF(ISERROR(VLOOKUP(CONCATENATE($A329,"_",AJ$2),'Reference data SID'!$B:$N,13,FALSE)),"",VLOOKUP(CONCATENATE($A329,"_",AJ$2),'Reference data SID'!$B:$N,13,FALSE))</f>
        <v/>
      </c>
      <c r="AK329" s="13" t="str">
        <f>IF(ISERROR(VLOOKUP(CONCATENATE($A329,"_",AK$2),'Reference data SID'!$B:$N,13,FALSE)),"",VLOOKUP(CONCATENATE($A329,"_",AK$2),'Reference data SID'!$B:$N,13,FALSE))</f>
        <v/>
      </c>
      <c r="AL329" s="13" t="str">
        <f>IF(ISERROR(VLOOKUP(CONCATENATE($A329,"_",AL$2),'Reference data SID'!$B:$N,13,FALSE)),"",VLOOKUP(CONCATENATE($A329,"_",AL$2),'Reference data SID'!$B:$N,13,FALSE))</f>
        <v/>
      </c>
      <c r="AM329" s="13" t="str">
        <f>IF(ISERROR(VLOOKUP(CONCATENATE($A329,"_",AM$2),'Reference data SID'!$B:$N,13,FALSE)),"",VLOOKUP(CONCATENATE($A329,"_",AM$2),'Reference data SID'!$B:$N,13,FALSE))</f>
        <v/>
      </c>
      <c r="AN329" s="13" t="str">
        <f>IF(ISERROR(VLOOKUP(CONCATENATE($A329,"_",AN$2),'Reference data SID'!$B:$N,13,FALSE)),"",VLOOKUP(CONCATENATE($A329,"_",AN$2),'Reference data SID'!$B:$N,13,FALSE))</f>
        <v/>
      </c>
      <c r="AO329" s="13" t="str">
        <f>IF(ISERROR(VLOOKUP(CONCATENATE($A329,"_",AO$2),'Reference data SID'!$B:$N,13,FALSE)),"",VLOOKUP(CONCATENATE($A329,"_",AO$2),'Reference data SID'!$B:$N,13,FALSE))</f>
        <v/>
      </c>
      <c r="AP329" s="13" t="str">
        <f>IF(ISERROR(VLOOKUP(CONCATENATE($A329,"_",AP$2),'Reference data SID'!$B:$N,13,FALSE)),"",VLOOKUP(CONCATENATE($A329,"_",AP$2),'Reference data SID'!$B:$N,13,FALSE))</f>
        <v/>
      </c>
      <c r="AQ329" s="13" t="str">
        <f>IF(ISERROR(VLOOKUP(CONCATENATE($A329,"_",AQ$2),'Reference data SID'!$B:$N,13,FALSE)),"",VLOOKUP(CONCATENATE($A329,"_",AQ$2),'Reference data SID'!$B:$N,13,FALSE))</f>
        <v/>
      </c>
      <c r="AR329" s="13" t="str">
        <f>IF(ISERROR(VLOOKUP(CONCATENATE($A329,"_",AR$2),'Reference data SID'!$B:$N,13,FALSE)),"",VLOOKUP(CONCATENATE($A329,"_",AR$2),'Reference data SID'!$B:$N,13,FALSE))</f>
        <v/>
      </c>
      <c r="AS329" s="13" t="str">
        <f>IF(ISERROR(VLOOKUP(CONCATENATE($A329,"_",AS$2),'Reference data SID'!$B:$N,13,FALSE)),"",VLOOKUP(CONCATENATE($A329,"_",AS$2),'Reference data SID'!$B:$N,13,FALSE))</f>
        <v/>
      </c>
      <c r="AT329" s="13" t="str">
        <f>IF(ISERROR(VLOOKUP(CONCATENATE($A329,"_",AT$2),'Reference data SID'!$B:$N,13,FALSE)),"",VLOOKUP(CONCATENATE($A329,"_",AT$2),'Reference data SID'!$B:$N,13,FALSE))</f>
        <v/>
      </c>
    </row>
    <row r="330" spans="1:46" x14ac:dyDescent="0.25">
      <c r="A330">
        <v>326</v>
      </c>
      <c r="B330" s="13" t="str">
        <f>IF(ISERROR(VLOOKUP(CONCATENATE($A330,"_",B$2),'Reference data SID'!$B:$N,13,FALSE)),"",VLOOKUP(CONCATENATE($A330,"_",B$2),'Reference data SID'!$B:$N,13,FALSE))</f>
        <v/>
      </c>
      <c r="C330" s="13" t="str">
        <f>IF(ISERROR(VLOOKUP(CONCATENATE($A330,"_",C$2),'Reference data SID'!$B:$N,13,FALSE)),"",VLOOKUP(CONCATENATE($A330,"_",C$2),'Reference data SID'!$B:$N,13,FALSE))</f>
        <v/>
      </c>
      <c r="D330" s="13" t="str">
        <f>IF(ISERROR(VLOOKUP(CONCATENATE($A330,"_",D$2),'Reference data SID'!$B:$N,13,FALSE)),"",VLOOKUP(CONCATENATE($A330,"_",D$2),'Reference data SID'!$B:$N,13,FALSE))</f>
        <v/>
      </c>
      <c r="E330" s="13" t="str">
        <f>IF(ISERROR(VLOOKUP(CONCATENATE($A330,"_",E$2),'Reference data SID'!$B:$N,13,FALSE)),"",VLOOKUP(CONCATENATE($A330,"_",E$2),'Reference data SID'!$B:$N,13,FALSE))</f>
        <v/>
      </c>
      <c r="F330" s="13" t="str">
        <f>IF(ISERROR(VLOOKUP(CONCATENATE($A330,"_",F$2),'Reference data SID'!$B:$N,13,FALSE)),"",VLOOKUP(CONCATENATE($A330,"_",F$2),'Reference data SID'!$B:$N,13,FALSE))</f>
        <v/>
      </c>
      <c r="G330" s="13" t="str">
        <f>IF(ISERROR(VLOOKUP(CONCATENATE($A330,"_",G$2),'Reference data SID'!$B:$N,13,FALSE)),"",VLOOKUP(CONCATENATE($A330,"_",G$2),'Reference data SID'!$B:$N,13,FALSE))</f>
        <v/>
      </c>
      <c r="H330" s="13" t="str">
        <f>IF(ISERROR(VLOOKUP(CONCATENATE($A330,"_",H$2),'Reference data SID'!$B:$N,13,FALSE)),"",VLOOKUP(CONCATENATE($A330,"_",H$2),'Reference data SID'!$B:$N,13,FALSE))</f>
        <v/>
      </c>
      <c r="I330" s="13" t="str">
        <f>IF(ISERROR(VLOOKUP(CONCATENATE($A330,"_",I$2),'Reference data SID'!$B:$N,13,FALSE)),"",VLOOKUP(CONCATENATE($A330,"_",I$2),'Reference data SID'!$B:$N,13,FALSE))</f>
        <v/>
      </c>
      <c r="J330" s="13" t="str">
        <f>IF(ISERROR(VLOOKUP(CONCATENATE($A330,"_",J$2),'Reference data SID'!$B:$N,13,FALSE)),"",VLOOKUP(CONCATENATE($A330,"_",J$2),'Reference data SID'!$B:$N,13,FALSE))</f>
        <v/>
      </c>
      <c r="K330" s="13" t="str">
        <f>IF(ISERROR(VLOOKUP(CONCATENATE($A330,"_",K$2),'Reference data SID'!$B:$N,13,FALSE)),"",VLOOKUP(CONCATENATE($A330,"_",K$2),'Reference data SID'!$B:$N,13,FALSE))</f>
        <v/>
      </c>
      <c r="L330" s="13" t="str">
        <f>IF(ISERROR(VLOOKUP(CONCATENATE($A330,"_",L$2),'Reference data SID'!$B:$N,13,FALSE)),"",VLOOKUP(CONCATENATE($A330,"_",L$2),'Reference data SID'!$B:$N,13,FALSE))</f>
        <v/>
      </c>
      <c r="M330" s="13" t="str">
        <f>IF(ISERROR(VLOOKUP(CONCATENATE($A330,"_",M$2),'Reference data SID'!$B:$N,13,FALSE)),"",VLOOKUP(CONCATENATE($A330,"_",M$2),'Reference data SID'!$B:$N,13,FALSE))</f>
        <v/>
      </c>
      <c r="N330" s="13" t="str">
        <f>IF(ISERROR(VLOOKUP(CONCATENATE($A330,"_",N$2),'Reference data SID'!$B:$N,13,FALSE)),"",VLOOKUP(CONCATENATE($A330,"_",N$2),'Reference data SID'!$B:$N,13,FALSE))</f>
        <v/>
      </c>
      <c r="O330" s="13" t="str">
        <f>IF(ISERROR(VLOOKUP(CONCATENATE($A330,"_",O$2),'Reference data SID'!$B:$N,13,FALSE)),"",VLOOKUP(CONCATENATE($A330,"_",O$2),'Reference data SID'!$B:$N,13,FALSE))</f>
        <v/>
      </c>
      <c r="P330" s="13" t="str">
        <f>IF(ISERROR(VLOOKUP(CONCATENATE($A330,"_",P$2),'Reference data SID'!$B:$N,13,FALSE)),"",VLOOKUP(CONCATENATE($A330,"_",P$2),'Reference data SID'!$B:$N,13,FALSE))</f>
        <v/>
      </c>
      <c r="Q330" s="13" t="str">
        <f>IF(ISERROR(VLOOKUP(CONCATENATE($A330,"_",Q$2),'Reference data SID'!$B:$N,13,FALSE)),"",VLOOKUP(CONCATENATE($A330,"_",Q$2),'Reference data SID'!$B:$N,13,FALSE))</f>
        <v/>
      </c>
      <c r="R330" s="13" t="str">
        <f>IF(ISERROR(VLOOKUP(CONCATENATE($A330,"_",R$2),'Reference data SID'!$B:$N,13,FALSE)),"",VLOOKUP(CONCATENATE($A330,"_",R$2),'Reference data SID'!$B:$N,13,FALSE))</f>
        <v/>
      </c>
      <c r="S330" s="13" t="str">
        <f>IF(ISERROR(VLOOKUP(CONCATENATE($A330,"_",S$2),'Reference data SID'!$B:$N,13,FALSE)),"",VLOOKUP(CONCATENATE($A330,"_",S$2),'Reference data SID'!$B:$N,13,FALSE))</f>
        <v/>
      </c>
      <c r="T330" s="13" t="str">
        <f>IF(ISERROR(VLOOKUP(CONCATENATE($A330,"_",T$2),'Reference data SID'!$B:$N,13,FALSE)),"",VLOOKUP(CONCATENATE($A330,"_",T$2),'Reference data SID'!$B:$N,13,FALSE))</f>
        <v/>
      </c>
      <c r="U330" s="13" t="str">
        <f>IF(ISERROR(VLOOKUP(CONCATENATE($A330,"_",U$2),'Reference data SID'!$B:$N,13,FALSE)),"",VLOOKUP(CONCATENATE($A330,"_",U$2),'Reference data SID'!$B:$N,13,FALSE))</f>
        <v/>
      </c>
      <c r="V330" s="13" t="str">
        <f>IF(ISERROR(VLOOKUP(CONCATENATE($A330,"_",V$2),'Reference data SID'!$B:$N,13,FALSE)),"",VLOOKUP(CONCATENATE($A330,"_",V$2),'Reference data SID'!$B:$N,13,FALSE))</f>
        <v/>
      </c>
      <c r="W330" s="13" t="str">
        <f>IF(ISERROR(VLOOKUP(CONCATENATE($A330,"_",W$2),'Reference data SID'!$B:$N,13,FALSE)),"",VLOOKUP(CONCATENATE($A330,"_",W$2),'Reference data SID'!$B:$N,13,FALSE))</f>
        <v/>
      </c>
      <c r="X330" s="13" t="str">
        <f>IF(ISERROR(VLOOKUP(CONCATENATE($A330,"_",X$2),'Reference data SID'!$B:$N,13,FALSE)),"",VLOOKUP(CONCATENATE($A330,"_",X$2),'Reference data SID'!$B:$N,13,FALSE))</f>
        <v/>
      </c>
      <c r="Y330" s="13" t="str">
        <f>IF(ISERROR(VLOOKUP(CONCATENATE($A330,"_",Y$2),'Reference data SID'!$B:$N,13,FALSE)),"",VLOOKUP(CONCATENATE($A330,"_",Y$2),'Reference data SID'!$B:$N,13,FALSE))</f>
        <v/>
      </c>
      <c r="Z330" s="13" t="str">
        <f>IF(ISERROR(VLOOKUP(CONCATENATE($A330,"_",Z$2),'Reference data SID'!$B:$N,13,FALSE)),"",VLOOKUP(CONCATENATE($A330,"_",Z$2),'Reference data SID'!$B:$N,13,FALSE))</f>
        <v/>
      </c>
      <c r="AA330" s="13" t="str">
        <f>IF(ISERROR(VLOOKUP(CONCATENATE($A330,"_",AA$2),'Reference data SID'!$B:$N,13,FALSE)),"",VLOOKUP(CONCATENATE($A330,"_",AA$2),'Reference data SID'!$B:$N,13,FALSE))</f>
        <v/>
      </c>
      <c r="AB330" s="13" t="str">
        <f>IF(ISERROR(VLOOKUP(CONCATENATE($A330,"_",AB$2),'Reference data SID'!$B:$N,13,FALSE)),"",VLOOKUP(CONCATENATE($A330,"_",AB$2),'Reference data SID'!$B:$N,13,FALSE))</f>
        <v/>
      </c>
      <c r="AC330" s="13" t="str">
        <f>IF(ISERROR(VLOOKUP(CONCATENATE($A330,"_",AC$2),'Reference data SID'!$B:$N,13,FALSE)),"",VLOOKUP(CONCATENATE($A330,"_",AC$2),'Reference data SID'!$B:$N,13,FALSE))</f>
        <v/>
      </c>
      <c r="AD330" s="13" t="str">
        <f>IF(ISERROR(VLOOKUP(CONCATENATE($A330,"_",AD$2),'Reference data SID'!$B:$N,13,FALSE)),"",VLOOKUP(CONCATENATE($A330,"_",AD$2),'Reference data SID'!$B:$N,13,FALSE))</f>
        <v/>
      </c>
      <c r="AE330" s="13" t="str">
        <f>IF(ISERROR(VLOOKUP(CONCATENATE($A330,"_",AE$2),'Reference data SID'!$B:$N,13,FALSE)),"",VLOOKUP(CONCATENATE($A330,"_",AE$2),'Reference data SID'!$B:$N,13,FALSE))</f>
        <v/>
      </c>
      <c r="AF330" s="13" t="str">
        <f>IF(ISERROR(VLOOKUP(CONCATENATE($A330,"_",AF$2),'Reference data SID'!$B:$N,13,FALSE)),"",VLOOKUP(CONCATENATE($A330,"_",AF$2),'Reference data SID'!$B:$N,13,FALSE))</f>
        <v/>
      </c>
      <c r="AG330" s="13" t="str">
        <f>IF(ISERROR(VLOOKUP(CONCATENATE($A330,"_",AG$2),'Reference data SID'!$B:$N,13,FALSE)),"",VLOOKUP(CONCATENATE($A330,"_",AG$2),'Reference data SID'!$B:$N,13,FALSE))</f>
        <v/>
      </c>
      <c r="AH330" s="13" t="str">
        <f>IF(ISERROR(VLOOKUP(CONCATENATE($A330,"_",AH$2),'Reference data SID'!$B:$N,13,FALSE)),"",VLOOKUP(CONCATENATE($A330,"_",AH$2),'Reference data SID'!$B:$N,13,FALSE))</f>
        <v/>
      </c>
      <c r="AI330" s="13" t="str">
        <f>IF(ISERROR(VLOOKUP(CONCATENATE($A330,"_",AI$2),'Reference data SID'!$B:$N,13,FALSE)),"",VLOOKUP(CONCATENATE($A330,"_",AI$2),'Reference data SID'!$B:$N,13,FALSE))</f>
        <v/>
      </c>
      <c r="AJ330" s="13" t="str">
        <f>IF(ISERROR(VLOOKUP(CONCATENATE($A330,"_",AJ$2),'Reference data SID'!$B:$N,13,FALSE)),"",VLOOKUP(CONCATENATE($A330,"_",AJ$2),'Reference data SID'!$B:$N,13,FALSE))</f>
        <v/>
      </c>
      <c r="AK330" s="13" t="str">
        <f>IF(ISERROR(VLOOKUP(CONCATENATE($A330,"_",AK$2),'Reference data SID'!$B:$N,13,FALSE)),"",VLOOKUP(CONCATENATE($A330,"_",AK$2),'Reference data SID'!$B:$N,13,FALSE))</f>
        <v/>
      </c>
      <c r="AL330" s="13" t="str">
        <f>IF(ISERROR(VLOOKUP(CONCATENATE($A330,"_",AL$2),'Reference data SID'!$B:$N,13,FALSE)),"",VLOOKUP(CONCATENATE($A330,"_",AL$2),'Reference data SID'!$B:$N,13,FALSE))</f>
        <v/>
      </c>
      <c r="AM330" s="13" t="str">
        <f>IF(ISERROR(VLOOKUP(CONCATENATE($A330,"_",AM$2),'Reference data SID'!$B:$N,13,FALSE)),"",VLOOKUP(CONCATENATE($A330,"_",AM$2),'Reference data SID'!$B:$N,13,FALSE))</f>
        <v/>
      </c>
      <c r="AN330" s="13" t="str">
        <f>IF(ISERROR(VLOOKUP(CONCATENATE($A330,"_",AN$2),'Reference data SID'!$B:$N,13,FALSE)),"",VLOOKUP(CONCATENATE($A330,"_",AN$2),'Reference data SID'!$B:$N,13,FALSE))</f>
        <v/>
      </c>
      <c r="AO330" s="13" t="str">
        <f>IF(ISERROR(VLOOKUP(CONCATENATE($A330,"_",AO$2),'Reference data SID'!$B:$N,13,FALSE)),"",VLOOKUP(CONCATENATE($A330,"_",AO$2),'Reference data SID'!$B:$N,13,FALSE))</f>
        <v/>
      </c>
      <c r="AP330" s="13" t="str">
        <f>IF(ISERROR(VLOOKUP(CONCATENATE($A330,"_",AP$2),'Reference data SID'!$B:$N,13,FALSE)),"",VLOOKUP(CONCATENATE($A330,"_",AP$2),'Reference data SID'!$B:$N,13,FALSE))</f>
        <v/>
      </c>
      <c r="AQ330" s="13" t="str">
        <f>IF(ISERROR(VLOOKUP(CONCATENATE($A330,"_",AQ$2),'Reference data SID'!$B:$N,13,FALSE)),"",VLOOKUP(CONCATENATE($A330,"_",AQ$2),'Reference data SID'!$B:$N,13,FALSE))</f>
        <v/>
      </c>
      <c r="AR330" s="13" t="str">
        <f>IF(ISERROR(VLOOKUP(CONCATENATE($A330,"_",AR$2),'Reference data SID'!$B:$N,13,FALSE)),"",VLOOKUP(CONCATENATE($A330,"_",AR$2),'Reference data SID'!$B:$N,13,FALSE))</f>
        <v/>
      </c>
      <c r="AS330" s="13" t="str">
        <f>IF(ISERROR(VLOOKUP(CONCATENATE($A330,"_",AS$2),'Reference data SID'!$B:$N,13,FALSE)),"",VLOOKUP(CONCATENATE($A330,"_",AS$2),'Reference data SID'!$B:$N,13,FALSE))</f>
        <v/>
      </c>
      <c r="AT330" s="13" t="str">
        <f>IF(ISERROR(VLOOKUP(CONCATENATE($A330,"_",AT$2),'Reference data SID'!$B:$N,13,FALSE)),"",VLOOKUP(CONCATENATE($A330,"_",AT$2),'Reference data SID'!$B:$N,13,FALSE))</f>
        <v/>
      </c>
    </row>
    <row r="331" spans="1:46" x14ac:dyDescent="0.25">
      <c r="A331">
        <v>327</v>
      </c>
      <c r="B331" s="13" t="str">
        <f>IF(ISERROR(VLOOKUP(CONCATENATE($A331,"_",B$2),'Reference data SID'!$B:$N,13,FALSE)),"",VLOOKUP(CONCATENATE($A331,"_",B$2),'Reference data SID'!$B:$N,13,FALSE))</f>
        <v/>
      </c>
      <c r="C331" s="13" t="str">
        <f>IF(ISERROR(VLOOKUP(CONCATENATE($A331,"_",C$2),'Reference data SID'!$B:$N,13,FALSE)),"",VLOOKUP(CONCATENATE($A331,"_",C$2),'Reference data SID'!$B:$N,13,FALSE))</f>
        <v/>
      </c>
      <c r="D331" s="13" t="str">
        <f>IF(ISERROR(VLOOKUP(CONCATENATE($A331,"_",D$2),'Reference data SID'!$B:$N,13,FALSE)),"",VLOOKUP(CONCATENATE($A331,"_",D$2),'Reference data SID'!$B:$N,13,FALSE))</f>
        <v/>
      </c>
      <c r="E331" s="13" t="str">
        <f>IF(ISERROR(VLOOKUP(CONCATENATE($A331,"_",E$2),'Reference data SID'!$B:$N,13,FALSE)),"",VLOOKUP(CONCATENATE($A331,"_",E$2),'Reference data SID'!$B:$N,13,FALSE))</f>
        <v/>
      </c>
      <c r="F331" s="13" t="str">
        <f>IF(ISERROR(VLOOKUP(CONCATENATE($A331,"_",F$2),'Reference data SID'!$B:$N,13,FALSE)),"",VLOOKUP(CONCATENATE($A331,"_",F$2),'Reference data SID'!$B:$N,13,FALSE))</f>
        <v/>
      </c>
      <c r="G331" s="13" t="str">
        <f>IF(ISERROR(VLOOKUP(CONCATENATE($A331,"_",G$2),'Reference data SID'!$B:$N,13,FALSE)),"",VLOOKUP(CONCATENATE($A331,"_",G$2),'Reference data SID'!$B:$N,13,FALSE))</f>
        <v/>
      </c>
      <c r="H331" s="13" t="str">
        <f>IF(ISERROR(VLOOKUP(CONCATENATE($A331,"_",H$2),'Reference data SID'!$B:$N,13,FALSE)),"",VLOOKUP(CONCATENATE($A331,"_",H$2),'Reference data SID'!$B:$N,13,FALSE))</f>
        <v/>
      </c>
      <c r="I331" s="13" t="str">
        <f>IF(ISERROR(VLOOKUP(CONCATENATE($A331,"_",I$2),'Reference data SID'!$B:$N,13,FALSE)),"",VLOOKUP(CONCATENATE($A331,"_",I$2),'Reference data SID'!$B:$N,13,FALSE))</f>
        <v/>
      </c>
      <c r="J331" s="13" t="str">
        <f>IF(ISERROR(VLOOKUP(CONCATENATE($A331,"_",J$2),'Reference data SID'!$B:$N,13,FALSE)),"",VLOOKUP(CONCATENATE($A331,"_",J$2),'Reference data SID'!$B:$N,13,FALSE))</f>
        <v/>
      </c>
      <c r="K331" s="13" t="str">
        <f>IF(ISERROR(VLOOKUP(CONCATENATE($A331,"_",K$2),'Reference data SID'!$B:$N,13,FALSE)),"",VLOOKUP(CONCATENATE($A331,"_",K$2),'Reference data SID'!$B:$N,13,FALSE))</f>
        <v/>
      </c>
      <c r="L331" s="13" t="str">
        <f>IF(ISERROR(VLOOKUP(CONCATENATE($A331,"_",L$2),'Reference data SID'!$B:$N,13,FALSE)),"",VLOOKUP(CONCATENATE($A331,"_",L$2),'Reference data SID'!$B:$N,13,FALSE))</f>
        <v/>
      </c>
      <c r="M331" s="13" t="str">
        <f>IF(ISERROR(VLOOKUP(CONCATENATE($A331,"_",M$2),'Reference data SID'!$B:$N,13,FALSE)),"",VLOOKUP(CONCATENATE($A331,"_",M$2),'Reference data SID'!$B:$N,13,FALSE))</f>
        <v/>
      </c>
      <c r="N331" s="13" t="str">
        <f>IF(ISERROR(VLOOKUP(CONCATENATE($A331,"_",N$2),'Reference data SID'!$B:$N,13,FALSE)),"",VLOOKUP(CONCATENATE($A331,"_",N$2),'Reference data SID'!$B:$N,13,FALSE))</f>
        <v/>
      </c>
      <c r="O331" s="13" t="str">
        <f>IF(ISERROR(VLOOKUP(CONCATENATE($A331,"_",O$2),'Reference data SID'!$B:$N,13,FALSE)),"",VLOOKUP(CONCATENATE($A331,"_",O$2),'Reference data SID'!$B:$N,13,FALSE))</f>
        <v/>
      </c>
      <c r="P331" s="13" t="str">
        <f>IF(ISERROR(VLOOKUP(CONCATENATE($A331,"_",P$2),'Reference data SID'!$B:$N,13,FALSE)),"",VLOOKUP(CONCATENATE($A331,"_",P$2),'Reference data SID'!$B:$N,13,FALSE))</f>
        <v/>
      </c>
      <c r="Q331" s="13" t="str">
        <f>IF(ISERROR(VLOOKUP(CONCATENATE($A331,"_",Q$2),'Reference data SID'!$B:$N,13,FALSE)),"",VLOOKUP(CONCATENATE($A331,"_",Q$2),'Reference data SID'!$B:$N,13,FALSE))</f>
        <v/>
      </c>
      <c r="R331" s="13" t="str">
        <f>IF(ISERROR(VLOOKUP(CONCATENATE($A331,"_",R$2),'Reference data SID'!$B:$N,13,FALSE)),"",VLOOKUP(CONCATENATE($A331,"_",R$2),'Reference data SID'!$B:$N,13,FALSE))</f>
        <v/>
      </c>
      <c r="S331" s="13" t="str">
        <f>IF(ISERROR(VLOOKUP(CONCATENATE($A331,"_",S$2),'Reference data SID'!$B:$N,13,FALSE)),"",VLOOKUP(CONCATENATE($A331,"_",S$2),'Reference data SID'!$B:$N,13,FALSE))</f>
        <v/>
      </c>
      <c r="T331" s="13" t="str">
        <f>IF(ISERROR(VLOOKUP(CONCATENATE($A331,"_",T$2),'Reference data SID'!$B:$N,13,FALSE)),"",VLOOKUP(CONCATENATE($A331,"_",T$2),'Reference data SID'!$B:$N,13,FALSE))</f>
        <v/>
      </c>
      <c r="U331" s="13" t="str">
        <f>IF(ISERROR(VLOOKUP(CONCATENATE($A331,"_",U$2),'Reference data SID'!$B:$N,13,FALSE)),"",VLOOKUP(CONCATENATE($A331,"_",U$2),'Reference data SID'!$B:$N,13,FALSE))</f>
        <v/>
      </c>
      <c r="V331" s="13" t="str">
        <f>IF(ISERROR(VLOOKUP(CONCATENATE($A331,"_",V$2),'Reference data SID'!$B:$N,13,FALSE)),"",VLOOKUP(CONCATENATE($A331,"_",V$2),'Reference data SID'!$B:$N,13,FALSE))</f>
        <v/>
      </c>
      <c r="W331" s="13" t="str">
        <f>IF(ISERROR(VLOOKUP(CONCATENATE($A331,"_",W$2),'Reference data SID'!$B:$N,13,FALSE)),"",VLOOKUP(CONCATENATE($A331,"_",W$2),'Reference data SID'!$B:$N,13,FALSE))</f>
        <v/>
      </c>
      <c r="X331" s="13" t="str">
        <f>IF(ISERROR(VLOOKUP(CONCATENATE($A331,"_",X$2),'Reference data SID'!$B:$N,13,FALSE)),"",VLOOKUP(CONCATENATE($A331,"_",X$2),'Reference data SID'!$B:$N,13,FALSE))</f>
        <v/>
      </c>
      <c r="Y331" s="13" t="str">
        <f>IF(ISERROR(VLOOKUP(CONCATENATE($A331,"_",Y$2),'Reference data SID'!$B:$N,13,FALSE)),"",VLOOKUP(CONCATENATE($A331,"_",Y$2),'Reference data SID'!$B:$N,13,FALSE))</f>
        <v/>
      </c>
      <c r="Z331" s="13" t="str">
        <f>IF(ISERROR(VLOOKUP(CONCATENATE($A331,"_",Z$2),'Reference data SID'!$B:$N,13,FALSE)),"",VLOOKUP(CONCATENATE($A331,"_",Z$2),'Reference data SID'!$B:$N,13,FALSE))</f>
        <v/>
      </c>
      <c r="AA331" s="13" t="str">
        <f>IF(ISERROR(VLOOKUP(CONCATENATE($A331,"_",AA$2),'Reference data SID'!$B:$N,13,FALSE)),"",VLOOKUP(CONCATENATE($A331,"_",AA$2),'Reference data SID'!$B:$N,13,FALSE))</f>
        <v/>
      </c>
      <c r="AB331" s="13" t="str">
        <f>IF(ISERROR(VLOOKUP(CONCATENATE($A331,"_",AB$2),'Reference data SID'!$B:$N,13,FALSE)),"",VLOOKUP(CONCATENATE($A331,"_",AB$2),'Reference data SID'!$B:$N,13,FALSE))</f>
        <v/>
      </c>
      <c r="AC331" s="13" t="str">
        <f>IF(ISERROR(VLOOKUP(CONCATENATE($A331,"_",AC$2),'Reference data SID'!$B:$N,13,FALSE)),"",VLOOKUP(CONCATENATE($A331,"_",AC$2),'Reference data SID'!$B:$N,13,FALSE))</f>
        <v/>
      </c>
      <c r="AD331" s="13" t="str">
        <f>IF(ISERROR(VLOOKUP(CONCATENATE($A331,"_",AD$2),'Reference data SID'!$B:$N,13,FALSE)),"",VLOOKUP(CONCATENATE($A331,"_",AD$2),'Reference data SID'!$B:$N,13,FALSE))</f>
        <v/>
      </c>
      <c r="AE331" s="13" t="str">
        <f>IF(ISERROR(VLOOKUP(CONCATENATE($A331,"_",AE$2),'Reference data SID'!$B:$N,13,FALSE)),"",VLOOKUP(CONCATENATE($A331,"_",AE$2),'Reference data SID'!$B:$N,13,FALSE))</f>
        <v/>
      </c>
      <c r="AF331" s="13" t="str">
        <f>IF(ISERROR(VLOOKUP(CONCATENATE($A331,"_",AF$2),'Reference data SID'!$B:$N,13,FALSE)),"",VLOOKUP(CONCATENATE($A331,"_",AF$2),'Reference data SID'!$B:$N,13,FALSE))</f>
        <v/>
      </c>
      <c r="AG331" s="13" t="str">
        <f>IF(ISERROR(VLOOKUP(CONCATENATE($A331,"_",AG$2),'Reference data SID'!$B:$N,13,FALSE)),"",VLOOKUP(CONCATENATE($A331,"_",AG$2),'Reference data SID'!$B:$N,13,FALSE))</f>
        <v/>
      </c>
      <c r="AH331" s="13" t="str">
        <f>IF(ISERROR(VLOOKUP(CONCATENATE($A331,"_",AH$2),'Reference data SID'!$B:$N,13,FALSE)),"",VLOOKUP(CONCATENATE($A331,"_",AH$2),'Reference data SID'!$B:$N,13,FALSE))</f>
        <v/>
      </c>
      <c r="AI331" s="13" t="str">
        <f>IF(ISERROR(VLOOKUP(CONCATENATE($A331,"_",AI$2),'Reference data SID'!$B:$N,13,FALSE)),"",VLOOKUP(CONCATENATE($A331,"_",AI$2),'Reference data SID'!$B:$N,13,FALSE))</f>
        <v/>
      </c>
      <c r="AJ331" s="13" t="str">
        <f>IF(ISERROR(VLOOKUP(CONCATENATE($A331,"_",AJ$2),'Reference data SID'!$B:$N,13,FALSE)),"",VLOOKUP(CONCATENATE($A331,"_",AJ$2),'Reference data SID'!$B:$N,13,FALSE))</f>
        <v/>
      </c>
      <c r="AK331" s="13" t="str">
        <f>IF(ISERROR(VLOOKUP(CONCATENATE($A331,"_",AK$2),'Reference data SID'!$B:$N,13,FALSE)),"",VLOOKUP(CONCATENATE($A331,"_",AK$2),'Reference data SID'!$B:$N,13,FALSE))</f>
        <v/>
      </c>
      <c r="AL331" s="13" t="str">
        <f>IF(ISERROR(VLOOKUP(CONCATENATE($A331,"_",AL$2),'Reference data SID'!$B:$N,13,FALSE)),"",VLOOKUP(CONCATENATE($A331,"_",AL$2),'Reference data SID'!$B:$N,13,FALSE))</f>
        <v/>
      </c>
      <c r="AM331" s="13" t="str">
        <f>IF(ISERROR(VLOOKUP(CONCATENATE($A331,"_",AM$2),'Reference data SID'!$B:$N,13,FALSE)),"",VLOOKUP(CONCATENATE($A331,"_",AM$2),'Reference data SID'!$B:$N,13,FALSE))</f>
        <v/>
      </c>
      <c r="AN331" s="13" t="str">
        <f>IF(ISERROR(VLOOKUP(CONCATENATE($A331,"_",AN$2),'Reference data SID'!$B:$N,13,FALSE)),"",VLOOKUP(CONCATENATE($A331,"_",AN$2),'Reference data SID'!$B:$N,13,FALSE))</f>
        <v/>
      </c>
      <c r="AO331" s="13" t="str">
        <f>IF(ISERROR(VLOOKUP(CONCATENATE($A331,"_",AO$2),'Reference data SID'!$B:$N,13,FALSE)),"",VLOOKUP(CONCATENATE($A331,"_",AO$2),'Reference data SID'!$B:$N,13,FALSE))</f>
        <v/>
      </c>
      <c r="AP331" s="13" t="str">
        <f>IF(ISERROR(VLOOKUP(CONCATENATE($A331,"_",AP$2),'Reference data SID'!$B:$N,13,FALSE)),"",VLOOKUP(CONCATENATE($A331,"_",AP$2),'Reference data SID'!$B:$N,13,FALSE))</f>
        <v/>
      </c>
      <c r="AQ331" s="13" t="str">
        <f>IF(ISERROR(VLOOKUP(CONCATENATE($A331,"_",AQ$2),'Reference data SID'!$B:$N,13,FALSE)),"",VLOOKUP(CONCATENATE($A331,"_",AQ$2),'Reference data SID'!$B:$N,13,FALSE))</f>
        <v/>
      </c>
      <c r="AR331" s="13" t="str">
        <f>IF(ISERROR(VLOOKUP(CONCATENATE($A331,"_",AR$2),'Reference data SID'!$B:$N,13,FALSE)),"",VLOOKUP(CONCATENATE($A331,"_",AR$2),'Reference data SID'!$B:$N,13,FALSE))</f>
        <v/>
      </c>
      <c r="AS331" s="13" t="str">
        <f>IF(ISERROR(VLOOKUP(CONCATENATE($A331,"_",AS$2),'Reference data SID'!$B:$N,13,FALSE)),"",VLOOKUP(CONCATENATE($A331,"_",AS$2),'Reference data SID'!$B:$N,13,FALSE))</f>
        <v/>
      </c>
      <c r="AT331" s="13" t="str">
        <f>IF(ISERROR(VLOOKUP(CONCATENATE($A331,"_",AT$2),'Reference data SID'!$B:$N,13,FALSE)),"",VLOOKUP(CONCATENATE($A331,"_",AT$2),'Reference data SID'!$B:$N,13,FALSE))</f>
        <v/>
      </c>
    </row>
    <row r="332" spans="1:46" x14ac:dyDescent="0.25">
      <c r="A332">
        <v>328</v>
      </c>
      <c r="B332" s="13" t="str">
        <f>IF(ISERROR(VLOOKUP(CONCATENATE($A332,"_",B$2),'Reference data SID'!$B:$N,13,FALSE)),"",VLOOKUP(CONCATENATE($A332,"_",B$2),'Reference data SID'!$B:$N,13,FALSE))</f>
        <v/>
      </c>
      <c r="C332" s="13" t="str">
        <f>IF(ISERROR(VLOOKUP(CONCATENATE($A332,"_",C$2),'Reference data SID'!$B:$N,13,FALSE)),"",VLOOKUP(CONCATENATE($A332,"_",C$2),'Reference data SID'!$B:$N,13,FALSE))</f>
        <v/>
      </c>
      <c r="D332" s="13" t="str">
        <f>IF(ISERROR(VLOOKUP(CONCATENATE($A332,"_",D$2),'Reference data SID'!$B:$N,13,FALSE)),"",VLOOKUP(CONCATENATE($A332,"_",D$2),'Reference data SID'!$B:$N,13,FALSE))</f>
        <v/>
      </c>
      <c r="E332" s="13" t="str">
        <f>IF(ISERROR(VLOOKUP(CONCATENATE($A332,"_",E$2),'Reference data SID'!$B:$N,13,FALSE)),"",VLOOKUP(CONCATENATE($A332,"_",E$2),'Reference data SID'!$B:$N,13,FALSE))</f>
        <v/>
      </c>
      <c r="F332" s="13" t="str">
        <f>IF(ISERROR(VLOOKUP(CONCATENATE($A332,"_",F$2),'Reference data SID'!$B:$N,13,FALSE)),"",VLOOKUP(CONCATENATE($A332,"_",F$2),'Reference data SID'!$B:$N,13,FALSE))</f>
        <v/>
      </c>
      <c r="G332" s="13" t="str">
        <f>IF(ISERROR(VLOOKUP(CONCATENATE($A332,"_",G$2),'Reference data SID'!$B:$N,13,FALSE)),"",VLOOKUP(CONCATENATE($A332,"_",G$2),'Reference data SID'!$B:$N,13,FALSE))</f>
        <v/>
      </c>
      <c r="H332" s="13" t="str">
        <f>IF(ISERROR(VLOOKUP(CONCATENATE($A332,"_",H$2),'Reference data SID'!$B:$N,13,FALSE)),"",VLOOKUP(CONCATENATE($A332,"_",H$2),'Reference data SID'!$B:$N,13,FALSE))</f>
        <v/>
      </c>
      <c r="I332" s="13" t="str">
        <f>IF(ISERROR(VLOOKUP(CONCATENATE($A332,"_",I$2),'Reference data SID'!$B:$N,13,FALSE)),"",VLOOKUP(CONCATENATE($A332,"_",I$2),'Reference data SID'!$B:$N,13,FALSE))</f>
        <v/>
      </c>
      <c r="J332" s="13" t="str">
        <f>IF(ISERROR(VLOOKUP(CONCATENATE($A332,"_",J$2),'Reference data SID'!$B:$N,13,FALSE)),"",VLOOKUP(CONCATENATE($A332,"_",J$2),'Reference data SID'!$B:$N,13,FALSE))</f>
        <v/>
      </c>
      <c r="K332" s="13" t="str">
        <f>IF(ISERROR(VLOOKUP(CONCATENATE($A332,"_",K$2),'Reference data SID'!$B:$N,13,FALSE)),"",VLOOKUP(CONCATENATE($A332,"_",K$2),'Reference data SID'!$B:$N,13,FALSE))</f>
        <v/>
      </c>
      <c r="L332" s="13" t="str">
        <f>IF(ISERROR(VLOOKUP(CONCATENATE($A332,"_",L$2),'Reference data SID'!$B:$N,13,FALSE)),"",VLOOKUP(CONCATENATE($A332,"_",L$2),'Reference data SID'!$B:$N,13,FALSE))</f>
        <v/>
      </c>
      <c r="M332" s="13" t="str">
        <f>IF(ISERROR(VLOOKUP(CONCATENATE($A332,"_",M$2),'Reference data SID'!$B:$N,13,FALSE)),"",VLOOKUP(CONCATENATE($A332,"_",M$2),'Reference data SID'!$B:$N,13,FALSE))</f>
        <v/>
      </c>
      <c r="N332" s="13" t="str">
        <f>IF(ISERROR(VLOOKUP(CONCATENATE($A332,"_",N$2),'Reference data SID'!$B:$N,13,FALSE)),"",VLOOKUP(CONCATENATE($A332,"_",N$2),'Reference data SID'!$B:$N,13,FALSE))</f>
        <v/>
      </c>
      <c r="O332" s="13" t="str">
        <f>IF(ISERROR(VLOOKUP(CONCATENATE($A332,"_",O$2),'Reference data SID'!$B:$N,13,FALSE)),"",VLOOKUP(CONCATENATE($A332,"_",O$2),'Reference data SID'!$B:$N,13,FALSE))</f>
        <v/>
      </c>
      <c r="P332" s="13" t="str">
        <f>IF(ISERROR(VLOOKUP(CONCATENATE($A332,"_",P$2),'Reference data SID'!$B:$N,13,FALSE)),"",VLOOKUP(CONCATENATE($A332,"_",P$2),'Reference data SID'!$B:$N,13,FALSE))</f>
        <v/>
      </c>
      <c r="Q332" s="13" t="str">
        <f>IF(ISERROR(VLOOKUP(CONCATENATE($A332,"_",Q$2),'Reference data SID'!$B:$N,13,FALSE)),"",VLOOKUP(CONCATENATE($A332,"_",Q$2),'Reference data SID'!$B:$N,13,FALSE))</f>
        <v/>
      </c>
      <c r="R332" s="13" t="str">
        <f>IF(ISERROR(VLOOKUP(CONCATENATE($A332,"_",R$2),'Reference data SID'!$B:$N,13,FALSE)),"",VLOOKUP(CONCATENATE($A332,"_",R$2),'Reference data SID'!$B:$N,13,FALSE))</f>
        <v/>
      </c>
      <c r="S332" s="13" t="str">
        <f>IF(ISERROR(VLOOKUP(CONCATENATE($A332,"_",S$2),'Reference data SID'!$B:$N,13,FALSE)),"",VLOOKUP(CONCATENATE($A332,"_",S$2),'Reference data SID'!$B:$N,13,FALSE))</f>
        <v/>
      </c>
      <c r="T332" s="13" t="str">
        <f>IF(ISERROR(VLOOKUP(CONCATENATE($A332,"_",T$2),'Reference data SID'!$B:$N,13,FALSE)),"",VLOOKUP(CONCATENATE($A332,"_",T$2),'Reference data SID'!$B:$N,13,FALSE))</f>
        <v/>
      </c>
      <c r="U332" s="13" t="str">
        <f>IF(ISERROR(VLOOKUP(CONCATENATE($A332,"_",U$2),'Reference data SID'!$B:$N,13,FALSE)),"",VLOOKUP(CONCATENATE($A332,"_",U$2),'Reference data SID'!$B:$N,13,FALSE))</f>
        <v/>
      </c>
      <c r="V332" s="13" t="str">
        <f>IF(ISERROR(VLOOKUP(CONCATENATE($A332,"_",V$2),'Reference data SID'!$B:$N,13,FALSE)),"",VLOOKUP(CONCATENATE($A332,"_",V$2),'Reference data SID'!$B:$N,13,FALSE))</f>
        <v/>
      </c>
      <c r="W332" s="13" t="str">
        <f>IF(ISERROR(VLOOKUP(CONCATENATE($A332,"_",W$2),'Reference data SID'!$B:$N,13,FALSE)),"",VLOOKUP(CONCATENATE($A332,"_",W$2),'Reference data SID'!$B:$N,13,FALSE))</f>
        <v/>
      </c>
      <c r="X332" s="13" t="str">
        <f>IF(ISERROR(VLOOKUP(CONCATENATE($A332,"_",X$2),'Reference data SID'!$B:$N,13,FALSE)),"",VLOOKUP(CONCATENATE($A332,"_",X$2),'Reference data SID'!$B:$N,13,FALSE))</f>
        <v/>
      </c>
      <c r="Y332" s="13" t="str">
        <f>IF(ISERROR(VLOOKUP(CONCATENATE($A332,"_",Y$2),'Reference data SID'!$B:$N,13,FALSE)),"",VLOOKUP(CONCATENATE($A332,"_",Y$2),'Reference data SID'!$B:$N,13,FALSE))</f>
        <v/>
      </c>
      <c r="Z332" s="13" t="str">
        <f>IF(ISERROR(VLOOKUP(CONCATENATE($A332,"_",Z$2),'Reference data SID'!$B:$N,13,FALSE)),"",VLOOKUP(CONCATENATE($A332,"_",Z$2),'Reference data SID'!$B:$N,13,FALSE))</f>
        <v/>
      </c>
      <c r="AA332" s="13" t="str">
        <f>IF(ISERROR(VLOOKUP(CONCATENATE($A332,"_",AA$2),'Reference data SID'!$B:$N,13,FALSE)),"",VLOOKUP(CONCATENATE($A332,"_",AA$2),'Reference data SID'!$B:$N,13,FALSE))</f>
        <v/>
      </c>
      <c r="AB332" s="13" t="str">
        <f>IF(ISERROR(VLOOKUP(CONCATENATE($A332,"_",AB$2),'Reference data SID'!$B:$N,13,FALSE)),"",VLOOKUP(CONCATENATE($A332,"_",AB$2),'Reference data SID'!$B:$N,13,FALSE))</f>
        <v/>
      </c>
      <c r="AC332" s="13" t="str">
        <f>IF(ISERROR(VLOOKUP(CONCATENATE($A332,"_",AC$2),'Reference data SID'!$B:$N,13,FALSE)),"",VLOOKUP(CONCATENATE($A332,"_",AC$2),'Reference data SID'!$B:$N,13,FALSE))</f>
        <v/>
      </c>
      <c r="AD332" s="13" t="str">
        <f>IF(ISERROR(VLOOKUP(CONCATENATE($A332,"_",AD$2),'Reference data SID'!$B:$N,13,FALSE)),"",VLOOKUP(CONCATENATE($A332,"_",AD$2),'Reference data SID'!$B:$N,13,FALSE))</f>
        <v/>
      </c>
      <c r="AE332" s="13" t="str">
        <f>IF(ISERROR(VLOOKUP(CONCATENATE($A332,"_",AE$2),'Reference data SID'!$B:$N,13,FALSE)),"",VLOOKUP(CONCATENATE($A332,"_",AE$2),'Reference data SID'!$B:$N,13,FALSE))</f>
        <v/>
      </c>
      <c r="AF332" s="13" t="str">
        <f>IF(ISERROR(VLOOKUP(CONCATENATE($A332,"_",AF$2),'Reference data SID'!$B:$N,13,FALSE)),"",VLOOKUP(CONCATENATE($A332,"_",AF$2),'Reference data SID'!$B:$N,13,FALSE))</f>
        <v/>
      </c>
      <c r="AG332" s="13" t="str">
        <f>IF(ISERROR(VLOOKUP(CONCATENATE($A332,"_",AG$2),'Reference data SID'!$B:$N,13,FALSE)),"",VLOOKUP(CONCATENATE($A332,"_",AG$2),'Reference data SID'!$B:$N,13,FALSE))</f>
        <v/>
      </c>
      <c r="AH332" s="13" t="str">
        <f>IF(ISERROR(VLOOKUP(CONCATENATE($A332,"_",AH$2),'Reference data SID'!$B:$N,13,FALSE)),"",VLOOKUP(CONCATENATE($A332,"_",AH$2),'Reference data SID'!$B:$N,13,FALSE))</f>
        <v/>
      </c>
      <c r="AI332" s="13" t="str">
        <f>IF(ISERROR(VLOOKUP(CONCATENATE($A332,"_",AI$2),'Reference data SID'!$B:$N,13,FALSE)),"",VLOOKUP(CONCATENATE($A332,"_",AI$2),'Reference data SID'!$B:$N,13,FALSE))</f>
        <v/>
      </c>
      <c r="AJ332" s="13" t="str">
        <f>IF(ISERROR(VLOOKUP(CONCATENATE($A332,"_",AJ$2),'Reference data SID'!$B:$N,13,FALSE)),"",VLOOKUP(CONCATENATE($A332,"_",AJ$2),'Reference data SID'!$B:$N,13,FALSE))</f>
        <v/>
      </c>
      <c r="AK332" s="13" t="str">
        <f>IF(ISERROR(VLOOKUP(CONCATENATE($A332,"_",AK$2),'Reference data SID'!$B:$N,13,FALSE)),"",VLOOKUP(CONCATENATE($A332,"_",AK$2),'Reference data SID'!$B:$N,13,FALSE))</f>
        <v/>
      </c>
      <c r="AL332" s="13" t="str">
        <f>IF(ISERROR(VLOOKUP(CONCATENATE($A332,"_",AL$2),'Reference data SID'!$B:$N,13,FALSE)),"",VLOOKUP(CONCATENATE($A332,"_",AL$2),'Reference data SID'!$B:$N,13,FALSE))</f>
        <v/>
      </c>
      <c r="AM332" s="13" t="str">
        <f>IF(ISERROR(VLOOKUP(CONCATENATE($A332,"_",AM$2),'Reference data SID'!$B:$N,13,FALSE)),"",VLOOKUP(CONCATENATE($A332,"_",AM$2),'Reference data SID'!$B:$N,13,FALSE))</f>
        <v/>
      </c>
      <c r="AN332" s="13" t="str">
        <f>IF(ISERROR(VLOOKUP(CONCATENATE($A332,"_",AN$2),'Reference data SID'!$B:$N,13,FALSE)),"",VLOOKUP(CONCATENATE($A332,"_",AN$2),'Reference data SID'!$B:$N,13,FALSE))</f>
        <v/>
      </c>
      <c r="AO332" s="13" t="str">
        <f>IF(ISERROR(VLOOKUP(CONCATENATE($A332,"_",AO$2),'Reference data SID'!$B:$N,13,FALSE)),"",VLOOKUP(CONCATENATE($A332,"_",AO$2),'Reference data SID'!$B:$N,13,FALSE))</f>
        <v/>
      </c>
      <c r="AP332" s="13" t="str">
        <f>IF(ISERROR(VLOOKUP(CONCATENATE($A332,"_",AP$2),'Reference data SID'!$B:$N,13,FALSE)),"",VLOOKUP(CONCATENATE($A332,"_",AP$2),'Reference data SID'!$B:$N,13,FALSE))</f>
        <v/>
      </c>
      <c r="AQ332" s="13" t="str">
        <f>IF(ISERROR(VLOOKUP(CONCATENATE($A332,"_",AQ$2),'Reference data SID'!$B:$N,13,FALSE)),"",VLOOKUP(CONCATENATE($A332,"_",AQ$2),'Reference data SID'!$B:$N,13,FALSE))</f>
        <v/>
      </c>
      <c r="AR332" s="13" t="str">
        <f>IF(ISERROR(VLOOKUP(CONCATENATE($A332,"_",AR$2),'Reference data SID'!$B:$N,13,FALSE)),"",VLOOKUP(CONCATENATE($A332,"_",AR$2),'Reference data SID'!$B:$N,13,FALSE))</f>
        <v/>
      </c>
      <c r="AS332" s="13" t="str">
        <f>IF(ISERROR(VLOOKUP(CONCATENATE($A332,"_",AS$2),'Reference data SID'!$B:$N,13,FALSE)),"",VLOOKUP(CONCATENATE($A332,"_",AS$2),'Reference data SID'!$B:$N,13,FALSE))</f>
        <v/>
      </c>
      <c r="AT332" s="13" t="str">
        <f>IF(ISERROR(VLOOKUP(CONCATENATE($A332,"_",AT$2),'Reference data SID'!$B:$N,13,FALSE)),"",VLOOKUP(CONCATENATE($A332,"_",AT$2),'Reference data SID'!$B:$N,13,FALSE))</f>
        <v/>
      </c>
    </row>
    <row r="333" spans="1:46" x14ac:dyDescent="0.25">
      <c r="A333">
        <v>329</v>
      </c>
      <c r="B333" s="13" t="str">
        <f>IF(ISERROR(VLOOKUP(CONCATENATE($A333,"_",B$2),'Reference data SID'!$B:$N,13,FALSE)),"",VLOOKUP(CONCATENATE($A333,"_",B$2),'Reference data SID'!$B:$N,13,FALSE))</f>
        <v/>
      </c>
      <c r="C333" s="13" t="str">
        <f>IF(ISERROR(VLOOKUP(CONCATENATE($A333,"_",C$2),'Reference data SID'!$B:$N,13,FALSE)),"",VLOOKUP(CONCATENATE($A333,"_",C$2),'Reference data SID'!$B:$N,13,FALSE))</f>
        <v/>
      </c>
      <c r="D333" s="13" t="str">
        <f>IF(ISERROR(VLOOKUP(CONCATENATE($A333,"_",D$2),'Reference data SID'!$B:$N,13,FALSE)),"",VLOOKUP(CONCATENATE($A333,"_",D$2),'Reference data SID'!$B:$N,13,FALSE))</f>
        <v/>
      </c>
      <c r="E333" s="13" t="str">
        <f>IF(ISERROR(VLOOKUP(CONCATENATE($A333,"_",E$2),'Reference data SID'!$B:$N,13,FALSE)),"",VLOOKUP(CONCATENATE($A333,"_",E$2),'Reference data SID'!$B:$N,13,FALSE))</f>
        <v/>
      </c>
      <c r="F333" s="13" t="str">
        <f>IF(ISERROR(VLOOKUP(CONCATENATE($A333,"_",F$2),'Reference data SID'!$B:$N,13,FALSE)),"",VLOOKUP(CONCATENATE($A333,"_",F$2),'Reference data SID'!$B:$N,13,FALSE))</f>
        <v/>
      </c>
      <c r="G333" s="13" t="str">
        <f>IF(ISERROR(VLOOKUP(CONCATENATE($A333,"_",G$2),'Reference data SID'!$B:$N,13,FALSE)),"",VLOOKUP(CONCATENATE($A333,"_",G$2),'Reference data SID'!$B:$N,13,FALSE))</f>
        <v/>
      </c>
      <c r="H333" s="13" t="str">
        <f>IF(ISERROR(VLOOKUP(CONCATENATE($A333,"_",H$2),'Reference data SID'!$B:$N,13,FALSE)),"",VLOOKUP(CONCATENATE($A333,"_",H$2),'Reference data SID'!$B:$N,13,FALSE))</f>
        <v/>
      </c>
      <c r="I333" s="13" t="str">
        <f>IF(ISERROR(VLOOKUP(CONCATENATE($A333,"_",I$2),'Reference data SID'!$B:$N,13,FALSE)),"",VLOOKUP(CONCATENATE($A333,"_",I$2),'Reference data SID'!$B:$N,13,FALSE))</f>
        <v/>
      </c>
      <c r="J333" s="13" t="str">
        <f>IF(ISERROR(VLOOKUP(CONCATENATE($A333,"_",J$2),'Reference data SID'!$B:$N,13,FALSE)),"",VLOOKUP(CONCATENATE($A333,"_",J$2),'Reference data SID'!$B:$N,13,FALSE))</f>
        <v/>
      </c>
      <c r="K333" s="13" t="str">
        <f>IF(ISERROR(VLOOKUP(CONCATENATE($A333,"_",K$2),'Reference data SID'!$B:$N,13,FALSE)),"",VLOOKUP(CONCATENATE($A333,"_",K$2),'Reference data SID'!$B:$N,13,FALSE))</f>
        <v/>
      </c>
      <c r="L333" s="13" t="str">
        <f>IF(ISERROR(VLOOKUP(CONCATENATE($A333,"_",L$2),'Reference data SID'!$B:$N,13,FALSE)),"",VLOOKUP(CONCATENATE($A333,"_",L$2),'Reference data SID'!$B:$N,13,FALSE))</f>
        <v/>
      </c>
      <c r="M333" s="13" t="str">
        <f>IF(ISERROR(VLOOKUP(CONCATENATE($A333,"_",M$2),'Reference data SID'!$B:$N,13,FALSE)),"",VLOOKUP(CONCATENATE($A333,"_",M$2),'Reference data SID'!$B:$N,13,FALSE))</f>
        <v/>
      </c>
      <c r="N333" s="13" t="str">
        <f>IF(ISERROR(VLOOKUP(CONCATENATE($A333,"_",N$2),'Reference data SID'!$B:$N,13,FALSE)),"",VLOOKUP(CONCATENATE($A333,"_",N$2),'Reference data SID'!$B:$N,13,FALSE))</f>
        <v/>
      </c>
      <c r="O333" s="13" t="str">
        <f>IF(ISERROR(VLOOKUP(CONCATENATE($A333,"_",O$2),'Reference data SID'!$B:$N,13,FALSE)),"",VLOOKUP(CONCATENATE($A333,"_",O$2),'Reference data SID'!$B:$N,13,FALSE))</f>
        <v/>
      </c>
      <c r="P333" s="13" t="str">
        <f>IF(ISERROR(VLOOKUP(CONCATENATE($A333,"_",P$2),'Reference data SID'!$B:$N,13,FALSE)),"",VLOOKUP(CONCATENATE($A333,"_",P$2),'Reference data SID'!$B:$N,13,FALSE))</f>
        <v/>
      </c>
      <c r="Q333" s="13" t="str">
        <f>IF(ISERROR(VLOOKUP(CONCATENATE($A333,"_",Q$2),'Reference data SID'!$B:$N,13,FALSE)),"",VLOOKUP(CONCATENATE($A333,"_",Q$2),'Reference data SID'!$B:$N,13,FALSE))</f>
        <v/>
      </c>
      <c r="R333" s="13" t="str">
        <f>IF(ISERROR(VLOOKUP(CONCATENATE($A333,"_",R$2),'Reference data SID'!$B:$N,13,FALSE)),"",VLOOKUP(CONCATENATE($A333,"_",R$2),'Reference data SID'!$B:$N,13,FALSE))</f>
        <v/>
      </c>
      <c r="S333" s="13" t="str">
        <f>IF(ISERROR(VLOOKUP(CONCATENATE($A333,"_",S$2),'Reference data SID'!$B:$N,13,FALSE)),"",VLOOKUP(CONCATENATE($A333,"_",S$2),'Reference data SID'!$B:$N,13,FALSE))</f>
        <v/>
      </c>
      <c r="T333" s="13" t="str">
        <f>IF(ISERROR(VLOOKUP(CONCATENATE($A333,"_",T$2),'Reference data SID'!$B:$N,13,FALSE)),"",VLOOKUP(CONCATENATE($A333,"_",T$2),'Reference data SID'!$B:$N,13,FALSE))</f>
        <v/>
      </c>
      <c r="U333" s="13" t="str">
        <f>IF(ISERROR(VLOOKUP(CONCATENATE($A333,"_",U$2),'Reference data SID'!$B:$N,13,FALSE)),"",VLOOKUP(CONCATENATE($A333,"_",U$2),'Reference data SID'!$B:$N,13,FALSE))</f>
        <v/>
      </c>
      <c r="V333" s="13" t="str">
        <f>IF(ISERROR(VLOOKUP(CONCATENATE($A333,"_",V$2),'Reference data SID'!$B:$N,13,FALSE)),"",VLOOKUP(CONCATENATE($A333,"_",V$2),'Reference data SID'!$B:$N,13,FALSE))</f>
        <v/>
      </c>
      <c r="W333" s="13" t="str">
        <f>IF(ISERROR(VLOOKUP(CONCATENATE($A333,"_",W$2),'Reference data SID'!$B:$N,13,FALSE)),"",VLOOKUP(CONCATENATE($A333,"_",W$2),'Reference data SID'!$B:$N,13,FALSE))</f>
        <v/>
      </c>
      <c r="X333" s="13" t="str">
        <f>IF(ISERROR(VLOOKUP(CONCATENATE($A333,"_",X$2),'Reference data SID'!$B:$N,13,FALSE)),"",VLOOKUP(CONCATENATE($A333,"_",X$2),'Reference data SID'!$B:$N,13,FALSE))</f>
        <v/>
      </c>
      <c r="Y333" s="13" t="str">
        <f>IF(ISERROR(VLOOKUP(CONCATENATE($A333,"_",Y$2),'Reference data SID'!$B:$N,13,FALSE)),"",VLOOKUP(CONCATENATE($A333,"_",Y$2),'Reference data SID'!$B:$N,13,FALSE))</f>
        <v/>
      </c>
      <c r="Z333" s="13" t="str">
        <f>IF(ISERROR(VLOOKUP(CONCATENATE($A333,"_",Z$2),'Reference data SID'!$B:$N,13,FALSE)),"",VLOOKUP(CONCATENATE($A333,"_",Z$2),'Reference data SID'!$B:$N,13,FALSE))</f>
        <v/>
      </c>
      <c r="AA333" s="13" t="str">
        <f>IF(ISERROR(VLOOKUP(CONCATENATE($A333,"_",AA$2),'Reference data SID'!$B:$N,13,FALSE)),"",VLOOKUP(CONCATENATE($A333,"_",AA$2),'Reference data SID'!$B:$N,13,FALSE))</f>
        <v/>
      </c>
      <c r="AB333" s="13" t="str">
        <f>IF(ISERROR(VLOOKUP(CONCATENATE($A333,"_",AB$2),'Reference data SID'!$B:$N,13,FALSE)),"",VLOOKUP(CONCATENATE($A333,"_",AB$2),'Reference data SID'!$B:$N,13,FALSE))</f>
        <v/>
      </c>
      <c r="AC333" s="13" t="str">
        <f>IF(ISERROR(VLOOKUP(CONCATENATE($A333,"_",AC$2),'Reference data SID'!$B:$N,13,FALSE)),"",VLOOKUP(CONCATENATE($A333,"_",AC$2),'Reference data SID'!$B:$N,13,FALSE))</f>
        <v/>
      </c>
      <c r="AD333" s="13" t="str">
        <f>IF(ISERROR(VLOOKUP(CONCATENATE($A333,"_",AD$2),'Reference data SID'!$B:$N,13,FALSE)),"",VLOOKUP(CONCATENATE($A333,"_",AD$2),'Reference data SID'!$B:$N,13,FALSE))</f>
        <v/>
      </c>
      <c r="AE333" s="13" t="str">
        <f>IF(ISERROR(VLOOKUP(CONCATENATE($A333,"_",AE$2),'Reference data SID'!$B:$N,13,FALSE)),"",VLOOKUP(CONCATENATE($A333,"_",AE$2),'Reference data SID'!$B:$N,13,FALSE))</f>
        <v/>
      </c>
      <c r="AF333" s="13" t="str">
        <f>IF(ISERROR(VLOOKUP(CONCATENATE($A333,"_",AF$2),'Reference data SID'!$B:$N,13,FALSE)),"",VLOOKUP(CONCATENATE($A333,"_",AF$2),'Reference data SID'!$B:$N,13,FALSE))</f>
        <v/>
      </c>
      <c r="AG333" s="13" t="str">
        <f>IF(ISERROR(VLOOKUP(CONCATENATE($A333,"_",AG$2),'Reference data SID'!$B:$N,13,FALSE)),"",VLOOKUP(CONCATENATE($A333,"_",AG$2),'Reference data SID'!$B:$N,13,FALSE))</f>
        <v/>
      </c>
      <c r="AH333" s="13" t="str">
        <f>IF(ISERROR(VLOOKUP(CONCATENATE($A333,"_",AH$2),'Reference data SID'!$B:$N,13,FALSE)),"",VLOOKUP(CONCATENATE($A333,"_",AH$2),'Reference data SID'!$B:$N,13,FALSE))</f>
        <v/>
      </c>
      <c r="AI333" s="13" t="str">
        <f>IF(ISERROR(VLOOKUP(CONCATENATE($A333,"_",AI$2),'Reference data SID'!$B:$N,13,FALSE)),"",VLOOKUP(CONCATENATE($A333,"_",AI$2),'Reference data SID'!$B:$N,13,FALSE))</f>
        <v/>
      </c>
      <c r="AJ333" s="13" t="str">
        <f>IF(ISERROR(VLOOKUP(CONCATENATE($A333,"_",AJ$2),'Reference data SID'!$B:$N,13,FALSE)),"",VLOOKUP(CONCATENATE($A333,"_",AJ$2),'Reference data SID'!$B:$N,13,FALSE))</f>
        <v/>
      </c>
      <c r="AK333" s="13" t="str">
        <f>IF(ISERROR(VLOOKUP(CONCATENATE($A333,"_",AK$2),'Reference data SID'!$B:$N,13,FALSE)),"",VLOOKUP(CONCATENATE($A333,"_",AK$2),'Reference data SID'!$B:$N,13,FALSE))</f>
        <v/>
      </c>
      <c r="AL333" s="13" t="str">
        <f>IF(ISERROR(VLOOKUP(CONCATENATE($A333,"_",AL$2),'Reference data SID'!$B:$N,13,FALSE)),"",VLOOKUP(CONCATENATE($A333,"_",AL$2),'Reference data SID'!$B:$N,13,FALSE))</f>
        <v/>
      </c>
      <c r="AM333" s="13" t="str">
        <f>IF(ISERROR(VLOOKUP(CONCATENATE($A333,"_",AM$2),'Reference data SID'!$B:$N,13,FALSE)),"",VLOOKUP(CONCATENATE($A333,"_",AM$2),'Reference data SID'!$B:$N,13,FALSE))</f>
        <v/>
      </c>
      <c r="AN333" s="13" t="str">
        <f>IF(ISERROR(VLOOKUP(CONCATENATE($A333,"_",AN$2),'Reference data SID'!$B:$N,13,FALSE)),"",VLOOKUP(CONCATENATE($A333,"_",AN$2),'Reference data SID'!$B:$N,13,FALSE))</f>
        <v/>
      </c>
      <c r="AO333" s="13" t="str">
        <f>IF(ISERROR(VLOOKUP(CONCATENATE($A333,"_",AO$2),'Reference data SID'!$B:$N,13,FALSE)),"",VLOOKUP(CONCATENATE($A333,"_",AO$2),'Reference data SID'!$B:$N,13,FALSE))</f>
        <v/>
      </c>
      <c r="AP333" s="13" t="str">
        <f>IF(ISERROR(VLOOKUP(CONCATENATE($A333,"_",AP$2),'Reference data SID'!$B:$N,13,FALSE)),"",VLOOKUP(CONCATENATE($A333,"_",AP$2),'Reference data SID'!$B:$N,13,FALSE))</f>
        <v/>
      </c>
      <c r="AQ333" s="13" t="str">
        <f>IF(ISERROR(VLOOKUP(CONCATENATE($A333,"_",AQ$2),'Reference data SID'!$B:$N,13,FALSE)),"",VLOOKUP(CONCATENATE($A333,"_",AQ$2),'Reference data SID'!$B:$N,13,FALSE))</f>
        <v/>
      </c>
      <c r="AR333" s="13" t="str">
        <f>IF(ISERROR(VLOOKUP(CONCATENATE($A333,"_",AR$2),'Reference data SID'!$B:$N,13,FALSE)),"",VLOOKUP(CONCATENATE($A333,"_",AR$2),'Reference data SID'!$B:$N,13,FALSE))</f>
        <v/>
      </c>
      <c r="AS333" s="13" t="str">
        <f>IF(ISERROR(VLOOKUP(CONCATENATE($A333,"_",AS$2),'Reference data SID'!$B:$N,13,FALSE)),"",VLOOKUP(CONCATENATE($A333,"_",AS$2),'Reference data SID'!$B:$N,13,FALSE))</f>
        <v/>
      </c>
      <c r="AT333" s="13" t="str">
        <f>IF(ISERROR(VLOOKUP(CONCATENATE($A333,"_",AT$2),'Reference data SID'!$B:$N,13,FALSE)),"",VLOOKUP(CONCATENATE($A333,"_",AT$2),'Reference data SID'!$B:$N,13,FALSE))</f>
        <v/>
      </c>
    </row>
    <row r="334" spans="1:46" x14ac:dyDescent="0.25">
      <c r="A334">
        <v>330</v>
      </c>
      <c r="B334" s="13" t="str">
        <f>IF(ISERROR(VLOOKUP(CONCATENATE($A334,"_",B$2),'Reference data SID'!$B:$N,13,FALSE)),"",VLOOKUP(CONCATENATE($A334,"_",B$2),'Reference data SID'!$B:$N,13,FALSE))</f>
        <v/>
      </c>
      <c r="C334" s="13" t="str">
        <f>IF(ISERROR(VLOOKUP(CONCATENATE($A334,"_",C$2),'Reference data SID'!$B:$N,13,FALSE)),"",VLOOKUP(CONCATENATE($A334,"_",C$2),'Reference data SID'!$B:$N,13,FALSE))</f>
        <v/>
      </c>
      <c r="D334" s="13" t="str">
        <f>IF(ISERROR(VLOOKUP(CONCATENATE($A334,"_",D$2),'Reference data SID'!$B:$N,13,FALSE)),"",VLOOKUP(CONCATENATE($A334,"_",D$2),'Reference data SID'!$B:$N,13,FALSE))</f>
        <v/>
      </c>
      <c r="E334" s="13" t="str">
        <f>IF(ISERROR(VLOOKUP(CONCATENATE($A334,"_",E$2),'Reference data SID'!$B:$N,13,FALSE)),"",VLOOKUP(CONCATENATE($A334,"_",E$2),'Reference data SID'!$B:$N,13,FALSE))</f>
        <v/>
      </c>
      <c r="F334" s="13" t="str">
        <f>IF(ISERROR(VLOOKUP(CONCATENATE($A334,"_",F$2),'Reference data SID'!$B:$N,13,FALSE)),"",VLOOKUP(CONCATENATE($A334,"_",F$2),'Reference data SID'!$B:$N,13,FALSE))</f>
        <v/>
      </c>
      <c r="G334" s="13" t="str">
        <f>IF(ISERROR(VLOOKUP(CONCATENATE($A334,"_",G$2),'Reference data SID'!$B:$N,13,FALSE)),"",VLOOKUP(CONCATENATE($A334,"_",G$2),'Reference data SID'!$B:$N,13,FALSE))</f>
        <v/>
      </c>
      <c r="H334" s="13" t="str">
        <f>IF(ISERROR(VLOOKUP(CONCATENATE($A334,"_",H$2),'Reference data SID'!$B:$N,13,FALSE)),"",VLOOKUP(CONCATENATE($A334,"_",H$2),'Reference data SID'!$B:$N,13,FALSE))</f>
        <v/>
      </c>
      <c r="I334" s="13" t="str">
        <f>IF(ISERROR(VLOOKUP(CONCATENATE($A334,"_",I$2),'Reference data SID'!$B:$N,13,FALSE)),"",VLOOKUP(CONCATENATE($A334,"_",I$2),'Reference data SID'!$B:$N,13,FALSE))</f>
        <v/>
      </c>
      <c r="J334" s="13" t="str">
        <f>IF(ISERROR(VLOOKUP(CONCATENATE($A334,"_",J$2),'Reference data SID'!$B:$N,13,FALSE)),"",VLOOKUP(CONCATENATE($A334,"_",J$2),'Reference data SID'!$B:$N,13,FALSE))</f>
        <v/>
      </c>
      <c r="K334" s="13" t="str">
        <f>IF(ISERROR(VLOOKUP(CONCATENATE($A334,"_",K$2),'Reference data SID'!$B:$N,13,FALSE)),"",VLOOKUP(CONCATENATE($A334,"_",K$2),'Reference data SID'!$B:$N,13,FALSE))</f>
        <v/>
      </c>
      <c r="L334" s="13" t="str">
        <f>IF(ISERROR(VLOOKUP(CONCATENATE($A334,"_",L$2),'Reference data SID'!$B:$N,13,FALSE)),"",VLOOKUP(CONCATENATE($A334,"_",L$2),'Reference data SID'!$B:$N,13,FALSE))</f>
        <v/>
      </c>
      <c r="M334" s="13" t="str">
        <f>IF(ISERROR(VLOOKUP(CONCATENATE($A334,"_",M$2),'Reference data SID'!$B:$N,13,FALSE)),"",VLOOKUP(CONCATENATE($A334,"_",M$2),'Reference data SID'!$B:$N,13,FALSE))</f>
        <v/>
      </c>
      <c r="N334" s="13" t="str">
        <f>IF(ISERROR(VLOOKUP(CONCATENATE($A334,"_",N$2),'Reference data SID'!$B:$N,13,FALSE)),"",VLOOKUP(CONCATENATE($A334,"_",N$2),'Reference data SID'!$B:$N,13,FALSE))</f>
        <v/>
      </c>
      <c r="O334" s="13" t="str">
        <f>IF(ISERROR(VLOOKUP(CONCATENATE($A334,"_",O$2),'Reference data SID'!$B:$N,13,FALSE)),"",VLOOKUP(CONCATENATE($A334,"_",O$2),'Reference data SID'!$B:$N,13,FALSE))</f>
        <v/>
      </c>
      <c r="P334" s="13" t="str">
        <f>IF(ISERROR(VLOOKUP(CONCATENATE($A334,"_",P$2),'Reference data SID'!$B:$N,13,FALSE)),"",VLOOKUP(CONCATENATE($A334,"_",P$2),'Reference data SID'!$B:$N,13,FALSE))</f>
        <v/>
      </c>
      <c r="Q334" s="13" t="str">
        <f>IF(ISERROR(VLOOKUP(CONCATENATE($A334,"_",Q$2),'Reference data SID'!$B:$N,13,FALSE)),"",VLOOKUP(CONCATENATE($A334,"_",Q$2),'Reference data SID'!$B:$N,13,FALSE))</f>
        <v/>
      </c>
      <c r="R334" s="13" t="str">
        <f>IF(ISERROR(VLOOKUP(CONCATENATE($A334,"_",R$2),'Reference data SID'!$B:$N,13,FALSE)),"",VLOOKUP(CONCATENATE($A334,"_",R$2),'Reference data SID'!$B:$N,13,FALSE))</f>
        <v/>
      </c>
      <c r="S334" s="13" t="str">
        <f>IF(ISERROR(VLOOKUP(CONCATENATE($A334,"_",S$2),'Reference data SID'!$B:$N,13,FALSE)),"",VLOOKUP(CONCATENATE($A334,"_",S$2),'Reference data SID'!$B:$N,13,FALSE))</f>
        <v/>
      </c>
      <c r="T334" s="13" t="str">
        <f>IF(ISERROR(VLOOKUP(CONCATENATE($A334,"_",T$2),'Reference data SID'!$B:$N,13,FALSE)),"",VLOOKUP(CONCATENATE($A334,"_",T$2),'Reference data SID'!$B:$N,13,FALSE))</f>
        <v/>
      </c>
      <c r="U334" s="13" t="str">
        <f>IF(ISERROR(VLOOKUP(CONCATENATE($A334,"_",U$2),'Reference data SID'!$B:$N,13,FALSE)),"",VLOOKUP(CONCATENATE($A334,"_",U$2),'Reference data SID'!$B:$N,13,FALSE))</f>
        <v/>
      </c>
      <c r="V334" s="13" t="str">
        <f>IF(ISERROR(VLOOKUP(CONCATENATE($A334,"_",V$2),'Reference data SID'!$B:$N,13,FALSE)),"",VLOOKUP(CONCATENATE($A334,"_",V$2),'Reference data SID'!$B:$N,13,FALSE))</f>
        <v/>
      </c>
      <c r="W334" s="13" t="str">
        <f>IF(ISERROR(VLOOKUP(CONCATENATE($A334,"_",W$2),'Reference data SID'!$B:$N,13,FALSE)),"",VLOOKUP(CONCATENATE($A334,"_",W$2),'Reference data SID'!$B:$N,13,FALSE))</f>
        <v/>
      </c>
      <c r="X334" s="13" t="str">
        <f>IF(ISERROR(VLOOKUP(CONCATENATE($A334,"_",X$2),'Reference data SID'!$B:$N,13,FALSE)),"",VLOOKUP(CONCATENATE($A334,"_",X$2),'Reference data SID'!$B:$N,13,FALSE))</f>
        <v/>
      </c>
      <c r="Y334" s="13" t="str">
        <f>IF(ISERROR(VLOOKUP(CONCATENATE($A334,"_",Y$2),'Reference data SID'!$B:$N,13,FALSE)),"",VLOOKUP(CONCATENATE($A334,"_",Y$2),'Reference data SID'!$B:$N,13,FALSE))</f>
        <v/>
      </c>
      <c r="Z334" s="13" t="str">
        <f>IF(ISERROR(VLOOKUP(CONCATENATE($A334,"_",Z$2),'Reference data SID'!$B:$N,13,FALSE)),"",VLOOKUP(CONCATENATE($A334,"_",Z$2),'Reference data SID'!$B:$N,13,FALSE))</f>
        <v/>
      </c>
      <c r="AA334" s="13" t="str">
        <f>IF(ISERROR(VLOOKUP(CONCATENATE($A334,"_",AA$2),'Reference data SID'!$B:$N,13,FALSE)),"",VLOOKUP(CONCATENATE($A334,"_",AA$2),'Reference data SID'!$B:$N,13,FALSE))</f>
        <v/>
      </c>
      <c r="AB334" s="13" t="str">
        <f>IF(ISERROR(VLOOKUP(CONCATENATE($A334,"_",AB$2),'Reference data SID'!$B:$N,13,FALSE)),"",VLOOKUP(CONCATENATE($A334,"_",AB$2),'Reference data SID'!$B:$N,13,FALSE))</f>
        <v/>
      </c>
      <c r="AC334" s="13" t="str">
        <f>IF(ISERROR(VLOOKUP(CONCATENATE($A334,"_",AC$2),'Reference data SID'!$B:$N,13,FALSE)),"",VLOOKUP(CONCATENATE($A334,"_",AC$2),'Reference data SID'!$B:$N,13,FALSE))</f>
        <v/>
      </c>
      <c r="AD334" s="13" t="str">
        <f>IF(ISERROR(VLOOKUP(CONCATENATE($A334,"_",AD$2),'Reference data SID'!$B:$N,13,FALSE)),"",VLOOKUP(CONCATENATE($A334,"_",AD$2),'Reference data SID'!$B:$N,13,FALSE))</f>
        <v/>
      </c>
      <c r="AE334" s="13" t="str">
        <f>IF(ISERROR(VLOOKUP(CONCATENATE($A334,"_",AE$2),'Reference data SID'!$B:$N,13,FALSE)),"",VLOOKUP(CONCATENATE($A334,"_",AE$2),'Reference data SID'!$B:$N,13,FALSE))</f>
        <v/>
      </c>
      <c r="AF334" s="13" t="str">
        <f>IF(ISERROR(VLOOKUP(CONCATENATE($A334,"_",AF$2),'Reference data SID'!$B:$N,13,FALSE)),"",VLOOKUP(CONCATENATE($A334,"_",AF$2),'Reference data SID'!$B:$N,13,FALSE))</f>
        <v/>
      </c>
      <c r="AG334" s="13" t="str">
        <f>IF(ISERROR(VLOOKUP(CONCATENATE($A334,"_",AG$2),'Reference data SID'!$B:$N,13,FALSE)),"",VLOOKUP(CONCATENATE($A334,"_",AG$2),'Reference data SID'!$B:$N,13,FALSE))</f>
        <v/>
      </c>
      <c r="AH334" s="13" t="str">
        <f>IF(ISERROR(VLOOKUP(CONCATENATE($A334,"_",AH$2),'Reference data SID'!$B:$N,13,FALSE)),"",VLOOKUP(CONCATENATE($A334,"_",AH$2),'Reference data SID'!$B:$N,13,FALSE))</f>
        <v/>
      </c>
      <c r="AI334" s="13" t="str">
        <f>IF(ISERROR(VLOOKUP(CONCATENATE($A334,"_",AI$2),'Reference data SID'!$B:$N,13,FALSE)),"",VLOOKUP(CONCATENATE($A334,"_",AI$2),'Reference data SID'!$B:$N,13,FALSE))</f>
        <v/>
      </c>
      <c r="AJ334" s="13" t="str">
        <f>IF(ISERROR(VLOOKUP(CONCATENATE($A334,"_",AJ$2),'Reference data SID'!$B:$N,13,FALSE)),"",VLOOKUP(CONCATENATE($A334,"_",AJ$2),'Reference data SID'!$B:$N,13,FALSE))</f>
        <v/>
      </c>
      <c r="AK334" s="13" t="str">
        <f>IF(ISERROR(VLOOKUP(CONCATENATE($A334,"_",AK$2),'Reference data SID'!$B:$N,13,FALSE)),"",VLOOKUP(CONCATENATE($A334,"_",AK$2),'Reference data SID'!$B:$N,13,FALSE))</f>
        <v/>
      </c>
      <c r="AL334" s="13" t="str">
        <f>IF(ISERROR(VLOOKUP(CONCATENATE($A334,"_",AL$2),'Reference data SID'!$B:$N,13,FALSE)),"",VLOOKUP(CONCATENATE($A334,"_",AL$2),'Reference data SID'!$B:$N,13,FALSE))</f>
        <v/>
      </c>
      <c r="AM334" s="13" t="str">
        <f>IF(ISERROR(VLOOKUP(CONCATENATE($A334,"_",AM$2),'Reference data SID'!$B:$N,13,FALSE)),"",VLOOKUP(CONCATENATE($A334,"_",AM$2),'Reference data SID'!$B:$N,13,FALSE))</f>
        <v/>
      </c>
      <c r="AN334" s="13" t="str">
        <f>IF(ISERROR(VLOOKUP(CONCATENATE($A334,"_",AN$2),'Reference data SID'!$B:$N,13,FALSE)),"",VLOOKUP(CONCATENATE($A334,"_",AN$2),'Reference data SID'!$B:$N,13,FALSE))</f>
        <v/>
      </c>
      <c r="AO334" s="13" t="str">
        <f>IF(ISERROR(VLOOKUP(CONCATENATE($A334,"_",AO$2),'Reference data SID'!$B:$N,13,FALSE)),"",VLOOKUP(CONCATENATE($A334,"_",AO$2),'Reference data SID'!$B:$N,13,FALSE))</f>
        <v/>
      </c>
      <c r="AP334" s="13" t="str">
        <f>IF(ISERROR(VLOOKUP(CONCATENATE($A334,"_",AP$2),'Reference data SID'!$B:$N,13,FALSE)),"",VLOOKUP(CONCATENATE($A334,"_",AP$2),'Reference data SID'!$B:$N,13,FALSE))</f>
        <v/>
      </c>
      <c r="AQ334" s="13" t="str">
        <f>IF(ISERROR(VLOOKUP(CONCATENATE($A334,"_",AQ$2),'Reference data SID'!$B:$N,13,FALSE)),"",VLOOKUP(CONCATENATE($A334,"_",AQ$2),'Reference data SID'!$B:$N,13,FALSE))</f>
        <v/>
      </c>
      <c r="AR334" s="13" t="str">
        <f>IF(ISERROR(VLOOKUP(CONCATENATE($A334,"_",AR$2),'Reference data SID'!$B:$N,13,FALSE)),"",VLOOKUP(CONCATENATE($A334,"_",AR$2),'Reference data SID'!$B:$N,13,FALSE))</f>
        <v/>
      </c>
      <c r="AS334" s="13" t="str">
        <f>IF(ISERROR(VLOOKUP(CONCATENATE($A334,"_",AS$2),'Reference data SID'!$B:$N,13,FALSE)),"",VLOOKUP(CONCATENATE($A334,"_",AS$2),'Reference data SID'!$B:$N,13,FALSE))</f>
        <v/>
      </c>
      <c r="AT334" s="13" t="str">
        <f>IF(ISERROR(VLOOKUP(CONCATENATE($A334,"_",AT$2),'Reference data SID'!$B:$N,13,FALSE)),"",VLOOKUP(CONCATENATE($A334,"_",AT$2),'Reference data SID'!$B:$N,13,FALSE))</f>
        <v/>
      </c>
    </row>
    <row r="335" spans="1:46" x14ac:dyDescent="0.25">
      <c r="A335">
        <v>331</v>
      </c>
      <c r="B335" s="13" t="str">
        <f>IF(ISERROR(VLOOKUP(CONCATENATE($A335,"_",B$2),'Reference data SID'!$B:$N,13,FALSE)),"",VLOOKUP(CONCATENATE($A335,"_",B$2),'Reference data SID'!$B:$N,13,FALSE))</f>
        <v/>
      </c>
      <c r="C335" s="13" t="str">
        <f>IF(ISERROR(VLOOKUP(CONCATENATE($A335,"_",C$2),'Reference data SID'!$B:$N,13,FALSE)),"",VLOOKUP(CONCATENATE($A335,"_",C$2),'Reference data SID'!$B:$N,13,FALSE))</f>
        <v/>
      </c>
      <c r="D335" s="13" t="str">
        <f>IF(ISERROR(VLOOKUP(CONCATENATE($A335,"_",D$2),'Reference data SID'!$B:$N,13,FALSE)),"",VLOOKUP(CONCATENATE($A335,"_",D$2),'Reference data SID'!$B:$N,13,FALSE))</f>
        <v/>
      </c>
      <c r="E335" s="13" t="str">
        <f>IF(ISERROR(VLOOKUP(CONCATENATE($A335,"_",E$2),'Reference data SID'!$B:$N,13,FALSE)),"",VLOOKUP(CONCATENATE($A335,"_",E$2),'Reference data SID'!$B:$N,13,FALSE))</f>
        <v/>
      </c>
      <c r="F335" s="13" t="str">
        <f>IF(ISERROR(VLOOKUP(CONCATENATE($A335,"_",F$2),'Reference data SID'!$B:$N,13,FALSE)),"",VLOOKUP(CONCATENATE($A335,"_",F$2),'Reference data SID'!$B:$N,13,FALSE))</f>
        <v/>
      </c>
      <c r="G335" s="13" t="str">
        <f>IF(ISERROR(VLOOKUP(CONCATENATE($A335,"_",G$2),'Reference data SID'!$B:$N,13,FALSE)),"",VLOOKUP(CONCATENATE($A335,"_",G$2),'Reference data SID'!$B:$N,13,FALSE))</f>
        <v/>
      </c>
      <c r="H335" s="13" t="str">
        <f>IF(ISERROR(VLOOKUP(CONCATENATE($A335,"_",H$2),'Reference data SID'!$B:$N,13,FALSE)),"",VLOOKUP(CONCATENATE($A335,"_",H$2),'Reference data SID'!$B:$N,13,FALSE))</f>
        <v/>
      </c>
      <c r="I335" s="13" t="str">
        <f>IF(ISERROR(VLOOKUP(CONCATENATE($A335,"_",I$2),'Reference data SID'!$B:$N,13,FALSE)),"",VLOOKUP(CONCATENATE($A335,"_",I$2),'Reference data SID'!$B:$N,13,FALSE))</f>
        <v/>
      </c>
      <c r="J335" s="13" t="str">
        <f>IF(ISERROR(VLOOKUP(CONCATENATE($A335,"_",J$2),'Reference data SID'!$B:$N,13,FALSE)),"",VLOOKUP(CONCATENATE($A335,"_",J$2),'Reference data SID'!$B:$N,13,FALSE))</f>
        <v/>
      </c>
      <c r="K335" s="13" t="str">
        <f>IF(ISERROR(VLOOKUP(CONCATENATE($A335,"_",K$2),'Reference data SID'!$B:$N,13,FALSE)),"",VLOOKUP(CONCATENATE($A335,"_",K$2),'Reference data SID'!$B:$N,13,FALSE))</f>
        <v/>
      </c>
      <c r="L335" s="13" t="str">
        <f>IF(ISERROR(VLOOKUP(CONCATENATE($A335,"_",L$2),'Reference data SID'!$B:$N,13,FALSE)),"",VLOOKUP(CONCATENATE($A335,"_",L$2),'Reference data SID'!$B:$N,13,FALSE))</f>
        <v/>
      </c>
      <c r="M335" s="13" t="str">
        <f>IF(ISERROR(VLOOKUP(CONCATENATE($A335,"_",M$2),'Reference data SID'!$B:$N,13,FALSE)),"",VLOOKUP(CONCATENATE($A335,"_",M$2),'Reference data SID'!$B:$N,13,FALSE))</f>
        <v/>
      </c>
      <c r="N335" s="13" t="str">
        <f>IF(ISERROR(VLOOKUP(CONCATENATE($A335,"_",N$2),'Reference data SID'!$B:$N,13,FALSE)),"",VLOOKUP(CONCATENATE($A335,"_",N$2),'Reference data SID'!$B:$N,13,FALSE))</f>
        <v/>
      </c>
      <c r="O335" s="13" t="str">
        <f>IF(ISERROR(VLOOKUP(CONCATENATE($A335,"_",O$2),'Reference data SID'!$B:$N,13,FALSE)),"",VLOOKUP(CONCATENATE($A335,"_",O$2),'Reference data SID'!$B:$N,13,FALSE))</f>
        <v/>
      </c>
      <c r="P335" s="13" t="str">
        <f>IF(ISERROR(VLOOKUP(CONCATENATE($A335,"_",P$2),'Reference data SID'!$B:$N,13,FALSE)),"",VLOOKUP(CONCATENATE($A335,"_",P$2),'Reference data SID'!$B:$N,13,FALSE))</f>
        <v/>
      </c>
      <c r="Q335" s="13" t="str">
        <f>IF(ISERROR(VLOOKUP(CONCATENATE($A335,"_",Q$2),'Reference data SID'!$B:$N,13,FALSE)),"",VLOOKUP(CONCATENATE($A335,"_",Q$2),'Reference data SID'!$B:$N,13,FALSE))</f>
        <v/>
      </c>
      <c r="R335" s="13" t="str">
        <f>IF(ISERROR(VLOOKUP(CONCATENATE($A335,"_",R$2),'Reference data SID'!$B:$N,13,FALSE)),"",VLOOKUP(CONCATENATE($A335,"_",R$2),'Reference data SID'!$B:$N,13,FALSE))</f>
        <v/>
      </c>
      <c r="S335" s="13" t="str">
        <f>IF(ISERROR(VLOOKUP(CONCATENATE($A335,"_",S$2),'Reference data SID'!$B:$N,13,FALSE)),"",VLOOKUP(CONCATENATE($A335,"_",S$2),'Reference data SID'!$B:$N,13,FALSE))</f>
        <v/>
      </c>
      <c r="T335" s="13" t="str">
        <f>IF(ISERROR(VLOOKUP(CONCATENATE($A335,"_",T$2),'Reference data SID'!$B:$N,13,FALSE)),"",VLOOKUP(CONCATENATE($A335,"_",T$2),'Reference data SID'!$B:$N,13,FALSE))</f>
        <v/>
      </c>
      <c r="U335" s="13" t="str">
        <f>IF(ISERROR(VLOOKUP(CONCATENATE($A335,"_",U$2),'Reference data SID'!$B:$N,13,FALSE)),"",VLOOKUP(CONCATENATE($A335,"_",U$2),'Reference data SID'!$B:$N,13,FALSE))</f>
        <v/>
      </c>
      <c r="V335" s="13" t="str">
        <f>IF(ISERROR(VLOOKUP(CONCATENATE($A335,"_",V$2),'Reference data SID'!$B:$N,13,FALSE)),"",VLOOKUP(CONCATENATE($A335,"_",V$2),'Reference data SID'!$B:$N,13,FALSE))</f>
        <v/>
      </c>
      <c r="W335" s="13" t="str">
        <f>IF(ISERROR(VLOOKUP(CONCATENATE($A335,"_",W$2),'Reference data SID'!$B:$N,13,FALSE)),"",VLOOKUP(CONCATENATE($A335,"_",W$2),'Reference data SID'!$B:$N,13,FALSE))</f>
        <v/>
      </c>
      <c r="X335" s="13" t="str">
        <f>IF(ISERROR(VLOOKUP(CONCATENATE($A335,"_",X$2),'Reference data SID'!$B:$N,13,FALSE)),"",VLOOKUP(CONCATENATE($A335,"_",X$2),'Reference data SID'!$B:$N,13,FALSE))</f>
        <v/>
      </c>
      <c r="Y335" s="13" t="str">
        <f>IF(ISERROR(VLOOKUP(CONCATENATE($A335,"_",Y$2),'Reference data SID'!$B:$N,13,FALSE)),"",VLOOKUP(CONCATENATE($A335,"_",Y$2),'Reference data SID'!$B:$N,13,FALSE))</f>
        <v/>
      </c>
      <c r="Z335" s="13" t="str">
        <f>IF(ISERROR(VLOOKUP(CONCATENATE($A335,"_",Z$2),'Reference data SID'!$B:$N,13,FALSE)),"",VLOOKUP(CONCATENATE($A335,"_",Z$2),'Reference data SID'!$B:$N,13,FALSE))</f>
        <v/>
      </c>
      <c r="AA335" s="13" t="str">
        <f>IF(ISERROR(VLOOKUP(CONCATENATE($A335,"_",AA$2),'Reference data SID'!$B:$N,13,FALSE)),"",VLOOKUP(CONCATENATE($A335,"_",AA$2),'Reference data SID'!$B:$N,13,FALSE))</f>
        <v/>
      </c>
      <c r="AB335" s="13" t="str">
        <f>IF(ISERROR(VLOOKUP(CONCATENATE($A335,"_",AB$2),'Reference data SID'!$B:$N,13,FALSE)),"",VLOOKUP(CONCATENATE($A335,"_",AB$2),'Reference data SID'!$B:$N,13,FALSE))</f>
        <v/>
      </c>
      <c r="AC335" s="13" t="str">
        <f>IF(ISERROR(VLOOKUP(CONCATENATE($A335,"_",AC$2),'Reference data SID'!$B:$N,13,FALSE)),"",VLOOKUP(CONCATENATE($A335,"_",AC$2),'Reference data SID'!$B:$N,13,FALSE))</f>
        <v/>
      </c>
      <c r="AD335" s="13" t="str">
        <f>IF(ISERROR(VLOOKUP(CONCATENATE($A335,"_",AD$2),'Reference data SID'!$B:$N,13,FALSE)),"",VLOOKUP(CONCATENATE($A335,"_",AD$2),'Reference data SID'!$B:$N,13,FALSE))</f>
        <v/>
      </c>
      <c r="AE335" s="13" t="str">
        <f>IF(ISERROR(VLOOKUP(CONCATENATE($A335,"_",AE$2),'Reference data SID'!$B:$N,13,FALSE)),"",VLOOKUP(CONCATENATE($A335,"_",AE$2),'Reference data SID'!$B:$N,13,FALSE))</f>
        <v/>
      </c>
      <c r="AF335" s="13" t="str">
        <f>IF(ISERROR(VLOOKUP(CONCATENATE($A335,"_",AF$2),'Reference data SID'!$B:$N,13,FALSE)),"",VLOOKUP(CONCATENATE($A335,"_",AF$2),'Reference data SID'!$B:$N,13,FALSE))</f>
        <v/>
      </c>
      <c r="AG335" s="13" t="str">
        <f>IF(ISERROR(VLOOKUP(CONCATENATE($A335,"_",AG$2),'Reference data SID'!$B:$N,13,FALSE)),"",VLOOKUP(CONCATENATE($A335,"_",AG$2),'Reference data SID'!$B:$N,13,FALSE))</f>
        <v/>
      </c>
      <c r="AH335" s="13" t="str">
        <f>IF(ISERROR(VLOOKUP(CONCATENATE($A335,"_",AH$2),'Reference data SID'!$B:$N,13,FALSE)),"",VLOOKUP(CONCATENATE($A335,"_",AH$2),'Reference data SID'!$B:$N,13,FALSE))</f>
        <v/>
      </c>
      <c r="AI335" s="13" t="str">
        <f>IF(ISERROR(VLOOKUP(CONCATENATE($A335,"_",AI$2),'Reference data SID'!$B:$N,13,FALSE)),"",VLOOKUP(CONCATENATE($A335,"_",AI$2),'Reference data SID'!$B:$N,13,FALSE))</f>
        <v/>
      </c>
      <c r="AJ335" s="13" t="str">
        <f>IF(ISERROR(VLOOKUP(CONCATENATE($A335,"_",AJ$2),'Reference data SID'!$B:$N,13,FALSE)),"",VLOOKUP(CONCATENATE($A335,"_",AJ$2),'Reference data SID'!$B:$N,13,FALSE))</f>
        <v/>
      </c>
      <c r="AK335" s="13" t="str">
        <f>IF(ISERROR(VLOOKUP(CONCATENATE($A335,"_",AK$2),'Reference data SID'!$B:$N,13,FALSE)),"",VLOOKUP(CONCATENATE($A335,"_",AK$2),'Reference data SID'!$B:$N,13,FALSE))</f>
        <v/>
      </c>
      <c r="AL335" s="13" t="str">
        <f>IF(ISERROR(VLOOKUP(CONCATENATE($A335,"_",AL$2),'Reference data SID'!$B:$N,13,FALSE)),"",VLOOKUP(CONCATENATE($A335,"_",AL$2),'Reference data SID'!$B:$N,13,FALSE))</f>
        <v/>
      </c>
      <c r="AM335" s="13" t="str">
        <f>IF(ISERROR(VLOOKUP(CONCATENATE($A335,"_",AM$2),'Reference data SID'!$B:$N,13,FALSE)),"",VLOOKUP(CONCATENATE($A335,"_",AM$2),'Reference data SID'!$B:$N,13,FALSE))</f>
        <v/>
      </c>
      <c r="AN335" s="13" t="str">
        <f>IF(ISERROR(VLOOKUP(CONCATENATE($A335,"_",AN$2),'Reference data SID'!$B:$N,13,FALSE)),"",VLOOKUP(CONCATENATE($A335,"_",AN$2),'Reference data SID'!$B:$N,13,FALSE))</f>
        <v/>
      </c>
      <c r="AO335" s="13" t="str">
        <f>IF(ISERROR(VLOOKUP(CONCATENATE($A335,"_",AO$2),'Reference data SID'!$B:$N,13,FALSE)),"",VLOOKUP(CONCATENATE($A335,"_",AO$2),'Reference data SID'!$B:$N,13,FALSE))</f>
        <v/>
      </c>
      <c r="AP335" s="13" t="str">
        <f>IF(ISERROR(VLOOKUP(CONCATENATE($A335,"_",AP$2),'Reference data SID'!$B:$N,13,FALSE)),"",VLOOKUP(CONCATENATE($A335,"_",AP$2),'Reference data SID'!$B:$N,13,FALSE))</f>
        <v/>
      </c>
      <c r="AQ335" s="13" t="str">
        <f>IF(ISERROR(VLOOKUP(CONCATENATE($A335,"_",AQ$2),'Reference data SID'!$B:$N,13,FALSE)),"",VLOOKUP(CONCATENATE($A335,"_",AQ$2),'Reference data SID'!$B:$N,13,FALSE))</f>
        <v/>
      </c>
      <c r="AR335" s="13" t="str">
        <f>IF(ISERROR(VLOOKUP(CONCATENATE($A335,"_",AR$2),'Reference data SID'!$B:$N,13,FALSE)),"",VLOOKUP(CONCATENATE($A335,"_",AR$2),'Reference data SID'!$B:$N,13,FALSE))</f>
        <v/>
      </c>
      <c r="AS335" s="13" t="str">
        <f>IF(ISERROR(VLOOKUP(CONCATENATE($A335,"_",AS$2),'Reference data SID'!$B:$N,13,FALSE)),"",VLOOKUP(CONCATENATE($A335,"_",AS$2),'Reference data SID'!$B:$N,13,FALSE))</f>
        <v/>
      </c>
      <c r="AT335" s="13" t="str">
        <f>IF(ISERROR(VLOOKUP(CONCATENATE($A335,"_",AT$2),'Reference data SID'!$B:$N,13,FALSE)),"",VLOOKUP(CONCATENATE($A335,"_",AT$2),'Reference data SID'!$B:$N,13,FALSE))</f>
        <v/>
      </c>
    </row>
    <row r="336" spans="1:46" x14ac:dyDescent="0.25">
      <c r="A336">
        <v>332</v>
      </c>
      <c r="B336" s="13" t="str">
        <f>IF(ISERROR(VLOOKUP(CONCATENATE($A336,"_",B$2),'Reference data SID'!$B:$N,13,FALSE)),"",VLOOKUP(CONCATENATE($A336,"_",B$2),'Reference data SID'!$B:$N,13,FALSE))</f>
        <v/>
      </c>
      <c r="C336" s="13" t="str">
        <f>IF(ISERROR(VLOOKUP(CONCATENATE($A336,"_",C$2),'Reference data SID'!$B:$N,13,FALSE)),"",VLOOKUP(CONCATENATE($A336,"_",C$2),'Reference data SID'!$B:$N,13,FALSE))</f>
        <v/>
      </c>
      <c r="D336" s="13" t="str">
        <f>IF(ISERROR(VLOOKUP(CONCATENATE($A336,"_",D$2),'Reference data SID'!$B:$N,13,FALSE)),"",VLOOKUP(CONCATENATE($A336,"_",D$2),'Reference data SID'!$B:$N,13,FALSE))</f>
        <v/>
      </c>
      <c r="E336" s="13" t="str">
        <f>IF(ISERROR(VLOOKUP(CONCATENATE($A336,"_",E$2),'Reference data SID'!$B:$N,13,FALSE)),"",VLOOKUP(CONCATENATE($A336,"_",E$2),'Reference data SID'!$B:$N,13,FALSE))</f>
        <v/>
      </c>
      <c r="F336" s="13" t="str">
        <f>IF(ISERROR(VLOOKUP(CONCATENATE($A336,"_",F$2),'Reference data SID'!$B:$N,13,FALSE)),"",VLOOKUP(CONCATENATE($A336,"_",F$2),'Reference data SID'!$B:$N,13,FALSE))</f>
        <v/>
      </c>
      <c r="G336" s="13" t="str">
        <f>IF(ISERROR(VLOOKUP(CONCATENATE($A336,"_",G$2),'Reference data SID'!$B:$N,13,FALSE)),"",VLOOKUP(CONCATENATE($A336,"_",G$2),'Reference data SID'!$B:$N,13,FALSE))</f>
        <v/>
      </c>
      <c r="H336" s="13" t="str">
        <f>IF(ISERROR(VLOOKUP(CONCATENATE($A336,"_",H$2),'Reference data SID'!$B:$N,13,FALSE)),"",VLOOKUP(CONCATENATE($A336,"_",H$2),'Reference data SID'!$B:$N,13,FALSE))</f>
        <v/>
      </c>
      <c r="I336" s="13" t="str">
        <f>IF(ISERROR(VLOOKUP(CONCATENATE($A336,"_",I$2),'Reference data SID'!$B:$N,13,FALSE)),"",VLOOKUP(CONCATENATE($A336,"_",I$2),'Reference data SID'!$B:$N,13,FALSE))</f>
        <v/>
      </c>
      <c r="J336" s="13" t="str">
        <f>IF(ISERROR(VLOOKUP(CONCATENATE($A336,"_",J$2),'Reference data SID'!$B:$N,13,FALSE)),"",VLOOKUP(CONCATENATE($A336,"_",J$2),'Reference data SID'!$B:$N,13,FALSE))</f>
        <v/>
      </c>
      <c r="K336" s="13" t="str">
        <f>IF(ISERROR(VLOOKUP(CONCATENATE($A336,"_",K$2),'Reference data SID'!$B:$N,13,FALSE)),"",VLOOKUP(CONCATENATE($A336,"_",K$2),'Reference data SID'!$B:$N,13,FALSE))</f>
        <v/>
      </c>
      <c r="L336" s="13" t="str">
        <f>IF(ISERROR(VLOOKUP(CONCATENATE($A336,"_",L$2),'Reference data SID'!$B:$N,13,FALSE)),"",VLOOKUP(CONCATENATE($A336,"_",L$2),'Reference data SID'!$B:$N,13,FALSE))</f>
        <v/>
      </c>
      <c r="M336" s="13" t="str">
        <f>IF(ISERROR(VLOOKUP(CONCATENATE($A336,"_",M$2),'Reference data SID'!$B:$N,13,FALSE)),"",VLOOKUP(CONCATENATE($A336,"_",M$2),'Reference data SID'!$B:$N,13,FALSE))</f>
        <v/>
      </c>
      <c r="N336" s="13" t="str">
        <f>IF(ISERROR(VLOOKUP(CONCATENATE($A336,"_",N$2),'Reference data SID'!$B:$N,13,FALSE)),"",VLOOKUP(CONCATENATE($A336,"_",N$2),'Reference data SID'!$B:$N,13,FALSE))</f>
        <v/>
      </c>
      <c r="O336" s="13" t="str">
        <f>IF(ISERROR(VLOOKUP(CONCATENATE($A336,"_",O$2),'Reference data SID'!$B:$N,13,FALSE)),"",VLOOKUP(CONCATENATE($A336,"_",O$2),'Reference data SID'!$B:$N,13,FALSE))</f>
        <v/>
      </c>
      <c r="P336" s="13" t="str">
        <f>IF(ISERROR(VLOOKUP(CONCATENATE($A336,"_",P$2),'Reference data SID'!$B:$N,13,FALSE)),"",VLOOKUP(CONCATENATE($A336,"_",P$2),'Reference data SID'!$B:$N,13,FALSE))</f>
        <v/>
      </c>
      <c r="Q336" s="13" t="str">
        <f>IF(ISERROR(VLOOKUP(CONCATENATE($A336,"_",Q$2),'Reference data SID'!$B:$N,13,FALSE)),"",VLOOKUP(CONCATENATE($A336,"_",Q$2),'Reference data SID'!$B:$N,13,FALSE))</f>
        <v/>
      </c>
      <c r="R336" s="13" t="str">
        <f>IF(ISERROR(VLOOKUP(CONCATENATE($A336,"_",R$2),'Reference data SID'!$B:$N,13,FALSE)),"",VLOOKUP(CONCATENATE($A336,"_",R$2),'Reference data SID'!$B:$N,13,FALSE))</f>
        <v/>
      </c>
      <c r="S336" s="13" t="str">
        <f>IF(ISERROR(VLOOKUP(CONCATENATE($A336,"_",S$2),'Reference data SID'!$B:$N,13,FALSE)),"",VLOOKUP(CONCATENATE($A336,"_",S$2),'Reference data SID'!$B:$N,13,FALSE))</f>
        <v/>
      </c>
      <c r="T336" s="13" t="str">
        <f>IF(ISERROR(VLOOKUP(CONCATENATE($A336,"_",T$2),'Reference data SID'!$B:$N,13,FALSE)),"",VLOOKUP(CONCATENATE($A336,"_",T$2),'Reference data SID'!$B:$N,13,FALSE))</f>
        <v/>
      </c>
      <c r="U336" s="13" t="str">
        <f>IF(ISERROR(VLOOKUP(CONCATENATE($A336,"_",U$2),'Reference data SID'!$B:$N,13,FALSE)),"",VLOOKUP(CONCATENATE($A336,"_",U$2),'Reference data SID'!$B:$N,13,FALSE))</f>
        <v/>
      </c>
      <c r="V336" s="13" t="str">
        <f>IF(ISERROR(VLOOKUP(CONCATENATE($A336,"_",V$2),'Reference data SID'!$B:$N,13,FALSE)),"",VLOOKUP(CONCATENATE($A336,"_",V$2),'Reference data SID'!$B:$N,13,FALSE))</f>
        <v/>
      </c>
      <c r="W336" s="13" t="str">
        <f>IF(ISERROR(VLOOKUP(CONCATENATE($A336,"_",W$2),'Reference data SID'!$B:$N,13,FALSE)),"",VLOOKUP(CONCATENATE($A336,"_",W$2),'Reference data SID'!$B:$N,13,FALSE))</f>
        <v/>
      </c>
      <c r="X336" s="13" t="str">
        <f>IF(ISERROR(VLOOKUP(CONCATENATE($A336,"_",X$2),'Reference data SID'!$B:$N,13,FALSE)),"",VLOOKUP(CONCATENATE($A336,"_",X$2),'Reference data SID'!$B:$N,13,FALSE))</f>
        <v/>
      </c>
      <c r="Y336" s="13" t="str">
        <f>IF(ISERROR(VLOOKUP(CONCATENATE($A336,"_",Y$2),'Reference data SID'!$B:$N,13,FALSE)),"",VLOOKUP(CONCATENATE($A336,"_",Y$2),'Reference data SID'!$B:$N,13,FALSE))</f>
        <v/>
      </c>
      <c r="Z336" s="13" t="str">
        <f>IF(ISERROR(VLOOKUP(CONCATENATE($A336,"_",Z$2),'Reference data SID'!$B:$N,13,FALSE)),"",VLOOKUP(CONCATENATE($A336,"_",Z$2),'Reference data SID'!$B:$N,13,FALSE))</f>
        <v/>
      </c>
      <c r="AA336" s="13" t="str">
        <f>IF(ISERROR(VLOOKUP(CONCATENATE($A336,"_",AA$2),'Reference data SID'!$B:$N,13,FALSE)),"",VLOOKUP(CONCATENATE($A336,"_",AA$2),'Reference data SID'!$B:$N,13,FALSE))</f>
        <v/>
      </c>
      <c r="AB336" s="13" t="str">
        <f>IF(ISERROR(VLOOKUP(CONCATENATE($A336,"_",AB$2),'Reference data SID'!$B:$N,13,FALSE)),"",VLOOKUP(CONCATENATE($A336,"_",AB$2),'Reference data SID'!$B:$N,13,FALSE))</f>
        <v/>
      </c>
      <c r="AC336" s="13" t="str">
        <f>IF(ISERROR(VLOOKUP(CONCATENATE($A336,"_",AC$2),'Reference data SID'!$B:$N,13,FALSE)),"",VLOOKUP(CONCATENATE($A336,"_",AC$2),'Reference data SID'!$B:$N,13,FALSE))</f>
        <v/>
      </c>
      <c r="AD336" s="13" t="str">
        <f>IF(ISERROR(VLOOKUP(CONCATENATE($A336,"_",AD$2),'Reference data SID'!$B:$N,13,FALSE)),"",VLOOKUP(CONCATENATE($A336,"_",AD$2),'Reference data SID'!$B:$N,13,FALSE))</f>
        <v/>
      </c>
      <c r="AE336" s="13" t="str">
        <f>IF(ISERROR(VLOOKUP(CONCATENATE($A336,"_",AE$2),'Reference data SID'!$B:$N,13,FALSE)),"",VLOOKUP(CONCATENATE($A336,"_",AE$2),'Reference data SID'!$B:$N,13,FALSE))</f>
        <v/>
      </c>
      <c r="AF336" s="13" t="str">
        <f>IF(ISERROR(VLOOKUP(CONCATENATE($A336,"_",AF$2),'Reference data SID'!$B:$N,13,FALSE)),"",VLOOKUP(CONCATENATE($A336,"_",AF$2),'Reference data SID'!$B:$N,13,FALSE))</f>
        <v/>
      </c>
      <c r="AG336" s="13" t="str">
        <f>IF(ISERROR(VLOOKUP(CONCATENATE($A336,"_",AG$2),'Reference data SID'!$B:$N,13,FALSE)),"",VLOOKUP(CONCATENATE($A336,"_",AG$2),'Reference data SID'!$B:$N,13,FALSE))</f>
        <v/>
      </c>
      <c r="AH336" s="13" t="str">
        <f>IF(ISERROR(VLOOKUP(CONCATENATE($A336,"_",AH$2),'Reference data SID'!$B:$N,13,FALSE)),"",VLOOKUP(CONCATENATE($A336,"_",AH$2),'Reference data SID'!$B:$N,13,FALSE))</f>
        <v/>
      </c>
      <c r="AI336" s="13" t="str">
        <f>IF(ISERROR(VLOOKUP(CONCATENATE($A336,"_",AI$2),'Reference data SID'!$B:$N,13,FALSE)),"",VLOOKUP(CONCATENATE($A336,"_",AI$2),'Reference data SID'!$B:$N,13,FALSE))</f>
        <v/>
      </c>
      <c r="AJ336" s="13" t="str">
        <f>IF(ISERROR(VLOOKUP(CONCATENATE($A336,"_",AJ$2),'Reference data SID'!$B:$N,13,FALSE)),"",VLOOKUP(CONCATENATE($A336,"_",AJ$2),'Reference data SID'!$B:$N,13,FALSE))</f>
        <v/>
      </c>
      <c r="AK336" s="13" t="str">
        <f>IF(ISERROR(VLOOKUP(CONCATENATE($A336,"_",AK$2),'Reference data SID'!$B:$N,13,FALSE)),"",VLOOKUP(CONCATENATE($A336,"_",AK$2),'Reference data SID'!$B:$N,13,FALSE))</f>
        <v/>
      </c>
      <c r="AL336" s="13" t="str">
        <f>IF(ISERROR(VLOOKUP(CONCATENATE($A336,"_",AL$2),'Reference data SID'!$B:$N,13,FALSE)),"",VLOOKUP(CONCATENATE($A336,"_",AL$2),'Reference data SID'!$B:$N,13,FALSE))</f>
        <v/>
      </c>
      <c r="AM336" s="13" t="str">
        <f>IF(ISERROR(VLOOKUP(CONCATENATE($A336,"_",AM$2),'Reference data SID'!$B:$N,13,FALSE)),"",VLOOKUP(CONCATENATE($A336,"_",AM$2),'Reference data SID'!$B:$N,13,FALSE))</f>
        <v/>
      </c>
      <c r="AN336" s="13" t="str">
        <f>IF(ISERROR(VLOOKUP(CONCATENATE($A336,"_",AN$2),'Reference data SID'!$B:$N,13,FALSE)),"",VLOOKUP(CONCATENATE($A336,"_",AN$2),'Reference data SID'!$B:$N,13,FALSE))</f>
        <v/>
      </c>
      <c r="AO336" s="13" t="str">
        <f>IF(ISERROR(VLOOKUP(CONCATENATE($A336,"_",AO$2),'Reference data SID'!$B:$N,13,FALSE)),"",VLOOKUP(CONCATENATE($A336,"_",AO$2),'Reference data SID'!$B:$N,13,FALSE))</f>
        <v/>
      </c>
      <c r="AP336" s="13" t="str">
        <f>IF(ISERROR(VLOOKUP(CONCATENATE($A336,"_",AP$2),'Reference data SID'!$B:$N,13,FALSE)),"",VLOOKUP(CONCATENATE($A336,"_",AP$2),'Reference data SID'!$B:$N,13,FALSE))</f>
        <v/>
      </c>
      <c r="AQ336" s="13" t="str">
        <f>IF(ISERROR(VLOOKUP(CONCATENATE($A336,"_",AQ$2),'Reference data SID'!$B:$N,13,FALSE)),"",VLOOKUP(CONCATENATE($A336,"_",AQ$2),'Reference data SID'!$B:$N,13,FALSE))</f>
        <v/>
      </c>
      <c r="AR336" s="13" t="str">
        <f>IF(ISERROR(VLOOKUP(CONCATENATE($A336,"_",AR$2),'Reference data SID'!$B:$N,13,FALSE)),"",VLOOKUP(CONCATENATE($A336,"_",AR$2),'Reference data SID'!$B:$N,13,FALSE))</f>
        <v/>
      </c>
      <c r="AS336" s="13" t="str">
        <f>IF(ISERROR(VLOOKUP(CONCATENATE($A336,"_",AS$2),'Reference data SID'!$B:$N,13,FALSE)),"",VLOOKUP(CONCATENATE($A336,"_",AS$2),'Reference data SID'!$B:$N,13,FALSE))</f>
        <v/>
      </c>
      <c r="AT336" s="13" t="str">
        <f>IF(ISERROR(VLOOKUP(CONCATENATE($A336,"_",AT$2),'Reference data SID'!$B:$N,13,FALSE)),"",VLOOKUP(CONCATENATE($A336,"_",AT$2),'Reference data SID'!$B:$N,13,FALSE))</f>
        <v/>
      </c>
    </row>
    <row r="337" spans="1:46" x14ac:dyDescent="0.25">
      <c r="A337">
        <v>333</v>
      </c>
      <c r="B337" s="13" t="str">
        <f>IF(ISERROR(VLOOKUP(CONCATENATE($A337,"_",B$2),'Reference data SID'!$B:$N,13,FALSE)),"",VLOOKUP(CONCATENATE($A337,"_",B$2),'Reference data SID'!$B:$N,13,FALSE))</f>
        <v/>
      </c>
      <c r="C337" s="13" t="str">
        <f>IF(ISERROR(VLOOKUP(CONCATENATE($A337,"_",C$2),'Reference data SID'!$B:$N,13,FALSE)),"",VLOOKUP(CONCATENATE($A337,"_",C$2),'Reference data SID'!$B:$N,13,FALSE))</f>
        <v/>
      </c>
      <c r="D337" s="13" t="str">
        <f>IF(ISERROR(VLOOKUP(CONCATENATE($A337,"_",D$2),'Reference data SID'!$B:$N,13,FALSE)),"",VLOOKUP(CONCATENATE($A337,"_",D$2),'Reference data SID'!$B:$N,13,FALSE))</f>
        <v/>
      </c>
      <c r="E337" s="13" t="str">
        <f>IF(ISERROR(VLOOKUP(CONCATENATE($A337,"_",E$2),'Reference data SID'!$B:$N,13,FALSE)),"",VLOOKUP(CONCATENATE($A337,"_",E$2),'Reference data SID'!$B:$N,13,FALSE))</f>
        <v/>
      </c>
      <c r="F337" s="13" t="str">
        <f>IF(ISERROR(VLOOKUP(CONCATENATE($A337,"_",F$2),'Reference data SID'!$B:$N,13,FALSE)),"",VLOOKUP(CONCATENATE($A337,"_",F$2),'Reference data SID'!$B:$N,13,FALSE))</f>
        <v/>
      </c>
      <c r="G337" s="13" t="str">
        <f>IF(ISERROR(VLOOKUP(CONCATENATE($A337,"_",G$2),'Reference data SID'!$B:$N,13,FALSE)),"",VLOOKUP(CONCATENATE($A337,"_",G$2),'Reference data SID'!$B:$N,13,FALSE))</f>
        <v/>
      </c>
      <c r="H337" s="13" t="str">
        <f>IF(ISERROR(VLOOKUP(CONCATENATE($A337,"_",H$2),'Reference data SID'!$B:$N,13,FALSE)),"",VLOOKUP(CONCATENATE($A337,"_",H$2),'Reference data SID'!$B:$N,13,FALSE))</f>
        <v/>
      </c>
      <c r="I337" s="13" t="str">
        <f>IF(ISERROR(VLOOKUP(CONCATENATE($A337,"_",I$2),'Reference data SID'!$B:$N,13,FALSE)),"",VLOOKUP(CONCATENATE($A337,"_",I$2),'Reference data SID'!$B:$N,13,FALSE))</f>
        <v/>
      </c>
      <c r="J337" s="13" t="str">
        <f>IF(ISERROR(VLOOKUP(CONCATENATE($A337,"_",J$2),'Reference data SID'!$B:$N,13,FALSE)),"",VLOOKUP(CONCATENATE($A337,"_",J$2),'Reference data SID'!$B:$N,13,FALSE))</f>
        <v/>
      </c>
      <c r="K337" s="13" t="str">
        <f>IF(ISERROR(VLOOKUP(CONCATENATE($A337,"_",K$2),'Reference data SID'!$B:$N,13,FALSE)),"",VLOOKUP(CONCATENATE($A337,"_",K$2),'Reference data SID'!$B:$N,13,FALSE))</f>
        <v/>
      </c>
      <c r="L337" s="13" t="str">
        <f>IF(ISERROR(VLOOKUP(CONCATENATE($A337,"_",L$2),'Reference data SID'!$B:$N,13,FALSE)),"",VLOOKUP(CONCATENATE($A337,"_",L$2),'Reference data SID'!$B:$N,13,FALSE))</f>
        <v/>
      </c>
      <c r="M337" s="13" t="str">
        <f>IF(ISERROR(VLOOKUP(CONCATENATE($A337,"_",M$2),'Reference data SID'!$B:$N,13,FALSE)),"",VLOOKUP(CONCATENATE($A337,"_",M$2),'Reference data SID'!$B:$N,13,FALSE))</f>
        <v/>
      </c>
      <c r="N337" s="13" t="str">
        <f>IF(ISERROR(VLOOKUP(CONCATENATE($A337,"_",N$2),'Reference data SID'!$B:$N,13,FALSE)),"",VLOOKUP(CONCATENATE($A337,"_",N$2),'Reference data SID'!$B:$N,13,FALSE))</f>
        <v/>
      </c>
      <c r="O337" s="13" t="str">
        <f>IF(ISERROR(VLOOKUP(CONCATENATE($A337,"_",O$2),'Reference data SID'!$B:$N,13,FALSE)),"",VLOOKUP(CONCATENATE($A337,"_",O$2),'Reference data SID'!$B:$N,13,FALSE))</f>
        <v/>
      </c>
      <c r="P337" s="13" t="str">
        <f>IF(ISERROR(VLOOKUP(CONCATENATE($A337,"_",P$2),'Reference data SID'!$B:$N,13,FALSE)),"",VLOOKUP(CONCATENATE($A337,"_",P$2),'Reference data SID'!$B:$N,13,FALSE))</f>
        <v/>
      </c>
      <c r="Q337" s="13" t="str">
        <f>IF(ISERROR(VLOOKUP(CONCATENATE($A337,"_",Q$2),'Reference data SID'!$B:$N,13,FALSE)),"",VLOOKUP(CONCATENATE($A337,"_",Q$2),'Reference data SID'!$B:$N,13,FALSE))</f>
        <v/>
      </c>
      <c r="R337" s="13" t="str">
        <f>IF(ISERROR(VLOOKUP(CONCATENATE($A337,"_",R$2),'Reference data SID'!$B:$N,13,FALSE)),"",VLOOKUP(CONCATENATE($A337,"_",R$2),'Reference data SID'!$B:$N,13,FALSE))</f>
        <v/>
      </c>
      <c r="S337" s="13" t="str">
        <f>IF(ISERROR(VLOOKUP(CONCATENATE($A337,"_",S$2),'Reference data SID'!$B:$N,13,FALSE)),"",VLOOKUP(CONCATENATE($A337,"_",S$2),'Reference data SID'!$B:$N,13,FALSE))</f>
        <v/>
      </c>
      <c r="T337" s="13" t="str">
        <f>IF(ISERROR(VLOOKUP(CONCATENATE($A337,"_",T$2),'Reference data SID'!$B:$N,13,FALSE)),"",VLOOKUP(CONCATENATE($A337,"_",T$2),'Reference data SID'!$B:$N,13,FALSE))</f>
        <v/>
      </c>
      <c r="U337" s="13" t="str">
        <f>IF(ISERROR(VLOOKUP(CONCATENATE($A337,"_",U$2),'Reference data SID'!$B:$N,13,FALSE)),"",VLOOKUP(CONCATENATE($A337,"_",U$2),'Reference data SID'!$B:$N,13,FALSE))</f>
        <v/>
      </c>
      <c r="V337" s="13" t="str">
        <f>IF(ISERROR(VLOOKUP(CONCATENATE($A337,"_",V$2),'Reference data SID'!$B:$N,13,FALSE)),"",VLOOKUP(CONCATENATE($A337,"_",V$2),'Reference data SID'!$B:$N,13,FALSE))</f>
        <v/>
      </c>
      <c r="W337" s="13" t="str">
        <f>IF(ISERROR(VLOOKUP(CONCATENATE($A337,"_",W$2),'Reference data SID'!$B:$N,13,FALSE)),"",VLOOKUP(CONCATENATE($A337,"_",W$2),'Reference data SID'!$B:$N,13,FALSE))</f>
        <v/>
      </c>
      <c r="X337" s="13" t="str">
        <f>IF(ISERROR(VLOOKUP(CONCATENATE($A337,"_",X$2),'Reference data SID'!$B:$N,13,FALSE)),"",VLOOKUP(CONCATENATE($A337,"_",X$2),'Reference data SID'!$B:$N,13,FALSE))</f>
        <v/>
      </c>
      <c r="Y337" s="13" t="str">
        <f>IF(ISERROR(VLOOKUP(CONCATENATE($A337,"_",Y$2),'Reference data SID'!$B:$N,13,FALSE)),"",VLOOKUP(CONCATENATE($A337,"_",Y$2),'Reference data SID'!$B:$N,13,FALSE))</f>
        <v/>
      </c>
      <c r="Z337" s="13" t="str">
        <f>IF(ISERROR(VLOOKUP(CONCATENATE($A337,"_",Z$2),'Reference data SID'!$B:$N,13,FALSE)),"",VLOOKUP(CONCATENATE($A337,"_",Z$2),'Reference data SID'!$B:$N,13,FALSE))</f>
        <v/>
      </c>
      <c r="AA337" s="13" t="str">
        <f>IF(ISERROR(VLOOKUP(CONCATENATE($A337,"_",AA$2),'Reference data SID'!$B:$N,13,FALSE)),"",VLOOKUP(CONCATENATE($A337,"_",AA$2),'Reference data SID'!$B:$N,13,FALSE))</f>
        <v/>
      </c>
      <c r="AB337" s="13" t="str">
        <f>IF(ISERROR(VLOOKUP(CONCATENATE($A337,"_",AB$2),'Reference data SID'!$B:$N,13,FALSE)),"",VLOOKUP(CONCATENATE($A337,"_",AB$2),'Reference data SID'!$B:$N,13,FALSE))</f>
        <v/>
      </c>
      <c r="AC337" s="13" t="str">
        <f>IF(ISERROR(VLOOKUP(CONCATENATE($A337,"_",AC$2),'Reference data SID'!$B:$N,13,FALSE)),"",VLOOKUP(CONCATENATE($A337,"_",AC$2),'Reference data SID'!$B:$N,13,FALSE))</f>
        <v/>
      </c>
      <c r="AD337" s="13" t="str">
        <f>IF(ISERROR(VLOOKUP(CONCATENATE($A337,"_",AD$2),'Reference data SID'!$B:$N,13,FALSE)),"",VLOOKUP(CONCATENATE($A337,"_",AD$2),'Reference data SID'!$B:$N,13,FALSE))</f>
        <v/>
      </c>
      <c r="AE337" s="13" t="str">
        <f>IF(ISERROR(VLOOKUP(CONCATENATE($A337,"_",AE$2),'Reference data SID'!$B:$N,13,FALSE)),"",VLOOKUP(CONCATENATE($A337,"_",AE$2),'Reference data SID'!$B:$N,13,FALSE))</f>
        <v/>
      </c>
      <c r="AF337" s="13" t="str">
        <f>IF(ISERROR(VLOOKUP(CONCATENATE($A337,"_",AF$2),'Reference data SID'!$B:$N,13,FALSE)),"",VLOOKUP(CONCATENATE($A337,"_",AF$2),'Reference data SID'!$B:$N,13,FALSE))</f>
        <v/>
      </c>
      <c r="AG337" s="13" t="str">
        <f>IF(ISERROR(VLOOKUP(CONCATENATE($A337,"_",AG$2),'Reference data SID'!$B:$N,13,FALSE)),"",VLOOKUP(CONCATENATE($A337,"_",AG$2),'Reference data SID'!$B:$N,13,FALSE))</f>
        <v/>
      </c>
      <c r="AH337" s="13" t="str">
        <f>IF(ISERROR(VLOOKUP(CONCATENATE($A337,"_",AH$2),'Reference data SID'!$B:$N,13,FALSE)),"",VLOOKUP(CONCATENATE($A337,"_",AH$2),'Reference data SID'!$B:$N,13,FALSE))</f>
        <v/>
      </c>
      <c r="AI337" s="13" t="str">
        <f>IF(ISERROR(VLOOKUP(CONCATENATE($A337,"_",AI$2),'Reference data SID'!$B:$N,13,FALSE)),"",VLOOKUP(CONCATENATE($A337,"_",AI$2),'Reference data SID'!$B:$N,13,FALSE))</f>
        <v/>
      </c>
      <c r="AJ337" s="13" t="str">
        <f>IF(ISERROR(VLOOKUP(CONCATENATE($A337,"_",AJ$2),'Reference data SID'!$B:$N,13,FALSE)),"",VLOOKUP(CONCATENATE($A337,"_",AJ$2),'Reference data SID'!$B:$N,13,FALSE))</f>
        <v/>
      </c>
      <c r="AK337" s="13" t="str">
        <f>IF(ISERROR(VLOOKUP(CONCATENATE($A337,"_",AK$2),'Reference data SID'!$B:$N,13,FALSE)),"",VLOOKUP(CONCATENATE($A337,"_",AK$2),'Reference data SID'!$B:$N,13,FALSE))</f>
        <v/>
      </c>
      <c r="AL337" s="13" t="str">
        <f>IF(ISERROR(VLOOKUP(CONCATENATE($A337,"_",AL$2),'Reference data SID'!$B:$N,13,FALSE)),"",VLOOKUP(CONCATENATE($A337,"_",AL$2),'Reference data SID'!$B:$N,13,FALSE))</f>
        <v/>
      </c>
      <c r="AM337" s="13" t="str">
        <f>IF(ISERROR(VLOOKUP(CONCATENATE($A337,"_",AM$2),'Reference data SID'!$B:$N,13,FALSE)),"",VLOOKUP(CONCATENATE($A337,"_",AM$2),'Reference data SID'!$B:$N,13,FALSE))</f>
        <v/>
      </c>
      <c r="AN337" s="13" t="str">
        <f>IF(ISERROR(VLOOKUP(CONCATENATE($A337,"_",AN$2),'Reference data SID'!$B:$N,13,FALSE)),"",VLOOKUP(CONCATENATE($A337,"_",AN$2),'Reference data SID'!$B:$N,13,FALSE))</f>
        <v/>
      </c>
      <c r="AO337" s="13" t="str">
        <f>IF(ISERROR(VLOOKUP(CONCATENATE($A337,"_",AO$2),'Reference data SID'!$B:$N,13,FALSE)),"",VLOOKUP(CONCATENATE($A337,"_",AO$2),'Reference data SID'!$B:$N,13,FALSE))</f>
        <v/>
      </c>
      <c r="AP337" s="13" t="str">
        <f>IF(ISERROR(VLOOKUP(CONCATENATE($A337,"_",AP$2),'Reference data SID'!$B:$N,13,FALSE)),"",VLOOKUP(CONCATENATE($A337,"_",AP$2),'Reference data SID'!$B:$N,13,FALSE))</f>
        <v/>
      </c>
      <c r="AQ337" s="13" t="str">
        <f>IF(ISERROR(VLOOKUP(CONCATENATE($A337,"_",AQ$2),'Reference data SID'!$B:$N,13,FALSE)),"",VLOOKUP(CONCATENATE($A337,"_",AQ$2),'Reference data SID'!$B:$N,13,FALSE))</f>
        <v/>
      </c>
      <c r="AR337" s="13" t="str">
        <f>IF(ISERROR(VLOOKUP(CONCATENATE($A337,"_",AR$2),'Reference data SID'!$B:$N,13,FALSE)),"",VLOOKUP(CONCATENATE($A337,"_",AR$2),'Reference data SID'!$B:$N,13,FALSE))</f>
        <v/>
      </c>
      <c r="AS337" s="13" t="str">
        <f>IF(ISERROR(VLOOKUP(CONCATENATE($A337,"_",AS$2),'Reference data SID'!$B:$N,13,FALSE)),"",VLOOKUP(CONCATENATE($A337,"_",AS$2),'Reference data SID'!$B:$N,13,FALSE))</f>
        <v/>
      </c>
      <c r="AT337" s="13" t="str">
        <f>IF(ISERROR(VLOOKUP(CONCATENATE($A337,"_",AT$2),'Reference data SID'!$B:$N,13,FALSE)),"",VLOOKUP(CONCATENATE($A337,"_",AT$2),'Reference data SID'!$B:$N,13,FALSE))</f>
        <v/>
      </c>
    </row>
    <row r="338" spans="1:46" x14ac:dyDescent="0.25">
      <c r="A338">
        <v>334</v>
      </c>
      <c r="B338" s="13" t="str">
        <f>IF(ISERROR(VLOOKUP(CONCATENATE($A338,"_",B$2),'Reference data SID'!$B:$N,13,FALSE)),"",VLOOKUP(CONCATENATE($A338,"_",B$2),'Reference data SID'!$B:$N,13,FALSE))</f>
        <v/>
      </c>
      <c r="C338" s="13" t="str">
        <f>IF(ISERROR(VLOOKUP(CONCATENATE($A338,"_",C$2),'Reference data SID'!$B:$N,13,FALSE)),"",VLOOKUP(CONCATENATE($A338,"_",C$2),'Reference data SID'!$B:$N,13,FALSE))</f>
        <v/>
      </c>
      <c r="D338" s="13" t="str">
        <f>IF(ISERROR(VLOOKUP(CONCATENATE($A338,"_",D$2),'Reference data SID'!$B:$N,13,FALSE)),"",VLOOKUP(CONCATENATE($A338,"_",D$2),'Reference data SID'!$B:$N,13,FALSE))</f>
        <v/>
      </c>
      <c r="E338" s="13" t="str">
        <f>IF(ISERROR(VLOOKUP(CONCATENATE($A338,"_",E$2),'Reference data SID'!$B:$N,13,FALSE)),"",VLOOKUP(CONCATENATE($A338,"_",E$2),'Reference data SID'!$B:$N,13,FALSE))</f>
        <v/>
      </c>
      <c r="F338" s="13" t="str">
        <f>IF(ISERROR(VLOOKUP(CONCATENATE($A338,"_",F$2),'Reference data SID'!$B:$N,13,FALSE)),"",VLOOKUP(CONCATENATE($A338,"_",F$2),'Reference data SID'!$B:$N,13,FALSE))</f>
        <v/>
      </c>
      <c r="G338" s="13" t="str">
        <f>IF(ISERROR(VLOOKUP(CONCATENATE($A338,"_",G$2),'Reference data SID'!$B:$N,13,FALSE)),"",VLOOKUP(CONCATENATE($A338,"_",G$2),'Reference data SID'!$B:$N,13,FALSE))</f>
        <v/>
      </c>
      <c r="H338" s="13" t="str">
        <f>IF(ISERROR(VLOOKUP(CONCATENATE($A338,"_",H$2),'Reference data SID'!$B:$N,13,FALSE)),"",VLOOKUP(CONCATENATE($A338,"_",H$2),'Reference data SID'!$B:$N,13,FALSE))</f>
        <v/>
      </c>
      <c r="I338" s="13" t="str">
        <f>IF(ISERROR(VLOOKUP(CONCATENATE($A338,"_",I$2),'Reference data SID'!$B:$N,13,FALSE)),"",VLOOKUP(CONCATENATE($A338,"_",I$2),'Reference data SID'!$B:$N,13,FALSE))</f>
        <v/>
      </c>
      <c r="J338" s="13" t="str">
        <f>IF(ISERROR(VLOOKUP(CONCATENATE($A338,"_",J$2),'Reference data SID'!$B:$N,13,FALSE)),"",VLOOKUP(CONCATENATE($A338,"_",J$2),'Reference data SID'!$B:$N,13,FALSE))</f>
        <v/>
      </c>
      <c r="K338" s="13" t="str">
        <f>IF(ISERROR(VLOOKUP(CONCATENATE($A338,"_",K$2),'Reference data SID'!$B:$N,13,FALSE)),"",VLOOKUP(CONCATENATE($A338,"_",K$2),'Reference data SID'!$B:$N,13,FALSE))</f>
        <v/>
      </c>
      <c r="L338" s="13" t="str">
        <f>IF(ISERROR(VLOOKUP(CONCATENATE($A338,"_",L$2),'Reference data SID'!$B:$N,13,FALSE)),"",VLOOKUP(CONCATENATE($A338,"_",L$2),'Reference data SID'!$B:$N,13,FALSE))</f>
        <v/>
      </c>
      <c r="M338" s="13" t="str">
        <f>IF(ISERROR(VLOOKUP(CONCATENATE($A338,"_",M$2),'Reference data SID'!$B:$N,13,FALSE)),"",VLOOKUP(CONCATENATE($A338,"_",M$2),'Reference data SID'!$B:$N,13,FALSE))</f>
        <v/>
      </c>
      <c r="N338" s="13" t="str">
        <f>IF(ISERROR(VLOOKUP(CONCATENATE($A338,"_",N$2),'Reference data SID'!$B:$N,13,FALSE)),"",VLOOKUP(CONCATENATE($A338,"_",N$2),'Reference data SID'!$B:$N,13,FALSE))</f>
        <v/>
      </c>
      <c r="O338" s="13" t="str">
        <f>IF(ISERROR(VLOOKUP(CONCATENATE($A338,"_",O$2),'Reference data SID'!$B:$N,13,FALSE)),"",VLOOKUP(CONCATENATE($A338,"_",O$2),'Reference data SID'!$B:$N,13,FALSE))</f>
        <v/>
      </c>
      <c r="P338" s="13" t="str">
        <f>IF(ISERROR(VLOOKUP(CONCATENATE($A338,"_",P$2),'Reference data SID'!$B:$N,13,FALSE)),"",VLOOKUP(CONCATENATE($A338,"_",P$2),'Reference data SID'!$B:$N,13,FALSE))</f>
        <v/>
      </c>
      <c r="Q338" s="13" t="str">
        <f>IF(ISERROR(VLOOKUP(CONCATENATE($A338,"_",Q$2),'Reference data SID'!$B:$N,13,FALSE)),"",VLOOKUP(CONCATENATE($A338,"_",Q$2),'Reference data SID'!$B:$N,13,FALSE))</f>
        <v/>
      </c>
      <c r="R338" s="13" t="str">
        <f>IF(ISERROR(VLOOKUP(CONCATENATE($A338,"_",R$2),'Reference data SID'!$B:$N,13,FALSE)),"",VLOOKUP(CONCATENATE($A338,"_",R$2),'Reference data SID'!$B:$N,13,FALSE))</f>
        <v/>
      </c>
      <c r="S338" s="13" t="str">
        <f>IF(ISERROR(VLOOKUP(CONCATENATE($A338,"_",S$2),'Reference data SID'!$B:$N,13,FALSE)),"",VLOOKUP(CONCATENATE($A338,"_",S$2),'Reference data SID'!$B:$N,13,FALSE))</f>
        <v/>
      </c>
      <c r="T338" s="13" t="str">
        <f>IF(ISERROR(VLOOKUP(CONCATENATE($A338,"_",T$2),'Reference data SID'!$B:$N,13,FALSE)),"",VLOOKUP(CONCATENATE($A338,"_",T$2),'Reference data SID'!$B:$N,13,FALSE))</f>
        <v/>
      </c>
      <c r="U338" s="13" t="str">
        <f>IF(ISERROR(VLOOKUP(CONCATENATE($A338,"_",U$2),'Reference data SID'!$B:$N,13,FALSE)),"",VLOOKUP(CONCATENATE($A338,"_",U$2),'Reference data SID'!$B:$N,13,FALSE))</f>
        <v/>
      </c>
      <c r="V338" s="13" t="str">
        <f>IF(ISERROR(VLOOKUP(CONCATENATE($A338,"_",V$2),'Reference data SID'!$B:$N,13,FALSE)),"",VLOOKUP(CONCATENATE($A338,"_",V$2),'Reference data SID'!$B:$N,13,FALSE))</f>
        <v/>
      </c>
      <c r="W338" s="13" t="str">
        <f>IF(ISERROR(VLOOKUP(CONCATENATE($A338,"_",W$2),'Reference data SID'!$B:$N,13,FALSE)),"",VLOOKUP(CONCATENATE($A338,"_",W$2),'Reference data SID'!$B:$N,13,FALSE))</f>
        <v/>
      </c>
      <c r="X338" s="13" t="str">
        <f>IF(ISERROR(VLOOKUP(CONCATENATE($A338,"_",X$2),'Reference data SID'!$B:$N,13,FALSE)),"",VLOOKUP(CONCATENATE($A338,"_",X$2),'Reference data SID'!$B:$N,13,FALSE))</f>
        <v/>
      </c>
      <c r="Y338" s="13" t="str">
        <f>IF(ISERROR(VLOOKUP(CONCATENATE($A338,"_",Y$2),'Reference data SID'!$B:$N,13,FALSE)),"",VLOOKUP(CONCATENATE($A338,"_",Y$2),'Reference data SID'!$B:$N,13,FALSE))</f>
        <v/>
      </c>
      <c r="Z338" s="13" t="str">
        <f>IF(ISERROR(VLOOKUP(CONCATENATE($A338,"_",Z$2),'Reference data SID'!$B:$N,13,FALSE)),"",VLOOKUP(CONCATENATE($A338,"_",Z$2),'Reference data SID'!$B:$N,13,FALSE))</f>
        <v/>
      </c>
      <c r="AA338" s="13" t="str">
        <f>IF(ISERROR(VLOOKUP(CONCATENATE($A338,"_",AA$2),'Reference data SID'!$B:$N,13,FALSE)),"",VLOOKUP(CONCATENATE($A338,"_",AA$2),'Reference data SID'!$B:$N,13,FALSE))</f>
        <v/>
      </c>
      <c r="AB338" s="13" t="str">
        <f>IF(ISERROR(VLOOKUP(CONCATENATE($A338,"_",AB$2),'Reference data SID'!$B:$N,13,FALSE)),"",VLOOKUP(CONCATENATE($A338,"_",AB$2),'Reference data SID'!$B:$N,13,FALSE))</f>
        <v/>
      </c>
      <c r="AC338" s="13" t="str">
        <f>IF(ISERROR(VLOOKUP(CONCATENATE($A338,"_",AC$2),'Reference data SID'!$B:$N,13,FALSE)),"",VLOOKUP(CONCATENATE($A338,"_",AC$2),'Reference data SID'!$B:$N,13,FALSE))</f>
        <v/>
      </c>
      <c r="AD338" s="13" t="str">
        <f>IF(ISERROR(VLOOKUP(CONCATENATE($A338,"_",AD$2),'Reference data SID'!$B:$N,13,FALSE)),"",VLOOKUP(CONCATENATE($A338,"_",AD$2),'Reference data SID'!$B:$N,13,FALSE))</f>
        <v/>
      </c>
      <c r="AE338" s="13" t="str">
        <f>IF(ISERROR(VLOOKUP(CONCATENATE($A338,"_",AE$2),'Reference data SID'!$B:$N,13,FALSE)),"",VLOOKUP(CONCATENATE($A338,"_",AE$2),'Reference data SID'!$B:$N,13,FALSE))</f>
        <v/>
      </c>
      <c r="AF338" s="13" t="str">
        <f>IF(ISERROR(VLOOKUP(CONCATENATE($A338,"_",AF$2),'Reference data SID'!$B:$N,13,FALSE)),"",VLOOKUP(CONCATENATE($A338,"_",AF$2),'Reference data SID'!$B:$N,13,FALSE))</f>
        <v/>
      </c>
      <c r="AG338" s="13" t="str">
        <f>IF(ISERROR(VLOOKUP(CONCATENATE($A338,"_",AG$2),'Reference data SID'!$B:$N,13,FALSE)),"",VLOOKUP(CONCATENATE($A338,"_",AG$2),'Reference data SID'!$B:$N,13,FALSE))</f>
        <v/>
      </c>
      <c r="AH338" s="13" t="str">
        <f>IF(ISERROR(VLOOKUP(CONCATENATE($A338,"_",AH$2),'Reference data SID'!$B:$N,13,FALSE)),"",VLOOKUP(CONCATENATE($A338,"_",AH$2),'Reference data SID'!$B:$N,13,FALSE))</f>
        <v/>
      </c>
      <c r="AI338" s="13" t="str">
        <f>IF(ISERROR(VLOOKUP(CONCATENATE($A338,"_",AI$2),'Reference data SID'!$B:$N,13,FALSE)),"",VLOOKUP(CONCATENATE($A338,"_",AI$2),'Reference data SID'!$B:$N,13,FALSE))</f>
        <v/>
      </c>
      <c r="AJ338" s="13" t="str">
        <f>IF(ISERROR(VLOOKUP(CONCATENATE($A338,"_",AJ$2),'Reference data SID'!$B:$N,13,FALSE)),"",VLOOKUP(CONCATENATE($A338,"_",AJ$2),'Reference data SID'!$B:$N,13,FALSE))</f>
        <v/>
      </c>
      <c r="AK338" s="13" t="str">
        <f>IF(ISERROR(VLOOKUP(CONCATENATE($A338,"_",AK$2),'Reference data SID'!$B:$N,13,FALSE)),"",VLOOKUP(CONCATENATE($A338,"_",AK$2),'Reference data SID'!$B:$N,13,FALSE))</f>
        <v/>
      </c>
      <c r="AL338" s="13" t="str">
        <f>IF(ISERROR(VLOOKUP(CONCATENATE($A338,"_",AL$2),'Reference data SID'!$B:$N,13,FALSE)),"",VLOOKUP(CONCATENATE($A338,"_",AL$2),'Reference data SID'!$B:$N,13,FALSE))</f>
        <v/>
      </c>
      <c r="AM338" s="13" t="str">
        <f>IF(ISERROR(VLOOKUP(CONCATENATE($A338,"_",AM$2),'Reference data SID'!$B:$N,13,FALSE)),"",VLOOKUP(CONCATENATE($A338,"_",AM$2),'Reference data SID'!$B:$N,13,FALSE))</f>
        <v/>
      </c>
      <c r="AN338" s="13" t="str">
        <f>IF(ISERROR(VLOOKUP(CONCATENATE($A338,"_",AN$2),'Reference data SID'!$B:$N,13,FALSE)),"",VLOOKUP(CONCATENATE($A338,"_",AN$2),'Reference data SID'!$B:$N,13,FALSE))</f>
        <v/>
      </c>
      <c r="AO338" s="13" t="str">
        <f>IF(ISERROR(VLOOKUP(CONCATENATE($A338,"_",AO$2),'Reference data SID'!$B:$N,13,FALSE)),"",VLOOKUP(CONCATENATE($A338,"_",AO$2),'Reference data SID'!$B:$N,13,FALSE))</f>
        <v/>
      </c>
      <c r="AP338" s="13" t="str">
        <f>IF(ISERROR(VLOOKUP(CONCATENATE($A338,"_",AP$2),'Reference data SID'!$B:$N,13,FALSE)),"",VLOOKUP(CONCATENATE($A338,"_",AP$2),'Reference data SID'!$B:$N,13,FALSE))</f>
        <v/>
      </c>
      <c r="AQ338" s="13" t="str">
        <f>IF(ISERROR(VLOOKUP(CONCATENATE($A338,"_",AQ$2),'Reference data SID'!$B:$N,13,FALSE)),"",VLOOKUP(CONCATENATE($A338,"_",AQ$2),'Reference data SID'!$B:$N,13,FALSE))</f>
        <v/>
      </c>
      <c r="AR338" s="13" t="str">
        <f>IF(ISERROR(VLOOKUP(CONCATENATE($A338,"_",AR$2),'Reference data SID'!$B:$N,13,FALSE)),"",VLOOKUP(CONCATENATE($A338,"_",AR$2),'Reference data SID'!$B:$N,13,FALSE))</f>
        <v/>
      </c>
      <c r="AS338" s="13" t="str">
        <f>IF(ISERROR(VLOOKUP(CONCATENATE($A338,"_",AS$2),'Reference data SID'!$B:$N,13,FALSE)),"",VLOOKUP(CONCATENATE($A338,"_",AS$2),'Reference data SID'!$B:$N,13,FALSE))</f>
        <v/>
      </c>
      <c r="AT338" s="13" t="str">
        <f>IF(ISERROR(VLOOKUP(CONCATENATE($A338,"_",AT$2),'Reference data SID'!$B:$N,13,FALSE)),"",VLOOKUP(CONCATENATE($A338,"_",AT$2),'Reference data SID'!$B:$N,13,FALSE))</f>
        <v/>
      </c>
    </row>
    <row r="339" spans="1:46" x14ac:dyDescent="0.25">
      <c r="A339">
        <v>335</v>
      </c>
      <c r="B339" s="13" t="str">
        <f>IF(ISERROR(VLOOKUP(CONCATENATE($A339,"_",B$2),'Reference data SID'!$B:$N,13,FALSE)),"",VLOOKUP(CONCATENATE($A339,"_",B$2),'Reference data SID'!$B:$N,13,FALSE))</f>
        <v/>
      </c>
      <c r="C339" s="13" t="str">
        <f>IF(ISERROR(VLOOKUP(CONCATENATE($A339,"_",C$2),'Reference data SID'!$B:$N,13,FALSE)),"",VLOOKUP(CONCATENATE($A339,"_",C$2),'Reference data SID'!$B:$N,13,FALSE))</f>
        <v/>
      </c>
      <c r="D339" s="13" t="str">
        <f>IF(ISERROR(VLOOKUP(CONCATENATE($A339,"_",D$2),'Reference data SID'!$B:$N,13,FALSE)),"",VLOOKUP(CONCATENATE($A339,"_",D$2),'Reference data SID'!$B:$N,13,FALSE))</f>
        <v/>
      </c>
      <c r="E339" s="13" t="str">
        <f>IF(ISERROR(VLOOKUP(CONCATENATE($A339,"_",E$2),'Reference data SID'!$B:$N,13,FALSE)),"",VLOOKUP(CONCATENATE($A339,"_",E$2),'Reference data SID'!$B:$N,13,FALSE))</f>
        <v/>
      </c>
      <c r="F339" s="13" t="str">
        <f>IF(ISERROR(VLOOKUP(CONCATENATE($A339,"_",F$2),'Reference data SID'!$B:$N,13,FALSE)),"",VLOOKUP(CONCATENATE($A339,"_",F$2),'Reference data SID'!$B:$N,13,FALSE))</f>
        <v/>
      </c>
      <c r="G339" s="13" t="str">
        <f>IF(ISERROR(VLOOKUP(CONCATENATE($A339,"_",G$2),'Reference data SID'!$B:$N,13,FALSE)),"",VLOOKUP(CONCATENATE($A339,"_",G$2),'Reference data SID'!$B:$N,13,FALSE))</f>
        <v/>
      </c>
      <c r="H339" s="13" t="str">
        <f>IF(ISERROR(VLOOKUP(CONCATENATE($A339,"_",H$2),'Reference data SID'!$B:$N,13,FALSE)),"",VLOOKUP(CONCATENATE($A339,"_",H$2),'Reference data SID'!$B:$N,13,FALSE))</f>
        <v/>
      </c>
      <c r="I339" s="13" t="str">
        <f>IF(ISERROR(VLOOKUP(CONCATENATE($A339,"_",I$2),'Reference data SID'!$B:$N,13,FALSE)),"",VLOOKUP(CONCATENATE($A339,"_",I$2),'Reference data SID'!$B:$N,13,FALSE))</f>
        <v/>
      </c>
      <c r="J339" s="13" t="str">
        <f>IF(ISERROR(VLOOKUP(CONCATENATE($A339,"_",J$2),'Reference data SID'!$B:$N,13,FALSE)),"",VLOOKUP(CONCATENATE($A339,"_",J$2),'Reference data SID'!$B:$N,13,FALSE))</f>
        <v/>
      </c>
      <c r="K339" s="13" t="str">
        <f>IF(ISERROR(VLOOKUP(CONCATENATE($A339,"_",K$2),'Reference data SID'!$B:$N,13,FALSE)),"",VLOOKUP(CONCATENATE($A339,"_",K$2),'Reference data SID'!$B:$N,13,FALSE))</f>
        <v/>
      </c>
      <c r="L339" s="13" t="str">
        <f>IF(ISERROR(VLOOKUP(CONCATENATE($A339,"_",L$2),'Reference data SID'!$B:$N,13,FALSE)),"",VLOOKUP(CONCATENATE($A339,"_",L$2),'Reference data SID'!$B:$N,13,FALSE))</f>
        <v/>
      </c>
      <c r="M339" s="13" t="str">
        <f>IF(ISERROR(VLOOKUP(CONCATENATE($A339,"_",M$2),'Reference data SID'!$B:$N,13,FALSE)),"",VLOOKUP(CONCATENATE($A339,"_",M$2),'Reference data SID'!$B:$N,13,FALSE))</f>
        <v/>
      </c>
      <c r="N339" s="13" t="str">
        <f>IF(ISERROR(VLOOKUP(CONCATENATE($A339,"_",N$2),'Reference data SID'!$B:$N,13,FALSE)),"",VLOOKUP(CONCATENATE($A339,"_",N$2),'Reference data SID'!$B:$N,13,FALSE))</f>
        <v/>
      </c>
      <c r="O339" s="13" t="str">
        <f>IF(ISERROR(VLOOKUP(CONCATENATE($A339,"_",O$2),'Reference data SID'!$B:$N,13,FALSE)),"",VLOOKUP(CONCATENATE($A339,"_",O$2),'Reference data SID'!$B:$N,13,FALSE))</f>
        <v/>
      </c>
      <c r="P339" s="13" t="str">
        <f>IF(ISERROR(VLOOKUP(CONCATENATE($A339,"_",P$2),'Reference data SID'!$B:$N,13,FALSE)),"",VLOOKUP(CONCATENATE($A339,"_",P$2),'Reference data SID'!$B:$N,13,FALSE))</f>
        <v/>
      </c>
      <c r="Q339" s="13" t="str">
        <f>IF(ISERROR(VLOOKUP(CONCATENATE($A339,"_",Q$2),'Reference data SID'!$B:$N,13,FALSE)),"",VLOOKUP(CONCATENATE($A339,"_",Q$2),'Reference data SID'!$B:$N,13,FALSE))</f>
        <v/>
      </c>
      <c r="R339" s="13" t="str">
        <f>IF(ISERROR(VLOOKUP(CONCATENATE($A339,"_",R$2),'Reference data SID'!$B:$N,13,FALSE)),"",VLOOKUP(CONCATENATE($A339,"_",R$2),'Reference data SID'!$B:$N,13,FALSE))</f>
        <v/>
      </c>
      <c r="S339" s="13" t="str">
        <f>IF(ISERROR(VLOOKUP(CONCATENATE($A339,"_",S$2),'Reference data SID'!$B:$N,13,FALSE)),"",VLOOKUP(CONCATENATE($A339,"_",S$2),'Reference data SID'!$B:$N,13,FALSE))</f>
        <v/>
      </c>
      <c r="T339" s="13" t="str">
        <f>IF(ISERROR(VLOOKUP(CONCATENATE($A339,"_",T$2),'Reference data SID'!$B:$N,13,FALSE)),"",VLOOKUP(CONCATENATE($A339,"_",T$2),'Reference data SID'!$B:$N,13,FALSE))</f>
        <v/>
      </c>
      <c r="U339" s="13" t="str">
        <f>IF(ISERROR(VLOOKUP(CONCATENATE($A339,"_",U$2),'Reference data SID'!$B:$N,13,FALSE)),"",VLOOKUP(CONCATENATE($A339,"_",U$2),'Reference data SID'!$B:$N,13,FALSE))</f>
        <v/>
      </c>
      <c r="V339" s="13" t="str">
        <f>IF(ISERROR(VLOOKUP(CONCATENATE($A339,"_",V$2),'Reference data SID'!$B:$N,13,FALSE)),"",VLOOKUP(CONCATENATE($A339,"_",V$2),'Reference data SID'!$B:$N,13,FALSE))</f>
        <v/>
      </c>
      <c r="W339" s="13" t="str">
        <f>IF(ISERROR(VLOOKUP(CONCATENATE($A339,"_",W$2),'Reference data SID'!$B:$N,13,FALSE)),"",VLOOKUP(CONCATENATE($A339,"_",W$2),'Reference data SID'!$B:$N,13,FALSE))</f>
        <v/>
      </c>
      <c r="X339" s="13" t="str">
        <f>IF(ISERROR(VLOOKUP(CONCATENATE($A339,"_",X$2),'Reference data SID'!$B:$N,13,FALSE)),"",VLOOKUP(CONCATENATE($A339,"_",X$2),'Reference data SID'!$B:$N,13,FALSE))</f>
        <v/>
      </c>
      <c r="Y339" s="13" t="str">
        <f>IF(ISERROR(VLOOKUP(CONCATENATE($A339,"_",Y$2),'Reference data SID'!$B:$N,13,FALSE)),"",VLOOKUP(CONCATENATE($A339,"_",Y$2),'Reference data SID'!$B:$N,13,FALSE))</f>
        <v/>
      </c>
      <c r="Z339" s="13" t="str">
        <f>IF(ISERROR(VLOOKUP(CONCATENATE($A339,"_",Z$2),'Reference data SID'!$B:$N,13,FALSE)),"",VLOOKUP(CONCATENATE($A339,"_",Z$2),'Reference data SID'!$B:$N,13,FALSE))</f>
        <v/>
      </c>
      <c r="AA339" s="13" t="str">
        <f>IF(ISERROR(VLOOKUP(CONCATENATE($A339,"_",AA$2),'Reference data SID'!$B:$N,13,FALSE)),"",VLOOKUP(CONCATENATE($A339,"_",AA$2),'Reference data SID'!$B:$N,13,FALSE))</f>
        <v/>
      </c>
      <c r="AB339" s="13" t="str">
        <f>IF(ISERROR(VLOOKUP(CONCATENATE($A339,"_",AB$2),'Reference data SID'!$B:$N,13,FALSE)),"",VLOOKUP(CONCATENATE($A339,"_",AB$2),'Reference data SID'!$B:$N,13,FALSE))</f>
        <v/>
      </c>
      <c r="AC339" s="13" t="str">
        <f>IF(ISERROR(VLOOKUP(CONCATENATE($A339,"_",AC$2),'Reference data SID'!$B:$N,13,FALSE)),"",VLOOKUP(CONCATENATE($A339,"_",AC$2),'Reference data SID'!$B:$N,13,FALSE))</f>
        <v/>
      </c>
      <c r="AD339" s="13" t="str">
        <f>IF(ISERROR(VLOOKUP(CONCATENATE($A339,"_",AD$2),'Reference data SID'!$B:$N,13,FALSE)),"",VLOOKUP(CONCATENATE($A339,"_",AD$2),'Reference data SID'!$B:$N,13,FALSE))</f>
        <v/>
      </c>
      <c r="AE339" s="13" t="str">
        <f>IF(ISERROR(VLOOKUP(CONCATENATE($A339,"_",AE$2),'Reference data SID'!$B:$N,13,FALSE)),"",VLOOKUP(CONCATENATE($A339,"_",AE$2),'Reference data SID'!$B:$N,13,FALSE))</f>
        <v/>
      </c>
      <c r="AF339" s="13" t="str">
        <f>IF(ISERROR(VLOOKUP(CONCATENATE($A339,"_",AF$2),'Reference data SID'!$B:$N,13,FALSE)),"",VLOOKUP(CONCATENATE($A339,"_",AF$2),'Reference data SID'!$B:$N,13,FALSE))</f>
        <v/>
      </c>
      <c r="AG339" s="13" t="str">
        <f>IF(ISERROR(VLOOKUP(CONCATENATE($A339,"_",AG$2),'Reference data SID'!$B:$N,13,FALSE)),"",VLOOKUP(CONCATENATE($A339,"_",AG$2),'Reference data SID'!$B:$N,13,FALSE))</f>
        <v/>
      </c>
      <c r="AH339" s="13" t="str">
        <f>IF(ISERROR(VLOOKUP(CONCATENATE($A339,"_",AH$2),'Reference data SID'!$B:$N,13,FALSE)),"",VLOOKUP(CONCATENATE($A339,"_",AH$2),'Reference data SID'!$B:$N,13,FALSE))</f>
        <v/>
      </c>
      <c r="AI339" s="13" t="str">
        <f>IF(ISERROR(VLOOKUP(CONCATENATE($A339,"_",AI$2),'Reference data SID'!$B:$N,13,FALSE)),"",VLOOKUP(CONCATENATE($A339,"_",AI$2),'Reference data SID'!$B:$N,13,FALSE))</f>
        <v/>
      </c>
      <c r="AJ339" s="13" t="str">
        <f>IF(ISERROR(VLOOKUP(CONCATENATE($A339,"_",AJ$2),'Reference data SID'!$B:$N,13,FALSE)),"",VLOOKUP(CONCATENATE($A339,"_",AJ$2),'Reference data SID'!$B:$N,13,FALSE))</f>
        <v/>
      </c>
      <c r="AK339" s="13" t="str">
        <f>IF(ISERROR(VLOOKUP(CONCATENATE($A339,"_",AK$2),'Reference data SID'!$B:$N,13,FALSE)),"",VLOOKUP(CONCATENATE($A339,"_",AK$2),'Reference data SID'!$B:$N,13,FALSE))</f>
        <v/>
      </c>
      <c r="AL339" s="13" t="str">
        <f>IF(ISERROR(VLOOKUP(CONCATENATE($A339,"_",AL$2),'Reference data SID'!$B:$N,13,FALSE)),"",VLOOKUP(CONCATENATE($A339,"_",AL$2),'Reference data SID'!$B:$N,13,FALSE))</f>
        <v/>
      </c>
      <c r="AM339" s="13" t="str">
        <f>IF(ISERROR(VLOOKUP(CONCATENATE($A339,"_",AM$2),'Reference data SID'!$B:$N,13,FALSE)),"",VLOOKUP(CONCATENATE($A339,"_",AM$2),'Reference data SID'!$B:$N,13,FALSE))</f>
        <v/>
      </c>
      <c r="AN339" s="13" t="str">
        <f>IF(ISERROR(VLOOKUP(CONCATENATE($A339,"_",AN$2),'Reference data SID'!$B:$N,13,FALSE)),"",VLOOKUP(CONCATENATE($A339,"_",AN$2),'Reference data SID'!$B:$N,13,FALSE))</f>
        <v/>
      </c>
      <c r="AO339" s="13" t="str">
        <f>IF(ISERROR(VLOOKUP(CONCATENATE($A339,"_",AO$2),'Reference data SID'!$B:$N,13,FALSE)),"",VLOOKUP(CONCATENATE($A339,"_",AO$2),'Reference data SID'!$B:$N,13,FALSE))</f>
        <v/>
      </c>
      <c r="AP339" s="13" t="str">
        <f>IF(ISERROR(VLOOKUP(CONCATENATE($A339,"_",AP$2),'Reference data SID'!$B:$N,13,FALSE)),"",VLOOKUP(CONCATENATE($A339,"_",AP$2),'Reference data SID'!$B:$N,13,FALSE))</f>
        <v/>
      </c>
      <c r="AQ339" s="13" t="str">
        <f>IF(ISERROR(VLOOKUP(CONCATENATE($A339,"_",AQ$2),'Reference data SID'!$B:$N,13,FALSE)),"",VLOOKUP(CONCATENATE($A339,"_",AQ$2),'Reference data SID'!$B:$N,13,FALSE))</f>
        <v/>
      </c>
      <c r="AR339" s="13" t="str">
        <f>IF(ISERROR(VLOOKUP(CONCATENATE($A339,"_",AR$2),'Reference data SID'!$B:$N,13,FALSE)),"",VLOOKUP(CONCATENATE($A339,"_",AR$2),'Reference data SID'!$B:$N,13,FALSE))</f>
        <v/>
      </c>
      <c r="AS339" s="13" t="str">
        <f>IF(ISERROR(VLOOKUP(CONCATENATE($A339,"_",AS$2),'Reference data SID'!$B:$N,13,FALSE)),"",VLOOKUP(CONCATENATE($A339,"_",AS$2),'Reference data SID'!$B:$N,13,FALSE))</f>
        <v/>
      </c>
      <c r="AT339" s="13" t="str">
        <f>IF(ISERROR(VLOOKUP(CONCATENATE($A339,"_",AT$2),'Reference data SID'!$B:$N,13,FALSE)),"",VLOOKUP(CONCATENATE($A339,"_",AT$2),'Reference data SID'!$B:$N,13,FALSE))</f>
        <v/>
      </c>
    </row>
    <row r="340" spans="1:46" x14ac:dyDescent="0.25">
      <c r="A340">
        <v>336</v>
      </c>
      <c r="B340" s="13" t="str">
        <f>IF(ISERROR(VLOOKUP(CONCATENATE($A340,"_",B$2),'Reference data SID'!$B:$N,13,FALSE)),"",VLOOKUP(CONCATENATE($A340,"_",B$2),'Reference data SID'!$B:$N,13,FALSE))</f>
        <v/>
      </c>
      <c r="C340" s="13" t="str">
        <f>IF(ISERROR(VLOOKUP(CONCATENATE($A340,"_",C$2),'Reference data SID'!$B:$N,13,FALSE)),"",VLOOKUP(CONCATENATE($A340,"_",C$2),'Reference data SID'!$B:$N,13,FALSE))</f>
        <v/>
      </c>
      <c r="D340" s="13" t="str">
        <f>IF(ISERROR(VLOOKUP(CONCATENATE($A340,"_",D$2),'Reference data SID'!$B:$N,13,FALSE)),"",VLOOKUP(CONCATENATE($A340,"_",D$2),'Reference data SID'!$B:$N,13,FALSE))</f>
        <v/>
      </c>
      <c r="E340" s="13" t="str">
        <f>IF(ISERROR(VLOOKUP(CONCATENATE($A340,"_",E$2),'Reference data SID'!$B:$N,13,FALSE)),"",VLOOKUP(CONCATENATE($A340,"_",E$2),'Reference data SID'!$B:$N,13,FALSE))</f>
        <v/>
      </c>
      <c r="F340" s="13" t="str">
        <f>IF(ISERROR(VLOOKUP(CONCATENATE($A340,"_",F$2),'Reference data SID'!$B:$N,13,FALSE)),"",VLOOKUP(CONCATENATE($A340,"_",F$2),'Reference data SID'!$B:$N,13,FALSE))</f>
        <v/>
      </c>
      <c r="G340" s="13" t="str">
        <f>IF(ISERROR(VLOOKUP(CONCATENATE($A340,"_",G$2),'Reference data SID'!$B:$N,13,FALSE)),"",VLOOKUP(CONCATENATE($A340,"_",G$2),'Reference data SID'!$B:$N,13,FALSE))</f>
        <v/>
      </c>
      <c r="H340" s="13" t="str">
        <f>IF(ISERROR(VLOOKUP(CONCATENATE($A340,"_",H$2),'Reference data SID'!$B:$N,13,FALSE)),"",VLOOKUP(CONCATENATE($A340,"_",H$2),'Reference data SID'!$B:$N,13,FALSE))</f>
        <v/>
      </c>
      <c r="I340" s="13" t="str">
        <f>IF(ISERROR(VLOOKUP(CONCATENATE($A340,"_",I$2),'Reference data SID'!$B:$N,13,FALSE)),"",VLOOKUP(CONCATENATE($A340,"_",I$2),'Reference data SID'!$B:$N,13,FALSE))</f>
        <v/>
      </c>
      <c r="J340" s="13" t="str">
        <f>IF(ISERROR(VLOOKUP(CONCATENATE($A340,"_",J$2),'Reference data SID'!$B:$N,13,FALSE)),"",VLOOKUP(CONCATENATE($A340,"_",J$2),'Reference data SID'!$B:$N,13,FALSE))</f>
        <v/>
      </c>
      <c r="K340" s="13" t="str">
        <f>IF(ISERROR(VLOOKUP(CONCATENATE($A340,"_",K$2),'Reference data SID'!$B:$N,13,FALSE)),"",VLOOKUP(CONCATENATE($A340,"_",K$2),'Reference data SID'!$B:$N,13,FALSE))</f>
        <v/>
      </c>
      <c r="L340" s="13" t="str">
        <f>IF(ISERROR(VLOOKUP(CONCATENATE($A340,"_",L$2),'Reference data SID'!$B:$N,13,FALSE)),"",VLOOKUP(CONCATENATE($A340,"_",L$2),'Reference data SID'!$B:$N,13,FALSE))</f>
        <v/>
      </c>
      <c r="M340" s="13" t="str">
        <f>IF(ISERROR(VLOOKUP(CONCATENATE($A340,"_",M$2),'Reference data SID'!$B:$N,13,FALSE)),"",VLOOKUP(CONCATENATE($A340,"_",M$2),'Reference data SID'!$B:$N,13,FALSE))</f>
        <v/>
      </c>
      <c r="N340" s="13" t="str">
        <f>IF(ISERROR(VLOOKUP(CONCATENATE($A340,"_",N$2),'Reference data SID'!$B:$N,13,FALSE)),"",VLOOKUP(CONCATENATE($A340,"_",N$2),'Reference data SID'!$B:$N,13,FALSE))</f>
        <v/>
      </c>
      <c r="O340" s="13" t="str">
        <f>IF(ISERROR(VLOOKUP(CONCATENATE($A340,"_",O$2),'Reference data SID'!$B:$N,13,FALSE)),"",VLOOKUP(CONCATENATE($A340,"_",O$2),'Reference data SID'!$B:$N,13,FALSE))</f>
        <v/>
      </c>
      <c r="P340" s="13" t="str">
        <f>IF(ISERROR(VLOOKUP(CONCATENATE($A340,"_",P$2),'Reference data SID'!$B:$N,13,FALSE)),"",VLOOKUP(CONCATENATE($A340,"_",P$2),'Reference data SID'!$B:$N,13,FALSE))</f>
        <v/>
      </c>
      <c r="Q340" s="13" t="str">
        <f>IF(ISERROR(VLOOKUP(CONCATENATE($A340,"_",Q$2),'Reference data SID'!$B:$N,13,FALSE)),"",VLOOKUP(CONCATENATE($A340,"_",Q$2),'Reference data SID'!$B:$N,13,FALSE))</f>
        <v/>
      </c>
      <c r="R340" s="13" t="str">
        <f>IF(ISERROR(VLOOKUP(CONCATENATE($A340,"_",R$2),'Reference data SID'!$B:$N,13,FALSE)),"",VLOOKUP(CONCATENATE($A340,"_",R$2),'Reference data SID'!$B:$N,13,FALSE))</f>
        <v/>
      </c>
      <c r="S340" s="13" t="str">
        <f>IF(ISERROR(VLOOKUP(CONCATENATE($A340,"_",S$2),'Reference data SID'!$B:$N,13,FALSE)),"",VLOOKUP(CONCATENATE($A340,"_",S$2),'Reference data SID'!$B:$N,13,FALSE))</f>
        <v/>
      </c>
      <c r="T340" s="13" t="str">
        <f>IF(ISERROR(VLOOKUP(CONCATENATE($A340,"_",T$2),'Reference data SID'!$B:$N,13,FALSE)),"",VLOOKUP(CONCATENATE($A340,"_",T$2),'Reference data SID'!$B:$N,13,FALSE))</f>
        <v/>
      </c>
      <c r="U340" s="13" t="str">
        <f>IF(ISERROR(VLOOKUP(CONCATENATE($A340,"_",U$2),'Reference data SID'!$B:$N,13,FALSE)),"",VLOOKUP(CONCATENATE($A340,"_",U$2),'Reference data SID'!$B:$N,13,FALSE))</f>
        <v/>
      </c>
      <c r="V340" s="13" t="str">
        <f>IF(ISERROR(VLOOKUP(CONCATENATE($A340,"_",V$2),'Reference data SID'!$B:$N,13,FALSE)),"",VLOOKUP(CONCATENATE($A340,"_",V$2),'Reference data SID'!$B:$N,13,FALSE))</f>
        <v/>
      </c>
      <c r="W340" s="13" t="str">
        <f>IF(ISERROR(VLOOKUP(CONCATENATE($A340,"_",W$2),'Reference data SID'!$B:$N,13,FALSE)),"",VLOOKUP(CONCATENATE($A340,"_",W$2),'Reference data SID'!$B:$N,13,FALSE))</f>
        <v/>
      </c>
      <c r="X340" s="13" t="str">
        <f>IF(ISERROR(VLOOKUP(CONCATENATE($A340,"_",X$2),'Reference data SID'!$B:$N,13,FALSE)),"",VLOOKUP(CONCATENATE($A340,"_",X$2),'Reference data SID'!$B:$N,13,FALSE))</f>
        <v/>
      </c>
      <c r="Y340" s="13" t="str">
        <f>IF(ISERROR(VLOOKUP(CONCATENATE($A340,"_",Y$2),'Reference data SID'!$B:$N,13,FALSE)),"",VLOOKUP(CONCATENATE($A340,"_",Y$2),'Reference data SID'!$B:$N,13,FALSE))</f>
        <v/>
      </c>
      <c r="Z340" s="13" t="str">
        <f>IF(ISERROR(VLOOKUP(CONCATENATE($A340,"_",Z$2),'Reference data SID'!$B:$N,13,FALSE)),"",VLOOKUP(CONCATENATE($A340,"_",Z$2),'Reference data SID'!$B:$N,13,FALSE))</f>
        <v/>
      </c>
      <c r="AA340" s="13" t="str">
        <f>IF(ISERROR(VLOOKUP(CONCATENATE($A340,"_",AA$2),'Reference data SID'!$B:$N,13,FALSE)),"",VLOOKUP(CONCATENATE($A340,"_",AA$2),'Reference data SID'!$B:$N,13,FALSE))</f>
        <v/>
      </c>
      <c r="AB340" s="13" t="str">
        <f>IF(ISERROR(VLOOKUP(CONCATENATE($A340,"_",AB$2),'Reference data SID'!$B:$N,13,FALSE)),"",VLOOKUP(CONCATENATE($A340,"_",AB$2),'Reference data SID'!$B:$N,13,FALSE))</f>
        <v/>
      </c>
      <c r="AC340" s="13" t="str">
        <f>IF(ISERROR(VLOOKUP(CONCATENATE($A340,"_",AC$2),'Reference data SID'!$B:$N,13,FALSE)),"",VLOOKUP(CONCATENATE($A340,"_",AC$2),'Reference data SID'!$B:$N,13,FALSE))</f>
        <v/>
      </c>
      <c r="AD340" s="13" t="str">
        <f>IF(ISERROR(VLOOKUP(CONCATENATE($A340,"_",AD$2),'Reference data SID'!$B:$N,13,FALSE)),"",VLOOKUP(CONCATENATE($A340,"_",AD$2),'Reference data SID'!$B:$N,13,FALSE))</f>
        <v/>
      </c>
      <c r="AE340" s="13" t="str">
        <f>IF(ISERROR(VLOOKUP(CONCATENATE($A340,"_",AE$2),'Reference data SID'!$B:$N,13,FALSE)),"",VLOOKUP(CONCATENATE($A340,"_",AE$2),'Reference data SID'!$B:$N,13,FALSE))</f>
        <v/>
      </c>
      <c r="AF340" s="13" t="str">
        <f>IF(ISERROR(VLOOKUP(CONCATENATE($A340,"_",AF$2),'Reference data SID'!$B:$N,13,FALSE)),"",VLOOKUP(CONCATENATE($A340,"_",AF$2),'Reference data SID'!$B:$N,13,FALSE))</f>
        <v/>
      </c>
      <c r="AG340" s="13" t="str">
        <f>IF(ISERROR(VLOOKUP(CONCATENATE($A340,"_",AG$2),'Reference data SID'!$B:$N,13,FALSE)),"",VLOOKUP(CONCATENATE($A340,"_",AG$2),'Reference data SID'!$B:$N,13,FALSE))</f>
        <v/>
      </c>
      <c r="AH340" s="13" t="str">
        <f>IF(ISERROR(VLOOKUP(CONCATENATE($A340,"_",AH$2),'Reference data SID'!$B:$N,13,FALSE)),"",VLOOKUP(CONCATENATE($A340,"_",AH$2),'Reference data SID'!$B:$N,13,FALSE))</f>
        <v/>
      </c>
      <c r="AI340" s="13" t="str">
        <f>IF(ISERROR(VLOOKUP(CONCATENATE($A340,"_",AI$2),'Reference data SID'!$B:$N,13,FALSE)),"",VLOOKUP(CONCATENATE($A340,"_",AI$2),'Reference data SID'!$B:$N,13,FALSE))</f>
        <v/>
      </c>
      <c r="AJ340" s="13" t="str">
        <f>IF(ISERROR(VLOOKUP(CONCATENATE($A340,"_",AJ$2),'Reference data SID'!$B:$N,13,FALSE)),"",VLOOKUP(CONCATENATE($A340,"_",AJ$2),'Reference data SID'!$B:$N,13,FALSE))</f>
        <v/>
      </c>
      <c r="AK340" s="13" t="str">
        <f>IF(ISERROR(VLOOKUP(CONCATENATE($A340,"_",AK$2),'Reference data SID'!$B:$N,13,FALSE)),"",VLOOKUP(CONCATENATE($A340,"_",AK$2),'Reference data SID'!$B:$N,13,FALSE))</f>
        <v/>
      </c>
      <c r="AL340" s="13" t="str">
        <f>IF(ISERROR(VLOOKUP(CONCATENATE($A340,"_",AL$2),'Reference data SID'!$B:$N,13,FALSE)),"",VLOOKUP(CONCATENATE($A340,"_",AL$2),'Reference data SID'!$B:$N,13,FALSE))</f>
        <v/>
      </c>
      <c r="AM340" s="13" t="str">
        <f>IF(ISERROR(VLOOKUP(CONCATENATE($A340,"_",AM$2),'Reference data SID'!$B:$N,13,FALSE)),"",VLOOKUP(CONCATENATE($A340,"_",AM$2),'Reference data SID'!$B:$N,13,FALSE))</f>
        <v/>
      </c>
      <c r="AN340" s="13" t="str">
        <f>IF(ISERROR(VLOOKUP(CONCATENATE($A340,"_",AN$2),'Reference data SID'!$B:$N,13,FALSE)),"",VLOOKUP(CONCATENATE($A340,"_",AN$2),'Reference data SID'!$B:$N,13,FALSE))</f>
        <v/>
      </c>
      <c r="AO340" s="13" t="str">
        <f>IF(ISERROR(VLOOKUP(CONCATENATE($A340,"_",AO$2),'Reference data SID'!$B:$N,13,FALSE)),"",VLOOKUP(CONCATENATE($A340,"_",AO$2),'Reference data SID'!$B:$N,13,FALSE))</f>
        <v/>
      </c>
      <c r="AP340" s="13" t="str">
        <f>IF(ISERROR(VLOOKUP(CONCATENATE($A340,"_",AP$2),'Reference data SID'!$B:$N,13,FALSE)),"",VLOOKUP(CONCATENATE($A340,"_",AP$2),'Reference data SID'!$B:$N,13,FALSE))</f>
        <v/>
      </c>
      <c r="AQ340" s="13" t="str">
        <f>IF(ISERROR(VLOOKUP(CONCATENATE($A340,"_",AQ$2),'Reference data SID'!$B:$N,13,FALSE)),"",VLOOKUP(CONCATENATE($A340,"_",AQ$2),'Reference data SID'!$B:$N,13,FALSE))</f>
        <v/>
      </c>
      <c r="AR340" s="13" t="str">
        <f>IF(ISERROR(VLOOKUP(CONCATENATE($A340,"_",AR$2),'Reference data SID'!$B:$N,13,FALSE)),"",VLOOKUP(CONCATENATE($A340,"_",AR$2),'Reference data SID'!$B:$N,13,FALSE))</f>
        <v/>
      </c>
      <c r="AS340" s="13" t="str">
        <f>IF(ISERROR(VLOOKUP(CONCATENATE($A340,"_",AS$2),'Reference data SID'!$B:$N,13,FALSE)),"",VLOOKUP(CONCATENATE($A340,"_",AS$2),'Reference data SID'!$B:$N,13,FALSE))</f>
        <v/>
      </c>
      <c r="AT340" s="13" t="str">
        <f>IF(ISERROR(VLOOKUP(CONCATENATE($A340,"_",AT$2),'Reference data SID'!$B:$N,13,FALSE)),"",VLOOKUP(CONCATENATE($A340,"_",AT$2),'Reference data SID'!$B:$N,13,FALSE))</f>
        <v/>
      </c>
    </row>
    <row r="341" spans="1:46" x14ac:dyDescent="0.25">
      <c r="A341">
        <v>337</v>
      </c>
      <c r="B341" s="13" t="str">
        <f>IF(ISERROR(VLOOKUP(CONCATENATE($A341,"_",B$2),'Reference data SID'!$B:$N,13,FALSE)),"",VLOOKUP(CONCATENATE($A341,"_",B$2),'Reference data SID'!$B:$N,13,FALSE))</f>
        <v/>
      </c>
      <c r="C341" s="13" t="str">
        <f>IF(ISERROR(VLOOKUP(CONCATENATE($A341,"_",C$2),'Reference data SID'!$B:$N,13,FALSE)),"",VLOOKUP(CONCATENATE($A341,"_",C$2),'Reference data SID'!$B:$N,13,FALSE))</f>
        <v/>
      </c>
      <c r="D341" s="13" t="str">
        <f>IF(ISERROR(VLOOKUP(CONCATENATE($A341,"_",D$2),'Reference data SID'!$B:$N,13,FALSE)),"",VLOOKUP(CONCATENATE($A341,"_",D$2),'Reference data SID'!$B:$N,13,FALSE))</f>
        <v/>
      </c>
      <c r="E341" s="13" t="str">
        <f>IF(ISERROR(VLOOKUP(CONCATENATE($A341,"_",E$2),'Reference data SID'!$B:$N,13,FALSE)),"",VLOOKUP(CONCATENATE($A341,"_",E$2),'Reference data SID'!$B:$N,13,FALSE))</f>
        <v/>
      </c>
      <c r="F341" s="13" t="str">
        <f>IF(ISERROR(VLOOKUP(CONCATENATE($A341,"_",F$2),'Reference data SID'!$B:$N,13,FALSE)),"",VLOOKUP(CONCATENATE($A341,"_",F$2),'Reference data SID'!$B:$N,13,FALSE))</f>
        <v/>
      </c>
      <c r="G341" s="13" t="str">
        <f>IF(ISERROR(VLOOKUP(CONCATENATE($A341,"_",G$2),'Reference data SID'!$B:$N,13,FALSE)),"",VLOOKUP(CONCATENATE($A341,"_",G$2),'Reference data SID'!$B:$N,13,FALSE))</f>
        <v/>
      </c>
      <c r="H341" s="13" t="str">
        <f>IF(ISERROR(VLOOKUP(CONCATENATE($A341,"_",H$2),'Reference data SID'!$B:$N,13,FALSE)),"",VLOOKUP(CONCATENATE($A341,"_",H$2),'Reference data SID'!$B:$N,13,FALSE))</f>
        <v/>
      </c>
      <c r="I341" s="13" t="str">
        <f>IF(ISERROR(VLOOKUP(CONCATENATE($A341,"_",I$2),'Reference data SID'!$B:$N,13,FALSE)),"",VLOOKUP(CONCATENATE($A341,"_",I$2),'Reference data SID'!$B:$N,13,FALSE))</f>
        <v/>
      </c>
      <c r="J341" s="13" t="str">
        <f>IF(ISERROR(VLOOKUP(CONCATENATE($A341,"_",J$2),'Reference data SID'!$B:$N,13,FALSE)),"",VLOOKUP(CONCATENATE($A341,"_",J$2),'Reference data SID'!$B:$N,13,FALSE))</f>
        <v/>
      </c>
      <c r="K341" s="13" t="str">
        <f>IF(ISERROR(VLOOKUP(CONCATENATE($A341,"_",K$2),'Reference data SID'!$B:$N,13,FALSE)),"",VLOOKUP(CONCATENATE($A341,"_",K$2),'Reference data SID'!$B:$N,13,FALSE))</f>
        <v/>
      </c>
      <c r="L341" s="13" t="str">
        <f>IF(ISERROR(VLOOKUP(CONCATENATE($A341,"_",L$2),'Reference data SID'!$B:$N,13,FALSE)),"",VLOOKUP(CONCATENATE($A341,"_",L$2),'Reference data SID'!$B:$N,13,FALSE))</f>
        <v/>
      </c>
      <c r="M341" s="13" t="str">
        <f>IF(ISERROR(VLOOKUP(CONCATENATE($A341,"_",M$2),'Reference data SID'!$B:$N,13,FALSE)),"",VLOOKUP(CONCATENATE($A341,"_",M$2),'Reference data SID'!$B:$N,13,FALSE))</f>
        <v/>
      </c>
      <c r="N341" s="13" t="str">
        <f>IF(ISERROR(VLOOKUP(CONCATENATE($A341,"_",N$2),'Reference data SID'!$B:$N,13,FALSE)),"",VLOOKUP(CONCATENATE($A341,"_",N$2),'Reference data SID'!$B:$N,13,FALSE))</f>
        <v/>
      </c>
      <c r="O341" s="13" t="str">
        <f>IF(ISERROR(VLOOKUP(CONCATENATE($A341,"_",O$2),'Reference data SID'!$B:$N,13,FALSE)),"",VLOOKUP(CONCATENATE($A341,"_",O$2),'Reference data SID'!$B:$N,13,FALSE))</f>
        <v/>
      </c>
      <c r="P341" s="13" t="str">
        <f>IF(ISERROR(VLOOKUP(CONCATENATE($A341,"_",P$2),'Reference data SID'!$B:$N,13,FALSE)),"",VLOOKUP(CONCATENATE($A341,"_",P$2),'Reference data SID'!$B:$N,13,FALSE))</f>
        <v/>
      </c>
      <c r="Q341" s="13" t="str">
        <f>IF(ISERROR(VLOOKUP(CONCATENATE($A341,"_",Q$2),'Reference data SID'!$B:$N,13,FALSE)),"",VLOOKUP(CONCATENATE($A341,"_",Q$2),'Reference data SID'!$B:$N,13,FALSE))</f>
        <v/>
      </c>
      <c r="R341" s="13" t="str">
        <f>IF(ISERROR(VLOOKUP(CONCATENATE($A341,"_",R$2),'Reference data SID'!$B:$N,13,FALSE)),"",VLOOKUP(CONCATENATE($A341,"_",R$2),'Reference data SID'!$B:$N,13,FALSE))</f>
        <v/>
      </c>
      <c r="S341" s="13" t="str">
        <f>IF(ISERROR(VLOOKUP(CONCATENATE($A341,"_",S$2),'Reference data SID'!$B:$N,13,FALSE)),"",VLOOKUP(CONCATENATE($A341,"_",S$2),'Reference data SID'!$B:$N,13,FALSE))</f>
        <v/>
      </c>
      <c r="T341" s="13" t="str">
        <f>IF(ISERROR(VLOOKUP(CONCATENATE($A341,"_",T$2),'Reference data SID'!$B:$N,13,FALSE)),"",VLOOKUP(CONCATENATE($A341,"_",T$2),'Reference data SID'!$B:$N,13,FALSE))</f>
        <v/>
      </c>
      <c r="U341" s="13" t="str">
        <f>IF(ISERROR(VLOOKUP(CONCATENATE($A341,"_",U$2),'Reference data SID'!$B:$N,13,FALSE)),"",VLOOKUP(CONCATENATE($A341,"_",U$2),'Reference data SID'!$B:$N,13,FALSE))</f>
        <v/>
      </c>
      <c r="V341" s="13" t="str">
        <f>IF(ISERROR(VLOOKUP(CONCATENATE($A341,"_",V$2),'Reference data SID'!$B:$N,13,FALSE)),"",VLOOKUP(CONCATENATE($A341,"_",V$2),'Reference data SID'!$B:$N,13,FALSE))</f>
        <v/>
      </c>
      <c r="W341" s="13" t="str">
        <f>IF(ISERROR(VLOOKUP(CONCATENATE($A341,"_",W$2),'Reference data SID'!$B:$N,13,FALSE)),"",VLOOKUP(CONCATENATE($A341,"_",W$2),'Reference data SID'!$B:$N,13,FALSE))</f>
        <v/>
      </c>
      <c r="X341" s="13" t="str">
        <f>IF(ISERROR(VLOOKUP(CONCATENATE($A341,"_",X$2),'Reference data SID'!$B:$N,13,FALSE)),"",VLOOKUP(CONCATENATE($A341,"_",X$2),'Reference data SID'!$B:$N,13,FALSE))</f>
        <v/>
      </c>
      <c r="Y341" s="13" t="str">
        <f>IF(ISERROR(VLOOKUP(CONCATENATE($A341,"_",Y$2),'Reference data SID'!$B:$N,13,FALSE)),"",VLOOKUP(CONCATENATE($A341,"_",Y$2),'Reference data SID'!$B:$N,13,FALSE))</f>
        <v/>
      </c>
      <c r="Z341" s="13" t="str">
        <f>IF(ISERROR(VLOOKUP(CONCATENATE($A341,"_",Z$2),'Reference data SID'!$B:$N,13,FALSE)),"",VLOOKUP(CONCATENATE($A341,"_",Z$2),'Reference data SID'!$B:$N,13,FALSE))</f>
        <v/>
      </c>
      <c r="AA341" s="13" t="str">
        <f>IF(ISERROR(VLOOKUP(CONCATENATE($A341,"_",AA$2),'Reference data SID'!$B:$N,13,FALSE)),"",VLOOKUP(CONCATENATE($A341,"_",AA$2),'Reference data SID'!$B:$N,13,FALSE))</f>
        <v/>
      </c>
      <c r="AB341" s="13" t="str">
        <f>IF(ISERROR(VLOOKUP(CONCATENATE($A341,"_",AB$2),'Reference data SID'!$B:$N,13,FALSE)),"",VLOOKUP(CONCATENATE($A341,"_",AB$2),'Reference data SID'!$B:$N,13,FALSE))</f>
        <v/>
      </c>
      <c r="AC341" s="13" t="str">
        <f>IF(ISERROR(VLOOKUP(CONCATENATE($A341,"_",AC$2),'Reference data SID'!$B:$N,13,FALSE)),"",VLOOKUP(CONCATENATE($A341,"_",AC$2),'Reference data SID'!$B:$N,13,FALSE))</f>
        <v/>
      </c>
      <c r="AD341" s="13" t="str">
        <f>IF(ISERROR(VLOOKUP(CONCATENATE($A341,"_",AD$2),'Reference data SID'!$B:$N,13,FALSE)),"",VLOOKUP(CONCATENATE($A341,"_",AD$2),'Reference data SID'!$B:$N,13,FALSE))</f>
        <v/>
      </c>
      <c r="AE341" s="13" t="str">
        <f>IF(ISERROR(VLOOKUP(CONCATENATE($A341,"_",AE$2),'Reference data SID'!$B:$N,13,FALSE)),"",VLOOKUP(CONCATENATE($A341,"_",AE$2),'Reference data SID'!$B:$N,13,FALSE))</f>
        <v/>
      </c>
      <c r="AF341" s="13" t="str">
        <f>IF(ISERROR(VLOOKUP(CONCATENATE($A341,"_",AF$2),'Reference data SID'!$B:$N,13,FALSE)),"",VLOOKUP(CONCATENATE($A341,"_",AF$2),'Reference data SID'!$B:$N,13,FALSE))</f>
        <v/>
      </c>
      <c r="AG341" s="13" t="str">
        <f>IF(ISERROR(VLOOKUP(CONCATENATE($A341,"_",AG$2),'Reference data SID'!$B:$N,13,FALSE)),"",VLOOKUP(CONCATENATE($A341,"_",AG$2),'Reference data SID'!$B:$N,13,FALSE))</f>
        <v/>
      </c>
      <c r="AH341" s="13" t="str">
        <f>IF(ISERROR(VLOOKUP(CONCATENATE($A341,"_",AH$2),'Reference data SID'!$B:$N,13,FALSE)),"",VLOOKUP(CONCATENATE($A341,"_",AH$2),'Reference data SID'!$B:$N,13,FALSE))</f>
        <v/>
      </c>
      <c r="AI341" s="13" t="str">
        <f>IF(ISERROR(VLOOKUP(CONCATENATE($A341,"_",AI$2),'Reference data SID'!$B:$N,13,FALSE)),"",VLOOKUP(CONCATENATE($A341,"_",AI$2),'Reference data SID'!$B:$N,13,FALSE))</f>
        <v/>
      </c>
      <c r="AJ341" s="13" t="str">
        <f>IF(ISERROR(VLOOKUP(CONCATENATE($A341,"_",AJ$2),'Reference data SID'!$B:$N,13,FALSE)),"",VLOOKUP(CONCATENATE($A341,"_",AJ$2),'Reference data SID'!$B:$N,13,FALSE))</f>
        <v/>
      </c>
      <c r="AK341" s="13" t="str">
        <f>IF(ISERROR(VLOOKUP(CONCATENATE($A341,"_",AK$2),'Reference data SID'!$B:$N,13,FALSE)),"",VLOOKUP(CONCATENATE($A341,"_",AK$2),'Reference data SID'!$B:$N,13,FALSE))</f>
        <v/>
      </c>
      <c r="AL341" s="13" t="str">
        <f>IF(ISERROR(VLOOKUP(CONCATENATE($A341,"_",AL$2),'Reference data SID'!$B:$N,13,FALSE)),"",VLOOKUP(CONCATENATE($A341,"_",AL$2),'Reference data SID'!$B:$N,13,FALSE))</f>
        <v/>
      </c>
      <c r="AM341" s="13" t="str">
        <f>IF(ISERROR(VLOOKUP(CONCATENATE($A341,"_",AM$2),'Reference data SID'!$B:$N,13,FALSE)),"",VLOOKUP(CONCATENATE($A341,"_",AM$2),'Reference data SID'!$B:$N,13,FALSE))</f>
        <v/>
      </c>
      <c r="AN341" s="13" t="str">
        <f>IF(ISERROR(VLOOKUP(CONCATENATE($A341,"_",AN$2),'Reference data SID'!$B:$N,13,FALSE)),"",VLOOKUP(CONCATENATE($A341,"_",AN$2),'Reference data SID'!$B:$N,13,FALSE))</f>
        <v/>
      </c>
      <c r="AO341" s="13" t="str">
        <f>IF(ISERROR(VLOOKUP(CONCATENATE($A341,"_",AO$2),'Reference data SID'!$B:$N,13,FALSE)),"",VLOOKUP(CONCATENATE($A341,"_",AO$2),'Reference data SID'!$B:$N,13,FALSE))</f>
        <v/>
      </c>
      <c r="AP341" s="13" t="str">
        <f>IF(ISERROR(VLOOKUP(CONCATENATE($A341,"_",AP$2),'Reference data SID'!$B:$N,13,FALSE)),"",VLOOKUP(CONCATENATE($A341,"_",AP$2),'Reference data SID'!$B:$N,13,FALSE))</f>
        <v/>
      </c>
      <c r="AQ341" s="13" t="str">
        <f>IF(ISERROR(VLOOKUP(CONCATENATE($A341,"_",AQ$2),'Reference data SID'!$B:$N,13,FALSE)),"",VLOOKUP(CONCATENATE($A341,"_",AQ$2),'Reference data SID'!$B:$N,13,FALSE))</f>
        <v/>
      </c>
      <c r="AR341" s="13" t="str">
        <f>IF(ISERROR(VLOOKUP(CONCATENATE($A341,"_",AR$2),'Reference data SID'!$B:$N,13,FALSE)),"",VLOOKUP(CONCATENATE($A341,"_",AR$2),'Reference data SID'!$B:$N,13,FALSE))</f>
        <v/>
      </c>
      <c r="AS341" s="13" t="str">
        <f>IF(ISERROR(VLOOKUP(CONCATENATE($A341,"_",AS$2),'Reference data SID'!$B:$N,13,FALSE)),"",VLOOKUP(CONCATENATE($A341,"_",AS$2),'Reference data SID'!$B:$N,13,FALSE))</f>
        <v/>
      </c>
      <c r="AT341" s="13" t="str">
        <f>IF(ISERROR(VLOOKUP(CONCATENATE($A341,"_",AT$2),'Reference data SID'!$B:$N,13,FALSE)),"",VLOOKUP(CONCATENATE($A341,"_",AT$2),'Reference data SID'!$B:$N,13,FALSE))</f>
        <v/>
      </c>
    </row>
    <row r="342" spans="1:46" x14ac:dyDescent="0.25">
      <c r="A342">
        <v>338</v>
      </c>
      <c r="B342" s="13" t="str">
        <f>IF(ISERROR(VLOOKUP(CONCATENATE($A342,"_",B$2),'Reference data SID'!$B:$N,13,FALSE)),"",VLOOKUP(CONCATENATE($A342,"_",B$2),'Reference data SID'!$B:$N,13,FALSE))</f>
        <v/>
      </c>
      <c r="C342" s="13" t="str">
        <f>IF(ISERROR(VLOOKUP(CONCATENATE($A342,"_",C$2),'Reference data SID'!$B:$N,13,FALSE)),"",VLOOKUP(CONCATENATE($A342,"_",C$2),'Reference data SID'!$B:$N,13,FALSE))</f>
        <v/>
      </c>
      <c r="D342" s="13" t="str">
        <f>IF(ISERROR(VLOOKUP(CONCATENATE($A342,"_",D$2),'Reference data SID'!$B:$N,13,FALSE)),"",VLOOKUP(CONCATENATE($A342,"_",D$2),'Reference data SID'!$B:$N,13,FALSE))</f>
        <v/>
      </c>
      <c r="E342" s="13" t="str">
        <f>IF(ISERROR(VLOOKUP(CONCATENATE($A342,"_",E$2),'Reference data SID'!$B:$N,13,FALSE)),"",VLOOKUP(CONCATENATE($A342,"_",E$2),'Reference data SID'!$B:$N,13,FALSE))</f>
        <v/>
      </c>
      <c r="F342" s="13" t="str">
        <f>IF(ISERROR(VLOOKUP(CONCATENATE($A342,"_",F$2),'Reference data SID'!$B:$N,13,FALSE)),"",VLOOKUP(CONCATENATE($A342,"_",F$2),'Reference data SID'!$B:$N,13,FALSE))</f>
        <v/>
      </c>
      <c r="G342" s="13" t="str">
        <f>IF(ISERROR(VLOOKUP(CONCATENATE($A342,"_",G$2),'Reference data SID'!$B:$N,13,FALSE)),"",VLOOKUP(CONCATENATE($A342,"_",G$2),'Reference data SID'!$B:$N,13,FALSE))</f>
        <v/>
      </c>
      <c r="H342" s="13" t="str">
        <f>IF(ISERROR(VLOOKUP(CONCATENATE($A342,"_",H$2),'Reference data SID'!$B:$N,13,FALSE)),"",VLOOKUP(CONCATENATE($A342,"_",H$2),'Reference data SID'!$B:$N,13,FALSE))</f>
        <v/>
      </c>
      <c r="I342" s="13" t="str">
        <f>IF(ISERROR(VLOOKUP(CONCATENATE($A342,"_",I$2),'Reference data SID'!$B:$N,13,FALSE)),"",VLOOKUP(CONCATENATE($A342,"_",I$2),'Reference data SID'!$B:$N,13,FALSE))</f>
        <v/>
      </c>
      <c r="J342" s="13" t="str">
        <f>IF(ISERROR(VLOOKUP(CONCATENATE($A342,"_",J$2),'Reference data SID'!$B:$N,13,FALSE)),"",VLOOKUP(CONCATENATE($A342,"_",J$2),'Reference data SID'!$B:$N,13,FALSE))</f>
        <v/>
      </c>
      <c r="K342" s="13" t="str">
        <f>IF(ISERROR(VLOOKUP(CONCATENATE($A342,"_",K$2),'Reference data SID'!$B:$N,13,FALSE)),"",VLOOKUP(CONCATENATE($A342,"_",K$2),'Reference data SID'!$B:$N,13,FALSE))</f>
        <v/>
      </c>
      <c r="L342" s="13" t="str">
        <f>IF(ISERROR(VLOOKUP(CONCATENATE($A342,"_",L$2),'Reference data SID'!$B:$N,13,FALSE)),"",VLOOKUP(CONCATENATE($A342,"_",L$2),'Reference data SID'!$B:$N,13,FALSE))</f>
        <v/>
      </c>
      <c r="M342" s="13" t="str">
        <f>IF(ISERROR(VLOOKUP(CONCATENATE($A342,"_",M$2),'Reference data SID'!$B:$N,13,FALSE)),"",VLOOKUP(CONCATENATE($A342,"_",M$2),'Reference data SID'!$B:$N,13,FALSE))</f>
        <v/>
      </c>
      <c r="N342" s="13" t="str">
        <f>IF(ISERROR(VLOOKUP(CONCATENATE($A342,"_",N$2),'Reference data SID'!$B:$N,13,FALSE)),"",VLOOKUP(CONCATENATE($A342,"_",N$2),'Reference data SID'!$B:$N,13,FALSE))</f>
        <v/>
      </c>
      <c r="O342" s="13" t="str">
        <f>IF(ISERROR(VLOOKUP(CONCATENATE($A342,"_",O$2),'Reference data SID'!$B:$N,13,FALSE)),"",VLOOKUP(CONCATENATE($A342,"_",O$2),'Reference data SID'!$B:$N,13,FALSE))</f>
        <v/>
      </c>
      <c r="P342" s="13" t="str">
        <f>IF(ISERROR(VLOOKUP(CONCATENATE($A342,"_",P$2),'Reference data SID'!$B:$N,13,FALSE)),"",VLOOKUP(CONCATENATE($A342,"_",P$2),'Reference data SID'!$B:$N,13,FALSE))</f>
        <v/>
      </c>
      <c r="Q342" s="13" t="str">
        <f>IF(ISERROR(VLOOKUP(CONCATENATE($A342,"_",Q$2),'Reference data SID'!$B:$N,13,FALSE)),"",VLOOKUP(CONCATENATE($A342,"_",Q$2),'Reference data SID'!$B:$N,13,FALSE))</f>
        <v/>
      </c>
      <c r="R342" s="13" t="str">
        <f>IF(ISERROR(VLOOKUP(CONCATENATE($A342,"_",R$2),'Reference data SID'!$B:$N,13,FALSE)),"",VLOOKUP(CONCATENATE($A342,"_",R$2),'Reference data SID'!$B:$N,13,FALSE))</f>
        <v/>
      </c>
      <c r="S342" s="13" t="str">
        <f>IF(ISERROR(VLOOKUP(CONCATENATE($A342,"_",S$2),'Reference data SID'!$B:$N,13,FALSE)),"",VLOOKUP(CONCATENATE($A342,"_",S$2),'Reference data SID'!$B:$N,13,FALSE))</f>
        <v/>
      </c>
      <c r="T342" s="13" t="str">
        <f>IF(ISERROR(VLOOKUP(CONCATENATE($A342,"_",T$2),'Reference data SID'!$B:$N,13,FALSE)),"",VLOOKUP(CONCATENATE($A342,"_",T$2),'Reference data SID'!$B:$N,13,FALSE))</f>
        <v/>
      </c>
      <c r="U342" s="13" t="str">
        <f>IF(ISERROR(VLOOKUP(CONCATENATE($A342,"_",U$2),'Reference data SID'!$B:$N,13,FALSE)),"",VLOOKUP(CONCATENATE($A342,"_",U$2),'Reference data SID'!$B:$N,13,FALSE))</f>
        <v/>
      </c>
      <c r="V342" s="13" t="str">
        <f>IF(ISERROR(VLOOKUP(CONCATENATE($A342,"_",V$2),'Reference data SID'!$B:$N,13,FALSE)),"",VLOOKUP(CONCATENATE($A342,"_",V$2),'Reference data SID'!$B:$N,13,FALSE))</f>
        <v/>
      </c>
      <c r="W342" s="13" t="str">
        <f>IF(ISERROR(VLOOKUP(CONCATENATE($A342,"_",W$2),'Reference data SID'!$B:$N,13,FALSE)),"",VLOOKUP(CONCATENATE($A342,"_",W$2),'Reference data SID'!$B:$N,13,FALSE))</f>
        <v/>
      </c>
      <c r="X342" s="13" t="str">
        <f>IF(ISERROR(VLOOKUP(CONCATENATE($A342,"_",X$2),'Reference data SID'!$B:$N,13,FALSE)),"",VLOOKUP(CONCATENATE($A342,"_",X$2),'Reference data SID'!$B:$N,13,FALSE))</f>
        <v/>
      </c>
      <c r="Y342" s="13" t="str">
        <f>IF(ISERROR(VLOOKUP(CONCATENATE($A342,"_",Y$2),'Reference data SID'!$B:$N,13,FALSE)),"",VLOOKUP(CONCATENATE($A342,"_",Y$2),'Reference data SID'!$B:$N,13,FALSE))</f>
        <v/>
      </c>
      <c r="Z342" s="13" t="str">
        <f>IF(ISERROR(VLOOKUP(CONCATENATE($A342,"_",Z$2),'Reference data SID'!$B:$N,13,FALSE)),"",VLOOKUP(CONCATENATE($A342,"_",Z$2),'Reference data SID'!$B:$N,13,FALSE))</f>
        <v/>
      </c>
      <c r="AA342" s="13" t="str">
        <f>IF(ISERROR(VLOOKUP(CONCATENATE($A342,"_",AA$2),'Reference data SID'!$B:$N,13,FALSE)),"",VLOOKUP(CONCATENATE($A342,"_",AA$2),'Reference data SID'!$B:$N,13,FALSE))</f>
        <v/>
      </c>
      <c r="AB342" s="13" t="str">
        <f>IF(ISERROR(VLOOKUP(CONCATENATE($A342,"_",AB$2),'Reference data SID'!$B:$N,13,FALSE)),"",VLOOKUP(CONCATENATE($A342,"_",AB$2),'Reference data SID'!$B:$N,13,FALSE))</f>
        <v/>
      </c>
      <c r="AC342" s="13" t="str">
        <f>IF(ISERROR(VLOOKUP(CONCATENATE($A342,"_",AC$2),'Reference data SID'!$B:$N,13,FALSE)),"",VLOOKUP(CONCATENATE($A342,"_",AC$2),'Reference data SID'!$B:$N,13,FALSE))</f>
        <v/>
      </c>
      <c r="AD342" s="13" t="str">
        <f>IF(ISERROR(VLOOKUP(CONCATENATE($A342,"_",AD$2),'Reference data SID'!$B:$N,13,FALSE)),"",VLOOKUP(CONCATENATE($A342,"_",AD$2),'Reference data SID'!$B:$N,13,FALSE))</f>
        <v/>
      </c>
      <c r="AE342" s="13" t="str">
        <f>IF(ISERROR(VLOOKUP(CONCATENATE($A342,"_",AE$2),'Reference data SID'!$B:$N,13,FALSE)),"",VLOOKUP(CONCATENATE($A342,"_",AE$2),'Reference data SID'!$B:$N,13,FALSE))</f>
        <v/>
      </c>
      <c r="AF342" s="13" t="str">
        <f>IF(ISERROR(VLOOKUP(CONCATENATE($A342,"_",AF$2),'Reference data SID'!$B:$N,13,FALSE)),"",VLOOKUP(CONCATENATE($A342,"_",AF$2),'Reference data SID'!$B:$N,13,FALSE))</f>
        <v/>
      </c>
      <c r="AG342" s="13" t="str">
        <f>IF(ISERROR(VLOOKUP(CONCATENATE($A342,"_",AG$2),'Reference data SID'!$B:$N,13,FALSE)),"",VLOOKUP(CONCATENATE($A342,"_",AG$2),'Reference data SID'!$B:$N,13,FALSE))</f>
        <v/>
      </c>
      <c r="AH342" s="13" t="str">
        <f>IF(ISERROR(VLOOKUP(CONCATENATE($A342,"_",AH$2),'Reference data SID'!$B:$N,13,FALSE)),"",VLOOKUP(CONCATENATE($A342,"_",AH$2),'Reference data SID'!$B:$N,13,FALSE))</f>
        <v/>
      </c>
      <c r="AI342" s="13" t="str">
        <f>IF(ISERROR(VLOOKUP(CONCATENATE($A342,"_",AI$2),'Reference data SID'!$B:$N,13,FALSE)),"",VLOOKUP(CONCATENATE($A342,"_",AI$2),'Reference data SID'!$B:$N,13,FALSE))</f>
        <v/>
      </c>
      <c r="AJ342" s="13" t="str">
        <f>IF(ISERROR(VLOOKUP(CONCATENATE($A342,"_",AJ$2),'Reference data SID'!$B:$N,13,FALSE)),"",VLOOKUP(CONCATENATE($A342,"_",AJ$2),'Reference data SID'!$B:$N,13,FALSE))</f>
        <v/>
      </c>
      <c r="AK342" s="13" t="str">
        <f>IF(ISERROR(VLOOKUP(CONCATENATE($A342,"_",AK$2),'Reference data SID'!$B:$N,13,FALSE)),"",VLOOKUP(CONCATENATE($A342,"_",AK$2),'Reference data SID'!$B:$N,13,FALSE))</f>
        <v/>
      </c>
      <c r="AL342" s="13" t="str">
        <f>IF(ISERROR(VLOOKUP(CONCATENATE($A342,"_",AL$2),'Reference data SID'!$B:$N,13,FALSE)),"",VLOOKUP(CONCATENATE($A342,"_",AL$2),'Reference data SID'!$B:$N,13,FALSE))</f>
        <v/>
      </c>
      <c r="AM342" s="13" t="str">
        <f>IF(ISERROR(VLOOKUP(CONCATENATE($A342,"_",AM$2),'Reference data SID'!$B:$N,13,FALSE)),"",VLOOKUP(CONCATENATE($A342,"_",AM$2),'Reference data SID'!$B:$N,13,FALSE))</f>
        <v/>
      </c>
      <c r="AN342" s="13" t="str">
        <f>IF(ISERROR(VLOOKUP(CONCATENATE($A342,"_",AN$2),'Reference data SID'!$B:$N,13,FALSE)),"",VLOOKUP(CONCATENATE($A342,"_",AN$2),'Reference data SID'!$B:$N,13,FALSE))</f>
        <v/>
      </c>
      <c r="AO342" s="13" t="str">
        <f>IF(ISERROR(VLOOKUP(CONCATENATE($A342,"_",AO$2),'Reference data SID'!$B:$N,13,FALSE)),"",VLOOKUP(CONCATENATE($A342,"_",AO$2),'Reference data SID'!$B:$N,13,FALSE))</f>
        <v/>
      </c>
      <c r="AP342" s="13" t="str">
        <f>IF(ISERROR(VLOOKUP(CONCATENATE($A342,"_",AP$2),'Reference data SID'!$B:$N,13,FALSE)),"",VLOOKUP(CONCATENATE($A342,"_",AP$2),'Reference data SID'!$B:$N,13,FALSE))</f>
        <v/>
      </c>
      <c r="AQ342" s="13" t="str">
        <f>IF(ISERROR(VLOOKUP(CONCATENATE($A342,"_",AQ$2),'Reference data SID'!$B:$N,13,FALSE)),"",VLOOKUP(CONCATENATE($A342,"_",AQ$2),'Reference data SID'!$B:$N,13,FALSE))</f>
        <v/>
      </c>
      <c r="AR342" s="13" t="str">
        <f>IF(ISERROR(VLOOKUP(CONCATENATE($A342,"_",AR$2),'Reference data SID'!$B:$N,13,FALSE)),"",VLOOKUP(CONCATENATE($A342,"_",AR$2),'Reference data SID'!$B:$N,13,FALSE))</f>
        <v/>
      </c>
      <c r="AS342" s="13" t="str">
        <f>IF(ISERROR(VLOOKUP(CONCATENATE($A342,"_",AS$2),'Reference data SID'!$B:$N,13,FALSE)),"",VLOOKUP(CONCATENATE($A342,"_",AS$2),'Reference data SID'!$B:$N,13,FALSE))</f>
        <v/>
      </c>
      <c r="AT342" s="13" t="str">
        <f>IF(ISERROR(VLOOKUP(CONCATENATE($A342,"_",AT$2),'Reference data SID'!$B:$N,13,FALSE)),"",VLOOKUP(CONCATENATE($A342,"_",AT$2),'Reference data SID'!$B:$N,13,FALSE))</f>
        <v/>
      </c>
    </row>
    <row r="343" spans="1:46" x14ac:dyDescent="0.25">
      <c r="A343">
        <v>339</v>
      </c>
      <c r="B343" s="13" t="str">
        <f>IF(ISERROR(VLOOKUP(CONCATENATE($A343,"_",B$2),'Reference data SID'!$B:$N,13,FALSE)),"",VLOOKUP(CONCATENATE($A343,"_",B$2),'Reference data SID'!$B:$N,13,FALSE))</f>
        <v/>
      </c>
      <c r="C343" s="13" t="str">
        <f>IF(ISERROR(VLOOKUP(CONCATENATE($A343,"_",C$2),'Reference data SID'!$B:$N,13,FALSE)),"",VLOOKUP(CONCATENATE($A343,"_",C$2),'Reference data SID'!$B:$N,13,FALSE))</f>
        <v/>
      </c>
      <c r="D343" s="13" t="str">
        <f>IF(ISERROR(VLOOKUP(CONCATENATE($A343,"_",D$2),'Reference data SID'!$B:$N,13,FALSE)),"",VLOOKUP(CONCATENATE($A343,"_",D$2),'Reference data SID'!$B:$N,13,FALSE))</f>
        <v/>
      </c>
      <c r="E343" s="13" t="str">
        <f>IF(ISERROR(VLOOKUP(CONCATENATE($A343,"_",E$2),'Reference data SID'!$B:$N,13,FALSE)),"",VLOOKUP(CONCATENATE($A343,"_",E$2),'Reference data SID'!$B:$N,13,FALSE))</f>
        <v/>
      </c>
      <c r="F343" s="13" t="str">
        <f>IF(ISERROR(VLOOKUP(CONCATENATE($A343,"_",F$2),'Reference data SID'!$B:$N,13,FALSE)),"",VLOOKUP(CONCATENATE($A343,"_",F$2),'Reference data SID'!$B:$N,13,FALSE))</f>
        <v/>
      </c>
      <c r="G343" s="13" t="str">
        <f>IF(ISERROR(VLOOKUP(CONCATENATE($A343,"_",G$2),'Reference data SID'!$B:$N,13,FALSE)),"",VLOOKUP(CONCATENATE($A343,"_",G$2),'Reference data SID'!$B:$N,13,FALSE))</f>
        <v/>
      </c>
      <c r="H343" s="13" t="str">
        <f>IF(ISERROR(VLOOKUP(CONCATENATE($A343,"_",H$2),'Reference data SID'!$B:$N,13,FALSE)),"",VLOOKUP(CONCATENATE($A343,"_",H$2),'Reference data SID'!$B:$N,13,FALSE))</f>
        <v/>
      </c>
      <c r="I343" s="13" t="str">
        <f>IF(ISERROR(VLOOKUP(CONCATENATE($A343,"_",I$2),'Reference data SID'!$B:$N,13,FALSE)),"",VLOOKUP(CONCATENATE($A343,"_",I$2),'Reference data SID'!$B:$N,13,FALSE))</f>
        <v/>
      </c>
      <c r="J343" s="13" t="str">
        <f>IF(ISERROR(VLOOKUP(CONCATENATE($A343,"_",J$2),'Reference data SID'!$B:$N,13,FALSE)),"",VLOOKUP(CONCATENATE($A343,"_",J$2),'Reference data SID'!$B:$N,13,FALSE))</f>
        <v/>
      </c>
      <c r="K343" s="13" t="str">
        <f>IF(ISERROR(VLOOKUP(CONCATENATE($A343,"_",K$2),'Reference data SID'!$B:$N,13,FALSE)),"",VLOOKUP(CONCATENATE($A343,"_",K$2),'Reference data SID'!$B:$N,13,FALSE))</f>
        <v/>
      </c>
      <c r="L343" s="13" t="str">
        <f>IF(ISERROR(VLOOKUP(CONCATENATE($A343,"_",L$2),'Reference data SID'!$B:$N,13,FALSE)),"",VLOOKUP(CONCATENATE($A343,"_",L$2),'Reference data SID'!$B:$N,13,FALSE))</f>
        <v/>
      </c>
      <c r="M343" s="13" t="str">
        <f>IF(ISERROR(VLOOKUP(CONCATENATE($A343,"_",M$2),'Reference data SID'!$B:$N,13,FALSE)),"",VLOOKUP(CONCATENATE($A343,"_",M$2),'Reference data SID'!$B:$N,13,FALSE))</f>
        <v/>
      </c>
      <c r="N343" s="13" t="str">
        <f>IF(ISERROR(VLOOKUP(CONCATENATE($A343,"_",N$2),'Reference data SID'!$B:$N,13,FALSE)),"",VLOOKUP(CONCATENATE($A343,"_",N$2),'Reference data SID'!$B:$N,13,FALSE))</f>
        <v/>
      </c>
      <c r="O343" s="13" t="str">
        <f>IF(ISERROR(VLOOKUP(CONCATENATE($A343,"_",O$2),'Reference data SID'!$B:$N,13,FALSE)),"",VLOOKUP(CONCATENATE($A343,"_",O$2),'Reference data SID'!$B:$N,13,FALSE))</f>
        <v/>
      </c>
      <c r="P343" s="13" t="str">
        <f>IF(ISERROR(VLOOKUP(CONCATENATE($A343,"_",P$2),'Reference data SID'!$B:$N,13,FALSE)),"",VLOOKUP(CONCATENATE($A343,"_",P$2),'Reference data SID'!$B:$N,13,FALSE))</f>
        <v/>
      </c>
      <c r="Q343" s="13" t="str">
        <f>IF(ISERROR(VLOOKUP(CONCATENATE($A343,"_",Q$2),'Reference data SID'!$B:$N,13,FALSE)),"",VLOOKUP(CONCATENATE($A343,"_",Q$2),'Reference data SID'!$B:$N,13,FALSE))</f>
        <v/>
      </c>
      <c r="R343" s="13" t="str">
        <f>IF(ISERROR(VLOOKUP(CONCATENATE($A343,"_",R$2),'Reference data SID'!$B:$N,13,FALSE)),"",VLOOKUP(CONCATENATE($A343,"_",R$2),'Reference data SID'!$B:$N,13,FALSE))</f>
        <v/>
      </c>
      <c r="S343" s="13" t="str">
        <f>IF(ISERROR(VLOOKUP(CONCATENATE($A343,"_",S$2),'Reference data SID'!$B:$N,13,FALSE)),"",VLOOKUP(CONCATENATE($A343,"_",S$2),'Reference data SID'!$B:$N,13,FALSE))</f>
        <v/>
      </c>
      <c r="T343" s="13" t="str">
        <f>IF(ISERROR(VLOOKUP(CONCATENATE($A343,"_",T$2),'Reference data SID'!$B:$N,13,FALSE)),"",VLOOKUP(CONCATENATE($A343,"_",T$2),'Reference data SID'!$B:$N,13,FALSE))</f>
        <v/>
      </c>
      <c r="U343" s="13" t="str">
        <f>IF(ISERROR(VLOOKUP(CONCATENATE($A343,"_",U$2),'Reference data SID'!$B:$N,13,FALSE)),"",VLOOKUP(CONCATENATE($A343,"_",U$2),'Reference data SID'!$B:$N,13,FALSE))</f>
        <v/>
      </c>
      <c r="V343" s="13" t="str">
        <f>IF(ISERROR(VLOOKUP(CONCATENATE($A343,"_",V$2),'Reference data SID'!$B:$N,13,FALSE)),"",VLOOKUP(CONCATENATE($A343,"_",V$2),'Reference data SID'!$B:$N,13,FALSE))</f>
        <v/>
      </c>
      <c r="W343" s="13" t="str">
        <f>IF(ISERROR(VLOOKUP(CONCATENATE($A343,"_",W$2),'Reference data SID'!$B:$N,13,FALSE)),"",VLOOKUP(CONCATENATE($A343,"_",W$2),'Reference data SID'!$B:$N,13,FALSE))</f>
        <v/>
      </c>
      <c r="X343" s="13" t="str">
        <f>IF(ISERROR(VLOOKUP(CONCATENATE($A343,"_",X$2),'Reference data SID'!$B:$N,13,FALSE)),"",VLOOKUP(CONCATENATE($A343,"_",X$2),'Reference data SID'!$B:$N,13,FALSE))</f>
        <v/>
      </c>
      <c r="Y343" s="13" t="str">
        <f>IF(ISERROR(VLOOKUP(CONCATENATE($A343,"_",Y$2),'Reference data SID'!$B:$N,13,FALSE)),"",VLOOKUP(CONCATENATE($A343,"_",Y$2),'Reference data SID'!$B:$N,13,FALSE))</f>
        <v/>
      </c>
      <c r="Z343" s="13" t="str">
        <f>IF(ISERROR(VLOOKUP(CONCATENATE($A343,"_",Z$2),'Reference data SID'!$B:$N,13,FALSE)),"",VLOOKUP(CONCATENATE($A343,"_",Z$2),'Reference data SID'!$B:$N,13,FALSE))</f>
        <v/>
      </c>
      <c r="AA343" s="13" t="str">
        <f>IF(ISERROR(VLOOKUP(CONCATENATE($A343,"_",AA$2),'Reference data SID'!$B:$N,13,FALSE)),"",VLOOKUP(CONCATENATE($A343,"_",AA$2),'Reference data SID'!$B:$N,13,FALSE))</f>
        <v/>
      </c>
      <c r="AB343" s="13" t="str">
        <f>IF(ISERROR(VLOOKUP(CONCATENATE($A343,"_",AB$2),'Reference data SID'!$B:$N,13,FALSE)),"",VLOOKUP(CONCATENATE($A343,"_",AB$2),'Reference data SID'!$B:$N,13,FALSE))</f>
        <v/>
      </c>
      <c r="AC343" s="13" t="str">
        <f>IF(ISERROR(VLOOKUP(CONCATENATE($A343,"_",AC$2),'Reference data SID'!$B:$N,13,FALSE)),"",VLOOKUP(CONCATENATE($A343,"_",AC$2),'Reference data SID'!$B:$N,13,FALSE))</f>
        <v/>
      </c>
      <c r="AD343" s="13" t="str">
        <f>IF(ISERROR(VLOOKUP(CONCATENATE($A343,"_",AD$2),'Reference data SID'!$B:$N,13,FALSE)),"",VLOOKUP(CONCATENATE($A343,"_",AD$2),'Reference data SID'!$B:$N,13,FALSE))</f>
        <v/>
      </c>
      <c r="AE343" s="13" t="str">
        <f>IF(ISERROR(VLOOKUP(CONCATENATE($A343,"_",AE$2),'Reference data SID'!$B:$N,13,FALSE)),"",VLOOKUP(CONCATENATE($A343,"_",AE$2),'Reference data SID'!$B:$N,13,FALSE))</f>
        <v/>
      </c>
      <c r="AF343" s="13" t="str">
        <f>IF(ISERROR(VLOOKUP(CONCATENATE($A343,"_",AF$2),'Reference data SID'!$B:$N,13,FALSE)),"",VLOOKUP(CONCATENATE($A343,"_",AF$2),'Reference data SID'!$B:$N,13,FALSE))</f>
        <v/>
      </c>
      <c r="AG343" s="13" t="str">
        <f>IF(ISERROR(VLOOKUP(CONCATENATE($A343,"_",AG$2),'Reference data SID'!$B:$N,13,FALSE)),"",VLOOKUP(CONCATENATE($A343,"_",AG$2),'Reference data SID'!$B:$N,13,FALSE))</f>
        <v/>
      </c>
      <c r="AH343" s="13" t="str">
        <f>IF(ISERROR(VLOOKUP(CONCATENATE($A343,"_",AH$2),'Reference data SID'!$B:$N,13,FALSE)),"",VLOOKUP(CONCATENATE($A343,"_",AH$2),'Reference data SID'!$B:$N,13,FALSE))</f>
        <v/>
      </c>
      <c r="AI343" s="13" t="str">
        <f>IF(ISERROR(VLOOKUP(CONCATENATE($A343,"_",AI$2),'Reference data SID'!$B:$N,13,FALSE)),"",VLOOKUP(CONCATENATE($A343,"_",AI$2),'Reference data SID'!$B:$N,13,FALSE))</f>
        <v/>
      </c>
      <c r="AJ343" s="13" t="str">
        <f>IF(ISERROR(VLOOKUP(CONCATENATE($A343,"_",AJ$2),'Reference data SID'!$B:$N,13,FALSE)),"",VLOOKUP(CONCATENATE($A343,"_",AJ$2),'Reference data SID'!$B:$N,13,FALSE))</f>
        <v/>
      </c>
      <c r="AK343" s="13" t="str">
        <f>IF(ISERROR(VLOOKUP(CONCATENATE($A343,"_",AK$2),'Reference data SID'!$B:$N,13,FALSE)),"",VLOOKUP(CONCATENATE($A343,"_",AK$2),'Reference data SID'!$B:$N,13,FALSE))</f>
        <v/>
      </c>
      <c r="AL343" s="13" t="str">
        <f>IF(ISERROR(VLOOKUP(CONCATENATE($A343,"_",AL$2),'Reference data SID'!$B:$N,13,FALSE)),"",VLOOKUP(CONCATENATE($A343,"_",AL$2),'Reference data SID'!$B:$N,13,FALSE))</f>
        <v/>
      </c>
      <c r="AM343" s="13" t="str">
        <f>IF(ISERROR(VLOOKUP(CONCATENATE($A343,"_",AM$2),'Reference data SID'!$B:$N,13,FALSE)),"",VLOOKUP(CONCATENATE($A343,"_",AM$2),'Reference data SID'!$B:$N,13,FALSE))</f>
        <v/>
      </c>
      <c r="AN343" s="13" t="str">
        <f>IF(ISERROR(VLOOKUP(CONCATENATE($A343,"_",AN$2),'Reference data SID'!$B:$N,13,FALSE)),"",VLOOKUP(CONCATENATE($A343,"_",AN$2),'Reference data SID'!$B:$N,13,FALSE))</f>
        <v/>
      </c>
      <c r="AO343" s="13" t="str">
        <f>IF(ISERROR(VLOOKUP(CONCATENATE($A343,"_",AO$2),'Reference data SID'!$B:$N,13,FALSE)),"",VLOOKUP(CONCATENATE($A343,"_",AO$2),'Reference data SID'!$B:$N,13,FALSE))</f>
        <v/>
      </c>
      <c r="AP343" s="13" t="str">
        <f>IF(ISERROR(VLOOKUP(CONCATENATE($A343,"_",AP$2),'Reference data SID'!$B:$N,13,FALSE)),"",VLOOKUP(CONCATENATE($A343,"_",AP$2),'Reference data SID'!$B:$N,13,FALSE))</f>
        <v/>
      </c>
      <c r="AQ343" s="13" t="str">
        <f>IF(ISERROR(VLOOKUP(CONCATENATE($A343,"_",AQ$2),'Reference data SID'!$B:$N,13,FALSE)),"",VLOOKUP(CONCATENATE($A343,"_",AQ$2),'Reference data SID'!$B:$N,13,FALSE))</f>
        <v/>
      </c>
      <c r="AR343" s="13" t="str">
        <f>IF(ISERROR(VLOOKUP(CONCATENATE($A343,"_",AR$2),'Reference data SID'!$B:$N,13,FALSE)),"",VLOOKUP(CONCATENATE($A343,"_",AR$2),'Reference data SID'!$B:$N,13,FALSE))</f>
        <v/>
      </c>
      <c r="AS343" s="13" t="str">
        <f>IF(ISERROR(VLOOKUP(CONCATENATE($A343,"_",AS$2),'Reference data SID'!$B:$N,13,FALSE)),"",VLOOKUP(CONCATENATE($A343,"_",AS$2),'Reference data SID'!$B:$N,13,FALSE))</f>
        <v/>
      </c>
      <c r="AT343" s="13" t="str">
        <f>IF(ISERROR(VLOOKUP(CONCATENATE($A343,"_",AT$2),'Reference data SID'!$B:$N,13,FALSE)),"",VLOOKUP(CONCATENATE($A343,"_",AT$2),'Reference data SID'!$B:$N,13,FALSE))</f>
        <v/>
      </c>
    </row>
    <row r="344" spans="1:46" x14ac:dyDescent="0.25">
      <c r="A344">
        <v>340</v>
      </c>
      <c r="B344" s="13" t="str">
        <f>IF(ISERROR(VLOOKUP(CONCATENATE($A344,"_",B$2),'Reference data SID'!$B:$N,13,FALSE)),"",VLOOKUP(CONCATENATE($A344,"_",B$2),'Reference data SID'!$B:$N,13,FALSE))</f>
        <v/>
      </c>
      <c r="C344" s="13" t="str">
        <f>IF(ISERROR(VLOOKUP(CONCATENATE($A344,"_",C$2),'Reference data SID'!$B:$N,13,FALSE)),"",VLOOKUP(CONCATENATE($A344,"_",C$2),'Reference data SID'!$B:$N,13,FALSE))</f>
        <v/>
      </c>
      <c r="D344" s="13" t="str">
        <f>IF(ISERROR(VLOOKUP(CONCATENATE($A344,"_",D$2),'Reference data SID'!$B:$N,13,FALSE)),"",VLOOKUP(CONCATENATE($A344,"_",D$2),'Reference data SID'!$B:$N,13,FALSE))</f>
        <v/>
      </c>
      <c r="E344" s="13" t="str">
        <f>IF(ISERROR(VLOOKUP(CONCATENATE($A344,"_",E$2),'Reference data SID'!$B:$N,13,FALSE)),"",VLOOKUP(CONCATENATE($A344,"_",E$2),'Reference data SID'!$B:$N,13,FALSE))</f>
        <v/>
      </c>
      <c r="F344" s="13" t="str">
        <f>IF(ISERROR(VLOOKUP(CONCATENATE($A344,"_",F$2),'Reference data SID'!$B:$N,13,FALSE)),"",VLOOKUP(CONCATENATE($A344,"_",F$2),'Reference data SID'!$B:$N,13,FALSE))</f>
        <v/>
      </c>
      <c r="G344" s="13" t="str">
        <f>IF(ISERROR(VLOOKUP(CONCATENATE($A344,"_",G$2),'Reference data SID'!$B:$N,13,FALSE)),"",VLOOKUP(CONCATENATE($A344,"_",G$2),'Reference data SID'!$B:$N,13,FALSE))</f>
        <v/>
      </c>
      <c r="H344" s="13" t="str">
        <f>IF(ISERROR(VLOOKUP(CONCATENATE($A344,"_",H$2),'Reference data SID'!$B:$N,13,FALSE)),"",VLOOKUP(CONCATENATE($A344,"_",H$2),'Reference data SID'!$B:$N,13,FALSE))</f>
        <v/>
      </c>
      <c r="I344" s="13" t="str">
        <f>IF(ISERROR(VLOOKUP(CONCATENATE($A344,"_",I$2),'Reference data SID'!$B:$N,13,FALSE)),"",VLOOKUP(CONCATENATE($A344,"_",I$2),'Reference data SID'!$B:$N,13,FALSE))</f>
        <v/>
      </c>
      <c r="J344" s="13" t="str">
        <f>IF(ISERROR(VLOOKUP(CONCATENATE($A344,"_",J$2),'Reference data SID'!$B:$N,13,FALSE)),"",VLOOKUP(CONCATENATE($A344,"_",J$2),'Reference data SID'!$B:$N,13,FALSE))</f>
        <v/>
      </c>
      <c r="K344" s="13" t="str">
        <f>IF(ISERROR(VLOOKUP(CONCATENATE($A344,"_",K$2),'Reference data SID'!$B:$N,13,FALSE)),"",VLOOKUP(CONCATENATE($A344,"_",K$2),'Reference data SID'!$B:$N,13,FALSE))</f>
        <v/>
      </c>
      <c r="L344" s="13" t="str">
        <f>IF(ISERROR(VLOOKUP(CONCATENATE($A344,"_",L$2),'Reference data SID'!$B:$N,13,FALSE)),"",VLOOKUP(CONCATENATE($A344,"_",L$2),'Reference data SID'!$B:$N,13,FALSE))</f>
        <v/>
      </c>
      <c r="M344" s="13" t="str">
        <f>IF(ISERROR(VLOOKUP(CONCATENATE($A344,"_",M$2),'Reference data SID'!$B:$N,13,FALSE)),"",VLOOKUP(CONCATENATE($A344,"_",M$2),'Reference data SID'!$B:$N,13,FALSE))</f>
        <v/>
      </c>
      <c r="N344" s="13" t="str">
        <f>IF(ISERROR(VLOOKUP(CONCATENATE($A344,"_",N$2),'Reference data SID'!$B:$N,13,FALSE)),"",VLOOKUP(CONCATENATE($A344,"_",N$2),'Reference data SID'!$B:$N,13,FALSE))</f>
        <v/>
      </c>
      <c r="O344" s="13" t="str">
        <f>IF(ISERROR(VLOOKUP(CONCATENATE($A344,"_",O$2),'Reference data SID'!$B:$N,13,FALSE)),"",VLOOKUP(CONCATENATE($A344,"_",O$2),'Reference data SID'!$B:$N,13,FALSE))</f>
        <v/>
      </c>
      <c r="P344" s="13" t="str">
        <f>IF(ISERROR(VLOOKUP(CONCATENATE($A344,"_",P$2),'Reference data SID'!$B:$N,13,FALSE)),"",VLOOKUP(CONCATENATE($A344,"_",P$2),'Reference data SID'!$B:$N,13,FALSE))</f>
        <v/>
      </c>
      <c r="Q344" s="13" t="str">
        <f>IF(ISERROR(VLOOKUP(CONCATENATE($A344,"_",Q$2),'Reference data SID'!$B:$N,13,FALSE)),"",VLOOKUP(CONCATENATE($A344,"_",Q$2),'Reference data SID'!$B:$N,13,FALSE))</f>
        <v/>
      </c>
      <c r="R344" s="13" t="str">
        <f>IF(ISERROR(VLOOKUP(CONCATENATE($A344,"_",R$2),'Reference data SID'!$B:$N,13,FALSE)),"",VLOOKUP(CONCATENATE($A344,"_",R$2),'Reference data SID'!$B:$N,13,FALSE))</f>
        <v/>
      </c>
      <c r="S344" s="13" t="str">
        <f>IF(ISERROR(VLOOKUP(CONCATENATE($A344,"_",S$2),'Reference data SID'!$B:$N,13,FALSE)),"",VLOOKUP(CONCATENATE($A344,"_",S$2),'Reference data SID'!$B:$N,13,FALSE))</f>
        <v/>
      </c>
      <c r="T344" s="13" t="str">
        <f>IF(ISERROR(VLOOKUP(CONCATENATE($A344,"_",T$2),'Reference data SID'!$B:$N,13,FALSE)),"",VLOOKUP(CONCATENATE($A344,"_",T$2),'Reference data SID'!$B:$N,13,FALSE))</f>
        <v/>
      </c>
      <c r="U344" s="13" t="str">
        <f>IF(ISERROR(VLOOKUP(CONCATENATE($A344,"_",U$2),'Reference data SID'!$B:$N,13,FALSE)),"",VLOOKUP(CONCATENATE($A344,"_",U$2),'Reference data SID'!$B:$N,13,FALSE))</f>
        <v/>
      </c>
      <c r="V344" s="13" t="str">
        <f>IF(ISERROR(VLOOKUP(CONCATENATE($A344,"_",V$2),'Reference data SID'!$B:$N,13,FALSE)),"",VLOOKUP(CONCATENATE($A344,"_",V$2),'Reference data SID'!$B:$N,13,FALSE))</f>
        <v/>
      </c>
      <c r="W344" s="13" t="str">
        <f>IF(ISERROR(VLOOKUP(CONCATENATE($A344,"_",W$2),'Reference data SID'!$B:$N,13,FALSE)),"",VLOOKUP(CONCATENATE($A344,"_",W$2),'Reference data SID'!$B:$N,13,FALSE))</f>
        <v/>
      </c>
      <c r="X344" s="13" t="str">
        <f>IF(ISERROR(VLOOKUP(CONCATENATE($A344,"_",X$2),'Reference data SID'!$B:$N,13,FALSE)),"",VLOOKUP(CONCATENATE($A344,"_",X$2),'Reference data SID'!$B:$N,13,FALSE))</f>
        <v/>
      </c>
      <c r="Y344" s="13" t="str">
        <f>IF(ISERROR(VLOOKUP(CONCATENATE($A344,"_",Y$2),'Reference data SID'!$B:$N,13,FALSE)),"",VLOOKUP(CONCATENATE($A344,"_",Y$2),'Reference data SID'!$B:$N,13,FALSE))</f>
        <v/>
      </c>
      <c r="Z344" s="13" t="str">
        <f>IF(ISERROR(VLOOKUP(CONCATENATE($A344,"_",Z$2),'Reference data SID'!$B:$N,13,FALSE)),"",VLOOKUP(CONCATENATE($A344,"_",Z$2),'Reference data SID'!$B:$N,13,FALSE))</f>
        <v/>
      </c>
      <c r="AA344" s="13" t="str">
        <f>IF(ISERROR(VLOOKUP(CONCATENATE($A344,"_",AA$2),'Reference data SID'!$B:$N,13,FALSE)),"",VLOOKUP(CONCATENATE($A344,"_",AA$2),'Reference data SID'!$B:$N,13,FALSE))</f>
        <v/>
      </c>
      <c r="AB344" s="13" t="str">
        <f>IF(ISERROR(VLOOKUP(CONCATENATE($A344,"_",AB$2),'Reference data SID'!$B:$N,13,FALSE)),"",VLOOKUP(CONCATENATE($A344,"_",AB$2),'Reference data SID'!$B:$N,13,FALSE))</f>
        <v/>
      </c>
      <c r="AC344" s="13" t="str">
        <f>IF(ISERROR(VLOOKUP(CONCATENATE($A344,"_",AC$2),'Reference data SID'!$B:$N,13,FALSE)),"",VLOOKUP(CONCATENATE($A344,"_",AC$2),'Reference data SID'!$B:$N,13,FALSE))</f>
        <v/>
      </c>
      <c r="AD344" s="13" t="str">
        <f>IF(ISERROR(VLOOKUP(CONCATENATE($A344,"_",AD$2),'Reference data SID'!$B:$N,13,FALSE)),"",VLOOKUP(CONCATENATE($A344,"_",AD$2),'Reference data SID'!$B:$N,13,FALSE))</f>
        <v/>
      </c>
      <c r="AE344" s="13" t="str">
        <f>IF(ISERROR(VLOOKUP(CONCATENATE($A344,"_",AE$2),'Reference data SID'!$B:$N,13,FALSE)),"",VLOOKUP(CONCATENATE($A344,"_",AE$2),'Reference data SID'!$B:$N,13,FALSE))</f>
        <v/>
      </c>
      <c r="AF344" s="13" t="str">
        <f>IF(ISERROR(VLOOKUP(CONCATENATE($A344,"_",AF$2),'Reference data SID'!$B:$N,13,FALSE)),"",VLOOKUP(CONCATENATE($A344,"_",AF$2),'Reference data SID'!$B:$N,13,FALSE))</f>
        <v/>
      </c>
      <c r="AG344" s="13" t="str">
        <f>IF(ISERROR(VLOOKUP(CONCATENATE($A344,"_",AG$2),'Reference data SID'!$B:$N,13,FALSE)),"",VLOOKUP(CONCATENATE($A344,"_",AG$2),'Reference data SID'!$B:$N,13,FALSE))</f>
        <v/>
      </c>
      <c r="AH344" s="13" t="str">
        <f>IF(ISERROR(VLOOKUP(CONCATENATE($A344,"_",AH$2),'Reference data SID'!$B:$N,13,FALSE)),"",VLOOKUP(CONCATENATE($A344,"_",AH$2),'Reference data SID'!$B:$N,13,FALSE))</f>
        <v/>
      </c>
      <c r="AI344" s="13" t="str">
        <f>IF(ISERROR(VLOOKUP(CONCATENATE($A344,"_",AI$2),'Reference data SID'!$B:$N,13,FALSE)),"",VLOOKUP(CONCATENATE($A344,"_",AI$2),'Reference data SID'!$B:$N,13,FALSE))</f>
        <v/>
      </c>
      <c r="AJ344" s="13" t="str">
        <f>IF(ISERROR(VLOOKUP(CONCATENATE($A344,"_",AJ$2),'Reference data SID'!$B:$N,13,FALSE)),"",VLOOKUP(CONCATENATE($A344,"_",AJ$2),'Reference data SID'!$B:$N,13,FALSE))</f>
        <v/>
      </c>
      <c r="AK344" s="13" t="str">
        <f>IF(ISERROR(VLOOKUP(CONCATENATE($A344,"_",AK$2),'Reference data SID'!$B:$N,13,FALSE)),"",VLOOKUP(CONCATENATE($A344,"_",AK$2),'Reference data SID'!$B:$N,13,FALSE))</f>
        <v/>
      </c>
      <c r="AL344" s="13" t="str">
        <f>IF(ISERROR(VLOOKUP(CONCATENATE($A344,"_",AL$2),'Reference data SID'!$B:$N,13,FALSE)),"",VLOOKUP(CONCATENATE($A344,"_",AL$2),'Reference data SID'!$B:$N,13,FALSE))</f>
        <v/>
      </c>
      <c r="AM344" s="13" t="str">
        <f>IF(ISERROR(VLOOKUP(CONCATENATE($A344,"_",AM$2),'Reference data SID'!$B:$N,13,FALSE)),"",VLOOKUP(CONCATENATE($A344,"_",AM$2),'Reference data SID'!$B:$N,13,FALSE))</f>
        <v/>
      </c>
      <c r="AN344" s="13" t="str">
        <f>IF(ISERROR(VLOOKUP(CONCATENATE($A344,"_",AN$2),'Reference data SID'!$B:$N,13,FALSE)),"",VLOOKUP(CONCATENATE($A344,"_",AN$2),'Reference data SID'!$B:$N,13,FALSE))</f>
        <v/>
      </c>
      <c r="AO344" s="13" t="str">
        <f>IF(ISERROR(VLOOKUP(CONCATENATE($A344,"_",AO$2),'Reference data SID'!$B:$N,13,FALSE)),"",VLOOKUP(CONCATENATE($A344,"_",AO$2),'Reference data SID'!$B:$N,13,FALSE))</f>
        <v/>
      </c>
      <c r="AP344" s="13" t="str">
        <f>IF(ISERROR(VLOOKUP(CONCATENATE($A344,"_",AP$2),'Reference data SID'!$B:$N,13,FALSE)),"",VLOOKUP(CONCATENATE($A344,"_",AP$2),'Reference data SID'!$B:$N,13,FALSE))</f>
        <v/>
      </c>
      <c r="AQ344" s="13" t="str">
        <f>IF(ISERROR(VLOOKUP(CONCATENATE($A344,"_",AQ$2),'Reference data SID'!$B:$N,13,FALSE)),"",VLOOKUP(CONCATENATE($A344,"_",AQ$2),'Reference data SID'!$B:$N,13,FALSE))</f>
        <v/>
      </c>
      <c r="AR344" s="13" t="str">
        <f>IF(ISERROR(VLOOKUP(CONCATENATE($A344,"_",AR$2),'Reference data SID'!$B:$N,13,FALSE)),"",VLOOKUP(CONCATENATE($A344,"_",AR$2),'Reference data SID'!$B:$N,13,FALSE))</f>
        <v/>
      </c>
      <c r="AS344" s="13" t="str">
        <f>IF(ISERROR(VLOOKUP(CONCATENATE($A344,"_",AS$2),'Reference data SID'!$B:$N,13,FALSE)),"",VLOOKUP(CONCATENATE($A344,"_",AS$2),'Reference data SID'!$B:$N,13,FALSE))</f>
        <v/>
      </c>
      <c r="AT344" s="13" t="str">
        <f>IF(ISERROR(VLOOKUP(CONCATENATE($A344,"_",AT$2),'Reference data SID'!$B:$N,13,FALSE)),"",VLOOKUP(CONCATENATE($A344,"_",AT$2),'Reference data SID'!$B:$N,13,FALSE))</f>
        <v/>
      </c>
    </row>
    <row r="345" spans="1:46" x14ac:dyDescent="0.25">
      <c r="A345">
        <v>341</v>
      </c>
      <c r="B345" s="13" t="str">
        <f>IF(ISERROR(VLOOKUP(CONCATENATE($A345,"_",B$2),'Reference data SID'!$B:$N,13,FALSE)),"",VLOOKUP(CONCATENATE($A345,"_",B$2),'Reference data SID'!$B:$N,13,FALSE))</f>
        <v/>
      </c>
      <c r="C345" s="13" t="str">
        <f>IF(ISERROR(VLOOKUP(CONCATENATE($A345,"_",C$2),'Reference data SID'!$B:$N,13,FALSE)),"",VLOOKUP(CONCATENATE($A345,"_",C$2),'Reference data SID'!$B:$N,13,FALSE))</f>
        <v/>
      </c>
      <c r="D345" s="13" t="str">
        <f>IF(ISERROR(VLOOKUP(CONCATENATE($A345,"_",D$2),'Reference data SID'!$B:$N,13,FALSE)),"",VLOOKUP(CONCATENATE($A345,"_",D$2),'Reference data SID'!$B:$N,13,FALSE))</f>
        <v/>
      </c>
      <c r="E345" s="13" t="str">
        <f>IF(ISERROR(VLOOKUP(CONCATENATE($A345,"_",E$2),'Reference data SID'!$B:$N,13,FALSE)),"",VLOOKUP(CONCATENATE($A345,"_",E$2),'Reference data SID'!$B:$N,13,FALSE))</f>
        <v/>
      </c>
      <c r="F345" s="13" t="str">
        <f>IF(ISERROR(VLOOKUP(CONCATENATE($A345,"_",F$2),'Reference data SID'!$B:$N,13,FALSE)),"",VLOOKUP(CONCATENATE($A345,"_",F$2),'Reference data SID'!$B:$N,13,FALSE))</f>
        <v/>
      </c>
      <c r="G345" s="13" t="str">
        <f>IF(ISERROR(VLOOKUP(CONCATENATE($A345,"_",G$2),'Reference data SID'!$B:$N,13,FALSE)),"",VLOOKUP(CONCATENATE($A345,"_",G$2),'Reference data SID'!$B:$N,13,FALSE))</f>
        <v/>
      </c>
      <c r="H345" s="13" t="str">
        <f>IF(ISERROR(VLOOKUP(CONCATENATE($A345,"_",H$2),'Reference data SID'!$B:$N,13,FALSE)),"",VLOOKUP(CONCATENATE($A345,"_",H$2),'Reference data SID'!$B:$N,13,FALSE))</f>
        <v/>
      </c>
      <c r="I345" s="13" t="str">
        <f>IF(ISERROR(VLOOKUP(CONCATENATE($A345,"_",I$2),'Reference data SID'!$B:$N,13,FALSE)),"",VLOOKUP(CONCATENATE($A345,"_",I$2),'Reference data SID'!$B:$N,13,FALSE))</f>
        <v/>
      </c>
      <c r="J345" s="13" t="str">
        <f>IF(ISERROR(VLOOKUP(CONCATENATE($A345,"_",J$2),'Reference data SID'!$B:$N,13,FALSE)),"",VLOOKUP(CONCATENATE($A345,"_",J$2),'Reference data SID'!$B:$N,13,FALSE))</f>
        <v/>
      </c>
      <c r="K345" s="13" t="str">
        <f>IF(ISERROR(VLOOKUP(CONCATENATE($A345,"_",K$2),'Reference data SID'!$B:$N,13,FALSE)),"",VLOOKUP(CONCATENATE($A345,"_",K$2),'Reference data SID'!$B:$N,13,FALSE))</f>
        <v/>
      </c>
      <c r="L345" s="13" t="str">
        <f>IF(ISERROR(VLOOKUP(CONCATENATE($A345,"_",L$2),'Reference data SID'!$B:$N,13,FALSE)),"",VLOOKUP(CONCATENATE($A345,"_",L$2),'Reference data SID'!$B:$N,13,FALSE))</f>
        <v/>
      </c>
      <c r="M345" s="13" t="str">
        <f>IF(ISERROR(VLOOKUP(CONCATENATE($A345,"_",M$2),'Reference data SID'!$B:$N,13,FALSE)),"",VLOOKUP(CONCATENATE($A345,"_",M$2),'Reference data SID'!$B:$N,13,FALSE))</f>
        <v/>
      </c>
      <c r="N345" s="13" t="str">
        <f>IF(ISERROR(VLOOKUP(CONCATENATE($A345,"_",N$2),'Reference data SID'!$B:$N,13,FALSE)),"",VLOOKUP(CONCATENATE($A345,"_",N$2),'Reference data SID'!$B:$N,13,FALSE))</f>
        <v/>
      </c>
      <c r="O345" s="13" t="str">
        <f>IF(ISERROR(VLOOKUP(CONCATENATE($A345,"_",O$2),'Reference data SID'!$B:$N,13,FALSE)),"",VLOOKUP(CONCATENATE($A345,"_",O$2),'Reference data SID'!$B:$N,13,FALSE))</f>
        <v/>
      </c>
      <c r="P345" s="13" t="str">
        <f>IF(ISERROR(VLOOKUP(CONCATENATE($A345,"_",P$2),'Reference data SID'!$B:$N,13,FALSE)),"",VLOOKUP(CONCATENATE($A345,"_",P$2),'Reference data SID'!$B:$N,13,FALSE))</f>
        <v/>
      </c>
      <c r="Q345" s="13" t="str">
        <f>IF(ISERROR(VLOOKUP(CONCATENATE($A345,"_",Q$2),'Reference data SID'!$B:$N,13,FALSE)),"",VLOOKUP(CONCATENATE($A345,"_",Q$2),'Reference data SID'!$B:$N,13,FALSE))</f>
        <v/>
      </c>
      <c r="R345" s="13" t="str">
        <f>IF(ISERROR(VLOOKUP(CONCATENATE($A345,"_",R$2),'Reference data SID'!$B:$N,13,FALSE)),"",VLOOKUP(CONCATENATE($A345,"_",R$2),'Reference data SID'!$B:$N,13,FALSE))</f>
        <v/>
      </c>
      <c r="S345" s="13" t="str">
        <f>IF(ISERROR(VLOOKUP(CONCATENATE($A345,"_",S$2),'Reference data SID'!$B:$N,13,FALSE)),"",VLOOKUP(CONCATENATE($A345,"_",S$2),'Reference data SID'!$B:$N,13,FALSE))</f>
        <v/>
      </c>
      <c r="T345" s="13" t="str">
        <f>IF(ISERROR(VLOOKUP(CONCATENATE($A345,"_",T$2),'Reference data SID'!$B:$N,13,FALSE)),"",VLOOKUP(CONCATENATE($A345,"_",T$2),'Reference data SID'!$B:$N,13,FALSE))</f>
        <v/>
      </c>
      <c r="U345" s="13" t="str">
        <f>IF(ISERROR(VLOOKUP(CONCATENATE($A345,"_",U$2),'Reference data SID'!$B:$N,13,FALSE)),"",VLOOKUP(CONCATENATE($A345,"_",U$2),'Reference data SID'!$B:$N,13,FALSE))</f>
        <v/>
      </c>
      <c r="V345" s="13" t="str">
        <f>IF(ISERROR(VLOOKUP(CONCATENATE($A345,"_",V$2),'Reference data SID'!$B:$N,13,FALSE)),"",VLOOKUP(CONCATENATE($A345,"_",V$2),'Reference data SID'!$B:$N,13,FALSE))</f>
        <v/>
      </c>
      <c r="W345" s="13" t="str">
        <f>IF(ISERROR(VLOOKUP(CONCATENATE($A345,"_",W$2),'Reference data SID'!$B:$N,13,FALSE)),"",VLOOKUP(CONCATENATE($A345,"_",W$2),'Reference data SID'!$B:$N,13,FALSE))</f>
        <v/>
      </c>
      <c r="X345" s="13" t="str">
        <f>IF(ISERROR(VLOOKUP(CONCATENATE($A345,"_",X$2),'Reference data SID'!$B:$N,13,FALSE)),"",VLOOKUP(CONCATENATE($A345,"_",X$2),'Reference data SID'!$B:$N,13,FALSE))</f>
        <v/>
      </c>
      <c r="Y345" s="13" t="str">
        <f>IF(ISERROR(VLOOKUP(CONCATENATE($A345,"_",Y$2),'Reference data SID'!$B:$N,13,FALSE)),"",VLOOKUP(CONCATENATE($A345,"_",Y$2),'Reference data SID'!$B:$N,13,FALSE))</f>
        <v/>
      </c>
      <c r="Z345" s="13" t="str">
        <f>IF(ISERROR(VLOOKUP(CONCATENATE($A345,"_",Z$2),'Reference data SID'!$B:$N,13,FALSE)),"",VLOOKUP(CONCATENATE($A345,"_",Z$2),'Reference data SID'!$B:$N,13,FALSE))</f>
        <v/>
      </c>
      <c r="AA345" s="13" t="str">
        <f>IF(ISERROR(VLOOKUP(CONCATENATE($A345,"_",AA$2),'Reference data SID'!$B:$N,13,FALSE)),"",VLOOKUP(CONCATENATE($A345,"_",AA$2),'Reference data SID'!$B:$N,13,FALSE))</f>
        <v/>
      </c>
      <c r="AB345" s="13" t="str">
        <f>IF(ISERROR(VLOOKUP(CONCATENATE($A345,"_",AB$2),'Reference data SID'!$B:$N,13,FALSE)),"",VLOOKUP(CONCATENATE($A345,"_",AB$2),'Reference data SID'!$B:$N,13,FALSE))</f>
        <v/>
      </c>
      <c r="AC345" s="13" t="str">
        <f>IF(ISERROR(VLOOKUP(CONCATENATE($A345,"_",AC$2),'Reference data SID'!$B:$N,13,FALSE)),"",VLOOKUP(CONCATENATE($A345,"_",AC$2),'Reference data SID'!$B:$N,13,FALSE))</f>
        <v/>
      </c>
      <c r="AD345" s="13" t="str">
        <f>IF(ISERROR(VLOOKUP(CONCATENATE($A345,"_",AD$2),'Reference data SID'!$B:$N,13,FALSE)),"",VLOOKUP(CONCATENATE($A345,"_",AD$2),'Reference data SID'!$B:$N,13,FALSE))</f>
        <v/>
      </c>
      <c r="AE345" s="13" t="str">
        <f>IF(ISERROR(VLOOKUP(CONCATENATE($A345,"_",AE$2),'Reference data SID'!$B:$N,13,FALSE)),"",VLOOKUP(CONCATENATE($A345,"_",AE$2),'Reference data SID'!$B:$N,13,FALSE))</f>
        <v/>
      </c>
      <c r="AF345" s="13" t="str">
        <f>IF(ISERROR(VLOOKUP(CONCATENATE($A345,"_",AF$2),'Reference data SID'!$B:$N,13,FALSE)),"",VLOOKUP(CONCATENATE($A345,"_",AF$2),'Reference data SID'!$B:$N,13,FALSE))</f>
        <v/>
      </c>
      <c r="AG345" s="13" t="str">
        <f>IF(ISERROR(VLOOKUP(CONCATENATE($A345,"_",AG$2),'Reference data SID'!$B:$N,13,FALSE)),"",VLOOKUP(CONCATENATE($A345,"_",AG$2),'Reference data SID'!$B:$N,13,FALSE))</f>
        <v/>
      </c>
      <c r="AH345" s="13" t="str">
        <f>IF(ISERROR(VLOOKUP(CONCATENATE($A345,"_",AH$2),'Reference data SID'!$B:$N,13,FALSE)),"",VLOOKUP(CONCATENATE($A345,"_",AH$2),'Reference data SID'!$B:$N,13,FALSE))</f>
        <v/>
      </c>
      <c r="AI345" s="13" t="str">
        <f>IF(ISERROR(VLOOKUP(CONCATENATE($A345,"_",AI$2),'Reference data SID'!$B:$N,13,FALSE)),"",VLOOKUP(CONCATENATE($A345,"_",AI$2),'Reference data SID'!$B:$N,13,FALSE))</f>
        <v/>
      </c>
      <c r="AJ345" s="13" t="str">
        <f>IF(ISERROR(VLOOKUP(CONCATENATE($A345,"_",AJ$2),'Reference data SID'!$B:$N,13,FALSE)),"",VLOOKUP(CONCATENATE($A345,"_",AJ$2),'Reference data SID'!$B:$N,13,FALSE))</f>
        <v/>
      </c>
      <c r="AK345" s="13" t="str">
        <f>IF(ISERROR(VLOOKUP(CONCATENATE($A345,"_",AK$2),'Reference data SID'!$B:$N,13,FALSE)),"",VLOOKUP(CONCATENATE($A345,"_",AK$2),'Reference data SID'!$B:$N,13,FALSE))</f>
        <v/>
      </c>
      <c r="AL345" s="13" t="str">
        <f>IF(ISERROR(VLOOKUP(CONCATENATE($A345,"_",AL$2),'Reference data SID'!$B:$N,13,FALSE)),"",VLOOKUP(CONCATENATE($A345,"_",AL$2),'Reference data SID'!$B:$N,13,FALSE))</f>
        <v/>
      </c>
      <c r="AM345" s="13" t="str">
        <f>IF(ISERROR(VLOOKUP(CONCATENATE($A345,"_",AM$2),'Reference data SID'!$B:$N,13,FALSE)),"",VLOOKUP(CONCATENATE($A345,"_",AM$2),'Reference data SID'!$B:$N,13,FALSE))</f>
        <v/>
      </c>
      <c r="AN345" s="13" t="str">
        <f>IF(ISERROR(VLOOKUP(CONCATENATE($A345,"_",AN$2),'Reference data SID'!$B:$N,13,FALSE)),"",VLOOKUP(CONCATENATE($A345,"_",AN$2),'Reference data SID'!$B:$N,13,FALSE))</f>
        <v/>
      </c>
      <c r="AO345" s="13" t="str">
        <f>IF(ISERROR(VLOOKUP(CONCATENATE($A345,"_",AO$2),'Reference data SID'!$B:$N,13,FALSE)),"",VLOOKUP(CONCATENATE($A345,"_",AO$2),'Reference data SID'!$B:$N,13,FALSE))</f>
        <v/>
      </c>
      <c r="AP345" s="13" t="str">
        <f>IF(ISERROR(VLOOKUP(CONCATENATE($A345,"_",AP$2),'Reference data SID'!$B:$N,13,FALSE)),"",VLOOKUP(CONCATENATE($A345,"_",AP$2),'Reference data SID'!$B:$N,13,FALSE))</f>
        <v/>
      </c>
      <c r="AQ345" s="13" t="str">
        <f>IF(ISERROR(VLOOKUP(CONCATENATE($A345,"_",AQ$2),'Reference data SID'!$B:$N,13,FALSE)),"",VLOOKUP(CONCATENATE($A345,"_",AQ$2),'Reference data SID'!$B:$N,13,FALSE))</f>
        <v/>
      </c>
      <c r="AR345" s="13" t="str">
        <f>IF(ISERROR(VLOOKUP(CONCATENATE($A345,"_",AR$2),'Reference data SID'!$B:$N,13,FALSE)),"",VLOOKUP(CONCATENATE($A345,"_",AR$2),'Reference data SID'!$B:$N,13,FALSE))</f>
        <v/>
      </c>
      <c r="AS345" s="13" t="str">
        <f>IF(ISERROR(VLOOKUP(CONCATENATE($A345,"_",AS$2),'Reference data SID'!$B:$N,13,FALSE)),"",VLOOKUP(CONCATENATE($A345,"_",AS$2),'Reference data SID'!$B:$N,13,FALSE))</f>
        <v/>
      </c>
      <c r="AT345" s="13" t="str">
        <f>IF(ISERROR(VLOOKUP(CONCATENATE($A345,"_",AT$2),'Reference data SID'!$B:$N,13,FALSE)),"",VLOOKUP(CONCATENATE($A345,"_",AT$2),'Reference data SID'!$B:$N,13,FALSE))</f>
        <v/>
      </c>
    </row>
    <row r="346" spans="1:46" x14ac:dyDescent="0.25">
      <c r="A346">
        <v>342</v>
      </c>
      <c r="B346" s="13" t="str">
        <f>IF(ISERROR(VLOOKUP(CONCATENATE($A346,"_",B$2),'Reference data SID'!$B:$N,13,FALSE)),"",VLOOKUP(CONCATENATE($A346,"_",B$2),'Reference data SID'!$B:$N,13,FALSE))</f>
        <v/>
      </c>
      <c r="C346" s="13" t="str">
        <f>IF(ISERROR(VLOOKUP(CONCATENATE($A346,"_",C$2),'Reference data SID'!$B:$N,13,FALSE)),"",VLOOKUP(CONCATENATE($A346,"_",C$2),'Reference data SID'!$B:$N,13,FALSE))</f>
        <v/>
      </c>
      <c r="D346" s="13" t="str">
        <f>IF(ISERROR(VLOOKUP(CONCATENATE($A346,"_",D$2),'Reference data SID'!$B:$N,13,FALSE)),"",VLOOKUP(CONCATENATE($A346,"_",D$2),'Reference data SID'!$B:$N,13,FALSE))</f>
        <v/>
      </c>
      <c r="E346" s="13" t="str">
        <f>IF(ISERROR(VLOOKUP(CONCATENATE($A346,"_",E$2),'Reference data SID'!$B:$N,13,FALSE)),"",VLOOKUP(CONCATENATE($A346,"_",E$2),'Reference data SID'!$B:$N,13,FALSE))</f>
        <v/>
      </c>
      <c r="F346" s="13" t="str">
        <f>IF(ISERROR(VLOOKUP(CONCATENATE($A346,"_",F$2),'Reference data SID'!$B:$N,13,FALSE)),"",VLOOKUP(CONCATENATE($A346,"_",F$2),'Reference data SID'!$B:$N,13,FALSE))</f>
        <v/>
      </c>
      <c r="G346" s="13" t="str">
        <f>IF(ISERROR(VLOOKUP(CONCATENATE($A346,"_",G$2),'Reference data SID'!$B:$N,13,FALSE)),"",VLOOKUP(CONCATENATE($A346,"_",G$2),'Reference data SID'!$B:$N,13,FALSE))</f>
        <v/>
      </c>
      <c r="H346" s="13" t="str">
        <f>IF(ISERROR(VLOOKUP(CONCATENATE($A346,"_",H$2),'Reference data SID'!$B:$N,13,FALSE)),"",VLOOKUP(CONCATENATE($A346,"_",H$2),'Reference data SID'!$B:$N,13,FALSE))</f>
        <v/>
      </c>
      <c r="I346" s="13" t="str">
        <f>IF(ISERROR(VLOOKUP(CONCATENATE($A346,"_",I$2),'Reference data SID'!$B:$N,13,FALSE)),"",VLOOKUP(CONCATENATE($A346,"_",I$2),'Reference data SID'!$B:$N,13,FALSE))</f>
        <v/>
      </c>
      <c r="J346" s="13" t="str">
        <f>IF(ISERROR(VLOOKUP(CONCATENATE($A346,"_",J$2),'Reference data SID'!$B:$N,13,FALSE)),"",VLOOKUP(CONCATENATE($A346,"_",J$2),'Reference data SID'!$B:$N,13,FALSE))</f>
        <v/>
      </c>
      <c r="K346" s="13" t="str">
        <f>IF(ISERROR(VLOOKUP(CONCATENATE($A346,"_",K$2),'Reference data SID'!$B:$N,13,FALSE)),"",VLOOKUP(CONCATENATE($A346,"_",K$2),'Reference data SID'!$B:$N,13,FALSE))</f>
        <v/>
      </c>
      <c r="L346" s="13" t="str">
        <f>IF(ISERROR(VLOOKUP(CONCATENATE($A346,"_",L$2),'Reference data SID'!$B:$N,13,FALSE)),"",VLOOKUP(CONCATENATE($A346,"_",L$2),'Reference data SID'!$B:$N,13,FALSE))</f>
        <v/>
      </c>
      <c r="M346" s="13" t="str">
        <f>IF(ISERROR(VLOOKUP(CONCATENATE($A346,"_",M$2),'Reference data SID'!$B:$N,13,FALSE)),"",VLOOKUP(CONCATENATE($A346,"_",M$2),'Reference data SID'!$B:$N,13,FALSE))</f>
        <v/>
      </c>
      <c r="N346" s="13" t="str">
        <f>IF(ISERROR(VLOOKUP(CONCATENATE($A346,"_",N$2),'Reference data SID'!$B:$N,13,FALSE)),"",VLOOKUP(CONCATENATE($A346,"_",N$2),'Reference data SID'!$B:$N,13,FALSE))</f>
        <v/>
      </c>
      <c r="O346" s="13" t="str">
        <f>IF(ISERROR(VLOOKUP(CONCATENATE($A346,"_",O$2),'Reference data SID'!$B:$N,13,FALSE)),"",VLOOKUP(CONCATENATE($A346,"_",O$2),'Reference data SID'!$B:$N,13,FALSE))</f>
        <v/>
      </c>
      <c r="P346" s="13" t="str">
        <f>IF(ISERROR(VLOOKUP(CONCATENATE($A346,"_",P$2),'Reference data SID'!$B:$N,13,FALSE)),"",VLOOKUP(CONCATENATE($A346,"_",P$2),'Reference data SID'!$B:$N,13,FALSE))</f>
        <v/>
      </c>
      <c r="Q346" s="13" t="str">
        <f>IF(ISERROR(VLOOKUP(CONCATENATE($A346,"_",Q$2),'Reference data SID'!$B:$N,13,FALSE)),"",VLOOKUP(CONCATENATE($A346,"_",Q$2),'Reference data SID'!$B:$N,13,FALSE))</f>
        <v/>
      </c>
      <c r="R346" s="13" t="str">
        <f>IF(ISERROR(VLOOKUP(CONCATENATE($A346,"_",R$2),'Reference data SID'!$B:$N,13,FALSE)),"",VLOOKUP(CONCATENATE($A346,"_",R$2),'Reference data SID'!$B:$N,13,FALSE))</f>
        <v/>
      </c>
      <c r="S346" s="13" t="str">
        <f>IF(ISERROR(VLOOKUP(CONCATENATE($A346,"_",S$2),'Reference data SID'!$B:$N,13,FALSE)),"",VLOOKUP(CONCATENATE($A346,"_",S$2),'Reference data SID'!$B:$N,13,FALSE))</f>
        <v/>
      </c>
      <c r="T346" s="13" t="str">
        <f>IF(ISERROR(VLOOKUP(CONCATENATE($A346,"_",T$2),'Reference data SID'!$B:$N,13,FALSE)),"",VLOOKUP(CONCATENATE($A346,"_",T$2),'Reference data SID'!$B:$N,13,FALSE))</f>
        <v/>
      </c>
      <c r="U346" s="13" t="str">
        <f>IF(ISERROR(VLOOKUP(CONCATENATE($A346,"_",U$2),'Reference data SID'!$B:$N,13,FALSE)),"",VLOOKUP(CONCATENATE($A346,"_",U$2),'Reference data SID'!$B:$N,13,FALSE))</f>
        <v/>
      </c>
      <c r="V346" s="13" t="str">
        <f>IF(ISERROR(VLOOKUP(CONCATENATE($A346,"_",V$2),'Reference data SID'!$B:$N,13,FALSE)),"",VLOOKUP(CONCATENATE($A346,"_",V$2),'Reference data SID'!$B:$N,13,FALSE))</f>
        <v/>
      </c>
      <c r="W346" s="13" t="str">
        <f>IF(ISERROR(VLOOKUP(CONCATENATE($A346,"_",W$2),'Reference data SID'!$B:$N,13,FALSE)),"",VLOOKUP(CONCATENATE($A346,"_",W$2),'Reference data SID'!$B:$N,13,FALSE))</f>
        <v/>
      </c>
      <c r="X346" s="13" t="str">
        <f>IF(ISERROR(VLOOKUP(CONCATENATE($A346,"_",X$2),'Reference data SID'!$B:$N,13,FALSE)),"",VLOOKUP(CONCATENATE($A346,"_",X$2),'Reference data SID'!$B:$N,13,FALSE))</f>
        <v/>
      </c>
      <c r="Y346" s="13" t="str">
        <f>IF(ISERROR(VLOOKUP(CONCATENATE($A346,"_",Y$2),'Reference data SID'!$B:$N,13,FALSE)),"",VLOOKUP(CONCATENATE($A346,"_",Y$2),'Reference data SID'!$B:$N,13,FALSE))</f>
        <v/>
      </c>
      <c r="Z346" s="13" t="str">
        <f>IF(ISERROR(VLOOKUP(CONCATENATE($A346,"_",Z$2),'Reference data SID'!$B:$N,13,FALSE)),"",VLOOKUP(CONCATENATE($A346,"_",Z$2),'Reference data SID'!$B:$N,13,FALSE))</f>
        <v/>
      </c>
      <c r="AA346" s="13" t="str">
        <f>IF(ISERROR(VLOOKUP(CONCATENATE($A346,"_",AA$2),'Reference data SID'!$B:$N,13,FALSE)),"",VLOOKUP(CONCATENATE($A346,"_",AA$2),'Reference data SID'!$B:$N,13,FALSE))</f>
        <v/>
      </c>
      <c r="AB346" s="13" t="str">
        <f>IF(ISERROR(VLOOKUP(CONCATENATE($A346,"_",AB$2),'Reference data SID'!$B:$N,13,FALSE)),"",VLOOKUP(CONCATENATE($A346,"_",AB$2),'Reference data SID'!$B:$N,13,FALSE))</f>
        <v/>
      </c>
      <c r="AC346" s="13" t="str">
        <f>IF(ISERROR(VLOOKUP(CONCATENATE($A346,"_",AC$2),'Reference data SID'!$B:$N,13,FALSE)),"",VLOOKUP(CONCATENATE($A346,"_",AC$2),'Reference data SID'!$B:$N,13,FALSE))</f>
        <v/>
      </c>
      <c r="AD346" s="13" t="str">
        <f>IF(ISERROR(VLOOKUP(CONCATENATE($A346,"_",AD$2),'Reference data SID'!$B:$N,13,FALSE)),"",VLOOKUP(CONCATENATE($A346,"_",AD$2),'Reference data SID'!$B:$N,13,FALSE))</f>
        <v/>
      </c>
      <c r="AE346" s="13" t="str">
        <f>IF(ISERROR(VLOOKUP(CONCATENATE($A346,"_",AE$2),'Reference data SID'!$B:$N,13,FALSE)),"",VLOOKUP(CONCATENATE($A346,"_",AE$2),'Reference data SID'!$B:$N,13,FALSE))</f>
        <v/>
      </c>
      <c r="AF346" s="13" t="str">
        <f>IF(ISERROR(VLOOKUP(CONCATENATE($A346,"_",AF$2),'Reference data SID'!$B:$N,13,FALSE)),"",VLOOKUP(CONCATENATE($A346,"_",AF$2),'Reference data SID'!$B:$N,13,FALSE))</f>
        <v/>
      </c>
      <c r="AG346" s="13" t="str">
        <f>IF(ISERROR(VLOOKUP(CONCATENATE($A346,"_",AG$2),'Reference data SID'!$B:$N,13,FALSE)),"",VLOOKUP(CONCATENATE($A346,"_",AG$2),'Reference data SID'!$B:$N,13,FALSE))</f>
        <v/>
      </c>
      <c r="AH346" s="13" t="str">
        <f>IF(ISERROR(VLOOKUP(CONCATENATE($A346,"_",AH$2),'Reference data SID'!$B:$N,13,FALSE)),"",VLOOKUP(CONCATENATE($A346,"_",AH$2),'Reference data SID'!$B:$N,13,FALSE))</f>
        <v/>
      </c>
      <c r="AI346" s="13" t="str">
        <f>IF(ISERROR(VLOOKUP(CONCATENATE($A346,"_",AI$2),'Reference data SID'!$B:$N,13,FALSE)),"",VLOOKUP(CONCATENATE($A346,"_",AI$2),'Reference data SID'!$B:$N,13,FALSE))</f>
        <v/>
      </c>
      <c r="AJ346" s="13" t="str">
        <f>IF(ISERROR(VLOOKUP(CONCATENATE($A346,"_",AJ$2),'Reference data SID'!$B:$N,13,FALSE)),"",VLOOKUP(CONCATENATE($A346,"_",AJ$2),'Reference data SID'!$B:$N,13,FALSE))</f>
        <v/>
      </c>
      <c r="AK346" s="13" t="str">
        <f>IF(ISERROR(VLOOKUP(CONCATENATE($A346,"_",AK$2),'Reference data SID'!$B:$N,13,FALSE)),"",VLOOKUP(CONCATENATE($A346,"_",AK$2),'Reference data SID'!$B:$N,13,FALSE))</f>
        <v/>
      </c>
      <c r="AL346" s="13" t="str">
        <f>IF(ISERROR(VLOOKUP(CONCATENATE($A346,"_",AL$2),'Reference data SID'!$B:$N,13,FALSE)),"",VLOOKUP(CONCATENATE($A346,"_",AL$2),'Reference data SID'!$B:$N,13,FALSE))</f>
        <v/>
      </c>
      <c r="AM346" s="13" t="str">
        <f>IF(ISERROR(VLOOKUP(CONCATENATE($A346,"_",AM$2),'Reference data SID'!$B:$N,13,FALSE)),"",VLOOKUP(CONCATENATE($A346,"_",AM$2),'Reference data SID'!$B:$N,13,FALSE))</f>
        <v/>
      </c>
      <c r="AN346" s="13" t="str">
        <f>IF(ISERROR(VLOOKUP(CONCATENATE($A346,"_",AN$2),'Reference data SID'!$B:$N,13,FALSE)),"",VLOOKUP(CONCATENATE($A346,"_",AN$2),'Reference data SID'!$B:$N,13,FALSE))</f>
        <v/>
      </c>
      <c r="AO346" s="13" t="str">
        <f>IF(ISERROR(VLOOKUP(CONCATENATE($A346,"_",AO$2),'Reference data SID'!$B:$N,13,FALSE)),"",VLOOKUP(CONCATENATE($A346,"_",AO$2),'Reference data SID'!$B:$N,13,FALSE))</f>
        <v/>
      </c>
      <c r="AP346" s="13" t="str">
        <f>IF(ISERROR(VLOOKUP(CONCATENATE($A346,"_",AP$2),'Reference data SID'!$B:$N,13,FALSE)),"",VLOOKUP(CONCATENATE($A346,"_",AP$2),'Reference data SID'!$B:$N,13,FALSE))</f>
        <v/>
      </c>
      <c r="AQ346" s="13" t="str">
        <f>IF(ISERROR(VLOOKUP(CONCATENATE($A346,"_",AQ$2),'Reference data SID'!$B:$N,13,FALSE)),"",VLOOKUP(CONCATENATE($A346,"_",AQ$2),'Reference data SID'!$B:$N,13,FALSE))</f>
        <v/>
      </c>
      <c r="AR346" s="13" t="str">
        <f>IF(ISERROR(VLOOKUP(CONCATENATE($A346,"_",AR$2),'Reference data SID'!$B:$N,13,FALSE)),"",VLOOKUP(CONCATENATE($A346,"_",AR$2),'Reference data SID'!$B:$N,13,FALSE))</f>
        <v/>
      </c>
      <c r="AS346" s="13" t="str">
        <f>IF(ISERROR(VLOOKUP(CONCATENATE($A346,"_",AS$2),'Reference data SID'!$B:$N,13,FALSE)),"",VLOOKUP(CONCATENATE($A346,"_",AS$2),'Reference data SID'!$B:$N,13,FALSE))</f>
        <v/>
      </c>
      <c r="AT346" s="13" t="str">
        <f>IF(ISERROR(VLOOKUP(CONCATENATE($A346,"_",AT$2),'Reference data SID'!$B:$N,13,FALSE)),"",VLOOKUP(CONCATENATE($A346,"_",AT$2),'Reference data SID'!$B:$N,13,FALSE))</f>
        <v/>
      </c>
    </row>
    <row r="347" spans="1:46" x14ac:dyDescent="0.25">
      <c r="A347">
        <v>343</v>
      </c>
      <c r="B347" s="13" t="str">
        <f>IF(ISERROR(VLOOKUP(CONCATENATE($A347,"_",B$2),'Reference data SID'!$B:$N,13,FALSE)),"",VLOOKUP(CONCATENATE($A347,"_",B$2),'Reference data SID'!$B:$N,13,FALSE))</f>
        <v/>
      </c>
      <c r="C347" s="13" t="str">
        <f>IF(ISERROR(VLOOKUP(CONCATENATE($A347,"_",C$2),'Reference data SID'!$B:$N,13,FALSE)),"",VLOOKUP(CONCATENATE($A347,"_",C$2),'Reference data SID'!$B:$N,13,FALSE))</f>
        <v/>
      </c>
      <c r="D347" s="13" t="str">
        <f>IF(ISERROR(VLOOKUP(CONCATENATE($A347,"_",D$2),'Reference data SID'!$B:$N,13,FALSE)),"",VLOOKUP(CONCATENATE($A347,"_",D$2),'Reference data SID'!$B:$N,13,FALSE))</f>
        <v/>
      </c>
      <c r="E347" s="13" t="str">
        <f>IF(ISERROR(VLOOKUP(CONCATENATE($A347,"_",E$2),'Reference data SID'!$B:$N,13,FALSE)),"",VLOOKUP(CONCATENATE($A347,"_",E$2),'Reference data SID'!$B:$N,13,FALSE))</f>
        <v/>
      </c>
      <c r="F347" s="13" t="str">
        <f>IF(ISERROR(VLOOKUP(CONCATENATE($A347,"_",F$2),'Reference data SID'!$B:$N,13,FALSE)),"",VLOOKUP(CONCATENATE($A347,"_",F$2),'Reference data SID'!$B:$N,13,FALSE))</f>
        <v/>
      </c>
      <c r="G347" s="13" t="str">
        <f>IF(ISERROR(VLOOKUP(CONCATENATE($A347,"_",G$2),'Reference data SID'!$B:$N,13,FALSE)),"",VLOOKUP(CONCATENATE($A347,"_",G$2),'Reference data SID'!$B:$N,13,FALSE))</f>
        <v/>
      </c>
      <c r="H347" s="13" t="str">
        <f>IF(ISERROR(VLOOKUP(CONCATENATE($A347,"_",H$2),'Reference data SID'!$B:$N,13,FALSE)),"",VLOOKUP(CONCATENATE($A347,"_",H$2),'Reference data SID'!$B:$N,13,FALSE))</f>
        <v/>
      </c>
      <c r="I347" s="13" t="str">
        <f>IF(ISERROR(VLOOKUP(CONCATENATE($A347,"_",I$2),'Reference data SID'!$B:$N,13,FALSE)),"",VLOOKUP(CONCATENATE($A347,"_",I$2),'Reference data SID'!$B:$N,13,FALSE))</f>
        <v/>
      </c>
      <c r="J347" s="13" t="str">
        <f>IF(ISERROR(VLOOKUP(CONCATENATE($A347,"_",J$2),'Reference data SID'!$B:$N,13,FALSE)),"",VLOOKUP(CONCATENATE($A347,"_",J$2),'Reference data SID'!$B:$N,13,FALSE))</f>
        <v/>
      </c>
      <c r="K347" s="13" t="str">
        <f>IF(ISERROR(VLOOKUP(CONCATENATE($A347,"_",K$2),'Reference data SID'!$B:$N,13,FALSE)),"",VLOOKUP(CONCATENATE($A347,"_",K$2),'Reference data SID'!$B:$N,13,FALSE))</f>
        <v/>
      </c>
      <c r="L347" s="13" t="str">
        <f>IF(ISERROR(VLOOKUP(CONCATENATE($A347,"_",L$2),'Reference data SID'!$B:$N,13,FALSE)),"",VLOOKUP(CONCATENATE($A347,"_",L$2),'Reference data SID'!$B:$N,13,FALSE))</f>
        <v/>
      </c>
      <c r="M347" s="13" t="str">
        <f>IF(ISERROR(VLOOKUP(CONCATENATE($A347,"_",M$2),'Reference data SID'!$B:$N,13,FALSE)),"",VLOOKUP(CONCATENATE($A347,"_",M$2),'Reference data SID'!$B:$N,13,FALSE))</f>
        <v/>
      </c>
      <c r="N347" s="13" t="str">
        <f>IF(ISERROR(VLOOKUP(CONCATENATE($A347,"_",N$2),'Reference data SID'!$B:$N,13,FALSE)),"",VLOOKUP(CONCATENATE($A347,"_",N$2),'Reference data SID'!$B:$N,13,FALSE))</f>
        <v/>
      </c>
      <c r="O347" s="13" t="str">
        <f>IF(ISERROR(VLOOKUP(CONCATENATE($A347,"_",O$2),'Reference data SID'!$B:$N,13,FALSE)),"",VLOOKUP(CONCATENATE($A347,"_",O$2),'Reference data SID'!$B:$N,13,FALSE))</f>
        <v/>
      </c>
      <c r="P347" s="13" t="str">
        <f>IF(ISERROR(VLOOKUP(CONCATENATE($A347,"_",P$2),'Reference data SID'!$B:$N,13,FALSE)),"",VLOOKUP(CONCATENATE($A347,"_",P$2),'Reference data SID'!$B:$N,13,FALSE))</f>
        <v/>
      </c>
      <c r="Q347" s="13" t="str">
        <f>IF(ISERROR(VLOOKUP(CONCATENATE($A347,"_",Q$2),'Reference data SID'!$B:$N,13,FALSE)),"",VLOOKUP(CONCATENATE($A347,"_",Q$2),'Reference data SID'!$B:$N,13,FALSE))</f>
        <v/>
      </c>
      <c r="R347" s="13" t="str">
        <f>IF(ISERROR(VLOOKUP(CONCATENATE($A347,"_",R$2),'Reference data SID'!$B:$N,13,FALSE)),"",VLOOKUP(CONCATENATE($A347,"_",R$2),'Reference data SID'!$B:$N,13,FALSE))</f>
        <v/>
      </c>
      <c r="S347" s="13" t="str">
        <f>IF(ISERROR(VLOOKUP(CONCATENATE($A347,"_",S$2),'Reference data SID'!$B:$N,13,FALSE)),"",VLOOKUP(CONCATENATE($A347,"_",S$2),'Reference data SID'!$B:$N,13,FALSE))</f>
        <v/>
      </c>
      <c r="T347" s="13" t="str">
        <f>IF(ISERROR(VLOOKUP(CONCATENATE($A347,"_",T$2),'Reference data SID'!$B:$N,13,FALSE)),"",VLOOKUP(CONCATENATE($A347,"_",T$2),'Reference data SID'!$B:$N,13,FALSE))</f>
        <v/>
      </c>
      <c r="U347" s="13" t="str">
        <f>IF(ISERROR(VLOOKUP(CONCATENATE($A347,"_",U$2),'Reference data SID'!$B:$N,13,FALSE)),"",VLOOKUP(CONCATENATE($A347,"_",U$2),'Reference data SID'!$B:$N,13,FALSE))</f>
        <v/>
      </c>
      <c r="V347" s="13" t="str">
        <f>IF(ISERROR(VLOOKUP(CONCATENATE($A347,"_",V$2),'Reference data SID'!$B:$N,13,FALSE)),"",VLOOKUP(CONCATENATE($A347,"_",V$2),'Reference data SID'!$B:$N,13,FALSE))</f>
        <v/>
      </c>
      <c r="W347" s="13" t="str">
        <f>IF(ISERROR(VLOOKUP(CONCATENATE($A347,"_",W$2),'Reference data SID'!$B:$N,13,FALSE)),"",VLOOKUP(CONCATENATE($A347,"_",W$2),'Reference data SID'!$B:$N,13,FALSE))</f>
        <v/>
      </c>
      <c r="X347" s="13" t="str">
        <f>IF(ISERROR(VLOOKUP(CONCATENATE($A347,"_",X$2),'Reference data SID'!$B:$N,13,FALSE)),"",VLOOKUP(CONCATENATE($A347,"_",X$2),'Reference data SID'!$B:$N,13,FALSE))</f>
        <v/>
      </c>
      <c r="Y347" s="13" t="str">
        <f>IF(ISERROR(VLOOKUP(CONCATENATE($A347,"_",Y$2),'Reference data SID'!$B:$N,13,FALSE)),"",VLOOKUP(CONCATENATE($A347,"_",Y$2),'Reference data SID'!$B:$N,13,FALSE))</f>
        <v/>
      </c>
      <c r="Z347" s="13" t="str">
        <f>IF(ISERROR(VLOOKUP(CONCATENATE($A347,"_",Z$2),'Reference data SID'!$B:$N,13,FALSE)),"",VLOOKUP(CONCATENATE($A347,"_",Z$2),'Reference data SID'!$B:$N,13,FALSE))</f>
        <v/>
      </c>
      <c r="AA347" s="13" t="str">
        <f>IF(ISERROR(VLOOKUP(CONCATENATE($A347,"_",AA$2),'Reference data SID'!$B:$N,13,FALSE)),"",VLOOKUP(CONCATENATE($A347,"_",AA$2),'Reference data SID'!$B:$N,13,FALSE))</f>
        <v/>
      </c>
      <c r="AB347" s="13" t="str">
        <f>IF(ISERROR(VLOOKUP(CONCATENATE($A347,"_",AB$2),'Reference data SID'!$B:$N,13,FALSE)),"",VLOOKUP(CONCATENATE($A347,"_",AB$2),'Reference data SID'!$B:$N,13,FALSE))</f>
        <v/>
      </c>
      <c r="AC347" s="13" t="str">
        <f>IF(ISERROR(VLOOKUP(CONCATENATE($A347,"_",AC$2),'Reference data SID'!$B:$N,13,FALSE)),"",VLOOKUP(CONCATENATE($A347,"_",AC$2),'Reference data SID'!$B:$N,13,FALSE))</f>
        <v/>
      </c>
      <c r="AD347" s="13" t="str">
        <f>IF(ISERROR(VLOOKUP(CONCATENATE($A347,"_",AD$2),'Reference data SID'!$B:$N,13,FALSE)),"",VLOOKUP(CONCATENATE($A347,"_",AD$2),'Reference data SID'!$B:$N,13,FALSE))</f>
        <v/>
      </c>
      <c r="AE347" s="13" t="str">
        <f>IF(ISERROR(VLOOKUP(CONCATENATE($A347,"_",AE$2),'Reference data SID'!$B:$N,13,FALSE)),"",VLOOKUP(CONCATENATE($A347,"_",AE$2),'Reference data SID'!$B:$N,13,FALSE))</f>
        <v/>
      </c>
      <c r="AF347" s="13" t="str">
        <f>IF(ISERROR(VLOOKUP(CONCATENATE($A347,"_",AF$2),'Reference data SID'!$B:$N,13,FALSE)),"",VLOOKUP(CONCATENATE($A347,"_",AF$2),'Reference data SID'!$B:$N,13,FALSE))</f>
        <v/>
      </c>
      <c r="AG347" s="13" t="str">
        <f>IF(ISERROR(VLOOKUP(CONCATENATE($A347,"_",AG$2),'Reference data SID'!$B:$N,13,FALSE)),"",VLOOKUP(CONCATENATE($A347,"_",AG$2),'Reference data SID'!$B:$N,13,FALSE))</f>
        <v/>
      </c>
      <c r="AH347" s="13" t="str">
        <f>IF(ISERROR(VLOOKUP(CONCATENATE($A347,"_",AH$2),'Reference data SID'!$B:$N,13,FALSE)),"",VLOOKUP(CONCATENATE($A347,"_",AH$2),'Reference data SID'!$B:$N,13,FALSE))</f>
        <v/>
      </c>
      <c r="AI347" s="13" t="str">
        <f>IF(ISERROR(VLOOKUP(CONCATENATE($A347,"_",AI$2),'Reference data SID'!$B:$N,13,FALSE)),"",VLOOKUP(CONCATENATE($A347,"_",AI$2),'Reference data SID'!$B:$N,13,FALSE))</f>
        <v/>
      </c>
      <c r="AJ347" s="13" t="str">
        <f>IF(ISERROR(VLOOKUP(CONCATENATE($A347,"_",AJ$2),'Reference data SID'!$B:$N,13,FALSE)),"",VLOOKUP(CONCATENATE($A347,"_",AJ$2),'Reference data SID'!$B:$N,13,FALSE))</f>
        <v/>
      </c>
      <c r="AK347" s="13" t="str">
        <f>IF(ISERROR(VLOOKUP(CONCATENATE($A347,"_",AK$2),'Reference data SID'!$B:$N,13,FALSE)),"",VLOOKUP(CONCATENATE($A347,"_",AK$2),'Reference data SID'!$B:$N,13,FALSE))</f>
        <v/>
      </c>
      <c r="AL347" s="13" t="str">
        <f>IF(ISERROR(VLOOKUP(CONCATENATE($A347,"_",AL$2),'Reference data SID'!$B:$N,13,FALSE)),"",VLOOKUP(CONCATENATE($A347,"_",AL$2),'Reference data SID'!$B:$N,13,FALSE))</f>
        <v/>
      </c>
      <c r="AM347" s="13" t="str">
        <f>IF(ISERROR(VLOOKUP(CONCATENATE($A347,"_",AM$2),'Reference data SID'!$B:$N,13,FALSE)),"",VLOOKUP(CONCATENATE($A347,"_",AM$2),'Reference data SID'!$B:$N,13,FALSE))</f>
        <v/>
      </c>
      <c r="AN347" s="13" t="str">
        <f>IF(ISERROR(VLOOKUP(CONCATENATE($A347,"_",AN$2),'Reference data SID'!$B:$N,13,FALSE)),"",VLOOKUP(CONCATENATE($A347,"_",AN$2),'Reference data SID'!$B:$N,13,FALSE))</f>
        <v/>
      </c>
      <c r="AO347" s="13" t="str">
        <f>IF(ISERROR(VLOOKUP(CONCATENATE($A347,"_",AO$2),'Reference data SID'!$B:$N,13,FALSE)),"",VLOOKUP(CONCATENATE($A347,"_",AO$2),'Reference data SID'!$B:$N,13,FALSE))</f>
        <v/>
      </c>
      <c r="AP347" s="13" t="str">
        <f>IF(ISERROR(VLOOKUP(CONCATENATE($A347,"_",AP$2),'Reference data SID'!$B:$N,13,FALSE)),"",VLOOKUP(CONCATENATE($A347,"_",AP$2),'Reference data SID'!$B:$N,13,FALSE))</f>
        <v/>
      </c>
      <c r="AQ347" s="13" t="str">
        <f>IF(ISERROR(VLOOKUP(CONCATENATE($A347,"_",AQ$2),'Reference data SID'!$B:$N,13,FALSE)),"",VLOOKUP(CONCATENATE($A347,"_",AQ$2),'Reference data SID'!$B:$N,13,FALSE))</f>
        <v/>
      </c>
      <c r="AR347" s="13" t="str">
        <f>IF(ISERROR(VLOOKUP(CONCATENATE($A347,"_",AR$2),'Reference data SID'!$B:$N,13,FALSE)),"",VLOOKUP(CONCATENATE($A347,"_",AR$2),'Reference data SID'!$B:$N,13,FALSE))</f>
        <v/>
      </c>
      <c r="AS347" s="13" t="str">
        <f>IF(ISERROR(VLOOKUP(CONCATENATE($A347,"_",AS$2),'Reference data SID'!$B:$N,13,FALSE)),"",VLOOKUP(CONCATENATE($A347,"_",AS$2),'Reference data SID'!$B:$N,13,FALSE))</f>
        <v/>
      </c>
      <c r="AT347" s="13" t="str">
        <f>IF(ISERROR(VLOOKUP(CONCATENATE($A347,"_",AT$2),'Reference data SID'!$B:$N,13,FALSE)),"",VLOOKUP(CONCATENATE($A347,"_",AT$2),'Reference data SID'!$B:$N,13,FALSE))</f>
        <v/>
      </c>
    </row>
    <row r="348" spans="1:46" x14ac:dyDescent="0.25">
      <c r="A348">
        <v>344</v>
      </c>
      <c r="B348" s="13" t="str">
        <f>IF(ISERROR(VLOOKUP(CONCATENATE($A348,"_",B$2),'Reference data SID'!$B:$N,13,FALSE)),"",VLOOKUP(CONCATENATE($A348,"_",B$2),'Reference data SID'!$B:$N,13,FALSE))</f>
        <v/>
      </c>
      <c r="C348" s="13" t="str">
        <f>IF(ISERROR(VLOOKUP(CONCATENATE($A348,"_",C$2),'Reference data SID'!$B:$N,13,FALSE)),"",VLOOKUP(CONCATENATE($A348,"_",C$2),'Reference data SID'!$B:$N,13,FALSE))</f>
        <v/>
      </c>
      <c r="D348" s="13" t="str">
        <f>IF(ISERROR(VLOOKUP(CONCATENATE($A348,"_",D$2),'Reference data SID'!$B:$N,13,FALSE)),"",VLOOKUP(CONCATENATE($A348,"_",D$2),'Reference data SID'!$B:$N,13,FALSE))</f>
        <v/>
      </c>
      <c r="E348" s="13" t="str">
        <f>IF(ISERROR(VLOOKUP(CONCATENATE($A348,"_",E$2),'Reference data SID'!$B:$N,13,FALSE)),"",VLOOKUP(CONCATENATE($A348,"_",E$2),'Reference data SID'!$B:$N,13,FALSE))</f>
        <v/>
      </c>
      <c r="F348" s="13" t="str">
        <f>IF(ISERROR(VLOOKUP(CONCATENATE($A348,"_",F$2),'Reference data SID'!$B:$N,13,FALSE)),"",VLOOKUP(CONCATENATE($A348,"_",F$2),'Reference data SID'!$B:$N,13,FALSE))</f>
        <v/>
      </c>
      <c r="G348" s="13" t="str">
        <f>IF(ISERROR(VLOOKUP(CONCATENATE($A348,"_",G$2),'Reference data SID'!$B:$N,13,FALSE)),"",VLOOKUP(CONCATENATE($A348,"_",G$2),'Reference data SID'!$B:$N,13,FALSE))</f>
        <v/>
      </c>
      <c r="H348" s="13" t="str">
        <f>IF(ISERROR(VLOOKUP(CONCATENATE($A348,"_",H$2),'Reference data SID'!$B:$N,13,FALSE)),"",VLOOKUP(CONCATENATE($A348,"_",H$2),'Reference data SID'!$B:$N,13,FALSE))</f>
        <v/>
      </c>
      <c r="I348" s="13" t="str">
        <f>IF(ISERROR(VLOOKUP(CONCATENATE($A348,"_",I$2),'Reference data SID'!$B:$N,13,FALSE)),"",VLOOKUP(CONCATENATE($A348,"_",I$2),'Reference data SID'!$B:$N,13,FALSE))</f>
        <v/>
      </c>
      <c r="J348" s="13" t="str">
        <f>IF(ISERROR(VLOOKUP(CONCATENATE($A348,"_",J$2),'Reference data SID'!$B:$N,13,FALSE)),"",VLOOKUP(CONCATENATE($A348,"_",J$2),'Reference data SID'!$B:$N,13,FALSE))</f>
        <v/>
      </c>
      <c r="K348" s="13" t="str">
        <f>IF(ISERROR(VLOOKUP(CONCATENATE($A348,"_",K$2),'Reference data SID'!$B:$N,13,FALSE)),"",VLOOKUP(CONCATENATE($A348,"_",K$2),'Reference data SID'!$B:$N,13,FALSE))</f>
        <v/>
      </c>
      <c r="L348" s="13" t="str">
        <f>IF(ISERROR(VLOOKUP(CONCATENATE($A348,"_",L$2),'Reference data SID'!$B:$N,13,FALSE)),"",VLOOKUP(CONCATENATE($A348,"_",L$2),'Reference data SID'!$B:$N,13,FALSE))</f>
        <v/>
      </c>
      <c r="M348" s="13" t="str">
        <f>IF(ISERROR(VLOOKUP(CONCATENATE($A348,"_",M$2),'Reference data SID'!$B:$N,13,FALSE)),"",VLOOKUP(CONCATENATE($A348,"_",M$2),'Reference data SID'!$B:$N,13,FALSE))</f>
        <v/>
      </c>
      <c r="N348" s="13" t="str">
        <f>IF(ISERROR(VLOOKUP(CONCATENATE($A348,"_",N$2),'Reference data SID'!$B:$N,13,FALSE)),"",VLOOKUP(CONCATENATE($A348,"_",N$2),'Reference data SID'!$B:$N,13,FALSE))</f>
        <v/>
      </c>
      <c r="O348" s="13" t="str">
        <f>IF(ISERROR(VLOOKUP(CONCATENATE($A348,"_",O$2),'Reference data SID'!$B:$N,13,FALSE)),"",VLOOKUP(CONCATENATE($A348,"_",O$2),'Reference data SID'!$B:$N,13,FALSE))</f>
        <v/>
      </c>
      <c r="P348" s="13" t="str">
        <f>IF(ISERROR(VLOOKUP(CONCATENATE($A348,"_",P$2),'Reference data SID'!$B:$N,13,FALSE)),"",VLOOKUP(CONCATENATE($A348,"_",P$2),'Reference data SID'!$B:$N,13,FALSE))</f>
        <v/>
      </c>
      <c r="Q348" s="13" t="str">
        <f>IF(ISERROR(VLOOKUP(CONCATENATE($A348,"_",Q$2),'Reference data SID'!$B:$N,13,FALSE)),"",VLOOKUP(CONCATENATE($A348,"_",Q$2),'Reference data SID'!$B:$N,13,FALSE))</f>
        <v/>
      </c>
      <c r="R348" s="13" t="str">
        <f>IF(ISERROR(VLOOKUP(CONCATENATE($A348,"_",R$2),'Reference data SID'!$B:$N,13,FALSE)),"",VLOOKUP(CONCATENATE($A348,"_",R$2),'Reference data SID'!$B:$N,13,FALSE))</f>
        <v/>
      </c>
      <c r="S348" s="13" t="str">
        <f>IF(ISERROR(VLOOKUP(CONCATENATE($A348,"_",S$2),'Reference data SID'!$B:$N,13,FALSE)),"",VLOOKUP(CONCATENATE($A348,"_",S$2),'Reference data SID'!$B:$N,13,FALSE))</f>
        <v/>
      </c>
      <c r="T348" s="13" t="str">
        <f>IF(ISERROR(VLOOKUP(CONCATENATE($A348,"_",T$2),'Reference data SID'!$B:$N,13,FALSE)),"",VLOOKUP(CONCATENATE($A348,"_",T$2),'Reference data SID'!$B:$N,13,FALSE))</f>
        <v/>
      </c>
      <c r="U348" s="13" t="str">
        <f>IF(ISERROR(VLOOKUP(CONCATENATE($A348,"_",U$2),'Reference data SID'!$B:$N,13,FALSE)),"",VLOOKUP(CONCATENATE($A348,"_",U$2),'Reference data SID'!$B:$N,13,FALSE))</f>
        <v/>
      </c>
      <c r="V348" s="13" t="str">
        <f>IF(ISERROR(VLOOKUP(CONCATENATE($A348,"_",V$2),'Reference data SID'!$B:$N,13,FALSE)),"",VLOOKUP(CONCATENATE($A348,"_",V$2),'Reference data SID'!$B:$N,13,FALSE))</f>
        <v/>
      </c>
      <c r="W348" s="13" t="str">
        <f>IF(ISERROR(VLOOKUP(CONCATENATE($A348,"_",W$2),'Reference data SID'!$B:$N,13,FALSE)),"",VLOOKUP(CONCATENATE($A348,"_",W$2),'Reference data SID'!$B:$N,13,FALSE))</f>
        <v/>
      </c>
      <c r="X348" s="13" t="str">
        <f>IF(ISERROR(VLOOKUP(CONCATENATE($A348,"_",X$2),'Reference data SID'!$B:$N,13,FALSE)),"",VLOOKUP(CONCATENATE($A348,"_",X$2),'Reference data SID'!$B:$N,13,FALSE))</f>
        <v/>
      </c>
      <c r="Y348" s="13" t="str">
        <f>IF(ISERROR(VLOOKUP(CONCATENATE($A348,"_",Y$2),'Reference data SID'!$B:$N,13,FALSE)),"",VLOOKUP(CONCATENATE($A348,"_",Y$2),'Reference data SID'!$B:$N,13,FALSE))</f>
        <v/>
      </c>
      <c r="Z348" s="13" t="str">
        <f>IF(ISERROR(VLOOKUP(CONCATENATE($A348,"_",Z$2),'Reference data SID'!$B:$N,13,FALSE)),"",VLOOKUP(CONCATENATE($A348,"_",Z$2),'Reference data SID'!$B:$N,13,FALSE))</f>
        <v/>
      </c>
      <c r="AA348" s="13" t="str">
        <f>IF(ISERROR(VLOOKUP(CONCATENATE($A348,"_",AA$2),'Reference data SID'!$B:$N,13,FALSE)),"",VLOOKUP(CONCATENATE($A348,"_",AA$2),'Reference data SID'!$B:$N,13,FALSE))</f>
        <v/>
      </c>
      <c r="AB348" s="13" t="str">
        <f>IF(ISERROR(VLOOKUP(CONCATENATE($A348,"_",AB$2),'Reference data SID'!$B:$N,13,FALSE)),"",VLOOKUP(CONCATENATE($A348,"_",AB$2),'Reference data SID'!$B:$N,13,FALSE))</f>
        <v/>
      </c>
      <c r="AC348" s="13" t="str">
        <f>IF(ISERROR(VLOOKUP(CONCATENATE($A348,"_",AC$2),'Reference data SID'!$B:$N,13,FALSE)),"",VLOOKUP(CONCATENATE($A348,"_",AC$2),'Reference data SID'!$B:$N,13,FALSE))</f>
        <v/>
      </c>
      <c r="AD348" s="13" t="str">
        <f>IF(ISERROR(VLOOKUP(CONCATENATE($A348,"_",AD$2),'Reference data SID'!$B:$N,13,FALSE)),"",VLOOKUP(CONCATENATE($A348,"_",AD$2),'Reference data SID'!$B:$N,13,FALSE))</f>
        <v/>
      </c>
      <c r="AE348" s="13" t="str">
        <f>IF(ISERROR(VLOOKUP(CONCATENATE($A348,"_",AE$2),'Reference data SID'!$B:$N,13,FALSE)),"",VLOOKUP(CONCATENATE($A348,"_",AE$2),'Reference data SID'!$B:$N,13,FALSE))</f>
        <v/>
      </c>
      <c r="AF348" s="13" t="str">
        <f>IF(ISERROR(VLOOKUP(CONCATENATE($A348,"_",AF$2),'Reference data SID'!$B:$N,13,FALSE)),"",VLOOKUP(CONCATENATE($A348,"_",AF$2),'Reference data SID'!$B:$N,13,FALSE))</f>
        <v/>
      </c>
      <c r="AG348" s="13" t="str">
        <f>IF(ISERROR(VLOOKUP(CONCATENATE($A348,"_",AG$2),'Reference data SID'!$B:$N,13,FALSE)),"",VLOOKUP(CONCATENATE($A348,"_",AG$2),'Reference data SID'!$B:$N,13,FALSE))</f>
        <v/>
      </c>
      <c r="AH348" s="13" t="str">
        <f>IF(ISERROR(VLOOKUP(CONCATENATE($A348,"_",AH$2),'Reference data SID'!$B:$N,13,FALSE)),"",VLOOKUP(CONCATENATE($A348,"_",AH$2),'Reference data SID'!$B:$N,13,FALSE))</f>
        <v/>
      </c>
      <c r="AI348" s="13" t="str">
        <f>IF(ISERROR(VLOOKUP(CONCATENATE($A348,"_",AI$2),'Reference data SID'!$B:$N,13,FALSE)),"",VLOOKUP(CONCATENATE($A348,"_",AI$2),'Reference data SID'!$B:$N,13,FALSE))</f>
        <v/>
      </c>
      <c r="AJ348" s="13" t="str">
        <f>IF(ISERROR(VLOOKUP(CONCATENATE($A348,"_",AJ$2),'Reference data SID'!$B:$N,13,FALSE)),"",VLOOKUP(CONCATENATE($A348,"_",AJ$2),'Reference data SID'!$B:$N,13,FALSE))</f>
        <v/>
      </c>
      <c r="AK348" s="13" t="str">
        <f>IF(ISERROR(VLOOKUP(CONCATENATE($A348,"_",AK$2),'Reference data SID'!$B:$N,13,FALSE)),"",VLOOKUP(CONCATENATE($A348,"_",AK$2),'Reference data SID'!$B:$N,13,FALSE))</f>
        <v/>
      </c>
      <c r="AL348" s="13" t="str">
        <f>IF(ISERROR(VLOOKUP(CONCATENATE($A348,"_",AL$2),'Reference data SID'!$B:$N,13,FALSE)),"",VLOOKUP(CONCATENATE($A348,"_",AL$2),'Reference data SID'!$B:$N,13,FALSE))</f>
        <v/>
      </c>
      <c r="AM348" s="13" t="str">
        <f>IF(ISERROR(VLOOKUP(CONCATENATE($A348,"_",AM$2),'Reference data SID'!$B:$N,13,FALSE)),"",VLOOKUP(CONCATENATE($A348,"_",AM$2),'Reference data SID'!$B:$N,13,FALSE))</f>
        <v/>
      </c>
      <c r="AN348" s="13" t="str">
        <f>IF(ISERROR(VLOOKUP(CONCATENATE($A348,"_",AN$2),'Reference data SID'!$B:$N,13,FALSE)),"",VLOOKUP(CONCATENATE($A348,"_",AN$2),'Reference data SID'!$B:$N,13,FALSE))</f>
        <v/>
      </c>
      <c r="AO348" s="13" t="str">
        <f>IF(ISERROR(VLOOKUP(CONCATENATE($A348,"_",AO$2),'Reference data SID'!$B:$N,13,FALSE)),"",VLOOKUP(CONCATENATE($A348,"_",AO$2),'Reference data SID'!$B:$N,13,FALSE))</f>
        <v/>
      </c>
      <c r="AP348" s="13" t="str">
        <f>IF(ISERROR(VLOOKUP(CONCATENATE($A348,"_",AP$2),'Reference data SID'!$B:$N,13,FALSE)),"",VLOOKUP(CONCATENATE($A348,"_",AP$2),'Reference data SID'!$B:$N,13,FALSE))</f>
        <v/>
      </c>
      <c r="AQ348" s="13" t="str">
        <f>IF(ISERROR(VLOOKUP(CONCATENATE($A348,"_",AQ$2),'Reference data SID'!$B:$N,13,FALSE)),"",VLOOKUP(CONCATENATE($A348,"_",AQ$2),'Reference data SID'!$B:$N,13,FALSE))</f>
        <v/>
      </c>
      <c r="AR348" s="13" t="str">
        <f>IF(ISERROR(VLOOKUP(CONCATENATE($A348,"_",AR$2),'Reference data SID'!$B:$N,13,FALSE)),"",VLOOKUP(CONCATENATE($A348,"_",AR$2),'Reference data SID'!$B:$N,13,FALSE))</f>
        <v/>
      </c>
      <c r="AS348" s="13" t="str">
        <f>IF(ISERROR(VLOOKUP(CONCATENATE($A348,"_",AS$2),'Reference data SID'!$B:$N,13,FALSE)),"",VLOOKUP(CONCATENATE($A348,"_",AS$2),'Reference data SID'!$B:$N,13,FALSE))</f>
        <v/>
      </c>
      <c r="AT348" s="13" t="str">
        <f>IF(ISERROR(VLOOKUP(CONCATENATE($A348,"_",AT$2),'Reference data SID'!$B:$N,13,FALSE)),"",VLOOKUP(CONCATENATE($A348,"_",AT$2),'Reference data SID'!$B:$N,13,FALSE))</f>
        <v/>
      </c>
    </row>
    <row r="349" spans="1:46" x14ac:dyDescent="0.25">
      <c r="A349">
        <v>345</v>
      </c>
      <c r="B349" s="13" t="str">
        <f>IF(ISERROR(VLOOKUP(CONCATENATE($A349,"_",B$2),'Reference data SID'!$B:$N,13,FALSE)),"",VLOOKUP(CONCATENATE($A349,"_",B$2),'Reference data SID'!$B:$N,13,FALSE))</f>
        <v/>
      </c>
      <c r="C349" s="13" t="str">
        <f>IF(ISERROR(VLOOKUP(CONCATENATE($A349,"_",C$2),'Reference data SID'!$B:$N,13,FALSE)),"",VLOOKUP(CONCATENATE($A349,"_",C$2),'Reference data SID'!$B:$N,13,FALSE))</f>
        <v/>
      </c>
      <c r="D349" s="13" t="str">
        <f>IF(ISERROR(VLOOKUP(CONCATENATE($A349,"_",D$2),'Reference data SID'!$B:$N,13,FALSE)),"",VLOOKUP(CONCATENATE($A349,"_",D$2),'Reference data SID'!$B:$N,13,FALSE))</f>
        <v/>
      </c>
      <c r="E349" s="13" t="str">
        <f>IF(ISERROR(VLOOKUP(CONCATENATE($A349,"_",E$2),'Reference data SID'!$B:$N,13,FALSE)),"",VLOOKUP(CONCATENATE($A349,"_",E$2),'Reference data SID'!$B:$N,13,FALSE))</f>
        <v/>
      </c>
      <c r="F349" s="13" t="str">
        <f>IF(ISERROR(VLOOKUP(CONCATENATE($A349,"_",F$2),'Reference data SID'!$B:$N,13,FALSE)),"",VLOOKUP(CONCATENATE($A349,"_",F$2),'Reference data SID'!$B:$N,13,FALSE))</f>
        <v/>
      </c>
      <c r="G349" s="13" t="str">
        <f>IF(ISERROR(VLOOKUP(CONCATENATE($A349,"_",G$2),'Reference data SID'!$B:$N,13,FALSE)),"",VLOOKUP(CONCATENATE($A349,"_",G$2),'Reference data SID'!$B:$N,13,FALSE))</f>
        <v/>
      </c>
      <c r="H349" s="13" t="str">
        <f>IF(ISERROR(VLOOKUP(CONCATENATE($A349,"_",H$2),'Reference data SID'!$B:$N,13,FALSE)),"",VLOOKUP(CONCATENATE($A349,"_",H$2),'Reference data SID'!$B:$N,13,FALSE))</f>
        <v/>
      </c>
      <c r="I349" s="13" t="str">
        <f>IF(ISERROR(VLOOKUP(CONCATENATE($A349,"_",I$2),'Reference data SID'!$B:$N,13,FALSE)),"",VLOOKUP(CONCATENATE($A349,"_",I$2),'Reference data SID'!$B:$N,13,FALSE))</f>
        <v/>
      </c>
      <c r="J349" s="13" t="str">
        <f>IF(ISERROR(VLOOKUP(CONCATENATE($A349,"_",J$2),'Reference data SID'!$B:$N,13,FALSE)),"",VLOOKUP(CONCATENATE($A349,"_",J$2),'Reference data SID'!$B:$N,13,FALSE))</f>
        <v/>
      </c>
      <c r="K349" s="13" t="str">
        <f>IF(ISERROR(VLOOKUP(CONCATENATE($A349,"_",K$2),'Reference data SID'!$B:$N,13,FALSE)),"",VLOOKUP(CONCATENATE($A349,"_",K$2),'Reference data SID'!$B:$N,13,FALSE))</f>
        <v/>
      </c>
      <c r="L349" s="13" t="str">
        <f>IF(ISERROR(VLOOKUP(CONCATENATE($A349,"_",L$2),'Reference data SID'!$B:$N,13,FALSE)),"",VLOOKUP(CONCATENATE($A349,"_",L$2),'Reference data SID'!$B:$N,13,FALSE))</f>
        <v/>
      </c>
      <c r="M349" s="13" t="str">
        <f>IF(ISERROR(VLOOKUP(CONCATENATE($A349,"_",M$2),'Reference data SID'!$B:$N,13,FALSE)),"",VLOOKUP(CONCATENATE($A349,"_",M$2),'Reference data SID'!$B:$N,13,FALSE))</f>
        <v/>
      </c>
      <c r="N349" s="13" t="str">
        <f>IF(ISERROR(VLOOKUP(CONCATENATE($A349,"_",N$2),'Reference data SID'!$B:$N,13,FALSE)),"",VLOOKUP(CONCATENATE($A349,"_",N$2),'Reference data SID'!$B:$N,13,FALSE))</f>
        <v/>
      </c>
      <c r="O349" s="13" t="str">
        <f>IF(ISERROR(VLOOKUP(CONCATENATE($A349,"_",O$2),'Reference data SID'!$B:$N,13,FALSE)),"",VLOOKUP(CONCATENATE($A349,"_",O$2),'Reference data SID'!$B:$N,13,FALSE))</f>
        <v/>
      </c>
      <c r="P349" s="13" t="str">
        <f>IF(ISERROR(VLOOKUP(CONCATENATE($A349,"_",P$2),'Reference data SID'!$B:$N,13,FALSE)),"",VLOOKUP(CONCATENATE($A349,"_",P$2),'Reference data SID'!$B:$N,13,FALSE))</f>
        <v/>
      </c>
      <c r="Q349" s="13" t="str">
        <f>IF(ISERROR(VLOOKUP(CONCATENATE($A349,"_",Q$2),'Reference data SID'!$B:$N,13,FALSE)),"",VLOOKUP(CONCATENATE($A349,"_",Q$2),'Reference data SID'!$B:$N,13,FALSE))</f>
        <v/>
      </c>
      <c r="R349" s="13" t="str">
        <f>IF(ISERROR(VLOOKUP(CONCATENATE($A349,"_",R$2),'Reference data SID'!$B:$N,13,FALSE)),"",VLOOKUP(CONCATENATE($A349,"_",R$2),'Reference data SID'!$B:$N,13,FALSE))</f>
        <v/>
      </c>
      <c r="S349" s="13" t="str">
        <f>IF(ISERROR(VLOOKUP(CONCATENATE($A349,"_",S$2),'Reference data SID'!$B:$N,13,FALSE)),"",VLOOKUP(CONCATENATE($A349,"_",S$2),'Reference data SID'!$B:$N,13,FALSE))</f>
        <v/>
      </c>
      <c r="T349" s="13" t="str">
        <f>IF(ISERROR(VLOOKUP(CONCATENATE($A349,"_",T$2),'Reference data SID'!$B:$N,13,FALSE)),"",VLOOKUP(CONCATENATE($A349,"_",T$2),'Reference data SID'!$B:$N,13,FALSE))</f>
        <v/>
      </c>
      <c r="U349" s="13" t="str">
        <f>IF(ISERROR(VLOOKUP(CONCATENATE($A349,"_",U$2),'Reference data SID'!$B:$N,13,FALSE)),"",VLOOKUP(CONCATENATE($A349,"_",U$2),'Reference data SID'!$B:$N,13,FALSE))</f>
        <v/>
      </c>
      <c r="V349" s="13" t="str">
        <f>IF(ISERROR(VLOOKUP(CONCATENATE($A349,"_",V$2),'Reference data SID'!$B:$N,13,FALSE)),"",VLOOKUP(CONCATENATE($A349,"_",V$2),'Reference data SID'!$B:$N,13,FALSE))</f>
        <v/>
      </c>
      <c r="W349" s="13" t="str">
        <f>IF(ISERROR(VLOOKUP(CONCATENATE($A349,"_",W$2),'Reference data SID'!$B:$N,13,FALSE)),"",VLOOKUP(CONCATENATE($A349,"_",W$2),'Reference data SID'!$B:$N,13,FALSE))</f>
        <v/>
      </c>
      <c r="X349" s="13" t="str">
        <f>IF(ISERROR(VLOOKUP(CONCATENATE($A349,"_",X$2),'Reference data SID'!$B:$N,13,FALSE)),"",VLOOKUP(CONCATENATE($A349,"_",X$2),'Reference data SID'!$B:$N,13,FALSE))</f>
        <v/>
      </c>
      <c r="Y349" s="13" t="str">
        <f>IF(ISERROR(VLOOKUP(CONCATENATE($A349,"_",Y$2),'Reference data SID'!$B:$N,13,FALSE)),"",VLOOKUP(CONCATENATE($A349,"_",Y$2),'Reference data SID'!$B:$N,13,FALSE))</f>
        <v/>
      </c>
      <c r="Z349" s="13" t="str">
        <f>IF(ISERROR(VLOOKUP(CONCATENATE($A349,"_",Z$2),'Reference data SID'!$B:$N,13,FALSE)),"",VLOOKUP(CONCATENATE($A349,"_",Z$2),'Reference data SID'!$B:$N,13,FALSE))</f>
        <v/>
      </c>
      <c r="AA349" s="13" t="str">
        <f>IF(ISERROR(VLOOKUP(CONCATENATE($A349,"_",AA$2),'Reference data SID'!$B:$N,13,FALSE)),"",VLOOKUP(CONCATENATE($A349,"_",AA$2),'Reference data SID'!$B:$N,13,FALSE))</f>
        <v/>
      </c>
      <c r="AB349" s="13" t="str">
        <f>IF(ISERROR(VLOOKUP(CONCATENATE($A349,"_",AB$2),'Reference data SID'!$B:$N,13,FALSE)),"",VLOOKUP(CONCATENATE($A349,"_",AB$2),'Reference data SID'!$B:$N,13,FALSE))</f>
        <v/>
      </c>
      <c r="AC349" s="13" t="str">
        <f>IF(ISERROR(VLOOKUP(CONCATENATE($A349,"_",AC$2),'Reference data SID'!$B:$N,13,FALSE)),"",VLOOKUP(CONCATENATE($A349,"_",AC$2),'Reference data SID'!$B:$N,13,FALSE))</f>
        <v/>
      </c>
      <c r="AD349" s="13" t="str">
        <f>IF(ISERROR(VLOOKUP(CONCATENATE($A349,"_",AD$2),'Reference data SID'!$B:$N,13,FALSE)),"",VLOOKUP(CONCATENATE($A349,"_",AD$2),'Reference data SID'!$B:$N,13,FALSE))</f>
        <v/>
      </c>
      <c r="AE349" s="13" t="str">
        <f>IF(ISERROR(VLOOKUP(CONCATENATE($A349,"_",AE$2),'Reference data SID'!$B:$N,13,FALSE)),"",VLOOKUP(CONCATENATE($A349,"_",AE$2),'Reference data SID'!$B:$N,13,FALSE))</f>
        <v/>
      </c>
      <c r="AF349" s="13" t="str">
        <f>IF(ISERROR(VLOOKUP(CONCATENATE($A349,"_",AF$2),'Reference data SID'!$B:$N,13,FALSE)),"",VLOOKUP(CONCATENATE($A349,"_",AF$2),'Reference data SID'!$B:$N,13,FALSE))</f>
        <v/>
      </c>
      <c r="AG349" s="13" t="str">
        <f>IF(ISERROR(VLOOKUP(CONCATENATE($A349,"_",AG$2),'Reference data SID'!$B:$N,13,FALSE)),"",VLOOKUP(CONCATENATE($A349,"_",AG$2),'Reference data SID'!$B:$N,13,FALSE))</f>
        <v/>
      </c>
      <c r="AH349" s="13" t="str">
        <f>IF(ISERROR(VLOOKUP(CONCATENATE($A349,"_",AH$2),'Reference data SID'!$B:$N,13,FALSE)),"",VLOOKUP(CONCATENATE($A349,"_",AH$2),'Reference data SID'!$B:$N,13,FALSE))</f>
        <v/>
      </c>
      <c r="AI349" s="13" t="str">
        <f>IF(ISERROR(VLOOKUP(CONCATENATE($A349,"_",AI$2),'Reference data SID'!$B:$N,13,FALSE)),"",VLOOKUP(CONCATENATE($A349,"_",AI$2),'Reference data SID'!$B:$N,13,FALSE))</f>
        <v/>
      </c>
      <c r="AJ349" s="13" t="str">
        <f>IF(ISERROR(VLOOKUP(CONCATENATE($A349,"_",AJ$2),'Reference data SID'!$B:$N,13,FALSE)),"",VLOOKUP(CONCATENATE($A349,"_",AJ$2),'Reference data SID'!$B:$N,13,FALSE))</f>
        <v/>
      </c>
      <c r="AK349" s="13" t="str">
        <f>IF(ISERROR(VLOOKUP(CONCATENATE($A349,"_",AK$2),'Reference data SID'!$B:$N,13,FALSE)),"",VLOOKUP(CONCATENATE($A349,"_",AK$2),'Reference data SID'!$B:$N,13,FALSE))</f>
        <v/>
      </c>
      <c r="AL349" s="13" t="str">
        <f>IF(ISERROR(VLOOKUP(CONCATENATE($A349,"_",AL$2),'Reference data SID'!$B:$N,13,FALSE)),"",VLOOKUP(CONCATENATE($A349,"_",AL$2),'Reference data SID'!$B:$N,13,FALSE))</f>
        <v/>
      </c>
      <c r="AM349" s="13" t="str">
        <f>IF(ISERROR(VLOOKUP(CONCATENATE($A349,"_",AM$2),'Reference data SID'!$B:$N,13,FALSE)),"",VLOOKUP(CONCATENATE($A349,"_",AM$2),'Reference data SID'!$B:$N,13,FALSE))</f>
        <v/>
      </c>
      <c r="AN349" s="13" t="str">
        <f>IF(ISERROR(VLOOKUP(CONCATENATE($A349,"_",AN$2),'Reference data SID'!$B:$N,13,FALSE)),"",VLOOKUP(CONCATENATE($A349,"_",AN$2),'Reference data SID'!$B:$N,13,FALSE))</f>
        <v/>
      </c>
      <c r="AO349" s="13" t="str">
        <f>IF(ISERROR(VLOOKUP(CONCATENATE($A349,"_",AO$2),'Reference data SID'!$B:$N,13,FALSE)),"",VLOOKUP(CONCATENATE($A349,"_",AO$2),'Reference data SID'!$B:$N,13,FALSE))</f>
        <v/>
      </c>
      <c r="AP349" s="13" t="str">
        <f>IF(ISERROR(VLOOKUP(CONCATENATE($A349,"_",AP$2),'Reference data SID'!$B:$N,13,FALSE)),"",VLOOKUP(CONCATENATE($A349,"_",AP$2),'Reference data SID'!$B:$N,13,FALSE))</f>
        <v/>
      </c>
      <c r="AQ349" s="13" t="str">
        <f>IF(ISERROR(VLOOKUP(CONCATENATE($A349,"_",AQ$2),'Reference data SID'!$B:$N,13,FALSE)),"",VLOOKUP(CONCATENATE($A349,"_",AQ$2),'Reference data SID'!$B:$N,13,FALSE))</f>
        <v/>
      </c>
      <c r="AR349" s="13" t="str">
        <f>IF(ISERROR(VLOOKUP(CONCATENATE($A349,"_",AR$2),'Reference data SID'!$B:$N,13,FALSE)),"",VLOOKUP(CONCATENATE($A349,"_",AR$2),'Reference data SID'!$B:$N,13,FALSE))</f>
        <v/>
      </c>
      <c r="AS349" s="13" t="str">
        <f>IF(ISERROR(VLOOKUP(CONCATENATE($A349,"_",AS$2),'Reference data SID'!$B:$N,13,FALSE)),"",VLOOKUP(CONCATENATE($A349,"_",AS$2),'Reference data SID'!$B:$N,13,FALSE))</f>
        <v/>
      </c>
      <c r="AT349" s="13" t="str">
        <f>IF(ISERROR(VLOOKUP(CONCATENATE($A349,"_",AT$2),'Reference data SID'!$B:$N,13,FALSE)),"",VLOOKUP(CONCATENATE($A349,"_",AT$2),'Reference data SID'!$B:$N,13,FALSE))</f>
        <v/>
      </c>
    </row>
    <row r="350" spans="1:46" x14ac:dyDescent="0.25">
      <c r="A350">
        <v>346</v>
      </c>
      <c r="B350" s="13" t="str">
        <f>IF(ISERROR(VLOOKUP(CONCATENATE($A350,"_",B$2),'Reference data SID'!$B:$N,13,FALSE)),"",VLOOKUP(CONCATENATE($A350,"_",B$2),'Reference data SID'!$B:$N,13,FALSE))</f>
        <v/>
      </c>
      <c r="C350" s="13" t="str">
        <f>IF(ISERROR(VLOOKUP(CONCATENATE($A350,"_",C$2),'Reference data SID'!$B:$N,13,FALSE)),"",VLOOKUP(CONCATENATE($A350,"_",C$2),'Reference data SID'!$B:$N,13,FALSE))</f>
        <v/>
      </c>
      <c r="D350" s="13" t="str">
        <f>IF(ISERROR(VLOOKUP(CONCATENATE($A350,"_",D$2),'Reference data SID'!$B:$N,13,FALSE)),"",VLOOKUP(CONCATENATE($A350,"_",D$2),'Reference data SID'!$B:$N,13,FALSE))</f>
        <v/>
      </c>
      <c r="E350" s="13" t="str">
        <f>IF(ISERROR(VLOOKUP(CONCATENATE($A350,"_",E$2),'Reference data SID'!$B:$N,13,FALSE)),"",VLOOKUP(CONCATENATE($A350,"_",E$2),'Reference data SID'!$B:$N,13,FALSE))</f>
        <v/>
      </c>
      <c r="F350" s="13" t="str">
        <f>IF(ISERROR(VLOOKUP(CONCATENATE($A350,"_",F$2),'Reference data SID'!$B:$N,13,FALSE)),"",VLOOKUP(CONCATENATE($A350,"_",F$2),'Reference data SID'!$B:$N,13,FALSE))</f>
        <v/>
      </c>
      <c r="G350" s="13" t="str">
        <f>IF(ISERROR(VLOOKUP(CONCATENATE($A350,"_",G$2),'Reference data SID'!$B:$N,13,FALSE)),"",VLOOKUP(CONCATENATE($A350,"_",G$2),'Reference data SID'!$B:$N,13,FALSE))</f>
        <v/>
      </c>
      <c r="H350" s="13" t="str">
        <f>IF(ISERROR(VLOOKUP(CONCATENATE($A350,"_",H$2),'Reference data SID'!$B:$N,13,FALSE)),"",VLOOKUP(CONCATENATE($A350,"_",H$2),'Reference data SID'!$B:$N,13,FALSE))</f>
        <v/>
      </c>
      <c r="I350" s="13" t="str">
        <f>IF(ISERROR(VLOOKUP(CONCATENATE($A350,"_",I$2),'Reference data SID'!$B:$N,13,FALSE)),"",VLOOKUP(CONCATENATE($A350,"_",I$2),'Reference data SID'!$B:$N,13,FALSE))</f>
        <v/>
      </c>
      <c r="J350" s="13" t="str">
        <f>IF(ISERROR(VLOOKUP(CONCATENATE($A350,"_",J$2),'Reference data SID'!$B:$N,13,FALSE)),"",VLOOKUP(CONCATENATE($A350,"_",J$2),'Reference data SID'!$B:$N,13,FALSE))</f>
        <v/>
      </c>
      <c r="K350" s="13" t="str">
        <f>IF(ISERROR(VLOOKUP(CONCATENATE($A350,"_",K$2),'Reference data SID'!$B:$N,13,FALSE)),"",VLOOKUP(CONCATENATE($A350,"_",K$2),'Reference data SID'!$B:$N,13,FALSE))</f>
        <v/>
      </c>
      <c r="L350" s="13" t="str">
        <f>IF(ISERROR(VLOOKUP(CONCATENATE($A350,"_",L$2),'Reference data SID'!$B:$N,13,FALSE)),"",VLOOKUP(CONCATENATE($A350,"_",L$2),'Reference data SID'!$B:$N,13,FALSE))</f>
        <v/>
      </c>
      <c r="M350" s="13" t="str">
        <f>IF(ISERROR(VLOOKUP(CONCATENATE($A350,"_",M$2),'Reference data SID'!$B:$N,13,FALSE)),"",VLOOKUP(CONCATENATE($A350,"_",M$2),'Reference data SID'!$B:$N,13,FALSE))</f>
        <v/>
      </c>
      <c r="N350" s="13" t="str">
        <f>IF(ISERROR(VLOOKUP(CONCATENATE($A350,"_",N$2),'Reference data SID'!$B:$N,13,FALSE)),"",VLOOKUP(CONCATENATE($A350,"_",N$2),'Reference data SID'!$B:$N,13,FALSE))</f>
        <v/>
      </c>
      <c r="O350" s="13" t="str">
        <f>IF(ISERROR(VLOOKUP(CONCATENATE($A350,"_",O$2),'Reference data SID'!$B:$N,13,FALSE)),"",VLOOKUP(CONCATENATE($A350,"_",O$2),'Reference data SID'!$B:$N,13,FALSE))</f>
        <v/>
      </c>
      <c r="P350" s="13" t="str">
        <f>IF(ISERROR(VLOOKUP(CONCATENATE($A350,"_",P$2),'Reference data SID'!$B:$N,13,FALSE)),"",VLOOKUP(CONCATENATE($A350,"_",P$2),'Reference data SID'!$B:$N,13,FALSE))</f>
        <v/>
      </c>
      <c r="Q350" s="13" t="str">
        <f>IF(ISERROR(VLOOKUP(CONCATENATE($A350,"_",Q$2),'Reference data SID'!$B:$N,13,FALSE)),"",VLOOKUP(CONCATENATE($A350,"_",Q$2),'Reference data SID'!$B:$N,13,FALSE))</f>
        <v/>
      </c>
      <c r="R350" s="13" t="str">
        <f>IF(ISERROR(VLOOKUP(CONCATENATE($A350,"_",R$2),'Reference data SID'!$B:$N,13,FALSE)),"",VLOOKUP(CONCATENATE($A350,"_",R$2),'Reference data SID'!$B:$N,13,FALSE))</f>
        <v/>
      </c>
      <c r="S350" s="13" t="str">
        <f>IF(ISERROR(VLOOKUP(CONCATENATE($A350,"_",S$2),'Reference data SID'!$B:$N,13,FALSE)),"",VLOOKUP(CONCATENATE($A350,"_",S$2),'Reference data SID'!$B:$N,13,FALSE))</f>
        <v/>
      </c>
      <c r="T350" s="13" t="str">
        <f>IF(ISERROR(VLOOKUP(CONCATENATE($A350,"_",T$2),'Reference data SID'!$B:$N,13,FALSE)),"",VLOOKUP(CONCATENATE($A350,"_",T$2),'Reference data SID'!$B:$N,13,FALSE))</f>
        <v/>
      </c>
      <c r="U350" s="13" t="str">
        <f>IF(ISERROR(VLOOKUP(CONCATENATE($A350,"_",U$2),'Reference data SID'!$B:$N,13,FALSE)),"",VLOOKUP(CONCATENATE($A350,"_",U$2),'Reference data SID'!$B:$N,13,FALSE))</f>
        <v/>
      </c>
      <c r="V350" s="13" t="str">
        <f>IF(ISERROR(VLOOKUP(CONCATENATE($A350,"_",V$2),'Reference data SID'!$B:$N,13,FALSE)),"",VLOOKUP(CONCATENATE($A350,"_",V$2),'Reference data SID'!$B:$N,13,FALSE))</f>
        <v/>
      </c>
      <c r="W350" s="13" t="str">
        <f>IF(ISERROR(VLOOKUP(CONCATENATE($A350,"_",W$2),'Reference data SID'!$B:$N,13,FALSE)),"",VLOOKUP(CONCATENATE($A350,"_",W$2),'Reference data SID'!$B:$N,13,FALSE))</f>
        <v/>
      </c>
      <c r="X350" s="13" t="str">
        <f>IF(ISERROR(VLOOKUP(CONCATENATE($A350,"_",X$2),'Reference data SID'!$B:$N,13,FALSE)),"",VLOOKUP(CONCATENATE($A350,"_",X$2),'Reference data SID'!$B:$N,13,FALSE))</f>
        <v/>
      </c>
      <c r="Y350" s="13" t="str">
        <f>IF(ISERROR(VLOOKUP(CONCATENATE($A350,"_",Y$2),'Reference data SID'!$B:$N,13,FALSE)),"",VLOOKUP(CONCATENATE($A350,"_",Y$2),'Reference data SID'!$B:$N,13,FALSE))</f>
        <v/>
      </c>
      <c r="Z350" s="13" t="str">
        <f>IF(ISERROR(VLOOKUP(CONCATENATE($A350,"_",Z$2),'Reference data SID'!$B:$N,13,FALSE)),"",VLOOKUP(CONCATENATE($A350,"_",Z$2),'Reference data SID'!$B:$N,13,FALSE))</f>
        <v/>
      </c>
      <c r="AA350" s="13" t="str">
        <f>IF(ISERROR(VLOOKUP(CONCATENATE($A350,"_",AA$2),'Reference data SID'!$B:$N,13,FALSE)),"",VLOOKUP(CONCATENATE($A350,"_",AA$2),'Reference data SID'!$B:$N,13,FALSE))</f>
        <v/>
      </c>
      <c r="AB350" s="13" t="str">
        <f>IF(ISERROR(VLOOKUP(CONCATENATE($A350,"_",AB$2),'Reference data SID'!$B:$N,13,FALSE)),"",VLOOKUP(CONCATENATE($A350,"_",AB$2),'Reference data SID'!$B:$N,13,FALSE))</f>
        <v/>
      </c>
      <c r="AC350" s="13" t="str">
        <f>IF(ISERROR(VLOOKUP(CONCATENATE($A350,"_",AC$2),'Reference data SID'!$B:$N,13,FALSE)),"",VLOOKUP(CONCATENATE($A350,"_",AC$2),'Reference data SID'!$B:$N,13,FALSE))</f>
        <v/>
      </c>
      <c r="AD350" s="13" t="str">
        <f>IF(ISERROR(VLOOKUP(CONCATENATE($A350,"_",AD$2),'Reference data SID'!$B:$N,13,FALSE)),"",VLOOKUP(CONCATENATE($A350,"_",AD$2),'Reference data SID'!$B:$N,13,FALSE))</f>
        <v/>
      </c>
      <c r="AE350" s="13" t="str">
        <f>IF(ISERROR(VLOOKUP(CONCATENATE($A350,"_",AE$2),'Reference data SID'!$B:$N,13,FALSE)),"",VLOOKUP(CONCATENATE($A350,"_",AE$2),'Reference data SID'!$B:$N,13,FALSE))</f>
        <v/>
      </c>
      <c r="AF350" s="13" t="str">
        <f>IF(ISERROR(VLOOKUP(CONCATENATE($A350,"_",AF$2),'Reference data SID'!$B:$N,13,FALSE)),"",VLOOKUP(CONCATENATE($A350,"_",AF$2),'Reference data SID'!$B:$N,13,FALSE))</f>
        <v/>
      </c>
      <c r="AG350" s="13" t="str">
        <f>IF(ISERROR(VLOOKUP(CONCATENATE($A350,"_",AG$2),'Reference data SID'!$B:$N,13,FALSE)),"",VLOOKUP(CONCATENATE($A350,"_",AG$2),'Reference data SID'!$B:$N,13,FALSE))</f>
        <v/>
      </c>
      <c r="AH350" s="13" t="str">
        <f>IF(ISERROR(VLOOKUP(CONCATENATE($A350,"_",AH$2),'Reference data SID'!$B:$N,13,FALSE)),"",VLOOKUP(CONCATENATE($A350,"_",AH$2),'Reference data SID'!$B:$N,13,FALSE))</f>
        <v/>
      </c>
      <c r="AI350" s="13" t="str">
        <f>IF(ISERROR(VLOOKUP(CONCATENATE($A350,"_",AI$2),'Reference data SID'!$B:$N,13,FALSE)),"",VLOOKUP(CONCATENATE($A350,"_",AI$2),'Reference data SID'!$B:$N,13,FALSE))</f>
        <v/>
      </c>
      <c r="AJ350" s="13" t="str">
        <f>IF(ISERROR(VLOOKUP(CONCATENATE($A350,"_",AJ$2),'Reference data SID'!$B:$N,13,FALSE)),"",VLOOKUP(CONCATENATE($A350,"_",AJ$2),'Reference data SID'!$B:$N,13,FALSE))</f>
        <v/>
      </c>
      <c r="AK350" s="13" t="str">
        <f>IF(ISERROR(VLOOKUP(CONCATENATE($A350,"_",AK$2),'Reference data SID'!$B:$N,13,FALSE)),"",VLOOKUP(CONCATENATE($A350,"_",AK$2),'Reference data SID'!$B:$N,13,FALSE))</f>
        <v/>
      </c>
      <c r="AL350" s="13" t="str">
        <f>IF(ISERROR(VLOOKUP(CONCATENATE($A350,"_",AL$2),'Reference data SID'!$B:$N,13,FALSE)),"",VLOOKUP(CONCATENATE($A350,"_",AL$2),'Reference data SID'!$B:$N,13,FALSE))</f>
        <v/>
      </c>
      <c r="AM350" s="13" t="str">
        <f>IF(ISERROR(VLOOKUP(CONCATENATE($A350,"_",AM$2),'Reference data SID'!$B:$N,13,FALSE)),"",VLOOKUP(CONCATENATE($A350,"_",AM$2),'Reference data SID'!$B:$N,13,FALSE))</f>
        <v/>
      </c>
      <c r="AN350" s="13" t="str">
        <f>IF(ISERROR(VLOOKUP(CONCATENATE($A350,"_",AN$2),'Reference data SID'!$B:$N,13,FALSE)),"",VLOOKUP(CONCATENATE($A350,"_",AN$2),'Reference data SID'!$B:$N,13,FALSE))</f>
        <v/>
      </c>
      <c r="AO350" s="13" t="str">
        <f>IF(ISERROR(VLOOKUP(CONCATENATE($A350,"_",AO$2),'Reference data SID'!$B:$N,13,FALSE)),"",VLOOKUP(CONCATENATE($A350,"_",AO$2),'Reference data SID'!$B:$N,13,FALSE))</f>
        <v/>
      </c>
      <c r="AP350" s="13" t="str">
        <f>IF(ISERROR(VLOOKUP(CONCATENATE($A350,"_",AP$2),'Reference data SID'!$B:$N,13,FALSE)),"",VLOOKUP(CONCATENATE($A350,"_",AP$2),'Reference data SID'!$B:$N,13,FALSE))</f>
        <v/>
      </c>
      <c r="AQ350" s="13" t="str">
        <f>IF(ISERROR(VLOOKUP(CONCATENATE($A350,"_",AQ$2),'Reference data SID'!$B:$N,13,FALSE)),"",VLOOKUP(CONCATENATE($A350,"_",AQ$2),'Reference data SID'!$B:$N,13,FALSE))</f>
        <v/>
      </c>
      <c r="AR350" s="13" t="str">
        <f>IF(ISERROR(VLOOKUP(CONCATENATE($A350,"_",AR$2),'Reference data SID'!$B:$N,13,FALSE)),"",VLOOKUP(CONCATENATE($A350,"_",AR$2),'Reference data SID'!$B:$N,13,FALSE))</f>
        <v/>
      </c>
      <c r="AS350" s="13" t="str">
        <f>IF(ISERROR(VLOOKUP(CONCATENATE($A350,"_",AS$2),'Reference data SID'!$B:$N,13,FALSE)),"",VLOOKUP(CONCATENATE($A350,"_",AS$2),'Reference data SID'!$B:$N,13,FALSE))</f>
        <v/>
      </c>
      <c r="AT350" s="13" t="str">
        <f>IF(ISERROR(VLOOKUP(CONCATENATE($A350,"_",AT$2),'Reference data SID'!$B:$N,13,FALSE)),"",VLOOKUP(CONCATENATE($A350,"_",AT$2),'Reference data SID'!$B:$N,13,FALSE))</f>
        <v/>
      </c>
    </row>
    <row r="351" spans="1:46" x14ac:dyDescent="0.25">
      <c r="A351">
        <v>347</v>
      </c>
      <c r="B351" s="13" t="str">
        <f>IF(ISERROR(VLOOKUP(CONCATENATE($A351,"_",B$2),'Reference data SID'!$B:$N,13,FALSE)),"",VLOOKUP(CONCATENATE($A351,"_",B$2),'Reference data SID'!$B:$N,13,FALSE))</f>
        <v/>
      </c>
      <c r="C351" s="13" t="str">
        <f>IF(ISERROR(VLOOKUP(CONCATENATE($A351,"_",C$2),'Reference data SID'!$B:$N,13,FALSE)),"",VLOOKUP(CONCATENATE($A351,"_",C$2),'Reference data SID'!$B:$N,13,FALSE))</f>
        <v/>
      </c>
      <c r="D351" s="13" t="str">
        <f>IF(ISERROR(VLOOKUP(CONCATENATE($A351,"_",D$2),'Reference data SID'!$B:$N,13,FALSE)),"",VLOOKUP(CONCATENATE($A351,"_",D$2),'Reference data SID'!$B:$N,13,FALSE))</f>
        <v/>
      </c>
      <c r="E351" s="13" t="str">
        <f>IF(ISERROR(VLOOKUP(CONCATENATE($A351,"_",E$2),'Reference data SID'!$B:$N,13,FALSE)),"",VLOOKUP(CONCATENATE($A351,"_",E$2),'Reference data SID'!$B:$N,13,FALSE))</f>
        <v/>
      </c>
      <c r="F351" s="13" t="str">
        <f>IF(ISERROR(VLOOKUP(CONCATENATE($A351,"_",F$2),'Reference data SID'!$B:$N,13,FALSE)),"",VLOOKUP(CONCATENATE($A351,"_",F$2),'Reference data SID'!$B:$N,13,FALSE))</f>
        <v/>
      </c>
      <c r="G351" s="13" t="str">
        <f>IF(ISERROR(VLOOKUP(CONCATENATE($A351,"_",G$2),'Reference data SID'!$B:$N,13,FALSE)),"",VLOOKUP(CONCATENATE($A351,"_",G$2),'Reference data SID'!$B:$N,13,FALSE))</f>
        <v/>
      </c>
      <c r="H351" s="13" t="str">
        <f>IF(ISERROR(VLOOKUP(CONCATENATE($A351,"_",H$2),'Reference data SID'!$B:$N,13,FALSE)),"",VLOOKUP(CONCATENATE($A351,"_",H$2),'Reference data SID'!$B:$N,13,FALSE))</f>
        <v/>
      </c>
      <c r="I351" s="13" t="str">
        <f>IF(ISERROR(VLOOKUP(CONCATENATE($A351,"_",I$2),'Reference data SID'!$B:$N,13,FALSE)),"",VLOOKUP(CONCATENATE($A351,"_",I$2),'Reference data SID'!$B:$N,13,FALSE))</f>
        <v/>
      </c>
      <c r="J351" s="13" t="str">
        <f>IF(ISERROR(VLOOKUP(CONCATENATE($A351,"_",J$2),'Reference data SID'!$B:$N,13,FALSE)),"",VLOOKUP(CONCATENATE($A351,"_",J$2),'Reference data SID'!$B:$N,13,FALSE))</f>
        <v/>
      </c>
      <c r="K351" s="13" t="str">
        <f>IF(ISERROR(VLOOKUP(CONCATENATE($A351,"_",K$2),'Reference data SID'!$B:$N,13,FALSE)),"",VLOOKUP(CONCATENATE($A351,"_",K$2),'Reference data SID'!$B:$N,13,FALSE))</f>
        <v/>
      </c>
      <c r="L351" s="13" t="str">
        <f>IF(ISERROR(VLOOKUP(CONCATENATE($A351,"_",L$2),'Reference data SID'!$B:$N,13,FALSE)),"",VLOOKUP(CONCATENATE($A351,"_",L$2),'Reference data SID'!$B:$N,13,FALSE))</f>
        <v/>
      </c>
      <c r="M351" s="13" t="str">
        <f>IF(ISERROR(VLOOKUP(CONCATENATE($A351,"_",M$2),'Reference data SID'!$B:$N,13,FALSE)),"",VLOOKUP(CONCATENATE($A351,"_",M$2),'Reference data SID'!$B:$N,13,FALSE))</f>
        <v/>
      </c>
      <c r="N351" s="13" t="str">
        <f>IF(ISERROR(VLOOKUP(CONCATENATE($A351,"_",N$2),'Reference data SID'!$B:$N,13,FALSE)),"",VLOOKUP(CONCATENATE($A351,"_",N$2),'Reference data SID'!$B:$N,13,FALSE))</f>
        <v/>
      </c>
      <c r="O351" s="13" t="str">
        <f>IF(ISERROR(VLOOKUP(CONCATENATE($A351,"_",O$2),'Reference data SID'!$B:$N,13,FALSE)),"",VLOOKUP(CONCATENATE($A351,"_",O$2),'Reference data SID'!$B:$N,13,FALSE))</f>
        <v/>
      </c>
      <c r="P351" s="13" t="str">
        <f>IF(ISERROR(VLOOKUP(CONCATENATE($A351,"_",P$2),'Reference data SID'!$B:$N,13,FALSE)),"",VLOOKUP(CONCATENATE($A351,"_",P$2),'Reference data SID'!$B:$N,13,FALSE))</f>
        <v/>
      </c>
      <c r="Q351" s="13" t="str">
        <f>IF(ISERROR(VLOOKUP(CONCATENATE($A351,"_",Q$2),'Reference data SID'!$B:$N,13,FALSE)),"",VLOOKUP(CONCATENATE($A351,"_",Q$2),'Reference data SID'!$B:$N,13,FALSE))</f>
        <v/>
      </c>
      <c r="R351" s="13" t="str">
        <f>IF(ISERROR(VLOOKUP(CONCATENATE($A351,"_",R$2),'Reference data SID'!$B:$N,13,FALSE)),"",VLOOKUP(CONCATENATE($A351,"_",R$2),'Reference data SID'!$B:$N,13,FALSE))</f>
        <v/>
      </c>
      <c r="S351" s="13" t="str">
        <f>IF(ISERROR(VLOOKUP(CONCATENATE($A351,"_",S$2),'Reference data SID'!$B:$N,13,FALSE)),"",VLOOKUP(CONCATENATE($A351,"_",S$2),'Reference data SID'!$B:$N,13,FALSE))</f>
        <v/>
      </c>
      <c r="T351" s="13" t="str">
        <f>IF(ISERROR(VLOOKUP(CONCATENATE($A351,"_",T$2),'Reference data SID'!$B:$N,13,FALSE)),"",VLOOKUP(CONCATENATE($A351,"_",T$2),'Reference data SID'!$B:$N,13,FALSE))</f>
        <v/>
      </c>
      <c r="U351" s="13" t="str">
        <f>IF(ISERROR(VLOOKUP(CONCATENATE($A351,"_",U$2),'Reference data SID'!$B:$N,13,FALSE)),"",VLOOKUP(CONCATENATE($A351,"_",U$2),'Reference data SID'!$B:$N,13,FALSE))</f>
        <v/>
      </c>
      <c r="V351" s="13" t="str">
        <f>IF(ISERROR(VLOOKUP(CONCATENATE($A351,"_",V$2),'Reference data SID'!$B:$N,13,FALSE)),"",VLOOKUP(CONCATENATE($A351,"_",V$2),'Reference data SID'!$B:$N,13,FALSE))</f>
        <v/>
      </c>
      <c r="W351" s="13" t="str">
        <f>IF(ISERROR(VLOOKUP(CONCATENATE($A351,"_",W$2),'Reference data SID'!$B:$N,13,FALSE)),"",VLOOKUP(CONCATENATE($A351,"_",W$2),'Reference data SID'!$B:$N,13,FALSE))</f>
        <v/>
      </c>
      <c r="X351" s="13" t="str">
        <f>IF(ISERROR(VLOOKUP(CONCATENATE($A351,"_",X$2),'Reference data SID'!$B:$N,13,FALSE)),"",VLOOKUP(CONCATENATE($A351,"_",X$2),'Reference data SID'!$B:$N,13,FALSE))</f>
        <v/>
      </c>
      <c r="Y351" s="13" t="str">
        <f>IF(ISERROR(VLOOKUP(CONCATENATE($A351,"_",Y$2),'Reference data SID'!$B:$N,13,FALSE)),"",VLOOKUP(CONCATENATE($A351,"_",Y$2),'Reference data SID'!$B:$N,13,FALSE))</f>
        <v/>
      </c>
      <c r="Z351" s="13" t="str">
        <f>IF(ISERROR(VLOOKUP(CONCATENATE($A351,"_",Z$2),'Reference data SID'!$B:$N,13,FALSE)),"",VLOOKUP(CONCATENATE($A351,"_",Z$2),'Reference data SID'!$B:$N,13,FALSE))</f>
        <v/>
      </c>
      <c r="AA351" s="13" t="str">
        <f>IF(ISERROR(VLOOKUP(CONCATENATE($A351,"_",AA$2),'Reference data SID'!$B:$N,13,FALSE)),"",VLOOKUP(CONCATENATE($A351,"_",AA$2),'Reference data SID'!$B:$N,13,FALSE))</f>
        <v/>
      </c>
      <c r="AB351" s="13" t="str">
        <f>IF(ISERROR(VLOOKUP(CONCATENATE($A351,"_",AB$2),'Reference data SID'!$B:$N,13,FALSE)),"",VLOOKUP(CONCATENATE($A351,"_",AB$2),'Reference data SID'!$B:$N,13,FALSE))</f>
        <v/>
      </c>
      <c r="AC351" s="13" t="str">
        <f>IF(ISERROR(VLOOKUP(CONCATENATE($A351,"_",AC$2),'Reference data SID'!$B:$N,13,FALSE)),"",VLOOKUP(CONCATENATE($A351,"_",AC$2),'Reference data SID'!$B:$N,13,FALSE))</f>
        <v/>
      </c>
      <c r="AD351" s="13" t="str">
        <f>IF(ISERROR(VLOOKUP(CONCATENATE($A351,"_",AD$2),'Reference data SID'!$B:$N,13,FALSE)),"",VLOOKUP(CONCATENATE($A351,"_",AD$2),'Reference data SID'!$B:$N,13,FALSE))</f>
        <v/>
      </c>
      <c r="AE351" s="13" t="str">
        <f>IF(ISERROR(VLOOKUP(CONCATENATE($A351,"_",AE$2),'Reference data SID'!$B:$N,13,FALSE)),"",VLOOKUP(CONCATENATE($A351,"_",AE$2),'Reference data SID'!$B:$N,13,FALSE))</f>
        <v/>
      </c>
      <c r="AF351" s="13" t="str">
        <f>IF(ISERROR(VLOOKUP(CONCATENATE($A351,"_",AF$2),'Reference data SID'!$B:$N,13,FALSE)),"",VLOOKUP(CONCATENATE($A351,"_",AF$2),'Reference data SID'!$B:$N,13,FALSE))</f>
        <v/>
      </c>
      <c r="AG351" s="13" t="str">
        <f>IF(ISERROR(VLOOKUP(CONCATENATE($A351,"_",AG$2),'Reference data SID'!$B:$N,13,FALSE)),"",VLOOKUP(CONCATENATE($A351,"_",AG$2),'Reference data SID'!$B:$N,13,FALSE))</f>
        <v/>
      </c>
      <c r="AH351" s="13" t="str">
        <f>IF(ISERROR(VLOOKUP(CONCATENATE($A351,"_",AH$2),'Reference data SID'!$B:$N,13,FALSE)),"",VLOOKUP(CONCATENATE($A351,"_",AH$2),'Reference data SID'!$B:$N,13,FALSE))</f>
        <v/>
      </c>
      <c r="AI351" s="13" t="str">
        <f>IF(ISERROR(VLOOKUP(CONCATENATE($A351,"_",AI$2),'Reference data SID'!$B:$N,13,FALSE)),"",VLOOKUP(CONCATENATE($A351,"_",AI$2),'Reference data SID'!$B:$N,13,FALSE))</f>
        <v/>
      </c>
      <c r="AJ351" s="13" t="str">
        <f>IF(ISERROR(VLOOKUP(CONCATENATE($A351,"_",AJ$2),'Reference data SID'!$B:$N,13,FALSE)),"",VLOOKUP(CONCATENATE($A351,"_",AJ$2),'Reference data SID'!$B:$N,13,FALSE))</f>
        <v/>
      </c>
      <c r="AK351" s="13" t="str">
        <f>IF(ISERROR(VLOOKUP(CONCATENATE($A351,"_",AK$2),'Reference data SID'!$B:$N,13,FALSE)),"",VLOOKUP(CONCATENATE($A351,"_",AK$2),'Reference data SID'!$B:$N,13,FALSE))</f>
        <v/>
      </c>
      <c r="AL351" s="13" t="str">
        <f>IF(ISERROR(VLOOKUP(CONCATENATE($A351,"_",AL$2),'Reference data SID'!$B:$N,13,FALSE)),"",VLOOKUP(CONCATENATE($A351,"_",AL$2),'Reference data SID'!$B:$N,13,FALSE))</f>
        <v/>
      </c>
      <c r="AM351" s="13" t="str">
        <f>IF(ISERROR(VLOOKUP(CONCATENATE($A351,"_",AM$2),'Reference data SID'!$B:$N,13,FALSE)),"",VLOOKUP(CONCATENATE($A351,"_",AM$2),'Reference data SID'!$B:$N,13,FALSE))</f>
        <v/>
      </c>
      <c r="AN351" s="13" t="str">
        <f>IF(ISERROR(VLOOKUP(CONCATENATE($A351,"_",AN$2),'Reference data SID'!$B:$N,13,FALSE)),"",VLOOKUP(CONCATENATE($A351,"_",AN$2),'Reference data SID'!$B:$N,13,FALSE))</f>
        <v/>
      </c>
      <c r="AO351" s="13" t="str">
        <f>IF(ISERROR(VLOOKUP(CONCATENATE($A351,"_",AO$2),'Reference data SID'!$B:$N,13,FALSE)),"",VLOOKUP(CONCATENATE($A351,"_",AO$2),'Reference data SID'!$B:$N,13,FALSE))</f>
        <v/>
      </c>
      <c r="AP351" s="13" t="str">
        <f>IF(ISERROR(VLOOKUP(CONCATENATE($A351,"_",AP$2),'Reference data SID'!$B:$N,13,FALSE)),"",VLOOKUP(CONCATENATE($A351,"_",AP$2),'Reference data SID'!$B:$N,13,FALSE))</f>
        <v/>
      </c>
      <c r="AQ351" s="13" t="str">
        <f>IF(ISERROR(VLOOKUP(CONCATENATE($A351,"_",AQ$2),'Reference data SID'!$B:$N,13,FALSE)),"",VLOOKUP(CONCATENATE($A351,"_",AQ$2),'Reference data SID'!$B:$N,13,FALSE))</f>
        <v/>
      </c>
      <c r="AR351" s="13" t="str">
        <f>IF(ISERROR(VLOOKUP(CONCATENATE($A351,"_",AR$2),'Reference data SID'!$B:$N,13,FALSE)),"",VLOOKUP(CONCATENATE($A351,"_",AR$2),'Reference data SID'!$B:$N,13,FALSE))</f>
        <v/>
      </c>
      <c r="AS351" s="13" t="str">
        <f>IF(ISERROR(VLOOKUP(CONCATENATE($A351,"_",AS$2),'Reference data SID'!$B:$N,13,FALSE)),"",VLOOKUP(CONCATENATE($A351,"_",AS$2),'Reference data SID'!$B:$N,13,FALSE))</f>
        <v/>
      </c>
      <c r="AT351" s="13" t="str">
        <f>IF(ISERROR(VLOOKUP(CONCATENATE($A351,"_",AT$2),'Reference data SID'!$B:$N,13,FALSE)),"",VLOOKUP(CONCATENATE($A351,"_",AT$2),'Reference data SID'!$B:$N,13,FALSE))</f>
        <v/>
      </c>
    </row>
    <row r="352" spans="1:46" x14ac:dyDescent="0.25">
      <c r="A352">
        <v>348</v>
      </c>
      <c r="B352" s="13" t="str">
        <f>IF(ISERROR(VLOOKUP(CONCATENATE($A352,"_",B$2),'Reference data SID'!$B:$N,13,FALSE)),"",VLOOKUP(CONCATENATE($A352,"_",B$2),'Reference data SID'!$B:$N,13,FALSE))</f>
        <v/>
      </c>
      <c r="C352" s="13" t="str">
        <f>IF(ISERROR(VLOOKUP(CONCATENATE($A352,"_",C$2),'Reference data SID'!$B:$N,13,FALSE)),"",VLOOKUP(CONCATENATE($A352,"_",C$2),'Reference data SID'!$B:$N,13,FALSE))</f>
        <v/>
      </c>
      <c r="D352" s="13" t="str">
        <f>IF(ISERROR(VLOOKUP(CONCATENATE($A352,"_",D$2),'Reference data SID'!$B:$N,13,FALSE)),"",VLOOKUP(CONCATENATE($A352,"_",D$2),'Reference data SID'!$B:$N,13,FALSE))</f>
        <v/>
      </c>
      <c r="E352" s="13" t="str">
        <f>IF(ISERROR(VLOOKUP(CONCATENATE($A352,"_",E$2),'Reference data SID'!$B:$N,13,FALSE)),"",VLOOKUP(CONCATENATE($A352,"_",E$2),'Reference data SID'!$B:$N,13,FALSE))</f>
        <v/>
      </c>
      <c r="F352" s="13" t="str">
        <f>IF(ISERROR(VLOOKUP(CONCATENATE($A352,"_",F$2),'Reference data SID'!$B:$N,13,FALSE)),"",VLOOKUP(CONCATENATE($A352,"_",F$2),'Reference data SID'!$B:$N,13,FALSE))</f>
        <v/>
      </c>
      <c r="G352" s="13" t="str">
        <f>IF(ISERROR(VLOOKUP(CONCATENATE($A352,"_",G$2),'Reference data SID'!$B:$N,13,FALSE)),"",VLOOKUP(CONCATENATE($A352,"_",G$2),'Reference data SID'!$B:$N,13,FALSE))</f>
        <v/>
      </c>
      <c r="H352" s="13" t="str">
        <f>IF(ISERROR(VLOOKUP(CONCATENATE($A352,"_",H$2),'Reference data SID'!$B:$N,13,FALSE)),"",VLOOKUP(CONCATENATE($A352,"_",H$2),'Reference data SID'!$B:$N,13,FALSE))</f>
        <v/>
      </c>
      <c r="I352" s="13" t="str">
        <f>IF(ISERROR(VLOOKUP(CONCATENATE($A352,"_",I$2),'Reference data SID'!$B:$N,13,FALSE)),"",VLOOKUP(CONCATENATE($A352,"_",I$2),'Reference data SID'!$B:$N,13,FALSE))</f>
        <v/>
      </c>
      <c r="J352" s="13" t="str">
        <f>IF(ISERROR(VLOOKUP(CONCATENATE($A352,"_",J$2),'Reference data SID'!$B:$N,13,FALSE)),"",VLOOKUP(CONCATENATE($A352,"_",J$2),'Reference data SID'!$B:$N,13,FALSE))</f>
        <v/>
      </c>
      <c r="K352" s="13" t="str">
        <f>IF(ISERROR(VLOOKUP(CONCATENATE($A352,"_",K$2),'Reference data SID'!$B:$N,13,FALSE)),"",VLOOKUP(CONCATENATE($A352,"_",K$2),'Reference data SID'!$B:$N,13,FALSE))</f>
        <v/>
      </c>
      <c r="L352" s="13" t="str">
        <f>IF(ISERROR(VLOOKUP(CONCATENATE($A352,"_",L$2),'Reference data SID'!$B:$N,13,FALSE)),"",VLOOKUP(CONCATENATE($A352,"_",L$2),'Reference data SID'!$B:$N,13,FALSE))</f>
        <v/>
      </c>
      <c r="M352" s="13" t="str">
        <f>IF(ISERROR(VLOOKUP(CONCATENATE($A352,"_",M$2),'Reference data SID'!$B:$N,13,FALSE)),"",VLOOKUP(CONCATENATE($A352,"_",M$2),'Reference data SID'!$B:$N,13,FALSE))</f>
        <v/>
      </c>
      <c r="N352" s="13" t="str">
        <f>IF(ISERROR(VLOOKUP(CONCATENATE($A352,"_",N$2),'Reference data SID'!$B:$N,13,FALSE)),"",VLOOKUP(CONCATENATE($A352,"_",N$2),'Reference data SID'!$B:$N,13,FALSE))</f>
        <v/>
      </c>
      <c r="O352" s="13" t="str">
        <f>IF(ISERROR(VLOOKUP(CONCATENATE($A352,"_",O$2),'Reference data SID'!$B:$N,13,FALSE)),"",VLOOKUP(CONCATENATE($A352,"_",O$2),'Reference data SID'!$B:$N,13,FALSE))</f>
        <v/>
      </c>
      <c r="P352" s="13" t="str">
        <f>IF(ISERROR(VLOOKUP(CONCATENATE($A352,"_",P$2),'Reference data SID'!$B:$N,13,FALSE)),"",VLOOKUP(CONCATENATE($A352,"_",P$2),'Reference data SID'!$B:$N,13,FALSE))</f>
        <v/>
      </c>
      <c r="Q352" s="13" t="str">
        <f>IF(ISERROR(VLOOKUP(CONCATENATE($A352,"_",Q$2),'Reference data SID'!$B:$N,13,FALSE)),"",VLOOKUP(CONCATENATE($A352,"_",Q$2),'Reference data SID'!$B:$N,13,FALSE))</f>
        <v/>
      </c>
      <c r="R352" s="13" t="str">
        <f>IF(ISERROR(VLOOKUP(CONCATENATE($A352,"_",R$2),'Reference data SID'!$B:$N,13,FALSE)),"",VLOOKUP(CONCATENATE($A352,"_",R$2),'Reference data SID'!$B:$N,13,FALSE))</f>
        <v/>
      </c>
      <c r="S352" s="13" t="str">
        <f>IF(ISERROR(VLOOKUP(CONCATENATE($A352,"_",S$2),'Reference data SID'!$B:$N,13,FALSE)),"",VLOOKUP(CONCATENATE($A352,"_",S$2),'Reference data SID'!$B:$N,13,FALSE))</f>
        <v/>
      </c>
      <c r="T352" s="13" t="str">
        <f>IF(ISERROR(VLOOKUP(CONCATENATE($A352,"_",T$2),'Reference data SID'!$B:$N,13,FALSE)),"",VLOOKUP(CONCATENATE($A352,"_",T$2),'Reference data SID'!$B:$N,13,FALSE))</f>
        <v/>
      </c>
      <c r="U352" s="13" t="str">
        <f>IF(ISERROR(VLOOKUP(CONCATENATE($A352,"_",U$2),'Reference data SID'!$B:$N,13,FALSE)),"",VLOOKUP(CONCATENATE($A352,"_",U$2),'Reference data SID'!$B:$N,13,FALSE))</f>
        <v/>
      </c>
      <c r="V352" s="13" t="str">
        <f>IF(ISERROR(VLOOKUP(CONCATENATE($A352,"_",V$2),'Reference data SID'!$B:$N,13,FALSE)),"",VLOOKUP(CONCATENATE($A352,"_",V$2),'Reference data SID'!$B:$N,13,FALSE))</f>
        <v/>
      </c>
      <c r="W352" s="13" t="str">
        <f>IF(ISERROR(VLOOKUP(CONCATENATE($A352,"_",W$2),'Reference data SID'!$B:$N,13,FALSE)),"",VLOOKUP(CONCATENATE($A352,"_",W$2),'Reference data SID'!$B:$N,13,FALSE))</f>
        <v/>
      </c>
      <c r="X352" s="13" t="str">
        <f>IF(ISERROR(VLOOKUP(CONCATENATE($A352,"_",X$2),'Reference data SID'!$B:$N,13,FALSE)),"",VLOOKUP(CONCATENATE($A352,"_",X$2),'Reference data SID'!$B:$N,13,FALSE))</f>
        <v/>
      </c>
      <c r="Y352" s="13" t="str">
        <f>IF(ISERROR(VLOOKUP(CONCATENATE($A352,"_",Y$2),'Reference data SID'!$B:$N,13,FALSE)),"",VLOOKUP(CONCATENATE($A352,"_",Y$2),'Reference data SID'!$B:$N,13,FALSE))</f>
        <v/>
      </c>
      <c r="Z352" s="13" t="str">
        <f>IF(ISERROR(VLOOKUP(CONCATENATE($A352,"_",Z$2),'Reference data SID'!$B:$N,13,FALSE)),"",VLOOKUP(CONCATENATE($A352,"_",Z$2),'Reference data SID'!$B:$N,13,FALSE))</f>
        <v/>
      </c>
      <c r="AA352" s="13" t="str">
        <f>IF(ISERROR(VLOOKUP(CONCATENATE($A352,"_",AA$2),'Reference data SID'!$B:$N,13,FALSE)),"",VLOOKUP(CONCATENATE($A352,"_",AA$2),'Reference data SID'!$B:$N,13,FALSE))</f>
        <v/>
      </c>
      <c r="AB352" s="13" t="str">
        <f>IF(ISERROR(VLOOKUP(CONCATENATE($A352,"_",AB$2),'Reference data SID'!$B:$N,13,FALSE)),"",VLOOKUP(CONCATENATE($A352,"_",AB$2),'Reference data SID'!$B:$N,13,FALSE))</f>
        <v/>
      </c>
      <c r="AC352" s="13" t="str">
        <f>IF(ISERROR(VLOOKUP(CONCATENATE($A352,"_",AC$2),'Reference data SID'!$B:$N,13,FALSE)),"",VLOOKUP(CONCATENATE($A352,"_",AC$2),'Reference data SID'!$B:$N,13,FALSE))</f>
        <v/>
      </c>
      <c r="AD352" s="13" t="str">
        <f>IF(ISERROR(VLOOKUP(CONCATENATE($A352,"_",AD$2),'Reference data SID'!$B:$N,13,FALSE)),"",VLOOKUP(CONCATENATE($A352,"_",AD$2),'Reference data SID'!$B:$N,13,FALSE))</f>
        <v/>
      </c>
      <c r="AE352" s="13" t="str">
        <f>IF(ISERROR(VLOOKUP(CONCATENATE($A352,"_",AE$2),'Reference data SID'!$B:$N,13,FALSE)),"",VLOOKUP(CONCATENATE($A352,"_",AE$2),'Reference data SID'!$B:$N,13,FALSE))</f>
        <v/>
      </c>
      <c r="AF352" s="13" t="str">
        <f>IF(ISERROR(VLOOKUP(CONCATENATE($A352,"_",AF$2),'Reference data SID'!$B:$N,13,FALSE)),"",VLOOKUP(CONCATENATE($A352,"_",AF$2),'Reference data SID'!$B:$N,13,FALSE))</f>
        <v/>
      </c>
      <c r="AG352" s="13" t="str">
        <f>IF(ISERROR(VLOOKUP(CONCATENATE($A352,"_",AG$2),'Reference data SID'!$B:$N,13,FALSE)),"",VLOOKUP(CONCATENATE($A352,"_",AG$2),'Reference data SID'!$B:$N,13,FALSE))</f>
        <v/>
      </c>
      <c r="AH352" s="13" t="str">
        <f>IF(ISERROR(VLOOKUP(CONCATENATE($A352,"_",AH$2),'Reference data SID'!$B:$N,13,FALSE)),"",VLOOKUP(CONCATENATE($A352,"_",AH$2),'Reference data SID'!$B:$N,13,FALSE))</f>
        <v/>
      </c>
      <c r="AI352" s="13" t="str">
        <f>IF(ISERROR(VLOOKUP(CONCATENATE($A352,"_",AI$2),'Reference data SID'!$B:$N,13,FALSE)),"",VLOOKUP(CONCATENATE($A352,"_",AI$2),'Reference data SID'!$B:$N,13,FALSE))</f>
        <v/>
      </c>
      <c r="AJ352" s="13" t="str">
        <f>IF(ISERROR(VLOOKUP(CONCATENATE($A352,"_",AJ$2),'Reference data SID'!$B:$N,13,FALSE)),"",VLOOKUP(CONCATENATE($A352,"_",AJ$2),'Reference data SID'!$B:$N,13,FALSE))</f>
        <v/>
      </c>
      <c r="AK352" s="13" t="str">
        <f>IF(ISERROR(VLOOKUP(CONCATENATE($A352,"_",AK$2),'Reference data SID'!$B:$N,13,FALSE)),"",VLOOKUP(CONCATENATE($A352,"_",AK$2),'Reference data SID'!$B:$N,13,FALSE))</f>
        <v/>
      </c>
      <c r="AL352" s="13" t="str">
        <f>IF(ISERROR(VLOOKUP(CONCATENATE($A352,"_",AL$2),'Reference data SID'!$B:$N,13,FALSE)),"",VLOOKUP(CONCATENATE($A352,"_",AL$2),'Reference data SID'!$B:$N,13,FALSE))</f>
        <v/>
      </c>
      <c r="AM352" s="13" t="str">
        <f>IF(ISERROR(VLOOKUP(CONCATENATE($A352,"_",AM$2),'Reference data SID'!$B:$N,13,FALSE)),"",VLOOKUP(CONCATENATE($A352,"_",AM$2),'Reference data SID'!$B:$N,13,FALSE))</f>
        <v/>
      </c>
      <c r="AN352" s="13" t="str">
        <f>IF(ISERROR(VLOOKUP(CONCATENATE($A352,"_",AN$2),'Reference data SID'!$B:$N,13,FALSE)),"",VLOOKUP(CONCATENATE($A352,"_",AN$2),'Reference data SID'!$B:$N,13,FALSE))</f>
        <v/>
      </c>
      <c r="AO352" s="13" t="str">
        <f>IF(ISERROR(VLOOKUP(CONCATENATE($A352,"_",AO$2),'Reference data SID'!$B:$N,13,FALSE)),"",VLOOKUP(CONCATENATE($A352,"_",AO$2),'Reference data SID'!$B:$N,13,FALSE))</f>
        <v/>
      </c>
      <c r="AP352" s="13" t="str">
        <f>IF(ISERROR(VLOOKUP(CONCATENATE($A352,"_",AP$2),'Reference data SID'!$B:$N,13,FALSE)),"",VLOOKUP(CONCATENATE($A352,"_",AP$2),'Reference data SID'!$B:$N,13,FALSE))</f>
        <v/>
      </c>
      <c r="AQ352" s="13" t="str">
        <f>IF(ISERROR(VLOOKUP(CONCATENATE($A352,"_",AQ$2),'Reference data SID'!$B:$N,13,FALSE)),"",VLOOKUP(CONCATENATE($A352,"_",AQ$2),'Reference data SID'!$B:$N,13,FALSE))</f>
        <v/>
      </c>
      <c r="AR352" s="13" t="str">
        <f>IF(ISERROR(VLOOKUP(CONCATENATE($A352,"_",AR$2),'Reference data SID'!$B:$N,13,FALSE)),"",VLOOKUP(CONCATENATE($A352,"_",AR$2),'Reference data SID'!$B:$N,13,FALSE))</f>
        <v/>
      </c>
      <c r="AS352" s="13" t="str">
        <f>IF(ISERROR(VLOOKUP(CONCATENATE($A352,"_",AS$2),'Reference data SID'!$B:$N,13,FALSE)),"",VLOOKUP(CONCATENATE($A352,"_",AS$2),'Reference data SID'!$B:$N,13,FALSE))</f>
        <v/>
      </c>
      <c r="AT352" s="13" t="str">
        <f>IF(ISERROR(VLOOKUP(CONCATENATE($A352,"_",AT$2),'Reference data SID'!$B:$N,13,FALSE)),"",VLOOKUP(CONCATENATE($A352,"_",AT$2),'Reference data SID'!$B:$N,13,FALSE))</f>
        <v/>
      </c>
    </row>
    <row r="353" spans="1:46" x14ac:dyDescent="0.25">
      <c r="A353">
        <v>349</v>
      </c>
      <c r="B353" s="13" t="str">
        <f>IF(ISERROR(VLOOKUP(CONCATENATE($A353,"_",B$2),'Reference data SID'!$B:$N,13,FALSE)),"",VLOOKUP(CONCATENATE($A353,"_",B$2),'Reference data SID'!$B:$N,13,FALSE))</f>
        <v/>
      </c>
      <c r="C353" s="13" t="str">
        <f>IF(ISERROR(VLOOKUP(CONCATENATE($A353,"_",C$2),'Reference data SID'!$B:$N,13,FALSE)),"",VLOOKUP(CONCATENATE($A353,"_",C$2),'Reference data SID'!$B:$N,13,FALSE))</f>
        <v/>
      </c>
      <c r="D353" s="13" t="str">
        <f>IF(ISERROR(VLOOKUP(CONCATENATE($A353,"_",D$2),'Reference data SID'!$B:$N,13,FALSE)),"",VLOOKUP(CONCATENATE($A353,"_",D$2),'Reference data SID'!$B:$N,13,FALSE))</f>
        <v/>
      </c>
      <c r="E353" s="13" t="str">
        <f>IF(ISERROR(VLOOKUP(CONCATENATE($A353,"_",E$2),'Reference data SID'!$B:$N,13,FALSE)),"",VLOOKUP(CONCATENATE($A353,"_",E$2),'Reference data SID'!$B:$N,13,FALSE))</f>
        <v/>
      </c>
      <c r="F353" s="13" t="str">
        <f>IF(ISERROR(VLOOKUP(CONCATENATE($A353,"_",F$2),'Reference data SID'!$B:$N,13,FALSE)),"",VLOOKUP(CONCATENATE($A353,"_",F$2),'Reference data SID'!$B:$N,13,FALSE))</f>
        <v/>
      </c>
      <c r="G353" s="13" t="str">
        <f>IF(ISERROR(VLOOKUP(CONCATENATE($A353,"_",G$2),'Reference data SID'!$B:$N,13,FALSE)),"",VLOOKUP(CONCATENATE($A353,"_",G$2),'Reference data SID'!$B:$N,13,FALSE))</f>
        <v/>
      </c>
      <c r="H353" s="13" t="str">
        <f>IF(ISERROR(VLOOKUP(CONCATENATE($A353,"_",H$2),'Reference data SID'!$B:$N,13,FALSE)),"",VLOOKUP(CONCATENATE($A353,"_",H$2),'Reference data SID'!$B:$N,13,FALSE))</f>
        <v/>
      </c>
      <c r="I353" s="13" t="str">
        <f>IF(ISERROR(VLOOKUP(CONCATENATE($A353,"_",I$2),'Reference data SID'!$B:$N,13,FALSE)),"",VLOOKUP(CONCATENATE($A353,"_",I$2),'Reference data SID'!$B:$N,13,FALSE))</f>
        <v/>
      </c>
      <c r="J353" s="13" t="str">
        <f>IF(ISERROR(VLOOKUP(CONCATENATE($A353,"_",J$2),'Reference data SID'!$B:$N,13,FALSE)),"",VLOOKUP(CONCATENATE($A353,"_",J$2),'Reference data SID'!$B:$N,13,FALSE))</f>
        <v/>
      </c>
      <c r="K353" s="13" t="str">
        <f>IF(ISERROR(VLOOKUP(CONCATENATE($A353,"_",K$2),'Reference data SID'!$B:$N,13,FALSE)),"",VLOOKUP(CONCATENATE($A353,"_",K$2),'Reference data SID'!$B:$N,13,FALSE))</f>
        <v/>
      </c>
      <c r="L353" s="13" t="str">
        <f>IF(ISERROR(VLOOKUP(CONCATENATE($A353,"_",L$2),'Reference data SID'!$B:$N,13,FALSE)),"",VLOOKUP(CONCATENATE($A353,"_",L$2),'Reference data SID'!$B:$N,13,FALSE))</f>
        <v/>
      </c>
      <c r="M353" s="13" t="str">
        <f>IF(ISERROR(VLOOKUP(CONCATENATE($A353,"_",M$2),'Reference data SID'!$B:$N,13,FALSE)),"",VLOOKUP(CONCATENATE($A353,"_",M$2),'Reference data SID'!$B:$N,13,FALSE))</f>
        <v/>
      </c>
      <c r="N353" s="13" t="str">
        <f>IF(ISERROR(VLOOKUP(CONCATENATE($A353,"_",N$2),'Reference data SID'!$B:$N,13,FALSE)),"",VLOOKUP(CONCATENATE($A353,"_",N$2),'Reference data SID'!$B:$N,13,FALSE))</f>
        <v/>
      </c>
      <c r="O353" s="13" t="str">
        <f>IF(ISERROR(VLOOKUP(CONCATENATE($A353,"_",O$2),'Reference data SID'!$B:$N,13,FALSE)),"",VLOOKUP(CONCATENATE($A353,"_",O$2),'Reference data SID'!$B:$N,13,FALSE))</f>
        <v/>
      </c>
      <c r="P353" s="13" t="str">
        <f>IF(ISERROR(VLOOKUP(CONCATENATE($A353,"_",P$2),'Reference data SID'!$B:$N,13,FALSE)),"",VLOOKUP(CONCATENATE($A353,"_",P$2),'Reference data SID'!$B:$N,13,FALSE))</f>
        <v/>
      </c>
      <c r="Q353" s="13" t="str">
        <f>IF(ISERROR(VLOOKUP(CONCATENATE($A353,"_",Q$2),'Reference data SID'!$B:$N,13,FALSE)),"",VLOOKUP(CONCATENATE($A353,"_",Q$2),'Reference data SID'!$B:$N,13,FALSE))</f>
        <v/>
      </c>
      <c r="R353" s="13" t="str">
        <f>IF(ISERROR(VLOOKUP(CONCATENATE($A353,"_",R$2),'Reference data SID'!$B:$N,13,FALSE)),"",VLOOKUP(CONCATENATE($A353,"_",R$2),'Reference data SID'!$B:$N,13,FALSE))</f>
        <v/>
      </c>
      <c r="S353" s="13" t="str">
        <f>IF(ISERROR(VLOOKUP(CONCATENATE($A353,"_",S$2),'Reference data SID'!$B:$N,13,FALSE)),"",VLOOKUP(CONCATENATE($A353,"_",S$2),'Reference data SID'!$B:$N,13,FALSE))</f>
        <v/>
      </c>
      <c r="T353" s="13" t="str">
        <f>IF(ISERROR(VLOOKUP(CONCATENATE($A353,"_",T$2),'Reference data SID'!$B:$N,13,FALSE)),"",VLOOKUP(CONCATENATE($A353,"_",T$2),'Reference data SID'!$B:$N,13,FALSE))</f>
        <v/>
      </c>
      <c r="U353" s="13" t="str">
        <f>IF(ISERROR(VLOOKUP(CONCATENATE($A353,"_",U$2),'Reference data SID'!$B:$N,13,FALSE)),"",VLOOKUP(CONCATENATE($A353,"_",U$2),'Reference data SID'!$B:$N,13,FALSE))</f>
        <v/>
      </c>
      <c r="V353" s="13" t="str">
        <f>IF(ISERROR(VLOOKUP(CONCATENATE($A353,"_",V$2),'Reference data SID'!$B:$N,13,FALSE)),"",VLOOKUP(CONCATENATE($A353,"_",V$2),'Reference data SID'!$B:$N,13,FALSE))</f>
        <v/>
      </c>
      <c r="W353" s="13" t="str">
        <f>IF(ISERROR(VLOOKUP(CONCATENATE($A353,"_",W$2),'Reference data SID'!$B:$N,13,FALSE)),"",VLOOKUP(CONCATENATE($A353,"_",W$2),'Reference data SID'!$B:$N,13,FALSE))</f>
        <v/>
      </c>
      <c r="X353" s="13" t="str">
        <f>IF(ISERROR(VLOOKUP(CONCATENATE($A353,"_",X$2),'Reference data SID'!$B:$N,13,FALSE)),"",VLOOKUP(CONCATENATE($A353,"_",X$2),'Reference data SID'!$B:$N,13,FALSE))</f>
        <v/>
      </c>
      <c r="Y353" s="13" t="str">
        <f>IF(ISERROR(VLOOKUP(CONCATENATE($A353,"_",Y$2),'Reference data SID'!$B:$N,13,FALSE)),"",VLOOKUP(CONCATENATE($A353,"_",Y$2),'Reference data SID'!$B:$N,13,FALSE))</f>
        <v/>
      </c>
      <c r="Z353" s="13" t="str">
        <f>IF(ISERROR(VLOOKUP(CONCATENATE($A353,"_",Z$2),'Reference data SID'!$B:$N,13,FALSE)),"",VLOOKUP(CONCATENATE($A353,"_",Z$2),'Reference data SID'!$B:$N,13,FALSE))</f>
        <v/>
      </c>
      <c r="AA353" s="13" t="str">
        <f>IF(ISERROR(VLOOKUP(CONCATENATE($A353,"_",AA$2),'Reference data SID'!$B:$N,13,FALSE)),"",VLOOKUP(CONCATENATE($A353,"_",AA$2),'Reference data SID'!$B:$N,13,FALSE))</f>
        <v/>
      </c>
      <c r="AB353" s="13" t="str">
        <f>IF(ISERROR(VLOOKUP(CONCATENATE($A353,"_",AB$2),'Reference data SID'!$B:$N,13,FALSE)),"",VLOOKUP(CONCATENATE($A353,"_",AB$2),'Reference data SID'!$B:$N,13,FALSE))</f>
        <v/>
      </c>
      <c r="AC353" s="13" t="str">
        <f>IF(ISERROR(VLOOKUP(CONCATENATE($A353,"_",AC$2),'Reference data SID'!$B:$N,13,FALSE)),"",VLOOKUP(CONCATENATE($A353,"_",AC$2),'Reference data SID'!$B:$N,13,FALSE))</f>
        <v/>
      </c>
      <c r="AD353" s="13" t="str">
        <f>IF(ISERROR(VLOOKUP(CONCATENATE($A353,"_",AD$2),'Reference data SID'!$B:$N,13,FALSE)),"",VLOOKUP(CONCATENATE($A353,"_",AD$2),'Reference data SID'!$B:$N,13,FALSE))</f>
        <v/>
      </c>
      <c r="AE353" s="13" t="str">
        <f>IF(ISERROR(VLOOKUP(CONCATENATE($A353,"_",AE$2),'Reference data SID'!$B:$N,13,FALSE)),"",VLOOKUP(CONCATENATE($A353,"_",AE$2),'Reference data SID'!$B:$N,13,FALSE))</f>
        <v/>
      </c>
      <c r="AF353" s="13" t="str">
        <f>IF(ISERROR(VLOOKUP(CONCATENATE($A353,"_",AF$2),'Reference data SID'!$B:$N,13,FALSE)),"",VLOOKUP(CONCATENATE($A353,"_",AF$2),'Reference data SID'!$B:$N,13,FALSE))</f>
        <v/>
      </c>
      <c r="AG353" s="13" t="str">
        <f>IF(ISERROR(VLOOKUP(CONCATENATE($A353,"_",AG$2),'Reference data SID'!$B:$N,13,FALSE)),"",VLOOKUP(CONCATENATE($A353,"_",AG$2),'Reference data SID'!$B:$N,13,FALSE))</f>
        <v/>
      </c>
      <c r="AH353" s="13" t="str">
        <f>IF(ISERROR(VLOOKUP(CONCATENATE($A353,"_",AH$2),'Reference data SID'!$B:$N,13,FALSE)),"",VLOOKUP(CONCATENATE($A353,"_",AH$2),'Reference data SID'!$B:$N,13,FALSE))</f>
        <v/>
      </c>
      <c r="AI353" s="13" t="str">
        <f>IF(ISERROR(VLOOKUP(CONCATENATE($A353,"_",AI$2),'Reference data SID'!$B:$N,13,FALSE)),"",VLOOKUP(CONCATENATE($A353,"_",AI$2),'Reference data SID'!$B:$N,13,FALSE))</f>
        <v/>
      </c>
      <c r="AJ353" s="13" t="str">
        <f>IF(ISERROR(VLOOKUP(CONCATENATE($A353,"_",AJ$2),'Reference data SID'!$B:$N,13,FALSE)),"",VLOOKUP(CONCATENATE($A353,"_",AJ$2),'Reference data SID'!$B:$N,13,FALSE))</f>
        <v/>
      </c>
      <c r="AK353" s="13" t="str">
        <f>IF(ISERROR(VLOOKUP(CONCATENATE($A353,"_",AK$2),'Reference data SID'!$B:$N,13,FALSE)),"",VLOOKUP(CONCATENATE($A353,"_",AK$2),'Reference data SID'!$B:$N,13,FALSE))</f>
        <v/>
      </c>
      <c r="AL353" s="13" t="str">
        <f>IF(ISERROR(VLOOKUP(CONCATENATE($A353,"_",AL$2),'Reference data SID'!$B:$N,13,FALSE)),"",VLOOKUP(CONCATENATE($A353,"_",AL$2),'Reference data SID'!$B:$N,13,FALSE))</f>
        <v/>
      </c>
      <c r="AM353" s="13" t="str">
        <f>IF(ISERROR(VLOOKUP(CONCATENATE($A353,"_",AM$2),'Reference data SID'!$B:$N,13,FALSE)),"",VLOOKUP(CONCATENATE($A353,"_",AM$2),'Reference data SID'!$B:$N,13,FALSE))</f>
        <v/>
      </c>
      <c r="AN353" s="13" t="str">
        <f>IF(ISERROR(VLOOKUP(CONCATENATE($A353,"_",AN$2),'Reference data SID'!$B:$N,13,FALSE)),"",VLOOKUP(CONCATENATE($A353,"_",AN$2),'Reference data SID'!$B:$N,13,FALSE))</f>
        <v/>
      </c>
      <c r="AO353" s="13" t="str">
        <f>IF(ISERROR(VLOOKUP(CONCATENATE($A353,"_",AO$2),'Reference data SID'!$B:$N,13,FALSE)),"",VLOOKUP(CONCATENATE($A353,"_",AO$2),'Reference data SID'!$B:$N,13,FALSE))</f>
        <v/>
      </c>
      <c r="AP353" s="13" t="str">
        <f>IF(ISERROR(VLOOKUP(CONCATENATE($A353,"_",AP$2),'Reference data SID'!$B:$N,13,FALSE)),"",VLOOKUP(CONCATENATE($A353,"_",AP$2),'Reference data SID'!$B:$N,13,FALSE))</f>
        <v/>
      </c>
      <c r="AQ353" s="13" t="str">
        <f>IF(ISERROR(VLOOKUP(CONCATENATE($A353,"_",AQ$2),'Reference data SID'!$B:$N,13,FALSE)),"",VLOOKUP(CONCATENATE($A353,"_",AQ$2),'Reference data SID'!$B:$N,13,FALSE))</f>
        <v/>
      </c>
      <c r="AR353" s="13" t="str">
        <f>IF(ISERROR(VLOOKUP(CONCATENATE($A353,"_",AR$2),'Reference data SID'!$B:$N,13,FALSE)),"",VLOOKUP(CONCATENATE($A353,"_",AR$2),'Reference data SID'!$B:$N,13,FALSE))</f>
        <v/>
      </c>
      <c r="AS353" s="13" t="str">
        <f>IF(ISERROR(VLOOKUP(CONCATENATE($A353,"_",AS$2),'Reference data SID'!$B:$N,13,FALSE)),"",VLOOKUP(CONCATENATE($A353,"_",AS$2),'Reference data SID'!$B:$N,13,FALSE))</f>
        <v/>
      </c>
      <c r="AT353" s="13" t="str">
        <f>IF(ISERROR(VLOOKUP(CONCATENATE($A353,"_",AT$2),'Reference data SID'!$B:$N,13,FALSE)),"",VLOOKUP(CONCATENATE($A353,"_",AT$2),'Reference data SID'!$B:$N,13,FALSE))</f>
        <v/>
      </c>
    </row>
    <row r="354" spans="1:46" x14ac:dyDescent="0.25">
      <c r="A354">
        <v>350</v>
      </c>
      <c r="B354" s="13" t="str">
        <f>IF(ISERROR(VLOOKUP(CONCATENATE($A354,"_",B$2),'Reference data SID'!$B:$N,13,FALSE)),"",VLOOKUP(CONCATENATE($A354,"_",B$2),'Reference data SID'!$B:$N,13,FALSE))</f>
        <v/>
      </c>
      <c r="C354" s="13" t="str">
        <f>IF(ISERROR(VLOOKUP(CONCATENATE($A354,"_",C$2),'Reference data SID'!$B:$N,13,FALSE)),"",VLOOKUP(CONCATENATE($A354,"_",C$2),'Reference data SID'!$B:$N,13,FALSE))</f>
        <v/>
      </c>
      <c r="D354" s="13" t="str">
        <f>IF(ISERROR(VLOOKUP(CONCATENATE($A354,"_",D$2),'Reference data SID'!$B:$N,13,FALSE)),"",VLOOKUP(CONCATENATE($A354,"_",D$2),'Reference data SID'!$B:$N,13,FALSE))</f>
        <v/>
      </c>
      <c r="E354" s="13" t="str">
        <f>IF(ISERROR(VLOOKUP(CONCATENATE($A354,"_",E$2),'Reference data SID'!$B:$N,13,FALSE)),"",VLOOKUP(CONCATENATE($A354,"_",E$2),'Reference data SID'!$B:$N,13,FALSE))</f>
        <v/>
      </c>
      <c r="F354" s="13" t="str">
        <f>IF(ISERROR(VLOOKUP(CONCATENATE($A354,"_",F$2),'Reference data SID'!$B:$N,13,FALSE)),"",VLOOKUP(CONCATENATE($A354,"_",F$2),'Reference data SID'!$B:$N,13,FALSE))</f>
        <v/>
      </c>
      <c r="G354" s="13" t="str">
        <f>IF(ISERROR(VLOOKUP(CONCATENATE($A354,"_",G$2),'Reference data SID'!$B:$N,13,FALSE)),"",VLOOKUP(CONCATENATE($A354,"_",G$2),'Reference data SID'!$B:$N,13,FALSE))</f>
        <v/>
      </c>
      <c r="H354" s="13" t="str">
        <f>IF(ISERROR(VLOOKUP(CONCATENATE($A354,"_",H$2),'Reference data SID'!$B:$N,13,FALSE)),"",VLOOKUP(CONCATENATE($A354,"_",H$2),'Reference data SID'!$B:$N,13,FALSE))</f>
        <v/>
      </c>
      <c r="I354" s="13" t="str">
        <f>IF(ISERROR(VLOOKUP(CONCATENATE($A354,"_",I$2),'Reference data SID'!$B:$N,13,FALSE)),"",VLOOKUP(CONCATENATE($A354,"_",I$2),'Reference data SID'!$B:$N,13,FALSE))</f>
        <v/>
      </c>
      <c r="J354" s="13" t="str">
        <f>IF(ISERROR(VLOOKUP(CONCATENATE($A354,"_",J$2),'Reference data SID'!$B:$N,13,FALSE)),"",VLOOKUP(CONCATENATE($A354,"_",J$2),'Reference data SID'!$B:$N,13,FALSE))</f>
        <v/>
      </c>
      <c r="K354" s="13" t="str">
        <f>IF(ISERROR(VLOOKUP(CONCATENATE($A354,"_",K$2),'Reference data SID'!$B:$N,13,FALSE)),"",VLOOKUP(CONCATENATE($A354,"_",K$2),'Reference data SID'!$B:$N,13,FALSE))</f>
        <v/>
      </c>
      <c r="L354" s="13" t="str">
        <f>IF(ISERROR(VLOOKUP(CONCATENATE($A354,"_",L$2),'Reference data SID'!$B:$N,13,FALSE)),"",VLOOKUP(CONCATENATE($A354,"_",L$2),'Reference data SID'!$B:$N,13,FALSE))</f>
        <v/>
      </c>
      <c r="M354" s="13" t="str">
        <f>IF(ISERROR(VLOOKUP(CONCATENATE($A354,"_",M$2),'Reference data SID'!$B:$N,13,FALSE)),"",VLOOKUP(CONCATENATE($A354,"_",M$2),'Reference data SID'!$B:$N,13,FALSE))</f>
        <v/>
      </c>
      <c r="N354" s="13" t="str">
        <f>IF(ISERROR(VLOOKUP(CONCATENATE($A354,"_",N$2),'Reference data SID'!$B:$N,13,FALSE)),"",VLOOKUP(CONCATENATE($A354,"_",N$2),'Reference data SID'!$B:$N,13,FALSE))</f>
        <v/>
      </c>
      <c r="O354" s="13" t="str">
        <f>IF(ISERROR(VLOOKUP(CONCATENATE($A354,"_",O$2),'Reference data SID'!$B:$N,13,FALSE)),"",VLOOKUP(CONCATENATE($A354,"_",O$2),'Reference data SID'!$B:$N,13,FALSE))</f>
        <v/>
      </c>
      <c r="P354" s="13" t="str">
        <f>IF(ISERROR(VLOOKUP(CONCATENATE($A354,"_",P$2),'Reference data SID'!$B:$N,13,FALSE)),"",VLOOKUP(CONCATENATE($A354,"_",P$2),'Reference data SID'!$B:$N,13,FALSE))</f>
        <v/>
      </c>
      <c r="Q354" s="13" t="str">
        <f>IF(ISERROR(VLOOKUP(CONCATENATE($A354,"_",Q$2),'Reference data SID'!$B:$N,13,FALSE)),"",VLOOKUP(CONCATENATE($A354,"_",Q$2),'Reference data SID'!$B:$N,13,FALSE))</f>
        <v/>
      </c>
      <c r="R354" s="13" t="str">
        <f>IF(ISERROR(VLOOKUP(CONCATENATE($A354,"_",R$2),'Reference data SID'!$B:$N,13,FALSE)),"",VLOOKUP(CONCATENATE($A354,"_",R$2),'Reference data SID'!$B:$N,13,FALSE))</f>
        <v/>
      </c>
      <c r="S354" s="13" t="str">
        <f>IF(ISERROR(VLOOKUP(CONCATENATE($A354,"_",S$2),'Reference data SID'!$B:$N,13,FALSE)),"",VLOOKUP(CONCATENATE($A354,"_",S$2),'Reference data SID'!$B:$N,13,FALSE))</f>
        <v/>
      </c>
      <c r="T354" s="13" t="str">
        <f>IF(ISERROR(VLOOKUP(CONCATENATE($A354,"_",T$2),'Reference data SID'!$B:$N,13,FALSE)),"",VLOOKUP(CONCATENATE($A354,"_",T$2),'Reference data SID'!$B:$N,13,FALSE))</f>
        <v/>
      </c>
      <c r="U354" s="13" t="str">
        <f>IF(ISERROR(VLOOKUP(CONCATENATE($A354,"_",U$2),'Reference data SID'!$B:$N,13,FALSE)),"",VLOOKUP(CONCATENATE($A354,"_",U$2),'Reference data SID'!$B:$N,13,FALSE))</f>
        <v/>
      </c>
      <c r="V354" s="13" t="str">
        <f>IF(ISERROR(VLOOKUP(CONCATENATE($A354,"_",V$2),'Reference data SID'!$B:$N,13,FALSE)),"",VLOOKUP(CONCATENATE($A354,"_",V$2),'Reference data SID'!$B:$N,13,FALSE))</f>
        <v/>
      </c>
      <c r="W354" s="13" t="str">
        <f>IF(ISERROR(VLOOKUP(CONCATENATE($A354,"_",W$2),'Reference data SID'!$B:$N,13,FALSE)),"",VLOOKUP(CONCATENATE($A354,"_",W$2),'Reference data SID'!$B:$N,13,FALSE))</f>
        <v/>
      </c>
      <c r="X354" s="13" t="str">
        <f>IF(ISERROR(VLOOKUP(CONCATENATE($A354,"_",X$2),'Reference data SID'!$B:$N,13,FALSE)),"",VLOOKUP(CONCATENATE($A354,"_",X$2),'Reference data SID'!$B:$N,13,FALSE))</f>
        <v/>
      </c>
      <c r="Y354" s="13" t="str">
        <f>IF(ISERROR(VLOOKUP(CONCATENATE($A354,"_",Y$2),'Reference data SID'!$B:$N,13,FALSE)),"",VLOOKUP(CONCATENATE($A354,"_",Y$2),'Reference data SID'!$B:$N,13,FALSE))</f>
        <v/>
      </c>
      <c r="Z354" s="13" t="str">
        <f>IF(ISERROR(VLOOKUP(CONCATENATE($A354,"_",Z$2),'Reference data SID'!$B:$N,13,FALSE)),"",VLOOKUP(CONCATENATE($A354,"_",Z$2),'Reference data SID'!$B:$N,13,FALSE))</f>
        <v/>
      </c>
      <c r="AA354" s="13" t="str">
        <f>IF(ISERROR(VLOOKUP(CONCATENATE($A354,"_",AA$2),'Reference data SID'!$B:$N,13,FALSE)),"",VLOOKUP(CONCATENATE($A354,"_",AA$2),'Reference data SID'!$B:$N,13,FALSE))</f>
        <v/>
      </c>
      <c r="AB354" s="13" t="str">
        <f>IF(ISERROR(VLOOKUP(CONCATENATE($A354,"_",AB$2),'Reference data SID'!$B:$N,13,FALSE)),"",VLOOKUP(CONCATENATE($A354,"_",AB$2),'Reference data SID'!$B:$N,13,FALSE))</f>
        <v/>
      </c>
      <c r="AC354" s="13" t="str">
        <f>IF(ISERROR(VLOOKUP(CONCATENATE($A354,"_",AC$2),'Reference data SID'!$B:$N,13,FALSE)),"",VLOOKUP(CONCATENATE($A354,"_",AC$2),'Reference data SID'!$B:$N,13,FALSE))</f>
        <v/>
      </c>
      <c r="AD354" s="13" t="str">
        <f>IF(ISERROR(VLOOKUP(CONCATENATE($A354,"_",AD$2),'Reference data SID'!$B:$N,13,FALSE)),"",VLOOKUP(CONCATENATE($A354,"_",AD$2),'Reference data SID'!$B:$N,13,FALSE))</f>
        <v/>
      </c>
      <c r="AE354" s="13" t="str">
        <f>IF(ISERROR(VLOOKUP(CONCATENATE($A354,"_",AE$2),'Reference data SID'!$B:$N,13,FALSE)),"",VLOOKUP(CONCATENATE($A354,"_",AE$2),'Reference data SID'!$B:$N,13,FALSE))</f>
        <v/>
      </c>
      <c r="AF354" s="13" t="str">
        <f>IF(ISERROR(VLOOKUP(CONCATENATE($A354,"_",AF$2),'Reference data SID'!$B:$N,13,FALSE)),"",VLOOKUP(CONCATENATE($A354,"_",AF$2),'Reference data SID'!$B:$N,13,FALSE))</f>
        <v/>
      </c>
      <c r="AG354" s="13" t="str">
        <f>IF(ISERROR(VLOOKUP(CONCATENATE($A354,"_",AG$2),'Reference data SID'!$B:$N,13,FALSE)),"",VLOOKUP(CONCATENATE($A354,"_",AG$2),'Reference data SID'!$B:$N,13,FALSE))</f>
        <v/>
      </c>
      <c r="AH354" s="13" t="str">
        <f>IF(ISERROR(VLOOKUP(CONCATENATE($A354,"_",AH$2),'Reference data SID'!$B:$N,13,FALSE)),"",VLOOKUP(CONCATENATE($A354,"_",AH$2),'Reference data SID'!$B:$N,13,FALSE))</f>
        <v/>
      </c>
      <c r="AI354" s="13" t="str">
        <f>IF(ISERROR(VLOOKUP(CONCATENATE($A354,"_",AI$2),'Reference data SID'!$B:$N,13,FALSE)),"",VLOOKUP(CONCATENATE($A354,"_",AI$2),'Reference data SID'!$B:$N,13,FALSE))</f>
        <v/>
      </c>
      <c r="AJ354" s="13" t="str">
        <f>IF(ISERROR(VLOOKUP(CONCATENATE($A354,"_",AJ$2),'Reference data SID'!$B:$N,13,FALSE)),"",VLOOKUP(CONCATENATE($A354,"_",AJ$2),'Reference data SID'!$B:$N,13,FALSE))</f>
        <v/>
      </c>
      <c r="AK354" s="13" t="str">
        <f>IF(ISERROR(VLOOKUP(CONCATENATE($A354,"_",AK$2),'Reference data SID'!$B:$N,13,FALSE)),"",VLOOKUP(CONCATENATE($A354,"_",AK$2),'Reference data SID'!$B:$N,13,FALSE))</f>
        <v/>
      </c>
      <c r="AL354" s="13" t="str">
        <f>IF(ISERROR(VLOOKUP(CONCATENATE($A354,"_",AL$2),'Reference data SID'!$B:$N,13,FALSE)),"",VLOOKUP(CONCATENATE($A354,"_",AL$2),'Reference data SID'!$B:$N,13,FALSE))</f>
        <v/>
      </c>
      <c r="AM354" s="13" t="str">
        <f>IF(ISERROR(VLOOKUP(CONCATENATE($A354,"_",AM$2),'Reference data SID'!$B:$N,13,FALSE)),"",VLOOKUP(CONCATENATE($A354,"_",AM$2),'Reference data SID'!$B:$N,13,FALSE))</f>
        <v/>
      </c>
      <c r="AN354" s="13" t="str">
        <f>IF(ISERROR(VLOOKUP(CONCATENATE($A354,"_",AN$2),'Reference data SID'!$B:$N,13,FALSE)),"",VLOOKUP(CONCATENATE($A354,"_",AN$2),'Reference data SID'!$B:$N,13,FALSE))</f>
        <v/>
      </c>
      <c r="AO354" s="13" t="str">
        <f>IF(ISERROR(VLOOKUP(CONCATENATE($A354,"_",AO$2),'Reference data SID'!$B:$N,13,FALSE)),"",VLOOKUP(CONCATENATE($A354,"_",AO$2),'Reference data SID'!$B:$N,13,FALSE))</f>
        <v/>
      </c>
      <c r="AP354" s="13" t="str">
        <f>IF(ISERROR(VLOOKUP(CONCATENATE($A354,"_",AP$2),'Reference data SID'!$B:$N,13,FALSE)),"",VLOOKUP(CONCATENATE($A354,"_",AP$2),'Reference data SID'!$B:$N,13,FALSE))</f>
        <v/>
      </c>
      <c r="AQ354" s="13" t="str">
        <f>IF(ISERROR(VLOOKUP(CONCATENATE($A354,"_",AQ$2),'Reference data SID'!$B:$N,13,FALSE)),"",VLOOKUP(CONCATENATE($A354,"_",AQ$2),'Reference data SID'!$B:$N,13,FALSE))</f>
        <v/>
      </c>
      <c r="AR354" s="13" t="str">
        <f>IF(ISERROR(VLOOKUP(CONCATENATE($A354,"_",AR$2),'Reference data SID'!$B:$N,13,FALSE)),"",VLOOKUP(CONCATENATE($A354,"_",AR$2),'Reference data SID'!$B:$N,13,FALSE))</f>
        <v/>
      </c>
      <c r="AS354" s="13" t="str">
        <f>IF(ISERROR(VLOOKUP(CONCATENATE($A354,"_",AS$2),'Reference data SID'!$B:$N,13,FALSE)),"",VLOOKUP(CONCATENATE($A354,"_",AS$2),'Reference data SID'!$B:$N,13,FALSE))</f>
        <v/>
      </c>
      <c r="AT354" s="13" t="str">
        <f>IF(ISERROR(VLOOKUP(CONCATENATE($A354,"_",AT$2),'Reference data SID'!$B:$N,13,FALSE)),"",VLOOKUP(CONCATENATE($A354,"_",AT$2),'Reference data SID'!$B:$N,13,FALSE))</f>
        <v/>
      </c>
    </row>
    <row r="355" spans="1:46" x14ac:dyDescent="0.25">
      <c r="A355">
        <v>351</v>
      </c>
      <c r="B355" s="13" t="str">
        <f>IF(ISERROR(VLOOKUP(CONCATENATE($A355,"_",B$2),'Reference data SID'!$B:$N,13,FALSE)),"",VLOOKUP(CONCATENATE($A355,"_",B$2),'Reference data SID'!$B:$N,13,FALSE))</f>
        <v/>
      </c>
      <c r="C355" s="13" t="str">
        <f>IF(ISERROR(VLOOKUP(CONCATENATE($A355,"_",C$2),'Reference data SID'!$B:$N,13,FALSE)),"",VLOOKUP(CONCATENATE($A355,"_",C$2),'Reference data SID'!$B:$N,13,FALSE))</f>
        <v/>
      </c>
      <c r="D355" s="13" t="str">
        <f>IF(ISERROR(VLOOKUP(CONCATENATE($A355,"_",D$2),'Reference data SID'!$B:$N,13,FALSE)),"",VLOOKUP(CONCATENATE($A355,"_",D$2),'Reference data SID'!$B:$N,13,FALSE))</f>
        <v/>
      </c>
      <c r="E355" s="13" t="str">
        <f>IF(ISERROR(VLOOKUP(CONCATENATE($A355,"_",E$2),'Reference data SID'!$B:$N,13,FALSE)),"",VLOOKUP(CONCATENATE($A355,"_",E$2),'Reference data SID'!$B:$N,13,FALSE))</f>
        <v/>
      </c>
      <c r="F355" s="13" t="str">
        <f>IF(ISERROR(VLOOKUP(CONCATENATE($A355,"_",F$2),'Reference data SID'!$B:$N,13,FALSE)),"",VLOOKUP(CONCATENATE($A355,"_",F$2),'Reference data SID'!$B:$N,13,FALSE))</f>
        <v/>
      </c>
      <c r="G355" s="13" t="str">
        <f>IF(ISERROR(VLOOKUP(CONCATENATE($A355,"_",G$2),'Reference data SID'!$B:$N,13,FALSE)),"",VLOOKUP(CONCATENATE($A355,"_",G$2),'Reference data SID'!$B:$N,13,FALSE))</f>
        <v/>
      </c>
      <c r="H355" s="13" t="str">
        <f>IF(ISERROR(VLOOKUP(CONCATENATE($A355,"_",H$2),'Reference data SID'!$B:$N,13,FALSE)),"",VLOOKUP(CONCATENATE($A355,"_",H$2),'Reference data SID'!$B:$N,13,FALSE))</f>
        <v/>
      </c>
      <c r="I355" s="13" t="str">
        <f>IF(ISERROR(VLOOKUP(CONCATENATE($A355,"_",I$2),'Reference data SID'!$B:$N,13,FALSE)),"",VLOOKUP(CONCATENATE($A355,"_",I$2),'Reference data SID'!$B:$N,13,FALSE))</f>
        <v/>
      </c>
      <c r="J355" s="13" t="str">
        <f>IF(ISERROR(VLOOKUP(CONCATENATE($A355,"_",J$2),'Reference data SID'!$B:$N,13,FALSE)),"",VLOOKUP(CONCATENATE($A355,"_",J$2),'Reference data SID'!$B:$N,13,FALSE))</f>
        <v/>
      </c>
      <c r="K355" s="13" t="str">
        <f>IF(ISERROR(VLOOKUP(CONCATENATE($A355,"_",K$2),'Reference data SID'!$B:$N,13,FALSE)),"",VLOOKUP(CONCATENATE($A355,"_",K$2),'Reference data SID'!$B:$N,13,FALSE))</f>
        <v/>
      </c>
      <c r="L355" s="13" t="str">
        <f>IF(ISERROR(VLOOKUP(CONCATENATE($A355,"_",L$2),'Reference data SID'!$B:$N,13,FALSE)),"",VLOOKUP(CONCATENATE($A355,"_",L$2),'Reference data SID'!$B:$N,13,FALSE))</f>
        <v/>
      </c>
      <c r="M355" s="13" t="str">
        <f>IF(ISERROR(VLOOKUP(CONCATENATE($A355,"_",M$2),'Reference data SID'!$B:$N,13,FALSE)),"",VLOOKUP(CONCATENATE($A355,"_",M$2),'Reference data SID'!$B:$N,13,FALSE))</f>
        <v/>
      </c>
      <c r="N355" s="13" t="str">
        <f>IF(ISERROR(VLOOKUP(CONCATENATE($A355,"_",N$2),'Reference data SID'!$B:$N,13,FALSE)),"",VLOOKUP(CONCATENATE($A355,"_",N$2),'Reference data SID'!$B:$N,13,FALSE))</f>
        <v/>
      </c>
      <c r="O355" s="13" t="str">
        <f>IF(ISERROR(VLOOKUP(CONCATENATE($A355,"_",O$2),'Reference data SID'!$B:$N,13,FALSE)),"",VLOOKUP(CONCATENATE($A355,"_",O$2),'Reference data SID'!$B:$N,13,FALSE))</f>
        <v/>
      </c>
      <c r="P355" s="13" t="str">
        <f>IF(ISERROR(VLOOKUP(CONCATENATE($A355,"_",P$2),'Reference data SID'!$B:$N,13,FALSE)),"",VLOOKUP(CONCATENATE($A355,"_",P$2),'Reference data SID'!$B:$N,13,FALSE))</f>
        <v/>
      </c>
      <c r="Q355" s="13" t="str">
        <f>IF(ISERROR(VLOOKUP(CONCATENATE($A355,"_",Q$2),'Reference data SID'!$B:$N,13,FALSE)),"",VLOOKUP(CONCATENATE($A355,"_",Q$2),'Reference data SID'!$B:$N,13,FALSE))</f>
        <v/>
      </c>
      <c r="R355" s="13" t="str">
        <f>IF(ISERROR(VLOOKUP(CONCATENATE($A355,"_",R$2),'Reference data SID'!$B:$N,13,FALSE)),"",VLOOKUP(CONCATENATE($A355,"_",R$2),'Reference data SID'!$B:$N,13,FALSE))</f>
        <v/>
      </c>
      <c r="S355" s="13" t="str">
        <f>IF(ISERROR(VLOOKUP(CONCATENATE($A355,"_",S$2),'Reference data SID'!$B:$N,13,FALSE)),"",VLOOKUP(CONCATENATE($A355,"_",S$2),'Reference data SID'!$B:$N,13,FALSE))</f>
        <v/>
      </c>
      <c r="T355" s="13" t="str">
        <f>IF(ISERROR(VLOOKUP(CONCATENATE($A355,"_",T$2),'Reference data SID'!$B:$N,13,FALSE)),"",VLOOKUP(CONCATENATE($A355,"_",T$2),'Reference data SID'!$B:$N,13,FALSE))</f>
        <v/>
      </c>
      <c r="U355" s="13" t="str">
        <f>IF(ISERROR(VLOOKUP(CONCATENATE($A355,"_",U$2),'Reference data SID'!$B:$N,13,FALSE)),"",VLOOKUP(CONCATENATE($A355,"_",U$2),'Reference data SID'!$B:$N,13,FALSE))</f>
        <v/>
      </c>
      <c r="V355" s="13" t="str">
        <f>IF(ISERROR(VLOOKUP(CONCATENATE($A355,"_",V$2),'Reference data SID'!$B:$N,13,FALSE)),"",VLOOKUP(CONCATENATE($A355,"_",V$2),'Reference data SID'!$B:$N,13,FALSE))</f>
        <v/>
      </c>
      <c r="W355" s="13" t="str">
        <f>IF(ISERROR(VLOOKUP(CONCATENATE($A355,"_",W$2),'Reference data SID'!$B:$N,13,FALSE)),"",VLOOKUP(CONCATENATE($A355,"_",W$2),'Reference data SID'!$B:$N,13,FALSE))</f>
        <v/>
      </c>
      <c r="X355" s="13" t="str">
        <f>IF(ISERROR(VLOOKUP(CONCATENATE($A355,"_",X$2),'Reference data SID'!$B:$N,13,FALSE)),"",VLOOKUP(CONCATENATE($A355,"_",X$2),'Reference data SID'!$B:$N,13,FALSE))</f>
        <v/>
      </c>
      <c r="Y355" s="13" t="str">
        <f>IF(ISERROR(VLOOKUP(CONCATENATE($A355,"_",Y$2),'Reference data SID'!$B:$N,13,FALSE)),"",VLOOKUP(CONCATENATE($A355,"_",Y$2),'Reference data SID'!$B:$N,13,FALSE))</f>
        <v/>
      </c>
      <c r="Z355" s="13" t="str">
        <f>IF(ISERROR(VLOOKUP(CONCATENATE($A355,"_",Z$2),'Reference data SID'!$B:$N,13,FALSE)),"",VLOOKUP(CONCATENATE($A355,"_",Z$2),'Reference data SID'!$B:$N,13,FALSE))</f>
        <v/>
      </c>
      <c r="AA355" s="13" t="str">
        <f>IF(ISERROR(VLOOKUP(CONCATENATE($A355,"_",AA$2),'Reference data SID'!$B:$N,13,FALSE)),"",VLOOKUP(CONCATENATE($A355,"_",AA$2),'Reference data SID'!$B:$N,13,FALSE))</f>
        <v/>
      </c>
      <c r="AB355" s="13" t="str">
        <f>IF(ISERROR(VLOOKUP(CONCATENATE($A355,"_",AB$2),'Reference data SID'!$B:$N,13,FALSE)),"",VLOOKUP(CONCATENATE($A355,"_",AB$2),'Reference data SID'!$B:$N,13,FALSE))</f>
        <v/>
      </c>
      <c r="AC355" s="13" t="str">
        <f>IF(ISERROR(VLOOKUP(CONCATENATE($A355,"_",AC$2),'Reference data SID'!$B:$N,13,FALSE)),"",VLOOKUP(CONCATENATE($A355,"_",AC$2),'Reference data SID'!$B:$N,13,FALSE))</f>
        <v/>
      </c>
      <c r="AD355" s="13" t="str">
        <f>IF(ISERROR(VLOOKUP(CONCATENATE($A355,"_",AD$2),'Reference data SID'!$B:$N,13,FALSE)),"",VLOOKUP(CONCATENATE($A355,"_",AD$2),'Reference data SID'!$B:$N,13,FALSE))</f>
        <v/>
      </c>
      <c r="AE355" s="13" t="str">
        <f>IF(ISERROR(VLOOKUP(CONCATENATE($A355,"_",AE$2),'Reference data SID'!$B:$N,13,FALSE)),"",VLOOKUP(CONCATENATE($A355,"_",AE$2),'Reference data SID'!$B:$N,13,FALSE))</f>
        <v/>
      </c>
      <c r="AF355" s="13" t="str">
        <f>IF(ISERROR(VLOOKUP(CONCATENATE($A355,"_",AF$2),'Reference data SID'!$B:$N,13,FALSE)),"",VLOOKUP(CONCATENATE($A355,"_",AF$2),'Reference data SID'!$B:$N,13,FALSE))</f>
        <v/>
      </c>
      <c r="AG355" s="13" t="str">
        <f>IF(ISERROR(VLOOKUP(CONCATENATE($A355,"_",AG$2),'Reference data SID'!$B:$N,13,FALSE)),"",VLOOKUP(CONCATENATE($A355,"_",AG$2),'Reference data SID'!$B:$N,13,FALSE))</f>
        <v/>
      </c>
      <c r="AH355" s="13" t="str">
        <f>IF(ISERROR(VLOOKUP(CONCATENATE($A355,"_",AH$2),'Reference data SID'!$B:$N,13,FALSE)),"",VLOOKUP(CONCATENATE($A355,"_",AH$2),'Reference data SID'!$B:$N,13,FALSE))</f>
        <v/>
      </c>
      <c r="AI355" s="13" t="str">
        <f>IF(ISERROR(VLOOKUP(CONCATENATE($A355,"_",AI$2),'Reference data SID'!$B:$N,13,FALSE)),"",VLOOKUP(CONCATENATE($A355,"_",AI$2),'Reference data SID'!$B:$N,13,FALSE))</f>
        <v/>
      </c>
      <c r="AJ355" s="13" t="str">
        <f>IF(ISERROR(VLOOKUP(CONCATENATE($A355,"_",AJ$2),'Reference data SID'!$B:$N,13,FALSE)),"",VLOOKUP(CONCATENATE($A355,"_",AJ$2),'Reference data SID'!$B:$N,13,FALSE))</f>
        <v/>
      </c>
      <c r="AK355" s="13" t="str">
        <f>IF(ISERROR(VLOOKUP(CONCATENATE($A355,"_",AK$2),'Reference data SID'!$B:$N,13,FALSE)),"",VLOOKUP(CONCATENATE($A355,"_",AK$2),'Reference data SID'!$B:$N,13,FALSE))</f>
        <v/>
      </c>
      <c r="AL355" s="13" t="str">
        <f>IF(ISERROR(VLOOKUP(CONCATENATE($A355,"_",AL$2),'Reference data SID'!$B:$N,13,FALSE)),"",VLOOKUP(CONCATENATE($A355,"_",AL$2),'Reference data SID'!$B:$N,13,FALSE))</f>
        <v/>
      </c>
      <c r="AM355" s="13" t="str">
        <f>IF(ISERROR(VLOOKUP(CONCATENATE($A355,"_",AM$2),'Reference data SID'!$B:$N,13,FALSE)),"",VLOOKUP(CONCATENATE($A355,"_",AM$2),'Reference data SID'!$B:$N,13,FALSE))</f>
        <v/>
      </c>
      <c r="AN355" s="13" t="str">
        <f>IF(ISERROR(VLOOKUP(CONCATENATE($A355,"_",AN$2),'Reference data SID'!$B:$N,13,FALSE)),"",VLOOKUP(CONCATENATE($A355,"_",AN$2),'Reference data SID'!$B:$N,13,FALSE))</f>
        <v/>
      </c>
      <c r="AO355" s="13" t="str">
        <f>IF(ISERROR(VLOOKUP(CONCATENATE($A355,"_",AO$2),'Reference data SID'!$B:$N,13,FALSE)),"",VLOOKUP(CONCATENATE($A355,"_",AO$2),'Reference data SID'!$B:$N,13,FALSE))</f>
        <v/>
      </c>
      <c r="AP355" s="13" t="str">
        <f>IF(ISERROR(VLOOKUP(CONCATENATE($A355,"_",AP$2),'Reference data SID'!$B:$N,13,FALSE)),"",VLOOKUP(CONCATENATE($A355,"_",AP$2),'Reference data SID'!$B:$N,13,FALSE))</f>
        <v/>
      </c>
      <c r="AQ355" s="13" t="str">
        <f>IF(ISERROR(VLOOKUP(CONCATENATE($A355,"_",AQ$2),'Reference data SID'!$B:$N,13,FALSE)),"",VLOOKUP(CONCATENATE($A355,"_",AQ$2),'Reference data SID'!$B:$N,13,FALSE))</f>
        <v/>
      </c>
      <c r="AR355" s="13" t="str">
        <f>IF(ISERROR(VLOOKUP(CONCATENATE($A355,"_",AR$2),'Reference data SID'!$B:$N,13,FALSE)),"",VLOOKUP(CONCATENATE($A355,"_",AR$2),'Reference data SID'!$B:$N,13,FALSE))</f>
        <v/>
      </c>
      <c r="AS355" s="13" t="str">
        <f>IF(ISERROR(VLOOKUP(CONCATENATE($A355,"_",AS$2),'Reference data SID'!$B:$N,13,FALSE)),"",VLOOKUP(CONCATENATE($A355,"_",AS$2),'Reference data SID'!$B:$N,13,FALSE))</f>
        <v/>
      </c>
      <c r="AT355" s="13" t="str">
        <f>IF(ISERROR(VLOOKUP(CONCATENATE($A355,"_",AT$2),'Reference data SID'!$B:$N,13,FALSE)),"",VLOOKUP(CONCATENATE($A355,"_",AT$2),'Reference data SID'!$B:$N,13,FALSE))</f>
        <v/>
      </c>
    </row>
    <row r="356" spans="1:46" x14ac:dyDescent="0.25">
      <c r="A356">
        <v>352</v>
      </c>
      <c r="B356" s="13" t="str">
        <f>IF(ISERROR(VLOOKUP(CONCATENATE($A356,"_",B$2),'Reference data SID'!$B:$N,13,FALSE)),"",VLOOKUP(CONCATENATE($A356,"_",B$2),'Reference data SID'!$B:$N,13,FALSE))</f>
        <v/>
      </c>
      <c r="C356" s="13" t="str">
        <f>IF(ISERROR(VLOOKUP(CONCATENATE($A356,"_",C$2),'Reference data SID'!$B:$N,13,FALSE)),"",VLOOKUP(CONCATENATE($A356,"_",C$2),'Reference data SID'!$B:$N,13,FALSE))</f>
        <v/>
      </c>
      <c r="D356" s="13" t="str">
        <f>IF(ISERROR(VLOOKUP(CONCATENATE($A356,"_",D$2),'Reference data SID'!$B:$N,13,FALSE)),"",VLOOKUP(CONCATENATE($A356,"_",D$2),'Reference data SID'!$B:$N,13,FALSE))</f>
        <v/>
      </c>
      <c r="E356" s="13" t="str">
        <f>IF(ISERROR(VLOOKUP(CONCATENATE($A356,"_",E$2),'Reference data SID'!$B:$N,13,FALSE)),"",VLOOKUP(CONCATENATE($A356,"_",E$2),'Reference data SID'!$B:$N,13,FALSE))</f>
        <v/>
      </c>
      <c r="F356" s="13" t="str">
        <f>IF(ISERROR(VLOOKUP(CONCATENATE($A356,"_",F$2),'Reference data SID'!$B:$N,13,FALSE)),"",VLOOKUP(CONCATENATE($A356,"_",F$2),'Reference data SID'!$B:$N,13,FALSE))</f>
        <v/>
      </c>
      <c r="G356" s="13" t="str">
        <f>IF(ISERROR(VLOOKUP(CONCATENATE($A356,"_",G$2),'Reference data SID'!$B:$N,13,FALSE)),"",VLOOKUP(CONCATENATE($A356,"_",G$2),'Reference data SID'!$B:$N,13,FALSE))</f>
        <v/>
      </c>
      <c r="H356" s="13" t="str">
        <f>IF(ISERROR(VLOOKUP(CONCATENATE($A356,"_",H$2),'Reference data SID'!$B:$N,13,FALSE)),"",VLOOKUP(CONCATENATE($A356,"_",H$2),'Reference data SID'!$B:$N,13,FALSE))</f>
        <v/>
      </c>
      <c r="I356" s="13" t="str">
        <f>IF(ISERROR(VLOOKUP(CONCATENATE($A356,"_",I$2),'Reference data SID'!$B:$N,13,FALSE)),"",VLOOKUP(CONCATENATE($A356,"_",I$2),'Reference data SID'!$B:$N,13,FALSE))</f>
        <v/>
      </c>
      <c r="J356" s="13" t="str">
        <f>IF(ISERROR(VLOOKUP(CONCATENATE($A356,"_",J$2),'Reference data SID'!$B:$N,13,FALSE)),"",VLOOKUP(CONCATENATE($A356,"_",J$2),'Reference data SID'!$B:$N,13,FALSE))</f>
        <v/>
      </c>
      <c r="K356" s="13" t="str">
        <f>IF(ISERROR(VLOOKUP(CONCATENATE($A356,"_",K$2),'Reference data SID'!$B:$N,13,FALSE)),"",VLOOKUP(CONCATENATE($A356,"_",K$2),'Reference data SID'!$B:$N,13,FALSE))</f>
        <v/>
      </c>
      <c r="L356" s="13" t="str">
        <f>IF(ISERROR(VLOOKUP(CONCATENATE($A356,"_",L$2),'Reference data SID'!$B:$N,13,FALSE)),"",VLOOKUP(CONCATENATE($A356,"_",L$2),'Reference data SID'!$B:$N,13,FALSE))</f>
        <v/>
      </c>
      <c r="M356" s="13" t="str">
        <f>IF(ISERROR(VLOOKUP(CONCATENATE($A356,"_",M$2),'Reference data SID'!$B:$N,13,FALSE)),"",VLOOKUP(CONCATENATE($A356,"_",M$2),'Reference data SID'!$B:$N,13,FALSE))</f>
        <v/>
      </c>
      <c r="N356" s="13" t="str">
        <f>IF(ISERROR(VLOOKUP(CONCATENATE($A356,"_",N$2),'Reference data SID'!$B:$N,13,FALSE)),"",VLOOKUP(CONCATENATE($A356,"_",N$2),'Reference data SID'!$B:$N,13,FALSE))</f>
        <v/>
      </c>
      <c r="O356" s="13" t="str">
        <f>IF(ISERROR(VLOOKUP(CONCATENATE($A356,"_",O$2),'Reference data SID'!$B:$N,13,FALSE)),"",VLOOKUP(CONCATENATE($A356,"_",O$2),'Reference data SID'!$B:$N,13,FALSE))</f>
        <v/>
      </c>
      <c r="P356" s="13" t="str">
        <f>IF(ISERROR(VLOOKUP(CONCATENATE($A356,"_",P$2),'Reference data SID'!$B:$N,13,FALSE)),"",VLOOKUP(CONCATENATE($A356,"_",P$2),'Reference data SID'!$B:$N,13,FALSE))</f>
        <v/>
      </c>
      <c r="Q356" s="13" t="str">
        <f>IF(ISERROR(VLOOKUP(CONCATENATE($A356,"_",Q$2),'Reference data SID'!$B:$N,13,FALSE)),"",VLOOKUP(CONCATENATE($A356,"_",Q$2),'Reference data SID'!$B:$N,13,FALSE))</f>
        <v/>
      </c>
      <c r="R356" s="13" t="str">
        <f>IF(ISERROR(VLOOKUP(CONCATENATE($A356,"_",R$2),'Reference data SID'!$B:$N,13,FALSE)),"",VLOOKUP(CONCATENATE($A356,"_",R$2),'Reference data SID'!$B:$N,13,FALSE))</f>
        <v/>
      </c>
      <c r="S356" s="13" t="str">
        <f>IF(ISERROR(VLOOKUP(CONCATENATE($A356,"_",S$2),'Reference data SID'!$B:$N,13,FALSE)),"",VLOOKUP(CONCATENATE($A356,"_",S$2),'Reference data SID'!$B:$N,13,FALSE))</f>
        <v/>
      </c>
      <c r="T356" s="13" t="str">
        <f>IF(ISERROR(VLOOKUP(CONCATENATE($A356,"_",T$2),'Reference data SID'!$B:$N,13,FALSE)),"",VLOOKUP(CONCATENATE($A356,"_",T$2),'Reference data SID'!$B:$N,13,FALSE))</f>
        <v/>
      </c>
      <c r="U356" s="13" t="str">
        <f>IF(ISERROR(VLOOKUP(CONCATENATE($A356,"_",U$2),'Reference data SID'!$B:$N,13,FALSE)),"",VLOOKUP(CONCATENATE($A356,"_",U$2),'Reference data SID'!$B:$N,13,FALSE))</f>
        <v/>
      </c>
      <c r="V356" s="13" t="str">
        <f>IF(ISERROR(VLOOKUP(CONCATENATE($A356,"_",V$2),'Reference data SID'!$B:$N,13,FALSE)),"",VLOOKUP(CONCATENATE($A356,"_",V$2),'Reference data SID'!$B:$N,13,FALSE))</f>
        <v/>
      </c>
      <c r="W356" s="13" t="str">
        <f>IF(ISERROR(VLOOKUP(CONCATENATE($A356,"_",W$2),'Reference data SID'!$B:$N,13,FALSE)),"",VLOOKUP(CONCATENATE($A356,"_",W$2),'Reference data SID'!$B:$N,13,FALSE))</f>
        <v/>
      </c>
      <c r="X356" s="13" t="str">
        <f>IF(ISERROR(VLOOKUP(CONCATENATE($A356,"_",X$2),'Reference data SID'!$B:$N,13,FALSE)),"",VLOOKUP(CONCATENATE($A356,"_",X$2),'Reference data SID'!$B:$N,13,FALSE))</f>
        <v/>
      </c>
      <c r="Y356" s="13" t="str">
        <f>IF(ISERROR(VLOOKUP(CONCATENATE($A356,"_",Y$2),'Reference data SID'!$B:$N,13,FALSE)),"",VLOOKUP(CONCATENATE($A356,"_",Y$2),'Reference data SID'!$B:$N,13,FALSE))</f>
        <v/>
      </c>
      <c r="Z356" s="13" t="str">
        <f>IF(ISERROR(VLOOKUP(CONCATENATE($A356,"_",Z$2),'Reference data SID'!$B:$N,13,FALSE)),"",VLOOKUP(CONCATENATE($A356,"_",Z$2),'Reference data SID'!$B:$N,13,FALSE))</f>
        <v/>
      </c>
      <c r="AA356" s="13" t="str">
        <f>IF(ISERROR(VLOOKUP(CONCATENATE($A356,"_",AA$2),'Reference data SID'!$B:$N,13,FALSE)),"",VLOOKUP(CONCATENATE($A356,"_",AA$2),'Reference data SID'!$B:$N,13,FALSE))</f>
        <v/>
      </c>
      <c r="AB356" s="13" t="str">
        <f>IF(ISERROR(VLOOKUP(CONCATENATE($A356,"_",AB$2),'Reference data SID'!$B:$N,13,FALSE)),"",VLOOKUP(CONCATENATE($A356,"_",AB$2),'Reference data SID'!$B:$N,13,FALSE))</f>
        <v/>
      </c>
      <c r="AC356" s="13" t="str">
        <f>IF(ISERROR(VLOOKUP(CONCATENATE($A356,"_",AC$2),'Reference data SID'!$B:$N,13,FALSE)),"",VLOOKUP(CONCATENATE($A356,"_",AC$2),'Reference data SID'!$B:$N,13,FALSE))</f>
        <v/>
      </c>
      <c r="AD356" s="13" t="str">
        <f>IF(ISERROR(VLOOKUP(CONCATENATE($A356,"_",AD$2),'Reference data SID'!$B:$N,13,FALSE)),"",VLOOKUP(CONCATENATE($A356,"_",AD$2),'Reference data SID'!$B:$N,13,FALSE))</f>
        <v/>
      </c>
      <c r="AE356" s="13" t="str">
        <f>IF(ISERROR(VLOOKUP(CONCATENATE($A356,"_",AE$2),'Reference data SID'!$B:$N,13,FALSE)),"",VLOOKUP(CONCATENATE($A356,"_",AE$2),'Reference data SID'!$B:$N,13,FALSE))</f>
        <v/>
      </c>
      <c r="AF356" s="13" t="str">
        <f>IF(ISERROR(VLOOKUP(CONCATENATE($A356,"_",AF$2),'Reference data SID'!$B:$N,13,FALSE)),"",VLOOKUP(CONCATENATE($A356,"_",AF$2),'Reference data SID'!$B:$N,13,FALSE))</f>
        <v/>
      </c>
      <c r="AG356" s="13" t="str">
        <f>IF(ISERROR(VLOOKUP(CONCATENATE($A356,"_",AG$2),'Reference data SID'!$B:$N,13,FALSE)),"",VLOOKUP(CONCATENATE($A356,"_",AG$2),'Reference data SID'!$B:$N,13,FALSE))</f>
        <v/>
      </c>
      <c r="AH356" s="13" t="str">
        <f>IF(ISERROR(VLOOKUP(CONCATENATE($A356,"_",AH$2),'Reference data SID'!$B:$N,13,FALSE)),"",VLOOKUP(CONCATENATE($A356,"_",AH$2),'Reference data SID'!$B:$N,13,FALSE))</f>
        <v/>
      </c>
      <c r="AI356" s="13" t="str">
        <f>IF(ISERROR(VLOOKUP(CONCATENATE($A356,"_",AI$2),'Reference data SID'!$B:$N,13,FALSE)),"",VLOOKUP(CONCATENATE($A356,"_",AI$2),'Reference data SID'!$B:$N,13,FALSE))</f>
        <v/>
      </c>
      <c r="AJ356" s="13" t="str">
        <f>IF(ISERROR(VLOOKUP(CONCATENATE($A356,"_",AJ$2),'Reference data SID'!$B:$N,13,FALSE)),"",VLOOKUP(CONCATENATE($A356,"_",AJ$2),'Reference data SID'!$B:$N,13,FALSE))</f>
        <v/>
      </c>
      <c r="AK356" s="13" t="str">
        <f>IF(ISERROR(VLOOKUP(CONCATENATE($A356,"_",AK$2),'Reference data SID'!$B:$N,13,FALSE)),"",VLOOKUP(CONCATENATE($A356,"_",AK$2),'Reference data SID'!$B:$N,13,FALSE))</f>
        <v/>
      </c>
      <c r="AL356" s="13" t="str">
        <f>IF(ISERROR(VLOOKUP(CONCATENATE($A356,"_",AL$2),'Reference data SID'!$B:$N,13,FALSE)),"",VLOOKUP(CONCATENATE($A356,"_",AL$2),'Reference data SID'!$B:$N,13,FALSE))</f>
        <v/>
      </c>
      <c r="AM356" s="13" t="str">
        <f>IF(ISERROR(VLOOKUP(CONCATENATE($A356,"_",AM$2),'Reference data SID'!$B:$N,13,FALSE)),"",VLOOKUP(CONCATENATE($A356,"_",AM$2),'Reference data SID'!$B:$N,13,FALSE))</f>
        <v/>
      </c>
      <c r="AN356" s="13" t="str">
        <f>IF(ISERROR(VLOOKUP(CONCATENATE($A356,"_",AN$2),'Reference data SID'!$B:$N,13,FALSE)),"",VLOOKUP(CONCATENATE($A356,"_",AN$2),'Reference data SID'!$B:$N,13,FALSE))</f>
        <v/>
      </c>
      <c r="AO356" s="13" t="str">
        <f>IF(ISERROR(VLOOKUP(CONCATENATE($A356,"_",AO$2),'Reference data SID'!$B:$N,13,FALSE)),"",VLOOKUP(CONCATENATE($A356,"_",AO$2),'Reference data SID'!$B:$N,13,FALSE))</f>
        <v/>
      </c>
      <c r="AP356" s="13" t="str">
        <f>IF(ISERROR(VLOOKUP(CONCATENATE($A356,"_",AP$2),'Reference data SID'!$B:$N,13,FALSE)),"",VLOOKUP(CONCATENATE($A356,"_",AP$2),'Reference data SID'!$B:$N,13,FALSE))</f>
        <v/>
      </c>
      <c r="AQ356" s="13" t="str">
        <f>IF(ISERROR(VLOOKUP(CONCATENATE($A356,"_",AQ$2),'Reference data SID'!$B:$N,13,FALSE)),"",VLOOKUP(CONCATENATE($A356,"_",AQ$2),'Reference data SID'!$B:$N,13,FALSE))</f>
        <v/>
      </c>
      <c r="AR356" s="13" t="str">
        <f>IF(ISERROR(VLOOKUP(CONCATENATE($A356,"_",AR$2),'Reference data SID'!$B:$N,13,FALSE)),"",VLOOKUP(CONCATENATE($A356,"_",AR$2),'Reference data SID'!$B:$N,13,FALSE))</f>
        <v/>
      </c>
      <c r="AS356" s="13" t="str">
        <f>IF(ISERROR(VLOOKUP(CONCATENATE($A356,"_",AS$2),'Reference data SID'!$B:$N,13,FALSE)),"",VLOOKUP(CONCATENATE($A356,"_",AS$2),'Reference data SID'!$B:$N,13,FALSE))</f>
        <v/>
      </c>
      <c r="AT356" s="13" t="str">
        <f>IF(ISERROR(VLOOKUP(CONCATENATE($A356,"_",AT$2),'Reference data SID'!$B:$N,13,FALSE)),"",VLOOKUP(CONCATENATE($A356,"_",AT$2),'Reference data SID'!$B:$N,13,FALSE))</f>
        <v/>
      </c>
    </row>
    <row r="357" spans="1:46" x14ac:dyDescent="0.25">
      <c r="A357">
        <v>353</v>
      </c>
      <c r="B357" s="13" t="str">
        <f>IF(ISERROR(VLOOKUP(CONCATENATE($A357,"_",B$2),'Reference data SID'!$B:$N,13,FALSE)),"",VLOOKUP(CONCATENATE($A357,"_",B$2),'Reference data SID'!$B:$N,13,FALSE))</f>
        <v/>
      </c>
      <c r="C357" s="13" t="str">
        <f>IF(ISERROR(VLOOKUP(CONCATENATE($A357,"_",C$2),'Reference data SID'!$B:$N,13,FALSE)),"",VLOOKUP(CONCATENATE($A357,"_",C$2),'Reference data SID'!$B:$N,13,FALSE))</f>
        <v/>
      </c>
      <c r="D357" s="13" t="str">
        <f>IF(ISERROR(VLOOKUP(CONCATENATE($A357,"_",D$2),'Reference data SID'!$B:$N,13,FALSE)),"",VLOOKUP(CONCATENATE($A357,"_",D$2),'Reference data SID'!$B:$N,13,FALSE))</f>
        <v/>
      </c>
      <c r="E357" s="13" t="str">
        <f>IF(ISERROR(VLOOKUP(CONCATENATE($A357,"_",E$2),'Reference data SID'!$B:$N,13,FALSE)),"",VLOOKUP(CONCATENATE($A357,"_",E$2),'Reference data SID'!$B:$N,13,FALSE))</f>
        <v/>
      </c>
      <c r="F357" s="13" t="str">
        <f>IF(ISERROR(VLOOKUP(CONCATENATE($A357,"_",F$2),'Reference data SID'!$B:$N,13,FALSE)),"",VLOOKUP(CONCATENATE($A357,"_",F$2),'Reference data SID'!$B:$N,13,FALSE))</f>
        <v/>
      </c>
      <c r="G357" s="13" t="str">
        <f>IF(ISERROR(VLOOKUP(CONCATENATE($A357,"_",G$2),'Reference data SID'!$B:$N,13,FALSE)),"",VLOOKUP(CONCATENATE($A357,"_",G$2),'Reference data SID'!$B:$N,13,FALSE))</f>
        <v/>
      </c>
      <c r="H357" s="13" t="str">
        <f>IF(ISERROR(VLOOKUP(CONCATENATE($A357,"_",H$2),'Reference data SID'!$B:$N,13,FALSE)),"",VLOOKUP(CONCATENATE($A357,"_",H$2),'Reference data SID'!$B:$N,13,FALSE))</f>
        <v/>
      </c>
      <c r="I357" s="13" t="str">
        <f>IF(ISERROR(VLOOKUP(CONCATENATE($A357,"_",I$2),'Reference data SID'!$B:$N,13,FALSE)),"",VLOOKUP(CONCATENATE($A357,"_",I$2),'Reference data SID'!$B:$N,13,FALSE))</f>
        <v/>
      </c>
      <c r="J357" s="13" t="str">
        <f>IF(ISERROR(VLOOKUP(CONCATENATE($A357,"_",J$2),'Reference data SID'!$B:$N,13,FALSE)),"",VLOOKUP(CONCATENATE($A357,"_",J$2),'Reference data SID'!$B:$N,13,FALSE))</f>
        <v/>
      </c>
      <c r="K357" s="13" t="str">
        <f>IF(ISERROR(VLOOKUP(CONCATENATE($A357,"_",K$2),'Reference data SID'!$B:$N,13,FALSE)),"",VLOOKUP(CONCATENATE($A357,"_",K$2),'Reference data SID'!$B:$N,13,FALSE))</f>
        <v/>
      </c>
      <c r="L357" s="13" t="str">
        <f>IF(ISERROR(VLOOKUP(CONCATENATE($A357,"_",L$2),'Reference data SID'!$B:$N,13,FALSE)),"",VLOOKUP(CONCATENATE($A357,"_",L$2),'Reference data SID'!$B:$N,13,FALSE))</f>
        <v/>
      </c>
      <c r="M357" s="13" t="str">
        <f>IF(ISERROR(VLOOKUP(CONCATENATE($A357,"_",M$2),'Reference data SID'!$B:$N,13,FALSE)),"",VLOOKUP(CONCATENATE($A357,"_",M$2),'Reference data SID'!$B:$N,13,FALSE))</f>
        <v/>
      </c>
      <c r="N357" s="13" t="str">
        <f>IF(ISERROR(VLOOKUP(CONCATENATE($A357,"_",N$2),'Reference data SID'!$B:$N,13,FALSE)),"",VLOOKUP(CONCATENATE($A357,"_",N$2),'Reference data SID'!$B:$N,13,FALSE))</f>
        <v/>
      </c>
      <c r="O357" s="13" t="str">
        <f>IF(ISERROR(VLOOKUP(CONCATENATE($A357,"_",O$2),'Reference data SID'!$B:$N,13,FALSE)),"",VLOOKUP(CONCATENATE($A357,"_",O$2),'Reference data SID'!$B:$N,13,FALSE))</f>
        <v/>
      </c>
      <c r="P357" s="13" t="str">
        <f>IF(ISERROR(VLOOKUP(CONCATENATE($A357,"_",P$2),'Reference data SID'!$B:$N,13,FALSE)),"",VLOOKUP(CONCATENATE($A357,"_",P$2),'Reference data SID'!$B:$N,13,FALSE))</f>
        <v/>
      </c>
      <c r="Q357" s="13" t="str">
        <f>IF(ISERROR(VLOOKUP(CONCATENATE($A357,"_",Q$2),'Reference data SID'!$B:$N,13,FALSE)),"",VLOOKUP(CONCATENATE($A357,"_",Q$2),'Reference data SID'!$B:$N,13,FALSE))</f>
        <v/>
      </c>
      <c r="R357" s="13" t="str">
        <f>IF(ISERROR(VLOOKUP(CONCATENATE($A357,"_",R$2),'Reference data SID'!$B:$N,13,FALSE)),"",VLOOKUP(CONCATENATE($A357,"_",R$2),'Reference data SID'!$B:$N,13,FALSE))</f>
        <v/>
      </c>
      <c r="S357" s="13" t="str">
        <f>IF(ISERROR(VLOOKUP(CONCATENATE($A357,"_",S$2),'Reference data SID'!$B:$N,13,FALSE)),"",VLOOKUP(CONCATENATE($A357,"_",S$2),'Reference data SID'!$B:$N,13,FALSE))</f>
        <v/>
      </c>
      <c r="T357" s="13" t="str">
        <f>IF(ISERROR(VLOOKUP(CONCATENATE($A357,"_",T$2),'Reference data SID'!$B:$N,13,FALSE)),"",VLOOKUP(CONCATENATE($A357,"_",T$2),'Reference data SID'!$B:$N,13,FALSE))</f>
        <v/>
      </c>
      <c r="U357" s="13" t="str">
        <f>IF(ISERROR(VLOOKUP(CONCATENATE($A357,"_",U$2),'Reference data SID'!$B:$N,13,FALSE)),"",VLOOKUP(CONCATENATE($A357,"_",U$2),'Reference data SID'!$B:$N,13,FALSE))</f>
        <v/>
      </c>
      <c r="V357" s="13" t="str">
        <f>IF(ISERROR(VLOOKUP(CONCATENATE($A357,"_",V$2),'Reference data SID'!$B:$N,13,FALSE)),"",VLOOKUP(CONCATENATE($A357,"_",V$2),'Reference data SID'!$B:$N,13,FALSE))</f>
        <v/>
      </c>
      <c r="W357" s="13" t="str">
        <f>IF(ISERROR(VLOOKUP(CONCATENATE($A357,"_",W$2),'Reference data SID'!$B:$N,13,FALSE)),"",VLOOKUP(CONCATENATE($A357,"_",W$2),'Reference data SID'!$B:$N,13,FALSE))</f>
        <v/>
      </c>
      <c r="X357" s="13" t="str">
        <f>IF(ISERROR(VLOOKUP(CONCATENATE($A357,"_",X$2),'Reference data SID'!$B:$N,13,FALSE)),"",VLOOKUP(CONCATENATE($A357,"_",X$2),'Reference data SID'!$B:$N,13,FALSE))</f>
        <v/>
      </c>
      <c r="Y357" s="13" t="str">
        <f>IF(ISERROR(VLOOKUP(CONCATENATE($A357,"_",Y$2),'Reference data SID'!$B:$N,13,FALSE)),"",VLOOKUP(CONCATENATE($A357,"_",Y$2),'Reference data SID'!$B:$N,13,FALSE))</f>
        <v/>
      </c>
      <c r="Z357" s="13" t="str">
        <f>IF(ISERROR(VLOOKUP(CONCATENATE($A357,"_",Z$2),'Reference data SID'!$B:$N,13,FALSE)),"",VLOOKUP(CONCATENATE($A357,"_",Z$2),'Reference data SID'!$B:$N,13,FALSE))</f>
        <v/>
      </c>
      <c r="AA357" s="13" t="str">
        <f>IF(ISERROR(VLOOKUP(CONCATENATE($A357,"_",AA$2),'Reference data SID'!$B:$N,13,FALSE)),"",VLOOKUP(CONCATENATE($A357,"_",AA$2),'Reference data SID'!$B:$N,13,FALSE))</f>
        <v/>
      </c>
      <c r="AB357" s="13" t="str">
        <f>IF(ISERROR(VLOOKUP(CONCATENATE($A357,"_",AB$2),'Reference data SID'!$B:$N,13,FALSE)),"",VLOOKUP(CONCATENATE($A357,"_",AB$2),'Reference data SID'!$B:$N,13,FALSE))</f>
        <v/>
      </c>
      <c r="AC357" s="13" t="str">
        <f>IF(ISERROR(VLOOKUP(CONCATENATE($A357,"_",AC$2),'Reference data SID'!$B:$N,13,FALSE)),"",VLOOKUP(CONCATENATE($A357,"_",AC$2),'Reference data SID'!$B:$N,13,FALSE))</f>
        <v/>
      </c>
      <c r="AD357" s="13" t="str">
        <f>IF(ISERROR(VLOOKUP(CONCATENATE($A357,"_",AD$2),'Reference data SID'!$B:$N,13,FALSE)),"",VLOOKUP(CONCATENATE($A357,"_",AD$2),'Reference data SID'!$B:$N,13,FALSE))</f>
        <v/>
      </c>
      <c r="AE357" s="13" t="str">
        <f>IF(ISERROR(VLOOKUP(CONCATENATE($A357,"_",AE$2),'Reference data SID'!$B:$N,13,FALSE)),"",VLOOKUP(CONCATENATE($A357,"_",AE$2),'Reference data SID'!$B:$N,13,FALSE))</f>
        <v/>
      </c>
      <c r="AF357" s="13" t="str">
        <f>IF(ISERROR(VLOOKUP(CONCATENATE($A357,"_",AF$2),'Reference data SID'!$B:$N,13,FALSE)),"",VLOOKUP(CONCATENATE($A357,"_",AF$2),'Reference data SID'!$B:$N,13,FALSE))</f>
        <v/>
      </c>
      <c r="AG357" s="13" t="str">
        <f>IF(ISERROR(VLOOKUP(CONCATENATE($A357,"_",AG$2),'Reference data SID'!$B:$N,13,FALSE)),"",VLOOKUP(CONCATENATE($A357,"_",AG$2),'Reference data SID'!$B:$N,13,FALSE))</f>
        <v/>
      </c>
      <c r="AH357" s="13" t="str">
        <f>IF(ISERROR(VLOOKUP(CONCATENATE($A357,"_",AH$2),'Reference data SID'!$B:$N,13,FALSE)),"",VLOOKUP(CONCATENATE($A357,"_",AH$2),'Reference data SID'!$B:$N,13,FALSE))</f>
        <v/>
      </c>
      <c r="AI357" s="13" t="str">
        <f>IF(ISERROR(VLOOKUP(CONCATENATE($A357,"_",AI$2),'Reference data SID'!$B:$N,13,FALSE)),"",VLOOKUP(CONCATENATE($A357,"_",AI$2),'Reference data SID'!$B:$N,13,FALSE))</f>
        <v/>
      </c>
      <c r="AJ357" s="13" t="str">
        <f>IF(ISERROR(VLOOKUP(CONCATENATE($A357,"_",AJ$2),'Reference data SID'!$B:$N,13,FALSE)),"",VLOOKUP(CONCATENATE($A357,"_",AJ$2),'Reference data SID'!$B:$N,13,FALSE))</f>
        <v/>
      </c>
      <c r="AK357" s="13" t="str">
        <f>IF(ISERROR(VLOOKUP(CONCATENATE($A357,"_",AK$2),'Reference data SID'!$B:$N,13,FALSE)),"",VLOOKUP(CONCATENATE($A357,"_",AK$2),'Reference data SID'!$B:$N,13,FALSE))</f>
        <v/>
      </c>
      <c r="AL357" s="13" t="str">
        <f>IF(ISERROR(VLOOKUP(CONCATENATE($A357,"_",AL$2),'Reference data SID'!$B:$N,13,FALSE)),"",VLOOKUP(CONCATENATE($A357,"_",AL$2),'Reference data SID'!$B:$N,13,FALSE))</f>
        <v/>
      </c>
      <c r="AM357" s="13" t="str">
        <f>IF(ISERROR(VLOOKUP(CONCATENATE($A357,"_",AM$2),'Reference data SID'!$B:$N,13,FALSE)),"",VLOOKUP(CONCATENATE($A357,"_",AM$2),'Reference data SID'!$B:$N,13,FALSE))</f>
        <v/>
      </c>
      <c r="AN357" s="13" t="str">
        <f>IF(ISERROR(VLOOKUP(CONCATENATE($A357,"_",AN$2),'Reference data SID'!$B:$N,13,FALSE)),"",VLOOKUP(CONCATENATE($A357,"_",AN$2),'Reference data SID'!$B:$N,13,FALSE))</f>
        <v/>
      </c>
      <c r="AO357" s="13" t="str">
        <f>IF(ISERROR(VLOOKUP(CONCATENATE($A357,"_",AO$2),'Reference data SID'!$B:$N,13,FALSE)),"",VLOOKUP(CONCATENATE($A357,"_",AO$2),'Reference data SID'!$B:$N,13,FALSE))</f>
        <v/>
      </c>
      <c r="AP357" s="13" t="str">
        <f>IF(ISERROR(VLOOKUP(CONCATENATE($A357,"_",AP$2),'Reference data SID'!$B:$N,13,FALSE)),"",VLOOKUP(CONCATENATE($A357,"_",AP$2),'Reference data SID'!$B:$N,13,FALSE))</f>
        <v/>
      </c>
      <c r="AQ357" s="13" t="str">
        <f>IF(ISERROR(VLOOKUP(CONCATENATE($A357,"_",AQ$2),'Reference data SID'!$B:$N,13,FALSE)),"",VLOOKUP(CONCATENATE($A357,"_",AQ$2),'Reference data SID'!$B:$N,13,FALSE))</f>
        <v/>
      </c>
      <c r="AR357" s="13" t="str">
        <f>IF(ISERROR(VLOOKUP(CONCATENATE($A357,"_",AR$2),'Reference data SID'!$B:$N,13,FALSE)),"",VLOOKUP(CONCATENATE($A357,"_",AR$2),'Reference data SID'!$B:$N,13,FALSE))</f>
        <v/>
      </c>
      <c r="AS357" s="13" t="str">
        <f>IF(ISERROR(VLOOKUP(CONCATENATE($A357,"_",AS$2),'Reference data SID'!$B:$N,13,FALSE)),"",VLOOKUP(CONCATENATE($A357,"_",AS$2),'Reference data SID'!$B:$N,13,FALSE))</f>
        <v/>
      </c>
      <c r="AT357" s="13" t="str">
        <f>IF(ISERROR(VLOOKUP(CONCATENATE($A357,"_",AT$2),'Reference data SID'!$B:$N,13,FALSE)),"",VLOOKUP(CONCATENATE($A357,"_",AT$2),'Reference data SID'!$B:$N,13,FALSE))</f>
        <v/>
      </c>
    </row>
    <row r="358" spans="1:46" x14ac:dyDescent="0.25">
      <c r="A358">
        <v>354</v>
      </c>
      <c r="B358" s="13" t="str">
        <f>IF(ISERROR(VLOOKUP(CONCATENATE($A358,"_",B$2),'Reference data SID'!$B:$N,13,FALSE)),"",VLOOKUP(CONCATENATE($A358,"_",B$2),'Reference data SID'!$B:$N,13,FALSE))</f>
        <v/>
      </c>
      <c r="C358" s="13" t="str">
        <f>IF(ISERROR(VLOOKUP(CONCATENATE($A358,"_",C$2),'Reference data SID'!$B:$N,13,FALSE)),"",VLOOKUP(CONCATENATE($A358,"_",C$2),'Reference data SID'!$B:$N,13,FALSE))</f>
        <v/>
      </c>
      <c r="D358" s="13" t="str">
        <f>IF(ISERROR(VLOOKUP(CONCATENATE($A358,"_",D$2),'Reference data SID'!$B:$N,13,FALSE)),"",VLOOKUP(CONCATENATE($A358,"_",D$2),'Reference data SID'!$B:$N,13,FALSE))</f>
        <v/>
      </c>
      <c r="E358" s="13" t="str">
        <f>IF(ISERROR(VLOOKUP(CONCATENATE($A358,"_",E$2),'Reference data SID'!$B:$N,13,FALSE)),"",VLOOKUP(CONCATENATE($A358,"_",E$2),'Reference data SID'!$B:$N,13,FALSE))</f>
        <v/>
      </c>
      <c r="F358" s="13" t="str">
        <f>IF(ISERROR(VLOOKUP(CONCATENATE($A358,"_",F$2),'Reference data SID'!$B:$N,13,FALSE)),"",VLOOKUP(CONCATENATE($A358,"_",F$2),'Reference data SID'!$B:$N,13,FALSE))</f>
        <v/>
      </c>
      <c r="G358" s="13" t="str">
        <f>IF(ISERROR(VLOOKUP(CONCATENATE($A358,"_",G$2),'Reference data SID'!$B:$N,13,FALSE)),"",VLOOKUP(CONCATENATE($A358,"_",G$2),'Reference data SID'!$B:$N,13,FALSE))</f>
        <v/>
      </c>
      <c r="H358" s="13" t="str">
        <f>IF(ISERROR(VLOOKUP(CONCATENATE($A358,"_",H$2),'Reference data SID'!$B:$N,13,FALSE)),"",VLOOKUP(CONCATENATE($A358,"_",H$2),'Reference data SID'!$B:$N,13,FALSE))</f>
        <v/>
      </c>
      <c r="I358" s="13" t="str">
        <f>IF(ISERROR(VLOOKUP(CONCATENATE($A358,"_",I$2),'Reference data SID'!$B:$N,13,FALSE)),"",VLOOKUP(CONCATENATE($A358,"_",I$2),'Reference data SID'!$B:$N,13,FALSE))</f>
        <v/>
      </c>
      <c r="J358" s="13" t="str">
        <f>IF(ISERROR(VLOOKUP(CONCATENATE($A358,"_",J$2),'Reference data SID'!$B:$N,13,FALSE)),"",VLOOKUP(CONCATENATE($A358,"_",J$2),'Reference data SID'!$B:$N,13,FALSE))</f>
        <v/>
      </c>
      <c r="K358" s="13" t="str">
        <f>IF(ISERROR(VLOOKUP(CONCATENATE($A358,"_",K$2),'Reference data SID'!$B:$N,13,FALSE)),"",VLOOKUP(CONCATENATE($A358,"_",K$2),'Reference data SID'!$B:$N,13,FALSE))</f>
        <v/>
      </c>
      <c r="L358" s="13" t="str">
        <f>IF(ISERROR(VLOOKUP(CONCATENATE($A358,"_",L$2),'Reference data SID'!$B:$N,13,FALSE)),"",VLOOKUP(CONCATENATE($A358,"_",L$2),'Reference data SID'!$B:$N,13,FALSE))</f>
        <v/>
      </c>
      <c r="M358" s="13" t="str">
        <f>IF(ISERROR(VLOOKUP(CONCATENATE($A358,"_",M$2),'Reference data SID'!$B:$N,13,FALSE)),"",VLOOKUP(CONCATENATE($A358,"_",M$2),'Reference data SID'!$B:$N,13,FALSE))</f>
        <v/>
      </c>
      <c r="N358" s="13" t="str">
        <f>IF(ISERROR(VLOOKUP(CONCATENATE($A358,"_",N$2),'Reference data SID'!$B:$N,13,FALSE)),"",VLOOKUP(CONCATENATE($A358,"_",N$2),'Reference data SID'!$B:$N,13,FALSE))</f>
        <v/>
      </c>
      <c r="O358" s="13" t="str">
        <f>IF(ISERROR(VLOOKUP(CONCATENATE($A358,"_",O$2),'Reference data SID'!$B:$N,13,FALSE)),"",VLOOKUP(CONCATENATE($A358,"_",O$2),'Reference data SID'!$B:$N,13,FALSE))</f>
        <v/>
      </c>
      <c r="P358" s="13" t="str">
        <f>IF(ISERROR(VLOOKUP(CONCATENATE($A358,"_",P$2),'Reference data SID'!$B:$N,13,FALSE)),"",VLOOKUP(CONCATENATE($A358,"_",P$2),'Reference data SID'!$B:$N,13,FALSE))</f>
        <v/>
      </c>
      <c r="Q358" s="13" t="str">
        <f>IF(ISERROR(VLOOKUP(CONCATENATE($A358,"_",Q$2),'Reference data SID'!$B:$N,13,FALSE)),"",VLOOKUP(CONCATENATE($A358,"_",Q$2),'Reference data SID'!$B:$N,13,FALSE))</f>
        <v/>
      </c>
      <c r="R358" s="13" t="str">
        <f>IF(ISERROR(VLOOKUP(CONCATENATE($A358,"_",R$2),'Reference data SID'!$B:$N,13,FALSE)),"",VLOOKUP(CONCATENATE($A358,"_",R$2),'Reference data SID'!$B:$N,13,FALSE))</f>
        <v/>
      </c>
      <c r="S358" s="13" t="str">
        <f>IF(ISERROR(VLOOKUP(CONCATENATE($A358,"_",S$2),'Reference data SID'!$B:$N,13,FALSE)),"",VLOOKUP(CONCATENATE($A358,"_",S$2),'Reference data SID'!$B:$N,13,FALSE))</f>
        <v/>
      </c>
      <c r="T358" s="13" t="str">
        <f>IF(ISERROR(VLOOKUP(CONCATENATE($A358,"_",T$2),'Reference data SID'!$B:$N,13,FALSE)),"",VLOOKUP(CONCATENATE($A358,"_",T$2),'Reference data SID'!$B:$N,13,FALSE))</f>
        <v/>
      </c>
      <c r="U358" s="13" t="str">
        <f>IF(ISERROR(VLOOKUP(CONCATENATE($A358,"_",U$2),'Reference data SID'!$B:$N,13,FALSE)),"",VLOOKUP(CONCATENATE($A358,"_",U$2),'Reference data SID'!$B:$N,13,FALSE))</f>
        <v/>
      </c>
      <c r="V358" s="13" t="str">
        <f>IF(ISERROR(VLOOKUP(CONCATENATE($A358,"_",V$2),'Reference data SID'!$B:$N,13,FALSE)),"",VLOOKUP(CONCATENATE($A358,"_",V$2),'Reference data SID'!$B:$N,13,FALSE))</f>
        <v/>
      </c>
      <c r="W358" s="13" t="str">
        <f>IF(ISERROR(VLOOKUP(CONCATENATE($A358,"_",W$2),'Reference data SID'!$B:$N,13,FALSE)),"",VLOOKUP(CONCATENATE($A358,"_",W$2),'Reference data SID'!$B:$N,13,FALSE))</f>
        <v/>
      </c>
      <c r="X358" s="13" t="str">
        <f>IF(ISERROR(VLOOKUP(CONCATENATE($A358,"_",X$2),'Reference data SID'!$B:$N,13,FALSE)),"",VLOOKUP(CONCATENATE($A358,"_",X$2),'Reference data SID'!$B:$N,13,FALSE))</f>
        <v/>
      </c>
      <c r="Y358" s="13" t="str">
        <f>IF(ISERROR(VLOOKUP(CONCATENATE($A358,"_",Y$2),'Reference data SID'!$B:$N,13,FALSE)),"",VLOOKUP(CONCATENATE($A358,"_",Y$2),'Reference data SID'!$B:$N,13,FALSE))</f>
        <v/>
      </c>
      <c r="Z358" s="13" t="str">
        <f>IF(ISERROR(VLOOKUP(CONCATENATE($A358,"_",Z$2),'Reference data SID'!$B:$N,13,FALSE)),"",VLOOKUP(CONCATENATE($A358,"_",Z$2),'Reference data SID'!$B:$N,13,FALSE))</f>
        <v/>
      </c>
      <c r="AA358" s="13" t="str">
        <f>IF(ISERROR(VLOOKUP(CONCATENATE($A358,"_",AA$2),'Reference data SID'!$B:$N,13,FALSE)),"",VLOOKUP(CONCATENATE($A358,"_",AA$2),'Reference data SID'!$B:$N,13,FALSE))</f>
        <v/>
      </c>
      <c r="AB358" s="13" t="str">
        <f>IF(ISERROR(VLOOKUP(CONCATENATE($A358,"_",AB$2),'Reference data SID'!$B:$N,13,FALSE)),"",VLOOKUP(CONCATENATE($A358,"_",AB$2),'Reference data SID'!$B:$N,13,FALSE))</f>
        <v/>
      </c>
      <c r="AC358" s="13" t="str">
        <f>IF(ISERROR(VLOOKUP(CONCATENATE($A358,"_",AC$2),'Reference data SID'!$B:$N,13,FALSE)),"",VLOOKUP(CONCATENATE($A358,"_",AC$2),'Reference data SID'!$B:$N,13,FALSE))</f>
        <v/>
      </c>
      <c r="AD358" s="13" t="str">
        <f>IF(ISERROR(VLOOKUP(CONCATENATE($A358,"_",AD$2),'Reference data SID'!$B:$N,13,FALSE)),"",VLOOKUP(CONCATENATE($A358,"_",AD$2),'Reference data SID'!$B:$N,13,FALSE))</f>
        <v/>
      </c>
      <c r="AE358" s="13" t="str">
        <f>IF(ISERROR(VLOOKUP(CONCATENATE($A358,"_",AE$2),'Reference data SID'!$B:$N,13,FALSE)),"",VLOOKUP(CONCATENATE($A358,"_",AE$2),'Reference data SID'!$B:$N,13,FALSE))</f>
        <v/>
      </c>
      <c r="AF358" s="13" t="str">
        <f>IF(ISERROR(VLOOKUP(CONCATENATE($A358,"_",AF$2),'Reference data SID'!$B:$N,13,FALSE)),"",VLOOKUP(CONCATENATE($A358,"_",AF$2),'Reference data SID'!$B:$N,13,FALSE))</f>
        <v/>
      </c>
      <c r="AG358" s="13" t="str">
        <f>IF(ISERROR(VLOOKUP(CONCATENATE($A358,"_",AG$2),'Reference data SID'!$B:$N,13,FALSE)),"",VLOOKUP(CONCATENATE($A358,"_",AG$2),'Reference data SID'!$B:$N,13,FALSE))</f>
        <v/>
      </c>
      <c r="AH358" s="13" t="str">
        <f>IF(ISERROR(VLOOKUP(CONCATENATE($A358,"_",AH$2),'Reference data SID'!$B:$N,13,FALSE)),"",VLOOKUP(CONCATENATE($A358,"_",AH$2),'Reference data SID'!$B:$N,13,FALSE))</f>
        <v/>
      </c>
      <c r="AI358" s="13" t="str">
        <f>IF(ISERROR(VLOOKUP(CONCATENATE($A358,"_",AI$2),'Reference data SID'!$B:$N,13,FALSE)),"",VLOOKUP(CONCATENATE($A358,"_",AI$2),'Reference data SID'!$B:$N,13,FALSE))</f>
        <v/>
      </c>
      <c r="AJ358" s="13" t="str">
        <f>IF(ISERROR(VLOOKUP(CONCATENATE($A358,"_",AJ$2),'Reference data SID'!$B:$N,13,FALSE)),"",VLOOKUP(CONCATENATE($A358,"_",AJ$2),'Reference data SID'!$B:$N,13,FALSE))</f>
        <v/>
      </c>
      <c r="AK358" s="13" t="str">
        <f>IF(ISERROR(VLOOKUP(CONCATENATE($A358,"_",AK$2),'Reference data SID'!$B:$N,13,FALSE)),"",VLOOKUP(CONCATENATE($A358,"_",AK$2),'Reference data SID'!$B:$N,13,FALSE))</f>
        <v/>
      </c>
      <c r="AL358" s="13" t="str">
        <f>IF(ISERROR(VLOOKUP(CONCATENATE($A358,"_",AL$2),'Reference data SID'!$B:$N,13,FALSE)),"",VLOOKUP(CONCATENATE($A358,"_",AL$2),'Reference data SID'!$B:$N,13,FALSE))</f>
        <v/>
      </c>
      <c r="AM358" s="13" t="str">
        <f>IF(ISERROR(VLOOKUP(CONCATENATE($A358,"_",AM$2),'Reference data SID'!$B:$N,13,FALSE)),"",VLOOKUP(CONCATENATE($A358,"_",AM$2),'Reference data SID'!$B:$N,13,FALSE))</f>
        <v/>
      </c>
      <c r="AN358" s="13" t="str">
        <f>IF(ISERROR(VLOOKUP(CONCATENATE($A358,"_",AN$2),'Reference data SID'!$B:$N,13,FALSE)),"",VLOOKUP(CONCATENATE($A358,"_",AN$2),'Reference data SID'!$B:$N,13,FALSE))</f>
        <v/>
      </c>
      <c r="AO358" s="13" t="str">
        <f>IF(ISERROR(VLOOKUP(CONCATENATE($A358,"_",AO$2),'Reference data SID'!$B:$N,13,FALSE)),"",VLOOKUP(CONCATENATE($A358,"_",AO$2),'Reference data SID'!$B:$N,13,FALSE))</f>
        <v/>
      </c>
      <c r="AP358" s="13" t="str">
        <f>IF(ISERROR(VLOOKUP(CONCATENATE($A358,"_",AP$2),'Reference data SID'!$B:$N,13,FALSE)),"",VLOOKUP(CONCATENATE($A358,"_",AP$2),'Reference data SID'!$B:$N,13,FALSE))</f>
        <v/>
      </c>
      <c r="AQ358" s="13" t="str">
        <f>IF(ISERROR(VLOOKUP(CONCATENATE($A358,"_",AQ$2),'Reference data SID'!$B:$N,13,FALSE)),"",VLOOKUP(CONCATENATE($A358,"_",AQ$2),'Reference data SID'!$B:$N,13,FALSE))</f>
        <v/>
      </c>
      <c r="AR358" s="13" t="str">
        <f>IF(ISERROR(VLOOKUP(CONCATENATE($A358,"_",AR$2),'Reference data SID'!$B:$N,13,FALSE)),"",VLOOKUP(CONCATENATE($A358,"_",AR$2),'Reference data SID'!$B:$N,13,FALSE))</f>
        <v/>
      </c>
      <c r="AS358" s="13" t="str">
        <f>IF(ISERROR(VLOOKUP(CONCATENATE($A358,"_",AS$2),'Reference data SID'!$B:$N,13,FALSE)),"",VLOOKUP(CONCATENATE($A358,"_",AS$2),'Reference data SID'!$B:$N,13,FALSE))</f>
        <v/>
      </c>
      <c r="AT358" s="13" t="str">
        <f>IF(ISERROR(VLOOKUP(CONCATENATE($A358,"_",AT$2),'Reference data SID'!$B:$N,13,FALSE)),"",VLOOKUP(CONCATENATE($A358,"_",AT$2),'Reference data SID'!$B:$N,13,FALSE))</f>
        <v/>
      </c>
    </row>
    <row r="359" spans="1:46" x14ac:dyDescent="0.25">
      <c r="A359">
        <v>355</v>
      </c>
      <c r="B359" s="13" t="str">
        <f>IF(ISERROR(VLOOKUP(CONCATENATE($A359,"_",B$2),'Reference data SID'!$B:$N,13,FALSE)),"",VLOOKUP(CONCATENATE($A359,"_",B$2),'Reference data SID'!$B:$N,13,FALSE))</f>
        <v/>
      </c>
      <c r="C359" s="13" t="str">
        <f>IF(ISERROR(VLOOKUP(CONCATENATE($A359,"_",C$2),'Reference data SID'!$B:$N,13,FALSE)),"",VLOOKUP(CONCATENATE($A359,"_",C$2),'Reference data SID'!$B:$N,13,FALSE))</f>
        <v/>
      </c>
      <c r="D359" s="13" t="str">
        <f>IF(ISERROR(VLOOKUP(CONCATENATE($A359,"_",D$2),'Reference data SID'!$B:$N,13,FALSE)),"",VLOOKUP(CONCATENATE($A359,"_",D$2),'Reference data SID'!$B:$N,13,FALSE))</f>
        <v/>
      </c>
      <c r="E359" s="13" t="str">
        <f>IF(ISERROR(VLOOKUP(CONCATENATE($A359,"_",E$2),'Reference data SID'!$B:$N,13,FALSE)),"",VLOOKUP(CONCATENATE($A359,"_",E$2),'Reference data SID'!$B:$N,13,FALSE))</f>
        <v/>
      </c>
      <c r="F359" s="13" t="str">
        <f>IF(ISERROR(VLOOKUP(CONCATENATE($A359,"_",F$2),'Reference data SID'!$B:$N,13,FALSE)),"",VLOOKUP(CONCATENATE($A359,"_",F$2),'Reference data SID'!$B:$N,13,FALSE))</f>
        <v/>
      </c>
      <c r="G359" s="13" t="str">
        <f>IF(ISERROR(VLOOKUP(CONCATENATE($A359,"_",G$2),'Reference data SID'!$B:$N,13,FALSE)),"",VLOOKUP(CONCATENATE($A359,"_",G$2),'Reference data SID'!$B:$N,13,FALSE))</f>
        <v/>
      </c>
      <c r="H359" s="13" t="str">
        <f>IF(ISERROR(VLOOKUP(CONCATENATE($A359,"_",H$2),'Reference data SID'!$B:$N,13,FALSE)),"",VLOOKUP(CONCATENATE($A359,"_",H$2),'Reference data SID'!$B:$N,13,FALSE))</f>
        <v/>
      </c>
      <c r="I359" s="13" t="str">
        <f>IF(ISERROR(VLOOKUP(CONCATENATE($A359,"_",I$2),'Reference data SID'!$B:$N,13,FALSE)),"",VLOOKUP(CONCATENATE($A359,"_",I$2),'Reference data SID'!$B:$N,13,FALSE))</f>
        <v/>
      </c>
      <c r="J359" s="13" t="str">
        <f>IF(ISERROR(VLOOKUP(CONCATENATE($A359,"_",J$2),'Reference data SID'!$B:$N,13,FALSE)),"",VLOOKUP(CONCATENATE($A359,"_",J$2),'Reference data SID'!$B:$N,13,FALSE))</f>
        <v/>
      </c>
      <c r="K359" s="13" t="str">
        <f>IF(ISERROR(VLOOKUP(CONCATENATE($A359,"_",K$2),'Reference data SID'!$B:$N,13,FALSE)),"",VLOOKUP(CONCATENATE($A359,"_",K$2),'Reference data SID'!$B:$N,13,FALSE))</f>
        <v/>
      </c>
      <c r="L359" s="13" t="str">
        <f>IF(ISERROR(VLOOKUP(CONCATENATE($A359,"_",L$2),'Reference data SID'!$B:$N,13,FALSE)),"",VLOOKUP(CONCATENATE($A359,"_",L$2),'Reference data SID'!$B:$N,13,FALSE))</f>
        <v/>
      </c>
      <c r="M359" s="13" t="str">
        <f>IF(ISERROR(VLOOKUP(CONCATENATE($A359,"_",M$2),'Reference data SID'!$B:$N,13,FALSE)),"",VLOOKUP(CONCATENATE($A359,"_",M$2),'Reference data SID'!$B:$N,13,FALSE))</f>
        <v/>
      </c>
      <c r="N359" s="13" t="str">
        <f>IF(ISERROR(VLOOKUP(CONCATENATE($A359,"_",N$2),'Reference data SID'!$B:$N,13,FALSE)),"",VLOOKUP(CONCATENATE($A359,"_",N$2),'Reference data SID'!$B:$N,13,FALSE))</f>
        <v/>
      </c>
      <c r="O359" s="13" t="str">
        <f>IF(ISERROR(VLOOKUP(CONCATENATE($A359,"_",O$2),'Reference data SID'!$B:$N,13,FALSE)),"",VLOOKUP(CONCATENATE($A359,"_",O$2),'Reference data SID'!$B:$N,13,FALSE))</f>
        <v/>
      </c>
      <c r="P359" s="13" t="str">
        <f>IF(ISERROR(VLOOKUP(CONCATENATE($A359,"_",P$2),'Reference data SID'!$B:$N,13,FALSE)),"",VLOOKUP(CONCATENATE($A359,"_",P$2),'Reference data SID'!$B:$N,13,FALSE))</f>
        <v/>
      </c>
      <c r="Q359" s="13" t="str">
        <f>IF(ISERROR(VLOOKUP(CONCATENATE($A359,"_",Q$2),'Reference data SID'!$B:$N,13,FALSE)),"",VLOOKUP(CONCATENATE($A359,"_",Q$2),'Reference data SID'!$B:$N,13,FALSE))</f>
        <v/>
      </c>
      <c r="R359" s="13" t="str">
        <f>IF(ISERROR(VLOOKUP(CONCATENATE($A359,"_",R$2),'Reference data SID'!$B:$N,13,FALSE)),"",VLOOKUP(CONCATENATE($A359,"_",R$2),'Reference data SID'!$B:$N,13,FALSE))</f>
        <v/>
      </c>
      <c r="S359" s="13" t="str">
        <f>IF(ISERROR(VLOOKUP(CONCATENATE($A359,"_",S$2),'Reference data SID'!$B:$N,13,FALSE)),"",VLOOKUP(CONCATENATE($A359,"_",S$2),'Reference data SID'!$B:$N,13,FALSE))</f>
        <v/>
      </c>
      <c r="T359" s="13" t="str">
        <f>IF(ISERROR(VLOOKUP(CONCATENATE($A359,"_",T$2),'Reference data SID'!$B:$N,13,FALSE)),"",VLOOKUP(CONCATENATE($A359,"_",T$2),'Reference data SID'!$B:$N,13,FALSE))</f>
        <v/>
      </c>
      <c r="U359" s="13" t="str">
        <f>IF(ISERROR(VLOOKUP(CONCATENATE($A359,"_",U$2),'Reference data SID'!$B:$N,13,FALSE)),"",VLOOKUP(CONCATENATE($A359,"_",U$2),'Reference data SID'!$B:$N,13,FALSE))</f>
        <v/>
      </c>
      <c r="V359" s="13" t="str">
        <f>IF(ISERROR(VLOOKUP(CONCATENATE($A359,"_",V$2),'Reference data SID'!$B:$N,13,FALSE)),"",VLOOKUP(CONCATENATE($A359,"_",V$2),'Reference data SID'!$B:$N,13,FALSE))</f>
        <v/>
      </c>
      <c r="W359" s="13" t="str">
        <f>IF(ISERROR(VLOOKUP(CONCATENATE($A359,"_",W$2),'Reference data SID'!$B:$N,13,FALSE)),"",VLOOKUP(CONCATENATE($A359,"_",W$2),'Reference data SID'!$B:$N,13,FALSE))</f>
        <v/>
      </c>
      <c r="X359" s="13" t="str">
        <f>IF(ISERROR(VLOOKUP(CONCATENATE($A359,"_",X$2),'Reference data SID'!$B:$N,13,FALSE)),"",VLOOKUP(CONCATENATE($A359,"_",X$2),'Reference data SID'!$B:$N,13,FALSE))</f>
        <v/>
      </c>
      <c r="Y359" s="13" t="str">
        <f>IF(ISERROR(VLOOKUP(CONCATENATE($A359,"_",Y$2),'Reference data SID'!$B:$N,13,FALSE)),"",VLOOKUP(CONCATENATE($A359,"_",Y$2),'Reference data SID'!$B:$N,13,FALSE))</f>
        <v/>
      </c>
      <c r="Z359" s="13" t="str">
        <f>IF(ISERROR(VLOOKUP(CONCATENATE($A359,"_",Z$2),'Reference data SID'!$B:$N,13,FALSE)),"",VLOOKUP(CONCATENATE($A359,"_",Z$2),'Reference data SID'!$B:$N,13,FALSE))</f>
        <v/>
      </c>
      <c r="AA359" s="13" t="str">
        <f>IF(ISERROR(VLOOKUP(CONCATENATE($A359,"_",AA$2),'Reference data SID'!$B:$N,13,FALSE)),"",VLOOKUP(CONCATENATE($A359,"_",AA$2),'Reference data SID'!$B:$N,13,FALSE))</f>
        <v/>
      </c>
      <c r="AB359" s="13" t="str">
        <f>IF(ISERROR(VLOOKUP(CONCATENATE($A359,"_",AB$2),'Reference data SID'!$B:$N,13,FALSE)),"",VLOOKUP(CONCATENATE($A359,"_",AB$2),'Reference data SID'!$B:$N,13,FALSE))</f>
        <v/>
      </c>
      <c r="AC359" s="13" t="str">
        <f>IF(ISERROR(VLOOKUP(CONCATENATE($A359,"_",AC$2),'Reference data SID'!$B:$N,13,FALSE)),"",VLOOKUP(CONCATENATE($A359,"_",AC$2),'Reference data SID'!$B:$N,13,FALSE))</f>
        <v/>
      </c>
      <c r="AD359" s="13" t="str">
        <f>IF(ISERROR(VLOOKUP(CONCATENATE($A359,"_",AD$2),'Reference data SID'!$B:$N,13,FALSE)),"",VLOOKUP(CONCATENATE($A359,"_",AD$2),'Reference data SID'!$B:$N,13,FALSE))</f>
        <v/>
      </c>
      <c r="AE359" s="13" t="str">
        <f>IF(ISERROR(VLOOKUP(CONCATENATE($A359,"_",AE$2),'Reference data SID'!$B:$N,13,FALSE)),"",VLOOKUP(CONCATENATE($A359,"_",AE$2),'Reference data SID'!$B:$N,13,FALSE))</f>
        <v/>
      </c>
      <c r="AF359" s="13" t="str">
        <f>IF(ISERROR(VLOOKUP(CONCATENATE($A359,"_",AF$2),'Reference data SID'!$B:$N,13,FALSE)),"",VLOOKUP(CONCATENATE($A359,"_",AF$2),'Reference data SID'!$B:$N,13,FALSE))</f>
        <v/>
      </c>
      <c r="AG359" s="13" t="str">
        <f>IF(ISERROR(VLOOKUP(CONCATENATE($A359,"_",AG$2),'Reference data SID'!$B:$N,13,FALSE)),"",VLOOKUP(CONCATENATE($A359,"_",AG$2),'Reference data SID'!$B:$N,13,FALSE))</f>
        <v/>
      </c>
      <c r="AH359" s="13" t="str">
        <f>IF(ISERROR(VLOOKUP(CONCATENATE($A359,"_",AH$2),'Reference data SID'!$B:$N,13,FALSE)),"",VLOOKUP(CONCATENATE($A359,"_",AH$2),'Reference data SID'!$B:$N,13,FALSE))</f>
        <v/>
      </c>
      <c r="AI359" s="13" t="str">
        <f>IF(ISERROR(VLOOKUP(CONCATENATE($A359,"_",AI$2),'Reference data SID'!$B:$N,13,FALSE)),"",VLOOKUP(CONCATENATE($A359,"_",AI$2),'Reference data SID'!$B:$N,13,FALSE))</f>
        <v/>
      </c>
      <c r="AJ359" s="13" t="str">
        <f>IF(ISERROR(VLOOKUP(CONCATENATE($A359,"_",AJ$2),'Reference data SID'!$B:$N,13,FALSE)),"",VLOOKUP(CONCATENATE($A359,"_",AJ$2),'Reference data SID'!$B:$N,13,FALSE))</f>
        <v/>
      </c>
      <c r="AK359" s="13" t="str">
        <f>IF(ISERROR(VLOOKUP(CONCATENATE($A359,"_",AK$2),'Reference data SID'!$B:$N,13,FALSE)),"",VLOOKUP(CONCATENATE($A359,"_",AK$2),'Reference data SID'!$B:$N,13,FALSE))</f>
        <v/>
      </c>
      <c r="AL359" s="13" t="str">
        <f>IF(ISERROR(VLOOKUP(CONCATENATE($A359,"_",AL$2),'Reference data SID'!$B:$N,13,FALSE)),"",VLOOKUP(CONCATENATE($A359,"_",AL$2),'Reference data SID'!$B:$N,13,FALSE))</f>
        <v/>
      </c>
      <c r="AM359" s="13" t="str">
        <f>IF(ISERROR(VLOOKUP(CONCATENATE($A359,"_",AM$2),'Reference data SID'!$B:$N,13,FALSE)),"",VLOOKUP(CONCATENATE($A359,"_",AM$2),'Reference data SID'!$B:$N,13,FALSE))</f>
        <v/>
      </c>
      <c r="AN359" s="13" t="str">
        <f>IF(ISERROR(VLOOKUP(CONCATENATE($A359,"_",AN$2),'Reference data SID'!$B:$N,13,FALSE)),"",VLOOKUP(CONCATENATE($A359,"_",AN$2),'Reference data SID'!$B:$N,13,FALSE))</f>
        <v/>
      </c>
      <c r="AO359" s="13" t="str">
        <f>IF(ISERROR(VLOOKUP(CONCATENATE($A359,"_",AO$2),'Reference data SID'!$B:$N,13,FALSE)),"",VLOOKUP(CONCATENATE($A359,"_",AO$2),'Reference data SID'!$B:$N,13,FALSE))</f>
        <v/>
      </c>
      <c r="AP359" s="13" t="str">
        <f>IF(ISERROR(VLOOKUP(CONCATENATE($A359,"_",AP$2),'Reference data SID'!$B:$N,13,FALSE)),"",VLOOKUP(CONCATENATE($A359,"_",AP$2),'Reference data SID'!$B:$N,13,FALSE))</f>
        <v/>
      </c>
      <c r="AQ359" s="13" t="str">
        <f>IF(ISERROR(VLOOKUP(CONCATENATE($A359,"_",AQ$2),'Reference data SID'!$B:$N,13,FALSE)),"",VLOOKUP(CONCATENATE($A359,"_",AQ$2),'Reference data SID'!$B:$N,13,FALSE))</f>
        <v/>
      </c>
      <c r="AR359" s="13" t="str">
        <f>IF(ISERROR(VLOOKUP(CONCATENATE($A359,"_",AR$2),'Reference data SID'!$B:$N,13,FALSE)),"",VLOOKUP(CONCATENATE($A359,"_",AR$2),'Reference data SID'!$B:$N,13,FALSE))</f>
        <v/>
      </c>
      <c r="AS359" s="13" t="str">
        <f>IF(ISERROR(VLOOKUP(CONCATENATE($A359,"_",AS$2),'Reference data SID'!$B:$N,13,FALSE)),"",VLOOKUP(CONCATENATE($A359,"_",AS$2),'Reference data SID'!$B:$N,13,FALSE))</f>
        <v/>
      </c>
      <c r="AT359" s="13" t="str">
        <f>IF(ISERROR(VLOOKUP(CONCATENATE($A359,"_",AT$2),'Reference data SID'!$B:$N,13,FALSE)),"",VLOOKUP(CONCATENATE($A359,"_",AT$2),'Reference data SID'!$B:$N,13,FALSE))</f>
        <v/>
      </c>
    </row>
    <row r="360" spans="1:46" x14ac:dyDescent="0.25">
      <c r="A360">
        <v>356</v>
      </c>
      <c r="B360" s="13" t="str">
        <f>IF(ISERROR(VLOOKUP(CONCATENATE($A360,"_",B$2),'Reference data SID'!$B:$N,13,FALSE)),"",VLOOKUP(CONCATENATE($A360,"_",B$2),'Reference data SID'!$B:$N,13,FALSE))</f>
        <v/>
      </c>
      <c r="C360" s="13" t="str">
        <f>IF(ISERROR(VLOOKUP(CONCATENATE($A360,"_",C$2),'Reference data SID'!$B:$N,13,FALSE)),"",VLOOKUP(CONCATENATE($A360,"_",C$2),'Reference data SID'!$B:$N,13,FALSE))</f>
        <v/>
      </c>
      <c r="D360" s="13" t="str">
        <f>IF(ISERROR(VLOOKUP(CONCATENATE($A360,"_",D$2),'Reference data SID'!$B:$N,13,FALSE)),"",VLOOKUP(CONCATENATE($A360,"_",D$2),'Reference data SID'!$B:$N,13,FALSE))</f>
        <v/>
      </c>
      <c r="E360" s="13" t="str">
        <f>IF(ISERROR(VLOOKUP(CONCATENATE($A360,"_",E$2),'Reference data SID'!$B:$N,13,FALSE)),"",VLOOKUP(CONCATENATE($A360,"_",E$2),'Reference data SID'!$B:$N,13,FALSE))</f>
        <v/>
      </c>
      <c r="F360" s="13" t="str">
        <f>IF(ISERROR(VLOOKUP(CONCATENATE($A360,"_",F$2),'Reference data SID'!$B:$N,13,FALSE)),"",VLOOKUP(CONCATENATE($A360,"_",F$2),'Reference data SID'!$B:$N,13,FALSE))</f>
        <v/>
      </c>
      <c r="G360" s="13" t="str">
        <f>IF(ISERROR(VLOOKUP(CONCATENATE($A360,"_",G$2),'Reference data SID'!$B:$N,13,FALSE)),"",VLOOKUP(CONCATENATE($A360,"_",G$2),'Reference data SID'!$B:$N,13,FALSE))</f>
        <v/>
      </c>
      <c r="H360" s="13" t="str">
        <f>IF(ISERROR(VLOOKUP(CONCATENATE($A360,"_",H$2),'Reference data SID'!$B:$N,13,FALSE)),"",VLOOKUP(CONCATENATE($A360,"_",H$2),'Reference data SID'!$B:$N,13,FALSE))</f>
        <v/>
      </c>
      <c r="I360" s="13" t="str">
        <f>IF(ISERROR(VLOOKUP(CONCATENATE($A360,"_",I$2),'Reference data SID'!$B:$N,13,FALSE)),"",VLOOKUP(CONCATENATE($A360,"_",I$2),'Reference data SID'!$B:$N,13,FALSE))</f>
        <v/>
      </c>
      <c r="J360" s="13" t="str">
        <f>IF(ISERROR(VLOOKUP(CONCATENATE($A360,"_",J$2),'Reference data SID'!$B:$N,13,FALSE)),"",VLOOKUP(CONCATENATE($A360,"_",J$2),'Reference data SID'!$B:$N,13,FALSE))</f>
        <v/>
      </c>
      <c r="K360" s="13" t="str">
        <f>IF(ISERROR(VLOOKUP(CONCATENATE($A360,"_",K$2),'Reference data SID'!$B:$N,13,FALSE)),"",VLOOKUP(CONCATENATE($A360,"_",K$2),'Reference data SID'!$B:$N,13,FALSE))</f>
        <v/>
      </c>
      <c r="L360" s="13" t="str">
        <f>IF(ISERROR(VLOOKUP(CONCATENATE($A360,"_",L$2),'Reference data SID'!$B:$N,13,FALSE)),"",VLOOKUP(CONCATENATE($A360,"_",L$2),'Reference data SID'!$B:$N,13,FALSE))</f>
        <v/>
      </c>
      <c r="M360" s="13" t="str">
        <f>IF(ISERROR(VLOOKUP(CONCATENATE($A360,"_",M$2),'Reference data SID'!$B:$N,13,FALSE)),"",VLOOKUP(CONCATENATE($A360,"_",M$2),'Reference data SID'!$B:$N,13,FALSE))</f>
        <v/>
      </c>
      <c r="N360" s="13" t="str">
        <f>IF(ISERROR(VLOOKUP(CONCATENATE($A360,"_",N$2),'Reference data SID'!$B:$N,13,FALSE)),"",VLOOKUP(CONCATENATE($A360,"_",N$2),'Reference data SID'!$B:$N,13,FALSE))</f>
        <v/>
      </c>
      <c r="O360" s="13" t="str">
        <f>IF(ISERROR(VLOOKUP(CONCATENATE($A360,"_",O$2),'Reference data SID'!$B:$N,13,FALSE)),"",VLOOKUP(CONCATENATE($A360,"_",O$2),'Reference data SID'!$B:$N,13,FALSE))</f>
        <v/>
      </c>
      <c r="P360" s="13" t="str">
        <f>IF(ISERROR(VLOOKUP(CONCATENATE($A360,"_",P$2),'Reference data SID'!$B:$N,13,FALSE)),"",VLOOKUP(CONCATENATE($A360,"_",P$2),'Reference data SID'!$B:$N,13,FALSE))</f>
        <v/>
      </c>
      <c r="Q360" s="13" t="str">
        <f>IF(ISERROR(VLOOKUP(CONCATENATE($A360,"_",Q$2),'Reference data SID'!$B:$N,13,FALSE)),"",VLOOKUP(CONCATENATE($A360,"_",Q$2),'Reference data SID'!$B:$N,13,FALSE))</f>
        <v/>
      </c>
      <c r="R360" s="13" t="str">
        <f>IF(ISERROR(VLOOKUP(CONCATENATE($A360,"_",R$2),'Reference data SID'!$B:$N,13,FALSE)),"",VLOOKUP(CONCATENATE($A360,"_",R$2),'Reference data SID'!$B:$N,13,FALSE))</f>
        <v/>
      </c>
      <c r="S360" s="13" t="str">
        <f>IF(ISERROR(VLOOKUP(CONCATENATE($A360,"_",S$2),'Reference data SID'!$B:$N,13,FALSE)),"",VLOOKUP(CONCATENATE($A360,"_",S$2),'Reference data SID'!$B:$N,13,FALSE))</f>
        <v/>
      </c>
      <c r="T360" s="13" t="str">
        <f>IF(ISERROR(VLOOKUP(CONCATENATE($A360,"_",T$2),'Reference data SID'!$B:$N,13,FALSE)),"",VLOOKUP(CONCATENATE($A360,"_",T$2),'Reference data SID'!$B:$N,13,FALSE))</f>
        <v/>
      </c>
      <c r="U360" s="13" t="str">
        <f>IF(ISERROR(VLOOKUP(CONCATENATE($A360,"_",U$2),'Reference data SID'!$B:$N,13,FALSE)),"",VLOOKUP(CONCATENATE($A360,"_",U$2),'Reference data SID'!$B:$N,13,FALSE))</f>
        <v/>
      </c>
      <c r="V360" s="13" t="str">
        <f>IF(ISERROR(VLOOKUP(CONCATENATE($A360,"_",V$2),'Reference data SID'!$B:$N,13,FALSE)),"",VLOOKUP(CONCATENATE($A360,"_",V$2),'Reference data SID'!$B:$N,13,FALSE))</f>
        <v/>
      </c>
      <c r="W360" s="13" t="str">
        <f>IF(ISERROR(VLOOKUP(CONCATENATE($A360,"_",W$2),'Reference data SID'!$B:$N,13,FALSE)),"",VLOOKUP(CONCATENATE($A360,"_",W$2),'Reference data SID'!$B:$N,13,FALSE))</f>
        <v/>
      </c>
      <c r="X360" s="13" t="str">
        <f>IF(ISERROR(VLOOKUP(CONCATENATE($A360,"_",X$2),'Reference data SID'!$B:$N,13,FALSE)),"",VLOOKUP(CONCATENATE($A360,"_",X$2),'Reference data SID'!$B:$N,13,FALSE))</f>
        <v/>
      </c>
      <c r="Y360" s="13" t="str">
        <f>IF(ISERROR(VLOOKUP(CONCATENATE($A360,"_",Y$2),'Reference data SID'!$B:$N,13,FALSE)),"",VLOOKUP(CONCATENATE($A360,"_",Y$2),'Reference data SID'!$B:$N,13,FALSE))</f>
        <v/>
      </c>
      <c r="Z360" s="13" t="str">
        <f>IF(ISERROR(VLOOKUP(CONCATENATE($A360,"_",Z$2),'Reference data SID'!$B:$N,13,FALSE)),"",VLOOKUP(CONCATENATE($A360,"_",Z$2),'Reference data SID'!$B:$N,13,FALSE))</f>
        <v/>
      </c>
      <c r="AA360" s="13" t="str">
        <f>IF(ISERROR(VLOOKUP(CONCATENATE($A360,"_",AA$2),'Reference data SID'!$B:$N,13,FALSE)),"",VLOOKUP(CONCATENATE($A360,"_",AA$2),'Reference data SID'!$B:$N,13,FALSE))</f>
        <v/>
      </c>
      <c r="AB360" s="13" t="str">
        <f>IF(ISERROR(VLOOKUP(CONCATENATE($A360,"_",AB$2),'Reference data SID'!$B:$N,13,FALSE)),"",VLOOKUP(CONCATENATE($A360,"_",AB$2),'Reference data SID'!$B:$N,13,FALSE))</f>
        <v/>
      </c>
      <c r="AC360" s="13" t="str">
        <f>IF(ISERROR(VLOOKUP(CONCATENATE($A360,"_",AC$2),'Reference data SID'!$B:$N,13,FALSE)),"",VLOOKUP(CONCATENATE($A360,"_",AC$2),'Reference data SID'!$B:$N,13,FALSE))</f>
        <v/>
      </c>
      <c r="AD360" s="13" t="str">
        <f>IF(ISERROR(VLOOKUP(CONCATENATE($A360,"_",AD$2),'Reference data SID'!$B:$N,13,FALSE)),"",VLOOKUP(CONCATENATE($A360,"_",AD$2),'Reference data SID'!$B:$N,13,FALSE))</f>
        <v/>
      </c>
      <c r="AE360" s="13" t="str">
        <f>IF(ISERROR(VLOOKUP(CONCATENATE($A360,"_",AE$2),'Reference data SID'!$B:$N,13,FALSE)),"",VLOOKUP(CONCATENATE($A360,"_",AE$2),'Reference data SID'!$B:$N,13,FALSE))</f>
        <v/>
      </c>
      <c r="AF360" s="13" t="str">
        <f>IF(ISERROR(VLOOKUP(CONCATENATE($A360,"_",AF$2),'Reference data SID'!$B:$N,13,FALSE)),"",VLOOKUP(CONCATENATE($A360,"_",AF$2),'Reference data SID'!$B:$N,13,FALSE))</f>
        <v/>
      </c>
      <c r="AG360" s="13" t="str">
        <f>IF(ISERROR(VLOOKUP(CONCATENATE($A360,"_",AG$2),'Reference data SID'!$B:$N,13,FALSE)),"",VLOOKUP(CONCATENATE($A360,"_",AG$2),'Reference data SID'!$B:$N,13,FALSE))</f>
        <v/>
      </c>
      <c r="AH360" s="13" t="str">
        <f>IF(ISERROR(VLOOKUP(CONCATENATE($A360,"_",AH$2),'Reference data SID'!$B:$N,13,FALSE)),"",VLOOKUP(CONCATENATE($A360,"_",AH$2),'Reference data SID'!$B:$N,13,FALSE))</f>
        <v/>
      </c>
      <c r="AI360" s="13" t="str">
        <f>IF(ISERROR(VLOOKUP(CONCATENATE($A360,"_",AI$2),'Reference data SID'!$B:$N,13,FALSE)),"",VLOOKUP(CONCATENATE($A360,"_",AI$2),'Reference data SID'!$B:$N,13,FALSE))</f>
        <v/>
      </c>
      <c r="AJ360" s="13" t="str">
        <f>IF(ISERROR(VLOOKUP(CONCATENATE($A360,"_",AJ$2),'Reference data SID'!$B:$N,13,FALSE)),"",VLOOKUP(CONCATENATE($A360,"_",AJ$2),'Reference data SID'!$B:$N,13,FALSE))</f>
        <v/>
      </c>
      <c r="AK360" s="13" t="str">
        <f>IF(ISERROR(VLOOKUP(CONCATENATE($A360,"_",AK$2),'Reference data SID'!$B:$N,13,FALSE)),"",VLOOKUP(CONCATENATE($A360,"_",AK$2),'Reference data SID'!$B:$N,13,FALSE))</f>
        <v/>
      </c>
      <c r="AL360" s="13" t="str">
        <f>IF(ISERROR(VLOOKUP(CONCATENATE($A360,"_",AL$2),'Reference data SID'!$B:$N,13,FALSE)),"",VLOOKUP(CONCATENATE($A360,"_",AL$2),'Reference data SID'!$B:$N,13,FALSE))</f>
        <v/>
      </c>
      <c r="AM360" s="13" t="str">
        <f>IF(ISERROR(VLOOKUP(CONCATENATE($A360,"_",AM$2),'Reference data SID'!$B:$N,13,FALSE)),"",VLOOKUP(CONCATENATE($A360,"_",AM$2),'Reference data SID'!$B:$N,13,FALSE))</f>
        <v/>
      </c>
      <c r="AN360" s="13" t="str">
        <f>IF(ISERROR(VLOOKUP(CONCATENATE($A360,"_",AN$2),'Reference data SID'!$B:$N,13,FALSE)),"",VLOOKUP(CONCATENATE($A360,"_",AN$2),'Reference data SID'!$B:$N,13,FALSE))</f>
        <v/>
      </c>
      <c r="AO360" s="13" t="str">
        <f>IF(ISERROR(VLOOKUP(CONCATENATE($A360,"_",AO$2),'Reference data SID'!$B:$N,13,FALSE)),"",VLOOKUP(CONCATENATE($A360,"_",AO$2),'Reference data SID'!$B:$N,13,FALSE))</f>
        <v/>
      </c>
      <c r="AP360" s="13" t="str">
        <f>IF(ISERROR(VLOOKUP(CONCATENATE($A360,"_",AP$2),'Reference data SID'!$B:$N,13,FALSE)),"",VLOOKUP(CONCATENATE($A360,"_",AP$2),'Reference data SID'!$B:$N,13,FALSE))</f>
        <v/>
      </c>
      <c r="AQ360" s="13" t="str">
        <f>IF(ISERROR(VLOOKUP(CONCATENATE($A360,"_",AQ$2),'Reference data SID'!$B:$N,13,FALSE)),"",VLOOKUP(CONCATENATE($A360,"_",AQ$2),'Reference data SID'!$B:$N,13,FALSE))</f>
        <v/>
      </c>
      <c r="AR360" s="13" t="str">
        <f>IF(ISERROR(VLOOKUP(CONCATENATE($A360,"_",AR$2),'Reference data SID'!$B:$N,13,FALSE)),"",VLOOKUP(CONCATENATE($A360,"_",AR$2),'Reference data SID'!$B:$N,13,FALSE))</f>
        <v/>
      </c>
      <c r="AS360" s="13" t="str">
        <f>IF(ISERROR(VLOOKUP(CONCATENATE($A360,"_",AS$2),'Reference data SID'!$B:$N,13,FALSE)),"",VLOOKUP(CONCATENATE($A360,"_",AS$2),'Reference data SID'!$B:$N,13,FALSE))</f>
        <v/>
      </c>
      <c r="AT360" s="13" t="str">
        <f>IF(ISERROR(VLOOKUP(CONCATENATE($A360,"_",AT$2),'Reference data SID'!$B:$N,13,FALSE)),"",VLOOKUP(CONCATENATE($A360,"_",AT$2),'Reference data SID'!$B:$N,13,FALSE))</f>
        <v/>
      </c>
    </row>
    <row r="361" spans="1:46" x14ac:dyDescent="0.25">
      <c r="A361">
        <v>357</v>
      </c>
      <c r="B361" s="13" t="str">
        <f>IF(ISERROR(VLOOKUP(CONCATENATE($A361,"_",B$2),'Reference data SID'!$B:$N,13,FALSE)),"",VLOOKUP(CONCATENATE($A361,"_",B$2),'Reference data SID'!$B:$N,13,FALSE))</f>
        <v/>
      </c>
      <c r="C361" s="13" t="str">
        <f>IF(ISERROR(VLOOKUP(CONCATENATE($A361,"_",C$2),'Reference data SID'!$B:$N,13,FALSE)),"",VLOOKUP(CONCATENATE($A361,"_",C$2),'Reference data SID'!$B:$N,13,FALSE))</f>
        <v/>
      </c>
      <c r="D361" s="13" t="str">
        <f>IF(ISERROR(VLOOKUP(CONCATENATE($A361,"_",D$2),'Reference data SID'!$B:$N,13,FALSE)),"",VLOOKUP(CONCATENATE($A361,"_",D$2),'Reference data SID'!$B:$N,13,FALSE))</f>
        <v/>
      </c>
      <c r="E361" s="13" t="str">
        <f>IF(ISERROR(VLOOKUP(CONCATENATE($A361,"_",E$2),'Reference data SID'!$B:$N,13,FALSE)),"",VLOOKUP(CONCATENATE($A361,"_",E$2),'Reference data SID'!$B:$N,13,FALSE))</f>
        <v/>
      </c>
      <c r="F361" s="13" t="str">
        <f>IF(ISERROR(VLOOKUP(CONCATENATE($A361,"_",F$2),'Reference data SID'!$B:$N,13,FALSE)),"",VLOOKUP(CONCATENATE($A361,"_",F$2),'Reference data SID'!$B:$N,13,FALSE))</f>
        <v/>
      </c>
      <c r="G361" s="13" t="str">
        <f>IF(ISERROR(VLOOKUP(CONCATENATE($A361,"_",G$2),'Reference data SID'!$B:$N,13,FALSE)),"",VLOOKUP(CONCATENATE($A361,"_",G$2),'Reference data SID'!$B:$N,13,FALSE))</f>
        <v/>
      </c>
      <c r="H361" s="13" t="str">
        <f>IF(ISERROR(VLOOKUP(CONCATENATE($A361,"_",H$2),'Reference data SID'!$B:$N,13,FALSE)),"",VLOOKUP(CONCATENATE($A361,"_",H$2),'Reference data SID'!$B:$N,13,FALSE))</f>
        <v/>
      </c>
      <c r="I361" s="13" t="str">
        <f>IF(ISERROR(VLOOKUP(CONCATENATE($A361,"_",I$2),'Reference data SID'!$B:$N,13,FALSE)),"",VLOOKUP(CONCATENATE($A361,"_",I$2),'Reference data SID'!$B:$N,13,FALSE))</f>
        <v/>
      </c>
      <c r="J361" s="13" t="str">
        <f>IF(ISERROR(VLOOKUP(CONCATENATE($A361,"_",J$2),'Reference data SID'!$B:$N,13,FALSE)),"",VLOOKUP(CONCATENATE($A361,"_",J$2),'Reference data SID'!$B:$N,13,FALSE))</f>
        <v/>
      </c>
      <c r="K361" s="13" t="str">
        <f>IF(ISERROR(VLOOKUP(CONCATENATE($A361,"_",K$2),'Reference data SID'!$B:$N,13,FALSE)),"",VLOOKUP(CONCATENATE($A361,"_",K$2),'Reference data SID'!$B:$N,13,FALSE))</f>
        <v/>
      </c>
      <c r="L361" s="13" t="str">
        <f>IF(ISERROR(VLOOKUP(CONCATENATE($A361,"_",L$2),'Reference data SID'!$B:$N,13,FALSE)),"",VLOOKUP(CONCATENATE($A361,"_",L$2),'Reference data SID'!$B:$N,13,FALSE))</f>
        <v/>
      </c>
      <c r="M361" s="13" t="str">
        <f>IF(ISERROR(VLOOKUP(CONCATENATE($A361,"_",M$2),'Reference data SID'!$B:$N,13,FALSE)),"",VLOOKUP(CONCATENATE($A361,"_",M$2),'Reference data SID'!$B:$N,13,FALSE))</f>
        <v/>
      </c>
      <c r="N361" s="13" t="str">
        <f>IF(ISERROR(VLOOKUP(CONCATENATE($A361,"_",N$2),'Reference data SID'!$B:$N,13,FALSE)),"",VLOOKUP(CONCATENATE($A361,"_",N$2),'Reference data SID'!$B:$N,13,FALSE))</f>
        <v/>
      </c>
      <c r="O361" s="13" t="str">
        <f>IF(ISERROR(VLOOKUP(CONCATENATE($A361,"_",O$2),'Reference data SID'!$B:$N,13,FALSE)),"",VLOOKUP(CONCATENATE($A361,"_",O$2),'Reference data SID'!$B:$N,13,FALSE))</f>
        <v/>
      </c>
      <c r="P361" s="13" t="str">
        <f>IF(ISERROR(VLOOKUP(CONCATENATE($A361,"_",P$2),'Reference data SID'!$B:$N,13,FALSE)),"",VLOOKUP(CONCATENATE($A361,"_",P$2),'Reference data SID'!$B:$N,13,FALSE))</f>
        <v/>
      </c>
      <c r="Q361" s="13" t="str">
        <f>IF(ISERROR(VLOOKUP(CONCATENATE($A361,"_",Q$2),'Reference data SID'!$B:$N,13,FALSE)),"",VLOOKUP(CONCATENATE($A361,"_",Q$2),'Reference data SID'!$B:$N,13,FALSE))</f>
        <v/>
      </c>
      <c r="R361" s="13" t="str">
        <f>IF(ISERROR(VLOOKUP(CONCATENATE($A361,"_",R$2),'Reference data SID'!$B:$N,13,FALSE)),"",VLOOKUP(CONCATENATE($A361,"_",R$2),'Reference data SID'!$B:$N,13,FALSE))</f>
        <v/>
      </c>
      <c r="S361" s="13" t="str">
        <f>IF(ISERROR(VLOOKUP(CONCATENATE($A361,"_",S$2),'Reference data SID'!$B:$N,13,FALSE)),"",VLOOKUP(CONCATENATE($A361,"_",S$2),'Reference data SID'!$B:$N,13,FALSE))</f>
        <v/>
      </c>
      <c r="T361" s="13" t="str">
        <f>IF(ISERROR(VLOOKUP(CONCATENATE($A361,"_",T$2),'Reference data SID'!$B:$N,13,FALSE)),"",VLOOKUP(CONCATENATE($A361,"_",T$2),'Reference data SID'!$B:$N,13,FALSE))</f>
        <v/>
      </c>
      <c r="U361" s="13" t="str">
        <f>IF(ISERROR(VLOOKUP(CONCATENATE($A361,"_",U$2),'Reference data SID'!$B:$N,13,FALSE)),"",VLOOKUP(CONCATENATE($A361,"_",U$2),'Reference data SID'!$B:$N,13,FALSE))</f>
        <v/>
      </c>
      <c r="V361" s="13" t="str">
        <f>IF(ISERROR(VLOOKUP(CONCATENATE($A361,"_",V$2),'Reference data SID'!$B:$N,13,FALSE)),"",VLOOKUP(CONCATENATE($A361,"_",V$2),'Reference data SID'!$B:$N,13,FALSE))</f>
        <v/>
      </c>
      <c r="W361" s="13" t="str">
        <f>IF(ISERROR(VLOOKUP(CONCATENATE($A361,"_",W$2),'Reference data SID'!$B:$N,13,FALSE)),"",VLOOKUP(CONCATENATE($A361,"_",W$2),'Reference data SID'!$B:$N,13,FALSE))</f>
        <v/>
      </c>
      <c r="X361" s="13" t="str">
        <f>IF(ISERROR(VLOOKUP(CONCATENATE($A361,"_",X$2),'Reference data SID'!$B:$N,13,FALSE)),"",VLOOKUP(CONCATENATE($A361,"_",X$2),'Reference data SID'!$B:$N,13,FALSE))</f>
        <v/>
      </c>
      <c r="Y361" s="13" t="str">
        <f>IF(ISERROR(VLOOKUP(CONCATENATE($A361,"_",Y$2),'Reference data SID'!$B:$N,13,FALSE)),"",VLOOKUP(CONCATENATE($A361,"_",Y$2),'Reference data SID'!$B:$N,13,FALSE))</f>
        <v/>
      </c>
      <c r="Z361" s="13" t="str">
        <f>IF(ISERROR(VLOOKUP(CONCATENATE($A361,"_",Z$2),'Reference data SID'!$B:$N,13,FALSE)),"",VLOOKUP(CONCATENATE($A361,"_",Z$2),'Reference data SID'!$B:$N,13,FALSE))</f>
        <v/>
      </c>
      <c r="AA361" s="13" t="str">
        <f>IF(ISERROR(VLOOKUP(CONCATENATE($A361,"_",AA$2),'Reference data SID'!$B:$N,13,FALSE)),"",VLOOKUP(CONCATENATE($A361,"_",AA$2),'Reference data SID'!$B:$N,13,FALSE))</f>
        <v/>
      </c>
      <c r="AB361" s="13" t="str">
        <f>IF(ISERROR(VLOOKUP(CONCATENATE($A361,"_",AB$2),'Reference data SID'!$B:$N,13,FALSE)),"",VLOOKUP(CONCATENATE($A361,"_",AB$2),'Reference data SID'!$B:$N,13,FALSE))</f>
        <v/>
      </c>
      <c r="AC361" s="13" t="str">
        <f>IF(ISERROR(VLOOKUP(CONCATENATE($A361,"_",AC$2),'Reference data SID'!$B:$N,13,FALSE)),"",VLOOKUP(CONCATENATE($A361,"_",AC$2),'Reference data SID'!$B:$N,13,FALSE))</f>
        <v/>
      </c>
      <c r="AD361" s="13" t="str">
        <f>IF(ISERROR(VLOOKUP(CONCATENATE($A361,"_",AD$2),'Reference data SID'!$B:$N,13,FALSE)),"",VLOOKUP(CONCATENATE($A361,"_",AD$2),'Reference data SID'!$B:$N,13,FALSE))</f>
        <v/>
      </c>
      <c r="AE361" s="13" t="str">
        <f>IF(ISERROR(VLOOKUP(CONCATENATE($A361,"_",AE$2),'Reference data SID'!$B:$N,13,FALSE)),"",VLOOKUP(CONCATENATE($A361,"_",AE$2),'Reference data SID'!$B:$N,13,FALSE))</f>
        <v/>
      </c>
      <c r="AF361" s="13" t="str">
        <f>IF(ISERROR(VLOOKUP(CONCATENATE($A361,"_",AF$2),'Reference data SID'!$B:$N,13,FALSE)),"",VLOOKUP(CONCATENATE($A361,"_",AF$2),'Reference data SID'!$B:$N,13,FALSE))</f>
        <v/>
      </c>
      <c r="AG361" s="13" t="str">
        <f>IF(ISERROR(VLOOKUP(CONCATENATE($A361,"_",AG$2),'Reference data SID'!$B:$N,13,FALSE)),"",VLOOKUP(CONCATENATE($A361,"_",AG$2),'Reference data SID'!$B:$N,13,FALSE))</f>
        <v/>
      </c>
      <c r="AH361" s="13" t="str">
        <f>IF(ISERROR(VLOOKUP(CONCATENATE($A361,"_",AH$2),'Reference data SID'!$B:$N,13,FALSE)),"",VLOOKUP(CONCATENATE($A361,"_",AH$2),'Reference data SID'!$B:$N,13,FALSE))</f>
        <v/>
      </c>
      <c r="AI361" s="13" t="str">
        <f>IF(ISERROR(VLOOKUP(CONCATENATE($A361,"_",AI$2),'Reference data SID'!$B:$N,13,FALSE)),"",VLOOKUP(CONCATENATE($A361,"_",AI$2),'Reference data SID'!$B:$N,13,FALSE))</f>
        <v/>
      </c>
      <c r="AJ361" s="13" t="str">
        <f>IF(ISERROR(VLOOKUP(CONCATENATE($A361,"_",AJ$2),'Reference data SID'!$B:$N,13,FALSE)),"",VLOOKUP(CONCATENATE($A361,"_",AJ$2),'Reference data SID'!$B:$N,13,FALSE))</f>
        <v/>
      </c>
      <c r="AK361" s="13" t="str">
        <f>IF(ISERROR(VLOOKUP(CONCATENATE($A361,"_",AK$2),'Reference data SID'!$B:$N,13,FALSE)),"",VLOOKUP(CONCATENATE($A361,"_",AK$2),'Reference data SID'!$B:$N,13,FALSE))</f>
        <v/>
      </c>
      <c r="AL361" s="13" t="str">
        <f>IF(ISERROR(VLOOKUP(CONCATENATE($A361,"_",AL$2),'Reference data SID'!$B:$N,13,FALSE)),"",VLOOKUP(CONCATENATE($A361,"_",AL$2),'Reference data SID'!$B:$N,13,FALSE))</f>
        <v/>
      </c>
      <c r="AM361" s="13" t="str">
        <f>IF(ISERROR(VLOOKUP(CONCATENATE($A361,"_",AM$2),'Reference data SID'!$B:$N,13,FALSE)),"",VLOOKUP(CONCATENATE($A361,"_",AM$2),'Reference data SID'!$B:$N,13,FALSE))</f>
        <v/>
      </c>
      <c r="AN361" s="13" t="str">
        <f>IF(ISERROR(VLOOKUP(CONCATENATE($A361,"_",AN$2),'Reference data SID'!$B:$N,13,FALSE)),"",VLOOKUP(CONCATENATE($A361,"_",AN$2),'Reference data SID'!$B:$N,13,FALSE))</f>
        <v/>
      </c>
      <c r="AO361" s="13" t="str">
        <f>IF(ISERROR(VLOOKUP(CONCATENATE($A361,"_",AO$2),'Reference data SID'!$B:$N,13,FALSE)),"",VLOOKUP(CONCATENATE($A361,"_",AO$2),'Reference data SID'!$B:$N,13,FALSE))</f>
        <v/>
      </c>
      <c r="AP361" s="13" t="str">
        <f>IF(ISERROR(VLOOKUP(CONCATENATE($A361,"_",AP$2),'Reference data SID'!$B:$N,13,FALSE)),"",VLOOKUP(CONCATENATE($A361,"_",AP$2),'Reference data SID'!$B:$N,13,FALSE))</f>
        <v/>
      </c>
      <c r="AQ361" s="13" t="str">
        <f>IF(ISERROR(VLOOKUP(CONCATENATE($A361,"_",AQ$2),'Reference data SID'!$B:$N,13,FALSE)),"",VLOOKUP(CONCATENATE($A361,"_",AQ$2),'Reference data SID'!$B:$N,13,FALSE))</f>
        <v/>
      </c>
      <c r="AR361" s="13" t="str">
        <f>IF(ISERROR(VLOOKUP(CONCATENATE($A361,"_",AR$2),'Reference data SID'!$B:$N,13,FALSE)),"",VLOOKUP(CONCATENATE($A361,"_",AR$2),'Reference data SID'!$B:$N,13,FALSE))</f>
        <v/>
      </c>
      <c r="AS361" s="13" t="str">
        <f>IF(ISERROR(VLOOKUP(CONCATENATE($A361,"_",AS$2),'Reference data SID'!$B:$N,13,FALSE)),"",VLOOKUP(CONCATENATE($A361,"_",AS$2),'Reference data SID'!$B:$N,13,FALSE))</f>
        <v/>
      </c>
      <c r="AT361" s="13" t="str">
        <f>IF(ISERROR(VLOOKUP(CONCATENATE($A361,"_",AT$2),'Reference data SID'!$B:$N,13,FALSE)),"",VLOOKUP(CONCATENATE($A361,"_",AT$2),'Reference data SID'!$B:$N,13,FALSE))</f>
        <v/>
      </c>
    </row>
    <row r="362" spans="1:46" x14ac:dyDescent="0.25">
      <c r="A362">
        <v>358</v>
      </c>
      <c r="B362" s="13" t="str">
        <f>IF(ISERROR(VLOOKUP(CONCATENATE($A362,"_",B$2),'Reference data SID'!$B:$N,13,FALSE)),"",VLOOKUP(CONCATENATE($A362,"_",B$2),'Reference data SID'!$B:$N,13,FALSE))</f>
        <v/>
      </c>
      <c r="C362" s="13" t="str">
        <f>IF(ISERROR(VLOOKUP(CONCATENATE($A362,"_",C$2),'Reference data SID'!$B:$N,13,FALSE)),"",VLOOKUP(CONCATENATE($A362,"_",C$2),'Reference data SID'!$B:$N,13,FALSE))</f>
        <v/>
      </c>
      <c r="D362" s="13" t="str">
        <f>IF(ISERROR(VLOOKUP(CONCATENATE($A362,"_",D$2),'Reference data SID'!$B:$N,13,FALSE)),"",VLOOKUP(CONCATENATE($A362,"_",D$2),'Reference data SID'!$B:$N,13,FALSE))</f>
        <v/>
      </c>
      <c r="E362" s="13" t="str">
        <f>IF(ISERROR(VLOOKUP(CONCATENATE($A362,"_",E$2),'Reference data SID'!$B:$N,13,FALSE)),"",VLOOKUP(CONCATENATE($A362,"_",E$2),'Reference data SID'!$B:$N,13,FALSE))</f>
        <v/>
      </c>
      <c r="F362" s="13" t="str">
        <f>IF(ISERROR(VLOOKUP(CONCATENATE($A362,"_",F$2),'Reference data SID'!$B:$N,13,FALSE)),"",VLOOKUP(CONCATENATE($A362,"_",F$2),'Reference data SID'!$B:$N,13,FALSE))</f>
        <v/>
      </c>
      <c r="G362" s="13" t="str">
        <f>IF(ISERROR(VLOOKUP(CONCATENATE($A362,"_",G$2),'Reference data SID'!$B:$N,13,FALSE)),"",VLOOKUP(CONCATENATE($A362,"_",G$2),'Reference data SID'!$B:$N,13,FALSE))</f>
        <v/>
      </c>
      <c r="H362" s="13" t="str">
        <f>IF(ISERROR(VLOOKUP(CONCATENATE($A362,"_",H$2),'Reference data SID'!$B:$N,13,FALSE)),"",VLOOKUP(CONCATENATE($A362,"_",H$2),'Reference data SID'!$B:$N,13,FALSE))</f>
        <v/>
      </c>
      <c r="I362" s="13" t="str">
        <f>IF(ISERROR(VLOOKUP(CONCATENATE($A362,"_",I$2),'Reference data SID'!$B:$N,13,FALSE)),"",VLOOKUP(CONCATENATE($A362,"_",I$2),'Reference data SID'!$B:$N,13,FALSE))</f>
        <v/>
      </c>
      <c r="J362" s="13" t="str">
        <f>IF(ISERROR(VLOOKUP(CONCATENATE($A362,"_",J$2),'Reference data SID'!$B:$N,13,FALSE)),"",VLOOKUP(CONCATENATE($A362,"_",J$2),'Reference data SID'!$B:$N,13,FALSE))</f>
        <v/>
      </c>
      <c r="K362" s="13" t="str">
        <f>IF(ISERROR(VLOOKUP(CONCATENATE($A362,"_",K$2),'Reference data SID'!$B:$N,13,FALSE)),"",VLOOKUP(CONCATENATE($A362,"_",K$2),'Reference data SID'!$B:$N,13,FALSE))</f>
        <v/>
      </c>
      <c r="L362" s="13" t="str">
        <f>IF(ISERROR(VLOOKUP(CONCATENATE($A362,"_",L$2),'Reference data SID'!$B:$N,13,FALSE)),"",VLOOKUP(CONCATENATE($A362,"_",L$2),'Reference data SID'!$B:$N,13,FALSE))</f>
        <v/>
      </c>
      <c r="M362" s="13" t="str">
        <f>IF(ISERROR(VLOOKUP(CONCATENATE($A362,"_",M$2),'Reference data SID'!$B:$N,13,FALSE)),"",VLOOKUP(CONCATENATE($A362,"_",M$2),'Reference data SID'!$B:$N,13,FALSE))</f>
        <v/>
      </c>
      <c r="N362" s="13" t="str">
        <f>IF(ISERROR(VLOOKUP(CONCATENATE($A362,"_",N$2),'Reference data SID'!$B:$N,13,FALSE)),"",VLOOKUP(CONCATENATE($A362,"_",N$2),'Reference data SID'!$B:$N,13,FALSE))</f>
        <v/>
      </c>
      <c r="O362" s="13" t="str">
        <f>IF(ISERROR(VLOOKUP(CONCATENATE($A362,"_",O$2),'Reference data SID'!$B:$N,13,FALSE)),"",VLOOKUP(CONCATENATE($A362,"_",O$2),'Reference data SID'!$B:$N,13,FALSE))</f>
        <v/>
      </c>
      <c r="P362" s="13" t="str">
        <f>IF(ISERROR(VLOOKUP(CONCATENATE($A362,"_",P$2),'Reference data SID'!$B:$N,13,FALSE)),"",VLOOKUP(CONCATENATE($A362,"_",P$2),'Reference data SID'!$B:$N,13,FALSE))</f>
        <v/>
      </c>
      <c r="Q362" s="13" t="str">
        <f>IF(ISERROR(VLOOKUP(CONCATENATE($A362,"_",Q$2),'Reference data SID'!$B:$N,13,FALSE)),"",VLOOKUP(CONCATENATE($A362,"_",Q$2),'Reference data SID'!$B:$N,13,FALSE))</f>
        <v/>
      </c>
      <c r="R362" s="13" t="str">
        <f>IF(ISERROR(VLOOKUP(CONCATENATE($A362,"_",R$2),'Reference data SID'!$B:$N,13,FALSE)),"",VLOOKUP(CONCATENATE($A362,"_",R$2),'Reference data SID'!$B:$N,13,FALSE))</f>
        <v/>
      </c>
      <c r="S362" s="13" t="str">
        <f>IF(ISERROR(VLOOKUP(CONCATENATE($A362,"_",S$2),'Reference data SID'!$B:$N,13,FALSE)),"",VLOOKUP(CONCATENATE($A362,"_",S$2),'Reference data SID'!$B:$N,13,FALSE))</f>
        <v/>
      </c>
      <c r="T362" s="13" t="str">
        <f>IF(ISERROR(VLOOKUP(CONCATENATE($A362,"_",T$2),'Reference data SID'!$B:$N,13,FALSE)),"",VLOOKUP(CONCATENATE($A362,"_",T$2),'Reference data SID'!$B:$N,13,FALSE))</f>
        <v/>
      </c>
      <c r="U362" s="13" t="str">
        <f>IF(ISERROR(VLOOKUP(CONCATENATE($A362,"_",U$2),'Reference data SID'!$B:$N,13,FALSE)),"",VLOOKUP(CONCATENATE($A362,"_",U$2),'Reference data SID'!$B:$N,13,FALSE))</f>
        <v/>
      </c>
      <c r="V362" s="13" t="str">
        <f>IF(ISERROR(VLOOKUP(CONCATENATE($A362,"_",V$2),'Reference data SID'!$B:$N,13,FALSE)),"",VLOOKUP(CONCATENATE($A362,"_",V$2),'Reference data SID'!$B:$N,13,FALSE))</f>
        <v/>
      </c>
      <c r="W362" s="13" t="str">
        <f>IF(ISERROR(VLOOKUP(CONCATENATE($A362,"_",W$2),'Reference data SID'!$B:$N,13,FALSE)),"",VLOOKUP(CONCATENATE($A362,"_",W$2),'Reference data SID'!$B:$N,13,FALSE))</f>
        <v/>
      </c>
      <c r="X362" s="13" t="str">
        <f>IF(ISERROR(VLOOKUP(CONCATENATE($A362,"_",X$2),'Reference data SID'!$B:$N,13,FALSE)),"",VLOOKUP(CONCATENATE($A362,"_",X$2),'Reference data SID'!$B:$N,13,FALSE))</f>
        <v/>
      </c>
      <c r="Y362" s="13" t="str">
        <f>IF(ISERROR(VLOOKUP(CONCATENATE($A362,"_",Y$2),'Reference data SID'!$B:$N,13,FALSE)),"",VLOOKUP(CONCATENATE($A362,"_",Y$2),'Reference data SID'!$B:$N,13,FALSE))</f>
        <v/>
      </c>
      <c r="Z362" s="13" t="str">
        <f>IF(ISERROR(VLOOKUP(CONCATENATE($A362,"_",Z$2),'Reference data SID'!$B:$N,13,FALSE)),"",VLOOKUP(CONCATENATE($A362,"_",Z$2),'Reference data SID'!$B:$N,13,FALSE))</f>
        <v/>
      </c>
      <c r="AA362" s="13" t="str">
        <f>IF(ISERROR(VLOOKUP(CONCATENATE($A362,"_",AA$2),'Reference data SID'!$B:$N,13,FALSE)),"",VLOOKUP(CONCATENATE($A362,"_",AA$2),'Reference data SID'!$B:$N,13,FALSE))</f>
        <v/>
      </c>
      <c r="AB362" s="13" t="str">
        <f>IF(ISERROR(VLOOKUP(CONCATENATE($A362,"_",AB$2),'Reference data SID'!$B:$N,13,FALSE)),"",VLOOKUP(CONCATENATE($A362,"_",AB$2),'Reference data SID'!$B:$N,13,FALSE))</f>
        <v/>
      </c>
      <c r="AC362" s="13" t="str">
        <f>IF(ISERROR(VLOOKUP(CONCATENATE($A362,"_",AC$2),'Reference data SID'!$B:$N,13,FALSE)),"",VLOOKUP(CONCATENATE($A362,"_",AC$2),'Reference data SID'!$B:$N,13,FALSE))</f>
        <v/>
      </c>
      <c r="AD362" s="13" t="str">
        <f>IF(ISERROR(VLOOKUP(CONCATENATE($A362,"_",AD$2),'Reference data SID'!$B:$N,13,FALSE)),"",VLOOKUP(CONCATENATE($A362,"_",AD$2),'Reference data SID'!$B:$N,13,FALSE))</f>
        <v/>
      </c>
      <c r="AE362" s="13" t="str">
        <f>IF(ISERROR(VLOOKUP(CONCATENATE($A362,"_",AE$2),'Reference data SID'!$B:$N,13,FALSE)),"",VLOOKUP(CONCATENATE($A362,"_",AE$2),'Reference data SID'!$B:$N,13,FALSE))</f>
        <v/>
      </c>
      <c r="AF362" s="13" t="str">
        <f>IF(ISERROR(VLOOKUP(CONCATENATE($A362,"_",AF$2),'Reference data SID'!$B:$N,13,FALSE)),"",VLOOKUP(CONCATENATE($A362,"_",AF$2),'Reference data SID'!$B:$N,13,FALSE))</f>
        <v/>
      </c>
      <c r="AG362" s="13" t="str">
        <f>IF(ISERROR(VLOOKUP(CONCATENATE($A362,"_",AG$2),'Reference data SID'!$B:$N,13,FALSE)),"",VLOOKUP(CONCATENATE($A362,"_",AG$2),'Reference data SID'!$B:$N,13,FALSE))</f>
        <v/>
      </c>
      <c r="AH362" s="13" t="str">
        <f>IF(ISERROR(VLOOKUP(CONCATENATE($A362,"_",AH$2),'Reference data SID'!$B:$N,13,FALSE)),"",VLOOKUP(CONCATENATE($A362,"_",AH$2),'Reference data SID'!$B:$N,13,FALSE))</f>
        <v/>
      </c>
      <c r="AI362" s="13" t="str">
        <f>IF(ISERROR(VLOOKUP(CONCATENATE($A362,"_",AI$2),'Reference data SID'!$B:$N,13,FALSE)),"",VLOOKUP(CONCATENATE($A362,"_",AI$2),'Reference data SID'!$B:$N,13,FALSE))</f>
        <v/>
      </c>
      <c r="AJ362" s="13" t="str">
        <f>IF(ISERROR(VLOOKUP(CONCATENATE($A362,"_",AJ$2),'Reference data SID'!$B:$N,13,FALSE)),"",VLOOKUP(CONCATENATE($A362,"_",AJ$2),'Reference data SID'!$B:$N,13,FALSE))</f>
        <v/>
      </c>
      <c r="AK362" s="13" t="str">
        <f>IF(ISERROR(VLOOKUP(CONCATENATE($A362,"_",AK$2),'Reference data SID'!$B:$N,13,FALSE)),"",VLOOKUP(CONCATENATE($A362,"_",AK$2),'Reference data SID'!$B:$N,13,FALSE))</f>
        <v/>
      </c>
      <c r="AL362" s="13" t="str">
        <f>IF(ISERROR(VLOOKUP(CONCATENATE($A362,"_",AL$2),'Reference data SID'!$B:$N,13,FALSE)),"",VLOOKUP(CONCATENATE($A362,"_",AL$2),'Reference data SID'!$B:$N,13,FALSE))</f>
        <v/>
      </c>
      <c r="AM362" s="13" t="str">
        <f>IF(ISERROR(VLOOKUP(CONCATENATE($A362,"_",AM$2),'Reference data SID'!$B:$N,13,FALSE)),"",VLOOKUP(CONCATENATE($A362,"_",AM$2),'Reference data SID'!$B:$N,13,FALSE))</f>
        <v/>
      </c>
      <c r="AN362" s="13" t="str">
        <f>IF(ISERROR(VLOOKUP(CONCATENATE($A362,"_",AN$2),'Reference data SID'!$B:$N,13,FALSE)),"",VLOOKUP(CONCATENATE($A362,"_",AN$2),'Reference data SID'!$B:$N,13,FALSE))</f>
        <v/>
      </c>
      <c r="AO362" s="13" t="str">
        <f>IF(ISERROR(VLOOKUP(CONCATENATE($A362,"_",AO$2),'Reference data SID'!$B:$N,13,FALSE)),"",VLOOKUP(CONCATENATE($A362,"_",AO$2),'Reference data SID'!$B:$N,13,FALSE))</f>
        <v/>
      </c>
      <c r="AP362" s="13" t="str">
        <f>IF(ISERROR(VLOOKUP(CONCATENATE($A362,"_",AP$2),'Reference data SID'!$B:$N,13,FALSE)),"",VLOOKUP(CONCATENATE($A362,"_",AP$2),'Reference data SID'!$B:$N,13,FALSE))</f>
        <v/>
      </c>
      <c r="AQ362" s="13" t="str">
        <f>IF(ISERROR(VLOOKUP(CONCATENATE($A362,"_",AQ$2),'Reference data SID'!$B:$N,13,FALSE)),"",VLOOKUP(CONCATENATE($A362,"_",AQ$2),'Reference data SID'!$B:$N,13,FALSE))</f>
        <v/>
      </c>
      <c r="AR362" s="13" t="str">
        <f>IF(ISERROR(VLOOKUP(CONCATENATE($A362,"_",AR$2),'Reference data SID'!$B:$N,13,FALSE)),"",VLOOKUP(CONCATENATE($A362,"_",AR$2),'Reference data SID'!$B:$N,13,FALSE))</f>
        <v/>
      </c>
      <c r="AS362" s="13" t="str">
        <f>IF(ISERROR(VLOOKUP(CONCATENATE($A362,"_",AS$2),'Reference data SID'!$B:$N,13,FALSE)),"",VLOOKUP(CONCATENATE($A362,"_",AS$2),'Reference data SID'!$B:$N,13,FALSE))</f>
        <v/>
      </c>
      <c r="AT362" s="13" t="str">
        <f>IF(ISERROR(VLOOKUP(CONCATENATE($A362,"_",AT$2),'Reference data SID'!$B:$N,13,FALSE)),"",VLOOKUP(CONCATENATE($A362,"_",AT$2),'Reference data SID'!$B:$N,13,FALSE))</f>
        <v/>
      </c>
    </row>
    <row r="363" spans="1:46" x14ac:dyDescent="0.25">
      <c r="A363">
        <v>359</v>
      </c>
      <c r="B363" s="13" t="str">
        <f>IF(ISERROR(VLOOKUP(CONCATENATE($A363,"_",B$2),'Reference data SID'!$B:$N,13,FALSE)),"",VLOOKUP(CONCATENATE($A363,"_",B$2),'Reference data SID'!$B:$N,13,FALSE))</f>
        <v/>
      </c>
      <c r="C363" s="13" t="str">
        <f>IF(ISERROR(VLOOKUP(CONCATENATE($A363,"_",C$2),'Reference data SID'!$B:$N,13,FALSE)),"",VLOOKUP(CONCATENATE($A363,"_",C$2),'Reference data SID'!$B:$N,13,FALSE))</f>
        <v/>
      </c>
      <c r="D363" s="13" t="str">
        <f>IF(ISERROR(VLOOKUP(CONCATENATE($A363,"_",D$2),'Reference data SID'!$B:$N,13,FALSE)),"",VLOOKUP(CONCATENATE($A363,"_",D$2),'Reference data SID'!$B:$N,13,FALSE))</f>
        <v/>
      </c>
      <c r="E363" s="13" t="str">
        <f>IF(ISERROR(VLOOKUP(CONCATENATE($A363,"_",E$2),'Reference data SID'!$B:$N,13,FALSE)),"",VLOOKUP(CONCATENATE($A363,"_",E$2),'Reference data SID'!$B:$N,13,FALSE))</f>
        <v/>
      </c>
      <c r="F363" s="13" t="str">
        <f>IF(ISERROR(VLOOKUP(CONCATENATE($A363,"_",F$2),'Reference data SID'!$B:$N,13,FALSE)),"",VLOOKUP(CONCATENATE($A363,"_",F$2),'Reference data SID'!$B:$N,13,FALSE))</f>
        <v/>
      </c>
      <c r="G363" s="13" t="str">
        <f>IF(ISERROR(VLOOKUP(CONCATENATE($A363,"_",G$2),'Reference data SID'!$B:$N,13,FALSE)),"",VLOOKUP(CONCATENATE($A363,"_",G$2),'Reference data SID'!$B:$N,13,FALSE))</f>
        <v/>
      </c>
      <c r="H363" s="13" t="str">
        <f>IF(ISERROR(VLOOKUP(CONCATENATE($A363,"_",H$2),'Reference data SID'!$B:$N,13,FALSE)),"",VLOOKUP(CONCATENATE($A363,"_",H$2),'Reference data SID'!$B:$N,13,FALSE))</f>
        <v/>
      </c>
      <c r="I363" s="13" t="str">
        <f>IF(ISERROR(VLOOKUP(CONCATENATE($A363,"_",I$2),'Reference data SID'!$B:$N,13,FALSE)),"",VLOOKUP(CONCATENATE($A363,"_",I$2),'Reference data SID'!$B:$N,13,FALSE))</f>
        <v/>
      </c>
      <c r="J363" s="13" t="str">
        <f>IF(ISERROR(VLOOKUP(CONCATENATE($A363,"_",J$2),'Reference data SID'!$B:$N,13,FALSE)),"",VLOOKUP(CONCATENATE($A363,"_",J$2),'Reference data SID'!$B:$N,13,FALSE))</f>
        <v/>
      </c>
      <c r="K363" s="13" t="str">
        <f>IF(ISERROR(VLOOKUP(CONCATENATE($A363,"_",K$2),'Reference data SID'!$B:$N,13,FALSE)),"",VLOOKUP(CONCATENATE($A363,"_",K$2),'Reference data SID'!$B:$N,13,FALSE))</f>
        <v/>
      </c>
      <c r="L363" s="13" t="str">
        <f>IF(ISERROR(VLOOKUP(CONCATENATE($A363,"_",L$2),'Reference data SID'!$B:$N,13,FALSE)),"",VLOOKUP(CONCATENATE($A363,"_",L$2),'Reference data SID'!$B:$N,13,FALSE))</f>
        <v/>
      </c>
      <c r="M363" s="13" t="str">
        <f>IF(ISERROR(VLOOKUP(CONCATENATE($A363,"_",M$2),'Reference data SID'!$B:$N,13,FALSE)),"",VLOOKUP(CONCATENATE($A363,"_",M$2),'Reference data SID'!$B:$N,13,FALSE))</f>
        <v/>
      </c>
      <c r="N363" s="13" t="str">
        <f>IF(ISERROR(VLOOKUP(CONCATENATE($A363,"_",N$2),'Reference data SID'!$B:$N,13,FALSE)),"",VLOOKUP(CONCATENATE($A363,"_",N$2),'Reference data SID'!$B:$N,13,FALSE))</f>
        <v/>
      </c>
      <c r="O363" s="13" t="str">
        <f>IF(ISERROR(VLOOKUP(CONCATENATE($A363,"_",O$2),'Reference data SID'!$B:$N,13,FALSE)),"",VLOOKUP(CONCATENATE($A363,"_",O$2),'Reference data SID'!$B:$N,13,FALSE))</f>
        <v/>
      </c>
      <c r="P363" s="13" t="str">
        <f>IF(ISERROR(VLOOKUP(CONCATENATE($A363,"_",P$2),'Reference data SID'!$B:$N,13,FALSE)),"",VLOOKUP(CONCATENATE($A363,"_",P$2),'Reference data SID'!$B:$N,13,FALSE))</f>
        <v/>
      </c>
      <c r="Q363" s="13" t="str">
        <f>IF(ISERROR(VLOOKUP(CONCATENATE($A363,"_",Q$2),'Reference data SID'!$B:$N,13,FALSE)),"",VLOOKUP(CONCATENATE($A363,"_",Q$2),'Reference data SID'!$B:$N,13,FALSE))</f>
        <v/>
      </c>
      <c r="R363" s="13" t="str">
        <f>IF(ISERROR(VLOOKUP(CONCATENATE($A363,"_",R$2),'Reference data SID'!$B:$N,13,FALSE)),"",VLOOKUP(CONCATENATE($A363,"_",R$2),'Reference data SID'!$B:$N,13,FALSE))</f>
        <v/>
      </c>
      <c r="S363" s="13" t="str">
        <f>IF(ISERROR(VLOOKUP(CONCATENATE($A363,"_",S$2),'Reference data SID'!$B:$N,13,FALSE)),"",VLOOKUP(CONCATENATE($A363,"_",S$2),'Reference data SID'!$B:$N,13,FALSE))</f>
        <v/>
      </c>
      <c r="T363" s="13" t="str">
        <f>IF(ISERROR(VLOOKUP(CONCATENATE($A363,"_",T$2),'Reference data SID'!$B:$N,13,FALSE)),"",VLOOKUP(CONCATENATE($A363,"_",T$2),'Reference data SID'!$B:$N,13,FALSE))</f>
        <v/>
      </c>
      <c r="U363" s="13" t="str">
        <f>IF(ISERROR(VLOOKUP(CONCATENATE($A363,"_",U$2),'Reference data SID'!$B:$N,13,FALSE)),"",VLOOKUP(CONCATENATE($A363,"_",U$2),'Reference data SID'!$B:$N,13,FALSE))</f>
        <v/>
      </c>
      <c r="V363" s="13" t="str">
        <f>IF(ISERROR(VLOOKUP(CONCATENATE($A363,"_",V$2),'Reference data SID'!$B:$N,13,FALSE)),"",VLOOKUP(CONCATENATE($A363,"_",V$2),'Reference data SID'!$B:$N,13,FALSE))</f>
        <v/>
      </c>
      <c r="W363" s="13" t="str">
        <f>IF(ISERROR(VLOOKUP(CONCATENATE($A363,"_",W$2),'Reference data SID'!$B:$N,13,FALSE)),"",VLOOKUP(CONCATENATE($A363,"_",W$2),'Reference data SID'!$B:$N,13,FALSE))</f>
        <v/>
      </c>
      <c r="X363" s="13" t="str">
        <f>IF(ISERROR(VLOOKUP(CONCATENATE($A363,"_",X$2),'Reference data SID'!$B:$N,13,FALSE)),"",VLOOKUP(CONCATENATE($A363,"_",X$2),'Reference data SID'!$B:$N,13,FALSE))</f>
        <v/>
      </c>
      <c r="Y363" s="13" t="str">
        <f>IF(ISERROR(VLOOKUP(CONCATENATE($A363,"_",Y$2),'Reference data SID'!$B:$N,13,FALSE)),"",VLOOKUP(CONCATENATE($A363,"_",Y$2),'Reference data SID'!$B:$N,13,FALSE))</f>
        <v/>
      </c>
      <c r="Z363" s="13" t="str">
        <f>IF(ISERROR(VLOOKUP(CONCATENATE($A363,"_",Z$2),'Reference data SID'!$B:$N,13,FALSE)),"",VLOOKUP(CONCATENATE($A363,"_",Z$2),'Reference data SID'!$B:$N,13,FALSE))</f>
        <v/>
      </c>
      <c r="AA363" s="13" t="str">
        <f>IF(ISERROR(VLOOKUP(CONCATENATE($A363,"_",AA$2),'Reference data SID'!$B:$N,13,FALSE)),"",VLOOKUP(CONCATENATE($A363,"_",AA$2),'Reference data SID'!$B:$N,13,FALSE))</f>
        <v/>
      </c>
      <c r="AB363" s="13" t="str">
        <f>IF(ISERROR(VLOOKUP(CONCATENATE($A363,"_",AB$2),'Reference data SID'!$B:$N,13,FALSE)),"",VLOOKUP(CONCATENATE($A363,"_",AB$2),'Reference data SID'!$B:$N,13,FALSE))</f>
        <v/>
      </c>
      <c r="AC363" s="13" t="str">
        <f>IF(ISERROR(VLOOKUP(CONCATENATE($A363,"_",AC$2),'Reference data SID'!$B:$N,13,FALSE)),"",VLOOKUP(CONCATENATE($A363,"_",AC$2),'Reference data SID'!$B:$N,13,FALSE))</f>
        <v/>
      </c>
      <c r="AD363" s="13" t="str">
        <f>IF(ISERROR(VLOOKUP(CONCATENATE($A363,"_",AD$2),'Reference data SID'!$B:$N,13,FALSE)),"",VLOOKUP(CONCATENATE($A363,"_",AD$2),'Reference data SID'!$B:$N,13,FALSE))</f>
        <v/>
      </c>
      <c r="AE363" s="13" t="str">
        <f>IF(ISERROR(VLOOKUP(CONCATENATE($A363,"_",AE$2),'Reference data SID'!$B:$N,13,FALSE)),"",VLOOKUP(CONCATENATE($A363,"_",AE$2),'Reference data SID'!$B:$N,13,FALSE))</f>
        <v/>
      </c>
      <c r="AF363" s="13" t="str">
        <f>IF(ISERROR(VLOOKUP(CONCATENATE($A363,"_",AF$2),'Reference data SID'!$B:$N,13,FALSE)),"",VLOOKUP(CONCATENATE($A363,"_",AF$2),'Reference data SID'!$B:$N,13,FALSE))</f>
        <v/>
      </c>
      <c r="AG363" s="13" t="str">
        <f>IF(ISERROR(VLOOKUP(CONCATENATE($A363,"_",AG$2),'Reference data SID'!$B:$N,13,FALSE)),"",VLOOKUP(CONCATENATE($A363,"_",AG$2),'Reference data SID'!$B:$N,13,FALSE))</f>
        <v/>
      </c>
      <c r="AH363" s="13" t="str">
        <f>IF(ISERROR(VLOOKUP(CONCATENATE($A363,"_",AH$2),'Reference data SID'!$B:$N,13,FALSE)),"",VLOOKUP(CONCATENATE($A363,"_",AH$2),'Reference data SID'!$B:$N,13,FALSE))</f>
        <v/>
      </c>
      <c r="AI363" s="13" t="str">
        <f>IF(ISERROR(VLOOKUP(CONCATENATE($A363,"_",AI$2),'Reference data SID'!$B:$N,13,FALSE)),"",VLOOKUP(CONCATENATE($A363,"_",AI$2),'Reference data SID'!$B:$N,13,FALSE))</f>
        <v/>
      </c>
      <c r="AJ363" s="13" t="str">
        <f>IF(ISERROR(VLOOKUP(CONCATENATE($A363,"_",AJ$2),'Reference data SID'!$B:$N,13,FALSE)),"",VLOOKUP(CONCATENATE($A363,"_",AJ$2),'Reference data SID'!$B:$N,13,FALSE))</f>
        <v/>
      </c>
      <c r="AK363" s="13" t="str">
        <f>IF(ISERROR(VLOOKUP(CONCATENATE($A363,"_",AK$2),'Reference data SID'!$B:$N,13,FALSE)),"",VLOOKUP(CONCATENATE($A363,"_",AK$2),'Reference data SID'!$B:$N,13,FALSE))</f>
        <v/>
      </c>
      <c r="AL363" s="13" t="str">
        <f>IF(ISERROR(VLOOKUP(CONCATENATE($A363,"_",AL$2),'Reference data SID'!$B:$N,13,FALSE)),"",VLOOKUP(CONCATENATE($A363,"_",AL$2),'Reference data SID'!$B:$N,13,FALSE))</f>
        <v/>
      </c>
      <c r="AM363" s="13" t="str">
        <f>IF(ISERROR(VLOOKUP(CONCATENATE($A363,"_",AM$2),'Reference data SID'!$B:$N,13,FALSE)),"",VLOOKUP(CONCATENATE($A363,"_",AM$2),'Reference data SID'!$B:$N,13,FALSE))</f>
        <v/>
      </c>
      <c r="AN363" s="13" t="str">
        <f>IF(ISERROR(VLOOKUP(CONCATENATE($A363,"_",AN$2),'Reference data SID'!$B:$N,13,FALSE)),"",VLOOKUP(CONCATENATE($A363,"_",AN$2),'Reference data SID'!$B:$N,13,FALSE))</f>
        <v/>
      </c>
      <c r="AO363" s="13" t="str">
        <f>IF(ISERROR(VLOOKUP(CONCATENATE($A363,"_",AO$2),'Reference data SID'!$B:$N,13,FALSE)),"",VLOOKUP(CONCATENATE($A363,"_",AO$2),'Reference data SID'!$B:$N,13,FALSE))</f>
        <v/>
      </c>
      <c r="AP363" s="13" t="str">
        <f>IF(ISERROR(VLOOKUP(CONCATENATE($A363,"_",AP$2),'Reference data SID'!$B:$N,13,FALSE)),"",VLOOKUP(CONCATENATE($A363,"_",AP$2),'Reference data SID'!$B:$N,13,FALSE))</f>
        <v/>
      </c>
      <c r="AQ363" s="13" t="str">
        <f>IF(ISERROR(VLOOKUP(CONCATENATE($A363,"_",AQ$2),'Reference data SID'!$B:$N,13,FALSE)),"",VLOOKUP(CONCATENATE($A363,"_",AQ$2),'Reference data SID'!$B:$N,13,FALSE))</f>
        <v/>
      </c>
      <c r="AR363" s="13" t="str">
        <f>IF(ISERROR(VLOOKUP(CONCATENATE($A363,"_",AR$2),'Reference data SID'!$B:$N,13,FALSE)),"",VLOOKUP(CONCATENATE($A363,"_",AR$2),'Reference data SID'!$B:$N,13,FALSE))</f>
        <v/>
      </c>
      <c r="AS363" s="13" t="str">
        <f>IF(ISERROR(VLOOKUP(CONCATENATE($A363,"_",AS$2),'Reference data SID'!$B:$N,13,FALSE)),"",VLOOKUP(CONCATENATE($A363,"_",AS$2),'Reference data SID'!$B:$N,13,FALSE))</f>
        <v/>
      </c>
      <c r="AT363" s="13" t="str">
        <f>IF(ISERROR(VLOOKUP(CONCATENATE($A363,"_",AT$2),'Reference data SID'!$B:$N,13,FALSE)),"",VLOOKUP(CONCATENATE($A363,"_",AT$2),'Reference data SID'!$B:$N,13,FALSE))</f>
        <v/>
      </c>
    </row>
    <row r="364" spans="1:46" x14ac:dyDescent="0.25">
      <c r="A364">
        <v>360</v>
      </c>
      <c r="B364" s="13" t="str">
        <f>IF(ISERROR(VLOOKUP(CONCATENATE($A364,"_",B$2),'Reference data SID'!$B:$N,13,FALSE)),"",VLOOKUP(CONCATENATE($A364,"_",B$2),'Reference data SID'!$B:$N,13,FALSE))</f>
        <v/>
      </c>
      <c r="C364" s="13" t="str">
        <f>IF(ISERROR(VLOOKUP(CONCATENATE($A364,"_",C$2),'Reference data SID'!$B:$N,13,FALSE)),"",VLOOKUP(CONCATENATE($A364,"_",C$2),'Reference data SID'!$B:$N,13,FALSE))</f>
        <v/>
      </c>
      <c r="D364" s="13" t="str">
        <f>IF(ISERROR(VLOOKUP(CONCATENATE($A364,"_",D$2),'Reference data SID'!$B:$N,13,FALSE)),"",VLOOKUP(CONCATENATE($A364,"_",D$2),'Reference data SID'!$B:$N,13,FALSE))</f>
        <v/>
      </c>
      <c r="E364" s="13" t="str">
        <f>IF(ISERROR(VLOOKUP(CONCATENATE($A364,"_",E$2),'Reference data SID'!$B:$N,13,FALSE)),"",VLOOKUP(CONCATENATE($A364,"_",E$2),'Reference data SID'!$B:$N,13,FALSE))</f>
        <v/>
      </c>
      <c r="F364" s="13" t="str">
        <f>IF(ISERROR(VLOOKUP(CONCATENATE($A364,"_",F$2),'Reference data SID'!$B:$N,13,FALSE)),"",VLOOKUP(CONCATENATE($A364,"_",F$2),'Reference data SID'!$B:$N,13,FALSE))</f>
        <v/>
      </c>
      <c r="G364" s="13" t="str">
        <f>IF(ISERROR(VLOOKUP(CONCATENATE($A364,"_",G$2),'Reference data SID'!$B:$N,13,FALSE)),"",VLOOKUP(CONCATENATE($A364,"_",G$2),'Reference data SID'!$B:$N,13,FALSE))</f>
        <v/>
      </c>
      <c r="H364" s="13" t="str">
        <f>IF(ISERROR(VLOOKUP(CONCATENATE($A364,"_",H$2),'Reference data SID'!$B:$N,13,FALSE)),"",VLOOKUP(CONCATENATE($A364,"_",H$2),'Reference data SID'!$B:$N,13,FALSE))</f>
        <v/>
      </c>
      <c r="I364" s="13" t="str">
        <f>IF(ISERROR(VLOOKUP(CONCATENATE($A364,"_",I$2),'Reference data SID'!$B:$N,13,FALSE)),"",VLOOKUP(CONCATENATE($A364,"_",I$2),'Reference data SID'!$B:$N,13,FALSE))</f>
        <v/>
      </c>
      <c r="J364" s="13" t="str">
        <f>IF(ISERROR(VLOOKUP(CONCATENATE($A364,"_",J$2),'Reference data SID'!$B:$N,13,FALSE)),"",VLOOKUP(CONCATENATE($A364,"_",J$2),'Reference data SID'!$B:$N,13,FALSE))</f>
        <v/>
      </c>
      <c r="K364" s="13" t="str">
        <f>IF(ISERROR(VLOOKUP(CONCATENATE($A364,"_",K$2),'Reference data SID'!$B:$N,13,FALSE)),"",VLOOKUP(CONCATENATE($A364,"_",K$2),'Reference data SID'!$B:$N,13,FALSE))</f>
        <v/>
      </c>
      <c r="L364" s="13" t="str">
        <f>IF(ISERROR(VLOOKUP(CONCATENATE($A364,"_",L$2),'Reference data SID'!$B:$N,13,FALSE)),"",VLOOKUP(CONCATENATE($A364,"_",L$2),'Reference data SID'!$B:$N,13,FALSE))</f>
        <v/>
      </c>
      <c r="M364" s="13" t="str">
        <f>IF(ISERROR(VLOOKUP(CONCATENATE($A364,"_",M$2),'Reference data SID'!$B:$N,13,FALSE)),"",VLOOKUP(CONCATENATE($A364,"_",M$2),'Reference data SID'!$B:$N,13,FALSE))</f>
        <v/>
      </c>
      <c r="N364" s="13" t="str">
        <f>IF(ISERROR(VLOOKUP(CONCATENATE($A364,"_",N$2),'Reference data SID'!$B:$N,13,FALSE)),"",VLOOKUP(CONCATENATE($A364,"_",N$2),'Reference data SID'!$B:$N,13,FALSE))</f>
        <v/>
      </c>
      <c r="O364" s="13" t="str">
        <f>IF(ISERROR(VLOOKUP(CONCATENATE($A364,"_",O$2),'Reference data SID'!$B:$N,13,FALSE)),"",VLOOKUP(CONCATENATE($A364,"_",O$2),'Reference data SID'!$B:$N,13,FALSE))</f>
        <v/>
      </c>
      <c r="P364" s="13" t="str">
        <f>IF(ISERROR(VLOOKUP(CONCATENATE($A364,"_",P$2),'Reference data SID'!$B:$N,13,FALSE)),"",VLOOKUP(CONCATENATE($A364,"_",P$2),'Reference data SID'!$B:$N,13,FALSE))</f>
        <v/>
      </c>
      <c r="Q364" s="13" t="str">
        <f>IF(ISERROR(VLOOKUP(CONCATENATE($A364,"_",Q$2),'Reference data SID'!$B:$N,13,FALSE)),"",VLOOKUP(CONCATENATE($A364,"_",Q$2),'Reference data SID'!$B:$N,13,FALSE))</f>
        <v/>
      </c>
      <c r="R364" s="13" t="str">
        <f>IF(ISERROR(VLOOKUP(CONCATENATE($A364,"_",R$2),'Reference data SID'!$B:$N,13,FALSE)),"",VLOOKUP(CONCATENATE($A364,"_",R$2),'Reference data SID'!$B:$N,13,FALSE))</f>
        <v/>
      </c>
      <c r="S364" s="13" t="str">
        <f>IF(ISERROR(VLOOKUP(CONCATENATE($A364,"_",S$2),'Reference data SID'!$B:$N,13,FALSE)),"",VLOOKUP(CONCATENATE($A364,"_",S$2),'Reference data SID'!$B:$N,13,FALSE))</f>
        <v/>
      </c>
      <c r="T364" s="13" t="str">
        <f>IF(ISERROR(VLOOKUP(CONCATENATE($A364,"_",T$2),'Reference data SID'!$B:$N,13,FALSE)),"",VLOOKUP(CONCATENATE($A364,"_",T$2),'Reference data SID'!$B:$N,13,FALSE))</f>
        <v/>
      </c>
      <c r="U364" s="13" t="str">
        <f>IF(ISERROR(VLOOKUP(CONCATENATE($A364,"_",U$2),'Reference data SID'!$B:$N,13,FALSE)),"",VLOOKUP(CONCATENATE($A364,"_",U$2),'Reference data SID'!$B:$N,13,FALSE))</f>
        <v/>
      </c>
      <c r="V364" s="13" t="str">
        <f>IF(ISERROR(VLOOKUP(CONCATENATE($A364,"_",V$2),'Reference data SID'!$B:$N,13,FALSE)),"",VLOOKUP(CONCATENATE($A364,"_",V$2),'Reference data SID'!$B:$N,13,FALSE))</f>
        <v/>
      </c>
      <c r="W364" s="13" t="str">
        <f>IF(ISERROR(VLOOKUP(CONCATENATE($A364,"_",W$2),'Reference data SID'!$B:$N,13,FALSE)),"",VLOOKUP(CONCATENATE($A364,"_",W$2),'Reference data SID'!$B:$N,13,FALSE))</f>
        <v/>
      </c>
      <c r="X364" s="13" t="str">
        <f>IF(ISERROR(VLOOKUP(CONCATENATE($A364,"_",X$2),'Reference data SID'!$B:$N,13,FALSE)),"",VLOOKUP(CONCATENATE($A364,"_",X$2),'Reference data SID'!$B:$N,13,FALSE))</f>
        <v/>
      </c>
      <c r="Y364" s="13" t="str">
        <f>IF(ISERROR(VLOOKUP(CONCATENATE($A364,"_",Y$2),'Reference data SID'!$B:$N,13,FALSE)),"",VLOOKUP(CONCATENATE($A364,"_",Y$2),'Reference data SID'!$B:$N,13,FALSE))</f>
        <v/>
      </c>
      <c r="Z364" s="13" t="str">
        <f>IF(ISERROR(VLOOKUP(CONCATENATE($A364,"_",Z$2),'Reference data SID'!$B:$N,13,FALSE)),"",VLOOKUP(CONCATENATE($A364,"_",Z$2),'Reference data SID'!$B:$N,13,FALSE))</f>
        <v/>
      </c>
      <c r="AA364" s="13" t="str">
        <f>IF(ISERROR(VLOOKUP(CONCATENATE($A364,"_",AA$2),'Reference data SID'!$B:$N,13,FALSE)),"",VLOOKUP(CONCATENATE($A364,"_",AA$2),'Reference data SID'!$B:$N,13,FALSE))</f>
        <v/>
      </c>
      <c r="AB364" s="13" t="str">
        <f>IF(ISERROR(VLOOKUP(CONCATENATE($A364,"_",AB$2),'Reference data SID'!$B:$N,13,FALSE)),"",VLOOKUP(CONCATENATE($A364,"_",AB$2),'Reference data SID'!$B:$N,13,FALSE))</f>
        <v/>
      </c>
      <c r="AC364" s="13" t="str">
        <f>IF(ISERROR(VLOOKUP(CONCATENATE($A364,"_",AC$2),'Reference data SID'!$B:$N,13,FALSE)),"",VLOOKUP(CONCATENATE($A364,"_",AC$2),'Reference data SID'!$B:$N,13,FALSE))</f>
        <v/>
      </c>
      <c r="AD364" s="13" t="str">
        <f>IF(ISERROR(VLOOKUP(CONCATENATE($A364,"_",AD$2),'Reference data SID'!$B:$N,13,FALSE)),"",VLOOKUP(CONCATENATE($A364,"_",AD$2),'Reference data SID'!$B:$N,13,FALSE))</f>
        <v/>
      </c>
      <c r="AE364" s="13" t="str">
        <f>IF(ISERROR(VLOOKUP(CONCATENATE($A364,"_",AE$2),'Reference data SID'!$B:$N,13,FALSE)),"",VLOOKUP(CONCATENATE($A364,"_",AE$2),'Reference data SID'!$B:$N,13,FALSE))</f>
        <v/>
      </c>
      <c r="AF364" s="13" t="str">
        <f>IF(ISERROR(VLOOKUP(CONCATENATE($A364,"_",AF$2),'Reference data SID'!$B:$N,13,FALSE)),"",VLOOKUP(CONCATENATE($A364,"_",AF$2),'Reference data SID'!$B:$N,13,FALSE))</f>
        <v/>
      </c>
      <c r="AG364" s="13" t="str">
        <f>IF(ISERROR(VLOOKUP(CONCATENATE($A364,"_",AG$2),'Reference data SID'!$B:$N,13,FALSE)),"",VLOOKUP(CONCATENATE($A364,"_",AG$2),'Reference data SID'!$B:$N,13,FALSE))</f>
        <v/>
      </c>
      <c r="AH364" s="13" t="str">
        <f>IF(ISERROR(VLOOKUP(CONCATENATE($A364,"_",AH$2),'Reference data SID'!$B:$N,13,FALSE)),"",VLOOKUP(CONCATENATE($A364,"_",AH$2),'Reference data SID'!$B:$N,13,FALSE))</f>
        <v/>
      </c>
      <c r="AI364" s="13" t="str">
        <f>IF(ISERROR(VLOOKUP(CONCATENATE($A364,"_",AI$2),'Reference data SID'!$B:$N,13,FALSE)),"",VLOOKUP(CONCATENATE($A364,"_",AI$2),'Reference data SID'!$B:$N,13,FALSE))</f>
        <v/>
      </c>
      <c r="AJ364" s="13" t="str">
        <f>IF(ISERROR(VLOOKUP(CONCATENATE($A364,"_",AJ$2),'Reference data SID'!$B:$N,13,FALSE)),"",VLOOKUP(CONCATENATE($A364,"_",AJ$2),'Reference data SID'!$B:$N,13,FALSE))</f>
        <v/>
      </c>
      <c r="AK364" s="13" t="str">
        <f>IF(ISERROR(VLOOKUP(CONCATENATE($A364,"_",AK$2),'Reference data SID'!$B:$N,13,FALSE)),"",VLOOKUP(CONCATENATE($A364,"_",AK$2),'Reference data SID'!$B:$N,13,FALSE))</f>
        <v/>
      </c>
      <c r="AL364" s="13" t="str">
        <f>IF(ISERROR(VLOOKUP(CONCATENATE($A364,"_",AL$2),'Reference data SID'!$B:$N,13,FALSE)),"",VLOOKUP(CONCATENATE($A364,"_",AL$2),'Reference data SID'!$B:$N,13,FALSE))</f>
        <v/>
      </c>
      <c r="AM364" s="13" t="str">
        <f>IF(ISERROR(VLOOKUP(CONCATENATE($A364,"_",AM$2),'Reference data SID'!$B:$N,13,FALSE)),"",VLOOKUP(CONCATENATE($A364,"_",AM$2),'Reference data SID'!$B:$N,13,FALSE))</f>
        <v/>
      </c>
      <c r="AN364" s="13" t="str">
        <f>IF(ISERROR(VLOOKUP(CONCATENATE($A364,"_",AN$2),'Reference data SID'!$B:$N,13,FALSE)),"",VLOOKUP(CONCATENATE($A364,"_",AN$2),'Reference data SID'!$B:$N,13,FALSE))</f>
        <v/>
      </c>
      <c r="AO364" s="13" t="str">
        <f>IF(ISERROR(VLOOKUP(CONCATENATE($A364,"_",AO$2),'Reference data SID'!$B:$N,13,FALSE)),"",VLOOKUP(CONCATENATE($A364,"_",AO$2),'Reference data SID'!$B:$N,13,FALSE))</f>
        <v/>
      </c>
      <c r="AP364" s="13" t="str">
        <f>IF(ISERROR(VLOOKUP(CONCATENATE($A364,"_",AP$2),'Reference data SID'!$B:$N,13,FALSE)),"",VLOOKUP(CONCATENATE($A364,"_",AP$2),'Reference data SID'!$B:$N,13,FALSE))</f>
        <v/>
      </c>
      <c r="AQ364" s="13" t="str">
        <f>IF(ISERROR(VLOOKUP(CONCATENATE($A364,"_",AQ$2),'Reference data SID'!$B:$N,13,FALSE)),"",VLOOKUP(CONCATENATE($A364,"_",AQ$2),'Reference data SID'!$B:$N,13,FALSE))</f>
        <v/>
      </c>
      <c r="AR364" s="13" t="str">
        <f>IF(ISERROR(VLOOKUP(CONCATENATE($A364,"_",AR$2),'Reference data SID'!$B:$N,13,FALSE)),"",VLOOKUP(CONCATENATE($A364,"_",AR$2),'Reference data SID'!$B:$N,13,FALSE))</f>
        <v/>
      </c>
      <c r="AS364" s="13" t="str">
        <f>IF(ISERROR(VLOOKUP(CONCATENATE($A364,"_",AS$2),'Reference data SID'!$B:$N,13,FALSE)),"",VLOOKUP(CONCATENATE($A364,"_",AS$2),'Reference data SID'!$B:$N,13,FALSE))</f>
        <v/>
      </c>
      <c r="AT364" s="13" t="str">
        <f>IF(ISERROR(VLOOKUP(CONCATENATE($A364,"_",AT$2),'Reference data SID'!$B:$N,13,FALSE)),"",VLOOKUP(CONCATENATE($A364,"_",AT$2),'Reference data SID'!$B:$N,13,FALSE))</f>
        <v/>
      </c>
    </row>
    <row r="365" spans="1:46" x14ac:dyDescent="0.25">
      <c r="A365">
        <v>361</v>
      </c>
      <c r="B365" s="13" t="str">
        <f>IF(ISERROR(VLOOKUP(CONCATENATE($A365,"_",B$2),'Reference data SID'!$B:$N,13,FALSE)),"",VLOOKUP(CONCATENATE($A365,"_",B$2),'Reference data SID'!$B:$N,13,FALSE))</f>
        <v/>
      </c>
      <c r="C365" s="13" t="str">
        <f>IF(ISERROR(VLOOKUP(CONCATENATE($A365,"_",C$2),'Reference data SID'!$B:$N,13,FALSE)),"",VLOOKUP(CONCATENATE($A365,"_",C$2),'Reference data SID'!$B:$N,13,FALSE))</f>
        <v/>
      </c>
      <c r="D365" s="13" t="str">
        <f>IF(ISERROR(VLOOKUP(CONCATENATE($A365,"_",D$2),'Reference data SID'!$B:$N,13,FALSE)),"",VLOOKUP(CONCATENATE($A365,"_",D$2),'Reference data SID'!$B:$N,13,FALSE))</f>
        <v/>
      </c>
      <c r="E365" s="13" t="str">
        <f>IF(ISERROR(VLOOKUP(CONCATENATE($A365,"_",E$2),'Reference data SID'!$B:$N,13,FALSE)),"",VLOOKUP(CONCATENATE($A365,"_",E$2),'Reference data SID'!$B:$N,13,FALSE))</f>
        <v/>
      </c>
      <c r="F365" s="13" t="str">
        <f>IF(ISERROR(VLOOKUP(CONCATENATE($A365,"_",F$2),'Reference data SID'!$B:$N,13,FALSE)),"",VLOOKUP(CONCATENATE($A365,"_",F$2),'Reference data SID'!$B:$N,13,FALSE))</f>
        <v/>
      </c>
      <c r="G365" s="13" t="str">
        <f>IF(ISERROR(VLOOKUP(CONCATENATE($A365,"_",G$2),'Reference data SID'!$B:$N,13,FALSE)),"",VLOOKUP(CONCATENATE($A365,"_",G$2),'Reference data SID'!$B:$N,13,FALSE))</f>
        <v/>
      </c>
      <c r="H365" s="13" t="str">
        <f>IF(ISERROR(VLOOKUP(CONCATENATE($A365,"_",H$2),'Reference data SID'!$B:$N,13,FALSE)),"",VLOOKUP(CONCATENATE($A365,"_",H$2),'Reference data SID'!$B:$N,13,FALSE))</f>
        <v/>
      </c>
      <c r="I365" s="13" t="str">
        <f>IF(ISERROR(VLOOKUP(CONCATENATE($A365,"_",I$2),'Reference data SID'!$B:$N,13,FALSE)),"",VLOOKUP(CONCATENATE($A365,"_",I$2),'Reference data SID'!$B:$N,13,FALSE))</f>
        <v/>
      </c>
      <c r="J365" s="13" t="str">
        <f>IF(ISERROR(VLOOKUP(CONCATENATE($A365,"_",J$2),'Reference data SID'!$B:$N,13,FALSE)),"",VLOOKUP(CONCATENATE($A365,"_",J$2),'Reference data SID'!$B:$N,13,FALSE))</f>
        <v/>
      </c>
      <c r="K365" s="13" t="str">
        <f>IF(ISERROR(VLOOKUP(CONCATENATE($A365,"_",K$2),'Reference data SID'!$B:$N,13,FALSE)),"",VLOOKUP(CONCATENATE($A365,"_",K$2),'Reference data SID'!$B:$N,13,FALSE))</f>
        <v/>
      </c>
      <c r="L365" s="13" t="str">
        <f>IF(ISERROR(VLOOKUP(CONCATENATE($A365,"_",L$2),'Reference data SID'!$B:$N,13,FALSE)),"",VLOOKUP(CONCATENATE($A365,"_",L$2),'Reference data SID'!$B:$N,13,FALSE))</f>
        <v/>
      </c>
      <c r="M365" s="13" t="str">
        <f>IF(ISERROR(VLOOKUP(CONCATENATE($A365,"_",M$2),'Reference data SID'!$B:$N,13,FALSE)),"",VLOOKUP(CONCATENATE($A365,"_",M$2),'Reference data SID'!$B:$N,13,FALSE))</f>
        <v/>
      </c>
      <c r="N365" s="13" t="str">
        <f>IF(ISERROR(VLOOKUP(CONCATENATE($A365,"_",N$2),'Reference data SID'!$B:$N,13,FALSE)),"",VLOOKUP(CONCATENATE($A365,"_",N$2),'Reference data SID'!$B:$N,13,FALSE))</f>
        <v/>
      </c>
      <c r="O365" s="13" t="str">
        <f>IF(ISERROR(VLOOKUP(CONCATENATE($A365,"_",O$2),'Reference data SID'!$B:$N,13,FALSE)),"",VLOOKUP(CONCATENATE($A365,"_",O$2),'Reference data SID'!$B:$N,13,FALSE))</f>
        <v/>
      </c>
      <c r="P365" s="13" t="str">
        <f>IF(ISERROR(VLOOKUP(CONCATENATE($A365,"_",P$2),'Reference data SID'!$B:$N,13,FALSE)),"",VLOOKUP(CONCATENATE($A365,"_",P$2),'Reference data SID'!$B:$N,13,FALSE))</f>
        <v/>
      </c>
      <c r="Q365" s="13" t="str">
        <f>IF(ISERROR(VLOOKUP(CONCATENATE($A365,"_",Q$2),'Reference data SID'!$B:$N,13,FALSE)),"",VLOOKUP(CONCATENATE($A365,"_",Q$2),'Reference data SID'!$B:$N,13,FALSE))</f>
        <v/>
      </c>
      <c r="R365" s="13" t="str">
        <f>IF(ISERROR(VLOOKUP(CONCATENATE($A365,"_",R$2),'Reference data SID'!$B:$N,13,FALSE)),"",VLOOKUP(CONCATENATE($A365,"_",R$2),'Reference data SID'!$B:$N,13,FALSE))</f>
        <v/>
      </c>
      <c r="S365" s="13" t="str">
        <f>IF(ISERROR(VLOOKUP(CONCATENATE($A365,"_",S$2),'Reference data SID'!$B:$N,13,FALSE)),"",VLOOKUP(CONCATENATE($A365,"_",S$2),'Reference data SID'!$B:$N,13,FALSE))</f>
        <v/>
      </c>
      <c r="T365" s="13" t="str">
        <f>IF(ISERROR(VLOOKUP(CONCATENATE($A365,"_",T$2),'Reference data SID'!$B:$N,13,FALSE)),"",VLOOKUP(CONCATENATE($A365,"_",T$2),'Reference data SID'!$B:$N,13,FALSE))</f>
        <v/>
      </c>
      <c r="U365" s="13" t="str">
        <f>IF(ISERROR(VLOOKUP(CONCATENATE($A365,"_",U$2),'Reference data SID'!$B:$N,13,FALSE)),"",VLOOKUP(CONCATENATE($A365,"_",U$2),'Reference data SID'!$B:$N,13,FALSE))</f>
        <v/>
      </c>
      <c r="V365" s="13" t="str">
        <f>IF(ISERROR(VLOOKUP(CONCATENATE($A365,"_",V$2),'Reference data SID'!$B:$N,13,FALSE)),"",VLOOKUP(CONCATENATE($A365,"_",V$2),'Reference data SID'!$B:$N,13,FALSE))</f>
        <v/>
      </c>
      <c r="W365" s="13" t="str">
        <f>IF(ISERROR(VLOOKUP(CONCATENATE($A365,"_",W$2),'Reference data SID'!$B:$N,13,FALSE)),"",VLOOKUP(CONCATENATE($A365,"_",W$2),'Reference data SID'!$B:$N,13,FALSE))</f>
        <v/>
      </c>
      <c r="X365" s="13" t="str">
        <f>IF(ISERROR(VLOOKUP(CONCATENATE($A365,"_",X$2),'Reference data SID'!$B:$N,13,FALSE)),"",VLOOKUP(CONCATENATE($A365,"_",X$2),'Reference data SID'!$B:$N,13,FALSE))</f>
        <v/>
      </c>
      <c r="Y365" s="13" t="str">
        <f>IF(ISERROR(VLOOKUP(CONCATENATE($A365,"_",Y$2),'Reference data SID'!$B:$N,13,FALSE)),"",VLOOKUP(CONCATENATE($A365,"_",Y$2),'Reference data SID'!$B:$N,13,FALSE))</f>
        <v/>
      </c>
      <c r="Z365" s="13" t="str">
        <f>IF(ISERROR(VLOOKUP(CONCATENATE($A365,"_",Z$2),'Reference data SID'!$B:$N,13,FALSE)),"",VLOOKUP(CONCATENATE($A365,"_",Z$2),'Reference data SID'!$B:$N,13,FALSE))</f>
        <v/>
      </c>
      <c r="AA365" s="13" t="str">
        <f>IF(ISERROR(VLOOKUP(CONCATENATE($A365,"_",AA$2),'Reference data SID'!$B:$N,13,FALSE)),"",VLOOKUP(CONCATENATE($A365,"_",AA$2),'Reference data SID'!$B:$N,13,FALSE))</f>
        <v/>
      </c>
      <c r="AB365" s="13" t="str">
        <f>IF(ISERROR(VLOOKUP(CONCATENATE($A365,"_",AB$2),'Reference data SID'!$B:$N,13,FALSE)),"",VLOOKUP(CONCATENATE($A365,"_",AB$2),'Reference data SID'!$B:$N,13,FALSE))</f>
        <v/>
      </c>
      <c r="AC365" s="13" t="str">
        <f>IF(ISERROR(VLOOKUP(CONCATENATE($A365,"_",AC$2),'Reference data SID'!$B:$N,13,FALSE)),"",VLOOKUP(CONCATENATE($A365,"_",AC$2),'Reference data SID'!$B:$N,13,FALSE))</f>
        <v/>
      </c>
      <c r="AD365" s="13" t="str">
        <f>IF(ISERROR(VLOOKUP(CONCATENATE($A365,"_",AD$2),'Reference data SID'!$B:$N,13,FALSE)),"",VLOOKUP(CONCATENATE($A365,"_",AD$2),'Reference data SID'!$B:$N,13,FALSE))</f>
        <v/>
      </c>
      <c r="AE365" s="13" t="str">
        <f>IF(ISERROR(VLOOKUP(CONCATENATE($A365,"_",AE$2),'Reference data SID'!$B:$N,13,FALSE)),"",VLOOKUP(CONCATENATE($A365,"_",AE$2),'Reference data SID'!$B:$N,13,FALSE))</f>
        <v/>
      </c>
      <c r="AF365" s="13" t="str">
        <f>IF(ISERROR(VLOOKUP(CONCATENATE($A365,"_",AF$2),'Reference data SID'!$B:$N,13,FALSE)),"",VLOOKUP(CONCATENATE($A365,"_",AF$2),'Reference data SID'!$B:$N,13,FALSE))</f>
        <v/>
      </c>
      <c r="AG365" s="13" t="str">
        <f>IF(ISERROR(VLOOKUP(CONCATENATE($A365,"_",AG$2),'Reference data SID'!$B:$N,13,FALSE)),"",VLOOKUP(CONCATENATE($A365,"_",AG$2),'Reference data SID'!$B:$N,13,FALSE))</f>
        <v/>
      </c>
      <c r="AH365" s="13" t="str">
        <f>IF(ISERROR(VLOOKUP(CONCATENATE($A365,"_",AH$2),'Reference data SID'!$B:$N,13,FALSE)),"",VLOOKUP(CONCATENATE($A365,"_",AH$2),'Reference data SID'!$B:$N,13,FALSE))</f>
        <v/>
      </c>
      <c r="AI365" s="13" t="str">
        <f>IF(ISERROR(VLOOKUP(CONCATENATE($A365,"_",AI$2),'Reference data SID'!$B:$N,13,FALSE)),"",VLOOKUP(CONCATENATE($A365,"_",AI$2),'Reference data SID'!$B:$N,13,FALSE))</f>
        <v/>
      </c>
      <c r="AJ365" s="13" t="str">
        <f>IF(ISERROR(VLOOKUP(CONCATENATE($A365,"_",AJ$2),'Reference data SID'!$B:$N,13,FALSE)),"",VLOOKUP(CONCATENATE($A365,"_",AJ$2),'Reference data SID'!$B:$N,13,FALSE))</f>
        <v/>
      </c>
      <c r="AK365" s="13" t="str">
        <f>IF(ISERROR(VLOOKUP(CONCATENATE($A365,"_",AK$2),'Reference data SID'!$B:$N,13,FALSE)),"",VLOOKUP(CONCATENATE($A365,"_",AK$2),'Reference data SID'!$B:$N,13,FALSE))</f>
        <v/>
      </c>
      <c r="AL365" s="13" t="str">
        <f>IF(ISERROR(VLOOKUP(CONCATENATE($A365,"_",AL$2),'Reference data SID'!$B:$N,13,FALSE)),"",VLOOKUP(CONCATENATE($A365,"_",AL$2),'Reference data SID'!$B:$N,13,FALSE))</f>
        <v/>
      </c>
      <c r="AM365" s="13" t="str">
        <f>IF(ISERROR(VLOOKUP(CONCATENATE($A365,"_",AM$2),'Reference data SID'!$B:$N,13,FALSE)),"",VLOOKUP(CONCATENATE($A365,"_",AM$2),'Reference data SID'!$B:$N,13,FALSE))</f>
        <v/>
      </c>
      <c r="AN365" s="13" t="str">
        <f>IF(ISERROR(VLOOKUP(CONCATENATE($A365,"_",AN$2),'Reference data SID'!$B:$N,13,FALSE)),"",VLOOKUP(CONCATENATE($A365,"_",AN$2),'Reference data SID'!$B:$N,13,FALSE))</f>
        <v/>
      </c>
      <c r="AO365" s="13" t="str">
        <f>IF(ISERROR(VLOOKUP(CONCATENATE($A365,"_",AO$2),'Reference data SID'!$B:$N,13,FALSE)),"",VLOOKUP(CONCATENATE($A365,"_",AO$2),'Reference data SID'!$B:$N,13,FALSE))</f>
        <v/>
      </c>
      <c r="AP365" s="13" t="str">
        <f>IF(ISERROR(VLOOKUP(CONCATENATE($A365,"_",AP$2),'Reference data SID'!$B:$N,13,FALSE)),"",VLOOKUP(CONCATENATE($A365,"_",AP$2),'Reference data SID'!$B:$N,13,FALSE))</f>
        <v/>
      </c>
      <c r="AQ365" s="13" t="str">
        <f>IF(ISERROR(VLOOKUP(CONCATENATE($A365,"_",AQ$2),'Reference data SID'!$B:$N,13,FALSE)),"",VLOOKUP(CONCATENATE($A365,"_",AQ$2),'Reference data SID'!$B:$N,13,FALSE))</f>
        <v/>
      </c>
      <c r="AR365" s="13" t="str">
        <f>IF(ISERROR(VLOOKUP(CONCATENATE($A365,"_",AR$2),'Reference data SID'!$B:$N,13,FALSE)),"",VLOOKUP(CONCATENATE($A365,"_",AR$2),'Reference data SID'!$B:$N,13,FALSE))</f>
        <v/>
      </c>
      <c r="AS365" s="13" t="str">
        <f>IF(ISERROR(VLOOKUP(CONCATENATE($A365,"_",AS$2),'Reference data SID'!$B:$N,13,FALSE)),"",VLOOKUP(CONCATENATE($A365,"_",AS$2),'Reference data SID'!$B:$N,13,FALSE))</f>
        <v/>
      </c>
      <c r="AT365" s="13" t="str">
        <f>IF(ISERROR(VLOOKUP(CONCATENATE($A365,"_",AT$2),'Reference data SID'!$B:$N,13,FALSE)),"",VLOOKUP(CONCATENATE($A365,"_",AT$2),'Reference data SID'!$B:$N,13,FALSE))</f>
        <v/>
      </c>
    </row>
    <row r="366" spans="1:46" x14ac:dyDescent="0.25">
      <c r="A366">
        <v>362</v>
      </c>
      <c r="B366" s="13" t="str">
        <f>IF(ISERROR(VLOOKUP(CONCATENATE($A366,"_",B$2),'Reference data SID'!$B:$N,13,FALSE)),"",VLOOKUP(CONCATENATE($A366,"_",B$2),'Reference data SID'!$B:$N,13,FALSE))</f>
        <v/>
      </c>
      <c r="C366" s="13" t="str">
        <f>IF(ISERROR(VLOOKUP(CONCATENATE($A366,"_",C$2),'Reference data SID'!$B:$N,13,FALSE)),"",VLOOKUP(CONCATENATE($A366,"_",C$2),'Reference data SID'!$B:$N,13,FALSE))</f>
        <v/>
      </c>
      <c r="D366" s="13" t="str">
        <f>IF(ISERROR(VLOOKUP(CONCATENATE($A366,"_",D$2),'Reference data SID'!$B:$N,13,FALSE)),"",VLOOKUP(CONCATENATE($A366,"_",D$2),'Reference data SID'!$B:$N,13,FALSE))</f>
        <v/>
      </c>
      <c r="E366" s="13" t="str">
        <f>IF(ISERROR(VLOOKUP(CONCATENATE($A366,"_",E$2),'Reference data SID'!$B:$N,13,FALSE)),"",VLOOKUP(CONCATENATE($A366,"_",E$2),'Reference data SID'!$B:$N,13,FALSE))</f>
        <v/>
      </c>
      <c r="F366" s="13" t="str">
        <f>IF(ISERROR(VLOOKUP(CONCATENATE($A366,"_",F$2),'Reference data SID'!$B:$N,13,FALSE)),"",VLOOKUP(CONCATENATE($A366,"_",F$2),'Reference data SID'!$B:$N,13,FALSE))</f>
        <v/>
      </c>
      <c r="G366" s="13" t="str">
        <f>IF(ISERROR(VLOOKUP(CONCATENATE($A366,"_",G$2),'Reference data SID'!$B:$N,13,FALSE)),"",VLOOKUP(CONCATENATE($A366,"_",G$2),'Reference data SID'!$B:$N,13,FALSE))</f>
        <v/>
      </c>
      <c r="H366" s="13" t="str">
        <f>IF(ISERROR(VLOOKUP(CONCATENATE($A366,"_",H$2),'Reference data SID'!$B:$N,13,FALSE)),"",VLOOKUP(CONCATENATE($A366,"_",H$2),'Reference data SID'!$B:$N,13,FALSE))</f>
        <v/>
      </c>
      <c r="I366" s="13" t="str">
        <f>IF(ISERROR(VLOOKUP(CONCATENATE($A366,"_",I$2),'Reference data SID'!$B:$N,13,FALSE)),"",VLOOKUP(CONCATENATE($A366,"_",I$2),'Reference data SID'!$B:$N,13,FALSE))</f>
        <v/>
      </c>
      <c r="J366" s="13" t="str">
        <f>IF(ISERROR(VLOOKUP(CONCATENATE($A366,"_",J$2),'Reference data SID'!$B:$N,13,FALSE)),"",VLOOKUP(CONCATENATE($A366,"_",J$2),'Reference data SID'!$B:$N,13,FALSE))</f>
        <v/>
      </c>
      <c r="K366" s="13" t="str">
        <f>IF(ISERROR(VLOOKUP(CONCATENATE($A366,"_",K$2),'Reference data SID'!$B:$N,13,FALSE)),"",VLOOKUP(CONCATENATE($A366,"_",K$2),'Reference data SID'!$B:$N,13,FALSE))</f>
        <v/>
      </c>
      <c r="L366" s="13" t="str">
        <f>IF(ISERROR(VLOOKUP(CONCATENATE($A366,"_",L$2),'Reference data SID'!$B:$N,13,FALSE)),"",VLOOKUP(CONCATENATE($A366,"_",L$2),'Reference data SID'!$B:$N,13,FALSE))</f>
        <v/>
      </c>
      <c r="M366" s="13" t="str">
        <f>IF(ISERROR(VLOOKUP(CONCATENATE($A366,"_",M$2),'Reference data SID'!$B:$N,13,FALSE)),"",VLOOKUP(CONCATENATE($A366,"_",M$2),'Reference data SID'!$B:$N,13,FALSE))</f>
        <v/>
      </c>
      <c r="N366" s="13" t="str">
        <f>IF(ISERROR(VLOOKUP(CONCATENATE($A366,"_",N$2),'Reference data SID'!$B:$N,13,FALSE)),"",VLOOKUP(CONCATENATE($A366,"_",N$2),'Reference data SID'!$B:$N,13,FALSE))</f>
        <v/>
      </c>
      <c r="O366" s="13" t="str">
        <f>IF(ISERROR(VLOOKUP(CONCATENATE($A366,"_",O$2),'Reference data SID'!$B:$N,13,FALSE)),"",VLOOKUP(CONCATENATE($A366,"_",O$2),'Reference data SID'!$B:$N,13,FALSE))</f>
        <v/>
      </c>
      <c r="P366" s="13" t="str">
        <f>IF(ISERROR(VLOOKUP(CONCATENATE($A366,"_",P$2),'Reference data SID'!$B:$N,13,FALSE)),"",VLOOKUP(CONCATENATE($A366,"_",P$2),'Reference data SID'!$B:$N,13,FALSE))</f>
        <v/>
      </c>
      <c r="Q366" s="13" t="str">
        <f>IF(ISERROR(VLOOKUP(CONCATENATE($A366,"_",Q$2),'Reference data SID'!$B:$N,13,FALSE)),"",VLOOKUP(CONCATENATE($A366,"_",Q$2),'Reference data SID'!$B:$N,13,FALSE))</f>
        <v/>
      </c>
      <c r="R366" s="13" t="str">
        <f>IF(ISERROR(VLOOKUP(CONCATENATE($A366,"_",R$2),'Reference data SID'!$B:$N,13,FALSE)),"",VLOOKUP(CONCATENATE($A366,"_",R$2),'Reference data SID'!$B:$N,13,FALSE))</f>
        <v/>
      </c>
      <c r="S366" s="13" t="str">
        <f>IF(ISERROR(VLOOKUP(CONCATENATE($A366,"_",S$2),'Reference data SID'!$B:$N,13,FALSE)),"",VLOOKUP(CONCATENATE($A366,"_",S$2),'Reference data SID'!$B:$N,13,FALSE))</f>
        <v/>
      </c>
      <c r="T366" s="13" t="str">
        <f>IF(ISERROR(VLOOKUP(CONCATENATE($A366,"_",T$2),'Reference data SID'!$B:$N,13,FALSE)),"",VLOOKUP(CONCATENATE($A366,"_",T$2),'Reference data SID'!$B:$N,13,FALSE))</f>
        <v/>
      </c>
      <c r="U366" s="13" t="str">
        <f>IF(ISERROR(VLOOKUP(CONCATENATE($A366,"_",U$2),'Reference data SID'!$B:$N,13,FALSE)),"",VLOOKUP(CONCATENATE($A366,"_",U$2),'Reference data SID'!$B:$N,13,FALSE))</f>
        <v/>
      </c>
      <c r="V366" s="13" t="str">
        <f>IF(ISERROR(VLOOKUP(CONCATENATE($A366,"_",V$2),'Reference data SID'!$B:$N,13,FALSE)),"",VLOOKUP(CONCATENATE($A366,"_",V$2),'Reference data SID'!$B:$N,13,FALSE))</f>
        <v/>
      </c>
      <c r="W366" s="13" t="str">
        <f>IF(ISERROR(VLOOKUP(CONCATENATE($A366,"_",W$2),'Reference data SID'!$B:$N,13,FALSE)),"",VLOOKUP(CONCATENATE($A366,"_",W$2),'Reference data SID'!$B:$N,13,FALSE))</f>
        <v/>
      </c>
      <c r="X366" s="13" t="str">
        <f>IF(ISERROR(VLOOKUP(CONCATENATE($A366,"_",X$2),'Reference data SID'!$B:$N,13,FALSE)),"",VLOOKUP(CONCATENATE($A366,"_",X$2),'Reference data SID'!$B:$N,13,FALSE))</f>
        <v/>
      </c>
      <c r="Y366" s="13" t="str">
        <f>IF(ISERROR(VLOOKUP(CONCATENATE($A366,"_",Y$2),'Reference data SID'!$B:$N,13,FALSE)),"",VLOOKUP(CONCATENATE($A366,"_",Y$2),'Reference data SID'!$B:$N,13,FALSE))</f>
        <v/>
      </c>
      <c r="Z366" s="13" t="str">
        <f>IF(ISERROR(VLOOKUP(CONCATENATE($A366,"_",Z$2),'Reference data SID'!$B:$N,13,FALSE)),"",VLOOKUP(CONCATENATE($A366,"_",Z$2),'Reference data SID'!$B:$N,13,FALSE))</f>
        <v/>
      </c>
      <c r="AA366" s="13" t="str">
        <f>IF(ISERROR(VLOOKUP(CONCATENATE($A366,"_",AA$2),'Reference data SID'!$B:$N,13,FALSE)),"",VLOOKUP(CONCATENATE($A366,"_",AA$2),'Reference data SID'!$B:$N,13,FALSE))</f>
        <v/>
      </c>
      <c r="AB366" s="13" t="str">
        <f>IF(ISERROR(VLOOKUP(CONCATENATE($A366,"_",AB$2),'Reference data SID'!$B:$N,13,FALSE)),"",VLOOKUP(CONCATENATE($A366,"_",AB$2),'Reference data SID'!$B:$N,13,FALSE))</f>
        <v/>
      </c>
      <c r="AC366" s="13" t="str">
        <f>IF(ISERROR(VLOOKUP(CONCATENATE($A366,"_",AC$2),'Reference data SID'!$B:$N,13,FALSE)),"",VLOOKUP(CONCATENATE($A366,"_",AC$2),'Reference data SID'!$B:$N,13,FALSE))</f>
        <v/>
      </c>
      <c r="AD366" s="13" t="str">
        <f>IF(ISERROR(VLOOKUP(CONCATENATE($A366,"_",AD$2),'Reference data SID'!$B:$N,13,FALSE)),"",VLOOKUP(CONCATENATE($A366,"_",AD$2),'Reference data SID'!$B:$N,13,FALSE))</f>
        <v/>
      </c>
      <c r="AE366" s="13" t="str">
        <f>IF(ISERROR(VLOOKUP(CONCATENATE($A366,"_",AE$2),'Reference data SID'!$B:$N,13,FALSE)),"",VLOOKUP(CONCATENATE($A366,"_",AE$2),'Reference data SID'!$B:$N,13,FALSE))</f>
        <v/>
      </c>
      <c r="AF366" s="13" t="str">
        <f>IF(ISERROR(VLOOKUP(CONCATENATE($A366,"_",AF$2),'Reference data SID'!$B:$N,13,FALSE)),"",VLOOKUP(CONCATENATE($A366,"_",AF$2),'Reference data SID'!$B:$N,13,FALSE))</f>
        <v/>
      </c>
      <c r="AG366" s="13" t="str">
        <f>IF(ISERROR(VLOOKUP(CONCATENATE($A366,"_",AG$2),'Reference data SID'!$B:$N,13,FALSE)),"",VLOOKUP(CONCATENATE($A366,"_",AG$2),'Reference data SID'!$B:$N,13,FALSE))</f>
        <v/>
      </c>
      <c r="AH366" s="13" t="str">
        <f>IF(ISERROR(VLOOKUP(CONCATENATE($A366,"_",AH$2),'Reference data SID'!$B:$N,13,FALSE)),"",VLOOKUP(CONCATENATE($A366,"_",AH$2),'Reference data SID'!$B:$N,13,FALSE))</f>
        <v/>
      </c>
      <c r="AI366" s="13" t="str">
        <f>IF(ISERROR(VLOOKUP(CONCATENATE($A366,"_",AI$2),'Reference data SID'!$B:$N,13,FALSE)),"",VLOOKUP(CONCATENATE($A366,"_",AI$2),'Reference data SID'!$B:$N,13,FALSE))</f>
        <v/>
      </c>
      <c r="AJ366" s="13" t="str">
        <f>IF(ISERROR(VLOOKUP(CONCATENATE($A366,"_",AJ$2),'Reference data SID'!$B:$N,13,FALSE)),"",VLOOKUP(CONCATENATE($A366,"_",AJ$2),'Reference data SID'!$B:$N,13,FALSE))</f>
        <v/>
      </c>
      <c r="AK366" s="13" t="str">
        <f>IF(ISERROR(VLOOKUP(CONCATENATE($A366,"_",AK$2),'Reference data SID'!$B:$N,13,FALSE)),"",VLOOKUP(CONCATENATE($A366,"_",AK$2),'Reference data SID'!$B:$N,13,FALSE))</f>
        <v/>
      </c>
      <c r="AL366" s="13" t="str">
        <f>IF(ISERROR(VLOOKUP(CONCATENATE($A366,"_",AL$2),'Reference data SID'!$B:$N,13,FALSE)),"",VLOOKUP(CONCATENATE($A366,"_",AL$2),'Reference data SID'!$B:$N,13,FALSE))</f>
        <v/>
      </c>
      <c r="AM366" s="13" t="str">
        <f>IF(ISERROR(VLOOKUP(CONCATENATE($A366,"_",AM$2),'Reference data SID'!$B:$N,13,FALSE)),"",VLOOKUP(CONCATENATE($A366,"_",AM$2),'Reference data SID'!$B:$N,13,FALSE))</f>
        <v/>
      </c>
      <c r="AN366" s="13" t="str">
        <f>IF(ISERROR(VLOOKUP(CONCATENATE($A366,"_",AN$2),'Reference data SID'!$B:$N,13,FALSE)),"",VLOOKUP(CONCATENATE($A366,"_",AN$2),'Reference data SID'!$B:$N,13,FALSE))</f>
        <v/>
      </c>
      <c r="AO366" s="13" t="str">
        <f>IF(ISERROR(VLOOKUP(CONCATENATE($A366,"_",AO$2),'Reference data SID'!$B:$N,13,FALSE)),"",VLOOKUP(CONCATENATE($A366,"_",AO$2),'Reference data SID'!$B:$N,13,FALSE))</f>
        <v/>
      </c>
      <c r="AP366" s="13" t="str">
        <f>IF(ISERROR(VLOOKUP(CONCATENATE($A366,"_",AP$2),'Reference data SID'!$B:$N,13,FALSE)),"",VLOOKUP(CONCATENATE($A366,"_",AP$2),'Reference data SID'!$B:$N,13,FALSE))</f>
        <v/>
      </c>
      <c r="AQ366" s="13" t="str">
        <f>IF(ISERROR(VLOOKUP(CONCATENATE($A366,"_",AQ$2),'Reference data SID'!$B:$N,13,FALSE)),"",VLOOKUP(CONCATENATE($A366,"_",AQ$2),'Reference data SID'!$B:$N,13,FALSE))</f>
        <v/>
      </c>
      <c r="AR366" s="13" t="str">
        <f>IF(ISERROR(VLOOKUP(CONCATENATE($A366,"_",AR$2),'Reference data SID'!$B:$N,13,FALSE)),"",VLOOKUP(CONCATENATE($A366,"_",AR$2),'Reference data SID'!$B:$N,13,FALSE))</f>
        <v/>
      </c>
      <c r="AS366" s="13" t="str">
        <f>IF(ISERROR(VLOOKUP(CONCATENATE($A366,"_",AS$2),'Reference data SID'!$B:$N,13,FALSE)),"",VLOOKUP(CONCATENATE($A366,"_",AS$2),'Reference data SID'!$B:$N,13,FALSE))</f>
        <v/>
      </c>
      <c r="AT366" s="13" t="str">
        <f>IF(ISERROR(VLOOKUP(CONCATENATE($A366,"_",AT$2),'Reference data SID'!$B:$N,13,FALSE)),"",VLOOKUP(CONCATENATE($A366,"_",AT$2),'Reference data SID'!$B:$N,13,FALSE))</f>
        <v/>
      </c>
    </row>
    <row r="367" spans="1:46" x14ac:dyDescent="0.25">
      <c r="A367">
        <v>363</v>
      </c>
      <c r="B367" s="13" t="str">
        <f>IF(ISERROR(VLOOKUP(CONCATENATE($A367,"_",B$2),'Reference data SID'!$B:$N,13,FALSE)),"",VLOOKUP(CONCATENATE($A367,"_",B$2),'Reference data SID'!$B:$N,13,FALSE))</f>
        <v/>
      </c>
      <c r="C367" s="13" t="str">
        <f>IF(ISERROR(VLOOKUP(CONCATENATE($A367,"_",C$2),'Reference data SID'!$B:$N,13,FALSE)),"",VLOOKUP(CONCATENATE($A367,"_",C$2),'Reference data SID'!$B:$N,13,FALSE))</f>
        <v/>
      </c>
      <c r="D367" s="13" t="str">
        <f>IF(ISERROR(VLOOKUP(CONCATENATE($A367,"_",D$2),'Reference data SID'!$B:$N,13,FALSE)),"",VLOOKUP(CONCATENATE($A367,"_",D$2),'Reference data SID'!$B:$N,13,FALSE))</f>
        <v/>
      </c>
      <c r="E367" s="13" t="str">
        <f>IF(ISERROR(VLOOKUP(CONCATENATE($A367,"_",E$2),'Reference data SID'!$B:$N,13,FALSE)),"",VLOOKUP(CONCATENATE($A367,"_",E$2),'Reference data SID'!$B:$N,13,FALSE))</f>
        <v/>
      </c>
      <c r="F367" s="13" t="str">
        <f>IF(ISERROR(VLOOKUP(CONCATENATE($A367,"_",F$2),'Reference data SID'!$B:$N,13,FALSE)),"",VLOOKUP(CONCATENATE($A367,"_",F$2),'Reference data SID'!$B:$N,13,FALSE))</f>
        <v/>
      </c>
      <c r="G367" s="13" t="str">
        <f>IF(ISERROR(VLOOKUP(CONCATENATE($A367,"_",G$2),'Reference data SID'!$B:$N,13,FALSE)),"",VLOOKUP(CONCATENATE($A367,"_",G$2),'Reference data SID'!$B:$N,13,FALSE))</f>
        <v/>
      </c>
      <c r="H367" s="13" t="str">
        <f>IF(ISERROR(VLOOKUP(CONCATENATE($A367,"_",H$2),'Reference data SID'!$B:$N,13,FALSE)),"",VLOOKUP(CONCATENATE($A367,"_",H$2),'Reference data SID'!$B:$N,13,FALSE))</f>
        <v/>
      </c>
      <c r="I367" s="13" t="str">
        <f>IF(ISERROR(VLOOKUP(CONCATENATE($A367,"_",I$2),'Reference data SID'!$B:$N,13,FALSE)),"",VLOOKUP(CONCATENATE($A367,"_",I$2),'Reference data SID'!$B:$N,13,FALSE))</f>
        <v/>
      </c>
      <c r="J367" s="13" t="str">
        <f>IF(ISERROR(VLOOKUP(CONCATENATE($A367,"_",J$2),'Reference data SID'!$B:$N,13,FALSE)),"",VLOOKUP(CONCATENATE($A367,"_",J$2),'Reference data SID'!$B:$N,13,FALSE))</f>
        <v/>
      </c>
      <c r="K367" s="13" t="str">
        <f>IF(ISERROR(VLOOKUP(CONCATENATE($A367,"_",K$2),'Reference data SID'!$B:$N,13,FALSE)),"",VLOOKUP(CONCATENATE($A367,"_",K$2),'Reference data SID'!$B:$N,13,FALSE))</f>
        <v/>
      </c>
      <c r="L367" s="13" t="str">
        <f>IF(ISERROR(VLOOKUP(CONCATENATE($A367,"_",L$2),'Reference data SID'!$B:$N,13,FALSE)),"",VLOOKUP(CONCATENATE($A367,"_",L$2),'Reference data SID'!$B:$N,13,FALSE))</f>
        <v/>
      </c>
      <c r="M367" s="13" t="str">
        <f>IF(ISERROR(VLOOKUP(CONCATENATE($A367,"_",M$2),'Reference data SID'!$B:$N,13,FALSE)),"",VLOOKUP(CONCATENATE($A367,"_",M$2),'Reference data SID'!$B:$N,13,FALSE))</f>
        <v/>
      </c>
      <c r="N367" s="13" t="str">
        <f>IF(ISERROR(VLOOKUP(CONCATENATE($A367,"_",N$2),'Reference data SID'!$B:$N,13,FALSE)),"",VLOOKUP(CONCATENATE($A367,"_",N$2),'Reference data SID'!$B:$N,13,FALSE))</f>
        <v/>
      </c>
      <c r="O367" s="13" t="str">
        <f>IF(ISERROR(VLOOKUP(CONCATENATE($A367,"_",O$2),'Reference data SID'!$B:$N,13,FALSE)),"",VLOOKUP(CONCATENATE($A367,"_",O$2),'Reference data SID'!$B:$N,13,FALSE))</f>
        <v/>
      </c>
      <c r="P367" s="13" t="str">
        <f>IF(ISERROR(VLOOKUP(CONCATENATE($A367,"_",P$2),'Reference data SID'!$B:$N,13,FALSE)),"",VLOOKUP(CONCATENATE($A367,"_",P$2),'Reference data SID'!$B:$N,13,FALSE))</f>
        <v/>
      </c>
      <c r="Q367" s="13" t="str">
        <f>IF(ISERROR(VLOOKUP(CONCATENATE($A367,"_",Q$2),'Reference data SID'!$B:$N,13,FALSE)),"",VLOOKUP(CONCATENATE($A367,"_",Q$2),'Reference data SID'!$B:$N,13,FALSE))</f>
        <v/>
      </c>
      <c r="R367" s="13" t="str">
        <f>IF(ISERROR(VLOOKUP(CONCATENATE($A367,"_",R$2),'Reference data SID'!$B:$N,13,FALSE)),"",VLOOKUP(CONCATENATE($A367,"_",R$2),'Reference data SID'!$B:$N,13,FALSE))</f>
        <v/>
      </c>
      <c r="S367" s="13" t="str">
        <f>IF(ISERROR(VLOOKUP(CONCATENATE($A367,"_",S$2),'Reference data SID'!$B:$N,13,FALSE)),"",VLOOKUP(CONCATENATE($A367,"_",S$2),'Reference data SID'!$B:$N,13,FALSE))</f>
        <v/>
      </c>
      <c r="T367" s="13" t="str">
        <f>IF(ISERROR(VLOOKUP(CONCATENATE($A367,"_",T$2),'Reference data SID'!$B:$N,13,FALSE)),"",VLOOKUP(CONCATENATE($A367,"_",T$2),'Reference data SID'!$B:$N,13,FALSE))</f>
        <v/>
      </c>
      <c r="U367" s="13" t="str">
        <f>IF(ISERROR(VLOOKUP(CONCATENATE($A367,"_",U$2),'Reference data SID'!$B:$N,13,FALSE)),"",VLOOKUP(CONCATENATE($A367,"_",U$2),'Reference data SID'!$B:$N,13,FALSE))</f>
        <v/>
      </c>
      <c r="V367" s="13" t="str">
        <f>IF(ISERROR(VLOOKUP(CONCATENATE($A367,"_",V$2),'Reference data SID'!$B:$N,13,FALSE)),"",VLOOKUP(CONCATENATE($A367,"_",V$2),'Reference data SID'!$B:$N,13,FALSE))</f>
        <v/>
      </c>
      <c r="W367" s="13" t="str">
        <f>IF(ISERROR(VLOOKUP(CONCATENATE($A367,"_",W$2),'Reference data SID'!$B:$N,13,FALSE)),"",VLOOKUP(CONCATENATE($A367,"_",W$2),'Reference data SID'!$B:$N,13,FALSE))</f>
        <v/>
      </c>
      <c r="X367" s="13" t="str">
        <f>IF(ISERROR(VLOOKUP(CONCATENATE($A367,"_",X$2),'Reference data SID'!$B:$N,13,FALSE)),"",VLOOKUP(CONCATENATE($A367,"_",X$2),'Reference data SID'!$B:$N,13,FALSE))</f>
        <v/>
      </c>
      <c r="Y367" s="13" t="str">
        <f>IF(ISERROR(VLOOKUP(CONCATENATE($A367,"_",Y$2),'Reference data SID'!$B:$N,13,FALSE)),"",VLOOKUP(CONCATENATE($A367,"_",Y$2),'Reference data SID'!$B:$N,13,FALSE))</f>
        <v/>
      </c>
      <c r="Z367" s="13" t="str">
        <f>IF(ISERROR(VLOOKUP(CONCATENATE($A367,"_",Z$2),'Reference data SID'!$B:$N,13,FALSE)),"",VLOOKUP(CONCATENATE($A367,"_",Z$2),'Reference data SID'!$B:$N,13,FALSE))</f>
        <v/>
      </c>
      <c r="AA367" s="13" t="str">
        <f>IF(ISERROR(VLOOKUP(CONCATENATE($A367,"_",AA$2),'Reference data SID'!$B:$N,13,FALSE)),"",VLOOKUP(CONCATENATE($A367,"_",AA$2),'Reference data SID'!$B:$N,13,FALSE))</f>
        <v/>
      </c>
      <c r="AB367" s="13" t="str">
        <f>IF(ISERROR(VLOOKUP(CONCATENATE($A367,"_",AB$2),'Reference data SID'!$B:$N,13,FALSE)),"",VLOOKUP(CONCATENATE($A367,"_",AB$2),'Reference data SID'!$B:$N,13,FALSE))</f>
        <v/>
      </c>
      <c r="AC367" s="13" t="str">
        <f>IF(ISERROR(VLOOKUP(CONCATENATE($A367,"_",AC$2),'Reference data SID'!$B:$N,13,FALSE)),"",VLOOKUP(CONCATENATE($A367,"_",AC$2),'Reference data SID'!$B:$N,13,FALSE))</f>
        <v/>
      </c>
      <c r="AD367" s="13" t="str">
        <f>IF(ISERROR(VLOOKUP(CONCATENATE($A367,"_",AD$2),'Reference data SID'!$B:$N,13,FALSE)),"",VLOOKUP(CONCATENATE($A367,"_",AD$2),'Reference data SID'!$B:$N,13,FALSE))</f>
        <v/>
      </c>
      <c r="AE367" s="13" t="str">
        <f>IF(ISERROR(VLOOKUP(CONCATENATE($A367,"_",AE$2),'Reference data SID'!$B:$N,13,FALSE)),"",VLOOKUP(CONCATENATE($A367,"_",AE$2),'Reference data SID'!$B:$N,13,FALSE))</f>
        <v/>
      </c>
      <c r="AF367" s="13" t="str">
        <f>IF(ISERROR(VLOOKUP(CONCATENATE($A367,"_",AF$2),'Reference data SID'!$B:$N,13,FALSE)),"",VLOOKUP(CONCATENATE($A367,"_",AF$2),'Reference data SID'!$B:$N,13,FALSE))</f>
        <v/>
      </c>
      <c r="AG367" s="13" t="str">
        <f>IF(ISERROR(VLOOKUP(CONCATENATE($A367,"_",AG$2),'Reference data SID'!$B:$N,13,FALSE)),"",VLOOKUP(CONCATENATE($A367,"_",AG$2),'Reference data SID'!$B:$N,13,FALSE))</f>
        <v/>
      </c>
      <c r="AH367" s="13" t="str">
        <f>IF(ISERROR(VLOOKUP(CONCATENATE($A367,"_",AH$2),'Reference data SID'!$B:$N,13,FALSE)),"",VLOOKUP(CONCATENATE($A367,"_",AH$2),'Reference data SID'!$B:$N,13,FALSE))</f>
        <v/>
      </c>
      <c r="AI367" s="13" t="str">
        <f>IF(ISERROR(VLOOKUP(CONCATENATE($A367,"_",AI$2),'Reference data SID'!$B:$N,13,FALSE)),"",VLOOKUP(CONCATENATE($A367,"_",AI$2),'Reference data SID'!$B:$N,13,FALSE))</f>
        <v/>
      </c>
      <c r="AJ367" s="13" t="str">
        <f>IF(ISERROR(VLOOKUP(CONCATENATE($A367,"_",AJ$2),'Reference data SID'!$B:$N,13,FALSE)),"",VLOOKUP(CONCATENATE($A367,"_",AJ$2),'Reference data SID'!$B:$N,13,FALSE))</f>
        <v/>
      </c>
      <c r="AK367" s="13" t="str">
        <f>IF(ISERROR(VLOOKUP(CONCATENATE($A367,"_",AK$2),'Reference data SID'!$B:$N,13,FALSE)),"",VLOOKUP(CONCATENATE($A367,"_",AK$2),'Reference data SID'!$B:$N,13,FALSE))</f>
        <v/>
      </c>
      <c r="AL367" s="13" t="str">
        <f>IF(ISERROR(VLOOKUP(CONCATENATE($A367,"_",AL$2),'Reference data SID'!$B:$N,13,FALSE)),"",VLOOKUP(CONCATENATE($A367,"_",AL$2),'Reference data SID'!$B:$N,13,FALSE))</f>
        <v/>
      </c>
      <c r="AM367" s="13" t="str">
        <f>IF(ISERROR(VLOOKUP(CONCATENATE($A367,"_",AM$2),'Reference data SID'!$B:$N,13,FALSE)),"",VLOOKUP(CONCATENATE($A367,"_",AM$2),'Reference data SID'!$B:$N,13,FALSE))</f>
        <v/>
      </c>
      <c r="AN367" s="13" t="str">
        <f>IF(ISERROR(VLOOKUP(CONCATENATE($A367,"_",AN$2),'Reference data SID'!$B:$N,13,FALSE)),"",VLOOKUP(CONCATENATE($A367,"_",AN$2),'Reference data SID'!$B:$N,13,FALSE))</f>
        <v/>
      </c>
      <c r="AO367" s="13" t="str">
        <f>IF(ISERROR(VLOOKUP(CONCATENATE($A367,"_",AO$2),'Reference data SID'!$B:$N,13,FALSE)),"",VLOOKUP(CONCATENATE($A367,"_",AO$2),'Reference data SID'!$B:$N,13,FALSE))</f>
        <v/>
      </c>
      <c r="AP367" s="13" t="str">
        <f>IF(ISERROR(VLOOKUP(CONCATENATE($A367,"_",AP$2),'Reference data SID'!$B:$N,13,FALSE)),"",VLOOKUP(CONCATENATE($A367,"_",AP$2),'Reference data SID'!$B:$N,13,FALSE))</f>
        <v/>
      </c>
      <c r="AQ367" s="13" t="str">
        <f>IF(ISERROR(VLOOKUP(CONCATENATE($A367,"_",AQ$2),'Reference data SID'!$B:$N,13,FALSE)),"",VLOOKUP(CONCATENATE($A367,"_",AQ$2),'Reference data SID'!$B:$N,13,FALSE))</f>
        <v/>
      </c>
      <c r="AR367" s="13" t="str">
        <f>IF(ISERROR(VLOOKUP(CONCATENATE($A367,"_",AR$2),'Reference data SID'!$B:$N,13,FALSE)),"",VLOOKUP(CONCATENATE($A367,"_",AR$2),'Reference data SID'!$B:$N,13,FALSE))</f>
        <v/>
      </c>
      <c r="AS367" s="13" t="str">
        <f>IF(ISERROR(VLOOKUP(CONCATENATE($A367,"_",AS$2),'Reference data SID'!$B:$N,13,FALSE)),"",VLOOKUP(CONCATENATE($A367,"_",AS$2),'Reference data SID'!$B:$N,13,FALSE))</f>
        <v/>
      </c>
      <c r="AT367" s="13" t="str">
        <f>IF(ISERROR(VLOOKUP(CONCATENATE($A367,"_",AT$2),'Reference data SID'!$B:$N,13,FALSE)),"",VLOOKUP(CONCATENATE($A367,"_",AT$2),'Reference data SID'!$B:$N,13,FALSE))</f>
        <v/>
      </c>
    </row>
    <row r="368" spans="1:46" x14ac:dyDescent="0.25">
      <c r="A368">
        <v>364</v>
      </c>
      <c r="B368" s="13" t="str">
        <f>IF(ISERROR(VLOOKUP(CONCATENATE($A368,"_",B$2),'Reference data SID'!$B:$N,13,FALSE)),"",VLOOKUP(CONCATENATE($A368,"_",B$2),'Reference data SID'!$B:$N,13,FALSE))</f>
        <v/>
      </c>
      <c r="C368" s="13" t="str">
        <f>IF(ISERROR(VLOOKUP(CONCATENATE($A368,"_",C$2),'Reference data SID'!$B:$N,13,FALSE)),"",VLOOKUP(CONCATENATE($A368,"_",C$2),'Reference data SID'!$B:$N,13,FALSE))</f>
        <v/>
      </c>
      <c r="D368" s="13" t="str">
        <f>IF(ISERROR(VLOOKUP(CONCATENATE($A368,"_",D$2),'Reference data SID'!$B:$N,13,FALSE)),"",VLOOKUP(CONCATENATE($A368,"_",D$2),'Reference data SID'!$B:$N,13,FALSE))</f>
        <v/>
      </c>
      <c r="E368" s="13" t="str">
        <f>IF(ISERROR(VLOOKUP(CONCATENATE($A368,"_",E$2),'Reference data SID'!$B:$N,13,FALSE)),"",VLOOKUP(CONCATENATE($A368,"_",E$2),'Reference data SID'!$B:$N,13,FALSE))</f>
        <v/>
      </c>
      <c r="F368" s="13" t="str">
        <f>IF(ISERROR(VLOOKUP(CONCATENATE($A368,"_",F$2),'Reference data SID'!$B:$N,13,FALSE)),"",VLOOKUP(CONCATENATE($A368,"_",F$2),'Reference data SID'!$B:$N,13,FALSE))</f>
        <v/>
      </c>
      <c r="G368" s="13" t="str">
        <f>IF(ISERROR(VLOOKUP(CONCATENATE($A368,"_",G$2),'Reference data SID'!$B:$N,13,FALSE)),"",VLOOKUP(CONCATENATE($A368,"_",G$2),'Reference data SID'!$B:$N,13,FALSE))</f>
        <v/>
      </c>
      <c r="H368" s="13" t="str">
        <f>IF(ISERROR(VLOOKUP(CONCATENATE($A368,"_",H$2),'Reference data SID'!$B:$N,13,FALSE)),"",VLOOKUP(CONCATENATE($A368,"_",H$2),'Reference data SID'!$B:$N,13,FALSE))</f>
        <v/>
      </c>
      <c r="I368" s="13" t="str">
        <f>IF(ISERROR(VLOOKUP(CONCATENATE($A368,"_",I$2),'Reference data SID'!$B:$N,13,FALSE)),"",VLOOKUP(CONCATENATE($A368,"_",I$2),'Reference data SID'!$B:$N,13,FALSE))</f>
        <v/>
      </c>
      <c r="J368" s="13" t="str">
        <f>IF(ISERROR(VLOOKUP(CONCATENATE($A368,"_",J$2),'Reference data SID'!$B:$N,13,FALSE)),"",VLOOKUP(CONCATENATE($A368,"_",J$2),'Reference data SID'!$B:$N,13,FALSE))</f>
        <v/>
      </c>
      <c r="K368" s="13" t="str">
        <f>IF(ISERROR(VLOOKUP(CONCATENATE($A368,"_",K$2),'Reference data SID'!$B:$N,13,FALSE)),"",VLOOKUP(CONCATENATE($A368,"_",K$2),'Reference data SID'!$B:$N,13,FALSE))</f>
        <v/>
      </c>
      <c r="L368" s="13" t="str">
        <f>IF(ISERROR(VLOOKUP(CONCATENATE($A368,"_",L$2),'Reference data SID'!$B:$N,13,FALSE)),"",VLOOKUP(CONCATENATE($A368,"_",L$2),'Reference data SID'!$B:$N,13,FALSE))</f>
        <v/>
      </c>
      <c r="M368" s="13" t="str">
        <f>IF(ISERROR(VLOOKUP(CONCATENATE($A368,"_",M$2),'Reference data SID'!$B:$N,13,FALSE)),"",VLOOKUP(CONCATENATE($A368,"_",M$2),'Reference data SID'!$B:$N,13,FALSE))</f>
        <v/>
      </c>
      <c r="N368" s="13" t="str">
        <f>IF(ISERROR(VLOOKUP(CONCATENATE($A368,"_",N$2),'Reference data SID'!$B:$N,13,FALSE)),"",VLOOKUP(CONCATENATE($A368,"_",N$2),'Reference data SID'!$B:$N,13,FALSE))</f>
        <v/>
      </c>
      <c r="O368" s="13" t="str">
        <f>IF(ISERROR(VLOOKUP(CONCATENATE($A368,"_",O$2),'Reference data SID'!$B:$N,13,FALSE)),"",VLOOKUP(CONCATENATE($A368,"_",O$2),'Reference data SID'!$B:$N,13,FALSE))</f>
        <v/>
      </c>
      <c r="P368" s="13" t="str">
        <f>IF(ISERROR(VLOOKUP(CONCATENATE($A368,"_",P$2),'Reference data SID'!$B:$N,13,FALSE)),"",VLOOKUP(CONCATENATE($A368,"_",P$2),'Reference data SID'!$B:$N,13,FALSE))</f>
        <v/>
      </c>
      <c r="Q368" s="13" t="str">
        <f>IF(ISERROR(VLOOKUP(CONCATENATE($A368,"_",Q$2),'Reference data SID'!$B:$N,13,FALSE)),"",VLOOKUP(CONCATENATE($A368,"_",Q$2),'Reference data SID'!$B:$N,13,FALSE))</f>
        <v/>
      </c>
      <c r="R368" s="13" t="str">
        <f>IF(ISERROR(VLOOKUP(CONCATENATE($A368,"_",R$2),'Reference data SID'!$B:$N,13,FALSE)),"",VLOOKUP(CONCATENATE($A368,"_",R$2),'Reference data SID'!$B:$N,13,FALSE))</f>
        <v/>
      </c>
      <c r="S368" s="13" t="str">
        <f>IF(ISERROR(VLOOKUP(CONCATENATE($A368,"_",S$2),'Reference data SID'!$B:$N,13,FALSE)),"",VLOOKUP(CONCATENATE($A368,"_",S$2),'Reference data SID'!$B:$N,13,FALSE))</f>
        <v/>
      </c>
      <c r="T368" s="13" t="str">
        <f>IF(ISERROR(VLOOKUP(CONCATENATE($A368,"_",T$2),'Reference data SID'!$B:$N,13,FALSE)),"",VLOOKUP(CONCATENATE($A368,"_",T$2),'Reference data SID'!$B:$N,13,FALSE))</f>
        <v/>
      </c>
      <c r="U368" s="13" t="str">
        <f>IF(ISERROR(VLOOKUP(CONCATENATE($A368,"_",U$2),'Reference data SID'!$B:$N,13,FALSE)),"",VLOOKUP(CONCATENATE($A368,"_",U$2),'Reference data SID'!$B:$N,13,FALSE))</f>
        <v/>
      </c>
      <c r="V368" s="13" t="str">
        <f>IF(ISERROR(VLOOKUP(CONCATENATE($A368,"_",V$2),'Reference data SID'!$B:$N,13,FALSE)),"",VLOOKUP(CONCATENATE($A368,"_",V$2),'Reference data SID'!$B:$N,13,FALSE))</f>
        <v/>
      </c>
      <c r="W368" s="13" t="str">
        <f>IF(ISERROR(VLOOKUP(CONCATENATE($A368,"_",W$2),'Reference data SID'!$B:$N,13,FALSE)),"",VLOOKUP(CONCATENATE($A368,"_",W$2),'Reference data SID'!$B:$N,13,FALSE))</f>
        <v/>
      </c>
      <c r="X368" s="13" t="str">
        <f>IF(ISERROR(VLOOKUP(CONCATENATE($A368,"_",X$2),'Reference data SID'!$B:$N,13,FALSE)),"",VLOOKUP(CONCATENATE($A368,"_",X$2),'Reference data SID'!$B:$N,13,FALSE))</f>
        <v/>
      </c>
      <c r="Y368" s="13" t="str">
        <f>IF(ISERROR(VLOOKUP(CONCATENATE($A368,"_",Y$2),'Reference data SID'!$B:$N,13,FALSE)),"",VLOOKUP(CONCATENATE($A368,"_",Y$2),'Reference data SID'!$B:$N,13,FALSE))</f>
        <v/>
      </c>
      <c r="Z368" s="13" t="str">
        <f>IF(ISERROR(VLOOKUP(CONCATENATE($A368,"_",Z$2),'Reference data SID'!$B:$N,13,FALSE)),"",VLOOKUP(CONCATENATE($A368,"_",Z$2),'Reference data SID'!$B:$N,13,FALSE))</f>
        <v/>
      </c>
      <c r="AA368" s="13" t="str">
        <f>IF(ISERROR(VLOOKUP(CONCATENATE($A368,"_",AA$2),'Reference data SID'!$B:$N,13,FALSE)),"",VLOOKUP(CONCATENATE($A368,"_",AA$2),'Reference data SID'!$B:$N,13,FALSE))</f>
        <v/>
      </c>
      <c r="AB368" s="13" t="str">
        <f>IF(ISERROR(VLOOKUP(CONCATENATE($A368,"_",AB$2),'Reference data SID'!$B:$N,13,FALSE)),"",VLOOKUP(CONCATENATE($A368,"_",AB$2),'Reference data SID'!$B:$N,13,FALSE))</f>
        <v/>
      </c>
      <c r="AC368" s="13" t="str">
        <f>IF(ISERROR(VLOOKUP(CONCATENATE($A368,"_",AC$2),'Reference data SID'!$B:$N,13,FALSE)),"",VLOOKUP(CONCATENATE($A368,"_",AC$2),'Reference data SID'!$B:$N,13,FALSE))</f>
        <v/>
      </c>
      <c r="AD368" s="13" t="str">
        <f>IF(ISERROR(VLOOKUP(CONCATENATE($A368,"_",AD$2),'Reference data SID'!$B:$N,13,FALSE)),"",VLOOKUP(CONCATENATE($A368,"_",AD$2),'Reference data SID'!$B:$N,13,FALSE))</f>
        <v/>
      </c>
      <c r="AE368" s="13" t="str">
        <f>IF(ISERROR(VLOOKUP(CONCATENATE($A368,"_",AE$2),'Reference data SID'!$B:$N,13,FALSE)),"",VLOOKUP(CONCATENATE($A368,"_",AE$2),'Reference data SID'!$B:$N,13,FALSE))</f>
        <v/>
      </c>
      <c r="AF368" s="13" t="str">
        <f>IF(ISERROR(VLOOKUP(CONCATENATE($A368,"_",AF$2),'Reference data SID'!$B:$N,13,FALSE)),"",VLOOKUP(CONCATENATE($A368,"_",AF$2),'Reference data SID'!$B:$N,13,FALSE))</f>
        <v/>
      </c>
      <c r="AG368" s="13" t="str">
        <f>IF(ISERROR(VLOOKUP(CONCATENATE($A368,"_",AG$2),'Reference data SID'!$B:$N,13,FALSE)),"",VLOOKUP(CONCATENATE($A368,"_",AG$2),'Reference data SID'!$B:$N,13,FALSE))</f>
        <v/>
      </c>
      <c r="AH368" s="13" t="str">
        <f>IF(ISERROR(VLOOKUP(CONCATENATE($A368,"_",AH$2),'Reference data SID'!$B:$N,13,FALSE)),"",VLOOKUP(CONCATENATE($A368,"_",AH$2),'Reference data SID'!$B:$N,13,FALSE))</f>
        <v/>
      </c>
      <c r="AI368" s="13" t="str">
        <f>IF(ISERROR(VLOOKUP(CONCATENATE($A368,"_",AI$2),'Reference data SID'!$B:$N,13,FALSE)),"",VLOOKUP(CONCATENATE($A368,"_",AI$2),'Reference data SID'!$B:$N,13,FALSE))</f>
        <v/>
      </c>
      <c r="AJ368" s="13" t="str">
        <f>IF(ISERROR(VLOOKUP(CONCATENATE($A368,"_",AJ$2),'Reference data SID'!$B:$N,13,FALSE)),"",VLOOKUP(CONCATENATE($A368,"_",AJ$2),'Reference data SID'!$B:$N,13,FALSE))</f>
        <v/>
      </c>
      <c r="AK368" s="13" t="str">
        <f>IF(ISERROR(VLOOKUP(CONCATENATE($A368,"_",AK$2),'Reference data SID'!$B:$N,13,FALSE)),"",VLOOKUP(CONCATENATE($A368,"_",AK$2),'Reference data SID'!$B:$N,13,FALSE))</f>
        <v/>
      </c>
      <c r="AL368" s="13" t="str">
        <f>IF(ISERROR(VLOOKUP(CONCATENATE($A368,"_",AL$2),'Reference data SID'!$B:$N,13,FALSE)),"",VLOOKUP(CONCATENATE($A368,"_",AL$2),'Reference data SID'!$B:$N,13,FALSE))</f>
        <v/>
      </c>
      <c r="AM368" s="13" t="str">
        <f>IF(ISERROR(VLOOKUP(CONCATENATE($A368,"_",AM$2),'Reference data SID'!$B:$N,13,FALSE)),"",VLOOKUP(CONCATENATE($A368,"_",AM$2),'Reference data SID'!$B:$N,13,FALSE))</f>
        <v/>
      </c>
      <c r="AN368" s="13" t="str">
        <f>IF(ISERROR(VLOOKUP(CONCATENATE($A368,"_",AN$2),'Reference data SID'!$B:$N,13,FALSE)),"",VLOOKUP(CONCATENATE($A368,"_",AN$2),'Reference data SID'!$B:$N,13,FALSE))</f>
        <v/>
      </c>
      <c r="AO368" s="13" t="str">
        <f>IF(ISERROR(VLOOKUP(CONCATENATE($A368,"_",AO$2),'Reference data SID'!$B:$N,13,FALSE)),"",VLOOKUP(CONCATENATE($A368,"_",AO$2),'Reference data SID'!$B:$N,13,FALSE))</f>
        <v/>
      </c>
      <c r="AP368" s="13" t="str">
        <f>IF(ISERROR(VLOOKUP(CONCATENATE($A368,"_",AP$2),'Reference data SID'!$B:$N,13,FALSE)),"",VLOOKUP(CONCATENATE($A368,"_",AP$2),'Reference data SID'!$B:$N,13,FALSE))</f>
        <v/>
      </c>
      <c r="AQ368" s="13" t="str">
        <f>IF(ISERROR(VLOOKUP(CONCATENATE($A368,"_",AQ$2),'Reference data SID'!$B:$N,13,FALSE)),"",VLOOKUP(CONCATENATE($A368,"_",AQ$2),'Reference data SID'!$B:$N,13,FALSE))</f>
        <v/>
      </c>
      <c r="AR368" s="13" t="str">
        <f>IF(ISERROR(VLOOKUP(CONCATENATE($A368,"_",AR$2),'Reference data SID'!$B:$N,13,FALSE)),"",VLOOKUP(CONCATENATE($A368,"_",AR$2),'Reference data SID'!$B:$N,13,FALSE))</f>
        <v/>
      </c>
      <c r="AS368" s="13" t="str">
        <f>IF(ISERROR(VLOOKUP(CONCATENATE($A368,"_",AS$2),'Reference data SID'!$B:$N,13,FALSE)),"",VLOOKUP(CONCATENATE($A368,"_",AS$2),'Reference data SID'!$B:$N,13,FALSE))</f>
        <v/>
      </c>
      <c r="AT368" s="13" t="str">
        <f>IF(ISERROR(VLOOKUP(CONCATENATE($A368,"_",AT$2),'Reference data SID'!$B:$N,13,FALSE)),"",VLOOKUP(CONCATENATE($A368,"_",AT$2),'Reference data SID'!$B:$N,13,FALSE))</f>
        <v/>
      </c>
    </row>
    <row r="369" spans="1:46" x14ac:dyDescent="0.25">
      <c r="A369">
        <v>365</v>
      </c>
      <c r="B369" s="13" t="str">
        <f>IF(ISERROR(VLOOKUP(CONCATENATE($A369,"_",B$2),'Reference data SID'!$B:$N,13,FALSE)),"",VLOOKUP(CONCATENATE($A369,"_",B$2),'Reference data SID'!$B:$N,13,FALSE))</f>
        <v/>
      </c>
      <c r="C369" s="13" t="str">
        <f>IF(ISERROR(VLOOKUP(CONCATENATE($A369,"_",C$2),'Reference data SID'!$B:$N,13,FALSE)),"",VLOOKUP(CONCATENATE($A369,"_",C$2),'Reference data SID'!$B:$N,13,FALSE))</f>
        <v/>
      </c>
      <c r="D369" s="13" t="str">
        <f>IF(ISERROR(VLOOKUP(CONCATENATE($A369,"_",D$2),'Reference data SID'!$B:$N,13,FALSE)),"",VLOOKUP(CONCATENATE($A369,"_",D$2),'Reference data SID'!$B:$N,13,FALSE))</f>
        <v/>
      </c>
      <c r="E369" s="13" t="str">
        <f>IF(ISERROR(VLOOKUP(CONCATENATE($A369,"_",E$2),'Reference data SID'!$B:$N,13,FALSE)),"",VLOOKUP(CONCATENATE($A369,"_",E$2),'Reference data SID'!$B:$N,13,FALSE))</f>
        <v/>
      </c>
      <c r="F369" s="13" t="str">
        <f>IF(ISERROR(VLOOKUP(CONCATENATE($A369,"_",F$2),'Reference data SID'!$B:$N,13,FALSE)),"",VLOOKUP(CONCATENATE($A369,"_",F$2),'Reference data SID'!$B:$N,13,FALSE))</f>
        <v/>
      </c>
      <c r="G369" s="13" t="str">
        <f>IF(ISERROR(VLOOKUP(CONCATENATE($A369,"_",G$2),'Reference data SID'!$B:$N,13,FALSE)),"",VLOOKUP(CONCATENATE($A369,"_",G$2),'Reference data SID'!$B:$N,13,FALSE))</f>
        <v/>
      </c>
      <c r="H369" s="13" t="str">
        <f>IF(ISERROR(VLOOKUP(CONCATENATE($A369,"_",H$2),'Reference data SID'!$B:$N,13,FALSE)),"",VLOOKUP(CONCATENATE($A369,"_",H$2),'Reference data SID'!$B:$N,13,FALSE))</f>
        <v/>
      </c>
      <c r="I369" s="13" t="str">
        <f>IF(ISERROR(VLOOKUP(CONCATENATE($A369,"_",I$2),'Reference data SID'!$B:$N,13,FALSE)),"",VLOOKUP(CONCATENATE($A369,"_",I$2),'Reference data SID'!$B:$N,13,FALSE))</f>
        <v/>
      </c>
      <c r="J369" s="13" t="str">
        <f>IF(ISERROR(VLOOKUP(CONCATENATE($A369,"_",J$2),'Reference data SID'!$B:$N,13,FALSE)),"",VLOOKUP(CONCATENATE($A369,"_",J$2),'Reference data SID'!$B:$N,13,FALSE))</f>
        <v/>
      </c>
      <c r="K369" s="13" t="str">
        <f>IF(ISERROR(VLOOKUP(CONCATENATE($A369,"_",K$2),'Reference data SID'!$B:$N,13,FALSE)),"",VLOOKUP(CONCATENATE($A369,"_",K$2),'Reference data SID'!$B:$N,13,FALSE))</f>
        <v/>
      </c>
      <c r="L369" s="13" t="str">
        <f>IF(ISERROR(VLOOKUP(CONCATENATE($A369,"_",L$2),'Reference data SID'!$B:$N,13,FALSE)),"",VLOOKUP(CONCATENATE($A369,"_",L$2),'Reference data SID'!$B:$N,13,FALSE))</f>
        <v/>
      </c>
      <c r="M369" s="13" t="str">
        <f>IF(ISERROR(VLOOKUP(CONCATENATE($A369,"_",M$2),'Reference data SID'!$B:$N,13,FALSE)),"",VLOOKUP(CONCATENATE($A369,"_",M$2),'Reference data SID'!$B:$N,13,FALSE))</f>
        <v/>
      </c>
      <c r="N369" s="13" t="str">
        <f>IF(ISERROR(VLOOKUP(CONCATENATE($A369,"_",N$2),'Reference data SID'!$B:$N,13,FALSE)),"",VLOOKUP(CONCATENATE($A369,"_",N$2),'Reference data SID'!$B:$N,13,FALSE))</f>
        <v/>
      </c>
      <c r="O369" s="13" t="str">
        <f>IF(ISERROR(VLOOKUP(CONCATENATE($A369,"_",O$2),'Reference data SID'!$B:$N,13,FALSE)),"",VLOOKUP(CONCATENATE($A369,"_",O$2),'Reference data SID'!$B:$N,13,FALSE))</f>
        <v/>
      </c>
      <c r="P369" s="13" t="str">
        <f>IF(ISERROR(VLOOKUP(CONCATENATE($A369,"_",P$2),'Reference data SID'!$B:$N,13,FALSE)),"",VLOOKUP(CONCATENATE($A369,"_",P$2),'Reference data SID'!$B:$N,13,FALSE))</f>
        <v/>
      </c>
      <c r="Q369" s="13" t="str">
        <f>IF(ISERROR(VLOOKUP(CONCATENATE($A369,"_",Q$2),'Reference data SID'!$B:$N,13,FALSE)),"",VLOOKUP(CONCATENATE($A369,"_",Q$2),'Reference data SID'!$B:$N,13,FALSE))</f>
        <v/>
      </c>
      <c r="R369" s="13" t="str">
        <f>IF(ISERROR(VLOOKUP(CONCATENATE($A369,"_",R$2),'Reference data SID'!$B:$N,13,FALSE)),"",VLOOKUP(CONCATENATE($A369,"_",R$2),'Reference data SID'!$B:$N,13,FALSE))</f>
        <v/>
      </c>
      <c r="S369" s="13" t="str">
        <f>IF(ISERROR(VLOOKUP(CONCATENATE($A369,"_",S$2),'Reference data SID'!$B:$N,13,FALSE)),"",VLOOKUP(CONCATENATE($A369,"_",S$2),'Reference data SID'!$B:$N,13,FALSE))</f>
        <v/>
      </c>
      <c r="T369" s="13" t="str">
        <f>IF(ISERROR(VLOOKUP(CONCATENATE($A369,"_",T$2),'Reference data SID'!$B:$N,13,FALSE)),"",VLOOKUP(CONCATENATE($A369,"_",T$2),'Reference data SID'!$B:$N,13,FALSE))</f>
        <v/>
      </c>
      <c r="U369" s="13" t="str">
        <f>IF(ISERROR(VLOOKUP(CONCATENATE($A369,"_",U$2),'Reference data SID'!$B:$N,13,FALSE)),"",VLOOKUP(CONCATENATE($A369,"_",U$2),'Reference data SID'!$B:$N,13,FALSE))</f>
        <v/>
      </c>
      <c r="V369" s="13" t="str">
        <f>IF(ISERROR(VLOOKUP(CONCATENATE($A369,"_",V$2),'Reference data SID'!$B:$N,13,FALSE)),"",VLOOKUP(CONCATENATE($A369,"_",V$2),'Reference data SID'!$B:$N,13,FALSE))</f>
        <v/>
      </c>
      <c r="W369" s="13" t="str">
        <f>IF(ISERROR(VLOOKUP(CONCATENATE($A369,"_",W$2),'Reference data SID'!$B:$N,13,FALSE)),"",VLOOKUP(CONCATENATE($A369,"_",W$2),'Reference data SID'!$B:$N,13,FALSE))</f>
        <v/>
      </c>
      <c r="X369" s="13" t="str">
        <f>IF(ISERROR(VLOOKUP(CONCATENATE($A369,"_",X$2),'Reference data SID'!$B:$N,13,FALSE)),"",VLOOKUP(CONCATENATE($A369,"_",X$2),'Reference data SID'!$B:$N,13,FALSE))</f>
        <v/>
      </c>
      <c r="Y369" s="13" t="str">
        <f>IF(ISERROR(VLOOKUP(CONCATENATE($A369,"_",Y$2),'Reference data SID'!$B:$N,13,FALSE)),"",VLOOKUP(CONCATENATE($A369,"_",Y$2),'Reference data SID'!$B:$N,13,FALSE))</f>
        <v/>
      </c>
      <c r="Z369" s="13" t="str">
        <f>IF(ISERROR(VLOOKUP(CONCATENATE($A369,"_",Z$2),'Reference data SID'!$B:$N,13,FALSE)),"",VLOOKUP(CONCATENATE($A369,"_",Z$2),'Reference data SID'!$B:$N,13,FALSE))</f>
        <v/>
      </c>
      <c r="AA369" s="13" t="str">
        <f>IF(ISERROR(VLOOKUP(CONCATENATE($A369,"_",AA$2),'Reference data SID'!$B:$N,13,FALSE)),"",VLOOKUP(CONCATENATE($A369,"_",AA$2),'Reference data SID'!$B:$N,13,FALSE))</f>
        <v/>
      </c>
      <c r="AB369" s="13" t="str">
        <f>IF(ISERROR(VLOOKUP(CONCATENATE($A369,"_",AB$2),'Reference data SID'!$B:$N,13,FALSE)),"",VLOOKUP(CONCATENATE($A369,"_",AB$2),'Reference data SID'!$B:$N,13,FALSE))</f>
        <v/>
      </c>
      <c r="AC369" s="13" t="str">
        <f>IF(ISERROR(VLOOKUP(CONCATENATE($A369,"_",AC$2),'Reference data SID'!$B:$N,13,FALSE)),"",VLOOKUP(CONCATENATE($A369,"_",AC$2),'Reference data SID'!$B:$N,13,FALSE))</f>
        <v/>
      </c>
      <c r="AD369" s="13" t="str">
        <f>IF(ISERROR(VLOOKUP(CONCATENATE($A369,"_",AD$2),'Reference data SID'!$B:$N,13,FALSE)),"",VLOOKUP(CONCATENATE($A369,"_",AD$2),'Reference data SID'!$B:$N,13,FALSE))</f>
        <v/>
      </c>
      <c r="AE369" s="13" t="str">
        <f>IF(ISERROR(VLOOKUP(CONCATENATE($A369,"_",AE$2),'Reference data SID'!$B:$N,13,FALSE)),"",VLOOKUP(CONCATENATE($A369,"_",AE$2),'Reference data SID'!$B:$N,13,FALSE))</f>
        <v/>
      </c>
      <c r="AF369" s="13" t="str">
        <f>IF(ISERROR(VLOOKUP(CONCATENATE($A369,"_",AF$2),'Reference data SID'!$B:$N,13,FALSE)),"",VLOOKUP(CONCATENATE($A369,"_",AF$2),'Reference data SID'!$B:$N,13,FALSE))</f>
        <v/>
      </c>
      <c r="AG369" s="13" t="str">
        <f>IF(ISERROR(VLOOKUP(CONCATENATE($A369,"_",AG$2),'Reference data SID'!$B:$N,13,FALSE)),"",VLOOKUP(CONCATENATE($A369,"_",AG$2),'Reference data SID'!$B:$N,13,FALSE))</f>
        <v/>
      </c>
      <c r="AH369" s="13" t="str">
        <f>IF(ISERROR(VLOOKUP(CONCATENATE($A369,"_",AH$2),'Reference data SID'!$B:$N,13,FALSE)),"",VLOOKUP(CONCATENATE($A369,"_",AH$2),'Reference data SID'!$B:$N,13,FALSE))</f>
        <v/>
      </c>
      <c r="AI369" s="13" t="str">
        <f>IF(ISERROR(VLOOKUP(CONCATENATE($A369,"_",AI$2),'Reference data SID'!$B:$N,13,FALSE)),"",VLOOKUP(CONCATENATE($A369,"_",AI$2),'Reference data SID'!$B:$N,13,FALSE))</f>
        <v/>
      </c>
      <c r="AJ369" s="13" t="str">
        <f>IF(ISERROR(VLOOKUP(CONCATENATE($A369,"_",AJ$2),'Reference data SID'!$B:$N,13,FALSE)),"",VLOOKUP(CONCATENATE($A369,"_",AJ$2),'Reference data SID'!$B:$N,13,FALSE))</f>
        <v/>
      </c>
      <c r="AK369" s="13" t="str">
        <f>IF(ISERROR(VLOOKUP(CONCATENATE($A369,"_",AK$2),'Reference data SID'!$B:$N,13,FALSE)),"",VLOOKUP(CONCATENATE($A369,"_",AK$2),'Reference data SID'!$B:$N,13,FALSE))</f>
        <v/>
      </c>
      <c r="AL369" s="13" t="str">
        <f>IF(ISERROR(VLOOKUP(CONCATENATE($A369,"_",AL$2),'Reference data SID'!$B:$N,13,FALSE)),"",VLOOKUP(CONCATENATE($A369,"_",AL$2),'Reference data SID'!$B:$N,13,FALSE))</f>
        <v/>
      </c>
      <c r="AM369" s="13" t="str">
        <f>IF(ISERROR(VLOOKUP(CONCATENATE($A369,"_",AM$2),'Reference data SID'!$B:$N,13,FALSE)),"",VLOOKUP(CONCATENATE($A369,"_",AM$2),'Reference data SID'!$B:$N,13,FALSE))</f>
        <v/>
      </c>
      <c r="AN369" s="13" t="str">
        <f>IF(ISERROR(VLOOKUP(CONCATENATE($A369,"_",AN$2),'Reference data SID'!$B:$N,13,FALSE)),"",VLOOKUP(CONCATENATE($A369,"_",AN$2),'Reference data SID'!$B:$N,13,FALSE))</f>
        <v/>
      </c>
      <c r="AO369" s="13" t="str">
        <f>IF(ISERROR(VLOOKUP(CONCATENATE($A369,"_",AO$2),'Reference data SID'!$B:$N,13,FALSE)),"",VLOOKUP(CONCATENATE($A369,"_",AO$2),'Reference data SID'!$B:$N,13,FALSE))</f>
        <v/>
      </c>
      <c r="AP369" s="13" t="str">
        <f>IF(ISERROR(VLOOKUP(CONCATENATE($A369,"_",AP$2),'Reference data SID'!$B:$N,13,FALSE)),"",VLOOKUP(CONCATENATE($A369,"_",AP$2),'Reference data SID'!$B:$N,13,FALSE))</f>
        <v/>
      </c>
      <c r="AQ369" s="13" t="str">
        <f>IF(ISERROR(VLOOKUP(CONCATENATE($A369,"_",AQ$2),'Reference data SID'!$B:$N,13,FALSE)),"",VLOOKUP(CONCATENATE($A369,"_",AQ$2),'Reference data SID'!$B:$N,13,FALSE))</f>
        <v/>
      </c>
      <c r="AR369" s="13" t="str">
        <f>IF(ISERROR(VLOOKUP(CONCATENATE($A369,"_",AR$2),'Reference data SID'!$B:$N,13,FALSE)),"",VLOOKUP(CONCATENATE($A369,"_",AR$2),'Reference data SID'!$B:$N,13,FALSE))</f>
        <v/>
      </c>
      <c r="AS369" s="13" t="str">
        <f>IF(ISERROR(VLOOKUP(CONCATENATE($A369,"_",AS$2),'Reference data SID'!$B:$N,13,FALSE)),"",VLOOKUP(CONCATENATE($A369,"_",AS$2),'Reference data SID'!$B:$N,13,FALSE))</f>
        <v/>
      </c>
      <c r="AT369" s="13" t="str">
        <f>IF(ISERROR(VLOOKUP(CONCATENATE($A369,"_",AT$2),'Reference data SID'!$B:$N,13,FALSE)),"",VLOOKUP(CONCATENATE($A369,"_",AT$2),'Reference data SID'!$B:$N,13,FALSE))</f>
        <v/>
      </c>
    </row>
    <row r="370" spans="1:46" x14ac:dyDescent="0.25">
      <c r="A370">
        <v>366</v>
      </c>
      <c r="B370" s="13" t="str">
        <f>IF(ISERROR(VLOOKUP(CONCATENATE($A370,"_",B$2),'Reference data SID'!$B:$N,13,FALSE)),"",VLOOKUP(CONCATENATE($A370,"_",B$2),'Reference data SID'!$B:$N,13,FALSE))</f>
        <v/>
      </c>
      <c r="C370" s="13" t="str">
        <f>IF(ISERROR(VLOOKUP(CONCATENATE($A370,"_",C$2),'Reference data SID'!$B:$N,13,FALSE)),"",VLOOKUP(CONCATENATE($A370,"_",C$2),'Reference data SID'!$B:$N,13,FALSE))</f>
        <v/>
      </c>
      <c r="D370" s="13" t="str">
        <f>IF(ISERROR(VLOOKUP(CONCATENATE($A370,"_",D$2),'Reference data SID'!$B:$N,13,FALSE)),"",VLOOKUP(CONCATENATE($A370,"_",D$2),'Reference data SID'!$B:$N,13,FALSE))</f>
        <v/>
      </c>
      <c r="E370" s="13" t="str">
        <f>IF(ISERROR(VLOOKUP(CONCATENATE($A370,"_",E$2),'Reference data SID'!$B:$N,13,FALSE)),"",VLOOKUP(CONCATENATE($A370,"_",E$2),'Reference data SID'!$B:$N,13,FALSE))</f>
        <v/>
      </c>
      <c r="F370" s="13" t="str">
        <f>IF(ISERROR(VLOOKUP(CONCATENATE($A370,"_",F$2),'Reference data SID'!$B:$N,13,FALSE)),"",VLOOKUP(CONCATENATE($A370,"_",F$2),'Reference data SID'!$B:$N,13,FALSE))</f>
        <v/>
      </c>
      <c r="G370" s="13" t="str">
        <f>IF(ISERROR(VLOOKUP(CONCATENATE($A370,"_",G$2),'Reference data SID'!$B:$N,13,FALSE)),"",VLOOKUP(CONCATENATE($A370,"_",G$2),'Reference data SID'!$B:$N,13,FALSE))</f>
        <v/>
      </c>
      <c r="H370" s="13" t="str">
        <f>IF(ISERROR(VLOOKUP(CONCATENATE($A370,"_",H$2),'Reference data SID'!$B:$N,13,FALSE)),"",VLOOKUP(CONCATENATE($A370,"_",H$2),'Reference data SID'!$B:$N,13,FALSE))</f>
        <v/>
      </c>
      <c r="I370" s="13" t="str">
        <f>IF(ISERROR(VLOOKUP(CONCATENATE($A370,"_",I$2),'Reference data SID'!$B:$N,13,FALSE)),"",VLOOKUP(CONCATENATE($A370,"_",I$2),'Reference data SID'!$B:$N,13,FALSE))</f>
        <v/>
      </c>
      <c r="J370" s="13" t="str">
        <f>IF(ISERROR(VLOOKUP(CONCATENATE($A370,"_",J$2),'Reference data SID'!$B:$N,13,FALSE)),"",VLOOKUP(CONCATENATE($A370,"_",J$2),'Reference data SID'!$B:$N,13,FALSE))</f>
        <v/>
      </c>
      <c r="K370" s="13" t="str">
        <f>IF(ISERROR(VLOOKUP(CONCATENATE($A370,"_",K$2),'Reference data SID'!$B:$N,13,FALSE)),"",VLOOKUP(CONCATENATE($A370,"_",K$2),'Reference data SID'!$B:$N,13,FALSE))</f>
        <v/>
      </c>
      <c r="L370" s="13" t="str">
        <f>IF(ISERROR(VLOOKUP(CONCATENATE($A370,"_",L$2),'Reference data SID'!$B:$N,13,FALSE)),"",VLOOKUP(CONCATENATE($A370,"_",L$2),'Reference data SID'!$B:$N,13,FALSE))</f>
        <v/>
      </c>
      <c r="M370" s="13" t="str">
        <f>IF(ISERROR(VLOOKUP(CONCATENATE($A370,"_",M$2),'Reference data SID'!$B:$N,13,FALSE)),"",VLOOKUP(CONCATENATE($A370,"_",M$2),'Reference data SID'!$B:$N,13,FALSE))</f>
        <v/>
      </c>
      <c r="N370" s="13" t="str">
        <f>IF(ISERROR(VLOOKUP(CONCATENATE($A370,"_",N$2),'Reference data SID'!$B:$N,13,FALSE)),"",VLOOKUP(CONCATENATE($A370,"_",N$2),'Reference data SID'!$B:$N,13,FALSE))</f>
        <v/>
      </c>
      <c r="O370" s="13" t="str">
        <f>IF(ISERROR(VLOOKUP(CONCATENATE($A370,"_",O$2),'Reference data SID'!$B:$N,13,FALSE)),"",VLOOKUP(CONCATENATE($A370,"_",O$2),'Reference data SID'!$B:$N,13,FALSE))</f>
        <v/>
      </c>
      <c r="P370" s="13" t="str">
        <f>IF(ISERROR(VLOOKUP(CONCATENATE($A370,"_",P$2),'Reference data SID'!$B:$N,13,FALSE)),"",VLOOKUP(CONCATENATE($A370,"_",P$2),'Reference data SID'!$B:$N,13,FALSE))</f>
        <v/>
      </c>
      <c r="Q370" s="13" t="str">
        <f>IF(ISERROR(VLOOKUP(CONCATENATE($A370,"_",Q$2),'Reference data SID'!$B:$N,13,FALSE)),"",VLOOKUP(CONCATENATE($A370,"_",Q$2),'Reference data SID'!$B:$N,13,FALSE))</f>
        <v/>
      </c>
      <c r="R370" s="13" t="str">
        <f>IF(ISERROR(VLOOKUP(CONCATENATE($A370,"_",R$2),'Reference data SID'!$B:$N,13,FALSE)),"",VLOOKUP(CONCATENATE($A370,"_",R$2),'Reference data SID'!$B:$N,13,FALSE))</f>
        <v/>
      </c>
      <c r="S370" s="13" t="str">
        <f>IF(ISERROR(VLOOKUP(CONCATENATE($A370,"_",S$2),'Reference data SID'!$B:$N,13,FALSE)),"",VLOOKUP(CONCATENATE($A370,"_",S$2),'Reference data SID'!$B:$N,13,FALSE))</f>
        <v/>
      </c>
      <c r="T370" s="13" t="str">
        <f>IF(ISERROR(VLOOKUP(CONCATENATE($A370,"_",T$2),'Reference data SID'!$B:$N,13,FALSE)),"",VLOOKUP(CONCATENATE($A370,"_",T$2),'Reference data SID'!$B:$N,13,FALSE))</f>
        <v/>
      </c>
      <c r="U370" s="13" t="str">
        <f>IF(ISERROR(VLOOKUP(CONCATENATE($A370,"_",U$2),'Reference data SID'!$B:$N,13,FALSE)),"",VLOOKUP(CONCATENATE($A370,"_",U$2),'Reference data SID'!$B:$N,13,FALSE))</f>
        <v/>
      </c>
      <c r="V370" s="13" t="str">
        <f>IF(ISERROR(VLOOKUP(CONCATENATE($A370,"_",V$2),'Reference data SID'!$B:$N,13,FALSE)),"",VLOOKUP(CONCATENATE($A370,"_",V$2),'Reference data SID'!$B:$N,13,FALSE))</f>
        <v/>
      </c>
      <c r="W370" s="13" t="str">
        <f>IF(ISERROR(VLOOKUP(CONCATENATE($A370,"_",W$2),'Reference data SID'!$B:$N,13,FALSE)),"",VLOOKUP(CONCATENATE($A370,"_",W$2),'Reference data SID'!$B:$N,13,FALSE))</f>
        <v/>
      </c>
      <c r="X370" s="13" t="str">
        <f>IF(ISERROR(VLOOKUP(CONCATENATE($A370,"_",X$2),'Reference data SID'!$B:$N,13,FALSE)),"",VLOOKUP(CONCATENATE($A370,"_",X$2),'Reference data SID'!$B:$N,13,FALSE))</f>
        <v/>
      </c>
      <c r="Y370" s="13" t="str">
        <f>IF(ISERROR(VLOOKUP(CONCATENATE($A370,"_",Y$2),'Reference data SID'!$B:$N,13,FALSE)),"",VLOOKUP(CONCATENATE($A370,"_",Y$2),'Reference data SID'!$B:$N,13,FALSE))</f>
        <v/>
      </c>
      <c r="Z370" s="13" t="str">
        <f>IF(ISERROR(VLOOKUP(CONCATENATE($A370,"_",Z$2),'Reference data SID'!$B:$N,13,FALSE)),"",VLOOKUP(CONCATENATE($A370,"_",Z$2),'Reference data SID'!$B:$N,13,FALSE))</f>
        <v/>
      </c>
      <c r="AA370" s="13" t="str">
        <f>IF(ISERROR(VLOOKUP(CONCATENATE($A370,"_",AA$2),'Reference data SID'!$B:$N,13,FALSE)),"",VLOOKUP(CONCATENATE($A370,"_",AA$2),'Reference data SID'!$B:$N,13,FALSE))</f>
        <v/>
      </c>
      <c r="AB370" s="13" t="str">
        <f>IF(ISERROR(VLOOKUP(CONCATENATE($A370,"_",AB$2),'Reference data SID'!$B:$N,13,FALSE)),"",VLOOKUP(CONCATENATE($A370,"_",AB$2),'Reference data SID'!$B:$N,13,FALSE))</f>
        <v/>
      </c>
      <c r="AC370" s="13" t="str">
        <f>IF(ISERROR(VLOOKUP(CONCATENATE($A370,"_",AC$2),'Reference data SID'!$B:$N,13,FALSE)),"",VLOOKUP(CONCATENATE($A370,"_",AC$2),'Reference data SID'!$B:$N,13,FALSE))</f>
        <v/>
      </c>
      <c r="AD370" s="13" t="str">
        <f>IF(ISERROR(VLOOKUP(CONCATENATE($A370,"_",AD$2),'Reference data SID'!$B:$N,13,FALSE)),"",VLOOKUP(CONCATENATE($A370,"_",AD$2),'Reference data SID'!$B:$N,13,FALSE))</f>
        <v/>
      </c>
      <c r="AE370" s="13" t="str">
        <f>IF(ISERROR(VLOOKUP(CONCATENATE($A370,"_",AE$2),'Reference data SID'!$B:$N,13,FALSE)),"",VLOOKUP(CONCATENATE($A370,"_",AE$2),'Reference data SID'!$B:$N,13,FALSE))</f>
        <v/>
      </c>
      <c r="AF370" s="13" t="str">
        <f>IF(ISERROR(VLOOKUP(CONCATENATE($A370,"_",AF$2),'Reference data SID'!$B:$N,13,FALSE)),"",VLOOKUP(CONCATENATE($A370,"_",AF$2),'Reference data SID'!$B:$N,13,FALSE))</f>
        <v/>
      </c>
      <c r="AG370" s="13" t="str">
        <f>IF(ISERROR(VLOOKUP(CONCATENATE($A370,"_",AG$2),'Reference data SID'!$B:$N,13,FALSE)),"",VLOOKUP(CONCATENATE($A370,"_",AG$2),'Reference data SID'!$B:$N,13,FALSE))</f>
        <v/>
      </c>
      <c r="AH370" s="13" t="str">
        <f>IF(ISERROR(VLOOKUP(CONCATENATE($A370,"_",AH$2),'Reference data SID'!$B:$N,13,FALSE)),"",VLOOKUP(CONCATENATE($A370,"_",AH$2),'Reference data SID'!$B:$N,13,FALSE))</f>
        <v/>
      </c>
      <c r="AI370" s="13" t="str">
        <f>IF(ISERROR(VLOOKUP(CONCATENATE($A370,"_",AI$2),'Reference data SID'!$B:$N,13,FALSE)),"",VLOOKUP(CONCATENATE($A370,"_",AI$2),'Reference data SID'!$B:$N,13,FALSE))</f>
        <v/>
      </c>
      <c r="AJ370" s="13" t="str">
        <f>IF(ISERROR(VLOOKUP(CONCATENATE($A370,"_",AJ$2),'Reference data SID'!$B:$N,13,FALSE)),"",VLOOKUP(CONCATENATE($A370,"_",AJ$2),'Reference data SID'!$B:$N,13,FALSE))</f>
        <v/>
      </c>
      <c r="AK370" s="13" t="str">
        <f>IF(ISERROR(VLOOKUP(CONCATENATE($A370,"_",AK$2),'Reference data SID'!$B:$N,13,FALSE)),"",VLOOKUP(CONCATENATE($A370,"_",AK$2),'Reference data SID'!$B:$N,13,FALSE))</f>
        <v/>
      </c>
      <c r="AL370" s="13" t="str">
        <f>IF(ISERROR(VLOOKUP(CONCATENATE($A370,"_",AL$2),'Reference data SID'!$B:$N,13,FALSE)),"",VLOOKUP(CONCATENATE($A370,"_",AL$2),'Reference data SID'!$B:$N,13,FALSE))</f>
        <v/>
      </c>
      <c r="AM370" s="13" t="str">
        <f>IF(ISERROR(VLOOKUP(CONCATENATE($A370,"_",AM$2),'Reference data SID'!$B:$N,13,FALSE)),"",VLOOKUP(CONCATENATE($A370,"_",AM$2),'Reference data SID'!$B:$N,13,FALSE))</f>
        <v/>
      </c>
      <c r="AN370" s="13" t="str">
        <f>IF(ISERROR(VLOOKUP(CONCATENATE($A370,"_",AN$2),'Reference data SID'!$B:$N,13,FALSE)),"",VLOOKUP(CONCATENATE($A370,"_",AN$2),'Reference data SID'!$B:$N,13,FALSE))</f>
        <v/>
      </c>
      <c r="AO370" s="13" t="str">
        <f>IF(ISERROR(VLOOKUP(CONCATENATE($A370,"_",AO$2),'Reference data SID'!$B:$N,13,FALSE)),"",VLOOKUP(CONCATENATE($A370,"_",AO$2),'Reference data SID'!$B:$N,13,FALSE))</f>
        <v/>
      </c>
      <c r="AP370" s="13" t="str">
        <f>IF(ISERROR(VLOOKUP(CONCATENATE($A370,"_",AP$2),'Reference data SID'!$B:$N,13,FALSE)),"",VLOOKUP(CONCATENATE($A370,"_",AP$2),'Reference data SID'!$B:$N,13,FALSE))</f>
        <v/>
      </c>
      <c r="AQ370" s="13" t="str">
        <f>IF(ISERROR(VLOOKUP(CONCATENATE($A370,"_",AQ$2),'Reference data SID'!$B:$N,13,FALSE)),"",VLOOKUP(CONCATENATE($A370,"_",AQ$2),'Reference data SID'!$B:$N,13,FALSE))</f>
        <v/>
      </c>
      <c r="AR370" s="13" t="str">
        <f>IF(ISERROR(VLOOKUP(CONCATENATE($A370,"_",AR$2),'Reference data SID'!$B:$N,13,FALSE)),"",VLOOKUP(CONCATENATE($A370,"_",AR$2),'Reference data SID'!$B:$N,13,FALSE))</f>
        <v/>
      </c>
      <c r="AS370" s="13" t="str">
        <f>IF(ISERROR(VLOOKUP(CONCATENATE($A370,"_",AS$2),'Reference data SID'!$B:$N,13,FALSE)),"",VLOOKUP(CONCATENATE($A370,"_",AS$2),'Reference data SID'!$B:$N,13,FALSE))</f>
        <v/>
      </c>
      <c r="AT370" s="13" t="str">
        <f>IF(ISERROR(VLOOKUP(CONCATENATE($A370,"_",AT$2),'Reference data SID'!$B:$N,13,FALSE)),"",VLOOKUP(CONCATENATE($A370,"_",AT$2),'Reference data SID'!$B:$N,13,FALSE))</f>
        <v/>
      </c>
    </row>
    <row r="371" spans="1:46" x14ac:dyDescent="0.25">
      <c r="A371">
        <v>367</v>
      </c>
      <c r="B371" s="13" t="str">
        <f>IF(ISERROR(VLOOKUP(CONCATENATE($A371,"_",B$2),'Reference data SID'!$B:$N,13,FALSE)),"",VLOOKUP(CONCATENATE($A371,"_",B$2),'Reference data SID'!$B:$N,13,FALSE))</f>
        <v/>
      </c>
      <c r="C371" s="13" t="str">
        <f>IF(ISERROR(VLOOKUP(CONCATENATE($A371,"_",C$2),'Reference data SID'!$B:$N,13,FALSE)),"",VLOOKUP(CONCATENATE($A371,"_",C$2),'Reference data SID'!$B:$N,13,FALSE))</f>
        <v/>
      </c>
      <c r="D371" s="13" t="str">
        <f>IF(ISERROR(VLOOKUP(CONCATENATE($A371,"_",D$2),'Reference data SID'!$B:$N,13,FALSE)),"",VLOOKUP(CONCATENATE($A371,"_",D$2),'Reference data SID'!$B:$N,13,FALSE))</f>
        <v/>
      </c>
      <c r="E371" s="13" t="str">
        <f>IF(ISERROR(VLOOKUP(CONCATENATE($A371,"_",E$2),'Reference data SID'!$B:$N,13,FALSE)),"",VLOOKUP(CONCATENATE($A371,"_",E$2),'Reference data SID'!$B:$N,13,FALSE))</f>
        <v/>
      </c>
      <c r="F371" s="13" t="str">
        <f>IF(ISERROR(VLOOKUP(CONCATENATE($A371,"_",F$2),'Reference data SID'!$B:$N,13,FALSE)),"",VLOOKUP(CONCATENATE($A371,"_",F$2),'Reference data SID'!$B:$N,13,FALSE))</f>
        <v/>
      </c>
      <c r="G371" s="13" t="str">
        <f>IF(ISERROR(VLOOKUP(CONCATENATE($A371,"_",G$2),'Reference data SID'!$B:$N,13,FALSE)),"",VLOOKUP(CONCATENATE($A371,"_",G$2),'Reference data SID'!$B:$N,13,FALSE))</f>
        <v/>
      </c>
      <c r="H371" s="13" t="str">
        <f>IF(ISERROR(VLOOKUP(CONCATENATE($A371,"_",H$2),'Reference data SID'!$B:$N,13,FALSE)),"",VLOOKUP(CONCATENATE($A371,"_",H$2),'Reference data SID'!$B:$N,13,FALSE))</f>
        <v/>
      </c>
      <c r="I371" s="13" t="str">
        <f>IF(ISERROR(VLOOKUP(CONCATENATE($A371,"_",I$2),'Reference data SID'!$B:$N,13,FALSE)),"",VLOOKUP(CONCATENATE($A371,"_",I$2),'Reference data SID'!$B:$N,13,FALSE))</f>
        <v/>
      </c>
      <c r="J371" s="13" t="str">
        <f>IF(ISERROR(VLOOKUP(CONCATENATE($A371,"_",J$2),'Reference data SID'!$B:$N,13,FALSE)),"",VLOOKUP(CONCATENATE($A371,"_",J$2),'Reference data SID'!$B:$N,13,FALSE))</f>
        <v/>
      </c>
      <c r="K371" s="13" t="str">
        <f>IF(ISERROR(VLOOKUP(CONCATENATE($A371,"_",K$2),'Reference data SID'!$B:$N,13,FALSE)),"",VLOOKUP(CONCATENATE($A371,"_",K$2),'Reference data SID'!$B:$N,13,FALSE))</f>
        <v/>
      </c>
      <c r="L371" s="13" t="str">
        <f>IF(ISERROR(VLOOKUP(CONCATENATE($A371,"_",L$2),'Reference data SID'!$B:$N,13,FALSE)),"",VLOOKUP(CONCATENATE($A371,"_",L$2),'Reference data SID'!$B:$N,13,FALSE))</f>
        <v/>
      </c>
      <c r="M371" s="13" t="str">
        <f>IF(ISERROR(VLOOKUP(CONCATENATE($A371,"_",M$2),'Reference data SID'!$B:$N,13,FALSE)),"",VLOOKUP(CONCATENATE($A371,"_",M$2),'Reference data SID'!$B:$N,13,FALSE))</f>
        <v/>
      </c>
      <c r="N371" s="13" t="str">
        <f>IF(ISERROR(VLOOKUP(CONCATENATE($A371,"_",N$2),'Reference data SID'!$B:$N,13,FALSE)),"",VLOOKUP(CONCATENATE($A371,"_",N$2),'Reference data SID'!$B:$N,13,FALSE))</f>
        <v/>
      </c>
      <c r="O371" s="13" t="str">
        <f>IF(ISERROR(VLOOKUP(CONCATENATE($A371,"_",O$2),'Reference data SID'!$B:$N,13,FALSE)),"",VLOOKUP(CONCATENATE($A371,"_",O$2),'Reference data SID'!$B:$N,13,FALSE))</f>
        <v/>
      </c>
      <c r="P371" s="13" t="str">
        <f>IF(ISERROR(VLOOKUP(CONCATENATE($A371,"_",P$2),'Reference data SID'!$B:$N,13,FALSE)),"",VLOOKUP(CONCATENATE($A371,"_",P$2),'Reference data SID'!$B:$N,13,FALSE))</f>
        <v/>
      </c>
      <c r="Q371" s="13" t="str">
        <f>IF(ISERROR(VLOOKUP(CONCATENATE($A371,"_",Q$2),'Reference data SID'!$B:$N,13,FALSE)),"",VLOOKUP(CONCATENATE($A371,"_",Q$2),'Reference data SID'!$B:$N,13,FALSE))</f>
        <v/>
      </c>
      <c r="R371" s="13" t="str">
        <f>IF(ISERROR(VLOOKUP(CONCATENATE($A371,"_",R$2),'Reference data SID'!$B:$N,13,FALSE)),"",VLOOKUP(CONCATENATE($A371,"_",R$2),'Reference data SID'!$B:$N,13,FALSE))</f>
        <v/>
      </c>
      <c r="S371" s="13" t="str">
        <f>IF(ISERROR(VLOOKUP(CONCATENATE($A371,"_",S$2),'Reference data SID'!$B:$N,13,FALSE)),"",VLOOKUP(CONCATENATE($A371,"_",S$2),'Reference data SID'!$B:$N,13,FALSE))</f>
        <v/>
      </c>
      <c r="T371" s="13" t="str">
        <f>IF(ISERROR(VLOOKUP(CONCATENATE($A371,"_",T$2),'Reference data SID'!$B:$N,13,FALSE)),"",VLOOKUP(CONCATENATE($A371,"_",T$2),'Reference data SID'!$B:$N,13,FALSE))</f>
        <v/>
      </c>
      <c r="U371" s="13" t="str">
        <f>IF(ISERROR(VLOOKUP(CONCATENATE($A371,"_",U$2),'Reference data SID'!$B:$N,13,FALSE)),"",VLOOKUP(CONCATENATE($A371,"_",U$2),'Reference data SID'!$B:$N,13,FALSE))</f>
        <v/>
      </c>
      <c r="V371" s="13" t="str">
        <f>IF(ISERROR(VLOOKUP(CONCATENATE($A371,"_",V$2),'Reference data SID'!$B:$N,13,FALSE)),"",VLOOKUP(CONCATENATE($A371,"_",V$2),'Reference data SID'!$B:$N,13,FALSE))</f>
        <v/>
      </c>
      <c r="W371" s="13" t="str">
        <f>IF(ISERROR(VLOOKUP(CONCATENATE($A371,"_",W$2),'Reference data SID'!$B:$N,13,FALSE)),"",VLOOKUP(CONCATENATE($A371,"_",W$2),'Reference data SID'!$B:$N,13,FALSE))</f>
        <v/>
      </c>
      <c r="X371" s="13" t="str">
        <f>IF(ISERROR(VLOOKUP(CONCATENATE($A371,"_",X$2),'Reference data SID'!$B:$N,13,FALSE)),"",VLOOKUP(CONCATENATE($A371,"_",X$2),'Reference data SID'!$B:$N,13,FALSE))</f>
        <v/>
      </c>
      <c r="Y371" s="13" t="str">
        <f>IF(ISERROR(VLOOKUP(CONCATENATE($A371,"_",Y$2),'Reference data SID'!$B:$N,13,FALSE)),"",VLOOKUP(CONCATENATE($A371,"_",Y$2),'Reference data SID'!$B:$N,13,FALSE))</f>
        <v/>
      </c>
      <c r="Z371" s="13" t="str">
        <f>IF(ISERROR(VLOOKUP(CONCATENATE($A371,"_",Z$2),'Reference data SID'!$B:$N,13,FALSE)),"",VLOOKUP(CONCATENATE($A371,"_",Z$2),'Reference data SID'!$B:$N,13,FALSE))</f>
        <v/>
      </c>
      <c r="AA371" s="13" t="str">
        <f>IF(ISERROR(VLOOKUP(CONCATENATE($A371,"_",AA$2),'Reference data SID'!$B:$N,13,FALSE)),"",VLOOKUP(CONCATENATE($A371,"_",AA$2),'Reference data SID'!$B:$N,13,FALSE))</f>
        <v/>
      </c>
      <c r="AB371" s="13" t="str">
        <f>IF(ISERROR(VLOOKUP(CONCATENATE($A371,"_",AB$2),'Reference data SID'!$B:$N,13,FALSE)),"",VLOOKUP(CONCATENATE($A371,"_",AB$2),'Reference data SID'!$B:$N,13,FALSE))</f>
        <v/>
      </c>
      <c r="AC371" s="13" t="str">
        <f>IF(ISERROR(VLOOKUP(CONCATENATE($A371,"_",AC$2),'Reference data SID'!$B:$N,13,FALSE)),"",VLOOKUP(CONCATENATE($A371,"_",AC$2),'Reference data SID'!$B:$N,13,FALSE))</f>
        <v/>
      </c>
      <c r="AD371" s="13" t="str">
        <f>IF(ISERROR(VLOOKUP(CONCATENATE($A371,"_",AD$2),'Reference data SID'!$B:$N,13,FALSE)),"",VLOOKUP(CONCATENATE($A371,"_",AD$2),'Reference data SID'!$B:$N,13,FALSE))</f>
        <v/>
      </c>
      <c r="AE371" s="13" t="str">
        <f>IF(ISERROR(VLOOKUP(CONCATENATE($A371,"_",AE$2),'Reference data SID'!$B:$N,13,FALSE)),"",VLOOKUP(CONCATENATE($A371,"_",AE$2),'Reference data SID'!$B:$N,13,FALSE))</f>
        <v/>
      </c>
      <c r="AF371" s="13" t="str">
        <f>IF(ISERROR(VLOOKUP(CONCATENATE($A371,"_",AF$2),'Reference data SID'!$B:$N,13,FALSE)),"",VLOOKUP(CONCATENATE($A371,"_",AF$2),'Reference data SID'!$B:$N,13,FALSE))</f>
        <v/>
      </c>
      <c r="AG371" s="13" t="str">
        <f>IF(ISERROR(VLOOKUP(CONCATENATE($A371,"_",AG$2),'Reference data SID'!$B:$N,13,FALSE)),"",VLOOKUP(CONCATENATE($A371,"_",AG$2),'Reference data SID'!$B:$N,13,FALSE))</f>
        <v/>
      </c>
      <c r="AH371" s="13" t="str">
        <f>IF(ISERROR(VLOOKUP(CONCATENATE($A371,"_",AH$2),'Reference data SID'!$B:$N,13,FALSE)),"",VLOOKUP(CONCATENATE($A371,"_",AH$2),'Reference data SID'!$B:$N,13,FALSE))</f>
        <v/>
      </c>
      <c r="AI371" s="13" t="str">
        <f>IF(ISERROR(VLOOKUP(CONCATENATE($A371,"_",AI$2),'Reference data SID'!$B:$N,13,FALSE)),"",VLOOKUP(CONCATENATE($A371,"_",AI$2),'Reference data SID'!$B:$N,13,FALSE))</f>
        <v/>
      </c>
      <c r="AJ371" s="13" t="str">
        <f>IF(ISERROR(VLOOKUP(CONCATENATE($A371,"_",AJ$2),'Reference data SID'!$B:$N,13,FALSE)),"",VLOOKUP(CONCATENATE($A371,"_",AJ$2),'Reference data SID'!$B:$N,13,FALSE))</f>
        <v/>
      </c>
      <c r="AK371" s="13" t="str">
        <f>IF(ISERROR(VLOOKUP(CONCATENATE($A371,"_",AK$2),'Reference data SID'!$B:$N,13,FALSE)),"",VLOOKUP(CONCATENATE($A371,"_",AK$2),'Reference data SID'!$B:$N,13,FALSE))</f>
        <v/>
      </c>
      <c r="AL371" s="13" t="str">
        <f>IF(ISERROR(VLOOKUP(CONCATENATE($A371,"_",AL$2),'Reference data SID'!$B:$N,13,FALSE)),"",VLOOKUP(CONCATENATE($A371,"_",AL$2),'Reference data SID'!$B:$N,13,FALSE))</f>
        <v/>
      </c>
      <c r="AM371" s="13" t="str">
        <f>IF(ISERROR(VLOOKUP(CONCATENATE($A371,"_",AM$2),'Reference data SID'!$B:$N,13,FALSE)),"",VLOOKUP(CONCATENATE($A371,"_",AM$2),'Reference data SID'!$B:$N,13,FALSE))</f>
        <v/>
      </c>
      <c r="AN371" s="13" t="str">
        <f>IF(ISERROR(VLOOKUP(CONCATENATE($A371,"_",AN$2),'Reference data SID'!$B:$N,13,FALSE)),"",VLOOKUP(CONCATENATE($A371,"_",AN$2),'Reference data SID'!$B:$N,13,FALSE))</f>
        <v/>
      </c>
      <c r="AO371" s="13" t="str">
        <f>IF(ISERROR(VLOOKUP(CONCATENATE($A371,"_",AO$2),'Reference data SID'!$B:$N,13,FALSE)),"",VLOOKUP(CONCATENATE($A371,"_",AO$2),'Reference data SID'!$B:$N,13,FALSE))</f>
        <v/>
      </c>
      <c r="AP371" s="13" t="str">
        <f>IF(ISERROR(VLOOKUP(CONCATENATE($A371,"_",AP$2),'Reference data SID'!$B:$N,13,FALSE)),"",VLOOKUP(CONCATENATE($A371,"_",AP$2),'Reference data SID'!$B:$N,13,FALSE))</f>
        <v/>
      </c>
      <c r="AQ371" s="13" t="str">
        <f>IF(ISERROR(VLOOKUP(CONCATENATE($A371,"_",AQ$2),'Reference data SID'!$B:$N,13,FALSE)),"",VLOOKUP(CONCATENATE($A371,"_",AQ$2),'Reference data SID'!$B:$N,13,FALSE))</f>
        <v/>
      </c>
      <c r="AR371" s="13" t="str">
        <f>IF(ISERROR(VLOOKUP(CONCATENATE($A371,"_",AR$2),'Reference data SID'!$B:$N,13,FALSE)),"",VLOOKUP(CONCATENATE($A371,"_",AR$2),'Reference data SID'!$B:$N,13,FALSE))</f>
        <v/>
      </c>
      <c r="AS371" s="13" t="str">
        <f>IF(ISERROR(VLOOKUP(CONCATENATE($A371,"_",AS$2),'Reference data SID'!$B:$N,13,FALSE)),"",VLOOKUP(CONCATENATE($A371,"_",AS$2),'Reference data SID'!$B:$N,13,FALSE))</f>
        <v/>
      </c>
      <c r="AT371" s="13" t="str">
        <f>IF(ISERROR(VLOOKUP(CONCATENATE($A371,"_",AT$2),'Reference data SID'!$B:$N,13,FALSE)),"",VLOOKUP(CONCATENATE($A371,"_",AT$2),'Reference data SID'!$B:$N,13,FALSE))</f>
        <v/>
      </c>
    </row>
    <row r="372" spans="1:46" x14ac:dyDescent="0.25">
      <c r="A372">
        <v>368</v>
      </c>
      <c r="B372" s="13" t="str">
        <f>IF(ISERROR(VLOOKUP(CONCATENATE($A372,"_",B$2),'Reference data SID'!$B:$N,13,FALSE)),"",VLOOKUP(CONCATENATE($A372,"_",B$2),'Reference data SID'!$B:$N,13,FALSE))</f>
        <v/>
      </c>
      <c r="C372" s="13" t="str">
        <f>IF(ISERROR(VLOOKUP(CONCATENATE($A372,"_",C$2),'Reference data SID'!$B:$N,13,FALSE)),"",VLOOKUP(CONCATENATE($A372,"_",C$2),'Reference data SID'!$B:$N,13,FALSE))</f>
        <v/>
      </c>
      <c r="D372" s="13" t="str">
        <f>IF(ISERROR(VLOOKUP(CONCATENATE($A372,"_",D$2),'Reference data SID'!$B:$N,13,FALSE)),"",VLOOKUP(CONCATENATE($A372,"_",D$2),'Reference data SID'!$B:$N,13,FALSE))</f>
        <v/>
      </c>
      <c r="E372" s="13" t="str">
        <f>IF(ISERROR(VLOOKUP(CONCATENATE($A372,"_",E$2),'Reference data SID'!$B:$N,13,FALSE)),"",VLOOKUP(CONCATENATE($A372,"_",E$2),'Reference data SID'!$B:$N,13,FALSE))</f>
        <v/>
      </c>
      <c r="F372" s="13" t="str">
        <f>IF(ISERROR(VLOOKUP(CONCATENATE($A372,"_",F$2),'Reference data SID'!$B:$N,13,FALSE)),"",VLOOKUP(CONCATENATE($A372,"_",F$2),'Reference data SID'!$B:$N,13,FALSE))</f>
        <v/>
      </c>
      <c r="G372" s="13" t="str">
        <f>IF(ISERROR(VLOOKUP(CONCATENATE($A372,"_",G$2),'Reference data SID'!$B:$N,13,FALSE)),"",VLOOKUP(CONCATENATE($A372,"_",G$2),'Reference data SID'!$B:$N,13,FALSE))</f>
        <v/>
      </c>
      <c r="H372" s="13" t="str">
        <f>IF(ISERROR(VLOOKUP(CONCATENATE($A372,"_",H$2),'Reference data SID'!$B:$N,13,FALSE)),"",VLOOKUP(CONCATENATE($A372,"_",H$2),'Reference data SID'!$B:$N,13,FALSE))</f>
        <v/>
      </c>
      <c r="I372" s="13" t="str">
        <f>IF(ISERROR(VLOOKUP(CONCATENATE($A372,"_",I$2),'Reference data SID'!$B:$N,13,FALSE)),"",VLOOKUP(CONCATENATE($A372,"_",I$2),'Reference data SID'!$B:$N,13,FALSE))</f>
        <v/>
      </c>
      <c r="J372" s="13" t="str">
        <f>IF(ISERROR(VLOOKUP(CONCATENATE($A372,"_",J$2),'Reference data SID'!$B:$N,13,FALSE)),"",VLOOKUP(CONCATENATE($A372,"_",J$2),'Reference data SID'!$B:$N,13,FALSE))</f>
        <v/>
      </c>
      <c r="K372" s="13" t="str">
        <f>IF(ISERROR(VLOOKUP(CONCATENATE($A372,"_",K$2),'Reference data SID'!$B:$N,13,FALSE)),"",VLOOKUP(CONCATENATE($A372,"_",K$2),'Reference data SID'!$B:$N,13,FALSE))</f>
        <v/>
      </c>
      <c r="L372" s="13" t="str">
        <f>IF(ISERROR(VLOOKUP(CONCATENATE($A372,"_",L$2),'Reference data SID'!$B:$N,13,FALSE)),"",VLOOKUP(CONCATENATE($A372,"_",L$2),'Reference data SID'!$B:$N,13,FALSE))</f>
        <v/>
      </c>
      <c r="M372" s="13" t="str">
        <f>IF(ISERROR(VLOOKUP(CONCATENATE($A372,"_",M$2),'Reference data SID'!$B:$N,13,FALSE)),"",VLOOKUP(CONCATENATE($A372,"_",M$2),'Reference data SID'!$B:$N,13,FALSE))</f>
        <v/>
      </c>
      <c r="N372" s="13" t="str">
        <f>IF(ISERROR(VLOOKUP(CONCATENATE($A372,"_",N$2),'Reference data SID'!$B:$N,13,FALSE)),"",VLOOKUP(CONCATENATE($A372,"_",N$2),'Reference data SID'!$B:$N,13,FALSE))</f>
        <v/>
      </c>
      <c r="O372" s="13" t="str">
        <f>IF(ISERROR(VLOOKUP(CONCATENATE($A372,"_",O$2),'Reference data SID'!$B:$N,13,FALSE)),"",VLOOKUP(CONCATENATE($A372,"_",O$2),'Reference data SID'!$B:$N,13,FALSE))</f>
        <v/>
      </c>
      <c r="P372" s="13" t="str">
        <f>IF(ISERROR(VLOOKUP(CONCATENATE($A372,"_",P$2),'Reference data SID'!$B:$N,13,FALSE)),"",VLOOKUP(CONCATENATE($A372,"_",P$2),'Reference data SID'!$B:$N,13,FALSE))</f>
        <v/>
      </c>
      <c r="Q372" s="13" t="str">
        <f>IF(ISERROR(VLOOKUP(CONCATENATE($A372,"_",Q$2),'Reference data SID'!$B:$N,13,FALSE)),"",VLOOKUP(CONCATENATE($A372,"_",Q$2),'Reference data SID'!$B:$N,13,FALSE))</f>
        <v/>
      </c>
      <c r="R372" s="13" t="str">
        <f>IF(ISERROR(VLOOKUP(CONCATENATE($A372,"_",R$2),'Reference data SID'!$B:$N,13,FALSE)),"",VLOOKUP(CONCATENATE($A372,"_",R$2),'Reference data SID'!$B:$N,13,FALSE))</f>
        <v/>
      </c>
      <c r="S372" s="13" t="str">
        <f>IF(ISERROR(VLOOKUP(CONCATENATE($A372,"_",S$2),'Reference data SID'!$B:$N,13,FALSE)),"",VLOOKUP(CONCATENATE($A372,"_",S$2),'Reference data SID'!$B:$N,13,FALSE))</f>
        <v/>
      </c>
      <c r="T372" s="13" t="str">
        <f>IF(ISERROR(VLOOKUP(CONCATENATE($A372,"_",T$2),'Reference data SID'!$B:$N,13,FALSE)),"",VLOOKUP(CONCATENATE($A372,"_",T$2),'Reference data SID'!$B:$N,13,FALSE))</f>
        <v/>
      </c>
      <c r="U372" s="13" t="str">
        <f>IF(ISERROR(VLOOKUP(CONCATENATE($A372,"_",U$2),'Reference data SID'!$B:$N,13,FALSE)),"",VLOOKUP(CONCATENATE($A372,"_",U$2),'Reference data SID'!$B:$N,13,FALSE))</f>
        <v/>
      </c>
      <c r="V372" s="13" t="str">
        <f>IF(ISERROR(VLOOKUP(CONCATENATE($A372,"_",V$2),'Reference data SID'!$B:$N,13,FALSE)),"",VLOOKUP(CONCATENATE($A372,"_",V$2),'Reference data SID'!$B:$N,13,FALSE))</f>
        <v/>
      </c>
      <c r="W372" s="13" t="str">
        <f>IF(ISERROR(VLOOKUP(CONCATENATE($A372,"_",W$2),'Reference data SID'!$B:$N,13,FALSE)),"",VLOOKUP(CONCATENATE($A372,"_",W$2),'Reference data SID'!$B:$N,13,FALSE))</f>
        <v/>
      </c>
      <c r="X372" s="13" t="str">
        <f>IF(ISERROR(VLOOKUP(CONCATENATE($A372,"_",X$2),'Reference data SID'!$B:$N,13,FALSE)),"",VLOOKUP(CONCATENATE($A372,"_",X$2),'Reference data SID'!$B:$N,13,FALSE))</f>
        <v/>
      </c>
      <c r="Y372" s="13" t="str">
        <f>IF(ISERROR(VLOOKUP(CONCATENATE($A372,"_",Y$2),'Reference data SID'!$B:$N,13,FALSE)),"",VLOOKUP(CONCATENATE($A372,"_",Y$2),'Reference data SID'!$B:$N,13,FALSE))</f>
        <v/>
      </c>
      <c r="Z372" s="13" t="str">
        <f>IF(ISERROR(VLOOKUP(CONCATENATE($A372,"_",Z$2),'Reference data SID'!$B:$N,13,FALSE)),"",VLOOKUP(CONCATENATE($A372,"_",Z$2),'Reference data SID'!$B:$N,13,FALSE))</f>
        <v/>
      </c>
      <c r="AA372" s="13" t="str">
        <f>IF(ISERROR(VLOOKUP(CONCATENATE($A372,"_",AA$2),'Reference data SID'!$B:$N,13,FALSE)),"",VLOOKUP(CONCATENATE($A372,"_",AA$2),'Reference data SID'!$B:$N,13,FALSE))</f>
        <v/>
      </c>
      <c r="AB372" s="13" t="str">
        <f>IF(ISERROR(VLOOKUP(CONCATENATE($A372,"_",AB$2),'Reference data SID'!$B:$N,13,FALSE)),"",VLOOKUP(CONCATENATE($A372,"_",AB$2),'Reference data SID'!$B:$N,13,FALSE))</f>
        <v/>
      </c>
      <c r="AC372" s="13" t="str">
        <f>IF(ISERROR(VLOOKUP(CONCATENATE($A372,"_",AC$2),'Reference data SID'!$B:$N,13,FALSE)),"",VLOOKUP(CONCATENATE($A372,"_",AC$2),'Reference data SID'!$B:$N,13,FALSE))</f>
        <v/>
      </c>
      <c r="AD372" s="13" t="str">
        <f>IF(ISERROR(VLOOKUP(CONCATENATE($A372,"_",AD$2),'Reference data SID'!$B:$N,13,FALSE)),"",VLOOKUP(CONCATENATE($A372,"_",AD$2),'Reference data SID'!$B:$N,13,FALSE))</f>
        <v/>
      </c>
      <c r="AE372" s="13" t="str">
        <f>IF(ISERROR(VLOOKUP(CONCATENATE($A372,"_",AE$2),'Reference data SID'!$B:$N,13,FALSE)),"",VLOOKUP(CONCATENATE($A372,"_",AE$2),'Reference data SID'!$B:$N,13,FALSE))</f>
        <v/>
      </c>
      <c r="AF372" s="13" t="str">
        <f>IF(ISERROR(VLOOKUP(CONCATENATE($A372,"_",AF$2),'Reference data SID'!$B:$N,13,FALSE)),"",VLOOKUP(CONCATENATE($A372,"_",AF$2),'Reference data SID'!$B:$N,13,FALSE))</f>
        <v/>
      </c>
      <c r="AG372" s="13" t="str">
        <f>IF(ISERROR(VLOOKUP(CONCATENATE($A372,"_",AG$2),'Reference data SID'!$B:$N,13,FALSE)),"",VLOOKUP(CONCATENATE($A372,"_",AG$2),'Reference data SID'!$B:$N,13,FALSE))</f>
        <v/>
      </c>
      <c r="AH372" s="13" t="str">
        <f>IF(ISERROR(VLOOKUP(CONCATENATE($A372,"_",AH$2),'Reference data SID'!$B:$N,13,FALSE)),"",VLOOKUP(CONCATENATE($A372,"_",AH$2),'Reference data SID'!$B:$N,13,FALSE))</f>
        <v/>
      </c>
      <c r="AI372" s="13" t="str">
        <f>IF(ISERROR(VLOOKUP(CONCATENATE($A372,"_",AI$2),'Reference data SID'!$B:$N,13,FALSE)),"",VLOOKUP(CONCATENATE($A372,"_",AI$2),'Reference data SID'!$B:$N,13,FALSE))</f>
        <v/>
      </c>
      <c r="AJ372" s="13" t="str">
        <f>IF(ISERROR(VLOOKUP(CONCATENATE($A372,"_",AJ$2),'Reference data SID'!$B:$N,13,FALSE)),"",VLOOKUP(CONCATENATE($A372,"_",AJ$2),'Reference data SID'!$B:$N,13,FALSE))</f>
        <v/>
      </c>
      <c r="AK372" s="13" t="str">
        <f>IF(ISERROR(VLOOKUP(CONCATENATE($A372,"_",AK$2),'Reference data SID'!$B:$N,13,FALSE)),"",VLOOKUP(CONCATENATE($A372,"_",AK$2),'Reference data SID'!$B:$N,13,FALSE))</f>
        <v/>
      </c>
      <c r="AL372" s="13" t="str">
        <f>IF(ISERROR(VLOOKUP(CONCATENATE($A372,"_",AL$2),'Reference data SID'!$B:$N,13,FALSE)),"",VLOOKUP(CONCATENATE($A372,"_",AL$2),'Reference data SID'!$B:$N,13,FALSE))</f>
        <v/>
      </c>
      <c r="AM372" s="13" t="str">
        <f>IF(ISERROR(VLOOKUP(CONCATENATE($A372,"_",AM$2),'Reference data SID'!$B:$N,13,FALSE)),"",VLOOKUP(CONCATENATE($A372,"_",AM$2),'Reference data SID'!$B:$N,13,FALSE))</f>
        <v/>
      </c>
      <c r="AN372" s="13" t="str">
        <f>IF(ISERROR(VLOOKUP(CONCATENATE($A372,"_",AN$2),'Reference data SID'!$B:$N,13,FALSE)),"",VLOOKUP(CONCATENATE($A372,"_",AN$2),'Reference data SID'!$B:$N,13,FALSE))</f>
        <v/>
      </c>
      <c r="AO372" s="13" t="str">
        <f>IF(ISERROR(VLOOKUP(CONCATENATE($A372,"_",AO$2),'Reference data SID'!$B:$N,13,FALSE)),"",VLOOKUP(CONCATENATE($A372,"_",AO$2),'Reference data SID'!$B:$N,13,FALSE))</f>
        <v/>
      </c>
      <c r="AP372" s="13" t="str">
        <f>IF(ISERROR(VLOOKUP(CONCATENATE($A372,"_",AP$2),'Reference data SID'!$B:$N,13,FALSE)),"",VLOOKUP(CONCATENATE($A372,"_",AP$2),'Reference data SID'!$B:$N,13,FALSE))</f>
        <v/>
      </c>
      <c r="AQ372" s="13" t="str">
        <f>IF(ISERROR(VLOOKUP(CONCATENATE($A372,"_",AQ$2),'Reference data SID'!$B:$N,13,FALSE)),"",VLOOKUP(CONCATENATE($A372,"_",AQ$2),'Reference data SID'!$B:$N,13,FALSE))</f>
        <v/>
      </c>
      <c r="AR372" s="13" t="str">
        <f>IF(ISERROR(VLOOKUP(CONCATENATE($A372,"_",AR$2),'Reference data SID'!$B:$N,13,FALSE)),"",VLOOKUP(CONCATENATE($A372,"_",AR$2),'Reference data SID'!$B:$N,13,FALSE))</f>
        <v/>
      </c>
      <c r="AS372" s="13" t="str">
        <f>IF(ISERROR(VLOOKUP(CONCATENATE($A372,"_",AS$2),'Reference data SID'!$B:$N,13,FALSE)),"",VLOOKUP(CONCATENATE($A372,"_",AS$2),'Reference data SID'!$B:$N,13,FALSE))</f>
        <v/>
      </c>
      <c r="AT372" s="13" t="str">
        <f>IF(ISERROR(VLOOKUP(CONCATENATE($A372,"_",AT$2),'Reference data SID'!$B:$N,13,FALSE)),"",VLOOKUP(CONCATENATE($A372,"_",AT$2),'Reference data SID'!$B:$N,13,FALSE))</f>
        <v/>
      </c>
    </row>
    <row r="373" spans="1:46" x14ac:dyDescent="0.25">
      <c r="A373">
        <v>369</v>
      </c>
      <c r="B373" s="13" t="str">
        <f>IF(ISERROR(VLOOKUP(CONCATENATE($A373,"_",B$2),'Reference data SID'!$B:$N,13,FALSE)),"",VLOOKUP(CONCATENATE($A373,"_",B$2),'Reference data SID'!$B:$N,13,FALSE))</f>
        <v/>
      </c>
      <c r="C373" s="13" t="str">
        <f>IF(ISERROR(VLOOKUP(CONCATENATE($A373,"_",C$2),'Reference data SID'!$B:$N,13,FALSE)),"",VLOOKUP(CONCATENATE($A373,"_",C$2),'Reference data SID'!$B:$N,13,FALSE))</f>
        <v/>
      </c>
      <c r="D373" s="13" t="str">
        <f>IF(ISERROR(VLOOKUP(CONCATENATE($A373,"_",D$2),'Reference data SID'!$B:$N,13,FALSE)),"",VLOOKUP(CONCATENATE($A373,"_",D$2),'Reference data SID'!$B:$N,13,FALSE))</f>
        <v/>
      </c>
      <c r="E373" s="13" t="str">
        <f>IF(ISERROR(VLOOKUP(CONCATENATE($A373,"_",E$2),'Reference data SID'!$B:$N,13,FALSE)),"",VLOOKUP(CONCATENATE($A373,"_",E$2),'Reference data SID'!$B:$N,13,FALSE))</f>
        <v/>
      </c>
      <c r="F373" s="13" t="str">
        <f>IF(ISERROR(VLOOKUP(CONCATENATE($A373,"_",F$2),'Reference data SID'!$B:$N,13,FALSE)),"",VLOOKUP(CONCATENATE($A373,"_",F$2),'Reference data SID'!$B:$N,13,FALSE))</f>
        <v/>
      </c>
      <c r="G373" s="13" t="str">
        <f>IF(ISERROR(VLOOKUP(CONCATENATE($A373,"_",G$2),'Reference data SID'!$B:$N,13,FALSE)),"",VLOOKUP(CONCATENATE($A373,"_",G$2),'Reference data SID'!$B:$N,13,FALSE))</f>
        <v/>
      </c>
      <c r="H373" s="13" t="str">
        <f>IF(ISERROR(VLOOKUP(CONCATENATE($A373,"_",H$2),'Reference data SID'!$B:$N,13,FALSE)),"",VLOOKUP(CONCATENATE($A373,"_",H$2),'Reference data SID'!$B:$N,13,FALSE))</f>
        <v/>
      </c>
      <c r="I373" s="13" t="str">
        <f>IF(ISERROR(VLOOKUP(CONCATENATE($A373,"_",I$2),'Reference data SID'!$B:$N,13,FALSE)),"",VLOOKUP(CONCATENATE($A373,"_",I$2),'Reference data SID'!$B:$N,13,FALSE))</f>
        <v/>
      </c>
      <c r="J373" s="13" t="str">
        <f>IF(ISERROR(VLOOKUP(CONCATENATE($A373,"_",J$2),'Reference data SID'!$B:$N,13,FALSE)),"",VLOOKUP(CONCATENATE($A373,"_",J$2),'Reference data SID'!$B:$N,13,FALSE))</f>
        <v/>
      </c>
      <c r="K373" s="13" t="str">
        <f>IF(ISERROR(VLOOKUP(CONCATENATE($A373,"_",K$2),'Reference data SID'!$B:$N,13,FALSE)),"",VLOOKUP(CONCATENATE($A373,"_",K$2),'Reference data SID'!$B:$N,13,FALSE))</f>
        <v/>
      </c>
      <c r="L373" s="13" t="str">
        <f>IF(ISERROR(VLOOKUP(CONCATENATE($A373,"_",L$2),'Reference data SID'!$B:$N,13,FALSE)),"",VLOOKUP(CONCATENATE($A373,"_",L$2),'Reference data SID'!$B:$N,13,FALSE))</f>
        <v/>
      </c>
      <c r="M373" s="13" t="str">
        <f>IF(ISERROR(VLOOKUP(CONCATENATE($A373,"_",M$2),'Reference data SID'!$B:$N,13,FALSE)),"",VLOOKUP(CONCATENATE($A373,"_",M$2),'Reference data SID'!$B:$N,13,FALSE))</f>
        <v/>
      </c>
      <c r="N373" s="13" t="str">
        <f>IF(ISERROR(VLOOKUP(CONCATENATE($A373,"_",N$2),'Reference data SID'!$B:$N,13,FALSE)),"",VLOOKUP(CONCATENATE($A373,"_",N$2),'Reference data SID'!$B:$N,13,FALSE))</f>
        <v/>
      </c>
      <c r="O373" s="13" t="str">
        <f>IF(ISERROR(VLOOKUP(CONCATENATE($A373,"_",O$2),'Reference data SID'!$B:$N,13,FALSE)),"",VLOOKUP(CONCATENATE($A373,"_",O$2),'Reference data SID'!$B:$N,13,FALSE))</f>
        <v/>
      </c>
      <c r="P373" s="13" t="str">
        <f>IF(ISERROR(VLOOKUP(CONCATENATE($A373,"_",P$2),'Reference data SID'!$B:$N,13,FALSE)),"",VLOOKUP(CONCATENATE($A373,"_",P$2),'Reference data SID'!$B:$N,13,FALSE))</f>
        <v/>
      </c>
      <c r="Q373" s="13" t="str">
        <f>IF(ISERROR(VLOOKUP(CONCATENATE($A373,"_",Q$2),'Reference data SID'!$B:$N,13,FALSE)),"",VLOOKUP(CONCATENATE($A373,"_",Q$2),'Reference data SID'!$B:$N,13,FALSE))</f>
        <v/>
      </c>
      <c r="R373" s="13" t="str">
        <f>IF(ISERROR(VLOOKUP(CONCATENATE($A373,"_",R$2),'Reference data SID'!$B:$N,13,FALSE)),"",VLOOKUP(CONCATENATE($A373,"_",R$2),'Reference data SID'!$B:$N,13,FALSE))</f>
        <v/>
      </c>
      <c r="S373" s="13" t="str">
        <f>IF(ISERROR(VLOOKUP(CONCATENATE($A373,"_",S$2),'Reference data SID'!$B:$N,13,FALSE)),"",VLOOKUP(CONCATENATE($A373,"_",S$2),'Reference data SID'!$B:$N,13,FALSE))</f>
        <v/>
      </c>
      <c r="T373" s="13" t="str">
        <f>IF(ISERROR(VLOOKUP(CONCATENATE($A373,"_",T$2),'Reference data SID'!$B:$N,13,FALSE)),"",VLOOKUP(CONCATENATE($A373,"_",T$2),'Reference data SID'!$B:$N,13,FALSE))</f>
        <v/>
      </c>
      <c r="U373" s="13" t="str">
        <f>IF(ISERROR(VLOOKUP(CONCATENATE($A373,"_",U$2),'Reference data SID'!$B:$N,13,FALSE)),"",VLOOKUP(CONCATENATE($A373,"_",U$2),'Reference data SID'!$B:$N,13,FALSE))</f>
        <v/>
      </c>
      <c r="V373" s="13" t="str">
        <f>IF(ISERROR(VLOOKUP(CONCATENATE($A373,"_",V$2),'Reference data SID'!$B:$N,13,FALSE)),"",VLOOKUP(CONCATENATE($A373,"_",V$2),'Reference data SID'!$B:$N,13,FALSE))</f>
        <v/>
      </c>
      <c r="W373" s="13" t="str">
        <f>IF(ISERROR(VLOOKUP(CONCATENATE($A373,"_",W$2),'Reference data SID'!$B:$N,13,FALSE)),"",VLOOKUP(CONCATENATE($A373,"_",W$2),'Reference data SID'!$B:$N,13,FALSE))</f>
        <v/>
      </c>
      <c r="X373" s="13" t="str">
        <f>IF(ISERROR(VLOOKUP(CONCATENATE($A373,"_",X$2),'Reference data SID'!$B:$N,13,FALSE)),"",VLOOKUP(CONCATENATE($A373,"_",X$2),'Reference data SID'!$B:$N,13,FALSE))</f>
        <v/>
      </c>
      <c r="Y373" s="13" t="str">
        <f>IF(ISERROR(VLOOKUP(CONCATENATE($A373,"_",Y$2),'Reference data SID'!$B:$N,13,FALSE)),"",VLOOKUP(CONCATENATE($A373,"_",Y$2),'Reference data SID'!$B:$N,13,FALSE))</f>
        <v/>
      </c>
      <c r="Z373" s="13" t="str">
        <f>IF(ISERROR(VLOOKUP(CONCATENATE($A373,"_",Z$2),'Reference data SID'!$B:$N,13,FALSE)),"",VLOOKUP(CONCATENATE($A373,"_",Z$2),'Reference data SID'!$B:$N,13,FALSE))</f>
        <v/>
      </c>
      <c r="AA373" s="13" t="str">
        <f>IF(ISERROR(VLOOKUP(CONCATENATE($A373,"_",AA$2),'Reference data SID'!$B:$N,13,FALSE)),"",VLOOKUP(CONCATENATE($A373,"_",AA$2),'Reference data SID'!$B:$N,13,FALSE))</f>
        <v/>
      </c>
      <c r="AB373" s="13" t="str">
        <f>IF(ISERROR(VLOOKUP(CONCATENATE($A373,"_",AB$2),'Reference data SID'!$B:$N,13,FALSE)),"",VLOOKUP(CONCATENATE($A373,"_",AB$2),'Reference data SID'!$B:$N,13,FALSE))</f>
        <v/>
      </c>
      <c r="AC373" s="13" t="str">
        <f>IF(ISERROR(VLOOKUP(CONCATENATE($A373,"_",AC$2),'Reference data SID'!$B:$N,13,FALSE)),"",VLOOKUP(CONCATENATE($A373,"_",AC$2),'Reference data SID'!$B:$N,13,FALSE))</f>
        <v/>
      </c>
      <c r="AD373" s="13" t="str">
        <f>IF(ISERROR(VLOOKUP(CONCATENATE($A373,"_",AD$2),'Reference data SID'!$B:$N,13,FALSE)),"",VLOOKUP(CONCATENATE($A373,"_",AD$2),'Reference data SID'!$B:$N,13,FALSE))</f>
        <v/>
      </c>
      <c r="AE373" s="13" t="str">
        <f>IF(ISERROR(VLOOKUP(CONCATENATE($A373,"_",AE$2),'Reference data SID'!$B:$N,13,FALSE)),"",VLOOKUP(CONCATENATE($A373,"_",AE$2),'Reference data SID'!$B:$N,13,FALSE))</f>
        <v/>
      </c>
      <c r="AF373" s="13" t="str">
        <f>IF(ISERROR(VLOOKUP(CONCATENATE($A373,"_",AF$2),'Reference data SID'!$B:$N,13,FALSE)),"",VLOOKUP(CONCATENATE($A373,"_",AF$2),'Reference data SID'!$B:$N,13,FALSE))</f>
        <v/>
      </c>
      <c r="AG373" s="13" t="str">
        <f>IF(ISERROR(VLOOKUP(CONCATENATE($A373,"_",AG$2),'Reference data SID'!$B:$N,13,FALSE)),"",VLOOKUP(CONCATENATE($A373,"_",AG$2),'Reference data SID'!$B:$N,13,FALSE))</f>
        <v/>
      </c>
      <c r="AH373" s="13" t="str">
        <f>IF(ISERROR(VLOOKUP(CONCATENATE($A373,"_",AH$2),'Reference data SID'!$B:$N,13,FALSE)),"",VLOOKUP(CONCATENATE($A373,"_",AH$2),'Reference data SID'!$B:$N,13,FALSE))</f>
        <v/>
      </c>
      <c r="AI373" s="13" t="str">
        <f>IF(ISERROR(VLOOKUP(CONCATENATE($A373,"_",AI$2),'Reference data SID'!$B:$N,13,FALSE)),"",VLOOKUP(CONCATENATE($A373,"_",AI$2),'Reference data SID'!$B:$N,13,FALSE))</f>
        <v/>
      </c>
      <c r="AJ373" s="13" t="str">
        <f>IF(ISERROR(VLOOKUP(CONCATENATE($A373,"_",AJ$2),'Reference data SID'!$B:$N,13,FALSE)),"",VLOOKUP(CONCATENATE($A373,"_",AJ$2),'Reference data SID'!$B:$N,13,FALSE))</f>
        <v/>
      </c>
      <c r="AK373" s="13" t="str">
        <f>IF(ISERROR(VLOOKUP(CONCATENATE($A373,"_",AK$2),'Reference data SID'!$B:$N,13,FALSE)),"",VLOOKUP(CONCATENATE($A373,"_",AK$2),'Reference data SID'!$B:$N,13,FALSE))</f>
        <v/>
      </c>
      <c r="AL373" s="13" t="str">
        <f>IF(ISERROR(VLOOKUP(CONCATENATE($A373,"_",AL$2),'Reference data SID'!$B:$N,13,FALSE)),"",VLOOKUP(CONCATENATE($A373,"_",AL$2),'Reference data SID'!$B:$N,13,FALSE))</f>
        <v/>
      </c>
      <c r="AM373" s="13" t="str">
        <f>IF(ISERROR(VLOOKUP(CONCATENATE($A373,"_",AM$2),'Reference data SID'!$B:$N,13,FALSE)),"",VLOOKUP(CONCATENATE($A373,"_",AM$2),'Reference data SID'!$B:$N,13,FALSE))</f>
        <v/>
      </c>
      <c r="AN373" s="13" t="str">
        <f>IF(ISERROR(VLOOKUP(CONCATENATE($A373,"_",AN$2),'Reference data SID'!$B:$N,13,FALSE)),"",VLOOKUP(CONCATENATE($A373,"_",AN$2),'Reference data SID'!$B:$N,13,FALSE))</f>
        <v/>
      </c>
      <c r="AO373" s="13" t="str">
        <f>IF(ISERROR(VLOOKUP(CONCATENATE($A373,"_",AO$2),'Reference data SID'!$B:$N,13,FALSE)),"",VLOOKUP(CONCATENATE($A373,"_",AO$2),'Reference data SID'!$B:$N,13,FALSE))</f>
        <v/>
      </c>
      <c r="AP373" s="13" t="str">
        <f>IF(ISERROR(VLOOKUP(CONCATENATE($A373,"_",AP$2),'Reference data SID'!$B:$N,13,FALSE)),"",VLOOKUP(CONCATENATE($A373,"_",AP$2),'Reference data SID'!$B:$N,13,FALSE))</f>
        <v/>
      </c>
      <c r="AQ373" s="13" t="str">
        <f>IF(ISERROR(VLOOKUP(CONCATENATE($A373,"_",AQ$2),'Reference data SID'!$B:$N,13,FALSE)),"",VLOOKUP(CONCATENATE($A373,"_",AQ$2),'Reference data SID'!$B:$N,13,FALSE))</f>
        <v/>
      </c>
      <c r="AR373" s="13" t="str">
        <f>IF(ISERROR(VLOOKUP(CONCATENATE($A373,"_",AR$2),'Reference data SID'!$B:$N,13,FALSE)),"",VLOOKUP(CONCATENATE($A373,"_",AR$2),'Reference data SID'!$B:$N,13,FALSE))</f>
        <v/>
      </c>
      <c r="AS373" s="13" t="str">
        <f>IF(ISERROR(VLOOKUP(CONCATENATE($A373,"_",AS$2),'Reference data SID'!$B:$N,13,FALSE)),"",VLOOKUP(CONCATENATE($A373,"_",AS$2),'Reference data SID'!$B:$N,13,FALSE))</f>
        <v/>
      </c>
      <c r="AT373" s="13" t="str">
        <f>IF(ISERROR(VLOOKUP(CONCATENATE($A373,"_",AT$2),'Reference data SID'!$B:$N,13,FALSE)),"",VLOOKUP(CONCATENATE($A373,"_",AT$2),'Reference data SID'!$B:$N,13,FALSE))</f>
        <v/>
      </c>
    </row>
    <row r="374" spans="1:46" x14ac:dyDescent="0.25">
      <c r="A374">
        <v>370</v>
      </c>
      <c r="B374" s="13" t="str">
        <f>IF(ISERROR(VLOOKUP(CONCATENATE($A374,"_",B$2),'Reference data SID'!$B:$N,13,FALSE)),"",VLOOKUP(CONCATENATE($A374,"_",B$2),'Reference data SID'!$B:$N,13,FALSE))</f>
        <v/>
      </c>
      <c r="C374" s="13" t="str">
        <f>IF(ISERROR(VLOOKUP(CONCATENATE($A374,"_",C$2),'Reference data SID'!$B:$N,13,FALSE)),"",VLOOKUP(CONCATENATE($A374,"_",C$2),'Reference data SID'!$B:$N,13,FALSE))</f>
        <v/>
      </c>
      <c r="D374" s="13" t="str">
        <f>IF(ISERROR(VLOOKUP(CONCATENATE($A374,"_",D$2),'Reference data SID'!$B:$N,13,FALSE)),"",VLOOKUP(CONCATENATE($A374,"_",D$2),'Reference data SID'!$B:$N,13,FALSE))</f>
        <v/>
      </c>
      <c r="E374" s="13" t="str">
        <f>IF(ISERROR(VLOOKUP(CONCATENATE($A374,"_",E$2),'Reference data SID'!$B:$N,13,FALSE)),"",VLOOKUP(CONCATENATE($A374,"_",E$2),'Reference data SID'!$B:$N,13,FALSE))</f>
        <v/>
      </c>
      <c r="F374" s="13" t="str">
        <f>IF(ISERROR(VLOOKUP(CONCATENATE($A374,"_",F$2),'Reference data SID'!$B:$N,13,FALSE)),"",VLOOKUP(CONCATENATE($A374,"_",F$2),'Reference data SID'!$B:$N,13,FALSE))</f>
        <v/>
      </c>
      <c r="G374" s="13" t="str">
        <f>IF(ISERROR(VLOOKUP(CONCATENATE($A374,"_",G$2),'Reference data SID'!$B:$N,13,FALSE)),"",VLOOKUP(CONCATENATE($A374,"_",G$2),'Reference data SID'!$B:$N,13,FALSE))</f>
        <v/>
      </c>
      <c r="H374" s="13" t="str">
        <f>IF(ISERROR(VLOOKUP(CONCATENATE($A374,"_",H$2),'Reference data SID'!$B:$N,13,FALSE)),"",VLOOKUP(CONCATENATE($A374,"_",H$2),'Reference data SID'!$B:$N,13,FALSE))</f>
        <v/>
      </c>
      <c r="I374" s="13" t="str">
        <f>IF(ISERROR(VLOOKUP(CONCATENATE($A374,"_",I$2),'Reference data SID'!$B:$N,13,FALSE)),"",VLOOKUP(CONCATENATE($A374,"_",I$2),'Reference data SID'!$B:$N,13,FALSE))</f>
        <v/>
      </c>
      <c r="J374" s="13" t="str">
        <f>IF(ISERROR(VLOOKUP(CONCATENATE($A374,"_",J$2),'Reference data SID'!$B:$N,13,FALSE)),"",VLOOKUP(CONCATENATE($A374,"_",J$2),'Reference data SID'!$B:$N,13,FALSE))</f>
        <v/>
      </c>
      <c r="K374" s="13" t="str">
        <f>IF(ISERROR(VLOOKUP(CONCATENATE($A374,"_",K$2),'Reference data SID'!$B:$N,13,FALSE)),"",VLOOKUP(CONCATENATE($A374,"_",K$2),'Reference data SID'!$B:$N,13,FALSE))</f>
        <v/>
      </c>
      <c r="L374" s="13" t="str">
        <f>IF(ISERROR(VLOOKUP(CONCATENATE($A374,"_",L$2),'Reference data SID'!$B:$N,13,FALSE)),"",VLOOKUP(CONCATENATE($A374,"_",L$2),'Reference data SID'!$B:$N,13,FALSE))</f>
        <v/>
      </c>
      <c r="M374" s="13" t="str">
        <f>IF(ISERROR(VLOOKUP(CONCATENATE($A374,"_",M$2),'Reference data SID'!$B:$N,13,FALSE)),"",VLOOKUP(CONCATENATE($A374,"_",M$2),'Reference data SID'!$B:$N,13,FALSE))</f>
        <v/>
      </c>
      <c r="N374" s="13" t="str">
        <f>IF(ISERROR(VLOOKUP(CONCATENATE($A374,"_",N$2),'Reference data SID'!$B:$N,13,FALSE)),"",VLOOKUP(CONCATENATE($A374,"_",N$2),'Reference data SID'!$B:$N,13,FALSE))</f>
        <v/>
      </c>
      <c r="O374" s="13" t="str">
        <f>IF(ISERROR(VLOOKUP(CONCATENATE($A374,"_",O$2),'Reference data SID'!$B:$N,13,FALSE)),"",VLOOKUP(CONCATENATE($A374,"_",O$2),'Reference data SID'!$B:$N,13,FALSE))</f>
        <v/>
      </c>
      <c r="P374" s="13" t="str">
        <f>IF(ISERROR(VLOOKUP(CONCATENATE($A374,"_",P$2),'Reference data SID'!$B:$N,13,FALSE)),"",VLOOKUP(CONCATENATE($A374,"_",P$2),'Reference data SID'!$B:$N,13,FALSE))</f>
        <v/>
      </c>
      <c r="Q374" s="13" t="str">
        <f>IF(ISERROR(VLOOKUP(CONCATENATE($A374,"_",Q$2),'Reference data SID'!$B:$N,13,FALSE)),"",VLOOKUP(CONCATENATE($A374,"_",Q$2),'Reference data SID'!$B:$N,13,FALSE))</f>
        <v/>
      </c>
      <c r="R374" s="13" t="str">
        <f>IF(ISERROR(VLOOKUP(CONCATENATE($A374,"_",R$2),'Reference data SID'!$B:$N,13,FALSE)),"",VLOOKUP(CONCATENATE($A374,"_",R$2),'Reference data SID'!$B:$N,13,FALSE))</f>
        <v/>
      </c>
      <c r="S374" s="13" t="str">
        <f>IF(ISERROR(VLOOKUP(CONCATENATE($A374,"_",S$2),'Reference data SID'!$B:$N,13,FALSE)),"",VLOOKUP(CONCATENATE($A374,"_",S$2),'Reference data SID'!$B:$N,13,FALSE))</f>
        <v/>
      </c>
      <c r="T374" s="13" t="str">
        <f>IF(ISERROR(VLOOKUP(CONCATENATE($A374,"_",T$2),'Reference data SID'!$B:$N,13,FALSE)),"",VLOOKUP(CONCATENATE($A374,"_",T$2),'Reference data SID'!$B:$N,13,FALSE))</f>
        <v/>
      </c>
      <c r="U374" s="13" t="str">
        <f>IF(ISERROR(VLOOKUP(CONCATENATE($A374,"_",U$2),'Reference data SID'!$B:$N,13,FALSE)),"",VLOOKUP(CONCATENATE($A374,"_",U$2),'Reference data SID'!$B:$N,13,FALSE))</f>
        <v/>
      </c>
      <c r="V374" s="13" t="str">
        <f>IF(ISERROR(VLOOKUP(CONCATENATE($A374,"_",V$2),'Reference data SID'!$B:$N,13,FALSE)),"",VLOOKUP(CONCATENATE($A374,"_",V$2),'Reference data SID'!$B:$N,13,FALSE))</f>
        <v/>
      </c>
      <c r="W374" s="13" t="str">
        <f>IF(ISERROR(VLOOKUP(CONCATENATE($A374,"_",W$2),'Reference data SID'!$B:$N,13,FALSE)),"",VLOOKUP(CONCATENATE($A374,"_",W$2),'Reference data SID'!$B:$N,13,FALSE))</f>
        <v/>
      </c>
      <c r="X374" s="13" t="str">
        <f>IF(ISERROR(VLOOKUP(CONCATENATE($A374,"_",X$2),'Reference data SID'!$B:$N,13,FALSE)),"",VLOOKUP(CONCATENATE($A374,"_",X$2),'Reference data SID'!$B:$N,13,FALSE))</f>
        <v/>
      </c>
      <c r="Y374" s="13" t="str">
        <f>IF(ISERROR(VLOOKUP(CONCATENATE($A374,"_",Y$2),'Reference data SID'!$B:$N,13,FALSE)),"",VLOOKUP(CONCATENATE($A374,"_",Y$2),'Reference data SID'!$B:$N,13,FALSE))</f>
        <v/>
      </c>
      <c r="Z374" s="13" t="str">
        <f>IF(ISERROR(VLOOKUP(CONCATENATE($A374,"_",Z$2),'Reference data SID'!$B:$N,13,FALSE)),"",VLOOKUP(CONCATENATE($A374,"_",Z$2),'Reference data SID'!$B:$N,13,FALSE))</f>
        <v/>
      </c>
      <c r="AA374" s="13" t="str">
        <f>IF(ISERROR(VLOOKUP(CONCATENATE($A374,"_",AA$2),'Reference data SID'!$B:$N,13,FALSE)),"",VLOOKUP(CONCATENATE($A374,"_",AA$2),'Reference data SID'!$B:$N,13,FALSE))</f>
        <v/>
      </c>
      <c r="AB374" s="13" t="str">
        <f>IF(ISERROR(VLOOKUP(CONCATENATE($A374,"_",AB$2),'Reference data SID'!$B:$N,13,FALSE)),"",VLOOKUP(CONCATENATE($A374,"_",AB$2),'Reference data SID'!$B:$N,13,FALSE))</f>
        <v/>
      </c>
      <c r="AC374" s="13" t="str">
        <f>IF(ISERROR(VLOOKUP(CONCATENATE($A374,"_",AC$2),'Reference data SID'!$B:$N,13,FALSE)),"",VLOOKUP(CONCATENATE($A374,"_",AC$2),'Reference data SID'!$B:$N,13,FALSE))</f>
        <v/>
      </c>
      <c r="AD374" s="13" t="str">
        <f>IF(ISERROR(VLOOKUP(CONCATENATE($A374,"_",AD$2),'Reference data SID'!$B:$N,13,FALSE)),"",VLOOKUP(CONCATENATE($A374,"_",AD$2),'Reference data SID'!$B:$N,13,FALSE))</f>
        <v/>
      </c>
      <c r="AE374" s="13" t="str">
        <f>IF(ISERROR(VLOOKUP(CONCATENATE($A374,"_",AE$2),'Reference data SID'!$B:$N,13,FALSE)),"",VLOOKUP(CONCATENATE($A374,"_",AE$2),'Reference data SID'!$B:$N,13,FALSE))</f>
        <v/>
      </c>
      <c r="AF374" s="13" t="str">
        <f>IF(ISERROR(VLOOKUP(CONCATENATE($A374,"_",AF$2),'Reference data SID'!$B:$N,13,FALSE)),"",VLOOKUP(CONCATENATE($A374,"_",AF$2),'Reference data SID'!$B:$N,13,FALSE))</f>
        <v/>
      </c>
      <c r="AG374" s="13" t="str">
        <f>IF(ISERROR(VLOOKUP(CONCATENATE($A374,"_",AG$2),'Reference data SID'!$B:$N,13,FALSE)),"",VLOOKUP(CONCATENATE($A374,"_",AG$2),'Reference data SID'!$B:$N,13,FALSE))</f>
        <v/>
      </c>
      <c r="AH374" s="13" t="str">
        <f>IF(ISERROR(VLOOKUP(CONCATENATE($A374,"_",AH$2),'Reference data SID'!$B:$N,13,FALSE)),"",VLOOKUP(CONCATENATE($A374,"_",AH$2),'Reference data SID'!$B:$N,13,FALSE))</f>
        <v/>
      </c>
      <c r="AI374" s="13" t="str">
        <f>IF(ISERROR(VLOOKUP(CONCATENATE($A374,"_",AI$2),'Reference data SID'!$B:$N,13,FALSE)),"",VLOOKUP(CONCATENATE($A374,"_",AI$2),'Reference data SID'!$B:$N,13,FALSE))</f>
        <v/>
      </c>
      <c r="AJ374" s="13" t="str">
        <f>IF(ISERROR(VLOOKUP(CONCATENATE($A374,"_",AJ$2),'Reference data SID'!$B:$N,13,FALSE)),"",VLOOKUP(CONCATENATE($A374,"_",AJ$2),'Reference data SID'!$B:$N,13,FALSE))</f>
        <v/>
      </c>
      <c r="AK374" s="13" t="str">
        <f>IF(ISERROR(VLOOKUP(CONCATENATE($A374,"_",AK$2),'Reference data SID'!$B:$N,13,FALSE)),"",VLOOKUP(CONCATENATE($A374,"_",AK$2),'Reference data SID'!$B:$N,13,FALSE))</f>
        <v/>
      </c>
      <c r="AL374" s="13" t="str">
        <f>IF(ISERROR(VLOOKUP(CONCATENATE($A374,"_",AL$2),'Reference data SID'!$B:$N,13,FALSE)),"",VLOOKUP(CONCATENATE($A374,"_",AL$2),'Reference data SID'!$B:$N,13,FALSE))</f>
        <v/>
      </c>
      <c r="AM374" s="13" t="str">
        <f>IF(ISERROR(VLOOKUP(CONCATENATE($A374,"_",AM$2),'Reference data SID'!$B:$N,13,FALSE)),"",VLOOKUP(CONCATENATE($A374,"_",AM$2),'Reference data SID'!$B:$N,13,FALSE))</f>
        <v/>
      </c>
      <c r="AN374" s="13" t="str">
        <f>IF(ISERROR(VLOOKUP(CONCATENATE($A374,"_",AN$2),'Reference data SID'!$B:$N,13,FALSE)),"",VLOOKUP(CONCATENATE($A374,"_",AN$2),'Reference data SID'!$B:$N,13,FALSE))</f>
        <v/>
      </c>
      <c r="AO374" s="13" t="str">
        <f>IF(ISERROR(VLOOKUP(CONCATENATE($A374,"_",AO$2),'Reference data SID'!$B:$N,13,FALSE)),"",VLOOKUP(CONCATENATE($A374,"_",AO$2),'Reference data SID'!$B:$N,13,FALSE))</f>
        <v/>
      </c>
      <c r="AP374" s="13" t="str">
        <f>IF(ISERROR(VLOOKUP(CONCATENATE($A374,"_",AP$2),'Reference data SID'!$B:$N,13,FALSE)),"",VLOOKUP(CONCATENATE($A374,"_",AP$2),'Reference data SID'!$B:$N,13,FALSE))</f>
        <v/>
      </c>
      <c r="AQ374" s="13" t="str">
        <f>IF(ISERROR(VLOOKUP(CONCATENATE($A374,"_",AQ$2),'Reference data SID'!$B:$N,13,FALSE)),"",VLOOKUP(CONCATENATE($A374,"_",AQ$2),'Reference data SID'!$B:$N,13,FALSE))</f>
        <v/>
      </c>
      <c r="AR374" s="13" t="str">
        <f>IF(ISERROR(VLOOKUP(CONCATENATE($A374,"_",AR$2),'Reference data SID'!$B:$N,13,FALSE)),"",VLOOKUP(CONCATENATE($A374,"_",AR$2),'Reference data SID'!$B:$N,13,FALSE))</f>
        <v/>
      </c>
      <c r="AS374" s="13" t="str">
        <f>IF(ISERROR(VLOOKUP(CONCATENATE($A374,"_",AS$2),'Reference data SID'!$B:$N,13,FALSE)),"",VLOOKUP(CONCATENATE($A374,"_",AS$2),'Reference data SID'!$B:$N,13,FALSE))</f>
        <v/>
      </c>
      <c r="AT374" s="13" t="str">
        <f>IF(ISERROR(VLOOKUP(CONCATENATE($A374,"_",AT$2),'Reference data SID'!$B:$N,13,FALSE)),"",VLOOKUP(CONCATENATE($A374,"_",AT$2),'Reference data SID'!$B:$N,13,FALSE))</f>
        <v/>
      </c>
    </row>
    <row r="375" spans="1:46" x14ac:dyDescent="0.25">
      <c r="A375">
        <v>371</v>
      </c>
      <c r="B375" s="13" t="str">
        <f>IF(ISERROR(VLOOKUP(CONCATENATE($A375,"_",B$2),'Reference data SID'!$B:$N,13,FALSE)),"",VLOOKUP(CONCATENATE($A375,"_",B$2),'Reference data SID'!$B:$N,13,FALSE))</f>
        <v/>
      </c>
      <c r="C375" s="13" t="str">
        <f>IF(ISERROR(VLOOKUP(CONCATENATE($A375,"_",C$2),'Reference data SID'!$B:$N,13,FALSE)),"",VLOOKUP(CONCATENATE($A375,"_",C$2),'Reference data SID'!$B:$N,13,FALSE))</f>
        <v/>
      </c>
      <c r="D375" s="13" t="str">
        <f>IF(ISERROR(VLOOKUP(CONCATENATE($A375,"_",D$2),'Reference data SID'!$B:$N,13,FALSE)),"",VLOOKUP(CONCATENATE($A375,"_",D$2),'Reference data SID'!$B:$N,13,FALSE))</f>
        <v/>
      </c>
      <c r="E375" s="13" t="str">
        <f>IF(ISERROR(VLOOKUP(CONCATENATE($A375,"_",E$2),'Reference data SID'!$B:$N,13,FALSE)),"",VLOOKUP(CONCATENATE($A375,"_",E$2),'Reference data SID'!$B:$N,13,FALSE))</f>
        <v/>
      </c>
      <c r="F375" s="13" t="str">
        <f>IF(ISERROR(VLOOKUP(CONCATENATE($A375,"_",F$2),'Reference data SID'!$B:$N,13,FALSE)),"",VLOOKUP(CONCATENATE($A375,"_",F$2),'Reference data SID'!$B:$N,13,FALSE))</f>
        <v/>
      </c>
      <c r="G375" s="13" t="str">
        <f>IF(ISERROR(VLOOKUP(CONCATENATE($A375,"_",G$2),'Reference data SID'!$B:$N,13,FALSE)),"",VLOOKUP(CONCATENATE($A375,"_",G$2),'Reference data SID'!$B:$N,13,FALSE))</f>
        <v/>
      </c>
      <c r="H375" s="13" t="str">
        <f>IF(ISERROR(VLOOKUP(CONCATENATE($A375,"_",H$2),'Reference data SID'!$B:$N,13,FALSE)),"",VLOOKUP(CONCATENATE($A375,"_",H$2),'Reference data SID'!$B:$N,13,FALSE))</f>
        <v/>
      </c>
      <c r="I375" s="13" t="str">
        <f>IF(ISERROR(VLOOKUP(CONCATENATE($A375,"_",I$2),'Reference data SID'!$B:$N,13,FALSE)),"",VLOOKUP(CONCATENATE($A375,"_",I$2),'Reference data SID'!$B:$N,13,FALSE))</f>
        <v/>
      </c>
      <c r="J375" s="13" t="str">
        <f>IF(ISERROR(VLOOKUP(CONCATENATE($A375,"_",J$2),'Reference data SID'!$B:$N,13,FALSE)),"",VLOOKUP(CONCATENATE($A375,"_",J$2),'Reference data SID'!$B:$N,13,FALSE))</f>
        <v/>
      </c>
      <c r="K375" s="13" t="str">
        <f>IF(ISERROR(VLOOKUP(CONCATENATE($A375,"_",K$2),'Reference data SID'!$B:$N,13,FALSE)),"",VLOOKUP(CONCATENATE($A375,"_",K$2),'Reference data SID'!$B:$N,13,FALSE))</f>
        <v/>
      </c>
      <c r="L375" s="13" t="str">
        <f>IF(ISERROR(VLOOKUP(CONCATENATE($A375,"_",L$2),'Reference data SID'!$B:$N,13,FALSE)),"",VLOOKUP(CONCATENATE($A375,"_",L$2),'Reference data SID'!$B:$N,13,FALSE))</f>
        <v/>
      </c>
      <c r="M375" s="13" t="str">
        <f>IF(ISERROR(VLOOKUP(CONCATENATE($A375,"_",M$2),'Reference data SID'!$B:$N,13,FALSE)),"",VLOOKUP(CONCATENATE($A375,"_",M$2),'Reference data SID'!$B:$N,13,FALSE))</f>
        <v/>
      </c>
      <c r="N375" s="13" t="str">
        <f>IF(ISERROR(VLOOKUP(CONCATENATE($A375,"_",N$2),'Reference data SID'!$B:$N,13,FALSE)),"",VLOOKUP(CONCATENATE($A375,"_",N$2),'Reference data SID'!$B:$N,13,FALSE))</f>
        <v/>
      </c>
      <c r="O375" s="13" t="str">
        <f>IF(ISERROR(VLOOKUP(CONCATENATE($A375,"_",O$2),'Reference data SID'!$B:$N,13,FALSE)),"",VLOOKUP(CONCATENATE($A375,"_",O$2),'Reference data SID'!$B:$N,13,FALSE))</f>
        <v/>
      </c>
      <c r="P375" s="13" t="str">
        <f>IF(ISERROR(VLOOKUP(CONCATENATE($A375,"_",P$2),'Reference data SID'!$B:$N,13,FALSE)),"",VLOOKUP(CONCATENATE($A375,"_",P$2),'Reference data SID'!$B:$N,13,FALSE))</f>
        <v/>
      </c>
      <c r="Q375" s="13" t="str">
        <f>IF(ISERROR(VLOOKUP(CONCATENATE($A375,"_",Q$2),'Reference data SID'!$B:$N,13,FALSE)),"",VLOOKUP(CONCATENATE($A375,"_",Q$2),'Reference data SID'!$B:$N,13,FALSE))</f>
        <v/>
      </c>
      <c r="R375" s="13" t="str">
        <f>IF(ISERROR(VLOOKUP(CONCATENATE($A375,"_",R$2),'Reference data SID'!$B:$N,13,FALSE)),"",VLOOKUP(CONCATENATE($A375,"_",R$2),'Reference data SID'!$B:$N,13,FALSE))</f>
        <v/>
      </c>
      <c r="S375" s="13" t="str">
        <f>IF(ISERROR(VLOOKUP(CONCATENATE($A375,"_",S$2),'Reference data SID'!$B:$N,13,FALSE)),"",VLOOKUP(CONCATENATE($A375,"_",S$2),'Reference data SID'!$B:$N,13,FALSE))</f>
        <v/>
      </c>
      <c r="T375" s="13" t="str">
        <f>IF(ISERROR(VLOOKUP(CONCATENATE($A375,"_",T$2),'Reference data SID'!$B:$N,13,FALSE)),"",VLOOKUP(CONCATENATE($A375,"_",T$2),'Reference data SID'!$B:$N,13,FALSE))</f>
        <v/>
      </c>
      <c r="U375" s="13" t="str">
        <f>IF(ISERROR(VLOOKUP(CONCATENATE($A375,"_",U$2),'Reference data SID'!$B:$N,13,FALSE)),"",VLOOKUP(CONCATENATE($A375,"_",U$2),'Reference data SID'!$B:$N,13,FALSE))</f>
        <v/>
      </c>
      <c r="V375" s="13" t="str">
        <f>IF(ISERROR(VLOOKUP(CONCATENATE($A375,"_",V$2),'Reference data SID'!$B:$N,13,FALSE)),"",VLOOKUP(CONCATENATE($A375,"_",V$2),'Reference data SID'!$B:$N,13,FALSE))</f>
        <v/>
      </c>
      <c r="W375" s="13" t="str">
        <f>IF(ISERROR(VLOOKUP(CONCATENATE($A375,"_",W$2),'Reference data SID'!$B:$N,13,FALSE)),"",VLOOKUP(CONCATENATE($A375,"_",W$2),'Reference data SID'!$B:$N,13,FALSE))</f>
        <v/>
      </c>
      <c r="X375" s="13" t="str">
        <f>IF(ISERROR(VLOOKUP(CONCATENATE($A375,"_",X$2),'Reference data SID'!$B:$N,13,FALSE)),"",VLOOKUP(CONCATENATE($A375,"_",X$2),'Reference data SID'!$B:$N,13,FALSE))</f>
        <v/>
      </c>
      <c r="Y375" s="13" t="str">
        <f>IF(ISERROR(VLOOKUP(CONCATENATE($A375,"_",Y$2),'Reference data SID'!$B:$N,13,FALSE)),"",VLOOKUP(CONCATENATE($A375,"_",Y$2),'Reference data SID'!$B:$N,13,FALSE))</f>
        <v/>
      </c>
      <c r="Z375" s="13" t="str">
        <f>IF(ISERROR(VLOOKUP(CONCATENATE($A375,"_",Z$2),'Reference data SID'!$B:$N,13,FALSE)),"",VLOOKUP(CONCATENATE($A375,"_",Z$2),'Reference data SID'!$B:$N,13,FALSE))</f>
        <v/>
      </c>
      <c r="AA375" s="13" t="str">
        <f>IF(ISERROR(VLOOKUP(CONCATENATE($A375,"_",AA$2),'Reference data SID'!$B:$N,13,FALSE)),"",VLOOKUP(CONCATENATE($A375,"_",AA$2),'Reference data SID'!$B:$N,13,FALSE))</f>
        <v/>
      </c>
      <c r="AB375" s="13" t="str">
        <f>IF(ISERROR(VLOOKUP(CONCATENATE($A375,"_",AB$2),'Reference data SID'!$B:$N,13,FALSE)),"",VLOOKUP(CONCATENATE($A375,"_",AB$2),'Reference data SID'!$B:$N,13,FALSE))</f>
        <v/>
      </c>
      <c r="AC375" s="13" t="str">
        <f>IF(ISERROR(VLOOKUP(CONCATENATE($A375,"_",AC$2),'Reference data SID'!$B:$N,13,FALSE)),"",VLOOKUP(CONCATENATE($A375,"_",AC$2),'Reference data SID'!$B:$N,13,FALSE))</f>
        <v/>
      </c>
      <c r="AD375" s="13" t="str">
        <f>IF(ISERROR(VLOOKUP(CONCATENATE($A375,"_",AD$2),'Reference data SID'!$B:$N,13,FALSE)),"",VLOOKUP(CONCATENATE($A375,"_",AD$2),'Reference data SID'!$B:$N,13,FALSE))</f>
        <v/>
      </c>
      <c r="AE375" s="13" t="str">
        <f>IF(ISERROR(VLOOKUP(CONCATENATE($A375,"_",AE$2),'Reference data SID'!$B:$N,13,FALSE)),"",VLOOKUP(CONCATENATE($A375,"_",AE$2),'Reference data SID'!$B:$N,13,FALSE))</f>
        <v/>
      </c>
      <c r="AF375" s="13" t="str">
        <f>IF(ISERROR(VLOOKUP(CONCATENATE($A375,"_",AF$2),'Reference data SID'!$B:$N,13,FALSE)),"",VLOOKUP(CONCATENATE($A375,"_",AF$2),'Reference data SID'!$B:$N,13,FALSE))</f>
        <v/>
      </c>
      <c r="AG375" s="13" t="str">
        <f>IF(ISERROR(VLOOKUP(CONCATENATE($A375,"_",AG$2),'Reference data SID'!$B:$N,13,FALSE)),"",VLOOKUP(CONCATENATE($A375,"_",AG$2),'Reference data SID'!$B:$N,13,FALSE))</f>
        <v/>
      </c>
      <c r="AH375" s="13" t="str">
        <f>IF(ISERROR(VLOOKUP(CONCATENATE($A375,"_",AH$2),'Reference data SID'!$B:$N,13,FALSE)),"",VLOOKUP(CONCATENATE($A375,"_",AH$2),'Reference data SID'!$B:$N,13,FALSE))</f>
        <v/>
      </c>
      <c r="AI375" s="13" t="str">
        <f>IF(ISERROR(VLOOKUP(CONCATENATE($A375,"_",AI$2),'Reference data SID'!$B:$N,13,FALSE)),"",VLOOKUP(CONCATENATE($A375,"_",AI$2),'Reference data SID'!$B:$N,13,FALSE))</f>
        <v/>
      </c>
      <c r="AJ375" s="13" t="str">
        <f>IF(ISERROR(VLOOKUP(CONCATENATE($A375,"_",AJ$2),'Reference data SID'!$B:$N,13,FALSE)),"",VLOOKUP(CONCATENATE($A375,"_",AJ$2),'Reference data SID'!$B:$N,13,FALSE))</f>
        <v/>
      </c>
      <c r="AK375" s="13" t="str">
        <f>IF(ISERROR(VLOOKUP(CONCATENATE($A375,"_",AK$2),'Reference data SID'!$B:$N,13,FALSE)),"",VLOOKUP(CONCATENATE($A375,"_",AK$2),'Reference data SID'!$B:$N,13,FALSE))</f>
        <v/>
      </c>
      <c r="AL375" s="13" t="str">
        <f>IF(ISERROR(VLOOKUP(CONCATENATE($A375,"_",AL$2),'Reference data SID'!$B:$N,13,FALSE)),"",VLOOKUP(CONCATENATE($A375,"_",AL$2),'Reference data SID'!$B:$N,13,FALSE))</f>
        <v/>
      </c>
      <c r="AM375" s="13" t="str">
        <f>IF(ISERROR(VLOOKUP(CONCATENATE($A375,"_",AM$2),'Reference data SID'!$B:$N,13,FALSE)),"",VLOOKUP(CONCATENATE($A375,"_",AM$2),'Reference data SID'!$B:$N,13,FALSE))</f>
        <v/>
      </c>
      <c r="AN375" s="13" t="str">
        <f>IF(ISERROR(VLOOKUP(CONCATENATE($A375,"_",AN$2),'Reference data SID'!$B:$N,13,FALSE)),"",VLOOKUP(CONCATENATE($A375,"_",AN$2),'Reference data SID'!$B:$N,13,FALSE))</f>
        <v/>
      </c>
      <c r="AO375" s="13" t="str">
        <f>IF(ISERROR(VLOOKUP(CONCATENATE($A375,"_",AO$2),'Reference data SID'!$B:$N,13,FALSE)),"",VLOOKUP(CONCATENATE($A375,"_",AO$2),'Reference data SID'!$B:$N,13,FALSE))</f>
        <v/>
      </c>
      <c r="AP375" s="13" t="str">
        <f>IF(ISERROR(VLOOKUP(CONCATENATE($A375,"_",AP$2),'Reference data SID'!$B:$N,13,FALSE)),"",VLOOKUP(CONCATENATE($A375,"_",AP$2),'Reference data SID'!$B:$N,13,FALSE))</f>
        <v/>
      </c>
      <c r="AQ375" s="13" t="str">
        <f>IF(ISERROR(VLOOKUP(CONCATENATE($A375,"_",AQ$2),'Reference data SID'!$B:$N,13,FALSE)),"",VLOOKUP(CONCATENATE($A375,"_",AQ$2),'Reference data SID'!$B:$N,13,FALSE))</f>
        <v/>
      </c>
      <c r="AR375" s="13" t="str">
        <f>IF(ISERROR(VLOOKUP(CONCATENATE($A375,"_",AR$2),'Reference data SID'!$B:$N,13,FALSE)),"",VLOOKUP(CONCATENATE($A375,"_",AR$2),'Reference data SID'!$B:$N,13,FALSE))</f>
        <v/>
      </c>
      <c r="AS375" s="13" t="str">
        <f>IF(ISERROR(VLOOKUP(CONCATENATE($A375,"_",AS$2),'Reference data SID'!$B:$N,13,FALSE)),"",VLOOKUP(CONCATENATE($A375,"_",AS$2),'Reference data SID'!$B:$N,13,FALSE))</f>
        <v/>
      </c>
      <c r="AT375" s="13" t="str">
        <f>IF(ISERROR(VLOOKUP(CONCATENATE($A375,"_",AT$2),'Reference data SID'!$B:$N,13,FALSE)),"",VLOOKUP(CONCATENATE($A375,"_",AT$2),'Reference data SID'!$B:$N,13,FALSE))</f>
        <v/>
      </c>
    </row>
    <row r="376" spans="1:46" x14ac:dyDescent="0.25">
      <c r="A376">
        <v>372</v>
      </c>
      <c r="B376" s="13" t="str">
        <f>IF(ISERROR(VLOOKUP(CONCATENATE($A376,"_",B$2),'Reference data SID'!$B:$N,13,FALSE)),"",VLOOKUP(CONCATENATE($A376,"_",B$2),'Reference data SID'!$B:$N,13,FALSE))</f>
        <v/>
      </c>
      <c r="C376" s="13" t="str">
        <f>IF(ISERROR(VLOOKUP(CONCATENATE($A376,"_",C$2),'Reference data SID'!$B:$N,13,FALSE)),"",VLOOKUP(CONCATENATE($A376,"_",C$2),'Reference data SID'!$B:$N,13,FALSE))</f>
        <v/>
      </c>
      <c r="D376" s="13" t="str">
        <f>IF(ISERROR(VLOOKUP(CONCATENATE($A376,"_",D$2),'Reference data SID'!$B:$N,13,FALSE)),"",VLOOKUP(CONCATENATE($A376,"_",D$2),'Reference data SID'!$B:$N,13,FALSE))</f>
        <v/>
      </c>
      <c r="E376" s="13" t="str">
        <f>IF(ISERROR(VLOOKUP(CONCATENATE($A376,"_",E$2),'Reference data SID'!$B:$N,13,FALSE)),"",VLOOKUP(CONCATENATE($A376,"_",E$2),'Reference data SID'!$B:$N,13,FALSE))</f>
        <v/>
      </c>
      <c r="F376" s="13" t="str">
        <f>IF(ISERROR(VLOOKUP(CONCATENATE($A376,"_",F$2),'Reference data SID'!$B:$N,13,FALSE)),"",VLOOKUP(CONCATENATE($A376,"_",F$2),'Reference data SID'!$B:$N,13,FALSE))</f>
        <v/>
      </c>
      <c r="G376" s="13" t="str">
        <f>IF(ISERROR(VLOOKUP(CONCATENATE($A376,"_",G$2),'Reference data SID'!$B:$N,13,FALSE)),"",VLOOKUP(CONCATENATE($A376,"_",G$2),'Reference data SID'!$B:$N,13,FALSE))</f>
        <v/>
      </c>
      <c r="H376" s="13" t="str">
        <f>IF(ISERROR(VLOOKUP(CONCATENATE($A376,"_",H$2),'Reference data SID'!$B:$N,13,FALSE)),"",VLOOKUP(CONCATENATE($A376,"_",H$2),'Reference data SID'!$B:$N,13,FALSE))</f>
        <v/>
      </c>
      <c r="I376" s="13" t="str">
        <f>IF(ISERROR(VLOOKUP(CONCATENATE($A376,"_",I$2),'Reference data SID'!$B:$N,13,FALSE)),"",VLOOKUP(CONCATENATE($A376,"_",I$2),'Reference data SID'!$B:$N,13,FALSE))</f>
        <v/>
      </c>
      <c r="J376" s="13" t="str">
        <f>IF(ISERROR(VLOOKUP(CONCATENATE($A376,"_",J$2),'Reference data SID'!$B:$N,13,FALSE)),"",VLOOKUP(CONCATENATE($A376,"_",J$2),'Reference data SID'!$B:$N,13,FALSE))</f>
        <v/>
      </c>
      <c r="K376" s="13" t="str">
        <f>IF(ISERROR(VLOOKUP(CONCATENATE($A376,"_",K$2),'Reference data SID'!$B:$N,13,FALSE)),"",VLOOKUP(CONCATENATE($A376,"_",K$2),'Reference data SID'!$B:$N,13,FALSE))</f>
        <v/>
      </c>
      <c r="L376" s="13" t="str">
        <f>IF(ISERROR(VLOOKUP(CONCATENATE($A376,"_",L$2),'Reference data SID'!$B:$N,13,FALSE)),"",VLOOKUP(CONCATENATE($A376,"_",L$2),'Reference data SID'!$B:$N,13,FALSE))</f>
        <v/>
      </c>
      <c r="M376" s="13" t="str">
        <f>IF(ISERROR(VLOOKUP(CONCATENATE($A376,"_",M$2),'Reference data SID'!$B:$N,13,FALSE)),"",VLOOKUP(CONCATENATE($A376,"_",M$2),'Reference data SID'!$B:$N,13,FALSE))</f>
        <v/>
      </c>
      <c r="N376" s="13" t="str">
        <f>IF(ISERROR(VLOOKUP(CONCATENATE($A376,"_",N$2),'Reference data SID'!$B:$N,13,FALSE)),"",VLOOKUP(CONCATENATE($A376,"_",N$2),'Reference data SID'!$B:$N,13,FALSE))</f>
        <v/>
      </c>
      <c r="O376" s="13" t="str">
        <f>IF(ISERROR(VLOOKUP(CONCATENATE($A376,"_",O$2),'Reference data SID'!$B:$N,13,FALSE)),"",VLOOKUP(CONCATENATE($A376,"_",O$2),'Reference data SID'!$B:$N,13,FALSE))</f>
        <v/>
      </c>
      <c r="P376" s="13" t="str">
        <f>IF(ISERROR(VLOOKUP(CONCATENATE($A376,"_",P$2),'Reference data SID'!$B:$N,13,FALSE)),"",VLOOKUP(CONCATENATE($A376,"_",P$2),'Reference data SID'!$B:$N,13,FALSE))</f>
        <v/>
      </c>
      <c r="Q376" s="13" t="str">
        <f>IF(ISERROR(VLOOKUP(CONCATENATE($A376,"_",Q$2),'Reference data SID'!$B:$N,13,FALSE)),"",VLOOKUP(CONCATENATE($A376,"_",Q$2),'Reference data SID'!$B:$N,13,FALSE))</f>
        <v/>
      </c>
      <c r="R376" s="13" t="str">
        <f>IF(ISERROR(VLOOKUP(CONCATENATE($A376,"_",R$2),'Reference data SID'!$B:$N,13,FALSE)),"",VLOOKUP(CONCATENATE($A376,"_",R$2),'Reference data SID'!$B:$N,13,FALSE))</f>
        <v/>
      </c>
      <c r="S376" s="13" t="str">
        <f>IF(ISERROR(VLOOKUP(CONCATENATE($A376,"_",S$2),'Reference data SID'!$B:$N,13,FALSE)),"",VLOOKUP(CONCATENATE($A376,"_",S$2),'Reference data SID'!$B:$N,13,FALSE))</f>
        <v/>
      </c>
      <c r="T376" s="13" t="str">
        <f>IF(ISERROR(VLOOKUP(CONCATENATE($A376,"_",T$2),'Reference data SID'!$B:$N,13,FALSE)),"",VLOOKUP(CONCATENATE($A376,"_",T$2),'Reference data SID'!$B:$N,13,FALSE))</f>
        <v/>
      </c>
      <c r="U376" s="13" t="str">
        <f>IF(ISERROR(VLOOKUP(CONCATENATE($A376,"_",U$2),'Reference data SID'!$B:$N,13,FALSE)),"",VLOOKUP(CONCATENATE($A376,"_",U$2),'Reference data SID'!$B:$N,13,FALSE))</f>
        <v/>
      </c>
      <c r="V376" s="13" t="str">
        <f>IF(ISERROR(VLOOKUP(CONCATENATE($A376,"_",V$2),'Reference data SID'!$B:$N,13,FALSE)),"",VLOOKUP(CONCATENATE($A376,"_",V$2),'Reference data SID'!$B:$N,13,FALSE))</f>
        <v/>
      </c>
      <c r="W376" s="13" t="str">
        <f>IF(ISERROR(VLOOKUP(CONCATENATE($A376,"_",W$2),'Reference data SID'!$B:$N,13,FALSE)),"",VLOOKUP(CONCATENATE($A376,"_",W$2),'Reference data SID'!$B:$N,13,FALSE))</f>
        <v/>
      </c>
      <c r="X376" s="13" t="str">
        <f>IF(ISERROR(VLOOKUP(CONCATENATE($A376,"_",X$2),'Reference data SID'!$B:$N,13,FALSE)),"",VLOOKUP(CONCATENATE($A376,"_",X$2),'Reference data SID'!$B:$N,13,FALSE))</f>
        <v/>
      </c>
      <c r="Y376" s="13" t="str">
        <f>IF(ISERROR(VLOOKUP(CONCATENATE($A376,"_",Y$2),'Reference data SID'!$B:$N,13,FALSE)),"",VLOOKUP(CONCATENATE($A376,"_",Y$2),'Reference data SID'!$B:$N,13,FALSE))</f>
        <v/>
      </c>
      <c r="Z376" s="13" t="str">
        <f>IF(ISERROR(VLOOKUP(CONCATENATE($A376,"_",Z$2),'Reference data SID'!$B:$N,13,FALSE)),"",VLOOKUP(CONCATENATE($A376,"_",Z$2),'Reference data SID'!$B:$N,13,FALSE))</f>
        <v/>
      </c>
      <c r="AA376" s="13" t="str">
        <f>IF(ISERROR(VLOOKUP(CONCATENATE($A376,"_",AA$2),'Reference data SID'!$B:$N,13,FALSE)),"",VLOOKUP(CONCATENATE($A376,"_",AA$2),'Reference data SID'!$B:$N,13,FALSE))</f>
        <v/>
      </c>
      <c r="AB376" s="13" t="str">
        <f>IF(ISERROR(VLOOKUP(CONCATENATE($A376,"_",AB$2),'Reference data SID'!$B:$N,13,FALSE)),"",VLOOKUP(CONCATENATE($A376,"_",AB$2),'Reference data SID'!$B:$N,13,FALSE))</f>
        <v/>
      </c>
      <c r="AC376" s="13" t="str">
        <f>IF(ISERROR(VLOOKUP(CONCATENATE($A376,"_",AC$2),'Reference data SID'!$B:$N,13,FALSE)),"",VLOOKUP(CONCATENATE($A376,"_",AC$2),'Reference data SID'!$B:$N,13,FALSE))</f>
        <v/>
      </c>
      <c r="AD376" s="13" t="str">
        <f>IF(ISERROR(VLOOKUP(CONCATENATE($A376,"_",AD$2),'Reference data SID'!$B:$N,13,FALSE)),"",VLOOKUP(CONCATENATE($A376,"_",AD$2),'Reference data SID'!$B:$N,13,FALSE))</f>
        <v/>
      </c>
      <c r="AE376" s="13" t="str">
        <f>IF(ISERROR(VLOOKUP(CONCATENATE($A376,"_",AE$2),'Reference data SID'!$B:$N,13,FALSE)),"",VLOOKUP(CONCATENATE($A376,"_",AE$2),'Reference data SID'!$B:$N,13,FALSE))</f>
        <v/>
      </c>
      <c r="AF376" s="13" t="str">
        <f>IF(ISERROR(VLOOKUP(CONCATENATE($A376,"_",AF$2),'Reference data SID'!$B:$N,13,FALSE)),"",VLOOKUP(CONCATENATE($A376,"_",AF$2),'Reference data SID'!$B:$N,13,FALSE))</f>
        <v/>
      </c>
      <c r="AG376" s="13" t="str">
        <f>IF(ISERROR(VLOOKUP(CONCATENATE($A376,"_",AG$2),'Reference data SID'!$B:$N,13,FALSE)),"",VLOOKUP(CONCATENATE($A376,"_",AG$2),'Reference data SID'!$B:$N,13,FALSE))</f>
        <v/>
      </c>
      <c r="AH376" s="13" t="str">
        <f>IF(ISERROR(VLOOKUP(CONCATENATE($A376,"_",AH$2),'Reference data SID'!$B:$N,13,FALSE)),"",VLOOKUP(CONCATENATE($A376,"_",AH$2),'Reference data SID'!$B:$N,13,FALSE))</f>
        <v/>
      </c>
      <c r="AI376" s="13" t="str">
        <f>IF(ISERROR(VLOOKUP(CONCATENATE($A376,"_",AI$2),'Reference data SID'!$B:$N,13,FALSE)),"",VLOOKUP(CONCATENATE($A376,"_",AI$2),'Reference data SID'!$B:$N,13,FALSE))</f>
        <v/>
      </c>
      <c r="AJ376" s="13" t="str">
        <f>IF(ISERROR(VLOOKUP(CONCATENATE($A376,"_",AJ$2),'Reference data SID'!$B:$N,13,FALSE)),"",VLOOKUP(CONCATENATE($A376,"_",AJ$2),'Reference data SID'!$B:$N,13,FALSE))</f>
        <v/>
      </c>
      <c r="AK376" s="13" t="str">
        <f>IF(ISERROR(VLOOKUP(CONCATENATE($A376,"_",AK$2),'Reference data SID'!$B:$N,13,FALSE)),"",VLOOKUP(CONCATENATE($A376,"_",AK$2),'Reference data SID'!$B:$N,13,FALSE))</f>
        <v/>
      </c>
      <c r="AL376" s="13" t="str">
        <f>IF(ISERROR(VLOOKUP(CONCATENATE($A376,"_",AL$2),'Reference data SID'!$B:$N,13,FALSE)),"",VLOOKUP(CONCATENATE($A376,"_",AL$2),'Reference data SID'!$B:$N,13,FALSE))</f>
        <v/>
      </c>
      <c r="AM376" s="13" t="str">
        <f>IF(ISERROR(VLOOKUP(CONCATENATE($A376,"_",AM$2),'Reference data SID'!$B:$N,13,FALSE)),"",VLOOKUP(CONCATENATE($A376,"_",AM$2),'Reference data SID'!$B:$N,13,FALSE))</f>
        <v/>
      </c>
      <c r="AN376" s="13" t="str">
        <f>IF(ISERROR(VLOOKUP(CONCATENATE($A376,"_",AN$2),'Reference data SID'!$B:$N,13,FALSE)),"",VLOOKUP(CONCATENATE($A376,"_",AN$2),'Reference data SID'!$B:$N,13,FALSE))</f>
        <v/>
      </c>
      <c r="AO376" s="13" t="str">
        <f>IF(ISERROR(VLOOKUP(CONCATENATE($A376,"_",AO$2),'Reference data SID'!$B:$N,13,FALSE)),"",VLOOKUP(CONCATENATE($A376,"_",AO$2),'Reference data SID'!$B:$N,13,FALSE))</f>
        <v/>
      </c>
      <c r="AP376" s="13" t="str">
        <f>IF(ISERROR(VLOOKUP(CONCATENATE($A376,"_",AP$2),'Reference data SID'!$B:$N,13,FALSE)),"",VLOOKUP(CONCATENATE($A376,"_",AP$2),'Reference data SID'!$B:$N,13,FALSE))</f>
        <v/>
      </c>
      <c r="AQ376" s="13" t="str">
        <f>IF(ISERROR(VLOOKUP(CONCATENATE($A376,"_",AQ$2),'Reference data SID'!$B:$N,13,FALSE)),"",VLOOKUP(CONCATENATE($A376,"_",AQ$2),'Reference data SID'!$B:$N,13,FALSE))</f>
        <v/>
      </c>
      <c r="AR376" s="13" t="str">
        <f>IF(ISERROR(VLOOKUP(CONCATENATE($A376,"_",AR$2),'Reference data SID'!$B:$N,13,FALSE)),"",VLOOKUP(CONCATENATE($A376,"_",AR$2),'Reference data SID'!$B:$N,13,FALSE))</f>
        <v/>
      </c>
      <c r="AS376" s="13" t="str">
        <f>IF(ISERROR(VLOOKUP(CONCATENATE($A376,"_",AS$2),'Reference data SID'!$B:$N,13,FALSE)),"",VLOOKUP(CONCATENATE($A376,"_",AS$2),'Reference data SID'!$B:$N,13,FALSE))</f>
        <v/>
      </c>
      <c r="AT376" s="13" t="str">
        <f>IF(ISERROR(VLOOKUP(CONCATENATE($A376,"_",AT$2),'Reference data SID'!$B:$N,13,FALSE)),"",VLOOKUP(CONCATENATE($A376,"_",AT$2),'Reference data SID'!$B:$N,13,FALSE))</f>
        <v/>
      </c>
    </row>
    <row r="377" spans="1:46" x14ac:dyDescent="0.25">
      <c r="A377">
        <v>373</v>
      </c>
      <c r="B377" s="13" t="str">
        <f>IF(ISERROR(VLOOKUP(CONCATENATE($A377,"_",B$2),'Reference data SID'!$B:$N,13,FALSE)),"",VLOOKUP(CONCATENATE($A377,"_",B$2),'Reference data SID'!$B:$N,13,FALSE))</f>
        <v/>
      </c>
      <c r="C377" s="13" t="str">
        <f>IF(ISERROR(VLOOKUP(CONCATENATE($A377,"_",C$2),'Reference data SID'!$B:$N,13,FALSE)),"",VLOOKUP(CONCATENATE($A377,"_",C$2),'Reference data SID'!$B:$N,13,FALSE))</f>
        <v/>
      </c>
      <c r="D377" s="13" t="str">
        <f>IF(ISERROR(VLOOKUP(CONCATENATE($A377,"_",D$2),'Reference data SID'!$B:$N,13,FALSE)),"",VLOOKUP(CONCATENATE($A377,"_",D$2),'Reference data SID'!$B:$N,13,FALSE))</f>
        <v/>
      </c>
      <c r="E377" s="13" t="str">
        <f>IF(ISERROR(VLOOKUP(CONCATENATE($A377,"_",E$2),'Reference data SID'!$B:$N,13,FALSE)),"",VLOOKUP(CONCATENATE($A377,"_",E$2),'Reference data SID'!$B:$N,13,FALSE))</f>
        <v/>
      </c>
      <c r="F377" s="13" t="str">
        <f>IF(ISERROR(VLOOKUP(CONCATENATE($A377,"_",F$2),'Reference data SID'!$B:$N,13,FALSE)),"",VLOOKUP(CONCATENATE($A377,"_",F$2),'Reference data SID'!$B:$N,13,FALSE))</f>
        <v/>
      </c>
      <c r="G377" s="13" t="str">
        <f>IF(ISERROR(VLOOKUP(CONCATENATE($A377,"_",G$2),'Reference data SID'!$B:$N,13,FALSE)),"",VLOOKUP(CONCATENATE($A377,"_",G$2),'Reference data SID'!$B:$N,13,FALSE))</f>
        <v/>
      </c>
      <c r="H377" s="13" t="str">
        <f>IF(ISERROR(VLOOKUP(CONCATENATE($A377,"_",H$2),'Reference data SID'!$B:$N,13,FALSE)),"",VLOOKUP(CONCATENATE($A377,"_",H$2),'Reference data SID'!$B:$N,13,FALSE))</f>
        <v/>
      </c>
      <c r="I377" s="13" t="str">
        <f>IF(ISERROR(VLOOKUP(CONCATENATE($A377,"_",I$2),'Reference data SID'!$B:$N,13,FALSE)),"",VLOOKUP(CONCATENATE($A377,"_",I$2),'Reference data SID'!$B:$N,13,FALSE))</f>
        <v/>
      </c>
      <c r="J377" s="13" t="str">
        <f>IF(ISERROR(VLOOKUP(CONCATENATE($A377,"_",J$2),'Reference data SID'!$B:$N,13,FALSE)),"",VLOOKUP(CONCATENATE($A377,"_",J$2),'Reference data SID'!$B:$N,13,FALSE))</f>
        <v/>
      </c>
      <c r="K377" s="13" t="str">
        <f>IF(ISERROR(VLOOKUP(CONCATENATE($A377,"_",K$2),'Reference data SID'!$B:$N,13,FALSE)),"",VLOOKUP(CONCATENATE($A377,"_",K$2),'Reference data SID'!$B:$N,13,FALSE))</f>
        <v/>
      </c>
      <c r="L377" s="13" t="str">
        <f>IF(ISERROR(VLOOKUP(CONCATENATE($A377,"_",L$2),'Reference data SID'!$B:$N,13,FALSE)),"",VLOOKUP(CONCATENATE($A377,"_",L$2),'Reference data SID'!$B:$N,13,FALSE))</f>
        <v/>
      </c>
      <c r="M377" s="13" t="str">
        <f>IF(ISERROR(VLOOKUP(CONCATENATE($A377,"_",M$2),'Reference data SID'!$B:$N,13,FALSE)),"",VLOOKUP(CONCATENATE($A377,"_",M$2),'Reference data SID'!$B:$N,13,FALSE))</f>
        <v/>
      </c>
      <c r="N377" s="13" t="str">
        <f>IF(ISERROR(VLOOKUP(CONCATENATE($A377,"_",N$2),'Reference data SID'!$B:$N,13,FALSE)),"",VLOOKUP(CONCATENATE($A377,"_",N$2),'Reference data SID'!$B:$N,13,FALSE))</f>
        <v/>
      </c>
      <c r="O377" s="13" t="str">
        <f>IF(ISERROR(VLOOKUP(CONCATENATE($A377,"_",O$2),'Reference data SID'!$B:$N,13,FALSE)),"",VLOOKUP(CONCATENATE($A377,"_",O$2),'Reference data SID'!$B:$N,13,FALSE))</f>
        <v/>
      </c>
      <c r="P377" s="13" t="str">
        <f>IF(ISERROR(VLOOKUP(CONCATENATE($A377,"_",P$2),'Reference data SID'!$B:$N,13,FALSE)),"",VLOOKUP(CONCATENATE($A377,"_",P$2),'Reference data SID'!$B:$N,13,FALSE))</f>
        <v/>
      </c>
      <c r="Q377" s="13" t="str">
        <f>IF(ISERROR(VLOOKUP(CONCATENATE($A377,"_",Q$2),'Reference data SID'!$B:$N,13,FALSE)),"",VLOOKUP(CONCATENATE($A377,"_",Q$2),'Reference data SID'!$B:$N,13,FALSE))</f>
        <v/>
      </c>
      <c r="R377" s="13" t="str">
        <f>IF(ISERROR(VLOOKUP(CONCATENATE($A377,"_",R$2),'Reference data SID'!$B:$N,13,FALSE)),"",VLOOKUP(CONCATENATE($A377,"_",R$2),'Reference data SID'!$B:$N,13,FALSE))</f>
        <v/>
      </c>
      <c r="S377" s="13" t="str">
        <f>IF(ISERROR(VLOOKUP(CONCATENATE($A377,"_",S$2),'Reference data SID'!$B:$N,13,FALSE)),"",VLOOKUP(CONCATENATE($A377,"_",S$2),'Reference data SID'!$B:$N,13,FALSE))</f>
        <v/>
      </c>
      <c r="T377" s="13" t="str">
        <f>IF(ISERROR(VLOOKUP(CONCATENATE($A377,"_",T$2),'Reference data SID'!$B:$N,13,FALSE)),"",VLOOKUP(CONCATENATE($A377,"_",T$2),'Reference data SID'!$B:$N,13,FALSE))</f>
        <v/>
      </c>
      <c r="U377" s="13" t="str">
        <f>IF(ISERROR(VLOOKUP(CONCATENATE($A377,"_",U$2),'Reference data SID'!$B:$N,13,FALSE)),"",VLOOKUP(CONCATENATE($A377,"_",U$2),'Reference data SID'!$B:$N,13,FALSE))</f>
        <v/>
      </c>
      <c r="V377" s="13" t="str">
        <f>IF(ISERROR(VLOOKUP(CONCATENATE($A377,"_",V$2),'Reference data SID'!$B:$N,13,FALSE)),"",VLOOKUP(CONCATENATE($A377,"_",V$2),'Reference data SID'!$B:$N,13,FALSE))</f>
        <v/>
      </c>
      <c r="W377" s="13" t="str">
        <f>IF(ISERROR(VLOOKUP(CONCATENATE($A377,"_",W$2),'Reference data SID'!$B:$N,13,FALSE)),"",VLOOKUP(CONCATENATE($A377,"_",W$2),'Reference data SID'!$B:$N,13,FALSE))</f>
        <v/>
      </c>
      <c r="X377" s="13" t="str">
        <f>IF(ISERROR(VLOOKUP(CONCATENATE($A377,"_",X$2),'Reference data SID'!$B:$N,13,FALSE)),"",VLOOKUP(CONCATENATE($A377,"_",X$2),'Reference data SID'!$B:$N,13,FALSE))</f>
        <v/>
      </c>
      <c r="Y377" s="13" t="str">
        <f>IF(ISERROR(VLOOKUP(CONCATENATE($A377,"_",Y$2),'Reference data SID'!$B:$N,13,FALSE)),"",VLOOKUP(CONCATENATE($A377,"_",Y$2),'Reference data SID'!$B:$N,13,FALSE))</f>
        <v/>
      </c>
      <c r="Z377" s="13" t="str">
        <f>IF(ISERROR(VLOOKUP(CONCATENATE($A377,"_",Z$2),'Reference data SID'!$B:$N,13,FALSE)),"",VLOOKUP(CONCATENATE($A377,"_",Z$2),'Reference data SID'!$B:$N,13,FALSE))</f>
        <v/>
      </c>
      <c r="AA377" s="13" t="str">
        <f>IF(ISERROR(VLOOKUP(CONCATENATE($A377,"_",AA$2),'Reference data SID'!$B:$N,13,FALSE)),"",VLOOKUP(CONCATENATE($A377,"_",AA$2),'Reference data SID'!$B:$N,13,FALSE))</f>
        <v/>
      </c>
      <c r="AB377" s="13" t="str">
        <f>IF(ISERROR(VLOOKUP(CONCATENATE($A377,"_",AB$2),'Reference data SID'!$B:$N,13,FALSE)),"",VLOOKUP(CONCATENATE($A377,"_",AB$2),'Reference data SID'!$B:$N,13,FALSE))</f>
        <v/>
      </c>
      <c r="AC377" s="13" t="str">
        <f>IF(ISERROR(VLOOKUP(CONCATENATE($A377,"_",AC$2),'Reference data SID'!$B:$N,13,FALSE)),"",VLOOKUP(CONCATENATE($A377,"_",AC$2),'Reference data SID'!$B:$N,13,FALSE))</f>
        <v/>
      </c>
      <c r="AD377" s="13" t="str">
        <f>IF(ISERROR(VLOOKUP(CONCATENATE($A377,"_",AD$2),'Reference data SID'!$B:$N,13,FALSE)),"",VLOOKUP(CONCATENATE($A377,"_",AD$2),'Reference data SID'!$B:$N,13,FALSE))</f>
        <v/>
      </c>
      <c r="AE377" s="13" t="str">
        <f>IF(ISERROR(VLOOKUP(CONCATENATE($A377,"_",AE$2),'Reference data SID'!$B:$N,13,FALSE)),"",VLOOKUP(CONCATENATE($A377,"_",AE$2),'Reference data SID'!$B:$N,13,FALSE))</f>
        <v/>
      </c>
      <c r="AF377" s="13" t="str">
        <f>IF(ISERROR(VLOOKUP(CONCATENATE($A377,"_",AF$2),'Reference data SID'!$B:$N,13,FALSE)),"",VLOOKUP(CONCATENATE($A377,"_",AF$2),'Reference data SID'!$B:$N,13,FALSE))</f>
        <v/>
      </c>
      <c r="AG377" s="13" t="str">
        <f>IF(ISERROR(VLOOKUP(CONCATENATE($A377,"_",AG$2),'Reference data SID'!$B:$N,13,FALSE)),"",VLOOKUP(CONCATENATE($A377,"_",AG$2),'Reference data SID'!$B:$N,13,FALSE))</f>
        <v/>
      </c>
      <c r="AH377" s="13" t="str">
        <f>IF(ISERROR(VLOOKUP(CONCATENATE($A377,"_",AH$2),'Reference data SID'!$B:$N,13,FALSE)),"",VLOOKUP(CONCATENATE($A377,"_",AH$2),'Reference data SID'!$B:$N,13,FALSE))</f>
        <v/>
      </c>
      <c r="AI377" s="13" t="str">
        <f>IF(ISERROR(VLOOKUP(CONCATENATE($A377,"_",AI$2),'Reference data SID'!$B:$N,13,FALSE)),"",VLOOKUP(CONCATENATE($A377,"_",AI$2),'Reference data SID'!$B:$N,13,FALSE))</f>
        <v/>
      </c>
      <c r="AJ377" s="13" t="str">
        <f>IF(ISERROR(VLOOKUP(CONCATENATE($A377,"_",AJ$2),'Reference data SID'!$B:$N,13,FALSE)),"",VLOOKUP(CONCATENATE($A377,"_",AJ$2),'Reference data SID'!$B:$N,13,FALSE))</f>
        <v/>
      </c>
      <c r="AK377" s="13" t="str">
        <f>IF(ISERROR(VLOOKUP(CONCATENATE($A377,"_",AK$2),'Reference data SID'!$B:$N,13,FALSE)),"",VLOOKUP(CONCATENATE($A377,"_",AK$2),'Reference data SID'!$B:$N,13,FALSE))</f>
        <v/>
      </c>
      <c r="AL377" s="13" t="str">
        <f>IF(ISERROR(VLOOKUP(CONCATENATE($A377,"_",AL$2),'Reference data SID'!$B:$N,13,FALSE)),"",VLOOKUP(CONCATENATE($A377,"_",AL$2),'Reference data SID'!$B:$N,13,FALSE))</f>
        <v/>
      </c>
      <c r="AM377" s="13" t="str">
        <f>IF(ISERROR(VLOOKUP(CONCATENATE($A377,"_",AM$2),'Reference data SID'!$B:$N,13,FALSE)),"",VLOOKUP(CONCATENATE($A377,"_",AM$2),'Reference data SID'!$B:$N,13,FALSE))</f>
        <v/>
      </c>
      <c r="AN377" s="13" t="str">
        <f>IF(ISERROR(VLOOKUP(CONCATENATE($A377,"_",AN$2),'Reference data SID'!$B:$N,13,FALSE)),"",VLOOKUP(CONCATENATE($A377,"_",AN$2),'Reference data SID'!$B:$N,13,FALSE))</f>
        <v/>
      </c>
      <c r="AO377" s="13" t="str">
        <f>IF(ISERROR(VLOOKUP(CONCATENATE($A377,"_",AO$2),'Reference data SID'!$B:$N,13,FALSE)),"",VLOOKUP(CONCATENATE($A377,"_",AO$2),'Reference data SID'!$B:$N,13,FALSE))</f>
        <v/>
      </c>
      <c r="AP377" s="13" t="str">
        <f>IF(ISERROR(VLOOKUP(CONCATENATE($A377,"_",AP$2),'Reference data SID'!$B:$N,13,FALSE)),"",VLOOKUP(CONCATENATE($A377,"_",AP$2),'Reference data SID'!$B:$N,13,FALSE))</f>
        <v/>
      </c>
      <c r="AQ377" s="13" t="str">
        <f>IF(ISERROR(VLOOKUP(CONCATENATE($A377,"_",AQ$2),'Reference data SID'!$B:$N,13,FALSE)),"",VLOOKUP(CONCATENATE($A377,"_",AQ$2),'Reference data SID'!$B:$N,13,FALSE))</f>
        <v/>
      </c>
      <c r="AR377" s="13" t="str">
        <f>IF(ISERROR(VLOOKUP(CONCATENATE($A377,"_",AR$2),'Reference data SID'!$B:$N,13,FALSE)),"",VLOOKUP(CONCATENATE($A377,"_",AR$2),'Reference data SID'!$B:$N,13,FALSE))</f>
        <v/>
      </c>
      <c r="AS377" s="13" t="str">
        <f>IF(ISERROR(VLOOKUP(CONCATENATE($A377,"_",AS$2),'Reference data SID'!$B:$N,13,FALSE)),"",VLOOKUP(CONCATENATE($A377,"_",AS$2),'Reference data SID'!$B:$N,13,FALSE))</f>
        <v/>
      </c>
      <c r="AT377" s="13" t="str">
        <f>IF(ISERROR(VLOOKUP(CONCATENATE($A377,"_",AT$2),'Reference data SID'!$B:$N,13,FALSE)),"",VLOOKUP(CONCATENATE($A377,"_",AT$2),'Reference data SID'!$B:$N,13,FALSE))</f>
        <v/>
      </c>
    </row>
    <row r="378" spans="1:46" x14ac:dyDescent="0.25">
      <c r="A378">
        <v>374</v>
      </c>
      <c r="B378" s="13" t="str">
        <f>IF(ISERROR(VLOOKUP(CONCATENATE($A378,"_",B$2),'Reference data SID'!$B:$N,13,FALSE)),"",VLOOKUP(CONCATENATE($A378,"_",B$2),'Reference data SID'!$B:$N,13,FALSE))</f>
        <v/>
      </c>
      <c r="C378" s="13" t="str">
        <f>IF(ISERROR(VLOOKUP(CONCATENATE($A378,"_",C$2),'Reference data SID'!$B:$N,13,FALSE)),"",VLOOKUP(CONCATENATE($A378,"_",C$2),'Reference data SID'!$B:$N,13,FALSE))</f>
        <v/>
      </c>
      <c r="D378" s="13" t="str">
        <f>IF(ISERROR(VLOOKUP(CONCATENATE($A378,"_",D$2),'Reference data SID'!$B:$N,13,FALSE)),"",VLOOKUP(CONCATENATE($A378,"_",D$2),'Reference data SID'!$B:$N,13,FALSE))</f>
        <v/>
      </c>
      <c r="E378" s="13" t="str">
        <f>IF(ISERROR(VLOOKUP(CONCATENATE($A378,"_",E$2),'Reference data SID'!$B:$N,13,FALSE)),"",VLOOKUP(CONCATENATE($A378,"_",E$2),'Reference data SID'!$B:$N,13,FALSE))</f>
        <v/>
      </c>
      <c r="F378" s="13" t="str">
        <f>IF(ISERROR(VLOOKUP(CONCATENATE($A378,"_",F$2),'Reference data SID'!$B:$N,13,FALSE)),"",VLOOKUP(CONCATENATE($A378,"_",F$2),'Reference data SID'!$B:$N,13,FALSE))</f>
        <v/>
      </c>
      <c r="G378" s="13" t="str">
        <f>IF(ISERROR(VLOOKUP(CONCATENATE($A378,"_",G$2),'Reference data SID'!$B:$N,13,FALSE)),"",VLOOKUP(CONCATENATE($A378,"_",G$2),'Reference data SID'!$B:$N,13,FALSE))</f>
        <v/>
      </c>
      <c r="H378" s="13" t="str">
        <f>IF(ISERROR(VLOOKUP(CONCATENATE($A378,"_",H$2),'Reference data SID'!$B:$N,13,FALSE)),"",VLOOKUP(CONCATENATE($A378,"_",H$2),'Reference data SID'!$B:$N,13,FALSE))</f>
        <v/>
      </c>
      <c r="I378" s="13" t="str">
        <f>IF(ISERROR(VLOOKUP(CONCATENATE($A378,"_",I$2),'Reference data SID'!$B:$N,13,FALSE)),"",VLOOKUP(CONCATENATE($A378,"_",I$2),'Reference data SID'!$B:$N,13,FALSE))</f>
        <v/>
      </c>
      <c r="J378" s="13" t="str">
        <f>IF(ISERROR(VLOOKUP(CONCATENATE($A378,"_",J$2),'Reference data SID'!$B:$N,13,FALSE)),"",VLOOKUP(CONCATENATE($A378,"_",J$2),'Reference data SID'!$B:$N,13,FALSE))</f>
        <v/>
      </c>
      <c r="K378" s="13" t="str">
        <f>IF(ISERROR(VLOOKUP(CONCATENATE($A378,"_",K$2),'Reference data SID'!$B:$N,13,FALSE)),"",VLOOKUP(CONCATENATE($A378,"_",K$2),'Reference data SID'!$B:$N,13,FALSE))</f>
        <v/>
      </c>
      <c r="L378" s="13" t="str">
        <f>IF(ISERROR(VLOOKUP(CONCATENATE($A378,"_",L$2),'Reference data SID'!$B:$N,13,FALSE)),"",VLOOKUP(CONCATENATE($A378,"_",L$2),'Reference data SID'!$B:$N,13,FALSE))</f>
        <v/>
      </c>
      <c r="M378" s="13" t="str">
        <f>IF(ISERROR(VLOOKUP(CONCATENATE($A378,"_",M$2),'Reference data SID'!$B:$N,13,FALSE)),"",VLOOKUP(CONCATENATE($A378,"_",M$2),'Reference data SID'!$B:$N,13,FALSE))</f>
        <v/>
      </c>
      <c r="N378" s="13" t="str">
        <f>IF(ISERROR(VLOOKUP(CONCATENATE($A378,"_",N$2),'Reference data SID'!$B:$N,13,FALSE)),"",VLOOKUP(CONCATENATE($A378,"_",N$2),'Reference data SID'!$B:$N,13,FALSE))</f>
        <v/>
      </c>
      <c r="O378" s="13" t="str">
        <f>IF(ISERROR(VLOOKUP(CONCATENATE($A378,"_",O$2),'Reference data SID'!$B:$N,13,FALSE)),"",VLOOKUP(CONCATENATE($A378,"_",O$2),'Reference data SID'!$B:$N,13,FALSE))</f>
        <v/>
      </c>
      <c r="P378" s="13" t="str">
        <f>IF(ISERROR(VLOOKUP(CONCATENATE($A378,"_",P$2),'Reference data SID'!$B:$N,13,FALSE)),"",VLOOKUP(CONCATENATE($A378,"_",P$2),'Reference data SID'!$B:$N,13,FALSE))</f>
        <v/>
      </c>
      <c r="Q378" s="13" t="str">
        <f>IF(ISERROR(VLOOKUP(CONCATENATE($A378,"_",Q$2),'Reference data SID'!$B:$N,13,FALSE)),"",VLOOKUP(CONCATENATE($A378,"_",Q$2),'Reference data SID'!$B:$N,13,FALSE))</f>
        <v/>
      </c>
      <c r="R378" s="13" t="str">
        <f>IF(ISERROR(VLOOKUP(CONCATENATE($A378,"_",R$2),'Reference data SID'!$B:$N,13,FALSE)),"",VLOOKUP(CONCATENATE($A378,"_",R$2),'Reference data SID'!$B:$N,13,FALSE))</f>
        <v/>
      </c>
      <c r="S378" s="13" t="str">
        <f>IF(ISERROR(VLOOKUP(CONCATENATE($A378,"_",S$2),'Reference data SID'!$B:$N,13,FALSE)),"",VLOOKUP(CONCATENATE($A378,"_",S$2),'Reference data SID'!$B:$N,13,FALSE))</f>
        <v/>
      </c>
      <c r="T378" s="13" t="str">
        <f>IF(ISERROR(VLOOKUP(CONCATENATE($A378,"_",T$2),'Reference data SID'!$B:$N,13,FALSE)),"",VLOOKUP(CONCATENATE($A378,"_",T$2),'Reference data SID'!$B:$N,13,FALSE))</f>
        <v/>
      </c>
      <c r="U378" s="13" t="str">
        <f>IF(ISERROR(VLOOKUP(CONCATENATE($A378,"_",U$2),'Reference data SID'!$B:$N,13,FALSE)),"",VLOOKUP(CONCATENATE($A378,"_",U$2),'Reference data SID'!$B:$N,13,FALSE))</f>
        <v/>
      </c>
      <c r="V378" s="13" t="str">
        <f>IF(ISERROR(VLOOKUP(CONCATENATE($A378,"_",V$2),'Reference data SID'!$B:$N,13,FALSE)),"",VLOOKUP(CONCATENATE($A378,"_",V$2),'Reference data SID'!$B:$N,13,FALSE))</f>
        <v/>
      </c>
      <c r="W378" s="13" t="str">
        <f>IF(ISERROR(VLOOKUP(CONCATENATE($A378,"_",W$2),'Reference data SID'!$B:$N,13,FALSE)),"",VLOOKUP(CONCATENATE($A378,"_",W$2),'Reference data SID'!$B:$N,13,FALSE))</f>
        <v/>
      </c>
      <c r="X378" s="13" t="str">
        <f>IF(ISERROR(VLOOKUP(CONCATENATE($A378,"_",X$2),'Reference data SID'!$B:$N,13,FALSE)),"",VLOOKUP(CONCATENATE($A378,"_",X$2),'Reference data SID'!$B:$N,13,FALSE))</f>
        <v/>
      </c>
      <c r="Y378" s="13" t="str">
        <f>IF(ISERROR(VLOOKUP(CONCATENATE($A378,"_",Y$2),'Reference data SID'!$B:$N,13,FALSE)),"",VLOOKUP(CONCATENATE($A378,"_",Y$2),'Reference data SID'!$B:$N,13,FALSE))</f>
        <v/>
      </c>
      <c r="Z378" s="13" t="str">
        <f>IF(ISERROR(VLOOKUP(CONCATENATE($A378,"_",Z$2),'Reference data SID'!$B:$N,13,FALSE)),"",VLOOKUP(CONCATENATE($A378,"_",Z$2),'Reference data SID'!$B:$N,13,FALSE))</f>
        <v/>
      </c>
      <c r="AA378" s="13" t="str">
        <f>IF(ISERROR(VLOOKUP(CONCATENATE($A378,"_",AA$2),'Reference data SID'!$B:$N,13,FALSE)),"",VLOOKUP(CONCATENATE($A378,"_",AA$2),'Reference data SID'!$B:$N,13,FALSE))</f>
        <v/>
      </c>
      <c r="AB378" s="13" t="str">
        <f>IF(ISERROR(VLOOKUP(CONCATENATE($A378,"_",AB$2),'Reference data SID'!$B:$N,13,FALSE)),"",VLOOKUP(CONCATENATE($A378,"_",AB$2),'Reference data SID'!$B:$N,13,FALSE))</f>
        <v/>
      </c>
      <c r="AC378" s="13" t="str">
        <f>IF(ISERROR(VLOOKUP(CONCATENATE($A378,"_",AC$2),'Reference data SID'!$B:$N,13,FALSE)),"",VLOOKUP(CONCATENATE($A378,"_",AC$2),'Reference data SID'!$B:$N,13,FALSE))</f>
        <v/>
      </c>
      <c r="AD378" s="13" t="str">
        <f>IF(ISERROR(VLOOKUP(CONCATENATE($A378,"_",AD$2),'Reference data SID'!$B:$N,13,FALSE)),"",VLOOKUP(CONCATENATE($A378,"_",AD$2),'Reference data SID'!$B:$N,13,FALSE))</f>
        <v/>
      </c>
      <c r="AE378" s="13" t="str">
        <f>IF(ISERROR(VLOOKUP(CONCATENATE($A378,"_",AE$2),'Reference data SID'!$B:$N,13,FALSE)),"",VLOOKUP(CONCATENATE($A378,"_",AE$2),'Reference data SID'!$B:$N,13,FALSE))</f>
        <v/>
      </c>
      <c r="AF378" s="13" t="str">
        <f>IF(ISERROR(VLOOKUP(CONCATENATE($A378,"_",AF$2),'Reference data SID'!$B:$N,13,FALSE)),"",VLOOKUP(CONCATENATE($A378,"_",AF$2),'Reference data SID'!$B:$N,13,FALSE))</f>
        <v/>
      </c>
      <c r="AG378" s="13" t="str">
        <f>IF(ISERROR(VLOOKUP(CONCATENATE($A378,"_",AG$2),'Reference data SID'!$B:$N,13,FALSE)),"",VLOOKUP(CONCATENATE($A378,"_",AG$2),'Reference data SID'!$B:$N,13,FALSE))</f>
        <v/>
      </c>
      <c r="AH378" s="13" t="str">
        <f>IF(ISERROR(VLOOKUP(CONCATENATE($A378,"_",AH$2),'Reference data SID'!$B:$N,13,FALSE)),"",VLOOKUP(CONCATENATE($A378,"_",AH$2),'Reference data SID'!$B:$N,13,FALSE))</f>
        <v/>
      </c>
      <c r="AI378" s="13" t="str">
        <f>IF(ISERROR(VLOOKUP(CONCATENATE($A378,"_",AI$2),'Reference data SID'!$B:$N,13,FALSE)),"",VLOOKUP(CONCATENATE($A378,"_",AI$2),'Reference data SID'!$B:$N,13,FALSE))</f>
        <v/>
      </c>
      <c r="AJ378" s="13" t="str">
        <f>IF(ISERROR(VLOOKUP(CONCATENATE($A378,"_",AJ$2),'Reference data SID'!$B:$N,13,FALSE)),"",VLOOKUP(CONCATENATE($A378,"_",AJ$2),'Reference data SID'!$B:$N,13,FALSE))</f>
        <v/>
      </c>
      <c r="AK378" s="13" t="str">
        <f>IF(ISERROR(VLOOKUP(CONCATENATE($A378,"_",AK$2),'Reference data SID'!$B:$N,13,FALSE)),"",VLOOKUP(CONCATENATE($A378,"_",AK$2),'Reference data SID'!$B:$N,13,FALSE))</f>
        <v/>
      </c>
      <c r="AL378" s="13" t="str">
        <f>IF(ISERROR(VLOOKUP(CONCATENATE($A378,"_",AL$2),'Reference data SID'!$B:$N,13,FALSE)),"",VLOOKUP(CONCATENATE($A378,"_",AL$2),'Reference data SID'!$B:$N,13,FALSE))</f>
        <v/>
      </c>
      <c r="AM378" s="13" t="str">
        <f>IF(ISERROR(VLOOKUP(CONCATENATE($A378,"_",AM$2),'Reference data SID'!$B:$N,13,FALSE)),"",VLOOKUP(CONCATENATE($A378,"_",AM$2),'Reference data SID'!$B:$N,13,FALSE))</f>
        <v/>
      </c>
      <c r="AN378" s="13" t="str">
        <f>IF(ISERROR(VLOOKUP(CONCATENATE($A378,"_",AN$2),'Reference data SID'!$B:$N,13,FALSE)),"",VLOOKUP(CONCATENATE($A378,"_",AN$2),'Reference data SID'!$B:$N,13,FALSE))</f>
        <v/>
      </c>
      <c r="AO378" s="13" t="str">
        <f>IF(ISERROR(VLOOKUP(CONCATENATE($A378,"_",AO$2),'Reference data SID'!$B:$N,13,FALSE)),"",VLOOKUP(CONCATENATE($A378,"_",AO$2),'Reference data SID'!$B:$N,13,FALSE))</f>
        <v/>
      </c>
      <c r="AP378" s="13" t="str">
        <f>IF(ISERROR(VLOOKUP(CONCATENATE($A378,"_",AP$2),'Reference data SID'!$B:$N,13,FALSE)),"",VLOOKUP(CONCATENATE($A378,"_",AP$2),'Reference data SID'!$B:$N,13,FALSE))</f>
        <v/>
      </c>
      <c r="AQ378" s="13" t="str">
        <f>IF(ISERROR(VLOOKUP(CONCATENATE($A378,"_",AQ$2),'Reference data SID'!$B:$N,13,FALSE)),"",VLOOKUP(CONCATENATE($A378,"_",AQ$2),'Reference data SID'!$B:$N,13,FALSE))</f>
        <v/>
      </c>
      <c r="AR378" s="13" t="str">
        <f>IF(ISERROR(VLOOKUP(CONCATENATE($A378,"_",AR$2),'Reference data SID'!$B:$N,13,FALSE)),"",VLOOKUP(CONCATENATE($A378,"_",AR$2),'Reference data SID'!$B:$N,13,FALSE))</f>
        <v/>
      </c>
      <c r="AS378" s="13" t="str">
        <f>IF(ISERROR(VLOOKUP(CONCATENATE($A378,"_",AS$2),'Reference data SID'!$B:$N,13,FALSE)),"",VLOOKUP(CONCATENATE($A378,"_",AS$2),'Reference data SID'!$B:$N,13,FALSE))</f>
        <v/>
      </c>
      <c r="AT378" s="13" t="str">
        <f>IF(ISERROR(VLOOKUP(CONCATENATE($A378,"_",AT$2),'Reference data SID'!$B:$N,13,FALSE)),"",VLOOKUP(CONCATENATE($A378,"_",AT$2),'Reference data SID'!$B:$N,13,FALSE))</f>
        <v/>
      </c>
    </row>
    <row r="379" spans="1:46" x14ac:dyDescent="0.25">
      <c r="A379">
        <v>375</v>
      </c>
      <c r="B379" s="13" t="str">
        <f>IF(ISERROR(VLOOKUP(CONCATENATE($A379,"_",B$2),'Reference data SID'!$B:$N,13,FALSE)),"",VLOOKUP(CONCATENATE($A379,"_",B$2),'Reference data SID'!$B:$N,13,FALSE))</f>
        <v/>
      </c>
      <c r="C379" s="13" t="str">
        <f>IF(ISERROR(VLOOKUP(CONCATENATE($A379,"_",C$2),'Reference data SID'!$B:$N,13,FALSE)),"",VLOOKUP(CONCATENATE($A379,"_",C$2),'Reference data SID'!$B:$N,13,FALSE))</f>
        <v/>
      </c>
      <c r="D379" s="13" t="str">
        <f>IF(ISERROR(VLOOKUP(CONCATENATE($A379,"_",D$2),'Reference data SID'!$B:$N,13,FALSE)),"",VLOOKUP(CONCATENATE($A379,"_",D$2),'Reference data SID'!$B:$N,13,FALSE))</f>
        <v/>
      </c>
      <c r="E379" s="13" t="str">
        <f>IF(ISERROR(VLOOKUP(CONCATENATE($A379,"_",E$2),'Reference data SID'!$B:$N,13,FALSE)),"",VLOOKUP(CONCATENATE($A379,"_",E$2),'Reference data SID'!$B:$N,13,FALSE))</f>
        <v/>
      </c>
      <c r="F379" s="13" t="str">
        <f>IF(ISERROR(VLOOKUP(CONCATENATE($A379,"_",F$2),'Reference data SID'!$B:$N,13,FALSE)),"",VLOOKUP(CONCATENATE($A379,"_",F$2),'Reference data SID'!$B:$N,13,FALSE))</f>
        <v/>
      </c>
      <c r="G379" s="13" t="str">
        <f>IF(ISERROR(VLOOKUP(CONCATENATE($A379,"_",G$2),'Reference data SID'!$B:$N,13,FALSE)),"",VLOOKUP(CONCATENATE($A379,"_",G$2),'Reference data SID'!$B:$N,13,FALSE))</f>
        <v/>
      </c>
      <c r="H379" s="13" t="str">
        <f>IF(ISERROR(VLOOKUP(CONCATENATE($A379,"_",H$2),'Reference data SID'!$B:$N,13,FALSE)),"",VLOOKUP(CONCATENATE($A379,"_",H$2),'Reference data SID'!$B:$N,13,FALSE))</f>
        <v/>
      </c>
      <c r="I379" s="13" t="str">
        <f>IF(ISERROR(VLOOKUP(CONCATENATE($A379,"_",I$2),'Reference data SID'!$B:$N,13,FALSE)),"",VLOOKUP(CONCATENATE($A379,"_",I$2),'Reference data SID'!$B:$N,13,FALSE))</f>
        <v/>
      </c>
      <c r="J379" s="13" t="str">
        <f>IF(ISERROR(VLOOKUP(CONCATENATE($A379,"_",J$2),'Reference data SID'!$B:$N,13,FALSE)),"",VLOOKUP(CONCATENATE($A379,"_",J$2),'Reference data SID'!$B:$N,13,FALSE))</f>
        <v/>
      </c>
      <c r="K379" s="13" t="str">
        <f>IF(ISERROR(VLOOKUP(CONCATENATE($A379,"_",K$2),'Reference data SID'!$B:$N,13,FALSE)),"",VLOOKUP(CONCATENATE($A379,"_",K$2),'Reference data SID'!$B:$N,13,FALSE))</f>
        <v/>
      </c>
      <c r="L379" s="13" t="str">
        <f>IF(ISERROR(VLOOKUP(CONCATENATE($A379,"_",L$2),'Reference data SID'!$B:$N,13,FALSE)),"",VLOOKUP(CONCATENATE($A379,"_",L$2),'Reference data SID'!$B:$N,13,FALSE))</f>
        <v/>
      </c>
      <c r="M379" s="13" t="str">
        <f>IF(ISERROR(VLOOKUP(CONCATENATE($A379,"_",M$2),'Reference data SID'!$B:$N,13,FALSE)),"",VLOOKUP(CONCATENATE($A379,"_",M$2),'Reference data SID'!$B:$N,13,FALSE))</f>
        <v/>
      </c>
      <c r="N379" s="13" t="str">
        <f>IF(ISERROR(VLOOKUP(CONCATENATE($A379,"_",N$2),'Reference data SID'!$B:$N,13,FALSE)),"",VLOOKUP(CONCATENATE($A379,"_",N$2),'Reference data SID'!$B:$N,13,FALSE))</f>
        <v/>
      </c>
      <c r="O379" s="13" t="str">
        <f>IF(ISERROR(VLOOKUP(CONCATENATE($A379,"_",O$2),'Reference data SID'!$B:$N,13,FALSE)),"",VLOOKUP(CONCATENATE($A379,"_",O$2),'Reference data SID'!$B:$N,13,FALSE))</f>
        <v/>
      </c>
      <c r="P379" s="13" t="str">
        <f>IF(ISERROR(VLOOKUP(CONCATENATE($A379,"_",P$2),'Reference data SID'!$B:$N,13,FALSE)),"",VLOOKUP(CONCATENATE($A379,"_",P$2),'Reference data SID'!$B:$N,13,FALSE))</f>
        <v/>
      </c>
      <c r="Q379" s="13" t="str">
        <f>IF(ISERROR(VLOOKUP(CONCATENATE($A379,"_",Q$2),'Reference data SID'!$B:$N,13,FALSE)),"",VLOOKUP(CONCATENATE($A379,"_",Q$2),'Reference data SID'!$B:$N,13,FALSE))</f>
        <v/>
      </c>
      <c r="R379" s="13" t="str">
        <f>IF(ISERROR(VLOOKUP(CONCATENATE($A379,"_",R$2),'Reference data SID'!$B:$N,13,FALSE)),"",VLOOKUP(CONCATENATE($A379,"_",R$2),'Reference data SID'!$B:$N,13,FALSE))</f>
        <v/>
      </c>
      <c r="S379" s="13" t="str">
        <f>IF(ISERROR(VLOOKUP(CONCATENATE($A379,"_",S$2),'Reference data SID'!$B:$N,13,FALSE)),"",VLOOKUP(CONCATENATE($A379,"_",S$2),'Reference data SID'!$B:$N,13,FALSE))</f>
        <v/>
      </c>
      <c r="T379" s="13" t="str">
        <f>IF(ISERROR(VLOOKUP(CONCATENATE($A379,"_",T$2),'Reference data SID'!$B:$N,13,FALSE)),"",VLOOKUP(CONCATENATE($A379,"_",T$2),'Reference data SID'!$B:$N,13,FALSE))</f>
        <v/>
      </c>
      <c r="U379" s="13" t="str">
        <f>IF(ISERROR(VLOOKUP(CONCATENATE($A379,"_",U$2),'Reference data SID'!$B:$N,13,FALSE)),"",VLOOKUP(CONCATENATE($A379,"_",U$2),'Reference data SID'!$B:$N,13,FALSE))</f>
        <v/>
      </c>
      <c r="V379" s="13" t="str">
        <f>IF(ISERROR(VLOOKUP(CONCATENATE($A379,"_",V$2),'Reference data SID'!$B:$N,13,FALSE)),"",VLOOKUP(CONCATENATE($A379,"_",V$2),'Reference data SID'!$B:$N,13,FALSE))</f>
        <v/>
      </c>
      <c r="W379" s="13" t="str">
        <f>IF(ISERROR(VLOOKUP(CONCATENATE($A379,"_",W$2),'Reference data SID'!$B:$N,13,FALSE)),"",VLOOKUP(CONCATENATE($A379,"_",W$2),'Reference data SID'!$B:$N,13,FALSE))</f>
        <v/>
      </c>
      <c r="X379" s="13" t="str">
        <f>IF(ISERROR(VLOOKUP(CONCATENATE($A379,"_",X$2),'Reference data SID'!$B:$N,13,FALSE)),"",VLOOKUP(CONCATENATE($A379,"_",X$2),'Reference data SID'!$B:$N,13,FALSE))</f>
        <v/>
      </c>
      <c r="Y379" s="13" t="str">
        <f>IF(ISERROR(VLOOKUP(CONCATENATE($A379,"_",Y$2),'Reference data SID'!$B:$N,13,FALSE)),"",VLOOKUP(CONCATENATE($A379,"_",Y$2),'Reference data SID'!$B:$N,13,FALSE))</f>
        <v/>
      </c>
      <c r="Z379" s="13" t="str">
        <f>IF(ISERROR(VLOOKUP(CONCATENATE($A379,"_",Z$2),'Reference data SID'!$B:$N,13,FALSE)),"",VLOOKUP(CONCATENATE($A379,"_",Z$2),'Reference data SID'!$B:$N,13,FALSE))</f>
        <v/>
      </c>
      <c r="AA379" s="13" t="str">
        <f>IF(ISERROR(VLOOKUP(CONCATENATE($A379,"_",AA$2),'Reference data SID'!$B:$N,13,FALSE)),"",VLOOKUP(CONCATENATE($A379,"_",AA$2),'Reference data SID'!$B:$N,13,FALSE))</f>
        <v/>
      </c>
      <c r="AB379" s="13" t="str">
        <f>IF(ISERROR(VLOOKUP(CONCATENATE($A379,"_",AB$2),'Reference data SID'!$B:$N,13,FALSE)),"",VLOOKUP(CONCATENATE($A379,"_",AB$2),'Reference data SID'!$B:$N,13,FALSE))</f>
        <v/>
      </c>
      <c r="AC379" s="13" t="str">
        <f>IF(ISERROR(VLOOKUP(CONCATENATE($A379,"_",AC$2),'Reference data SID'!$B:$N,13,FALSE)),"",VLOOKUP(CONCATENATE($A379,"_",AC$2),'Reference data SID'!$B:$N,13,FALSE))</f>
        <v/>
      </c>
      <c r="AD379" s="13" t="str">
        <f>IF(ISERROR(VLOOKUP(CONCATENATE($A379,"_",AD$2),'Reference data SID'!$B:$N,13,FALSE)),"",VLOOKUP(CONCATENATE($A379,"_",AD$2),'Reference data SID'!$B:$N,13,FALSE))</f>
        <v/>
      </c>
      <c r="AE379" s="13" t="str">
        <f>IF(ISERROR(VLOOKUP(CONCATENATE($A379,"_",AE$2),'Reference data SID'!$B:$N,13,FALSE)),"",VLOOKUP(CONCATENATE($A379,"_",AE$2),'Reference data SID'!$B:$N,13,FALSE))</f>
        <v/>
      </c>
      <c r="AF379" s="13" t="str">
        <f>IF(ISERROR(VLOOKUP(CONCATENATE($A379,"_",AF$2),'Reference data SID'!$B:$N,13,FALSE)),"",VLOOKUP(CONCATENATE($A379,"_",AF$2),'Reference data SID'!$B:$N,13,FALSE))</f>
        <v/>
      </c>
      <c r="AG379" s="13" t="str">
        <f>IF(ISERROR(VLOOKUP(CONCATENATE($A379,"_",AG$2),'Reference data SID'!$B:$N,13,FALSE)),"",VLOOKUP(CONCATENATE($A379,"_",AG$2),'Reference data SID'!$B:$N,13,FALSE))</f>
        <v/>
      </c>
      <c r="AH379" s="13" t="str">
        <f>IF(ISERROR(VLOOKUP(CONCATENATE($A379,"_",AH$2),'Reference data SID'!$B:$N,13,FALSE)),"",VLOOKUP(CONCATENATE($A379,"_",AH$2),'Reference data SID'!$B:$N,13,FALSE))</f>
        <v/>
      </c>
      <c r="AI379" s="13" t="str">
        <f>IF(ISERROR(VLOOKUP(CONCATENATE($A379,"_",AI$2),'Reference data SID'!$B:$N,13,FALSE)),"",VLOOKUP(CONCATENATE($A379,"_",AI$2),'Reference data SID'!$B:$N,13,FALSE))</f>
        <v/>
      </c>
      <c r="AJ379" s="13" t="str">
        <f>IF(ISERROR(VLOOKUP(CONCATENATE($A379,"_",AJ$2),'Reference data SID'!$B:$N,13,FALSE)),"",VLOOKUP(CONCATENATE($A379,"_",AJ$2),'Reference data SID'!$B:$N,13,FALSE))</f>
        <v/>
      </c>
      <c r="AK379" s="13" t="str">
        <f>IF(ISERROR(VLOOKUP(CONCATENATE($A379,"_",AK$2),'Reference data SID'!$B:$N,13,FALSE)),"",VLOOKUP(CONCATENATE($A379,"_",AK$2),'Reference data SID'!$B:$N,13,FALSE))</f>
        <v/>
      </c>
      <c r="AL379" s="13" t="str">
        <f>IF(ISERROR(VLOOKUP(CONCATENATE($A379,"_",AL$2),'Reference data SID'!$B:$N,13,FALSE)),"",VLOOKUP(CONCATENATE($A379,"_",AL$2),'Reference data SID'!$B:$N,13,FALSE))</f>
        <v/>
      </c>
      <c r="AM379" s="13" t="str">
        <f>IF(ISERROR(VLOOKUP(CONCATENATE($A379,"_",AM$2),'Reference data SID'!$B:$N,13,FALSE)),"",VLOOKUP(CONCATENATE($A379,"_",AM$2),'Reference data SID'!$B:$N,13,FALSE))</f>
        <v/>
      </c>
      <c r="AN379" s="13" t="str">
        <f>IF(ISERROR(VLOOKUP(CONCATENATE($A379,"_",AN$2),'Reference data SID'!$B:$N,13,FALSE)),"",VLOOKUP(CONCATENATE($A379,"_",AN$2),'Reference data SID'!$B:$N,13,FALSE))</f>
        <v/>
      </c>
      <c r="AO379" s="13" t="str">
        <f>IF(ISERROR(VLOOKUP(CONCATENATE($A379,"_",AO$2),'Reference data SID'!$B:$N,13,FALSE)),"",VLOOKUP(CONCATENATE($A379,"_",AO$2),'Reference data SID'!$B:$N,13,FALSE))</f>
        <v/>
      </c>
      <c r="AP379" s="13" t="str">
        <f>IF(ISERROR(VLOOKUP(CONCATENATE($A379,"_",AP$2),'Reference data SID'!$B:$N,13,FALSE)),"",VLOOKUP(CONCATENATE($A379,"_",AP$2),'Reference data SID'!$B:$N,13,FALSE))</f>
        <v/>
      </c>
      <c r="AQ379" s="13" t="str">
        <f>IF(ISERROR(VLOOKUP(CONCATENATE($A379,"_",AQ$2),'Reference data SID'!$B:$N,13,FALSE)),"",VLOOKUP(CONCATENATE($A379,"_",AQ$2),'Reference data SID'!$B:$N,13,FALSE))</f>
        <v/>
      </c>
      <c r="AR379" s="13" t="str">
        <f>IF(ISERROR(VLOOKUP(CONCATENATE($A379,"_",AR$2),'Reference data SID'!$B:$N,13,FALSE)),"",VLOOKUP(CONCATENATE($A379,"_",AR$2),'Reference data SID'!$B:$N,13,FALSE))</f>
        <v/>
      </c>
      <c r="AS379" s="13" t="str">
        <f>IF(ISERROR(VLOOKUP(CONCATENATE($A379,"_",AS$2),'Reference data SID'!$B:$N,13,FALSE)),"",VLOOKUP(CONCATENATE($A379,"_",AS$2),'Reference data SID'!$B:$N,13,FALSE))</f>
        <v/>
      </c>
      <c r="AT379" s="13" t="str">
        <f>IF(ISERROR(VLOOKUP(CONCATENATE($A379,"_",AT$2),'Reference data SID'!$B:$N,13,FALSE)),"",VLOOKUP(CONCATENATE($A379,"_",AT$2),'Reference data SID'!$B:$N,13,FALSE))</f>
        <v/>
      </c>
    </row>
    <row r="380" spans="1:46" x14ac:dyDescent="0.25">
      <c r="A380">
        <v>376</v>
      </c>
      <c r="B380" s="13" t="str">
        <f>IF(ISERROR(VLOOKUP(CONCATENATE($A380,"_",B$2),'Reference data SID'!$B:$N,13,FALSE)),"",VLOOKUP(CONCATENATE($A380,"_",B$2),'Reference data SID'!$B:$N,13,FALSE))</f>
        <v/>
      </c>
      <c r="C380" s="13" t="str">
        <f>IF(ISERROR(VLOOKUP(CONCATENATE($A380,"_",C$2),'Reference data SID'!$B:$N,13,FALSE)),"",VLOOKUP(CONCATENATE($A380,"_",C$2),'Reference data SID'!$B:$N,13,FALSE))</f>
        <v/>
      </c>
      <c r="D380" s="13" t="str">
        <f>IF(ISERROR(VLOOKUP(CONCATENATE($A380,"_",D$2),'Reference data SID'!$B:$N,13,FALSE)),"",VLOOKUP(CONCATENATE($A380,"_",D$2),'Reference data SID'!$B:$N,13,FALSE))</f>
        <v/>
      </c>
      <c r="E380" s="13" t="str">
        <f>IF(ISERROR(VLOOKUP(CONCATENATE($A380,"_",E$2),'Reference data SID'!$B:$N,13,FALSE)),"",VLOOKUP(CONCATENATE($A380,"_",E$2),'Reference data SID'!$B:$N,13,FALSE))</f>
        <v/>
      </c>
      <c r="F380" s="13" t="str">
        <f>IF(ISERROR(VLOOKUP(CONCATENATE($A380,"_",F$2),'Reference data SID'!$B:$N,13,FALSE)),"",VLOOKUP(CONCATENATE($A380,"_",F$2),'Reference data SID'!$B:$N,13,FALSE))</f>
        <v/>
      </c>
      <c r="G380" s="13" t="str">
        <f>IF(ISERROR(VLOOKUP(CONCATENATE($A380,"_",G$2),'Reference data SID'!$B:$N,13,FALSE)),"",VLOOKUP(CONCATENATE($A380,"_",G$2),'Reference data SID'!$B:$N,13,FALSE))</f>
        <v/>
      </c>
      <c r="H380" s="13" t="str">
        <f>IF(ISERROR(VLOOKUP(CONCATENATE($A380,"_",H$2),'Reference data SID'!$B:$N,13,FALSE)),"",VLOOKUP(CONCATENATE($A380,"_",H$2),'Reference data SID'!$B:$N,13,FALSE))</f>
        <v/>
      </c>
      <c r="I380" s="13" t="str">
        <f>IF(ISERROR(VLOOKUP(CONCATENATE($A380,"_",I$2),'Reference data SID'!$B:$N,13,FALSE)),"",VLOOKUP(CONCATENATE($A380,"_",I$2),'Reference data SID'!$B:$N,13,FALSE))</f>
        <v/>
      </c>
      <c r="J380" s="13" t="str">
        <f>IF(ISERROR(VLOOKUP(CONCATENATE($A380,"_",J$2),'Reference data SID'!$B:$N,13,FALSE)),"",VLOOKUP(CONCATENATE($A380,"_",J$2),'Reference data SID'!$B:$N,13,FALSE))</f>
        <v/>
      </c>
      <c r="K380" s="13" t="str">
        <f>IF(ISERROR(VLOOKUP(CONCATENATE($A380,"_",K$2),'Reference data SID'!$B:$N,13,FALSE)),"",VLOOKUP(CONCATENATE($A380,"_",K$2),'Reference data SID'!$B:$N,13,FALSE))</f>
        <v/>
      </c>
      <c r="L380" s="13" t="str">
        <f>IF(ISERROR(VLOOKUP(CONCATENATE($A380,"_",L$2),'Reference data SID'!$B:$N,13,FALSE)),"",VLOOKUP(CONCATENATE($A380,"_",L$2),'Reference data SID'!$B:$N,13,FALSE))</f>
        <v/>
      </c>
      <c r="M380" s="13" t="str">
        <f>IF(ISERROR(VLOOKUP(CONCATENATE($A380,"_",M$2),'Reference data SID'!$B:$N,13,FALSE)),"",VLOOKUP(CONCATENATE($A380,"_",M$2),'Reference data SID'!$B:$N,13,FALSE))</f>
        <v/>
      </c>
      <c r="N380" s="13" t="str">
        <f>IF(ISERROR(VLOOKUP(CONCATENATE($A380,"_",N$2),'Reference data SID'!$B:$N,13,FALSE)),"",VLOOKUP(CONCATENATE($A380,"_",N$2),'Reference data SID'!$B:$N,13,FALSE))</f>
        <v/>
      </c>
      <c r="O380" s="13" t="str">
        <f>IF(ISERROR(VLOOKUP(CONCATENATE($A380,"_",O$2),'Reference data SID'!$B:$N,13,FALSE)),"",VLOOKUP(CONCATENATE($A380,"_",O$2),'Reference data SID'!$B:$N,13,FALSE))</f>
        <v/>
      </c>
      <c r="P380" s="13" t="str">
        <f>IF(ISERROR(VLOOKUP(CONCATENATE($A380,"_",P$2),'Reference data SID'!$B:$N,13,FALSE)),"",VLOOKUP(CONCATENATE($A380,"_",P$2),'Reference data SID'!$B:$N,13,FALSE))</f>
        <v/>
      </c>
      <c r="Q380" s="13" t="str">
        <f>IF(ISERROR(VLOOKUP(CONCATENATE($A380,"_",Q$2),'Reference data SID'!$B:$N,13,FALSE)),"",VLOOKUP(CONCATENATE($A380,"_",Q$2),'Reference data SID'!$B:$N,13,FALSE))</f>
        <v/>
      </c>
      <c r="R380" s="13" t="str">
        <f>IF(ISERROR(VLOOKUP(CONCATENATE($A380,"_",R$2),'Reference data SID'!$B:$N,13,FALSE)),"",VLOOKUP(CONCATENATE($A380,"_",R$2),'Reference data SID'!$B:$N,13,FALSE))</f>
        <v/>
      </c>
      <c r="S380" s="13" t="str">
        <f>IF(ISERROR(VLOOKUP(CONCATENATE($A380,"_",S$2),'Reference data SID'!$B:$N,13,FALSE)),"",VLOOKUP(CONCATENATE($A380,"_",S$2),'Reference data SID'!$B:$N,13,FALSE))</f>
        <v/>
      </c>
      <c r="T380" s="13" t="str">
        <f>IF(ISERROR(VLOOKUP(CONCATENATE($A380,"_",T$2),'Reference data SID'!$B:$N,13,FALSE)),"",VLOOKUP(CONCATENATE($A380,"_",T$2),'Reference data SID'!$B:$N,13,FALSE))</f>
        <v/>
      </c>
      <c r="U380" s="13" t="str">
        <f>IF(ISERROR(VLOOKUP(CONCATENATE($A380,"_",U$2),'Reference data SID'!$B:$N,13,FALSE)),"",VLOOKUP(CONCATENATE($A380,"_",U$2),'Reference data SID'!$B:$N,13,FALSE))</f>
        <v/>
      </c>
      <c r="V380" s="13" t="str">
        <f>IF(ISERROR(VLOOKUP(CONCATENATE($A380,"_",V$2),'Reference data SID'!$B:$N,13,FALSE)),"",VLOOKUP(CONCATENATE($A380,"_",V$2),'Reference data SID'!$B:$N,13,FALSE))</f>
        <v/>
      </c>
      <c r="W380" s="13" t="str">
        <f>IF(ISERROR(VLOOKUP(CONCATENATE($A380,"_",W$2),'Reference data SID'!$B:$N,13,FALSE)),"",VLOOKUP(CONCATENATE($A380,"_",W$2),'Reference data SID'!$B:$N,13,FALSE))</f>
        <v/>
      </c>
      <c r="X380" s="13" t="str">
        <f>IF(ISERROR(VLOOKUP(CONCATENATE($A380,"_",X$2),'Reference data SID'!$B:$N,13,FALSE)),"",VLOOKUP(CONCATENATE($A380,"_",X$2),'Reference data SID'!$B:$N,13,FALSE))</f>
        <v/>
      </c>
      <c r="Y380" s="13" t="str">
        <f>IF(ISERROR(VLOOKUP(CONCATENATE($A380,"_",Y$2),'Reference data SID'!$B:$N,13,FALSE)),"",VLOOKUP(CONCATENATE($A380,"_",Y$2),'Reference data SID'!$B:$N,13,FALSE))</f>
        <v/>
      </c>
      <c r="Z380" s="13" t="str">
        <f>IF(ISERROR(VLOOKUP(CONCATENATE($A380,"_",Z$2),'Reference data SID'!$B:$N,13,FALSE)),"",VLOOKUP(CONCATENATE($A380,"_",Z$2),'Reference data SID'!$B:$N,13,FALSE))</f>
        <v/>
      </c>
      <c r="AA380" s="13" t="str">
        <f>IF(ISERROR(VLOOKUP(CONCATENATE($A380,"_",AA$2),'Reference data SID'!$B:$N,13,FALSE)),"",VLOOKUP(CONCATENATE($A380,"_",AA$2),'Reference data SID'!$B:$N,13,FALSE))</f>
        <v/>
      </c>
      <c r="AB380" s="13" t="str">
        <f>IF(ISERROR(VLOOKUP(CONCATENATE($A380,"_",AB$2),'Reference data SID'!$B:$N,13,FALSE)),"",VLOOKUP(CONCATENATE($A380,"_",AB$2),'Reference data SID'!$B:$N,13,FALSE))</f>
        <v/>
      </c>
      <c r="AC380" s="13" t="str">
        <f>IF(ISERROR(VLOOKUP(CONCATENATE($A380,"_",AC$2),'Reference data SID'!$B:$N,13,FALSE)),"",VLOOKUP(CONCATENATE($A380,"_",AC$2),'Reference data SID'!$B:$N,13,FALSE))</f>
        <v/>
      </c>
      <c r="AD380" s="13" t="str">
        <f>IF(ISERROR(VLOOKUP(CONCATENATE($A380,"_",AD$2),'Reference data SID'!$B:$N,13,FALSE)),"",VLOOKUP(CONCATENATE($A380,"_",AD$2),'Reference data SID'!$B:$N,13,FALSE))</f>
        <v/>
      </c>
      <c r="AE380" s="13" t="str">
        <f>IF(ISERROR(VLOOKUP(CONCATENATE($A380,"_",AE$2),'Reference data SID'!$B:$N,13,FALSE)),"",VLOOKUP(CONCATENATE($A380,"_",AE$2),'Reference data SID'!$B:$N,13,FALSE))</f>
        <v/>
      </c>
      <c r="AF380" s="13" t="str">
        <f>IF(ISERROR(VLOOKUP(CONCATENATE($A380,"_",AF$2),'Reference data SID'!$B:$N,13,FALSE)),"",VLOOKUP(CONCATENATE($A380,"_",AF$2),'Reference data SID'!$B:$N,13,FALSE))</f>
        <v/>
      </c>
      <c r="AG380" s="13" t="str">
        <f>IF(ISERROR(VLOOKUP(CONCATENATE($A380,"_",AG$2),'Reference data SID'!$B:$N,13,FALSE)),"",VLOOKUP(CONCATENATE($A380,"_",AG$2),'Reference data SID'!$B:$N,13,FALSE))</f>
        <v/>
      </c>
      <c r="AH380" s="13" t="str">
        <f>IF(ISERROR(VLOOKUP(CONCATENATE($A380,"_",AH$2),'Reference data SID'!$B:$N,13,FALSE)),"",VLOOKUP(CONCATENATE($A380,"_",AH$2),'Reference data SID'!$B:$N,13,FALSE))</f>
        <v/>
      </c>
      <c r="AI380" s="13" t="str">
        <f>IF(ISERROR(VLOOKUP(CONCATENATE($A380,"_",AI$2),'Reference data SID'!$B:$N,13,FALSE)),"",VLOOKUP(CONCATENATE($A380,"_",AI$2),'Reference data SID'!$B:$N,13,FALSE))</f>
        <v/>
      </c>
      <c r="AJ380" s="13" t="str">
        <f>IF(ISERROR(VLOOKUP(CONCATENATE($A380,"_",AJ$2),'Reference data SID'!$B:$N,13,FALSE)),"",VLOOKUP(CONCATENATE($A380,"_",AJ$2),'Reference data SID'!$B:$N,13,FALSE))</f>
        <v/>
      </c>
      <c r="AK380" s="13" t="str">
        <f>IF(ISERROR(VLOOKUP(CONCATENATE($A380,"_",AK$2),'Reference data SID'!$B:$N,13,FALSE)),"",VLOOKUP(CONCATENATE($A380,"_",AK$2),'Reference data SID'!$B:$N,13,FALSE))</f>
        <v/>
      </c>
      <c r="AL380" s="13" t="str">
        <f>IF(ISERROR(VLOOKUP(CONCATENATE($A380,"_",AL$2),'Reference data SID'!$B:$N,13,FALSE)),"",VLOOKUP(CONCATENATE($A380,"_",AL$2),'Reference data SID'!$B:$N,13,FALSE))</f>
        <v/>
      </c>
      <c r="AM380" s="13" t="str">
        <f>IF(ISERROR(VLOOKUP(CONCATENATE($A380,"_",AM$2),'Reference data SID'!$B:$N,13,FALSE)),"",VLOOKUP(CONCATENATE($A380,"_",AM$2),'Reference data SID'!$B:$N,13,FALSE))</f>
        <v/>
      </c>
      <c r="AN380" s="13" t="str">
        <f>IF(ISERROR(VLOOKUP(CONCATENATE($A380,"_",AN$2),'Reference data SID'!$B:$N,13,FALSE)),"",VLOOKUP(CONCATENATE($A380,"_",AN$2),'Reference data SID'!$B:$N,13,FALSE))</f>
        <v/>
      </c>
      <c r="AO380" s="13" t="str">
        <f>IF(ISERROR(VLOOKUP(CONCATENATE($A380,"_",AO$2),'Reference data SID'!$B:$N,13,FALSE)),"",VLOOKUP(CONCATENATE($A380,"_",AO$2),'Reference data SID'!$B:$N,13,FALSE))</f>
        <v/>
      </c>
      <c r="AP380" s="13" t="str">
        <f>IF(ISERROR(VLOOKUP(CONCATENATE($A380,"_",AP$2),'Reference data SID'!$B:$N,13,FALSE)),"",VLOOKUP(CONCATENATE($A380,"_",AP$2),'Reference data SID'!$B:$N,13,FALSE))</f>
        <v/>
      </c>
      <c r="AQ380" s="13" t="str">
        <f>IF(ISERROR(VLOOKUP(CONCATENATE($A380,"_",AQ$2),'Reference data SID'!$B:$N,13,FALSE)),"",VLOOKUP(CONCATENATE($A380,"_",AQ$2),'Reference data SID'!$B:$N,13,FALSE))</f>
        <v/>
      </c>
      <c r="AR380" s="13" t="str">
        <f>IF(ISERROR(VLOOKUP(CONCATENATE($A380,"_",AR$2),'Reference data SID'!$B:$N,13,FALSE)),"",VLOOKUP(CONCATENATE($A380,"_",AR$2),'Reference data SID'!$B:$N,13,FALSE))</f>
        <v/>
      </c>
      <c r="AS380" s="13" t="str">
        <f>IF(ISERROR(VLOOKUP(CONCATENATE($A380,"_",AS$2),'Reference data SID'!$B:$N,13,FALSE)),"",VLOOKUP(CONCATENATE($A380,"_",AS$2),'Reference data SID'!$B:$N,13,FALSE))</f>
        <v/>
      </c>
      <c r="AT380" s="13" t="str">
        <f>IF(ISERROR(VLOOKUP(CONCATENATE($A380,"_",AT$2),'Reference data SID'!$B:$N,13,FALSE)),"",VLOOKUP(CONCATENATE($A380,"_",AT$2),'Reference data SID'!$B:$N,13,FALSE))</f>
        <v/>
      </c>
    </row>
    <row r="381" spans="1:46" x14ac:dyDescent="0.25">
      <c r="A381">
        <v>377</v>
      </c>
      <c r="B381" s="13" t="str">
        <f>IF(ISERROR(VLOOKUP(CONCATENATE($A381,"_",B$2),'Reference data SID'!$B:$N,13,FALSE)),"",VLOOKUP(CONCATENATE($A381,"_",B$2),'Reference data SID'!$B:$N,13,FALSE))</f>
        <v/>
      </c>
      <c r="C381" s="13" t="str">
        <f>IF(ISERROR(VLOOKUP(CONCATENATE($A381,"_",C$2),'Reference data SID'!$B:$N,13,FALSE)),"",VLOOKUP(CONCATENATE($A381,"_",C$2),'Reference data SID'!$B:$N,13,FALSE))</f>
        <v/>
      </c>
      <c r="D381" s="13" t="str">
        <f>IF(ISERROR(VLOOKUP(CONCATENATE($A381,"_",D$2),'Reference data SID'!$B:$N,13,FALSE)),"",VLOOKUP(CONCATENATE($A381,"_",D$2),'Reference data SID'!$B:$N,13,FALSE))</f>
        <v/>
      </c>
      <c r="E381" s="13" t="str">
        <f>IF(ISERROR(VLOOKUP(CONCATENATE($A381,"_",E$2),'Reference data SID'!$B:$N,13,FALSE)),"",VLOOKUP(CONCATENATE($A381,"_",E$2),'Reference data SID'!$B:$N,13,FALSE))</f>
        <v/>
      </c>
      <c r="F381" s="13" t="str">
        <f>IF(ISERROR(VLOOKUP(CONCATENATE($A381,"_",F$2),'Reference data SID'!$B:$N,13,FALSE)),"",VLOOKUP(CONCATENATE($A381,"_",F$2),'Reference data SID'!$B:$N,13,FALSE))</f>
        <v/>
      </c>
      <c r="G381" s="13" t="str">
        <f>IF(ISERROR(VLOOKUP(CONCATENATE($A381,"_",G$2),'Reference data SID'!$B:$N,13,FALSE)),"",VLOOKUP(CONCATENATE($A381,"_",G$2),'Reference data SID'!$B:$N,13,FALSE))</f>
        <v/>
      </c>
      <c r="H381" s="13" t="str">
        <f>IF(ISERROR(VLOOKUP(CONCATENATE($A381,"_",H$2),'Reference data SID'!$B:$N,13,FALSE)),"",VLOOKUP(CONCATENATE($A381,"_",H$2),'Reference data SID'!$B:$N,13,FALSE))</f>
        <v/>
      </c>
      <c r="I381" s="13" t="str">
        <f>IF(ISERROR(VLOOKUP(CONCATENATE($A381,"_",I$2),'Reference data SID'!$B:$N,13,FALSE)),"",VLOOKUP(CONCATENATE($A381,"_",I$2),'Reference data SID'!$B:$N,13,FALSE))</f>
        <v/>
      </c>
      <c r="J381" s="13" t="str">
        <f>IF(ISERROR(VLOOKUP(CONCATENATE($A381,"_",J$2),'Reference data SID'!$B:$N,13,FALSE)),"",VLOOKUP(CONCATENATE($A381,"_",J$2),'Reference data SID'!$B:$N,13,FALSE))</f>
        <v/>
      </c>
      <c r="K381" s="13" t="str">
        <f>IF(ISERROR(VLOOKUP(CONCATENATE($A381,"_",K$2),'Reference data SID'!$B:$N,13,FALSE)),"",VLOOKUP(CONCATENATE($A381,"_",K$2),'Reference data SID'!$B:$N,13,FALSE))</f>
        <v/>
      </c>
      <c r="L381" s="13" t="str">
        <f>IF(ISERROR(VLOOKUP(CONCATENATE($A381,"_",L$2),'Reference data SID'!$B:$N,13,FALSE)),"",VLOOKUP(CONCATENATE($A381,"_",L$2),'Reference data SID'!$B:$N,13,FALSE))</f>
        <v/>
      </c>
      <c r="M381" s="13" t="str">
        <f>IF(ISERROR(VLOOKUP(CONCATENATE($A381,"_",M$2),'Reference data SID'!$B:$N,13,FALSE)),"",VLOOKUP(CONCATENATE($A381,"_",M$2),'Reference data SID'!$B:$N,13,FALSE))</f>
        <v/>
      </c>
      <c r="N381" s="13" t="str">
        <f>IF(ISERROR(VLOOKUP(CONCATENATE($A381,"_",N$2),'Reference data SID'!$B:$N,13,FALSE)),"",VLOOKUP(CONCATENATE($A381,"_",N$2),'Reference data SID'!$B:$N,13,FALSE))</f>
        <v/>
      </c>
      <c r="O381" s="13" t="str">
        <f>IF(ISERROR(VLOOKUP(CONCATENATE($A381,"_",O$2),'Reference data SID'!$B:$N,13,FALSE)),"",VLOOKUP(CONCATENATE($A381,"_",O$2),'Reference data SID'!$B:$N,13,FALSE))</f>
        <v/>
      </c>
      <c r="P381" s="13" t="str">
        <f>IF(ISERROR(VLOOKUP(CONCATENATE($A381,"_",P$2),'Reference data SID'!$B:$N,13,FALSE)),"",VLOOKUP(CONCATENATE($A381,"_",P$2),'Reference data SID'!$B:$N,13,FALSE))</f>
        <v/>
      </c>
      <c r="Q381" s="13" t="str">
        <f>IF(ISERROR(VLOOKUP(CONCATENATE($A381,"_",Q$2),'Reference data SID'!$B:$N,13,FALSE)),"",VLOOKUP(CONCATENATE($A381,"_",Q$2),'Reference data SID'!$B:$N,13,FALSE))</f>
        <v/>
      </c>
      <c r="R381" s="13" t="str">
        <f>IF(ISERROR(VLOOKUP(CONCATENATE($A381,"_",R$2),'Reference data SID'!$B:$N,13,FALSE)),"",VLOOKUP(CONCATENATE($A381,"_",R$2),'Reference data SID'!$B:$N,13,FALSE))</f>
        <v/>
      </c>
      <c r="S381" s="13" t="str">
        <f>IF(ISERROR(VLOOKUP(CONCATENATE($A381,"_",S$2),'Reference data SID'!$B:$N,13,FALSE)),"",VLOOKUP(CONCATENATE($A381,"_",S$2),'Reference data SID'!$B:$N,13,FALSE))</f>
        <v/>
      </c>
      <c r="T381" s="13" t="str">
        <f>IF(ISERROR(VLOOKUP(CONCATENATE($A381,"_",T$2),'Reference data SID'!$B:$N,13,FALSE)),"",VLOOKUP(CONCATENATE($A381,"_",T$2),'Reference data SID'!$B:$N,13,FALSE))</f>
        <v/>
      </c>
      <c r="U381" s="13" t="str">
        <f>IF(ISERROR(VLOOKUP(CONCATENATE($A381,"_",U$2),'Reference data SID'!$B:$N,13,FALSE)),"",VLOOKUP(CONCATENATE($A381,"_",U$2),'Reference data SID'!$B:$N,13,FALSE))</f>
        <v/>
      </c>
      <c r="V381" s="13" t="str">
        <f>IF(ISERROR(VLOOKUP(CONCATENATE($A381,"_",V$2),'Reference data SID'!$B:$N,13,FALSE)),"",VLOOKUP(CONCATENATE($A381,"_",V$2),'Reference data SID'!$B:$N,13,FALSE))</f>
        <v/>
      </c>
      <c r="W381" s="13" t="str">
        <f>IF(ISERROR(VLOOKUP(CONCATENATE($A381,"_",W$2),'Reference data SID'!$B:$N,13,FALSE)),"",VLOOKUP(CONCATENATE($A381,"_",W$2),'Reference data SID'!$B:$N,13,FALSE))</f>
        <v/>
      </c>
      <c r="X381" s="13" t="str">
        <f>IF(ISERROR(VLOOKUP(CONCATENATE($A381,"_",X$2),'Reference data SID'!$B:$N,13,FALSE)),"",VLOOKUP(CONCATENATE($A381,"_",X$2),'Reference data SID'!$B:$N,13,FALSE))</f>
        <v/>
      </c>
      <c r="Y381" s="13" t="str">
        <f>IF(ISERROR(VLOOKUP(CONCATENATE($A381,"_",Y$2),'Reference data SID'!$B:$N,13,FALSE)),"",VLOOKUP(CONCATENATE($A381,"_",Y$2),'Reference data SID'!$B:$N,13,FALSE))</f>
        <v/>
      </c>
      <c r="Z381" s="13" t="str">
        <f>IF(ISERROR(VLOOKUP(CONCATENATE($A381,"_",Z$2),'Reference data SID'!$B:$N,13,FALSE)),"",VLOOKUP(CONCATENATE($A381,"_",Z$2),'Reference data SID'!$B:$N,13,FALSE))</f>
        <v/>
      </c>
      <c r="AA381" s="13" t="str">
        <f>IF(ISERROR(VLOOKUP(CONCATENATE($A381,"_",AA$2),'Reference data SID'!$B:$N,13,FALSE)),"",VLOOKUP(CONCATENATE($A381,"_",AA$2),'Reference data SID'!$B:$N,13,FALSE))</f>
        <v/>
      </c>
      <c r="AB381" s="13" t="str">
        <f>IF(ISERROR(VLOOKUP(CONCATENATE($A381,"_",AB$2),'Reference data SID'!$B:$N,13,FALSE)),"",VLOOKUP(CONCATENATE($A381,"_",AB$2),'Reference data SID'!$B:$N,13,FALSE))</f>
        <v/>
      </c>
      <c r="AC381" s="13" t="str">
        <f>IF(ISERROR(VLOOKUP(CONCATENATE($A381,"_",AC$2),'Reference data SID'!$B:$N,13,FALSE)),"",VLOOKUP(CONCATENATE($A381,"_",AC$2),'Reference data SID'!$B:$N,13,FALSE))</f>
        <v/>
      </c>
      <c r="AD381" s="13" t="str">
        <f>IF(ISERROR(VLOOKUP(CONCATENATE($A381,"_",AD$2),'Reference data SID'!$B:$N,13,FALSE)),"",VLOOKUP(CONCATENATE($A381,"_",AD$2),'Reference data SID'!$B:$N,13,FALSE))</f>
        <v/>
      </c>
      <c r="AE381" s="13" t="str">
        <f>IF(ISERROR(VLOOKUP(CONCATENATE($A381,"_",AE$2),'Reference data SID'!$B:$N,13,FALSE)),"",VLOOKUP(CONCATENATE($A381,"_",AE$2),'Reference data SID'!$B:$N,13,FALSE))</f>
        <v/>
      </c>
      <c r="AF381" s="13" t="str">
        <f>IF(ISERROR(VLOOKUP(CONCATENATE($A381,"_",AF$2),'Reference data SID'!$B:$N,13,FALSE)),"",VLOOKUP(CONCATENATE($A381,"_",AF$2),'Reference data SID'!$B:$N,13,FALSE))</f>
        <v/>
      </c>
      <c r="AG381" s="13" t="str">
        <f>IF(ISERROR(VLOOKUP(CONCATENATE($A381,"_",AG$2),'Reference data SID'!$B:$N,13,FALSE)),"",VLOOKUP(CONCATENATE($A381,"_",AG$2),'Reference data SID'!$B:$N,13,FALSE))</f>
        <v/>
      </c>
      <c r="AH381" s="13" t="str">
        <f>IF(ISERROR(VLOOKUP(CONCATENATE($A381,"_",AH$2),'Reference data SID'!$B:$N,13,FALSE)),"",VLOOKUP(CONCATENATE($A381,"_",AH$2),'Reference data SID'!$B:$N,13,FALSE))</f>
        <v/>
      </c>
      <c r="AI381" s="13" t="str">
        <f>IF(ISERROR(VLOOKUP(CONCATENATE($A381,"_",AI$2),'Reference data SID'!$B:$N,13,FALSE)),"",VLOOKUP(CONCATENATE($A381,"_",AI$2),'Reference data SID'!$B:$N,13,FALSE))</f>
        <v/>
      </c>
      <c r="AJ381" s="13" t="str">
        <f>IF(ISERROR(VLOOKUP(CONCATENATE($A381,"_",AJ$2),'Reference data SID'!$B:$N,13,FALSE)),"",VLOOKUP(CONCATENATE($A381,"_",AJ$2),'Reference data SID'!$B:$N,13,FALSE))</f>
        <v/>
      </c>
      <c r="AK381" s="13" t="str">
        <f>IF(ISERROR(VLOOKUP(CONCATENATE($A381,"_",AK$2),'Reference data SID'!$B:$N,13,FALSE)),"",VLOOKUP(CONCATENATE($A381,"_",AK$2),'Reference data SID'!$B:$N,13,FALSE))</f>
        <v/>
      </c>
      <c r="AL381" s="13" t="str">
        <f>IF(ISERROR(VLOOKUP(CONCATENATE($A381,"_",AL$2),'Reference data SID'!$B:$N,13,FALSE)),"",VLOOKUP(CONCATENATE($A381,"_",AL$2),'Reference data SID'!$B:$N,13,FALSE))</f>
        <v/>
      </c>
      <c r="AM381" s="13" t="str">
        <f>IF(ISERROR(VLOOKUP(CONCATENATE($A381,"_",AM$2),'Reference data SID'!$B:$N,13,FALSE)),"",VLOOKUP(CONCATENATE($A381,"_",AM$2),'Reference data SID'!$B:$N,13,FALSE))</f>
        <v/>
      </c>
      <c r="AN381" s="13" t="str">
        <f>IF(ISERROR(VLOOKUP(CONCATENATE($A381,"_",AN$2),'Reference data SID'!$B:$N,13,FALSE)),"",VLOOKUP(CONCATENATE($A381,"_",AN$2),'Reference data SID'!$B:$N,13,FALSE))</f>
        <v/>
      </c>
      <c r="AO381" s="13" t="str">
        <f>IF(ISERROR(VLOOKUP(CONCATENATE($A381,"_",AO$2),'Reference data SID'!$B:$N,13,FALSE)),"",VLOOKUP(CONCATENATE($A381,"_",AO$2),'Reference data SID'!$B:$N,13,FALSE))</f>
        <v/>
      </c>
      <c r="AP381" s="13" t="str">
        <f>IF(ISERROR(VLOOKUP(CONCATENATE($A381,"_",AP$2),'Reference data SID'!$B:$N,13,FALSE)),"",VLOOKUP(CONCATENATE($A381,"_",AP$2),'Reference data SID'!$B:$N,13,FALSE))</f>
        <v/>
      </c>
      <c r="AQ381" s="13" t="str">
        <f>IF(ISERROR(VLOOKUP(CONCATENATE($A381,"_",AQ$2),'Reference data SID'!$B:$N,13,FALSE)),"",VLOOKUP(CONCATENATE($A381,"_",AQ$2),'Reference data SID'!$B:$N,13,FALSE))</f>
        <v/>
      </c>
      <c r="AR381" s="13" t="str">
        <f>IF(ISERROR(VLOOKUP(CONCATENATE($A381,"_",AR$2),'Reference data SID'!$B:$N,13,FALSE)),"",VLOOKUP(CONCATENATE($A381,"_",AR$2),'Reference data SID'!$B:$N,13,FALSE))</f>
        <v/>
      </c>
      <c r="AS381" s="13" t="str">
        <f>IF(ISERROR(VLOOKUP(CONCATENATE($A381,"_",AS$2),'Reference data SID'!$B:$N,13,FALSE)),"",VLOOKUP(CONCATENATE($A381,"_",AS$2),'Reference data SID'!$B:$N,13,FALSE))</f>
        <v/>
      </c>
      <c r="AT381" s="13" t="str">
        <f>IF(ISERROR(VLOOKUP(CONCATENATE($A381,"_",AT$2),'Reference data SID'!$B:$N,13,FALSE)),"",VLOOKUP(CONCATENATE($A381,"_",AT$2),'Reference data SID'!$B:$N,13,FALSE))</f>
        <v/>
      </c>
    </row>
    <row r="382" spans="1:46" x14ac:dyDescent="0.25">
      <c r="A382">
        <v>378</v>
      </c>
      <c r="B382" s="13" t="str">
        <f>IF(ISERROR(VLOOKUP(CONCATENATE($A382,"_",B$2),'Reference data SID'!$B:$N,13,FALSE)),"",VLOOKUP(CONCATENATE($A382,"_",B$2),'Reference data SID'!$B:$N,13,FALSE))</f>
        <v/>
      </c>
      <c r="C382" s="13" t="str">
        <f>IF(ISERROR(VLOOKUP(CONCATENATE($A382,"_",C$2),'Reference data SID'!$B:$N,13,FALSE)),"",VLOOKUP(CONCATENATE($A382,"_",C$2),'Reference data SID'!$B:$N,13,FALSE))</f>
        <v/>
      </c>
      <c r="D382" s="13" t="str">
        <f>IF(ISERROR(VLOOKUP(CONCATENATE($A382,"_",D$2),'Reference data SID'!$B:$N,13,FALSE)),"",VLOOKUP(CONCATENATE($A382,"_",D$2),'Reference data SID'!$B:$N,13,FALSE))</f>
        <v/>
      </c>
      <c r="E382" s="13" t="str">
        <f>IF(ISERROR(VLOOKUP(CONCATENATE($A382,"_",E$2),'Reference data SID'!$B:$N,13,FALSE)),"",VLOOKUP(CONCATENATE($A382,"_",E$2),'Reference data SID'!$B:$N,13,FALSE))</f>
        <v/>
      </c>
      <c r="F382" s="13" t="str">
        <f>IF(ISERROR(VLOOKUP(CONCATENATE($A382,"_",F$2),'Reference data SID'!$B:$N,13,FALSE)),"",VLOOKUP(CONCATENATE($A382,"_",F$2),'Reference data SID'!$B:$N,13,FALSE))</f>
        <v/>
      </c>
      <c r="G382" s="13" t="str">
        <f>IF(ISERROR(VLOOKUP(CONCATENATE($A382,"_",G$2),'Reference data SID'!$B:$N,13,FALSE)),"",VLOOKUP(CONCATENATE($A382,"_",G$2),'Reference data SID'!$B:$N,13,FALSE))</f>
        <v/>
      </c>
      <c r="H382" s="13" t="str">
        <f>IF(ISERROR(VLOOKUP(CONCATENATE($A382,"_",H$2),'Reference data SID'!$B:$N,13,FALSE)),"",VLOOKUP(CONCATENATE($A382,"_",H$2),'Reference data SID'!$B:$N,13,FALSE))</f>
        <v/>
      </c>
      <c r="I382" s="13" t="str">
        <f>IF(ISERROR(VLOOKUP(CONCATENATE($A382,"_",I$2),'Reference data SID'!$B:$N,13,FALSE)),"",VLOOKUP(CONCATENATE($A382,"_",I$2),'Reference data SID'!$B:$N,13,FALSE))</f>
        <v/>
      </c>
      <c r="J382" s="13" t="str">
        <f>IF(ISERROR(VLOOKUP(CONCATENATE($A382,"_",J$2),'Reference data SID'!$B:$N,13,FALSE)),"",VLOOKUP(CONCATENATE($A382,"_",J$2),'Reference data SID'!$B:$N,13,FALSE))</f>
        <v/>
      </c>
      <c r="K382" s="13" t="str">
        <f>IF(ISERROR(VLOOKUP(CONCATENATE($A382,"_",K$2),'Reference data SID'!$B:$N,13,FALSE)),"",VLOOKUP(CONCATENATE($A382,"_",K$2),'Reference data SID'!$B:$N,13,FALSE))</f>
        <v/>
      </c>
      <c r="L382" s="13" t="str">
        <f>IF(ISERROR(VLOOKUP(CONCATENATE($A382,"_",L$2),'Reference data SID'!$B:$N,13,FALSE)),"",VLOOKUP(CONCATENATE($A382,"_",L$2),'Reference data SID'!$B:$N,13,FALSE))</f>
        <v/>
      </c>
      <c r="M382" s="13" t="str">
        <f>IF(ISERROR(VLOOKUP(CONCATENATE($A382,"_",M$2),'Reference data SID'!$B:$N,13,FALSE)),"",VLOOKUP(CONCATENATE($A382,"_",M$2),'Reference data SID'!$B:$N,13,FALSE))</f>
        <v/>
      </c>
      <c r="N382" s="13" t="str">
        <f>IF(ISERROR(VLOOKUP(CONCATENATE($A382,"_",N$2),'Reference data SID'!$B:$N,13,FALSE)),"",VLOOKUP(CONCATENATE($A382,"_",N$2),'Reference data SID'!$B:$N,13,FALSE))</f>
        <v/>
      </c>
      <c r="O382" s="13" t="str">
        <f>IF(ISERROR(VLOOKUP(CONCATENATE($A382,"_",O$2),'Reference data SID'!$B:$N,13,FALSE)),"",VLOOKUP(CONCATENATE($A382,"_",O$2),'Reference data SID'!$B:$N,13,FALSE))</f>
        <v/>
      </c>
      <c r="P382" s="13" t="str">
        <f>IF(ISERROR(VLOOKUP(CONCATENATE($A382,"_",P$2),'Reference data SID'!$B:$N,13,FALSE)),"",VLOOKUP(CONCATENATE($A382,"_",P$2),'Reference data SID'!$B:$N,13,FALSE))</f>
        <v/>
      </c>
      <c r="Q382" s="13" t="str">
        <f>IF(ISERROR(VLOOKUP(CONCATENATE($A382,"_",Q$2),'Reference data SID'!$B:$N,13,FALSE)),"",VLOOKUP(CONCATENATE($A382,"_",Q$2),'Reference data SID'!$B:$N,13,FALSE))</f>
        <v/>
      </c>
      <c r="R382" s="13" t="str">
        <f>IF(ISERROR(VLOOKUP(CONCATENATE($A382,"_",R$2),'Reference data SID'!$B:$N,13,FALSE)),"",VLOOKUP(CONCATENATE($A382,"_",R$2),'Reference data SID'!$B:$N,13,FALSE))</f>
        <v/>
      </c>
      <c r="S382" s="13" t="str">
        <f>IF(ISERROR(VLOOKUP(CONCATENATE($A382,"_",S$2),'Reference data SID'!$B:$N,13,FALSE)),"",VLOOKUP(CONCATENATE($A382,"_",S$2),'Reference data SID'!$B:$N,13,FALSE))</f>
        <v/>
      </c>
      <c r="T382" s="13" t="str">
        <f>IF(ISERROR(VLOOKUP(CONCATENATE($A382,"_",T$2),'Reference data SID'!$B:$N,13,FALSE)),"",VLOOKUP(CONCATENATE($A382,"_",T$2),'Reference data SID'!$B:$N,13,FALSE))</f>
        <v/>
      </c>
      <c r="U382" s="13" t="str">
        <f>IF(ISERROR(VLOOKUP(CONCATENATE($A382,"_",U$2),'Reference data SID'!$B:$N,13,FALSE)),"",VLOOKUP(CONCATENATE($A382,"_",U$2),'Reference data SID'!$B:$N,13,FALSE))</f>
        <v/>
      </c>
      <c r="V382" s="13" t="str">
        <f>IF(ISERROR(VLOOKUP(CONCATENATE($A382,"_",V$2),'Reference data SID'!$B:$N,13,FALSE)),"",VLOOKUP(CONCATENATE($A382,"_",V$2),'Reference data SID'!$B:$N,13,FALSE))</f>
        <v/>
      </c>
      <c r="W382" s="13" t="str">
        <f>IF(ISERROR(VLOOKUP(CONCATENATE($A382,"_",W$2),'Reference data SID'!$B:$N,13,FALSE)),"",VLOOKUP(CONCATENATE($A382,"_",W$2),'Reference data SID'!$B:$N,13,FALSE))</f>
        <v/>
      </c>
      <c r="X382" s="13" t="str">
        <f>IF(ISERROR(VLOOKUP(CONCATENATE($A382,"_",X$2),'Reference data SID'!$B:$N,13,FALSE)),"",VLOOKUP(CONCATENATE($A382,"_",X$2),'Reference data SID'!$B:$N,13,FALSE))</f>
        <v/>
      </c>
      <c r="Y382" s="13" t="str">
        <f>IF(ISERROR(VLOOKUP(CONCATENATE($A382,"_",Y$2),'Reference data SID'!$B:$N,13,FALSE)),"",VLOOKUP(CONCATENATE($A382,"_",Y$2),'Reference data SID'!$B:$N,13,FALSE))</f>
        <v/>
      </c>
      <c r="Z382" s="13" t="str">
        <f>IF(ISERROR(VLOOKUP(CONCATENATE($A382,"_",Z$2),'Reference data SID'!$B:$N,13,FALSE)),"",VLOOKUP(CONCATENATE($A382,"_",Z$2),'Reference data SID'!$B:$N,13,FALSE))</f>
        <v/>
      </c>
      <c r="AA382" s="13" t="str">
        <f>IF(ISERROR(VLOOKUP(CONCATENATE($A382,"_",AA$2),'Reference data SID'!$B:$N,13,FALSE)),"",VLOOKUP(CONCATENATE($A382,"_",AA$2),'Reference data SID'!$B:$N,13,FALSE))</f>
        <v/>
      </c>
      <c r="AB382" s="13" t="str">
        <f>IF(ISERROR(VLOOKUP(CONCATENATE($A382,"_",AB$2),'Reference data SID'!$B:$N,13,FALSE)),"",VLOOKUP(CONCATENATE($A382,"_",AB$2),'Reference data SID'!$B:$N,13,FALSE))</f>
        <v/>
      </c>
      <c r="AC382" s="13" t="str">
        <f>IF(ISERROR(VLOOKUP(CONCATENATE($A382,"_",AC$2),'Reference data SID'!$B:$N,13,FALSE)),"",VLOOKUP(CONCATENATE($A382,"_",AC$2),'Reference data SID'!$B:$N,13,FALSE))</f>
        <v/>
      </c>
      <c r="AD382" s="13" t="str">
        <f>IF(ISERROR(VLOOKUP(CONCATENATE($A382,"_",AD$2),'Reference data SID'!$B:$N,13,FALSE)),"",VLOOKUP(CONCATENATE($A382,"_",AD$2),'Reference data SID'!$B:$N,13,FALSE))</f>
        <v/>
      </c>
      <c r="AE382" s="13" t="str">
        <f>IF(ISERROR(VLOOKUP(CONCATENATE($A382,"_",AE$2),'Reference data SID'!$B:$N,13,FALSE)),"",VLOOKUP(CONCATENATE($A382,"_",AE$2),'Reference data SID'!$B:$N,13,FALSE))</f>
        <v/>
      </c>
      <c r="AF382" s="13" t="str">
        <f>IF(ISERROR(VLOOKUP(CONCATENATE($A382,"_",AF$2),'Reference data SID'!$B:$N,13,FALSE)),"",VLOOKUP(CONCATENATE($A382,"_",AF$2),'Reference data SID'!$B:$N,13,FALSE))</f>
        <v/>
      </c>
      <c r="AG382" s="13" t="str">
        <f>IF(ISERROR(VLOOKUP(CONCATENATE($A382,"_",AG$2),'Reference data SID'!$B:$N,13,FALSE)),"",VLOOKUP(CONCATENATE($A382,"_",AG$2),'Reference data SID'!$B:$N,13,FALSE))</f>
        <v/>
      </c>
      <c r="AH382" s="13" t="str">
        <f>IF(ISERROR(VLOOKUP(CONCATENATE($A382,"_",AH$2),'Reference data SID'!$B:$N,13,FALSE)),"",VLOOKUP(CONCATENATE($A382,"_",AH$2),'Reference data SID'!$B:$N,13,FALSE))</f>
        <v/>
      </c>
      <c r="AI382" s="13" t="str">
        <f>IF(ISERROR(VLOOKUP(CONCATENATE($A382,"_",AI$2),'Reference data SID'!$B:$N,13,FALSE)),"",VLOOKUP(CONCATENATE($A382,"_",AI$2),'Reference data SID'!$B:$N,13,FALSE))</f>
        <v/>
      </c>
      <c r="AJ382" s="13" t="str">
        <f>IF(ISERROR(VLOOKUP(CONCATENATE($A382,"_",AJ$2),'Reference data SID'!$B:$N,13,FALSE)),"",VLOOKUP(CONCATENATE($A382,"_",AJ$2),'Reference data SID'!$B:$N,13,FALSE))</f>
        <v/>
      </c>
      <c r="AK382" s="13" t="str">
        <f>IF(ISERROR(VLOOKUP(CONCATENATE($A382,"_",AK$2),'Reference data SID'!$B:$N,13,FALSE)),"",VLOOKUP(CONCATENATE($A382,"_",AK$2),'Reference data SID'!$B:$N,13,FALSE))</f>
        <v/>
      </c>
      <c r="AL382" s="13" t="str">
        <f>IF(ISERROR(VLOOKUP(CONCATENATE($A382,"_",AL$2),'Reference data SID'!$B:$N,13,FALSE)),"",VLOOKUP(CONCATENATE($A382,"_",AL$2),'Reference data SID'!$B:$N,13,FALSE))</f>
        <v/>
      </c>
      <c r="AM382" s="13" t="str">
        <f>IF(ISERROR(VLOOKUP(CONCATENATE($A382,"_",AM$2),'Reference data SID'!$B:$N,13,FALSE)),"",VLOOKUP(CONCATENATE($A382,"_",AM$2),'Reference data SID'!$B:$N,13,FALSE))</f>
        <v/>
      </c>
      <c r="AN382" s="13" t="str">
        <f>IF(ISERROR(VLOOKUP(CONCATENATE($A382,"_",AN$2),'Reference data SID'!$B:$N,13,FALSE)),"",VLOOKUP(CONCATENATE($A382,"_",AN$2),'Reference data SID'!$B:$N,13,FALSE))</f>
        <v/>
      </c>
      <c r="AO382" s="13" t="str">
        <f>IF(ISERROR(VLOOKUP(CONCATENATE($A382,"_",AO$2),'Reference data SID'!$B:$N,13,FALSE)),"",VLOOKUP(CONCATENATE($A382,"_",AO$2),'Reference data SID'!$B:$N,13,FALSE))</f>
        <v/>
      </c>
      <c r="AP382" s="13" t="str">
        <f>IF(ISERROR(VLOOKUP(CONCATENATE($A382,"_",AP$2),'Reference data SID'!$B:$N,13,FALSE)),"",VLOOKUP(CONCATENATE($A382,"_",AP$2),'Reference data SID'!$B:$N,13,FALSE))</f>
        <v/>
      </c>
      <c r="AQ382" s="13" t="str">
        <f>IF(ISERROR(VLOOKUP(CONCATENATE($A382,"_",AQ$2),'Reference data SID'!$B:$N,13,FALSE)),"",VLOOKUP(CONCATENATE($A382,"_",AQ$2),'Reference data SID'!$B:$N,13,FALSE))</f>
        <v/>
      </c>
      <c r="AR382" s="13" t="str">
        <f>IF(ISERROR(VLOOKUP(CONCATENATE($A382,"_",AR$2),'Reference data SID'!$B:$N,13,FALSE)),"",VLOOKUP(CONCATENATE($A382,"_",AR$2),'Reference data SID'!$B:$N,13,FALSE))</f>
        <v/>
      </c>
      <c r="AS382" s="13" t="str">
        <f>IF(ISERROR(VLOOKUP(CONCATENATE($A382,"_",AS$2),'Reference data SID'!$B:$N,13,FALSE)),"",VLOOKUP(CONCATENATE($A382,"_",AS$2),'Reference data SID'!$B:$N,13,FALSE))</f>
        <v/>
      </c>
      <c r="AT382" s="13" t="str">
        <f>IF(ISERROR(VLOOKUP(CONCATENATE($A382,"_",AT$2),'Reference data SID'!$B:$N,13,FALSE)),"",VLOOKUP(CONCATENATE($A382,"_",AT$2),'Reference data SID'!$B:$N,13,FALSE))</f>
        <v/>
      </c>
    </row>
    <row r="383" spans="1:46" x14ac:dyDescent="0.25">
      <c r="A383">
        <v>379</v>
      </c>
      <c r="B383" s="13" t="str">
        <f>IF(ISERROR(VLOOKUP(CONCATENATE($A383,"_",B$2),'Reference data SID'!$B:$N,13,FALSE)),"",VLOOKUP(CONCATENATE($A383,"_",B$2),'Reference data SID'!$B:$N,13,FALSE))</f>
        <v/>
      </c>
      <c r="C383" s="13" t="str">
        <f>IF(ISERROR(VLOOKUP(CONCATENATE($A383,"_",C$2),'Reference data SID'!$B:$N,13,FALSE)),"",VLOOKUP(CONCATENATE($A383,"_",C$2),'Reference data SID'!$B:$N,13,FALSE))</f>
        <v/>
      </c>
      <c r="D383" s="13" t="str">
        <f>IF(ISERROR(VLOOKUP(CONCATENATE($A383,"_",D$2),'Reference data SID'!$B:$N,13,FALSE)),"",VLOOKUP(CONCATENATE($A383,"_",D$2),'Reference data SID'!$B:$N,13,FALSE))</f>
        <v/>
      </c>
      <c r="E383" s="13" t="str">
        <f>IF(ISERROR(VLOOKUP(CONCATENATE($A383,"_",E$2),'Reference data SID'!$B:$N,13,FALSE)),"",VLOOKUP(CONCATENATE($A383,"_",E$2),'Reference data SID'!$B:$N,13,FALSE))</f>
        <v/>
      </c>
      <c r="F383" s="13" t="str">
        <f>IF(ISERROR(VLOOKUP(CONCATENATE($A383,"_",F$2),'Reference data SID'!$B:$N,13,FALSE)),"",VLOOKUP(CONCATENATE($A383,"_",F$2),'Reference data SID'!$B:$N,13,FALSE))</f>
        <v/>
      </c>
      <c r="G383" s="13" t="str">
        <f>IF(ISERROR(VLOOKUP(CONCATENATE($A383,"_",G$2),'Reference data SID'!$B:$N,13,FALSE)),"",VLOOKUP(CONCATENATE($A383,"_",G$2),'Reference data SID'!$B:$N,13,FALSE))</f>
        <v/>
      </c>
      <c r="H383" s="13" t="str">
        <f>IF(ISERROR(VLOOKUP(CONCATENATE($A383,"_",H$2),'Reference data SID'!$B:$N,13,FALSE)),"",VLOOKUP(CONCATENATE($A383,"_",H$2),'Reference data SID'!$B:$N,13,FALSE))</f>
        <v/>
      </c>
      <c r="I383" s="13" t="str">
        <f>IF(ISERROR(VLOOKUP(CONCATENATE($A383,"_",I$2),'Reference data SID'!$B:$N,13,FALSE)),"",VLOOKUP(CONCATENATE($A383,"_",I$2),'Reference data SID'!$B:$N,13,FALSE))</f>
        <v/>
      </c>
      <c r="J383" s="13" t="str">
        <f>IF(ISERROR(VLOOKUP(CONCATENATE($A383,"_",J$2),'Reference data SID'!$B:$N,13,FALSE)),"",VLOOKUP(CONCATENATE($A383,"_",J$2),'Reference data SID'!$B:$N,13,FALSE))</f>
        <v/>
      </c>
      <c r="K383" s="13" t="str">
        <f>IF(ISERROR(VLOOKUP(CONCATENATE($A383,"_",K$2),'Reference data SID'!$B:$N,13,FALSE)),"",VLOOKUP(CONCATENATE($A383,"_",K$2),'Reference data SID'!$B:$N,13,FALSE))</f>
        <v/>
      </c>
      <c r="L383" s="13" t="str">
        <f>IF(ISERROR(VLOOKUP(CONCATENATE($A383,"_",L$2),'Reference data SID'!$B:$N,13,FALSE)),"",VLOOKUP(CONCATENATE($A383,"_",L$2),'Reference data SID'!$B:$N,13,FALSE))</f>
        <v/>
      </c>
      <c r="M383" s="13" t="str">
        <f>IF(ISERROR(VLOOKUP(CONCATENATE($A383,"_",M$2),'Reference data SID'!$B:$N,13,FALSE)),"",VLOOKUP(CONCATENATE($A383,"_",M$2),'Reference data SID'!$B:$N,13,FALSE))</f>
        <v/>
      </c>
      <c r="N383" s="13" t="str">
        <f>IF(ISERROR(VLOOKUP(CONCATENATE($A383,"_",N$2),'Reference data SID'!$B:$N,13,FALSE)),"",VLOOKUP(CONCATENATE($A383,"_",N$2),'Reference data SID'!$B:$N,13,FALSE))</f>
        <v/>
      </c>
      <c r="O383" s="13" t="str">
        <f>IF(ISERROR(VLOOKUP(CONCATENATE($A383,"_",O$2),'Reference data SID'!$B:$N,13,FALSE)),"",VLOOKUP(CONCATENATE($A383,"_",O$2),'Reference data SID'!$B:$N,13,FALSE))</f>
        <v/>
      </c>
      <c r="P383" s="13" t="str">
        <f>IF(ISERROR(VLOOKUP(CONCATENATE($A383,"_",P$2),'Reference data SID'!$B:$N,13,FALSE)),"",VLOOKUP(CONCATENATE($A383,"_",P$2),'Reference data SID'!$B:$N,13,FALSE))</f>
        <v/>
      </c>
      <c r="Q383" s="13" t="str">
        <f>IF(ISERROR(VLOOKUP(CONCATENATE($A383,"_",Q$2),'Reference data SID'!$B:$N,13,FALSE)),"",VLOOKUP(CONCATENATE($A383,"_",Q$2),'Reference data SID'!$B:$N,13,FALSE))</f>
        <v/>
      </c>
      <c r="R383" s="13" t="str">
        <f>IF(ISERROR(VLOOKUP(CONCATENATE($A383,"_",R$2),'Reference data SID'!$B:$N,13,FALSE)),"",VLOOKUP(CONCATENATE($A383,"_",R$2),'Reference data SID'!$B:$N,13,FALSE))</f>
        <v/>
      </c>
      <c r="S383" s="13" t="str">
        <f>IF(ISERROR(VLOOKUP(CONCATENATE($A383,"_",S$2),'Reference data SID'!$B:$N,13,FALSE)),"",VLOOKUP(CONCATENATE($A383,"_",S$2),'Reference data SID'!$B:$N,13,FALSE))</f>
        <v/>
      </c>
      <c r="T383" s="13" t="str">
        <f>IF(ISERROR(VLOOKUP(CONCATENATE($A383,"_",T$2),'Reference data SID'!$B:$N,13,FALSE)),"",VLOOKUP(CONCATENATE($A383,"_",T$2),'Reference data SID'!$B:$N,13,FALSE))</f>
        <v/>
      </c>
      <c r="U383" s="13" t="str">
        <f>IF(ISERROR(VLOOKUP(CONCATENATE($A383,"_",U$2),'Reference data SID'!$B:$N,13,FALSE)),"",VLOOKUP(CONCATENATE($A383,"_",U$2),'Reference data SID'!$B:$N,13,FALSE))</f>
        <v/>
      </c>
      <c r="V383" s="13" t="str">
        <f>IF(ISERROR(VLOOKUP(CONCATENATE($A383,"_",V$2),'Reference data SID'!$B:$N,13,FALSE)),"",VLOOKUP(CONCATENATE($A383,"_",V$2),'Reference data SID'!$B:$N,13,FALSE))</f>
        <v/>
      </c>
      <c r="W383" s="13" t="str">
        <f>IF(ISERROR(VLOOKUP(CONCATENATE($A383,"_",W$2),'Reference data SID'!$B:$N,13,FALSE)),"",VLOOKUP(CONCATENATE($A383,"_",W$2),'Reference data SID'!$B:$N,13,FALSE))</f>
        <v/>
      </c>
      <c r="X383" s="13" t="str">
        <f>IF(ISERROR(VLOOKUP(CONCATENATE($A383,"_",X$2),'Reference data SID'!$B:$N,13,FALSE)),"",VLOOKUP(CONCATENATE($A383,"_",X$2),'Reference data SID'!$B:$N,13,FALSE))</f>
        <v/>
      </c>
      <c r="Y383" s="13" t="str">
        <f>IF(ISERROR(VLOOKUP(CONCATENATE($A383,"_",Y$2),'Reference data SID'!$B:$N,13,FALSE)),"",VLOOKUP(CONCATENATE($A383,"_",Y$2),'Reference data SID'!$B:$N,13,FALSE))</f>
        <v/>
      </c>
      <c r="Z383" s="13" t="str">
        <f>IF(ISERROR(VLOOKUP(CONCATENATE($A383,"_",Z$2),'Reference data SID'!$B:$N,13,FALSE)),"",VLOOKUP(CONCATENATE($A383,"_",Z$2),'Reference data SID'!$B:$N,13,FALSE))</f>
        <v/>
      </c>
      <c r="AA383" s="13" t="str">
        <f>IF(ISERROR(VLOOKUP(CONCATENATE($A383,"_",AA$2),'Reference data SID'!$B:$N,13,FALSE)),"",VLOOKUP(CONCATENATE($A383,"_",AA$2),'Reference data SID'!$B:$N,13,FALSE))</f>
        <v/>
      </c>
      <c r="AB383" s="13" t="str">
        <f>IF(ISERROR(VLOOKUP(CONCATENATE($A383,"_",AB$2),'Reference data SID'!$B:$N,13,FALSE)),"",VLOOKUP(CONCATENATE($A383,"_",AB$2),'Reference data SID'!$B:$N,13,FALSE))</f>
        <v/>
      </c>
      <c r="AC383" s="13" t="str">
        <f>IF(ISERROR(VLOOKUP(CONCATENATE($A383,"_",AC$2),'Reference data SID'!$B:$N,13,FALSE)),"",VLOOKUP(CONCATENATE($A383,"_",AC$2),'Reference data SID'!$B:$N,13,FALSE))</f>
        <v/>
      </c>
      <c r="AD383" s="13" t="str">
        <f>IF(ISERROR(VLOOKUP(CONCATENATE($A383,"_",AD$2),'Reference data SID'!$B:$N,13,FALSE)),"",VLOOKUP(CONCATENATE($A383,"_",AD$2),'Reference data SID'!$B:$N,13,FALSE))</f>
        <v/>
      </c>
      <c r="AE383" s="13" t="str">
        <f>IF(ISERROR(VLOOKUP(CONCATENATE($A383,"_",AE$2),'Reference data SID'!$B:$N,13,FALSE)),"",VLOOKUP(CONCATENATE($A383,"_",AE$2),'Reference data SID'!$B:$N,13,FALSE))</f>
        <v/>
      </c>
      <c r="AF383" s="13" t="str">
        <f>IF(ISERROR(VLOOKUP(CONCATENATE($A383,"_",AF$2),'Reference data SID'!$B:$N,13,FALSE)),"",VLOOKUP(CONCATENATE($A383,"_",AF$2),'Reference data SID'!$B:$N,13,FALSE))</f>
        <v/>
      </c>
      <c r="AG383" s="13" t="str">
        <f>IF(ISERROR(VLOOKUP(CONCATENATE($A383,"_",AG$2),'Reference data SID'!$B:$N,13,FALSE)),"",VLOOKUP(CONCATENATE($A383,"_",AG$2),'Reference data SID'!$B:$N,13,FALSE))</f>
        <v/>
      </c>
      <c r="AH383" s="13" t="str">
        <f>IF(ISERROR(VLOOKUP(CONCATENATE($A383,"_",AH$2),'Reference data SID'!$B:$N,13,FALSE)),"",VLOOKUP(CONCATENATE($A383,"_",AH$2),'Reference data SID'!$B:$N,13,FALSE))</f>
        <v/>
      </c>
      <c r="AI383" s="13" t="str">
        <f>IF(ISERROR(VLOOKUP(CONCATENATE($A383,"_",AI$2),'Reference data SID'!$B:$N,13,FALSE)),"",VLOOKUP(CONCATENATE($A383,"_",AI$2),'Reference data SID'!$B:$N,13,FALSE))</f>
        <v/>
      </c>
      <c r="AJ383" s="13" t="str">
        <f>IF(ISERROR(VLOOKUP(CONCATENATE($A383,"_",AJ$2),'Reference data SID'!$B:$N,13,FALSE)),"",VLOOKUP(CONCATENATE($A383,"_",AJ$2),'Reference data SID'!$B:$N,13,FALSE))</f>
        <v/>
      </c>
      <c r="AK383" s="13" t="str">
        <f>IF(ISERROR(VLOOKUP(CONCATENATE($A383,"_",AK$2),'Reference data SID'!$B:$N,13,FALSE)),"",VLOOKUP(CONCATENATE($A383,"_",AK$2),'Reference data SID'!$B:$N,13,FALSE))</f>
        <v/>
      </c>
      <c r="AL383" s="13" t="str">
        <f>IF(ISERROR(VLOOKUP(CONCATENATE($A383,"_",AL$2),'Reference data SID'!$B:$N,13,FALSE)),"",VLOOKUP(CONCATENATE($A383,"_",AL$2),'Reference data SID'!$B:$N,13,FALSE))</f>
        <v/>
      </c>
      <c r="AM383" s="13" t="str">
        <f>IF(ISERROR(VLOOKUP(CONCATENATE($A383,"_",AM$2),'Reference data SID'!$B:$N,13,FALSE)),"",VLOOKUP(CONCATENATE($A383,"_",AM$2),'Reference data SID'!$B:$N,13,FALSE))</f>
        <v/>
      </c>
      <c r="AN383" s="13" t="str">
        <f>IF(ISERROR(VLOOKUP(CONCATENATE($A383,"_",AN$2),'Reference data SID'!$B:$N,13,FALSE)),"",VLOOKUP(CONCATENATE($A383,"_",AN$2),'Reference data SID'!$B:$N,13,FALSE))</f>
        <v/>
      </c>
      <c r="AO383" s="13" t="str">
        <f>IF(ISERROR(VLOOKUP(CONCATENATE($A383,"_",AO$2),'Reference data SID'!$B:$N,13,FALSE)),"",VLOOKUP(CONCATENATE($A383,"_",AO$2),'Reference data SID'!$B:$N,13,FALSE))</f>
        <v/>
      </c>
      <c r="AP383" s="13" t="str">
        <f>IF(ISERROR(VLOOKUP(CONCATENATE($A383,"_",AP$2),'Reference data SID'!$B:$N,13,FALSE)),"",VLOOKUP(CONCATENATE($A383,"_",AP$2),'Reference data SID'!$B:$N,13,FALSE))</f>
        <v/>
      </c>
      <c r="AQ383" s="13" t="str">
        <f>IF(ISERROR(VLOOKUP(CONCATENATE($A383,"_",AQ$2),'Reference data SID'!$B:$N,13,FALSE)),"",VLOOKUP(CONCATENATE($A383,"_",AQ$2),'Reference data SID'!$B:$N,13,FALSE))</f>
        <v/>
      </c>
      <c r="AR383" s="13" t="str">
        <f>IF(ISERROR(VLOOKUP(CONCATENATE($A383,"_",AR$2),'Reference data SID'!$B:$N,13,FALSE)),"",VLOOKUP(CONCATENATE($A383,"_",AR$2),'Reference data SID'!$B:$N,13,FALSE))</f>
        <v/>
      </c>
      <c r="AS383" s="13" t="str">
        <f>IF(ISERROR(VLOOKUP(CONCATENATE($A383,"_",AS$2),'Reference data SID'!$B:$N,13,FALSE)),"",VLOOKUP(CONCATENATE($A383,"_",AS$2),'Reference data SID'!$B:$N,13,FALSE))</f>
        <v/>
      </c>
      <c r="AT383" s="13" t="str">
        <f>IF(ISERROR(VLOOKUP(CONCATENATE($A383,"_",AT$2),'Reference data SID'!$B:$N,13,FALSE)),"",VLOOKUP(CONCATENATE($A383,"_",AT$2),'Reference data SID'!$B:$N,13,FALSE))</f>
        <v/>
      </c>
    </row>
    <row r="384" spans="1:46" x14ac:dyDescent="0.25">
      <c r="A384">
        <v>380</v>
      </c>
      <c r="B384" s="13" t="str">
        <f>IF(ISERROR(VLOOKUP(CONCATENATE($A384,"_",B$2),'Reference data SID'!$B:$N,13,FALSE)),"",VLOOKUP(CONCATENATE($A384,"_",B$2),'Reference data SID'!$B:$N,13,FALSE))</f>
        <v/>
      </c>
      <c r="C384" s="13" t="str">
        <f>IF(ISERROR(VLOOKUP(CONCATENATE($A384,"_",C$2),'Reference data SID'!$B:$N,13,FALSE)),"",VLOOKUP(CONCATENATE($A384,"_",C$2),'Reference data SID'!$B:$N,13,FALSE))</f>
        <v/>
      </c>
      <c r="D384" s="13" t="str">
        <f>IF(ISERROR(VLOOKUP(CONCATENATE($A384,"_",D$2),'Reference data SID'!$B:$N,13,FALSE)),"",VLOOKUP(CONCATENATE($A384,"_",D$2),'Reference data SID'!$B:$N,13,FALSE))</f>
        <v/>
      </c>
      <c r="E384" s="13" t="str">
        <f>IF(ISERROR(VLOOKUP(CONCATENATE($A384,"_",E$2),'Reference data SID'!$B:$N,13,FALSE)),"",VLOOKUP(CONCATENATE($A384,"_",E$2),'Reference data SID'!$B:$N,13,FALSE))</f>
        <v/>
      </c>
      <c r="F384" s="13" t="str">
        <f>IF(ISERROR(VLOOKUP(CONCATENATE($A384,"_",F$2),'Reference data SID'!$B:$N,13,FALSE)),"",VLOOKUP(CONCATENATE($A384,"_",F$2),'Reference data SID'!$B:$N,13,FALSE))</f>
        <v/>
      </c>
      <c r="G384" s="13" t="str">
        <f>IF(ISERROR(VLOOKUP(CONCATENATE($A384,"_",G$2),'Reference data SID'!$B:$N,13,FALSE)),"",VLOOKUP(CONCATENATE($A384,"_",G$2),'Reference data SID'!$B:$N,13,FALSE))</f>
        <v/>
      </c>
      <c r="H384" s="13" t="str">
        <f>IF(ISERROR(VLOOKUP(CONCATENATE($A384,"_",H$2),'Reference data SID'!$B:$N,13,FALSE)),"",VLOOKUP(CONCATENATE($A384,"_",H$2),'Reference data SID'!$B:$N,13,FALSE))</f>
        <v/>
      </c>
      <c r="I384" s="13" t="str">
        <f>IF(ISERROR(VLOOKUP(CONCATENATE($A384,"_",I$2),'Reference data SID'!$B:$N,13,FALSE)),"",VLOOKUP(CONCATENATE($A384,"_",I$2),'Reference data SID'!$B:$N,13,FALSE))</f>
        <v/>
      </c>
      <c r="J384" s="13" t="str">
        <f>IF(ISERROR(VLOOKUP(CONCATENATE($A384,"_",J$2),'Reference data SID'!$B:$N,13,FALSE)),"",VLOOKUP(CONCATENATE($A384,"_",J$2),'Reference data SID'!$B:$N,13,FALSE))</f>
        <v/>
      </c>
      <c r="K384" s="13" t="str">
        <f>IF(ISERROR(VLOOKUP(CONCATENATE($A384,"_",K$2),'Reference data SID'!$B:$N,13,FALSE)),"",VLOOKUP(CONCATENATE($A384,"_",K$2),'Reference data SID'!$B:$N,13,FALSE))</f>
        <v/>
      </c>
      <c r="L384" s="13" t="str">
        <f>IF(ISERROR(VLOOKUP(CONCATENATE($A384,"_",L$2),'Reference data SID'!$B:$N,13,FALSE)),"",VLOOKUP(CONCATENATE($A384,"_",L$2),'Reference data SID'!$B:$N,13,FALSE))</f>
        <v/>
      </c>
      <c r="M384" s="13" t="str">
        <f>IF(ISERROR(VLOOKUP(CONCATENATE($A384,"_",M$2),'Reference data SID'!$B:$N,13,FALSE)),"",VLOOKUP(CONCATENATE($A384,"_",M$2),'Reference data SID'!$B:$N,13,FALSE))</f>
        <v/>
      </c>
      <c r="N384" s="13" t="str">
        <f>IF(ISERROR(VLOOKUP(CONCATENATE($A384,"_",N$2),'Reference data SID'!$B:$N,13,FALSE)),"",VLOOKUP(CONCATENATE($A384,"_",N$2),'Reference data SID'!$B:$N,13,FALSE))</f>
        <v/>
      </c>
      <c r="O384" s="13" t="str">
        <f>IF(ISERROR(VLOOKUP(CONCATENATE($A384,"_",O$2),'Reference data SID'!$B:$N,13,FALSE)),"",VLOOKUP(CONCATENATE($A384,"_",O$2),'Reference data SID'!$B:$N,13,FALSE))</f>
        <v/>
      </c>
      <c r="P384" s="13" t="str">
        <f>IF(ISERROR(VLOOKUP(CONCATENATE($A384,"_",P$2),'Reference data SID'!$B:$N,13,FALSE)),"",VLOOKUP(CONCATENATE($A384,"_",P$2),'Reference data SID'!$B:$N,13,FALSE))</f>
        <v/>
      </c>
      <c r="Q384" s="13" t="str">
        <f>IF(ISERROR(VLOOKUP(CONCATENATE($A384,"_",Q$2),'Reference data SID'!$B:$N,13,FALSE)),"",VLOOKUP(CONCATENATE($A384,"_",Q$2),'Reference data SID'!$B:$N,13,FALSE))</f>
        <v/>
      </c>
      <c r="R384" s="13" t="str">
        <f>IF(ISERROR(VLOOKUP(CONCATENATE($A384,"_",R$2),'Reference data SID'!$B:$N,13,FALSE)),"",VLOOKUP(CONCATENATE($A384,"_",R$2),'Reference data SID'!$B:$N,13,FALSE))</f>
        <v/>
      </c>
      <c r="S384" s="13" t="str">
        <f>IF(ISERROR(VLOOKUP(CONCATENATE($A384,"_",S$2),'Reference data SID'!$B:$N,13,FALSE)),"",VLOOKUP(CONCATENATE($A384,"_",S$2),'Reference data SID'!$B:$N,13,FALSE))</f>
        <v/>
      </c>
      <c r="T384" s="13" t="str">
        <f>IF(ISERROR(VLOOKUP(CONCATENATE($A384,"_",T$2),'Reference data SID'!$B:$N,13,FALSE)),"",VLOOKUP(CONCATENATE($A384,"_",T$2),'Reference data SID'!$B:$N,13,FALSE))</f>
        <v/>
      </c>
      <c r="U384" s="13" t="str">
        <f>IF(ISERROR(VLOOKUP(CONCATENATE($A384,"_",U$2),'Reference data SID'!$B:$N,13,FALSE)),"",VLOOKUP(CONCATENATE($A384,"_",U$2),'Reference data SID'!$B:$N,13,FALSE))</f>
        <v/>
      </c>
      <c r="V384" s="13" t="str">
        <f>IF(ISERROR(VLOOKUP(CONCATENATE($A384,"_",V$2),'Reference data SID'!$B:$N,13,FALSE)),"",VLOOKUP(CONCATENATE($A384,"_",V$2),'Reference data SID'!$B:$N,13,FALSE))</f>
        <v/>
      </c>
      <c r="W384" s="13" t="str">
        <f>IF(ISERROR(VLOOKUP(CONCATENATE($A384,"_",W$2),'Reference data SID'!$B:$N,13,FALSE)),"",VLOOKUP(CONCATENATE($A384,"_",W$2),'Reference data SID'!$B:$N,13,FALSE))</f>
        <v/>
      </c>
      <c r="X384" s="13" t="str">
        <f>IF(ISERROR(VLOOKUP(CONCATENATE($A384,"_",X$2),'Reference data SID'!$B:$N,13,FALSE)),"",VLOOKUP(CONCATENATE($A384,"_",X$2),'Reference data SID'!$B:$N,13,FALSE))</f>
        <v/>
      </c>
      <c r="Y384" s="13" t="str">
        <f>IF(ISERROR(VLOOKUP(CONCATENATE($A384,"_",Y$2),'Reference data SID'!$B:$N,13,FALSE)),"",VLOOKUP(CONCATENATE($A384,"_",Y$2),'Reference data SID'!$B:$N,13,FALSE))</f>
        <v/>
      </c>
      <c r="Z384" s="13" t="str">
        <f>IF(ISERROR(VLOOKUP(CONCATENATE($A384,"_",Z$2),'Reference data SID'!$B:$N,13,FALSE)),"",VLOOKUP(CONCATENATE($A384,"_",Z$2),'Reference data SID'!$B:$N,13,FALSE))</f>
        <v/>
      </c>
      <c r="AA384" s="13" t="str">
        <f>IF(ISERROR(VLOOKUP(CONCATENATE($A384,"_",AA$2),'Reference data SID'!$B:$N,13,FALSE)),"",VLOOKUP(CONCATENATE($A384,"_",AA$2),'Reference data SID'!$B:$N,13,FALSE))</f>
        <v/>
      </c>
      <c r="AB384" s="13" t="str">
        <f>IF(ISERROR(VLOOKUP(CONCATENATE($A384,"_",AB$2),'Reference data SID'!$B:$N,13,FALSE)),"",VLOOKUP(CONCATENATE($A384,"_",AB$2),'Reference data SID'!$B:$N,13,FALSE))</f>
        <v/>
      </c>
      <c r="AC384" s="13" t="str">
        <f>IF(ISERROR(VLOOKUP(CONCATENATE($A384,"_",AC$2),'Reference data SID'!$B:$N,13,FALSE)),"",VLOOKUP(CONCATENATE($A384,"_",AC$2),'Reference data SID'!$B:$N,13,FALSE))</f>
        <v/>
      </c>
      <c r="AD384" s="13" t="str">
        <f>IF(ISERROR(VLOOKUP(CONCATENATE($A384,"_",AD$2),'Reference data SID'!$B:$N,13,FALSE)),"",VLOOKUP(CONCATENATE($A384,"_",AD$2),'Reference data SID'!$B:$N,13,FALSE))</f>
        <v/>
      </c>
      <c r="AE384" s="13" t="str">
        <f>IF(ISERROR(VLOOKUP(CONCATENATE($A384,"_",AE$2),'Reference data SID'!$B:$N,13,FALSE)),"",VLOOKUP(CONCATENATE($A384,"_",AE$2),'Reference data SID'!$B:$N,13,FALSE))</f>
        <v/>
      </c>
      <c r="AF384" s="13" t="str">
        <f>IF(ISERROR(VLOOKUP(CONCATENATE($A384,"_",AF$2),'Reference data SID'!$B:$N,13,FALSE)),"",VLOOKUP(CONCATENATE($A384,"_",AF$2),'Reference data SID'!$B:$N,13,FALSE))</f>
        <v/>
      </c>
      <c r="AG384" s="13" t="str">
        <f>IF(ISERROR(VLOOKUP(CONCATENATE($A384,"_",AG$2),'Reference data SID'!$B:$N,13,FALSE)),"",VLOOKUP(CONCATENATE($A384,"_",AG$2),'Reference data SID'!$B:$N,13,FALSE))</f>
        <v/>
      </c>
      <c r="AH384" s="13" t="str">
        <f>IF(ISERROR(VLOOKUP(CONCATENATE($A384,"_",AH$2),'Reference data SID'!$B:$N,13,FALSE)),"",VLOOKUP(CONCATENATE($A384,"_",AH$2),'Reference data SID'!$B:$N,13,FALSE))</f>
        <v/>
      </c>
      <c r="AI384" s="13" t="str">
        <f>IF(ISERROR(VLOOKUP(CONCATENATE($A384,"_",AI$2),'Reference data SID'!$B:$N,13,FALSE)),"",VLOOKUP(CONCATENATE($A384,"_",AI$2),'Reference data SID'!$B:$N,13,FALSE))</f>
        <v/>
      </c>
      <c r="AJ384" s="13" t="str">
        <f>IF(ISERROR(VLOOKUP(CONCATENATE($A384,"_",AJ$2),'Reference data SID'!$B:$N,13,FALSE)),"",VLOOKUP(CONCATENATE($A384,"_",AJ$2),'Reference data SID'!$B:$N,13,FALSE))</f>
        <v/>
      </c>
      <c r="AK384" s="13" t="str">
        <f>IF(ISERROR(VLOOKUP(CONCATENATE($A384,"_",AK$2),'Reference data SID'!$B:$N,13,FALSE)),"",VLOOKUP(CONCATENATE($A384,"_",AK$2),'Reference data SID'!$B:$N,13,FALSE))</f>
        <v/>
      </c>
      <c r="AL384" s="13" t="str">
        <f>IF(ISERROR(VLOOKUP(CONCATENATE($A384,"_",AL$2),'Reference data SID'!$B:$N,13,FALSE)),"",VLOOKUP(CONCATENATE($A384,"_",AL$2),'Reference data SID'!$B:$N,13,FALSE))</f>
        <v/>
      </c>
      <c r="AM384" s="13" t="str">
        <f>IF(ISERROR(VLOOKUP(CONCATENATE($A384,"_",AM$2),'Reference data SID'!$B:$N,13,FALSE)),"",VLOOKUP(CONCATENATE($A384,"_",AM$2),'Reference data SID'!$B:$N,13,FALSE))</f>
        <v/>
      </c>
      <c r="AN384" s="13" t="str">
        <f>IF(ISERROR(VLOOKUP(CONCATENATE($A384,"_",AN$2),'Reference data SID'!$B:$N,13,FALSE)),"",VLOOKUP(CONCATENATE($A384,"_",AN$2),'Reference data SID'!$B:$N,13,FALSE))</f>
        <v/>
      </c>
      <c r="AO384" s="13" t="str">
        <f>IF(ISERROR(VLOOKUP(CONCATENATE($A384,"_",AO$2),'Reference data SID'!$B:$N,13,FALSE)),"",VLOOKUP(CONCATENATE($A384,"_",AO$2),'Reference data SID'!$B:$N,13,FALSE))</f>
        <v/>
      </c>
      <c r="AP384" s="13" t="str">
        <f>IF(ISERROR(VLOOKUP(CONCATENATE($A384,"_",AP$2),'Reference data SID'!$B:$N,13,FALSE)),"",VLOOKUP(CONCATENATE($A384,"_",AP$2),'Reference data SID'!$B:$N,13,FALSE))</f>
        <v/>
      </c>
      <c r="AQ384" s="13" t="str">
        <f>IF(ISERROR(VLOOKUP(CONCATENATE($A384,"_",AQ$2),'Reference data SID'!$B:$N,13,FALSE)),"",VLOOKUP(CONCATENATE($A384,"_",AQ$2),'Reference data SID'!$B:$N,13,FALSE))</f>
        <v/>
      </c>
      <c r="AR384" s="13" t="str">
        <f>IF(ISERROR(VLOOKUP(CONCATENATE($A384,"_",AR$2),'Reference data SID'!$B:$N,13,FALSE)),"",VLOOKUP(CONCATENATE($A384,"_",AR$2),'Reference data SID'!$B:$N,13,FALSE))</f>
        <v/>
      </c>
      <c r="AS384" s="13" t="str">
        <f>IF(ISERROR(VLOOKUP(CONCATENATE($A384,"_",AS$2),'Reference data SID'!$B:$N,13,FALSE)),"",VLOOKUP(CONCATENATE($A384,"_",AS$2),'Reference data SID'!$B:$N,13,FALSE))</f>
        <v/>
      </c>
      <c r="AT384" s="13" t="str">
        <f>IF(ISERROR(VLOOKUP(CONCATENATE($A384,"_",AT$2),'Reference data SID'!$B:$N,13,FALSE)),"",VLOOKUP(CONCATENATE($A384,"_",AT$2),'Reference data SID'!$B:$N,13,FALSE))</f>
        <v/>
      </c>
    </row>
    <row r="385" spans="1:46" x14ac:dyDescent="0.25">
      <c r="A385">
        <v>381</v>
      </c>
      <c r="B385" s="13" t="str">
        <f>IF(ISERROR(VLOOKUP(CONCATENATE($A385,"_",B$2),'Reference data SID'!$B:$N,13,FALSE)),"",VLOOKUP(CONCATENATE($A385,"_",B$2),'Reference data SID'!$B:$N,13,FALSE))</f>
        <v/>
      </c>
      <c r="C385" s="13" t="str">
        <f>IF(ISERROR(VLOOKUP(CONCATENATE($A385,"_",C$2),'Reference data SID'!$B:$N,13,FALSE)),"",VLOOKUP(CONCATENATE($A385,"_",C$2),'Reference data SID'!$B:$N,13,FALSE))</f>
        <v/>
      </c>
      <c r="D385" s="13" t="str">
        <f>IF(ISERROR(VLOOKUP(CONCATENATE($A385,"_",D$2),'Reference data SID'!$B:$N,13,FALSE)),"",VLOOKUP(CONCATENATE($A385,"_",D$2),'Reference data SID'!$B:$N,13,FALSE))</f>
        <v/>
      </c>
      <c r="E385" s="13" t="str">
        <f>IF(ISERROR(VLOOKUP(CONCATENATE($A385,"_",E$2),'Reference data SID'!$B:$N,13,FALSE)),"",VLOOKUP(CONCATENATE($A385,"_",E$2),'Reference data SID'!$B:$N,13,FALSE))</f>
        <v/>
      </c>
      <c r="F385" s="13" t="str">
        <f>IF(ISERROR(VLOOKUP(CONCATENATE($A385,"_",F$2),'Reference data SID'!$B:$N,13,FALSE)),"",VLOOKUP(CONCATENATE($A385,"_",F$2),'Reference data SID'!$B:$N,13,FALSE))</f>
        <v/>
      </c>
      <c r="G385" s="13" t="str">
        <f>IF(ISERROR(VLOOKUP(CONCATENATE($A385,"_",G$2),'Reference data SID'!$B:$N,13,FALSE)),"",VLOOKUP(CONCATENATE($A385,"_",G$2),'Reference data SID'!$B:$N,13,FALSE))</f>
        <v/>
      </c>
      <c r="H385" s="13" t="str">
        <f>IF(ISERROR(VLOOKUP(CONCATENATE($A385,"_",H$2),'Reference data SID'!$B:$N,13,FALSE)),"",VLOOKUP(CONCATENATE($A385,"_",H$2),'Reference data SID'!$B:$N,13,FALSE))</f>
        <v/>
      </c>
      <c r="I385" s="13" t="str">
        <f>IF(ISERROR(VLOOKUP(CONCATENATE($A385,"_",I$2),'Reference data SID'!$B:$N,13,FALSE)),"",VLOOKUP(CONCATENATE($A385,"_",I$2),'Reference data SID'!$B:$N,13,FALSE))</f>
        <v/>
      </c>
      <c r="J385" s="13" t="str">
        <f>IF(ISERROR(VLOOKUP(CONCATENATE($A385,"_",J$2),'Reference data SID'!$B:$N,13,FALSE)),"",VLOOKUP(CONCATENATE($A385,"_",J$2),'Reference data SID'!$B:$N,13,FALSE))</f>
        <v/>
      </c>
      <c r="K385" s="13" t="str">
        <f>IF(ISERROR(VLOOKUP(CONCATENATE($A385,"_",K$2),'Reference data SID'!$B:$N,13,FALSE)),"",VLOOKUP(CONCATENATE($A385,"_",K$2),'Reference data SID'!$B:$N,13,FALSE))</f>
        <v/>
      </c>
      <c r="L385" s="13" t="str">
        <f>IF(ISERROR(VLOOKUP(CONCATENATE($A385,"_",L$2),'Reference data SID'!$B:$N,13,FALSE)),"",VLOOKUP(CONCATENATE($A385,"_",L$2),'Reference data SID'!$B:$N,13,FALSE))</f>
        <v/>
      </c>
      <c r="M385" s="13" t="str">
        <f>IF(ISERROR(VLOOKUP(CONCATENATE($A385,"_",M$2),'Reference data SID'!$B:$N,13,FALSE)),"",VLOOKUP(CONCATENATE($A385,"_",M$2),'Reference data SID'!$B:$N,13,FALSE))</f>
        <v/>
      </c>
      <c r="N385" s="13" t="str">
        <f>IF(ISERROR(VLOOKUP(CONCATENATE($A385,"_",N$2),'Reference data SID'!$B:$N,13,FALSE)),"",VLOOKUP(CONCATENATE($A385,"_",N$2),'Reference data SID'!$B:$N,13,FALSE))</f>
        <v/>
      </c>
      <c r="O385" s="13" t="str">
        <f>IF(ISERROR(VLOOKUP(CONCATENATE($A385,"_",O$2),'Reference data SID'!$B:$N,13,FALSE)),"",VLOOKUP(CONCATENATE($A385,"_",O$2),'Reference data SID'!$B:$N,13,FALSE))</f>
        <v/>
      </c>
      <c r="P385" s="13" t="str">
        <f>IF(ISERROR(VLOOKUP(CONCATENATE($A385,"_",P$2),'Reference data SID'!$B:$N,13,FALSE)),"",VLOOKUP(CONCATENATE($A385,"_",P$2),'Reference data SID'!$B:$N,13,FALSE))</f>
        <v/>
      </c>
      <c r="Q385" s="13" t="str">
        <f>IF(ISERROR(VLOOKUP(CONCATENATE($A385,"_",Q$2),'Reference data SID'!$B:$N,13,FALSE)),"",VLOOKUP(CONCATENATE($A385,"_",Q$2),'Reference data SID'!$B:$N,13,FALSE))</f>
        <v/>
      </c>
      <c r="R385" s="13" t="str">
        <f>IF(ISERROR(VLOOKUP(CONCATENATE($A385,"_",R$2),'Reference data SID'!$B:$N,13,FALSE)),"",VLOOKUP(CONCATENATE($A385,"_",R$2),'Reference data SID'!$B:$N,13,FALSE))</f>
        <v/>
      </c>
      <c r="S385" s="13" t="str">
        <f>IF(ISERROR(VLOOKUP(CONCATENATE($A385,"_",S$2),'Reference data SID'!$B:$N,13,FALSE)),"",VLOOKUP(CONCATENATE($A385,"_",S$2),'Reference data SID'!$B:$N,13,FALSE))</f>
        <v/>
      </c>
      <c r="T385" s="13" t="str">
        <f>IF(ISERROR(VLOOKUP(CONCATENATE($A385,"_",T$2),'Reference data SID'!$B:$N,13,FALSE)),"",VLOOKUP(CONCATENATE($A385,"_",T$2),'Reference data SID'!$B:$N,13,FALSE))</f>
        <v/>
      </c>
      <c r="U385" s="13" t="str">
        <f>IF(ISERROR(VLOOKUP(CONCATENATE($A385,"_",U$2),'Reference data SID'!$B:$N,13,FALSE)),"",VLOOKUP(CONCATENATE($A385,"_",U$2),'Reference data SID'!$B:$N,13,FALSE))</f>
        <v/>
      </c>
      <c r="V385" s="13" t="str">
        <f>IF(ISERROR(VLOOKUP(CONCATENATE($A385,"_",V$2),'Reference data SID'!$B:$N,13,FALSE)),"",VLOOKUP(CONCATENATE($A385,"_",V$2),'Reference data SID'!$B:$N,13,FALSE))</f>
        <v/>
      </c>
      <c r="W385" s="13" t="str">
        <f>IF(ISERROR(VLOOKUP(CONCATENATE($A385,"_",W$2),'Reference data SID'!$B:$N,13,FALSE)),"",VLOOKUP(CONCATENATE($A385,"_",W$2),'Reference data SID'!$B:$N,13,FALSE))</f>
        <v/>
      </c>
      <c r="X385" s="13" t="str">
        <f>IF(ISERROR(VLOOKUP(CONCATENATE($A385,"_",X$2),'Reference data SID'!$B:$N,13,FALSE)),"",VLOOKUP(CONCATENATE($A385,"_",X$2),'Reference data SID'!$B:$N,13,FALSE))</f>
        <v/>
      </c>
      <c r="Y385" s="13" t="str">
        <f>IF(ISERROR(VLOOKUP(CONCATENATE($A385,"_",Y$2),'Reference data SID'!$B:$N,13,FALSE)),"",VLOOKUP(CONCATENATE($A385,"_",Y$2),'Reference data SID'!$B:$N,13,FALSE))</f>
        <v/>
      </c>
      <c r="Z385" s="13" t="str">
        <f>IF(ISERROR(VLOOKUP(CONCATENATE($A385,"_",Z$2),'Reference data SID'!$B:$N,13,FALSE)),"",VLOOKUP(CONCATENATE($A385,"_",Z$2),'Reference data SID'!$B:$N,13,FALSE))</f>
        <v/>
      </c>
      <c r="AA385" s="13" t="str">
        <f>IF(ISERROR(VLOOKUP(CONCATENATE($A385,"_",AA$2),'Reference data SID'!$B:$N,13,FALSE)),"",VLOOKUP(CONCATENATE($A385,"_",AA$2),'Reference data SID'!$B:$N,13,FALSE))</f>
        <v/>
      </c>
      <c r="AB385" s="13" t="str">
        <f>IF(ISERROR(VLOOKUP(CONCATENATE($A385,"_",AB$2),'Reference data SID'!$B:$N,13,FALSE)),"",VLOOKUP(CONCATENATE($A385,"_",AB$2),'Reference data SID'!$B:$N,13,FALSE))</f>
        <v/>
      </c>
      <c r="AC385" s="13" t="str">
        <f>IF(ISERROR(VLOOKUP(CONCATENATE($A385,"_",AC$2),'Reference data SID'!$B:$N,13,FALSE)),"",VLOOKUP(CONCATENATE($A385,"_",AC$2),'Reference data SID'!$B:$N,13,FALSE))</f>
        <v/>
      </c>
      <c r="AD385" s="13" t="str">
        <f>IF(ISERROR(VLOOKUP(CONCATENATE($A385,"_",AD$2),'Reference data SID'!$B:$N,13,FALSE)),"",VLOOKUP(CONCATENATE($A385,"_",AD$2),'Reference data SID'!$B:$N,13,FALSE))</f>
        <v/>
      </c>
      <c r="AE385" s="13" t="str">
        <f>IF(ISERROR(VLOOKUP(CONCATENATE($A385,"_",AE$2),'Reference data SID'!$B:$N,13,FALSE)),"",VLOOKUP(CONCATENATE($A385,"_",AE$2),'Reference data SID'!$B:$N,13,FALSE))</f>
        <v/>
      </c>
      <c r="AF385" s="13" t="str">
        <f>IF(ISERROR(VLOOKUP(CONCATENATE($A385,"_",AF$2),'Reference data SID'!$B:$N,13,FALSE)),"",VLOOKUP(CONCATENATE($A385,"_",AF$2),'Reference data SID'!$B:$N,13,FALSE))</f>
        <v/>
      </c>
      <c r="AG385" s="13" t="str">
        <f>IF(ISERROR(VLOOKUP(CONCATENATE($A385,"_",AG$2),'Reference data SID'!$B:$N,13,FALSE)),"",VLOOKUP(CONCATENATE($A385,"_",AG$2),'Reference data SID'!$B:$N,13,FALSE))</f>
        <v/>
      </c>
      <c r="AH385" s="13" t="str">
        <f>IF(ISERROR(VLOOKUP(CONCATENATE($A385,"_",AH$2),'Reference data SID'!$B:$N,13,FALSE)),"",VLOOKUP(CONCATENATE($A385,"_",AH$2),'Reference data SID'!$B:$N,13,FALSE))</f>
        <v/>
      </c>
      <c r="AI385" s="13" t="str">
        <f>IF(ISERROR(VLOOKUP(CONCATENATE($A385,"_",AI$2),'Reference data SID'!$B:$N,13,FALSE)),"",VLOOKUP(CONCATENATE($A385,"_",AI$2),'Reference data SID'!$B:$N,13,FALSE))</f>
        <v/>
      </c>
      <c r="AJ385" s="13" t="str">
        <f>IF(ISERROR(VLOOKUP(CONCATENATE($A385,"_",AJ$2),'Reference data SID'!$B:$N,13,FALSE)),"",VLOOKUP(CONCATENATE($A385,"_",AJ$2),'Reference data SID'!$B:$N,13,FALSE))</f>
        <v/>
      </c>
      <c r="AK385" s="13" t="str">
        <f>IF(ISERROR(VLOOKUP(CONCATENATE($A385,"_",AK$2),'Reference data SID'!$B:$N,13,FALSE)),"",VLOOKUP(CONCATENATE($A385,"_",AK$2),'Reference data SID'!$B:$N,13,FALSE))</f>
        <v/>
      </c>
      <c r="AL385" s="13" t="str">
        <f>IF(ISERROR(VLOOKUP(CONCATENATE($A385,"_",AL$2),'Reference data SID'!$B:$N,13,FALSE)),"",VLOOKUP(CONCATENATE($A385,"_",AL$2),'Reference data SID'!$B:$N,13,FALSE))</f>
        <v/>
      </c>
      <c r="AM385" s="13" t="str">
        <f>IF(ISERROR(VLOOKUP(CONCATENATE($A385,"_",AM$2),'Reference data SID'!$B:$N,13,FALSE)),"",VLOOKUP(CONCATENATE($A385,"_",AM$2),'Reference data SID'!$B:$N,13,FALSE))</f>
        <v/>
      </c>
      <c r="AN385" s="13" t="str">
        <f>IF(ISERROR(VLOOKUP(CONCATENATE($A385,"_",AN$2),'Reference data SID'!$B:$N,13,FALSE)),"",VLOOKUP(CONCATENATE($A385,"_",AN$2),'Reference data SID'!$B:$N,13,FALSE))</f>
        <v/>
      </c>
      <c r="AO385" s="13" t="str">
        <f>IF(ISERROR(VLOOKUP(CONCATENATE($A385,"_",AO$2),'Reference data SID'!$B:$N,13,FALSE)),"",VLOOKUP(CONCATENATE($A385,"_",AO$2),'Reference data SID'!$B:$N,13,FALSE))</f>
        <v/>
      </c>
      <c r="AP385" s="13" t="str">
        <f>IF(ISERROR(VLOOKUP(CONCATENATE($A385,"_",AP$2),'Reference data SID'!$B:$N,13,FALSE)),"",VLOOKUP(CONCATENATE($A385,"_",AP$2),'Reference data SID'!$B:$N,13,FALSE))</f>
        <v/>
      </c>
      <c r="AQ385" s="13" t="str">
        <f>IF(ISERROR(VLOOKUP(CONCATENATE($A385,"_",AQ$2),'Reference data SID'!$B:$N,13,FALSE)),"",VLOOKUP(CONCATENATE($A385,"_",AQ$2),'Reference data SID'!$B:$N,13,FALSE))</f>
        <v/>
      </c>
      <c r="AR385" s="13" t="str">
        <f>IF(ISERROR(VLOOKUP(CONCATENATE($A385,"_",AR$2),'Reference data SID'!$B:$N,13,FALSE)),"",VLOOKUP(CONCATENATE($A385,"_",AR$2),'Reference data SID'!$B:$N,13,FALSE))</f>
        <v/>
      </c>
      <c r="AS385" s="13" t="str">
        <f>IF(ISERROR(VLOOKUP(CONCATENATE($A385,"_",AS$2),'Reference data SID'!$B:$N,13,FALSE)),"",VLOOKUP(CONCATENATE($A385,"_",AS$2),'Reference data SID'!$B:$N,13,FALSE))</f>
        <v/>
      </c>
      <c r="AT385" s="13" t="str">
        <f>IF(ISERROR(VLOOKUP(CONCATENATE($A385,"_",AT$2),'Reference data SID'!$B:$N,13,FALSE)),"",VLOOKUP(CONCATENATE($A385,"_",AT$2),'Reference data SID'!$B:$N,13,FALSE))</f>
        <v/>
      </c>
    </row>
    <row r="386" spans="1:46" x14ac:dyDescent="0.25">
      <c r="A386">
        <v>382</v>
      </c>
      <c r="B386" s="13" t="str">
        <f>IF(ISERROR(VLOOKUP(CONCATENATE($A386,"_",B$2),'Reference data SID'!$B:$N,13,FALSE)),"",VLOOKUP(CONCATENATE($A386,"_",B$2),'Reference data SID'!$B:$N,13,FALSE))</f>
        <v/>
      </c>
      <c r="C386" s="13" t="str">
        <f>IF(ISERROR(VLOOKUP(CONCATENATE($A386,"_",C$2),'Reference data SID'!$B:$N,13,FALSE)),"",VLOOKUP(CONCATENATE($A386,"_",C$2),'Reference data SID'!$B:$N,13,FALSE))</f>
        <v/>
      </c>
      <c r="D386" s="13" t="str">
        <f>IF(ISERROR(VLOOKUP(CONCATENATE($A386,"_",D$2),'Reference data SID'!$B:$N,13,FALSE)),"",VLOOKUP(CONCATENATE($A386,"_",D$2),'Reference data SID'!$B:$N,13,FALSE))</f>
        <v/>
      </c>
      <c r="E386" s="13" t="str">
        <f>IF(ISERROR(VLOOKUP(CONCATENATE($A386,"_",E$2),'Reference data SID'!$B:$N,13,FALSE)),"",VLOOKUP(CONCATENATE($A386,"_",E$2),'Reference data SID'!$B:$N,13,FALSE))</f>
        <v/>
      </c>
      <c r="F386" s="13" t="str">
        <f>IF(ISERROR(VLOOKUP(CONCATENATE($A386,"_",F$2),'Reference data SID'!$B:$N,13,FALSE)),"",VLOOKUP(CONCATENATE($A386,"_",F$2),'Reference data SID'!$B:$N,13,FALSE))</f>
        <v/>
      </c>
      <c r="G386" s="13" t="str">
        <f>IF(ISERROR(VLOOKUP(CONCATENATE($A386,"_",G$2),'Reference data SID'!$B:$N,13,FALSE)),"",VLOOKUP(CONCATENATE($A386,"_",G$2),'Reference data SID'!$B:$N,13,FALSE))</f>
        <v/>
      </c>
      <c r="H386" s="13" t="str">
        <f>IF(ISERROR(VLOOKUP(CONCATENATE($A386,"_",H$2),'Reference data SID'!$B:$N,13,FALSE)),"",VLOOKUP(CONCATENATE($A386,"_",H$2),'Reference data SID'!$B:$N,13,FALSE))</f>
        <v/>
      </c>
      <c r="I386" s="13" t="str">
        <f>IF(ISERROR(VLOOKUP(CONCATENATE($A386,"_",I$2),'Reference data SID'!$B:$N,13,FALSE)),"",VLOOKUP(CONCATENATE($A386,"_",I$2),'Reference data SID'!$B:$N,13,FALSE))</f>
        <v/>
      </c>
      <c r="J386" s="13" t="str">
        <f>IF(ISERROR(VLOOKUP(CONCATENATE($A386,"_",J$2),'Reference data SID'!$B:$N,13,FALSE)),"",VLOOKUP(CONCATENATE($A386,"_",J$2),'Reference data SID'!$B:$N,13,FALSE))</f>
        <v/>
      </c>
      <c r="K386" s="13" t="str">
        <f>IF(ISERROR(VLOOKUP(CONCATENATE($A386,"_",K$2),'Reference data SID'!$B:$N,13,FALSE)),"",VLOOKUP(CONCATENATE($A386,"_",K$2),'Reference data SID'!$B:$N,13,FALSE))</f>
        <v/>
      </c>
      <c r="L386" s="13" t="str">
        <f>IF(ISERROR(VLOOKUP(CONCATENATE($A386,"_",L$2),'Reference data SID'!$B:$N,13,FALSE)),"",VLOOKUP(CONCATENATE($A386,"_",L$2),'Reference data SID'!$B:$N,13,FALSE))</f>
        <v/>
      </c>
      <c r="M386" s="13" t="str">
        <f>IF(ISERROR(VLOOKUP(CONCATENATE($A386,"_",M$2),'Reference data SID'!$B:$N,13,FALSE)),"",VLOOKUP(CONCATENATE($A386,"_",M$2),'Reference data SID'!$B:$N,13,FALSE))</f>
        <v/>
      </c>
      <c r="N386" s="13" t="str">
        <f>IF(ISERROR(VLOOKUP(CONCATENATE($A386,"_",N$2),'Reference data SID'!$B:$N,13,FALSE)),"",VLOOKUP(CONCATENATE($A386,"_",N$2),'Reference data SID'!$B:$N,13,FALSE))</f>
        <v/>
      </c>
      <c r="O386" s="13" t="str">
        <f>IF(ISERROR(VLOOKUP(CONCATENATE($A386,"_",O$2),'Reference data SID'!$B:$N,13,FALSE)),"",VLOOKUP(CONCATENATE($A386,"_",O$2),'Reference data SID'!$B:$N,13,FALSE))</f>
        <v/>
      </c>
      <c r="P386" s="13" t="str">
        <f>IF(ISERROR(VLOOKUP(CONCATENATE($A386,"_",P$2),'Reference data SID'!$B:$N,13,FALSE)),"",VLOOKUP(CONCATENATE($A386,"_",P$2),'Reference data SID'!$B:$N,13,FALSE))</f>
        <v/>
      </c>
      <c r="Q386" s="13" t="str">
        <f>IF(ISERROR(VLOOKUP(CONCATENATE($A386,"_",Q$2),'Reference data SID'!$B:$N,13,FALSE)),"",VLOOKUP(CONCATENATE($A386,"_",Q$2),'Reference data SID'!$B:$N,13,FALSE))</f>
        <v/>
      </c>
      <c r="R386" s="13" t="str">
        <f>IF(ISERROR(VLOOKUP(CONCATENATE($A386,"_",R$2),'Reference data SID'!$B:$N,13,FALSE)),"",VLOOKUP(CONCATENATE($A386,"_",R$2),'Reference data SID'!$B:$N,13,FALSE))</f>
        <v/>
      </c>
      <c r="S386" s="13" t="str">
        <f>IF(ISERROR(VLOOKUP(CONCATENATE($A386,"_",S$2),'Reference data SID'!$B:$N,13,FALSE)),"",VLOOKUP(CONCATENATE($A386,"_",S$2),'Reference data SID'!$B:$N,13,FALSE))</f>
        <v/>
      </c>
      <c r="T386" s="13" t="str">
        <f>IF(ISERROR(VLOOKUP(CONCATENATE($A386,"_",T$2),'Reference data SID'!$B:$N,13,FALSE)),"",VLOOKUP(CONCATENATE($A386,"_",T$2),'Reference data SID'!$B:$N,13,FALSE))</f>
        <v/>
      </c>
      <c r="U386" s="13" t="str">
        <f>IF(ISERROR(VLOOKUP(CONCATENATE($A386,"_",U$2),'Reference data SID'!$B:$N,13,FALSE)),"",VLOOKUP(CONCATENATE($A386,"_",U$2),'Reference data SID'!$B:$N,13,FALSE))</f>
        <v/>
      </c>
      <c r="V386" s="13" t="str">
        <f>IF(ISERROR(VLOOKUP(CONCATENATE($A386,"_",V$2),'Reference data SID'!$B:$N,13,FALSE)),"",VLOOKUP(CONCATENATE($A386,"_",V$2),'Reference data SID'!$B:$N,13,FALSE))</f>
        <v/>
      </c>
      <c r="W386" s="13" t="str">
        <f>IF(ISERROR(VLOOKUP(CONCATENATE($A386,"_",W$2),'Reference data SID'!$B:$N,13,FALSE)),"",VLOOKUP(CONCATENATE($A386,"_",W$2),'Reference data SID'!$B:$N,13,FALSE))</f>
        <v/>
      </c>
      <c r="X386" s="13" t="str">
        <f>IF(ISERROR(VLOOKUP(CONCATENATE($A386,"_",X$2),'Reference data SID'!$B:$N,13,FALSE)),"",VLOOKUP(CONCATENATE($A386,"_",X$2),'Reference data SID'!$B:$N,13,FALSE))</f>
        <v/>
      </c>
      <c r="Y386" s="13" t="str">
        <f>IF(ISERROR(VLOOKUP(CONCATENATE($A386,"_",Y$2),'Reference data SID'!$B:$N,13,FALSE)),"",VLOOKUP(CONCATENATE($A386,"_",Y$2),'Reference data SID'!$B:$N,13,FALSE))</f>
        <v/>
      </c>
      <c r="Z386" s="13" t="str">
        <f>IF(ISERROR(VLOOKUP(CONCATENATE($A386,"_",Z$2),'Reference data SID'!$B:$N,13,FALSE)),"",VLOOKUP(CONCATENATE($A386,"_",Z$2),'Reference data SID'!$B:$N,13,FALSE))</f>
        <v/>
      </c>
      <c r="AA386" s="13" t="str">
        <f>IF(ISERROR(VLOOKUP(CONCATENATE($A386,"_",AA$2),'Reference data SID'!$B:$N,13,FALSE)),"",VLOOKUP(CONCATENATE($A386,"_",AA$2),'Reference data SID'!$B:$N,13,FALSE))</f>
        <v/>
      </c>
      <c r="AB386" s="13" t="str">
        <f>IF(ISERROR(VLOOKUP(CONCATENATE($A386,"_",AB$2),'Reference data SID'!$B:$N,13,FALSE)),"",VLOOKUP(CONCATENATE($A386,"_",AB$2),'Reference data SID'!$B:$N,13,FALSE))</f>
        <v/>
      </c>
      <c r="AC386" s="13" t="str">
        <f>IF(ISERROR(VLOOKUP(CONCATENATE($A386,"_",AC$2),'Reference data SID'!$B:$N,13,FALSE)),"",VLOOKUP(CONCATENATE($A386,"_",AC$2),'Reference data SID'!$B:$N,13,FALSE))</f>
        <v/>
      </c>
      <c r="AD386" s="13" t="str">
        <f>IF(ISERROR(VLOOKUP(CONCATENATE($A386,"_",AD$2),'Reference data SID'!$B:$N,13,FALSE)),"",VLOOKUP(CONCATENATE($A386,"_",AD$2),'Reference data SID'!$B:$N,13,FALSE))</f>
        <v/>
      </c>
      <c r="AE386" s="13" t="str">
        <f>IF(ISERROR(VLOOKUP(CONCATENATE($A386,"_",AE$2),'Reference data SID'!$B:$N,13,FALSE)),"",VLOOKUP(CONCATENATE($A386,"_",AE$2),'Reference data SID'!$B:$N,13,FALSE))</f>
        <v/>
      </c>
      <c r="AF386" s="13" t="str">
        <f>IF(ISERROR(VLOOKUP(CONCATENATE($A386,"_",AF$2),'Reference data SID'!$B:$N,13,FALSE)),"",VLOOKUP(CONCATENATE($A386,"_",AF$2),'Reference data SID'!$B:$N,13,FALSE))</f>
        <v/>
      </c>
      <c r="AG386" s="13" t="str">
        <f>IF(ISERROR(VLOOKUP(CONCATENATE($A386,"_",AG$2),'Reference data SID'!$B:$N,13,FALSE)),"",VLOOKUP(CONCATENATE($A386,"_",AG$2),'Reference data SID'!$B:$N,13,FALSE))</f>
        <v/>
      </c>
      <c r="AH386" s="13" t="str">
        <f>IF(ISERROR(VLOOKUP(CONCATENATE($A386,"_",AH$2),'Reference data SID'!$B:$N,13,FALSE)),"",VLOOKUP(CONCATENATE($A386,"_",AH$2),'Reference data SID'!$B:$N,13,FALSE))</f>
        <v/>
      </c>
      <c r="AI386" s="13" t="str">
        <f>IF(ISERROR(VLOOKUP(CONCATENATE($A386,"_",AI$2),'Reference data SID'!$B:$N,13,FALSE)),"",VLOOKUP(CONCATENATE($A386,"_",AI$2),'Reference data SID'!$B:$N,13,FALSE))</f>
        <v/>
      </c>
      <c r="AJ386" s="13" t="str">
        <f>IF(ISERROR(VLOOKUP(CONCATENATE($A386,"_",AJ$2),'Reference data SID'!$B:$N,13,FALSE)),"",VLOOKUP(CONCATENATE($A386,"_",AJ$2),'Reference data SID'!$B:$N,13,FALSE))</f>
        <v/>
      </c>
      <c r="AK386" s="13" t="str">
        <f>IF(ISERROR(VLOOKUP(CONCATENATE($A386,"_",AK$2),'Reference data SID'!$B:$N,13,FALSE)),"",VLOOKUP(CONCATENATE($A386,"_",AK$2),'Reference data SID'!$B:$N,13,FALSE))</f>
        <v/>
      </c>
      <c r="AL386" s="13" t="str">
        <f>IF(ISERROR(VLOOKUP(CONCATENATE($A386,"_",AL$2),'Reference data SID'!$B:$N,13,FALSE)),"",VLOOKUP(CONCATENATE($A386,"_",AL$2),'Reference data SID'!$B:$N,13,FALSE))</f>
        <v/>
      </c>
      <c r="AM386" s="13" t="str">
        <f>IF(ISERROR(VLOOKUP(CONCATENATE($A386,"_",AM$2),'Reference data SID'!$B:$N,13,FALSE)),"",VLOOKUP(CONCATENATE($A386,"_",AM$2),'Reference data SID'!$B:$N,13,FALSE))</f>
        <v/>
      </c>
      <c r="AN386" s="13" t="str">
        <f>IF(ISERROR(VLOOKUP(CONCATENATE($A386,"_",AN$2),'Reference data SID'!$B:$N,13,FALSE)),"",VLOOKUP(CONCATENATE($A386,"_",AN$2),'Reference data SID'!$B:$N,13,FALSE))</f>
        <v/>
      </c>
      <c r="AO386" s="13" t="str">
        <f>IF(ISERROR(VLOOKUP(CONCATENATE($A386,"_",AO$2),'Reference data SID'!$B:$N,13,FALSE)),"",VLOOKUP(CONCATENATE($A386,"_",AO$2),'Reference data SID'!$B:$N,13,FALSE))</f>
        <v/>
      </c>
      <c r="AP386" s="13" t="str">
        <f>IF(ISERROR(VLOOKUP(CONCATENATE($A386,"_",AP$2),'Reference data SID'!$B:$N,13,FALSE)),"",VLOOKUP(CONCATENATE($A386,"_",AP$2),'Reference data SID'!$B:$N,13,FALSE))</f>
        <v/>
      </c>
      <c r="AQ386" s="13" t="str">
        <f>IF(ISERROR(VLOOKUP(CONCATENATE($A386,"_",AQ$2),'Reference data SID'!$B:$N,13,FALSE)),"",VLOOKUP(CONCATENATE($A386,"_",AQ$2),'Reference data SID'!$B:$N,13,FALSE))</f>
        <v/>
      </c>
      <c r="AR386" s="13" t="str">
        <f>IF(ISERROR(VLOOKUP(CONCATENATE($A386,"_",AR$2),'Reference data SID'!$B:$N,13,FALSE)),"",VLOOKUP(CONCATENATE($A386,"_",AR$2),'Reference data SID'!$B:$N,13,FALSE))</f>
        <v/>
      </c>
      <c r="AS386" s="13" t="str">
        <f>IF(ISERROR(VLOOKUP(CONCATENATE($A386,"_",AS$2),'Reference data SID'!$B:$N,13,FALSE)),"",VLOOKUP(CONCATENATE($A386,"_",AS$2),'Reference data SID'!$B:$N,13,FALSE))</f>
        <v/>
      </c>
      <c r="AT386" s="13" t="str">
        <f>IF(ISERROR(VLOOKUP(CONCATENATE($A386,"_",AT$2),'Reference data SID'!$B:$N,13,FALSE)),"",VLOOKUP(CONCATENATE($A386,"_",AT$2),'Reference data SID'!$B:$N,13,FALSE))</f>
        <v/>
      </c>
    </row>
    <row r="387" spans="1:46" x14ac:dyDescent="0.25">
      <c r="A387">
        <v>383</v>
      </c>
      <c r="B387" s="13" t="str">
        <f>IF(ISERROR(VLOOKUP(CONCATENATE($A387,"_",B$2),'Reference data SID'!$B:$N,13,FALSE)),"",VLOOKUP(CONCATENATE($A387,"_",B$2),'Reference data SID'!$B:$N,13,FALSE))</f>
        <v/>
      </c>
      <c r="C387" s="13" t="str">
        <f>IF(ISERROR(VLOOKUP(CONCATENATE($A387,"_",C$2),'Reference data SID'!$B:$N,13,FALSE)),"",VLOOKUP(CONCATENATE($A387,"_",C$2),'Reference data SID'!$B:$N,13,FALSE))</f>
        <v/>
      </c>
      <c r="D387" s="13" t="str">
        <f>IF(ISERROR(VLOOKUP(CONCATENATE($A387,"_",D$2),'Reference data SID'!$B:$N,13,FALSE)),"",VLOOKUP(CONCATENATE($A387,"_",D$2),'Reference data SID'!$B:$N,13,FALSE))</f>
        <v/>
      </c>
      <c r="E387" s="13" t="str">
        <f>IF(ISERROR(VLOOKUP(CONCATENATE($A387,"_",E$2),'Reference data SID'!$B:$N,13,FALSE)),"",VLOOKUP(CONCATENATE($A387,"_",E$2),'Reference data SID'!$B:$N,13,FALSE))</f>
        <v/>
      </c>
      <c r="F387" s="13" t="str">
        <f>IF(ISERROR(VLOOKUP(CONCATENATE($A387,"_",F$2),'Reference data SID'!$B:$N,13,FALSE)),"",VLOOKUP(CONCATENATE($A387,"_",F$2),'Reference data SID'!$B:$N,13,FALSE))</f>
        <v/>
      </c>
      <c r="G387" s="13" t="str">
        <f>IF(ISERROR(VLOOKUP(CONCATENATE($A387,"_",G$2),'Reference data SID'!$B:$N,13,FALSE)),"",VLOOKUP(CONCATENATE($A387,"_",G$2),'Reference data SID'!$B:$N,13,FALSE))</f>
        <v/>
      </c>
      <c r="H387" s="13" t="str">
        <f>IF(ISERROR(VLOOKUP(CONCATENATE($A387,"_",H$2),'Reference data SID'!$B:$N,13,FALSE)),"",VLOOKUP(CONCATENATE($A387,"_",H$2),'Reference data SID'!$B:$N,13,FALSE))</f>
        <v/>
      </c>
      <c r="I387" s="13" t="str">
        <f>IF(ISERROR(VLOOKUP(CONCATENATE($A387,"_",I$2),'Reference data SID'!$B:$N,13,FALSE)),"",VLOOKUP(CONCATENATE($A387,"_",I$2),'Reference data SID'!$B:$N,13,FALSE))</f>
        <v/>
      </c>
      <c r="J387" s="13" t="str">
        <f>IF(ISERROR(VLOOKUP(CONCATENATE($A387,"_",J$2),'Reference data SID'!$B:$N,13,FALSE)),"",VLOOKUP(CONCATENATE($A387,"_",J$2),'Reference data SID'!$B:$N,13,FALSE))</f>
        <v/>
      </c>
      <c r="K387" s="13" t="str">
        <f>IF(ISERROR(VLOOKUP(CONCATENATE($A387,"_",K$2),'Reference data SID'!$B:$N,13,FALSE)),"",VLOOKUP(CONCATENATE($A387,"_",K$2),'Reference data SID'!$B:$N,13,FALSE))</f>
        <v/>
      </c>
      <c r="L387" s="13" t="str">
        <f>IF(ISERROR(VLOOKUP(CONCATENATE($A387,"_",L$2),'Reference data SID'!$B:$N,13,FALSE)),"",VLOOKUP(CONCATENATE($A387,"_",L$2),'Reference data SID'!$B:$N,13,FALSE))</f>
        <v/>
      </c>
      <c r="M387" s="13" t="str">
        <f>IF(ISERROR(VLOOKUP(CONCATENATE($A387,"_",M$2),'Reference data SID'!$B:$N,13,FALSE)),"",VLOOKUP(CONCATENATE($A387,"_",M$2),'Reference data SID'!$B:$N,13,FALSE))</f>
        <v/>
      </c>
      <c r="N387" s="13" t="str">
        <f>IF(ISERROR(VLOOKUP(CONCATENATE($A387,"_",N$2),'Reference data SID'!$B:$N,13,FALSE)),"",VLOOKUP(CONCATENATE($A387,"_",N$2),'Reference data SID'!$B:$N,13,FALSE))</f>
        <v/>
      </c>
      <c r="O387" s="13" t="str">
        <f>IF(ISERROR(VLOOKUP(CONCATENATE($A387,"_",O$2),'Reference data SID'!$B:$N,13,FALSE)),"",VLOOKUP(CONCATENATE($A387,"_",O$2),'Reference data SID'!$B:$N,13,FALSE))</f>
        <v/>
      </c>
      <c r="P387" s="13" t="str">
        <f>IF(ISERROR(VLOOKUP(CONCATENATE($A387,"_",P$2),'Reference data SID'!$B:$N,13,FALSE)),"",VLOOKUP(CONCATENATE($A387,"_",P$2),'Reference data SID'!$B:$N,13,FALSE))</f>
        <v/>
      </c>
      <c r="Q387" s="13" t="str">
        <f>IF(ISERROR(VLOOKUP(CONCATENATE($A387,"_",Q$2),'Reference data SID'!$B:$N,13,FALSE)),"",VLOOKUP(CONCATENATE($A387,"_",Q$2),'Reference data SID'!$B:$N,13,FALSE))</f>
        <v/>
      </c>
      <c r="R387" s="13" t="str">
        <f>IF(ISERROR(VLOOKUP(CONCATENATE($A387,"_",R$2),'Reference data SID'!$B:$N,13,FALSE)),"",VLOOKUP(CONCATENATE($A387,"_",R$2),'Reference data SID'!$B:$N,13,FALSE))</f>
        <v/>
      </c>
      <c r="S387" s="13" t="str">
        <f>IF(ISERROR(VLOOKUP(CONCATENATE($A387,"_",S$2),'Reference data SID'!$B:$N,13,FALSE)),"",VLOOKUP(CONCATENATE($A387,"_",S$2),'Reference data SID'!$B:$N,13,FALSE))</f>
        <v/>
      </c>
      <c r="T387" s="13" t="str">
        <f>IF(ISERROR(VLOOKUP(CONCATENATE($A387,"_",T$2),'Reference data SID'!$B:$N,13,FALSE)),"",VLOOKUP(CONCATENATE($A387,"_",T$2),'Reference data SID'!$B:$N,13,FALSE))</f>
        <v/>
      </c>
      <c r="U387" s="13" t="str">
        <f>IF(ISERROR(VLOOKUP(CONCATENATE($A387,"_",U$2),'Reference data SID'!$B:$N,13,FALSE)),"",VLOOKUP(CONCATENATE($A387,"_",U$2),'Reference data SID'!$B:$N,13,FALSE))</f>
        <v/>
      </c>
      <c r="V387" s="13" t="str">
        <f>IF(ISERROR(VLOOKUP(CONCATENATE($A387,"_",V$2),'Reference data SID'!$B:$N,13,FALSE)),"",VLOOKUP(CONCATENATE($A387,"_",V$2),'Reference data SID'!$B:$N,13,FALSE))</f>
        <v/>
      </c>
      <c r="W387" s="13" t="str">
        <f>IF(ISERROR(VLOOKUP(CONCATENATE($A387,"_",W$2),'Reference data SID'!$B:$N,13,FALSE)),"",VLOOKUP(CONCATENATE($A387,"_",W$2),'Reference data SID'!$B:$N,13,FALSE))</f>
        <v/>
      </c>
      <c r="X387" s="13" t="str">
        <f>IF(ISERROR(VLOOKUP(CONCATENATE($A387,"_",X$2),'Reference data SID'!$B:$N,13,FALSE)),"",VLOOKUP(CONCATENATE($A387,"_",X$2),'Reference data SID'!$B:$N,13,FALSE))</f>
        <v/>
      </c>
      <c r="Y387" s="13" t="str">
        <f>IF(ISERROR(VLOOKUP(CONCATENATE($A387,"_",Y$2),'Reference data SID'!$B:$N,13,FALSE)),"",VLOOKUP(CONCATENATE($A387,"_",Y$2),'Reference data SID'!$B:$N,13,FALSE))</f>
        <v/>
      </c>
      <c r="Z387" s="13" t="str">
        <f>IF(ISERROR(VLOOKUP(CONCATENATE($A387,"_",Z$2),'Reference data SID'!$B:$N,13,FALSE)),"",VLOOKUP(CONCATENATE($A387,"_",Z$2),'Reference data SID'!$B:$N,13,FALSE))</f>
        <v/>
      </c>
      <c r="AA387" s="13" t="str">
        <f>IF(ISERROR(VLOOKUP(CONCATENATE($A387,"_",AA$2),'Reference data SID'!$B:$N,13,FALSE)),"",VLOOKUP(CONCATENATE($A387,"_",AA$2),'Reference data SID'!$B:$N,13,FALSE))</f>
        <v/>
      </c>
      <c r="AB387" s="13" t="str">
        <f>IF(ISERROR(VLOOKUP(CONCATENATE($A387,"_",AB$2),'Reference data SID'!$B:$N,13,FALSE)),"",VLOOKUP(CONCATENATE($A387,"_",AB$2),'Reference data SID'!$B:$N,13,FALSE))</f>
        <v/>
      </c>
      <c r="AC387" s="13" t="str">
        <f>IF(ISERROR(VLOOKUP(CONCATENATE($A387,"_",AC$2),'Reference data SID'!$B:$N,13,FALSE)),"",VLOOKUP(CONCATENATE($A387,"_",AC$2),'Reference data SID'!$B:$N,13,FALSE))</f>
        <v/>
      </c>
      <c r="AD387" s="13" t="str">
        <f>IF(ISERROR(VLOOKUP(CONCATENATE($A387,"_",AD$2),'Reference data SID'!$B:$N,13,FALSE)),"",VLOOKUP(CONCATENATE($A387,"_",AD$2),'Reference data SID'!$B:$N,13,FALSE))</f>
        <v/>
      </c>
      <c r="AE387" s="13" t="str">
        <f>IF(ISERROR(VLOOKUP(CONCATENATE($A387,"_",AE$2),'Reference data SID'!$B:$N,13,FALSE)),"",VLOOKUP(CONCATENATE($A387,"_",AE$2),'Reference data SID'!$B:$N,13,FALSE))</f>
        <v/>
      </c>
      <c r="AF387" s="13" t="str">
        <f>IF(ISERROR(VLOOKUP(CONCATENATE($A387,"_",AF$2),'Reference data SID'!$B:$N,13,FALSE)),"",VLOOKUP(CONCATENATE($A387,"_",AF$2),'Reference data SID'!$B:$N,13,FALSE))</f>
        <v/>
      </c>
      <c r="AG387" s="13" t="str">
        <f>IF(ISERROR(VLOOKUP(CONCATENATE($A387,"_",AG$2),'Reference data SID'!$B:$N,13,FALSE)),"",VLOOKUP(CONCATENATE($A387,"_",AG$2),'Reference data SID'!$B:$N,13,FALSE))</f>
        <v/>
      </c>
      <c r="AH387" s="13" t="str">
        <f>IF(ISERROR(VLOOKUP(CONCATENATE($A387,"_",AH$2),'Reference data SID'!$B:$N,13,FALSE)),"",VLOOKUP(CONCATENATE($A387,"_",AH$2),'Reference data SID'!$B:$N,13,FALSE))</f>
        <v/>
      </c>
      <c r="AI387" s="13" t="str">
        <f>IF(ISERROR(VLOOKUP(CONCATENATE($A387,"_",AI$2),'Reference data SID'!$B:$N,13,FALSE)),"",VLOOKUP(CONCATENATE($A387,"_",AI$2),'Reference data SID'!$B:$N,13,FALSE))</f>
        <v/>
      </c>
      <c r="AJ387" s="13" t="str">
        <f>IF(ISERROR(VLOOKUP(CONCATENATE($A387,"_",AJ$2),'Reference data SID'!$B:$N,13,FALSE)),"",VLOOKUP(CONCATENATE($A387,"_",AJ$2),'Reference data SID'!$B:$N,13,FALSE))</f>
        <v/>
      </c>
      <c r="AK387" s="13" t="str">
        <f>IF(ISERROR(VLOOKUP(CONCATENATE($A387,"_",AK$2),'Reference data SID'!$B:$N,13,FALSE)),"",VLOOKUP(CONCATENATE($A387,"_",AK$2),'Reference data SID'!$B:$N,13,FALSE))</f>
        <v/>
      </c>
      <c r="AL387" s="13" t="str">
        <f>IF(ISERROR(VLOOKUP(CONCATENATE($A387,"_",AL$2),'Reference data SID'!$B:$N,13,FALSE)),"",VLOOKUP(CONCATENATE($A387,"_",AL$2),'Reference data SID'!$B:$N,13,FALSE))</f>
        <v/>
      </c>
      <c r="AM387" s="13" t="str">
        <f>IF(ISERROR(VLOOKUP(CONCATENATE($A387,"_",AM$2),'Reference data SID'!$B:$N,13,FALSE)),"",VLOOKUP(CONCATENATE($A387,"_",AM$2),'Reference data SID'!$B:$N,13,FALSE))</f>
        <v/>
      </c>
      <c r="AN387" s="13" t="str">
        <f>IF(ISERROR(VLOOKUP(CONCATENATE($A387,"_",AN$2),'Reference data SID'!$B:$N,13,FALSE)),"",VLOOKUP(CONCATENATE($A387,"_",AN$2),'Reference data SID'!$B:$N,13,FALSE))</f>
        <v/>
      </c>
      <c r="AO387" s="13" t="str">
        <f>IF(ISERROR(VLOOKUP(CONCATENATE($A387,"_",AO$2),'Reference data SID'!$B:$N,13,FALSE)),"",VLOOKUP(CONCATENATE($A387,"_",AO$2),'Reference data SID'!$B:$N,13,FALSE))</f>
        <v/>
      </c>
      <c r="AP387" s="13" t="str">
        <f>IF(ISERROR(VLOOKUP(CONCATENATE($A387,"_",AP$2),'Reference data SID'!$B:$N,13,FALSE)),"",VLOOKUP(CONCATENATE($A387,"_",AP$2),'Reference data SID'!$B:$N,13,FALSE))</f>
        <v/>
      </c>
      <c r="AQ387" s="13" t="str">
        <f>IF(ISERROR(VLOOKUP(CONCATENATE($A387,"_",AQ$2),'Reference data SID'!$B:$N,13,FALSE)),"",VLOOKUP(CONCATENATE($A387,"_",AQ$2),'Reference data SID'!$B:$N,13,FALSE))</f>
        <v/>
      </c>
      <c r="AR387" s="13" t="str">
        <f>IF(ISERROR(VLOOKUP(CONCATENATE($A387,"_",AR$2),'Reference data SID'!$B:$N,13,FALSE)),"",VLOOKUP(CONCATENATE($A387,"_",AR$2),'Reference data SID'!$B:$N,13,FALSE))</f>
        <v/>
      </c>
      <c r="AS387" s="13" t="str">
        <f>IF(ISERROR(VLOOKUP(CONCATENATE($A387,"_",AS$2),'Reference data SID'!$B:$N,13,FALSE)),"",VLOOKUP(CONCATENATE($A387,"_",AS$2),'Reference data SID'!$B:$N,13,FALSE))</f>
        <v/>
      </c>
      <c r="AT387" s="13" t="str">
        <f>IF(ISERROR(VLOOKUP(CONCATENATE($A387,"_",AT$2),'Reference data SID'!$B:$N,13,FALSE)),"",VLOOKUP(CONCATENATE($A387,"_",AT$2),'Reference data SID'!$B:$N,13,FALSE))</f>
        <v/>
      </c>
    </row>
    <row r="388" spans="1:46" x14ac:dyDescent="0.25">
      <c r="A388">
        <v>384</v>
      </c>
      <c r="B388" s="13" t="str">
        <f>IF(ISERROR(VLOOKUP(CONCATENATE($A388,"_",B$2),'Reference data SID'!$B:$N,13,FALSE)),"",VLOOKUP(CONCATENATE($A388,"_",B$2),'Reference data SID'!$B:$N,13,FALSE))</f>
        <v/>
      </c>
      <c r="C388" s="13" t="str">
        <f>IF(ISERROR(VLOOKUP(CONCATENATE($A388,"_",C$2),'Reference data SID'!$B:$N,13,FALSE)),"",VLOOKUP(CONCATENATE($A388,"_",C$2),'Reference data SID'!$B:$N,13,FALSE))</f>
        <v/>
      </c>
      <c r="D388" s="13" t="str">
        <f>IF(ISERROR(VLOOKUP(CONCATENATE($A388,"_",D$2),'Reference data SID'!$B:$N,13,FALSE)),"",VLOOKUP(CONCATENATE($A388,"_",D$2),'Reference data SID'!$B:$N,13,FALSE))</f>
        <v/>
      </c>
      <c r="E388" s="13" t="str">
        <f>IF(ISERROR(VLOOKUP(CONCATENATE($A388,"_",E$2),'Reference data SID'!$B:$N,13,FALSE)),"",VLOOKUP(CONCATENATE($A388,"_",E$2),'Reference data SID'!$B:$N,13,FALSE))</f>
        <v/>
      </c>
      <c r="F388" s="13" t="str">
        <f>IF(ISERROR(VLOOKUP(CONCATENATE($A388,"_",F$2),'Reference data SID'!$B:$N,13,FALSE)),"",VLOOKUP(CONCATENATE($A388,"_",F$2),'Reference data SID'!$B:$N,13,FALSE))</f>
        <v/>
      </c>
      <c r="G388" s="13" t="str">
        <f>IF(ISERROR(VLOOKUP(CONCATENATE($A388,"_",G$2),'Reference data SID'!$B:$N,13,FALSE)),"",VLOOKUP(CONCATENATE($A388,"_",G$2),'Reference data SID'!$B:$N,13,FALSE))</f>
        <v/>
      </c>
      <c r="H388" s="13" t="str">
        <f>IF(ISERROR(VLOOKUP(CONCATENATE($A388,"_",H$2),'Reference data SID'!$B:$N,13,FALSE)),"",VLOOKUP(CONCATENATE($A388,"_",H$2),'Reference data SID'!$B:$N,13,FALSE))</f>
        <v/>
      </c>
      <c r="I388" s="13" t="str">
        <f>IF(ISERROR(VLOOKUP(CONCATENATE($A388,"_",I$2),'Reference data SID'!$B:$N,13,FALSE)),"",VLOOKUP(CONCATENATE($A388,"_",I$2),'Reference data SID'!$B:$N,13,FALSE))</f>
        <v/>
      </c>
      <c r="J388" s="13" t="str">
        <f>IF(ISERROR(VLOOKUP(CONCATENATE($A388,"_",J$2),'Reference data SID'!$B:$N,13,FALSE)),"",VLOOKUP(CONCATENATE($A388,"_",J$2),'Reference data SID'!$B:$N,13,FALSE))</f>
        <v/>
      </c>
      <c r="K388" s="13" t="str">
        <f>IF(ISERROR(VLOOKUP(CONCATENATE($A388,"_",K$2),'Reference data SID'!$B:$N,13,FALSE)),"",VLOOKUP(CONCATENATE($A388,"_",K$2),'Reference data SID'!$B:$N,13,FALSE))</f>
        <v/>
      </c>
      <c r="L388" s="13" t="str">
        <f>IF(ISERROR(VLOOKUP(CONCATENATE($A388,"_",L$2),'Reference data SID'!$B:$N,13,FALSE)),"",VLOOKUP(CONCATENATE($A388,"_",L$2),'Reference data SID'!$B:$N,13,FALSE))</f>
        <v/>
      </c>
      <c r="M388" s="13" t="str">
        <f>IF(ISERROR(VLOOKUP(CONCATENATE($A388,"_",M$2),'Reference data SID'!$B:$N,13,FALSE)),"",VLOOKUP(CONCATENATE($A388,"_",M$2),'Reference data SID'!$B:$N,13,FALSE))</f>
        <v/>
      </c>
      <c r="N388" s="13" t="str">
        <f>IF(ISERROR(VLOOKUP(CONCATENATE($A388,"_",N$2),'Reference data SID'!$B:$N,13,FALSE)),"",VLOOKUP(CONCATENATE($A388,"_",N$2),'Reference data SID'!$B:$N,13,FALSE))</f>
        <v/>
      </c>
      <c r="O388" s="13" t="str">
        <f>IF(ISERROR(VLOOKUP(CONCATENATE($A388,"_",O$2),'Reference data SID'!$B:$N,13,FALSE)),"",VLOOKUP(CONCATENATE($A388,"_",O$2),'Reference data SID'!$B:$N,13,FALSE))</f>
        <v/>
      </c>
      <c r="P388" s="13" t="str">
        <f>IF(ISERROR(VLOOKUP(CONCATENATE($A388,"_",P$2),'Reference data SID'!$B:$N,13,FALSE)),"",VLOOKUP(CONCATENATE($A388,"_",P$2),'Reference data SID'!$B:$N,13,FALSE))</f>
        <v/>
      </c>
      <c r="Q388" s="13" t="str">
        <f>IF(ISERROR(VLOOKUP(CONCATENATE($A388,"_",Q$2),'Reference data SID'!$B:$N,13,FALSE)),"",VLOOKUP(CONCATENATE($A388,"_",Q$2),'Reference data SID'!$B:$N,13,FALSE))</f>
        <v/>
      </c>
      <c r="R388" s="13" t="str">
        <f>IF(ISERROR(VLOOKUP(CONCATENATE($A388,"_",R$2),'Reference data SID'!$B:$N,13,FALSE)),"",VLOOKUP(CONCATENATE($A388,"_",R$2),'Reference data SID'!$B:$N,13,FALSE))</f>
        <v/>
      </c>
      <c r="S388" s="13" t="str">
        <f>IF(ISERROR(VLOOKUP(CONCATENATE($A388,"_",S$2),'Reference data SID'!$B:$N,13,FALSE)),"",VLOOKUP(CONCATENATE($A388,"_",S$2),'Reference data SID'!$B:$N,13,FALSE))</f>
        <v/>
      </c>
      <c r="T388" s="13" t="str">
        <f>IF(ISERROR(VLOOKUP(CONCATENATE($A388,"_",T$2),'Reference data SID'!$B:$N,13,FALSE)),"",VLOOKUP(CONCATENATE($A388,"_",T$2),'Reference data SID'!$B:$N,13,FALSE))</f>
        <v/>
      </c>
      <c r="U388" s="13" t="str">
        <f>IF(ISERROR(VLOOKUP(CONCATENATE($A388,"_",U$2),'Reference data SID'!$B:$N,13,FALSE)),"",VLOOKUP(CONCATENATE($A388,"_",U$2),'Reference data SID'!$B:$N,13,FALSE))</f>
        <v/>
      </c>
      <c r="V388" s="13" t="str">
        <f>IF(ISERROR(VLOOKUP(CONCATENATE($A388,"_",V$2),'Reference data SID'!$B:$N,13,FALSE)),"",VLOOKUP(CONCATENATE($A388,"_",V$2),'Reference data SID'!$B:$N,13,FALSE))</f>
        <v/>
      </c>
      <c r="W388" s="13" t="str">
        <f>IF(ISERROR(VLOOKUP(CONCATENATE($A388,"_",W$2),'Reference data SID'!$B:$N,13,FALSE)),"",VLOOKUP(CONCATENATE($A388,"_",W$2),'Reference data SID'!$B:$N,13,FALSE))</f>
        <v/>
      </c>
      <c r="X388" s="13" t="str">
        <f>IF(ISERROR(VLOOKUP(CONCATENATE($A388,"_",X$2),'Reference data SID'!$B:$N,13,FALSE)),"",VLOOKUP(CONCATENATE($A388,"_",X$2),'Reference data SID'!$B:$N,13,FALSE))</f>
        <v/>
      </c>
      <c r="Y388" s="13" t="str">
        <f>IF(ISERROR(VLOOKUP(CONCATENATE($A388,"_",Y$2),'Reference data SID'!$B:$N,13,FALSE)),"",VLOOKUP(CONCATENATE($A388,"_",Y$2),'Reference data SID'!$B:$N,13,FALSE))</f>
        <v/>
      </c>
      <c r="Z388" s="13" t="str">
        <f>IF(ISERROR(VLOOKUP(CONCATENATE($A388,"_",Z$2),'Reference data SID'!$B:$N,13,FALSE)),"",VLOOKUP(CONCATENATE($A388,"_",Z$2),'Reference data SID'!$B:$N,13,FALSE))</f>
        <v/>
      </c>
      <c r="AA388" s="13" t="str">
        <f>IF(ISERROR(VLOOKUP(CONCATENATE($A388,"_",AA$2),'Reference data SID'!$B:$N,13,FALSE)),"",VLOOKUP(CONCATENATE($A388,"_",AA$2),'Reference data SID'!$B:$N,13,FALSE))</f>
        <v/>
      </c>
      <c r="AB388" s="13" t="str">
        <f>IF(ISERROR(VLOOKUP(CONCATENATE($A388,"_",AB$2),'Reference data SID'!$B:$N,13,FALSE)),"",VLOOKUP(CONCATENATE($A388,"_",AB$2),'Reference data SID'!$B:$N,13,FALSE))</f>
        <v/>
      </c>
      <c r="AC388" s="13" t="str">
        <f>IF(ISERROR(VLOOKUP(CONCATENATE($A388,"_",AC$2),'Reference data SID'!$B:$N,13,FALSE)),"",VLOOKUP(CONCATENATE($A388,"_",AC$2),'Reference data SID'!$B:$N,13,FALSE))</f>
        <v/>
      </c>
      <c r="AD388" s="13" t="str">
        <f>IF(ISERROR(VLOOKUP(CONCATENATE($A388,"_",AD$2),'Reference data SID'!$B:$N,13,FALSE)),"",VLOOKUP(CONCATENATE($A388,"_",AD$2),'Reference data SID'!$B:$N,13,FALSE))</f>
        <v/>
      </c>
      <c r="AE388" s="13" t="str">
        <f>IF(ISERROR(VLOOKUP(CONCATENATE($A388,"_",AE$2),'Reference data SID'!$B:$N,13,FALSE)),"",VLOOKUP(CONCATENATE($A388,"_",AE$2),'Reference data SID'!$B:$N,13,FALSE))</f>
        <v/>
      </c>
      <c r="AF388" s="13" t="str">
        <f>IF(ISERROR(VLOOKUP(CONCATENATE($A388,"_",AF$2),'Reference data SID'!$B:$N,13,FALSE)),"",VLOOKUP(CONCATENATE($A388,"_",AF$2),'Reference data SID'!$B:$N,13,FALSE))</f>
        <v/>
      </c>
      <c r="AG388" s="13" t="str">
        <f>IF(ISERROR(VLOOKUP(CONCATENATE($A388,"_",AG$2),'Reference data SID'!$B:$N,13,FALSE)),"",VLOOKUP(CONCATENATE($A388,"_",AG$2),'Reference data SID'!$B:$N,13,FALSE))</f>
        <v/>
      </c>
      <c r="AH388" s="13" t="str">
        <f>IF(ISERROR(VLOOKUP(CONCATENATE($A388,"_",AH$2),'Reference data SID'!$B:$N,13,FALSE)),"",VLOOKUP(CONCATENATE($A388,"_",AH$2),'Reference data SID'!$B:$N,13,FALSE))</f>
        <v/>
      </c>
      <c r="AI388" s="13" t="str">
        <f>IF(ISERROR(VLOOKUP(CONCATENATE($A388,"_",AI$2),'Reference data SID'!$B:$N,13,FALSE)),"",VLOOKUP(CONCATENATE($A388,"_",AI$2),'Reference data SID'!$B:$N,13,FALSE))</f>
        <v/>
      </c>
      <c r="AJ388" s="13" t="str">
        <f>IF(ISERROR(VLOOKUP(CONCATENATE($A388,"_",AJ$2),'Reference data SID'!$B:$N,13,FALSE)),"",VLOOKUP(CONCATENATE($A388,"_",AJ$2),'Reference data SID'!$B:$N,13,FALSE))</f>
        <v/>
      </c>
      <c r="AK388" s="13" t="str">
        <f>IF(ISERROR(VLOOKUP(CONCATENATE($A388,"_",AK$2),'Reference data SID'!$B:$N,13,FALSE)),"",VLOOKUP(CONCATENATE($A388,"_",AK$2),'Reference data SID'!$B:$N,13,FALSE))</f>
        <v/>
      </c>
      <c r="AL388" s="13" t="str">
        <f>IF(ISERROR(VLOOKUP(CONCATENATE($A388,"_",AL$2),'Reference data SID'!$B:$N,13,FALSE)),"",VLOOKUP(CONCATENATE($A388,"_",AL$2),'Reference data SID'!$B:$N,13,FALSE))</f>
        <v/>
      </c>
      <c r="AM388" s="13" t="str">
        <f>IF(ISERROR(VLOOKUP(CONCATENATE($A388,"_",AM$2),'Reference data SID'!$B:$N,13,FALSE)),"",VLOOKUP(CONCATENATE($A388,"_",AM$2),'Reference data SID'!$B:$N,13,FALSE))</f>
        <v/>
      </c>
      <c r="AN388" s="13" t="str">
        <f>IF(ISERROR(VLOOKUP(CONCATENATE($A388,"_",AN$2),'Reference data SID'!$B:$N,13,FALSE)),"",VLOOKUP(CONCATENATE($A388,"_",AN$2),'Reference data SID'!$B:$N,13,FALSE))</f>
        <v/>
      </c>
      <c r="AO388" s="13" t="str">
        <f>IF(ISERROR(VLOOKUP(CONCATENATE($A388,"_",AO$2),'Reference data SID'!$B:$N,13,FALSE)),"",VLOOKUP(CONCATENATE($A388,"_",AO$2),'Reference data SID'!$B:$N,13,FALSE))</f>
        <v/>
      </c>
      <c r="AP388" s="13" t="str">
        <f>IF(ISERROR(VLOOKUP(CONCATENATE($A388,"_",AP$2),'Reference data SID'!$B:$N,13,FALSE)),"",VLOOKUP(CONCATENATE($A388,"_",AP$2),'Reference data SID'!$B:$N,13,FALSE))</f>
        <v/>
      </c>
      <c r="AQ388" s="13" t="str">
        <f>IF(ISERROR(VLOOKUP(CONCATENATE($A388,"_",AQ$2),'Reference data SID'!$B:$N,13,FALSE)),"",VLOOKUP(CONCATENATE($A388,"_",AQ$2),'Reference data SID'!$B:$N,13,FALSE))</f>
        <v/>
      </c>
      <c r="AR388" s="13" t="str">
        <f>IF(ISERROR(VLOOKUP(CONCATENATE($A388,"_",AR$2),'Reference data SID'!$B:$N,13,FALSE)),"",VLOOKUP(CONCATENATE($A388,"_",AR$2),'Reference data SID'!$B:$N,13,FALSE))</f>
        <v/>
      </c>
      <c r="AS388" s="13" t="str">
        <f>IF(ISERROR(VLOOKUP(CONCATENATE($A388,"_",AS$2),'Reference data SID'!$B:$N,13,FALSE)),"",VLOOKUP(CONCATENATE($A388,"_",AS$2),'Reference data SID'!$B:$N,13,FALSE))</f>
        <v/>
      </c>
      <c r="AT388" s="13" t="str">
        <f>IF(ISERROR(VLOOKUP(CONCATENATE($A388,"_",AT$2),'Reference data SID'!$B:$N,13,FALSE)),"",VLOOKUP(CONCATENATE($A388,"_",AT$2),'Reference data SID'!$B:$N,13,FALSE))</f>
        <v/>
      </c>
    </row>
    <row r="389" spans="1:46" x14ac:dyDescent="0.25">
      <c r="A389">
        <v>385</v>
      </c>
      <c r="B389" s="13" t="str">
        <f>IF(ISERROR(VLOOKUP(CONCATENATE($A389,"_",B$2),'Reference data SID'!$B:$N,13,FALSE)),"",VLOOKUP(CONCATENATE($A389,"_",B$2),'Reference data SID'!$B:$N,13,FALSE))</f>
        <v/>
      </c>
      <c r="C389" s="13" t="str">
        <f>IF(ISERROR(VLOOKUP(CONCATENATE($A389,"_",C$2),'Reference data SID'!$B:$N,13,FALSE)),"",VLOOKUP(CONCATENATE($A389,"_",C$2),'Reference data SID'!$B:$N,13,FALSE))</f>
        <v/>
      </c>
      <c r="D389" s="13" t="str">
        <f>IF(ISERROR(VLOOKUP(CONCATENATE($A389,"_",D$2),'Reference data SID'!$B:$N,13,FALSE)),"",VLOOKUP(CONCATENATE($A389,"_",D$2),'Reference data SID'!$B:$N,13,FALSE))</f>
        <v/>
      </c>
      <c r="E389" s="13" t="str">
        <f>IF(ISERROR(VLOOKUP(CONCATENATE($A389,"_",E$2),'Reference data SID'!$B:$N,13,FALSE)),"",VLOOKUP(CONCATENATE($A389,"_",E$2),'Reference data SID'!$B:$N,13,FALSE))</f>
        <v/>
      </c>
      <c r="F389" s="13" t="str">
        <f>IF(ISERROR(VLOOKUP(CONCATENATE($A389,"_",F$2),'Reference data SID'!$B:$N,13,FALSE)),"",VLOOKUP(CONCATENATE($A389,"_",F$2),'Reference data SID'!$B:$N,13,FALSE))</f>
        <v/>
      </c>
      <c r="G389" s="13" t="str">
        <f>IF(ISERROR(VLOOKUP(CONCATENATE($A389,"_",G$2),'Reference data SID'!$B:$N,13,FALSE)),"",VLOOKUP(CONCATENATE($A389,"_",G$2),'Reference data SID'!$B:$N,13,FALSE))</f>
        <v/>
      </c>
      <c r="H389" s="13" t="str">
        <f>IF(ISERROR(VLOOKUP(CONCATENATE($A389,"_",H$2),'Reference data SID'!$B:$N,13,FALSE)),"",VLOOKUP(CONCATENATE($A389,"_",H$2),'Reference data SID'!$B:$N,13,FALSE))</f>
        <v/>
      </c>
      <c r="I389" s="13" t="str">
        <f>IF(ISERROR(VLOOKUP(CONCATENATE($A389,"_",I$2),'Reference data SID'!$B:$N,13,FALSE)),"",VLOOKUP(CONCATENATE($A389,"_",I$2),'Reference data SID'!$B:$N,13,FALSE))</f>
        <v/>
      </c>
      <c r="J389" s="13" t="str">
        <f>IF(ISERROR(VLOOKUP(CONCATENATE($A389,"_",J$2),'Reference data SID'!$B:$N,13,FALSE)),"",VLOOKUP(CONCATENATE($A389,"_",J$2),'Reference data SID'!$B:$N,13,FALSE))</f>
        <v/>
      </c>
      <c r="K389" s="13" t="str">
        <f>IF(ISERROR(VLOOKUP(CONCATENATE($A389,"_",K$2),'Reference data SID'!$B:$N,13,FALSE)),"",VLOOKUP(CONCATENATE($A389,"_",K$2),'Reference data SID'!$B:$N,13,FALSE))</f>
        <v/>
      </c>
      <c r="L389" s="13" t="str">
        <f>IF(ISERROR(VLOOKUP(CONCATENATE($A389,"_",L$2),'Reference data SID'!$B:$N,13,FALSE)),"",VLOOKUP(CONCATENATE($A389,"_",L$2),'Reference data SID'!$B:$N,13,FALSE))</f>
        <v/>
      </c>
      <c r="M389" s="13" t="str">
        <f>IF(ISERROR(VLOOKUP(CONCATENATE($A389,"_",M$2),'Reference data SID'!$B:$N,13,FALSE)),"",VLOOKUP(CONCATENATE($A389,"_",M$2),'Reference data SID'!$B:$N,13,FALSE))</f>
        <v/>
      </c>
      <c r="N389" s="13" t="str">
        <f>IF(ISERROR(VLOOKUP(CONCATENATE($A389,"_",N$2),'Reference data SID'!$B:$N,13,FALSE)),"",VLOOKUP(CONCATENATE($A389,"_",N$2),'Reference data SID'!$B:$N,13,FALSE))</f>
        <v/>
      </c>
      <c r="O389" s="13" t="str">
        <f>IF(ISERROR(VLOOKUP(CONCATENATE($A389,"_",O$2),'Reference data SID'!$B:$N,13,FALSE)),"",VLOOKUP(CONCATENATE($A389,"_",O$2),'Reference data SID'!$B:$N,13,FALSE))</f>
        <v/>
      </c>
      <c r="P389" s="13" t="str">
        <f>IF(ISERROR(VLOOKUP(CONCATENATE($A389,"_",P$2),'Reference data SID'!$B:$N,13,FALSE)),"",VLOOKUP(CONCATENATE($A389,"_",P$2),'Reference data SID'!$B:$N,13,FALSE))</f>
        <v/>
      </c>
      <c r="Q389" s="13" t="str">
        <f>IF(ISERROR(VLOOKUP(CONCATENATE($A389,"_",Q$2),'Reference data SID'!$B:$N,13,FALSE)),"",VLOOKUP(CONCATENATE($A389,"_",Q$2),'Reference data SID'!$B:$N,13,FALSE))</f>
        <v/>
      </c>
      <c r="R389" s="13" t="str">
        <f>IF(ISERROR(VLOOKUP(CONCATENATE($A389,"_",R$2),'Reference data SID'!$B:$N,13,FALSE)),"",VLOOKUP(CONCATENATE($A389,"_",R$2),'Reference data SID'!$B:$N,13,FALSE))</f>
        <v/>
      </c>
      <c r="S389" s="13" t="str">
        <f>IF(ISERROR(VLOOKUP(CONCATENATE($A389,"_",S$2),'Reference data SID'!$B:$N,13,FALSE)),"",VLOOKUP(CONCATENATE($A389,"_",S$2),'Reference data SID'!$B:$N,13,FALSE))</f>
        <v/>
      </c>
      <c r="T389" s="13" t="str">
        <f>IF(ISERROR(VLOOKUP(CONCATENATE($A389,"_",T$2),'Reference data SID'!$B:$N,13,FALSE)),"",VLOOKUP(CONCATENATE($A389,"_",T$2),'Reference data SID'!$B:$N,13,FALSE))</f>
        <v/>
      </c>
      <c r="U389" s="13" t="str">
        <f>IF(ISERROR(VLOOKUP(CONCATENATE($A389,"_",U$2),'Reference data SID'!$B:$N,13,FALSE)),"",VLOOKUP(CONCATENATE($A389,"_",U$2),'Reference data SID'!$B:$N,13,FALSE))</f>
        <v/>
      </c>
      <c r="V389" s="13" t="str">
        <f>IF(ISERROR(VLOOKUP(CONCATENATE($A389,"_",V$2),'Reference data SID'!$B:$N,13,FALSE)),"",VLOOKUP(CONCATENATE($A389,"_",V$2),'Reference data SID'!$B:$N,13,FALSE))</f>
        <v/>
      </c>
      <c r="W389" s="13" t="str">
        <f>IF(ISERROR(VLOOKUP(CONCATENATE($A389,"_",W$2),'Reference data SID'!$B:$N,13,FALSE)),"",VLOOKUP(CONCATENATE($A389,"_",W$2),'Reference data SID'!$B:$N,13,FALSE))</f>
        <v/>
      </c>
      <c r="X389" s="13" t="str">
        <f>IF(ISERROR(VLOOKUP(CONCATENATE($A389,"_",X$2),'Reference data SID'!$B:$N,13,FALSE)),"",VLOOKUP(CONCATENATE($A389,"_",X$2),'Reference data SID'!$B:$N,13,FALSE))</f>
        <v/>
      </c>
      <c r="Y389" s="13" t="str">
        <f>IF(ISERROR(VLOOKUP(CONCATENATE($A389,"_",Y$2),'Reference data SID'!$B:$N,13,FALSE)),"",VLOOKUP(CONCATENATE($A389,"_",Y$2),'Reference data SID'!$B:$N,13,FALSE))</f>
        <v/>
      </c>
      <c r="Z389" s="13" t="str">
        <f>IF(ISERROR(VLOOKUP(CONCATENATE($A389,"_",Z$2),'Reference data SID'!$B:$N,13,FALSE)),"",VLOOKUP(CONCATENATE($A389,"_",Z$2),'Reference data SID'!$B:$N,13,FALSE))</f>
        <v/>
      </c>
      <c r="AA389" s="13" t="str">
        <f>IF(ISERROR(VLOOKUP(CONCATENATE($A389,"_",AA$2),'Reference data SID'!$B:$N,13,FALSE)),"",VLOOKUP(CONCATENATE($A389,"_",AA$2),'Reference data SID'!$B:$N,13,FALSE))</f>
        <v/>
      </c>
      <c r="AB389" s="13" t="str">
        <f>IF(ISERROR(VLOOKUP(CONCATENATE($A389,"_",AB$2),'Reference data SID'!$B:$N,13,FALSE)),"",VLOOKUP(CONCATENATE($A389,"_",AB$2),'Reference data SID'!$B:$N,13,FALSE))</f>
        <v/>
      </c>
      <c r="AC389" s="13" t="str">
        <f>IF(ISERROR(VLOOKUP(CONCATENATE($A389,"_",AC$2),'Reference data SID'!$B:$N,13,FALSE)),"",VLOOKUP(CONCATENATE($A389,"_",AC$2),'Reference data SID'!$B:$N,13,FALSE))</f>
        <v/>
      </c>
      <c r="AD389" s="13" t="str">
        <f>IF(ISERROR(VLOOKUP(CONCATENATE($A389,"_",AD$2),'Reference data SID'!$B:$N,13,FALSE)),"",VLOOKUP(CONCATENATE($A389,"_",AD$2),'Reference data SID'!$B:$N,13,FALSE))</f>
        <v/>
      </c>
      <c r="AE389" s="13" t="str">
        <f>IF(ISERROR(VLOOKUP(CONCATENATE($A389,"_",AE$2),'Reference data SID'!$B:$N,13,FALSE)),"",VLOOKUP(CONCATENATE($A389,"_",AE$2),'Reference data SID'!$B:$N,13,FALSE))</f>
        <v/>
      </c>
      <c r="AF389" s="13" t="str">
        <f>IF(ISERROR(VLOOKUP(CONCATENATE($A389,"_",AF$2),'Reference data SID'!$B:$N,13,FALSE)),"",VLOOKUP(CONCATENATE($A389,"_",AF$2),'Reference data SID'!$B:$N,13,FALSE))</f>
        <v/>
      </c>
      <c r="AG389" s="13" t="str">
        <f>IF(ISERROR(VLOOKUP(CONCATENATE($A389,"_",AG$2),'Reference data SID'!$B:$N,13,FALSE)),"",VLOOKUP(CONCATENATE($A389,"_",AG$2),'Reference data SID'!$B:$N,13,FALSE))</f>
        <v/>
      </c>
      <c r="AH389" s="13" t="str">
        <f>IF(ISERROR(VLOOKUP(CONCATENATE($A389,"_",AH$2),'Reference data SID'!$B:$N,13,FALSE)),"",VLOOKUP(CONCATENATE($A389,"_",AH$2),'Reference data SID'!$B:$N,13,FALSE))</f>
        <v/>
      </c>
      <c r="AI389" s="13" t="str">
        <f>IF(ISERROR(VLOOKUP(CONCATENATE($A389,"_",AI$2),'Reference data SID'!$B:$N,13,FALSE)),"",VLOOKUP(CONCATENATE($A389,"_",AI$2),'Reference data SID'!$B:$N,13,FALSE))</f>
        <v/>
      </c>
      <c r="AJ389" s="13" t="str">
        <f>IF(ISERROR(VLOOKUP(CONCATENATE($A389,"_",AJ$2),'Reference data SID'!$B:$N,13,FALSE)),"",VLOOKUP(CONCATENATE($A389,"_",AJ$2),'Reference data SID'!$B:$N,13,FALSE))</f>
        <v/>
      </c>
      <c r="AK389" s="13" t="str">
        <f>IF(ISERROR(VLOOKUP(CONCATENATE($A389,"_",AK$2),'Reference data SID'!$B:$N,13,FALSE)),"",VLOOKUP(CONCATENATE($A389,"_",AK$2),'Reference data SID'!$B:$N,13,FALSE))</f>
        <v/>
      </c>
      <c r="AL389" s="13" t="str">
        <f>IF(ISERROR(VLOOKUP(CONCATENATE($A389,"_",AL$2),'Reference data SID'!$B:$N,13,FALSE)),"",VLOOKUP(CONCATENATE($A389,"_",AL$2),'Reference data SID'!$B:$N,13,FALSE))</f>
        <v/>
      </c>
      <c r="AM389" s="13" t="str">
        <f>IF(ISERROR(VLOOKUP(CONCATENATE($A389,"_",AM$2),'Reference data SID'!$B:$N,13,FALSE)),"",VLOOKUP(CONCATENATE($A389,"_",AM$2),'Reference data SID'!$B:$N,13,FALSE))</f>
        <v/>
      </c>
      <c r="AN389" s="13" t="str">
        <f>IF(ISERROR(VLOOKUP(CONCATENATE($A389,"_",AN$2),'Reference data SID'!$B:$N,13,FALSE)),"",VLOOKUP(CONCATENATE($A389,"_",AN$2),'Reference data SID'!$B:$N,13,FALSE))</f>
        <v/>
      </c>
      <c r="AO389" s="13" t="str">
        <f>IF(ISERROR(VLOOKUP(CONCATENATE($A389,"_",AO$2),'Reference data SID'!$B:$N,13,FALSE)),"",VLOOKUP(CONCATENATE($A389,"_",AO$2),'Reference data SID'!$B:$N,13,FALSE))</f>
        <v/>
      </c>
      <c r="AP389" s="13" t="str">
        <f>IF(ISERROR(VLOOKUP(CONCATENATE($A389,"_",AP$2),'Reference data SID'!$B:$N,13,FALSE)),"",VLOOKUP(CONCATENATE($A389,"_",AP$2),'Reference data SID'!$B:$N,13,FALSE))</f>
        <v/>
      </c>
      <c r="AQ389" s="13" t="str">
        <f>IF(ISERROR(VLOOKUP(CONCATENATE($A389,"_",AQ$2),'Reference data SID'!$B:$N,13,FALSE)),"",VLOOKUP(CONCATENATE($A389,"_",AQ$2),'Reference data SID'!$B:$N,13,FALSE))</f>
        <v/>
      </c>
      <c r="AR389" s="13" t="str">
        <f>IF(ISERROR(VLOOKUP(CONCATENATE($A389,"_",AR$2),'Reference data SID'!$B:$N,13,FALSE)),"",VLOOKUP(CONCATENATE($A389,"_",AR$2),'Reference data SID'!$B:$N,13,FALSE))</f>
        <v/>
      </c>
      <c r="AS389" s="13" t="str">
        <f>IF(ISERROR(VLOOKUP(CONCATENATE($A389,"_",AS$2),'Reference data SID'!$B:$N,13,FALSE)),"",VLOOKUP(CONCATENATE($A389,"_",AS$2),'Reference data SID'!$B:$N,13,FALSE))</f>
        <v/>
      </c>
      <c r="AT389" s="13" t="str">
        <f>IF(ISERROR(VLOOKUP(CONCATENATE($A389,"_",AT$2),'Reference data SID'!$B:$N,13,FALSE)),"",VLOOKUP(CONCATENATE($A389,"_",AT$2),'Reference data SID'!$B:$N,13,FALSE))</f>
        <v/>
      </c>
    </row>
    <row r="390" spans="1:46" x14ac:dyDescent="0.25">
      <c r="A390">
        <v>386</v>
      </c>
      <c r="B390" s="13" t="str">
        <f>IF(ISERROR(VLOOKUP(CONCATENATE($A390,"_",B$2),'Reference data SID'!$B:$N,13,FALSE)),"",VLOOKUP(CONCATENATE($A390,"_",B$2),'Reference data SID'!$B:$N,13,FALSE))</f>
        <v/>
      </c>
      <c r="C390" s="13" t="str">
        <f>IF(ISERROR(VLOOKUP(CONCATENATE($A390,"_",C$2),'Reference data SID'!$B:$N,13,FALSE)),"",VLOOKUP(CONCATENATE($A390,"_",C$2),'Reference data SID'!$B:$N,13,FALSE))</f>
        <v/>
      </c>
      <c r="D390" s="13" t="str">
        <f>IF(ISERROR(VLOOKUP(CONCATENATE($A390,"_",D$2),'Reference data SID'!$B:$N,13,FALSE)),"",VLOOKUP(CONCATENATE($A390,"_",D$2),'Reference data SID'!$B:$N,13,FALSE))</f>
        <v/>
      </c>
      <c r="E390" s="13" t="str">
        <f>IF(ISERROR(VLOOKUP(CONCATENATE($A390,"_",E$2),'Reference data SID'!$B:$N,13,FALSE)),"",VLOOKUP(CONCATENATE($A390,"_",E$2),'Reference data SID'!$B:$N,13,FALSE))</f>
        <v/>
      </c>
      <c r="F390" s="13" t="str">
        <f>IF(ISERROR(VLOOKUP(CONCATENATE($A390,"_",F$2),'Reference data SID'!$B:$N,13,FALSE)),"",VLOOKUP(CONCATENATE($A390,"_",F$2),'Reference data SID'!$B:$N,13,FALSE))</f>
        <v/>
      </c>
      <c r="G390" s="13" t="str">
        <f>IF(ISERROR(VLOOKUP(CONCATENATE($A390,"_",G$2),'Reference data SID'!$B:$N,13,FALSE)),"",VLOOKUP(CONCATENATE($A390,"_",G$2),'Reference data SID'!$B:$N,13,FALSE))</f>
        <v/>
      </c>
      <c r="H390" s="13" t="str">
        <f>IF(ISERROR(VLOOKUP(CONCATENATE($A390,"_",H$2),'Reference data SID'!$B:$N,13,FALSE)),"",VLOOKUP(CONCATENATE($A390,"_",H$2),'Reference data SID'!$B:$N,13,FALSE))</f>
        <v/>
      </c>
      <c r="I390" s="13" t="str">
        <f>IF(ISERROR(VLOOKUP(CONCATENATE($A390,"_",I$2),'Reference data SID'!$B:$N,13,FALSE)),"",VLOOKUP(CONCATENATE($A390,"_",I$2),'Reference data SID'!$B:$N,13,FALSE))</f>
        <v/>
      </c>
      <c r="J390" s="13" t="str">
        <f>IF(ISERROR(VLOOKUP(CONCATENATE($A390,"_",J$2),'Reference data SID'!$B:$N,13,FALSE)),"",VLOOKUP(CONCATENATE($A390,"_",J$2),'Reference data SID'!$B:$N,13,FALSE))</f>
        <v/>
      </c>
      <c r="K390" s="13" t="str">
        <f>IF(ISERROR(VLOOKUP(CONCATENATE($A390,"_",K$2),'Reference data SID'!$B:$N,13,FALSE)),"",VLOOKUP(CONCATENATE($A390,"_",K$2),'Reference data SID'!$B:$N,13,FALSE))</f>
        <v/>
      </c>
      <c r="L390" s="13" t="str">
        <f>IF(ISERROR(VLOOKUP(CONCATENATE($A390,"_",L$2),'Reference data SID'!$B:$N,13,FALSE)),"",VLOOKUP(CONCATENATE($A390,"_",L$2),'Reference data SID'!$B:$N,13,FALSE))</f>
        <v/>
      </c>
      <c r="M390" s="13" t="str">
        <f>IF(ISERROR(VLOOKUP(CONCATENATE($A390,"_",M$2),'Reference data SID'!$B:$N,13,FALSE)),"",VLOOKUP(CONCATENATE($A390,"_",M$2),'Reference data SID'!$B:$N,13,FALSE))</f>
        <v/>
      </c>
      <c r="N390" s="13" t="str">
        <f>IF(ISERROR(VLOOKUP(CONCATENATE($A390,"_",N$2),'Reference data SID'!$B:$N,13,FALSE)),"",VLOOKUP(CONCATENATE($A390,"_",N$2),'Reference data SID'!$B:$N,13,FALSE))</f>
        <v/>
      </c>
      <c r="O390" s="13" t="str">
        <f>IF(ISERROR(VLOOKUP(CONCATENATE($A390,"_",O$2),'Reference data SID'!$B:$N,13,FALSE)),"",VLOOKUP(CONCATENATE($A390,"_",O$2),'Reference data SID'!$B:$N,13,FALSE))</f>
        <v/>
      </c>
      <c r="P390" s="13" t="str">
        <f>IF(ISERROR(VLOOKUP(CONCATENATE($A390,"_",P$2),'Reference data SID'!$B:$N,13,FALSE)),"",VLOOKUP(CONCATENATE($A390,"_",P$2),'Reference data SID'!$B:$N,13,FALSE))</f>
        <v/>
      </c>
      <c r="Q390" s="13" t="str">
        <f>IF(ISERROR(VLOOKUP(CONCATENATE($A390,"_",Q$2),'Reference data SID'!$B:$N,13,FALSE)),"",VLOOKUP(CONCATENATE($A390,"_",Q$2),'Reference data SID'!$B:$N,13,FALSE))</f>
        <v/>
      </c>
      <c r="R390" s="13" t="str">
        <f>IF(ISERROR(VLOOKUP(CONCATENATE($A390,"_",R$2),'Reference data SID'!$B:$N,13,FALSE)),"",VLOOKUP(CONCATENATE($A390,"_",R$2),'Reference data SID'!$B:$N,13,FALSE))</f>
        <v/>
      </c>
      <c r="S390" s="13" t="str">
        <f>IF(ISERROR(VLOOKUP(CONCATENATE($A390,"_",S$2),'Reference data SID'!$B:$N,13,FALSE)),"",VLOOKUP(CONCATENATE($A390,"_",S$2),'Reference data SID'!$B:$N,13,FALSE))</f>
        <v/>
      </c>
      <c r="T390" s="13" t="str">
        <f>IF(ISERROR(VLOOKUP(CONCATENATE($A390,"_",T$2),'Reference data SID'!$B:$N,13,FALSE)),"",VLOOKUP(CONCATENATE($A390,"_",T$2),'Reference data SID'!$B:$N,13,FALSE))</f>
        <v/>
      </c>
      <c r="U390" s="13" t="str">
        <f>IF(ISERROR(VLOOKUP(CONCATENATE($A390,"_",U$2),'Reference data SID'!$B:$N,13,FALSE)),"",VLOOKUP(CONCATENATE($A390,"_",U$2),'Reference data SID'!$B:$N,13,FALSE))</f>
        <v/>
      </c>
      <c r="V390" s="13" t="str">
        <f>IF(ISERROR(VLOOKUP(CONCATENATE($A390,"_",V$2),'Reference data SID'!$B:$N,13,FALSE)),"",VLOOKUP(CONCATENATE($A390,"_",V$2),'Reference data SID'!$B:$N,13,FALSE))</f>
        <v/>
      </c>
      <c r="W390" s="13" t="str">
        <f>IF(ISERROR(VLOOKUP(CONCATENATE($A390,"_",W$2),'Reference data SID'!$B:$N,13,FALSE)),"",VLOOKUP(CONCATENATE($A390,"_",W$2),'Reference data SID'!$B:$N,13,FALSE))</f>
        <v/>
      </c>
      <c r="X390" s="13" t="str">
        <f>IF(ISERROR(VLOOKUP(CONCATENATE($A390,"_",X$2),'Reference data SID'!$B:$N,13,FALSE)),"",VLOOKUP(CONCATENATE($A390,"_",X$2),'Reference data SID'!$B:$N,13,FALSE))</f>
        <v/>
      </c>
      <c r="Y390" s="13" t="str">
        <f>IF(ISERROR(VLOOKUP(CONCATENATE($A390,"_",Y$2),'Reference data SID'!$B:$N,13,FALSE)),"",VLOOKUP(CONCATENATE($A390,"_",Y$2),'Reference data SID'!$B:$N,13,FALSE))</f>
        <v/>
      </c>
      <c r="Z390" s="13" t="str">
        <f>IF(ISERROR(VLOOKUP(CONCATENATE($A390,"_",Z$2),'Reference data SID'!$B:$N,13,FALSE)),"",VLOOKUP(CONCATENATE($A390,"_",Z$2),'Reference data SID'!$B:$N,13,FALSE))</f>
        <v/>
      </c>
      <c r="AA390" s="13" t="str">
        <f>IF(ISERROR(VLOOKUP(CONCATENATE($A390,"_",AA$2),'Reference data SID'!$B:$N,13,FALSE)),"",VLOOKUP(CONCATENATE($A390,"_",AA$2),'Reference data SID'!$B:$N,13,FALSE))</f>
        <v/>
      </c>
      <c r="AB390" s="13" t="str">
        <f>IF(ISERROR(VLOOKUP(CONCATENATE($A390,"_",AB$2),'Reference data SID'!$B:$N,13,FALSE)),"",VLOOKUP(CONCATENATE($A390,"_",AB$2),'Reference data SID'!$B:$N,13,FALSE))</f>
        <v/>
      </c>
      <c r="AC390" s="13" t="str">
        <f>IF(ISERROR(VLOOKUP(CONCATENATE($A390,"_",AC$2),'Reference data SID'!$B:$N,13,FALSE)),"",VLOOKUP(CONCATENATE($A390,"_",AC$2),'Reference data SID'!$B:$N,13,FALSE))</f>
        <v/>
      </c>
      <c r="AD390" s="13" t="str">
        <f>IF(ISERROR(VLOOKUP(CONCATENATE($A390,"_",AD$2),'Reference data SID'!$B:$N,13,FALSE)),"",VLOOKUP(CONCATENATE($A390,"_",AD$2),'Reference data SID'!$B:$N,13,FALSE))</f>
        <v/>
      </c>
      <c r="AE390" s="13" t="str">
        <f>IF(ISERROR(VLOOKUP(CONCATENATE($A390,"_",AE$2),'Reference data SID'!$B:$N,13,FALSE)),"",VLOOKUP(CONCATENATE($A390,"_",AE$2),'Reference data SID'!$B:$N,13,FALSE))</f>
        <v/>
      </c>
      <c r="AF390" s="13" t="str">
        <f>IF(ISERROR(VLOOKUP(CONCATENATE($A390,"_",AF$2),'Reference data SID'!$B:$N,13,FALSE)),"",VLOOKUP(CONCATENATE($A390,"_",AF$2),'Reference data SID'!$B:$N,13,FALSE))</f>
        <v/>
      </c>
      <c r="AG390" s="13" t="str">
        <f>IF(ISERROR(VLOOKUP(CONCATENATE($A390,"_",AG$2),'Reference data SID'!$B:$N,13,FALSE)),"",VLOOKUP(CONCATENATE($A390,"_",AG$2),'Reference data SID'!$B:$N,13,FALSE))</f>
        <v/>
      </c>
      <c r="AH390" s="13" t="str">
        <f>IF(ISERROR(VLOOKUP(CONCATENATE($A390,"_",AH$2),'Reference data SID'!$B:$N,13,FALSE)),"",VLOOKUP(CONCATENATE($A390,"_",AH$2),'Reference data SID'!$B:$N,13,FALSE))</f>
        <v/>
      </c>
      <c r="AI390" s="13" t="str">
        <f>IF(ISERROR(VLOOKUP(CONCATENATE($A390,"_",AI$2),'Reference data SID'!$B:$N,13,FALSE)),"",VLOOKUP(CONCATENATE($A390,"_",AI$2),'Reference data SID'!$B:$N,13,FALSE))</f>
        <v/>
      </c>
      <c r="AJ390" s="13" t="str">
        <f>IF(ISERROR(VLOOKUP(CONCATENATE($A390,"_",AJ$2),'Reference data SID'!$B:$N,13,FALSE)),"",VLOOKUP(CONCATENATE($A390,"_",AJ$2),'Reference data SID'!$B:$N,13,FALSE))</f>
        <v/>
      </c>
      <c r="AK390" s="13" t="str">
        <f>IF(ISERROR(VLOOKUP(CONCATENATE($A390,"_",AK$2),'Reference data SID'!$B:$N,13,FALSE)),"",VLOOKUP(CONCATENATE($A390,"_",AK$2),'Reference data SID'!$B:$N,13,FALSE))</f>
        <v/>
      </c>
      <c r="AL390" s="13" t="str">
        <f>IF(ISERROR(VLOOKUP(CONCATENATE($A390,"_",AL$2),'Reference data SID'!$B:$N,13,FALSE)),"",VLOOKUP(CONCATENATE($A390,"_",AL$2),'Reference data SID'!$B:$N,13,FALSE))</f>
        <v/>
      </c>
      <c r="AM390" s="13" t="str">
        <f>IF(ISERROR(VLOOKUP(CONCATENATE($A390,"_",AM$2),'Reference data SID'!$B:$N,13,FALSE)),"",VLOOKUP(CONCATENATE($A390,"_",AM$2),'Reference data SID'!$B:$N,13,FALSE))</f>
        <v/>
      </c>
      <c r="AN390" s="13" t="str">
        <f>IF(ISERROR(VLOOKUP(CONCATENATE($A390,"_",AN$2),'Reference data SID'!$B:$N,13,FALSE)),"",VLOOKUP(CONCATENATE($A390,"_",AN$2),'Reference data SID'!$B:$N,13,FALSE))</f>
        <v/>
      </c>
      <c r="AO390" s="13" t="str">
        <f>IF(ISERROR(VLOOKUP(CONCATENATE($A390,"_",AO$2),'Reference data SID'!$B:$N,13,FALSE)),"",VLOOKUP(CONCATENATE($A390,"_",AO$2),'Reference data SID'!$B:$N,13,FALSE))</f>
        <v/>
      </c>
      <c r="AP390" s="13" t="str">
        <f>IF(ISERROR(VLOOKUP(CONCATENATE($A390,"_",AP$2),'Reference data SID'!$B:$N,13,FALSE)),"",VLOOKUP(CONCATENATE($A390,"_",AP$2),'Reference data SID'!$B:$N,13,FALSE))</f>
        <v/>
      </c>
      <c r="AQ390" s="13" t="str">
        <f>IF(ISERROR(VLOOKUP(CONCATENATE($A390,"_",AQ$2),'Reference data SID'!$B:$N,13,FALSE)),"",VLOOKUP(CONCATENATE($A390,"_",AQ$2),'Reference data SID'!$B:$N,13,FALSE))</f>
        <v/>
      </c>
      <c r="AR390" s="13" t="str">
        <f>IF(ISERROR(VLOOKUP(CONCATENATE($A390,"_",AR$2),'Reference data SID'!$B:$N,13,FALSE)),"",VLOOKUP(CONCATENATE($A390,"_",AR$2),'Reference data SID'!$B:$N,13,FALSE))</f>
        <v/>
      </c>
      <c r="AS390" s="13" t="str">
        <f>IF(ISERROR(VLOOKUP(CONCATENATE($A390,"_",AS$2),'Reference data SID'!$B:$N,13,FALSE)),"",VLOOKUP(CONCATENATE($A390,"_",AS$2),'Reference data SID'!$B:$N,13,FALSE))</f>
        <v/>
      </c>
      <c r="AT390" s="13" t="str">
        <f>IF(ISERROR(VLOOKUP(CONCATENATE($A390,"_",AT$2),'Reference data SID'!$B:$N,13,FALSE)),"",VLOOKUP(CONCATENATE($A390,"_",AT$2),'Reference data SID'!$B:$N,13,FALSE))</f>
        <v/>
      </c>
    </row>
    <row r="391" spans="1:46" x14ac:dyDescent="0.25">
      <c r="A391">
        <v>387</v>
      </c>
      <c r="B391" s="13" t="str">
        <f>IF(ISERROR(VLOOKUP(CONCATENATE($A391,"_",B$2),'Reference data SID'!$B:$N,13,FALSE)),"",VLOOKUP(CONCATENATE($A391,"_",B$2),'Reference data SID'!$B:$N,13,FALSE))</f>
        <v/>
      </c>
      <c r="C391" s="13" t="str">
        <f>IF(ISERROR(VLOOKUP(CONCATENATE($A391,"_",C$2),'Reference data SID'!$B:$N,13,FALSE)),"",VLOOKUP(CONCATENATE($A391,"_",C$2),'Reference data SID'!$B:$N,13,FALSE))</f>
        <v/>
      </c>
      <c r="D391" s="13" t="str">
        <f>IF(ISERROR(VLOOKUP(CONCATENATE($A391,"_",D$2),'Reference data SID'!$B:$N,13,FALSE)),"",VLOOKUP(CONCATENATE($A391,"_",D$2),'Reference data SID'!$B:$N,13,FALSE))</f>
        <v/>
      </c>
      <c r="E391" s="13" t="str">
        <f>IF(ISERROR(VLOOKUP(CONCATENATE($A391,"_",E$2),'Reference data SID'!$B:$N,13,FALSE)),"",VLOOKUP(CONCATENATE($A391,"_",E$2),'Reference data SID'!$B:$N,13,FALSE))</f>
        <v/>
      </c>
      <c r="F391" s="13" t="str">
        <f>IF(ISERROR(VLOOKUP(CONCATENATE($A391,"_",F$2),'Reference data SID'!$B:$N,13,FALSE)),"",VLOOKUP(CONCATENATE($A391,"_",F$2),'Reference data SID'!$B:$N,13,FALSE))</f>
        <v/>
      </c>
      <c r="G391" s="13" t="str">
        <f>IF(ISERROR(VLOOKUP(CONCATENATE($A391,"_",G$2),'Reference data SID'!$B:$N,13,FALSE)),"",VLOOKUP(CONCATENATE($A391,"_",G$2),'Reference data SID'!$B:$N,13,FALSE))</f>
        <v/>
      </c>
      <c r="H391" s="13" t="str">
        <f>IF(ISERROR(VLOOKUP(CONCATENATE($A391,"_",H$2),'Reference data SID'!$B:$N,13,FALSE)),"",VLOOKUP(CONCATENATE($A391,"_",H$2),'Reference data SID'!$B:$N,13,FALSE))</f>
        <v/>
      </c>
      <c r="I391" s="13" t="str">
        <f>IF(ISERROR(VLOOKUP(CONCATENATE($A391,"_",I$2),'Reference data SID'!$B:$N,13,FALSE)),"",VLOOKUP(CONCATENATE($A391,"_",I$2),'Reference data SID'!$B:$N,13,FALSE))</f>
        <v/>
      </c>
      <c r="J391" s="13" t="str">
        <f>IF(ISERROR(VLOOKUP(CONCATENATE($A391,"_",J$2),'Reference data SID'!$B:$N,13,FALSE)),"",VLOOKUP(CONCATENATE($A391,"_",J$2),'Reference data SID'!$B:$N,13,FALSE))</f>
        <v/>
      </c>
      <c r="K391" s="13" t="str">
        <f>IF(ISERROR(VLOOKUP(CONCATENATE($A391,"_",K$2),'Reference data SID'!$B:$N,13,FALSE)),"",VLOOKUP(CONCATENATE($A391,"_",K$2),'Reference data SID'!$B:$N,13,FALSE))</f>
        <v/>
      </c>
      <c r="L391" s="13" t="str">
        <f>IF(ISERROR(VLOOKUP(CONCATENATE($A391,"_",L$2),'Reference data SID'!$B:$N,13,FALSE)),"",VLOOKUP(CONCATENATE($A391,"_",L$2),'Reference data SID'!$B:$N,13,FALSE))</f>
        <v/>
      </c>
      <c r="M391" s="13" t="str">
        <f>IF(ISERROR(VLOOKUP(CONCATENATE($A391,"_",M$2),'Reference data SID'!$B:$N,13,FALSE)),"",VLOOKUP(CONCATENATE($A391,"_",M$2),'Reference data SID'!$B:$N,13,FALSE))</f>
        <v/>
      </c>
      <c r="N391" s="13" t="str">
        <f>IF(ISERROR(VLOOKUP(CONCATENATE($A391,"_",N$2),'Reference data SID'!$B:$N,13,FALSE)),"",VLOOKUP(CONCATENATE($A391,"_",N$2),'Reference data SID'!$B:$N,13,FALSE))</f>
        <v/>
      </c>
      <c r="O391" s="13" t="str">
        <f>IF(ISERROR(VLOOKUP(CONCATENATE($A391,"_",O$2),'Reference data SID'!$B:$N,13,FALSE)),"",VLOOKUP(CONCATENATE($A391,"_",O$2),'Reference data SID'!$B:$N,13,FALSE))</f>
        <v/>
      </c>
      <c r="P391" s="13" t="str">
        <f>IF(ISERROR(VLOOKUP(CONCATENATE($A391,"_",P$2),'Reference data SID'!$B:$N,13,FALSE)),"",VLOOKUP(CONCATENATE($A391,"_",P$2),'Reference data SID'!$B:$N,13,FALSE))</f>
        <v/>
      </c>
      <c r="Q391" s="13" t="str">
        <f>IF(ISERROR(VLOOKUP(CONCATENATE($A391,"_",Q$2),'Reference data SID'!$B:$N,13,FALSE)),"",VLOOKUP(CONCATENATE($A391,"_",Q$2),'Reference data SID'!$B:$N,13,FALSE))</f>
        <v/>
      </c>
      <c r="R391" s="13" t="str">
        <f>IF(ISERROR(VLOOKUP(CONCATENATE($A391,"_",R$2),'Reference data SID'!$B:$N,13,FALSE)),"",VLOOKUP(CONCATENATE($A391,"_",R$2),'Reference data SID'!$B:$N,13,FALSE))</f>
        <v/>
      </c>
      <c r="S391" s="13" t="str">
        <f>IF(ISERROR(VLOOKUP(CONCATENATE($A391,"_",S$2),'Reference data SID'!$B:$N,13,FALSE)),"",VLOOKUP(CONCATENATE($A391,"_",S$2),'Reference data SID'!$B:$N,13,FALSE))</f>
        <v/>
      </c>
      <c r="T391" s="13" t="str">
        <f>IF(ISERROR(VLOOKUP(CONCATENATE($A391,"_",T$2),'Reference data SID'!$B:$N,13,FALSE)),"",VLOOKUP(CONCATENATE($A391,"_",T$2),'Reference data SID'!$B:$N,13,FALSE))</f>
        <v/>
      </c>
      <c r="U391" s="13" t="str">
        <f>IF(ISERROR(VLOOKUP(CONCATENATE($A391,"_",U$2),'Reference data SID'!$B:$N,13,FALSE)),"",VLOOKUP(CONCATENATE($A391,"_",U$2),'Reference data SID'!$B:$N,13,FALSE))</f>
        <v/>
      </c>
      <c r="V391" s="13" t="str">
        <f>IF(ISERROR(VLOOKUP(CONCATENATE($A391,"_",V$2),'Reference data SID'!$B:$N,13,FALSE)),"",VLOOKUP(CONCATENATE($A391,"_",V$2),'Reference data SID'!$B:$N,13,FALSE))</f>
        <v/>
      </c>
      <c r="W391" s="13" t="str">
        <f>IF(ISERROR(VLOOKUP(CONCATENATE($A391,"_",W$2),'Reference data SID'!$B:$N,13,FALSE)),"",VLOOKUP(CONCATENATE($A391,"_",W$2),'Reference data SID'!$B:$N,13,FALSE))</f>
        <v/>
      </c>
      <c r="X391" s="13" t="str">
        <f>IF(ISERROR(VLOOKUP(CONCATENATE($A391,"_",X$2),'Reference data SID'!$B:$N,13,FALSE)),"",VLOOKUP(CONCATENATE($A391,"_",X$2),'Reference data SID'!$B:$N,13,FALSE))</f>
        <v/>
      </c>
      <c r="Y391" s="13" t="str">
        <f>IF(ISERROR(VLOOKUP(CONCATENATE($A391,"_",Y$2),'Reference data SID'!$B:$N,13,FALSE)),"",VLOOKUP(CONCATENATE($A391,"_",Y$2),'Reference data SID'!$B:$N,13,FALSE))</f>
        <v/>
      </c>
      <c r="Z391" s="13" t="str">
        <f>IF(ISERROR(VLOOKUP(CONCATENATE($A391,"_",Z$2),'Reference data SID'!$B:$N,13,FALSE)),"",VLOOKUP(CONCATENATE($A391,"_",Z$2),'Reference data SID'!$B:$N,13,FALSE))</f>
        <v/>
      </c>
      <c r="AA391" s="13" t="str">
        <f>IF(ISERROR(VLOOKUP(CONCATENATE($A391,"_",AA$2),'Reference data SID'!$B:$N,13,FALSE)),"",VLOOKUP(CONCATENATE($A391,"_",AA$2),'Reference data SID'!$B:$N,13,FALSE))</f>
        <v/>
      </c>
      <c r="AB391" s="13" t="str">
        <f>IF(ISERROR(VLOOKUP(CONCATENATE($A391,"_",AB$2),'Reference data SID'!$B:$N,13,FALSE)),"",VLOOKUP(CONCATENATE($A391,"_",AB$2),'Reference data SID'!$B:$N,13,FALSE))</f>
        <v/>
      </c>
      <c r="AC391" s="13" t="str">
        <f>IF(ISERROR(VLOOKUP(CONCATENATE($A391,"_",AC$2),'Reference data SID'!$B:$N,13,FALSE)),"",VLOOKUP(CONCATENATE($A391,"_",AC$2),'Reference data SID'!$B:$N,13,FALSE))</f>
        <v/>
      </c>
      <c r="AD391" s="13" t="str">
        <f>IF(ISERROR(VLOOKUP(CONCATENATE($A391,"_",AD$2),'Reference data SID'!$B:$N,13,FALSE)),"",VLOOKUP(CONCATENATE($A391,"_",AD$2),'Reference data SID'!$B:$N,13,FALSE))</f>
        <v/>
      </c>
      <c r="AE391" s="13" t="str">
        <f>IF(ISERROR(VLOOKUP(CONCATENATE($A391,"_",AE$2),'Reference data SID'!$B:$N,13,FALSE)),"",VLOOKUP(CONCATENATE($A391,"_",AE$2),'Reference data SID'!$B:$N,13,FALSE))</f>
        <v/>
      </c>
      <c r="AF391" s="13" t="str">
        <f>IF(ISERROR(VLOOKUP(CONCATENATE($A391,"_",AF$2),'Reference data SID'!$B:$N,13,FALSE)),"",VLOOKUP(CONCATENATE($A391,"_",AF$2),'Reference data SID'!$B:$N,13,FALSE))</f>
        <v/>
      </c>
      <c r="AG391" s="13" t="str">
        <f>IF(ISERROR(VLOOKUP(CONCATENATE($A391,"_",AG$2),'Reference data SID'!$B:$N,13,FALSE)),"",VLOOKUP(CONCATENATE($A391,"_",AG$2),'Reference data SID'!$B:$N,13,FALSE))</f>
        <v/>
      </c>
      <c r="AH391" s="13" t="str">
        <f>IF(ISERROR(VLOOKUP(CONCATENATE($A391,"_",AH$2),'Reference data SID'!$B:$N,13,FALSE)),"",VLOOKUP(CONCATENATE($A391,"_",AH$2),'Reference data SID'!$B:$N,13,FALSE))</f>
        <v/>
      </c>
      <c r="AI391" s="13" t="str">
        <f>IF(ISERROR(VLOOKUP(CONCATENATE($A391,"_",AI$2),'Reference data SID'!$B:$N,13,FALSE)),"",VLOOKUP(CONCATENATE($A391,"_",AI$2),'Reference data SID'!$B:$N,13,FALSE))</f>
        <v/>
      </c>
      <c r="AJ391" s="13" t="str">
        <f>IF(ISERROR(VLOOKUP(CONCATENATE($A391,"_",AJ$2),'Reference data SID'!$B:$N,13,FALSE)),"",VLOOKUP(CONCATENATE($A391,"_",AJ$2),'Reference data SID'!$B:$N,13,FALSE))</f>
        <v/>
      </c>
      <c r="AK391" s="13" t="str">
        <f>IF(ISERROR(VLOOKUP(CONCATENATE($A391,"_",AK$2),'Reference data SID'!$B:$N,13,FALSE)),"",VLOOKUP(CONCATENATE($A391,"_",AK$2),'Reference data SID'!$B:$N,13,FALSE))</f>
        <v/>
      </c>
      <c r="AL391" s="13" t="str">
        <f>IF(ISERROR(VLOOKUP(CONCATENATE($A391,"_",AL$2),'Reference data SID'!$B:$N,13,FALSE)),"",VLOOKUP(CONCATENATE($A391,"_",AL$2),'Reference data SID'!$B:$N,13,FALSE))</f>
        <v/>
      </c>
      <c r="AM391" s="13" t="str">
        <f>IF(ISERROR(VLOOKUP(CONCATENATE($A391,"_",AM$2),'Reference data SID'!$B:$N,13,FALSE)),"",VLOOKUP(CONCATENATE($A391,"_",AM$2),'Reference data SID'!$B:$N,13,FALSE))</f>
        <v/>
      </c>
      <c r="AN391" s="13" t="str">
        <f>IF(ISERROR(VLOOKUP(CONCATENATE($A391,"_",AN$2),'Reference data SID'!$B:$N,13,FALSE)),"",VLOOKUP(CONCATENATE($A391,"_",AN$2),'Reference data SID'!$B:$N,13,FALSE))</f>
        <v/>
      </c>
      <c r="AO391" s="13" t="str">
        <f>IF(ISERROR(VLOOKUP(CONCATENATE($A391,"_",AO$2),'Reference data SID'!$B:$N,13,FALSE)),"",VLOOKUP(CONCATENATE($A391,"_",AO$2),'Reference data SID'!$B:$N,13,FALSE))</f>
        <v/>
      </c>
      <c r="AP391" s="13" t="str">
        <f>IF(ISERROR(VLOOKUP(CONCATENATE($A391,"_",AP$2),'Reference data SID'!$B:$N,13,FALSE)),"",VLOOKUP(CONCATENATE($A391,"_",AP$2),'Reference data SID'!$B:$N,13,FALSE))</f>
        <v/>
      </c>
      <c r="AQ391" s="13" t="str">
        <f>IF(ISERROR(VLOOKUP(CONCATENATE($A391,"_",AQ$2),'Reference data SID'!$B:$N,13,FALSE)),"",VLOOKUP(CONCATENATE($A391,"_",AQ$2),'Reference data SID'!$B:$N,13,FALSE))</f>
        <v/>
      </c>
      <c r="AR391" s="13" t="str">
        <f>IF(ISERROR(VLOOKUP(CONCATENATE($A391,"_",AR$2),'Reference data SID'!$B:$N,13,FALSE)),"",VLOOKUP(CONCATENATE($A391,"_",AR$2),'Reference data SID'!$B:$N,13,FALSE))</f>
        <v/>
      </c>
      <c r="AS391" s="13" t="str">
        <f>IF(ISERROR(VLOOKUP(CONCATENATE($A391,"_",AS$2),'Reference data SID'!$B:$N,13,FALSE)),"",VLOOKUP(CONCATENATE($A391,"_",AS$2),'Reference data SID'!$B:$N,13,FALSE))</f>
        <v/>
      </c>
      <c r="AT391" s="13" t="str">
        <f>IF(ISERROR(VLOOKUP(CONCATENATE($A391,"_",AT$2),'Reference data SID'!$B:$N,13,FALSE)),"",VLOOKUP(CONCATENATE($A391,"_",AT$2),'Reference data SID'!$B:$N,13,FALSE))</f>
        <v/>
      </c>
    </row>
    <row r="392" spans="1:46" x14ac:dyDescent="0.25">
      <c r="A392">
        <v>388</v>
      </c>
      <c r="B392" s="13" t="str">
        <f>IF(ISERROR(VLOOKUP(CONCATENATE($A392,"_",B$2),'Reference data SID'!$B:$N,13,FALSE)),"",VLOOKUP(CONCATENATE($A392,"_",B$2),'Reference data SID'!$B:$N,13,FALSE))</f>
        <v/>
      </c>
      <c r="C392" s="13" t="str">
        <f>IF(ISERROR(VLOOKUP(CONCATENATE($A392,"_",C$2),'Reference data SID'!$B:$N,13,FALSE)),"",VLOOKUP(CONCATENATE($A392,"_",C$2),'Reference data SID'!$B:$N,13,FALSE))</f>
        <v/>
      </c>
      <c r="D392" s="13" t="str">
        <f>IF(ISERROR(VLOOKUP(CONCATENATE($A392,"_",D$2),'Reference data SID'!$B:$N,13,FALSE)),"",VLOOKUP(CONCATENATE($A392,"_",D$2),'Reference data SID'!$B:$N,13,FALSE))</f>
        <v/>
      </c>
      <c r="E392" s="13" t="str">
        <f>IF(ISERROR(VLOOKUP(CONCATENATE($A392,"_",E$2),'Reference data SID'!$B:$N,13,FALSE)),"",VLOOKUP(CONCATENATE($A392,"_",E$2),'Reference data SID'!$B:$N,13,FALSE))</f>
        <v/>
      </c>
      <c r="F392" s="13" t="str">
        <f>IF(ISERROR(VLOOKUP(CONCATENATE($A392,"_",F$2),'Reference data SID'!$B:$N,13,FALSE)),"",VLOOKUP(CONCATENATE($A392,"_",F$2),'Reference data SID'!$B:$N,13,FALSE))</f>
        <v/>
      </c>
      <c r="G392" s="13" t="str">
        <f>IF(ISERROR(VLOOKUP(CONCATENATE($A392,"_",G$2),'Reference data SID'!$B:$N,13,FALSE)),"",VLOOKUP(CONCATENATE($A392,"_",G$2),'Reference data SID'!$B:$N,13,FALSE))</f>
        <v/>
      </c>
      <c r="H392" s="13" t="str">
        <f>IF(ISERROR(VLOOKUP(CONCATENATE($A392,"_",H$2),'Reference data SID'!$B:$N,13,FALSE)),"",VLOOKUP(CONCATENATE($A392,"_",H$2),'Reference data SID'!$B:$N,13,FALSE))</f>
        <v/>
      </c>
      <c r="I392" s="13" t="str">
        <f>IF(ISERROR(VLOOKUP(CONCATENATE($A392,"_",I$2),'Reference data SID'!$B:$N,13,FALSE)),"",VLOOKUP(CONCATENATE($A392,"_",I$2),'Reference data SID'!$B:$N,13,FALSE))</f>
        <v/>
      </c>
      <c r="J392" s="13" t="str">
        <f>IF(ISERROR(VLOOKUP(CONCATENATE($A392,"_",J$2),'Reference data SID'!$B:$N,13,FALSE)),"",VLOOKUP(CONCATENATE($A392,"_",J$2),'Reference data SID'!$B:$N,13,FALSE))</f>
        <v/>
      </c>
      <c r="K392" s="13" t="str">
        <f>IF(ISERROR(VLOOKUP(CONCATENATE($A392,"_",K$2),'Reference data SID'!$B:$N,13,FALSE)),"",VLOOKUP(CONCATENATE($A392,"_",K$2),'Reference data SID'!$B:$N,13,FALSE))</f>
        <v/>
      </c>
      <c r="L392" s="13" t="str">
        <f>IF(ISERROR(VLOOKUP(CONCATENATE($A392,"_",L$2),'Reference data SID'!$B:$N,13,FALSE)),"",VLOOKUP(CONCATENATE($A392,"_",L$2),'Reference data SID'!$B:$N,13,FALSE))</f>
        <v/>
      </c>
      <c r="M392" s="13" t="str">
        <f>IF(ISERROR(VLOOKUP(CONCATENATE($A392,"_",M$2),'Reference data SID'!$B:$N,13,FALSE)),"",VLOOKUP(CONCATENATE($A392,"_",M$2),'Reference data SID'!$B:$N,13,FALSE))</f>
        <v/>
      </c>
      <c r="N392" s="13" t="str">
        <f>IF(ISERROR(VLOOKUP(CONCATENATE($A392,"_",N$2),'Reference data SID'!$B:$N,13,FALSE)),"",VLOOKUP(CONCATENATE($A392,"_",N$2),'Reference data SID'!$B:$N,13,FALSE))</f>
        <v/>
      </c>
      <c r="O392" s="13" t="str">
        <f>IF(ISERROR(VLOOKUP(CONCATENATE($A392,"_",O$2),'Reference data SID'!$B:$N,13,FALSE)),"",VLOOKUP(CONCATENATE($A392,"_",O$2),'Reference data SID'!$B:$N,13,FALSE))</f>
        <v/>
      </c>
      <c r="P392" s="13" t="str">
        <f>IF(ISERROR(VLOOKUP(CONCATENATE($A392,"_",P$2),'Reference data SID'!$B:$N,13,FALSE)),"",VLOOKUP(CONCATENATE($A392,"_",P$2),'Reference data SID'!$B:$N,13,FALSE))</f>
        <v/>
      </c>
      <c r="Q392" s="13" t="str">
        <f>IF(ISERROR(VLOOKUP(CONCATENATE($A392,"_",Q$2),'Reference data SID'!$B:$N,13,FALSE)),"",VLOOKUP(CONCATENATE($A392,"_",Q$2),'Reference data SID'!$B:$N,13,FALSE))</f>
        <v/>
      </c>
      <c r="R392" s="13" t="str">
        <f>IF(ISERROR(VLOOKUP(CONCATENATE($A392,"_",R$2),'Reference data SID'!$B:$N,13,FALSE)),"",VLOOKUP(CONCATENATE($A392,"_",R$2),'Reference data SID'!$B:$N,13,FALSE))</f>
        <v/>
      </c>
      <c r="S392" s="13" t="str">
        <f>IF(ISERROR(VLOOKUP(CONCATENATE($A392,"_",S$2),'Reference data SID'!$B:$N,13,FALSE)),"",VLOOKUP(CONCATENATE($A392,"_",S$2),'Reference data SID'!$B:$N,13,FALSE))</f>
        <v/>
      </c>
      <c r="T392" s="13" t="str">
        <f>IF(ISERROR(VLOOKUP(CONCATENATE($A392,"_",T$2),'Reference data SID'!$B:$N,13,FALSE)),"",VLOOKUP(CONCATENATE($A392,"_",T$2),'Reference data SID'!$B:$N,13,FALSE))</f>
        <v/>
      </c>
      <c r="U392" s="13" t="str">
        <f>IF(ISERROR(VLOOKUP(CONCATENATE($A392,"_",U$2),'Reference data SID'!$B:$N,13,FALSE)),"",VLOOKUP(CONCATENATE($A392,"_",U$2),'Reference data SID'!$B:$N,13,FALSE))</f>
        <v/>
      </c>
      <c r="V392" s="13" t="str">
        <f>IF(ISERROR(VLOOKUP(CONCATENATE($A392,"_",V$2),'Reference data SID'!$B:$N,13,FALSE)),"",VLOOKUP(CONCATENATE($A392,"_",V$2),'Reference data SID'!$B:$N,13,FALSE))</f>
        <v/>
      </c>
      <c r="W392" s="13" t="str">
        <f>IF(ISERROR(VLOOKUP(CONCATENATE($A392,"_",W$2),'Reference data SID'!$B:$N,13,FALSE)),"",VLOOKUP(CONCATENATE($A392,"_",W$2),'Reference data SID'!$B:$N,13,FALSE))</f>
        <v/>
      </c>
      <c r="X392" s="13" t="str">
        <f>IF(ISERROR(VLOOKUP(CONCATENATE($A392,"_",X$2),'Reference data SID'!$B:$N,13,FALSE)),"",VLOOKUP(CONCATENATE($A392,"_",X$2),'Reference data SID'!$B:$N,13,FALSE))</f>
        <v/>
      </c>
      <c r="Y392" s="13" t="str">
        <f>IF(ISERROR(VLOOKUP(CONCATENATE($A392,"_",Y$2),'Reference data SID'!$B:$N,13,FALSE)),"",VLOOKUP(CONCATENATE($A392,"_",Y$2),'Reference data SID'!$B:$N,13,FALSE))</f>
        <v/>
      </c>
      <c r="Z392" s="13" t="str">
        <f>IF(ISERROR(VLOOKUP(CONCATENATE($A392,"_",Z$2),'Reference data SID'!$B:$N,13,FALSE)),"",VLOOKUP(CONCATENATE($A392,"_",Z$2),'Reference data SID'!$B:$N,13,FALSE))</f>
        <v/>
      </c>
      <c r="AA392" s="13" t="str">
        <f>IF(ISERROR(VLOOKUP(CONCATENATE($A392,"_",AA$2),'Reference data SID'!$B:$N,13,FALSE)),"",VLOOKUP(CONCATENATE($A392,"_",AA$2),'Reference data SID'!$B:$N,13,FALSE))</f>
        <v/>
      </c>
      <c r="AB392" s="13" t="str">
        <f>IF(ISERROR(VLOOKUP(CONCATENATE($A392,"_",AB$2),'Reference data SID'!$B:$N,13,FALSE)),"",VLOOKUP(CONCATENATE($A392,"_",AB$2),'Reference data SID'!$B:$N,13,FALSE))</f>
        <v/>
      </c>
      <c r="AC392" s="13" t="str">
        <f>IF(ISERROR(VLOOKUP(CONCATENATE($A392,"_",AC$2),'Reference data SID'!$B:$N,13,FALSE)),"",VLOOKUP(CONCATENATE($A392,"_",AC$2),'Reference data SID'!$B:$N,13,FALSE))</f>
        <v/>
      </c>
      <c r="AD392" s="13" t="str">
        <f>IF(ISERROR(VLOOKUP(CONCATENATE($A392,"_",AD$2),'Reference data SID'!$B:$N,13,FALSE)),"",VLOOKUP(CONCATENATE($A392,"_",AD$2),'Reference data SID'!$B:$N,13,FALSE))</f>
        <v/>
      </c>
      <c r="AE392" s="13" t="str">
        <f>IF(ISERROR(VLOOKUP(CONCATENATE($A392,"_",AE$2),'Reference data SID'!$B:$N,13,FALSE)),"",VLOOKUP(CONCATENATE($A392,"_",AE$2),'Reference data SID'!$B:$N,13,FALSE))</f>
        <v/>
      </c>
      <c r="AF392" s="13" t="str">
        <f>IF(ISERROR(VLOOKUP(CONCATENATE($A392,"_",AF$2),'Reference data SID'!$B:$N,13,FALSE)),"",VLOOKUP(CONCATENATE($A392,"_",AF$2),'Reference data SID'!$B:$N,13,FALSE))</f>
        <v/>
      </c>
      <c r="AG392" s="13" t="str">
        <f>IF(ISERROR(VLOOKUP(CONCATENATE($A392,"_",AG$2),'Reference data SID'!$B:$N,13,FALSE)),"",VLOOKUP(CONCATENATE($A392,"_",AG$2),'Reference data SID'!$B:$N,13,FALSE))</f>
        <v/>
      </c>
      <c r="AH392" s="13" t="str">
        <f>IF(ISERROR(VLOOKUP(CONCATENATE($A392,"_",AH$2),'Reference data SID'!$B:$N,13,FALSE)),"",VLOOKUP(CONCATENATE($A392,"_",AH$2),'Reference data SID'!$B:$N,13,FALSE))</f>
        <v/>
      </c>
      <c r="AI392" s="13" t="str">
        <f>IF(ISERROR(VLOOKUP(CONCATENATE($A392,"_",AI$2),'Reference data SID'!$B:$N,13,FALSE)),"",VLOOKUP(CONCATENATE($A392,"_",AI$2),'Reference data SID'!$B:$N,13,FALSE))</f>
        <v/>
      </c>
      <c r="AJ392" s="13" t="str">
        <f>IF(ISERROR(VLOOKUP(CONCATENATE($A392,"_",AJ$2),'Reference data SID'!$B:$N,13,FALSE)),"",VLOOKUP(CONCATENATE($A392,"_",AJ$2),'Reference data SID'!$B:$N,13,FALSE))</f>
        <v/>
      </c>
      <c r="AK392" s="13" t="str">
        <f>IF(ISERROR(VLOOKUP(CONCATENATE($A392,"_",AK$2),'Reference data SID'!$B:$N,13,FALSE)),"",VLOOKUP(CONCATENATE($A392,"_",AK$2),'Reference data SID'!$B:$N,13,FALSE))</f>
        <v/>
      </c>
      <c r="AL392" s="13" t="str">
        <f>IF(ISERROR(VLOOKUP(CONCATENATE($A392,"_",AL$2),'Reference data SID'!$B:$N,13,FALSE)),"",VLOOKUP(CONCATENATE($A392,"_",AL$2),'Reference data SID'!$B:$N,13,FALSE))</f>
        <v/>
      </c>
      <c r="AM392" s="13" t="str">
        <f>IF(ISERROR(VLOOKUP(CONCATENATE($A392,"_",AM$2),'Reference data SID'!$B:$N,13,FALSE)),"",VLOOKUP(CONCATENATE($A392,"_",AM$2),'Reference data SID'!$B:$N,13,FALSE))</f>
        <v/>
      </c>
      <c r="AN392" s="13" t="str">
        <f>IF(ISERROR(VLOOKUP(CONCATENATE($A392,"_",AN$2),'Reference data SID'!$B:$N,13,FALSE)),"",VLOOKUP(CONCATENATE($A392,"_",AN$2),'Reference data SID'!$B:$N,13,FALSE))</f>
        <v/>
      </c>
      <c r="AO392" s="13" t="str">
        <f>IF(ISERROR(VLOOKUP(CONCATENATE($A392,"_",AO$2),'Reference data SID'!$B:$N,13,FALSE)),"",VLOOKUP(CONCATENATE($A392,"_",AO$2),'Reference data SID'!$B:$N,13,FALSE))</f>
        <v/>
      </c>
      <c r="AP392" s="13" t="str">
        <f>IF(ISERROR(VLOOKUP(CONCATENATE($A392,"_",AP$2),'Reference data SID'!$B:$N,13,FALSE)),"",VLOOKUP(CONCATENATE($A392,"_",AP$2),'Reference data SID'!$B:$N,13,FALSE))</f>
        <v/>
      </c>
      <c r="AQ392" s="13" t="str">
        <f>IF(ISERROR(VLOOKUP(CONCATENATE($A392,"_",AQ$2),'Reference data SID'!$B:$N,13,FALSE)),"",VLOOKUP(CONCATENATE($A392,"_",AQ$2),'Reference data SID'!$B:$N,13,FALSE))</f>
        <v/>
      </c>
      <c r="AR392" s="13" t="str">
        <f>IF(ISERROR(VLOOKUP(CONCATENATE($A392,"_",AR$2),'Reference data SID'!$B:$N,13,FALSE)),"",VLOOKUP(CONCATENATE($A392,"_",AR$2),'Reference data SID'!$B:$N,13,FALSE))</f>
        <v/>
      </c>
      <c r="AS392" s="13" t="str">
        <f>IF(ISERROR(VLOOKUP(CONCATENATE($A392,"_",AS$2),'Reference data SID'!$B:$N,13,FALSE)),"",VLOOKUP(CONCATENATE($A392,"_",AS$2),'Reference data SID'!$B:$N,13,FALSE))</f>
        <v/>
      </c>
      <c r="AT392" s="13" t="str">
        <f>IF(ISERROR(VLOOKUP(CONCATENATE($A392,"_",AT$2),'Reference data SID'!$B:$N,13,FALSE)),"",VLOOKUP(CONCATENATE($A392,"_",AT$2),'Reference data SID'!$B:$N,13,FALSE))</f>
        <v/>
      </c>
    </row>
    <row r="393" spans="1:46" x14ac:dyDescent="0.25">
      <c r="A393">
        <v>389</v>
      </c>
      <c r="B393" s="13" t="str">
        <f>IF(ISERROR(VLOOKUP(CONCATENATE($A393,"_",B$2),'Reference data SID'!$B:$N,13,FALSE)),"",VLOOKUP(CONCATENATE($A393,"_",B$2),'Reference data SID'!$B:$N,13,FALSE))</f>
        <v/>
      </c>
      <c r="C393" s="13" t="str">
        <f>IF(ISERROR(VLOOKUP(CONCATENATE($A393,"_",C$2),'Reference data SID'!$B:$N,13,FALSE)),"",VLOOKUP(CONCATENATE($A393,"_",C$2),'Reference data SID'!$B:$N,13,FALSE))</f>
        <v/>
      </c>
      <c r="D393" s="13" t="str">
        <f>IF(ISERROR(VLOOKUP(CONCATENATE($A393,"_",D$2),'Reference data SID'!$B:$N,13,FALSE)),"",VLOOKUP(CONCATENATE($A393,"_",D$2),'Reference data SID'!$B:$N,13,FALSE))</f>
        <v/>
      </c>
      <c r="E393" s="13" t="str">
        <f>IF(ISERROR(VLOOKUP(CONCATENATE($A393,"_",E$2),'Reference data SID'!$B:$N,13,FALSE)),"",VLOOKUP(CONCATENATE($A393,"_",E$2),'Reference data SID'!$B:$N,13,FALSE))</f>
        <v/>
      </c>
      <c r="F393" s="13" t="str">
        <f>IF(ISERROR(VLOOKUP(CONCATENATE($A393,"_",F$2),'Reference data SID'!$B:$N,13,FALSE)),"",VLOOKUP(CONCATENATE($A393,"_",F$2),'Reference data SID'!$B:$N,13,FALSE))</f>
        <v/>
      </c>
      <c r="G393" s="13" t="str">
        <f>IF(ISERROR(VLOOKUP(CONCATENATE($A393,"_",G$2),'Reference data SID'!$B:$N,13,FALSE)),"",VLOOKUP(CONCATENATE($A393,"_",G$2),'Reference data SID'!$B:$N,13,FALSE))</f>
        <v/>
      </c>
      <c r="H393" s="13" t="str">
        <f>IF(ISERROR(VLOOKUP(CONCATENATE($A393,"_",H$2),'Reference data SID'!$B:$N,13,FALSE)),"",VLOOKUP(CONCATENATE($A393,"_",H$2),'Reference data SID'!$B:$N,13,FALSE))</f>
        <v/>
      </c>
      <c r="I393" s="13" t="str">
        <f>IF(ISERROR(VLOOKUP(CONCATENATE($A393,"_",I$2),'Reference data SID'!$B:$N,13,FALSE)),"",VLOOKUP(CONCATENATE($A393,"_",I$2),'Reference data SID'!$B:$N,13,FALSE))</f>
        <v/>
      </c>
      <c r="J393" s="13" t="str">
        <f>IF(ISERROR(VLOOKUP(CONCATENATE($A393,"_",J$2),'Reference data SID'!$B:$N,13,FALSE)),"",VLOOKUP(CONCATENATE($A393,"_",J$2),'Reference data SID'!$B:$N,13,FALSE))</f>
        <v/>
      </c>
      <c r="K393" s="13" t="str">
        <f>IF(ISERROR(VLOOKUP(CONCATENATE($A393,"_",K$2),'Reference data SID'!$B:$N,13,FALSE)),"",VLOOKUP(CONCATENATE($A393,"_",K$2),'Reference data SID'!$B:$N,13,FALSE))</f>
        <v/>
      </c>
      <c r="L393" s="13" t="str">
        <f>IF(ISERROR(VLOOKUP(CONCATENATE($A393,"_",L$2),'Reference data SID'!$B:$N,13,FALSE)),"",VLOOKUP(CONCATENATE($A393,"_",L$2),'Reference data SID'!$B:$N,13,FALSE))</f>
        <v/>
      </c>
      <c r="M393" s="13" t="str">
        <f>IF(ISERROR(VLOOKUP(CONCATENATE($A393,"_",M$2),'Reference data SID'!$B:$N,13,FALSE)),"",VLOOKUP(CONCATENATE($A393,"_",M$2),'Reference data SID'!$B:$N,13,FALSE))</f>
        <v/>
      </c>
      <c r="N393" s="13" t="str">
        <f>IF(ISERROR(VLOOKUP(CONCATENATE($A393,"_",N$2),'Reference data SID'!$B:$N,13,FALSE)),"",VLOOKUP(CONCATENATE($A393,"_",N$2),'Reference data SID'!$B:$N,13,FALSE))</f>
        <v/>
      </c>
      <c r="O393" s="13" t="str">
        <f>IF(ISERROR(VLOOKUP(CONCATENATE($A393,"_",O$2),'Reference data SID'!$B:$N,13,FALSE)),"",VLOOKUP(CONCATENATE($A393,"_",O$2),'Reference data SID'!$B:$N,13,FALSE))</f>
        <v/>
      </c>
      <c r="P393" s="13" t="str">
        <f>IF(ISERROR(VLOOKUP(CONCATENATE($A393,"_",P$2),'Reference data SID'!$B:$N,13,FALSE)),"",VLOOKUP(CONCATENATE($A393,"_",P$2),'Reference data SID'!$B:$N,13,FALSE))</f>
        <v/>
      </c>
      <c r="Q393" s="13" t="str">
        <f>IF(ISERROR(VLOOKUP(CONCATENATE($A393,"_",Q$2),'Reference data SID'!$B:$N,13,FALSE)),"",VLOOKUP(CONCATENATE($A393,"_",Q$2),'Reference data SID'!$B:$N,13,FALSE))</f>
        <v/>
      </c>
      <c r="R393" s="13" t="str">
        <f>IF(ISERROR(VLOOKUP(CONCATENATE($A393,"_",R$2),'Reference data SID'!$B:$N,13,FALSE)),"",VLOOKUP(CONCATENATE($A393,"_",R$2),'Reference data SID'!$B:$N,13,FALSE))</f>
        <v/>
      </c>
      <c r="S393" s="13" t="str">
        <f>IF(ISERROR(VLOOKUP(CONCATENATE($A393,"_",S$2),'Reference data SID'!$B:$N,13,FALSE)),"",VLOOKUP(CONCATENATE($A393,"_",S$2),'Reference data SID'!$B:$N,13,FALSE))</f>
        <v/>
      </c>
      <c r="T393" s="13" t="str">
        <f>IF(ISERROR(VLOOKUP(CONCATENATE($A393,"_",T$2),'Reference data SID'!$B:$N,13,FALSE)),"",VLOOKUP(CONCATENATE($A393,"_",T$2),'Reference data SID'!$B:$N,13,FALSE))</f>
        <v/>
      </c>
      <c r="U393" s="13" t="str">
        <f>IF(ISERROR(VLOOKUP(CONCATENATE($A393,"_",U$2),'Reference data SID'!$B:$N,13,FALSE)),"",VLOOKUP(CONCATENATE($A393,"_",U$2),'Reference data SID'!$B:$N,13,FALSE))</f>
        <v/>
      </c>
      <c r="V393" s="13" t="str">
        <f>IF(ISERROR(VLOOKUP(CONCATENATE($A393,"_",V$2),'Reference data SID'!$B:$N,13,FALSE)),"",VLOOKUP(CONCATENATE($A393,"_",V$2),'Reference data SID'!$B:$N,13,FALSE))</f>
        <v/>
      </c>
      <c r="W393" s="13" t="str">
        <f>IF(ISERROR(VLOOKUP(CONCATENATE($A393,"_",W$2),'Reference data SID'!$B:$N,13,FALSE)),"",VLOOKUP(CONCATENATE($A393,"_",W$2),'Reference data SID'!$B:$N,13,FALSE))</f>
        <v/>
      </c>
      <c r="X393" s="13" t="str">
        <f>IF(ISERROR(VLOOKUP(CONCATENATE($A393,"_",X$2),'Reference data SID'!$B:$N,13,FALSE)),"",VLOOKUP(CONCATENATE($A393,"_",X$2),'Reference data SID'!$B:$N,13,FALSE))</f>
        <v/>
      </c>
      <c r="Y393" s="13" t="str">
        <f>IF(ISERROR(VLOOKUP(CONCATENATE($A393,"_",Y$2),'Reference data SID'!$B:$N,13,FALSE)),"",VLOOKUP(CONCATENATE($A393,"_",Y$2),'Reference data SID'!$B:$N,13,FALSE))</f>
        <v/>
      </c>
      <c r="Z393" s="13" t="str">
        <f>IF(ISERROR(VLOOKUP(CONCATENATE($A393,"_",Z$2),'Reference data SID'!$B:$N,13,FALSE)),"",VLOOKUP(CONCATENATE($A393,"_",Z$2),'Reference data SID'!$B:$N,13,FALSE))</f>
        <v/>
      </c>
      <c r="AA393" s="13" t="str">
        <f>IF(ISERROR(VLOOKUP(CONCATENATE($A393,"_",AA$2),'Reference data SID'!$B:$N,13,FALSE)),"",VLOOKUP(CONCATENATE($A393,"_",AA$2),'Reference data SID'!$B:$N,13,FALSE))</f>
        <v/>
      </c>
      <c r="AB393" s="13" t="str">
        <f>IF(ISERROR(VLOOKUP(CONCATENATE($A393,"_",AB$2),'Reference data SID'!$B:$N,13,FALSE)),"",VLOOKUP(CONCATENATE($A393,"_",AB$2),'Reference data SID'!$B:$N,13,FALSE))</f>
        <v/>
      </c>
      <c r="AC393" s="13" t="str">
        <f>IF(ISERROR(VLOOKUP(CONCATENATE($A393,"_",AC$2),'Reference data SID'!$B:$N,13,FALSE)),"",VLOOKUP(CONCATENATE($A393,"_",AC$2),'Reference data SID'!$B:$N,13,FALSE))</f>
        <v/>
      </c>
      <c r="AD393" s="13" t="str">
        <f>IF(ISERROR(VLOOKUP(CONCATENATE($A393,"_",AD$2),'Reference data SID'!$B:$N,13,FALSE)),"",VLOOKUP(CONCATENATE($A393,"_",AD$2),'Reference data SID'!$B:$N,13,FALSE))</f>
        <v/>
      </c>
      <c r="AE393" s="13" t="str">
        <f>IF(ISERROR(VLOOKUP(CONCATENATE($A393,"_",AE$2),'Reference data SID'!$B:$N,13,FALSE)),"",VLOOKUP(CONCATENATE($A393,"_",AE$2),'Reference data SID'!$B:$N,13,FALSE))</f>
        <v/>
      </c>
      <c r="AF393" s="13" t="str">
        <f>IF(ISERROR(VLOOKUP(CONCATENATE($A393,"_",AF$2),'Reference data SID'!$B:$N,13,FALSE)),"",VLOOKUP(CONCATENATE($A393,"_",AF$2),'Reference data SID'!$B:$N,13,FALSE))</f>
        <v/>
      </c>
      <c r="AG393" s="13" t="str">
        <f>IF(ISERROR(VLOOKUP(CONCATENATE($A393,"_",AG$2),'Reference data SID'!$B:$N,13,FALSE)),"",VLOOKUP(CONCATENATE($A393,"_",AG$2),'Reference data SID'!$B:$N,13,FALSE))</f>
        <v/>
      </c>
      <c r="AH393" s="13" t="str">
        <f>IF(ISERROR(VLOOKUP(CONCATENATE($A393,"_",AH$2),'Reference data SID'!$B:$N,13,FALSE)),"",VLOOKUP(CONCATENATE($A393,"_",AH$2),'Reference data SID'!$B:$N,13,FALSE))</f>
        <v/>
      </c>
      <c r="AI393" s="13" t="str">
        <f>IF(ISERROR(VLOOKUP(CONCATENATE($A393,"_",AI$2),'Reference data SID'!$B:$N,13,FALSE)),"",VLOOKUP(CONCATENATE($A393,"_",AI$2),'Reference data SID'!$B:$N,13,FALSE))</f>
        <v/>
      </c>
      <c r="AJ393" s="13" t="str">
        <f>IF(ISERROR(VLOOKUP(CONCATENATE($A393,"_",AJ$2),'Reference data SID'!$B:$N,13,FALSE)),"",VLOOKUP(CONCATENATE($A393,"_",AJ$2),'Reference data SID'!$B:$N,13,FALSE))</f>
        <v/>
      </c>
      <c r="AK393" s="13" t="str">
        <f>IF(ISERROR(VLOOKUP(CONCATENATE($A393,"_",AK$2),'Reference data SID'!$B:$N,13,FALSE)),"",VLOOKUP(CONCATENATE($A393,"_",AK$2),'Reference data SID'!$B:$N,13,FALSE))</f>
        <v/>
      </c>
      <c r="AL393" s="13" t="str">
        <f>IF(ISERROR(VLOOKUP(CONCATENATE($A393,"_",AL$2),'Reference data SID'!$B:$N,13,FALSE)),"",VLOOKUP(CONCATENATE($A393,"_",AL$2),'Reference data SID'!$B:$N,13,FALSE))</f>
        <v/>
      </c>
      <c r="AM393" s="13" t="str">
        <f>IF(ISERROR(VLOOKUP(CONCATENATE($A393,"_",AM$2),'Reference data SID'!$B:$N,13,FALSE)),"",VLOOKUP(CONCATENATE($A393,"_",AM$2),'Reference data SID'!$B:$N,13,FALSE))</f>
        <v/>
      </c>
      <c r="AN393" s="13" t="str">
        <f>IF(ISERROR(VLOOKUP(CONCATENATE($A393,"_",AN$2),'Reference data SID'!$B:$N,13,FALSE)),"",VLOOKUP(CONCATENATE($A393,"_",AN$2),'Reference data SID'!$B:$N,13,FALSE))</f>
        <v/>
      </c>
      <c r="AO393" s="13" t="str">
        <f>IF(ISERROR(VLOOKUP(CONCATENATE($A393,"_",AO$2),'Reference data SID'!$B:$N,13,FALSE)),"",VLOOKUP(CONCATENATE($A393,"_",AO$2),'Reference data SID'!$B:$N,13,FALSE))</f>
        <v/>
      </c>
      <c r="AP393" s="13" t="str">
        <f>IF(ISERROR(VLOOKUP(CONCATENATE($A393,"_",AP$2),'Reference data SID'!$B:$N,13,FALSE)),"",VLOOKUP(CONCATENATE($A393,"_",AP$2),'Reference data SID'!$B:$N,13,FALSE))</f>
        <v/>
      </c>
      <c r="AQ393" s="13" t="str">
        <f>IF(ISERROR(VLOOKUP(CONCATENATE($A393,"_",AQ$2),'Reference data SID'!$B:$N,13,FALSE)),"",VLOOKUP(CONCATENATE($A393,"_",AQ$2),'Reference data SID'!$B:$N,13,FALSE))</f>
        <v/>
      </c>
      <c r="AR393" s="13" t="str">
        <f>IF(ISERROR(VLOOKUP(CONCATENATE($A393,"_",AR$2),'Reference data SID'!$B:$N,13,FALSE)),"",VLOOKUP(CONCATENATE($A393,"_",AR$2),'Reference data SID'!$B:$N,13,FALSE))</f>
        <v/>
      </c>
      <c r="AS393" s="13" t="str">
        <f>IF(ISERROR(VLOOKUP(CONCATENATE($A393,"_",AS$2),'Reference data SID'!$B:$N,13,FALSE)),"",VLOOKUP(CONCATENATE($A393,"_",AS$2),'Reference data SID'!$B:$N,13,FALSE))</f>
        <v/>
      </c>
      <c r="AT393" s="13" t="str">
        <f>IF(ISERROR(VLOOKUP(CONCATENATE($A393,"_",AT$2),'Reference data SID'!$B:$N,13,FALSE)),"",VLOOKUP(CONCATENATE($A393,"_",AT$2),'Reference data SID'!$B:$N,13,FALSE))</f>
        <v/>
      </c>
    </row>
    <row r="394" spans="1:46" x14ac:dyDescent="0.25">
      <c r="A394">
        <v>390</v>
      </c>
      <c r="B394" s="13" t="str">
        <f>IF(ISERROR(VLOOKUP(CONCATENATE($A394,"_",B$2),'Reference data SID'!$B:$N,13,FALSE)),"",VLOOKUP(CONCATENATE($A394,"_",B$2),'Reference data SID'!$B:$N,13,FALSE))</f>
        <v/>
      </c>
      <c r="C394" s="13" t="str">
        <f>IF(ISERROR(VLOOKUP(CONCATENATE($A394,"_",C$2),'Reference data SID'!$B:$N,13,FALSE)),"",VLOOKUP(CONCATENATE($A394,"_",C$2),'Reference data SID'!$B:$N,13,FALSE))</f>
        <v/>
      </c>
      <c r="D394" s="13" t="str">
        <f>IF(ISERROR(VLOOKUP(CONCATENATE($A394,"_",D$2),'Reference data SID'!$B:$N,13,FALSE)),"",VLOOKUP(CONCATENATE($A394,"_",D$2),'Reference data SID'!$B:$N,13,FALSE))</f>
        <v/>
      </c>
      <c r="E394" s="13" t="str">
        <f>IF(ISERROR(VLOOKUP(CONCATENATE($A394,"_",E$2),'Reference data SID'!$B:$N,13,FALSE)),"",VLOOKUP(CONCATENATE($A394,"_",E$2),'Reference data SID'!$B:$N,13,FALSE))</f>
        <v/>
      </c>
      <c r="F394" s="13" t="str">
        <f>IF(ISERROR(VLOOKUP(CONCATENATE($A394,"_",F$2),'Reference data SID'!$B:$N,13,FALSE)),"",VLOOKUP(CONCATENATE($A394,"_",F$2),'Reference data SID'!$B:$N,13,FALSE))</f>
        <v/>
      </c>
      <c r="G394" s="13" t="str">
        <f>IF(ISERROR(VLOOKUP(CONCATENATE($A394,"_",G$2),'Reference data SID'!$B:$N,13,FALSE)),"",VLOOKUP(CONCATENATE($A394,"_",G$2),'Reference data SID'!$B:$N,13,FALSE))</f>
        <v/>
      </c>
      <c r="H394" s="13" t="str">
        <f>IF(ISERROR(VLOOKUP(CONCATENATE($A394,"_",H$2),'Reference data SID'!$B:$N,13,FALSE)),"",VLOOKUP(CONCATENATE($A394,"_",H$2),'Reference data SID'!$B:$N,13,FALSE))</f>
        <v/>
      </c>
      <c r="I394" s="13" t="str">
        <f>IF(ISERROR(VLOOKUP(CONCATENATE($A394,"_",I$2),'Reference data SID'!$B:$N,13,FALSE)),"",VLOOKUP(CONCATENATE($A394,"_",I$2),'Reference data SID'!$B:$N,13,FALSE))</f>
        <v/>
      </c>
      <c r="J394" s="13" t="str">
        <f>IF(ISERROR(VLOOKUP(CONCATENATE($A394,"_",J$2),'Reference data SID'!$B:$N,13,FALSE)),"",VLOOKUP(CONCATENATE($A394,"_",J$2),'Reference data SID'!$B:$N,13,FALSE))</f>
        <v/>
      </c>
      <c r="K394" s="13" t="str">
        <f>IF(ISERROR(VLOOKUP(CONCATENATE($A394,"_",K$2),'Reference data SID'!$B:$N,13,FALSE)),"",VLOOKUP(CONCATENATE($A394,"_",K$2),'Reference data SID'!$B:$N,13,FALSE))</f>
        <v/>
      </c>
      <c r="L394" s="13" t="str">
        <f>IF(ISERROR(VLOOKUP(CONCATENATE($A394,"_",L$2),'Reference data SID'!$B:$N,13,FALSE)),"",VLOOKUP(CONCATENATE($A394,"_",L$2),'Reference data SID'!$B:$N,13,FALSE))</f>
        <v/>
      </c>
      <c r="M394" s="13" t="str">
        <f>IF(ISERROR(VLOOKUP(CONCATENATE($A394,"_",M$2),'Reference data SID'!$B:$N,13,FALSE)),"",VLOOKUP(CONCATENATE($A394,"_",M$2),'Reference data SID'!$B:$N,13,FALSE))</f>
        <v/>
      </c>
      <c r="N394" s="13" t="str">
        <f>IF(ISERROR(VLOOKUP(CONCATENATE($A394,"_",N$2),'Reference data SID'!$B:$N,13,FALSE)),"",VLOOKUP(CONCATENATE($A394,"_",N$2),'Reference data SID'!$B:$N,13,FALSE))</f>
        <v/>
      </c>
      <c r="O394" s="13" t="str">
        <f>IF(ISERROR(VLOOKUP(CONCATENATE($A394,"_",O$2),'Reference data SID'!$B:$N,13,FALSE)),"",VLOOKUP(CONCATENATE($A394,"_",O$2),'Reference data SID'!$B:$N,13,FALSE))</f>
        <v/>
      </c>
      <c r="P394" s="13" t="str">
        <f>IF(ISERROR(VLOOKUP(CONCATENATE($A394,"_",P$2),'Reference data SID'!$B:$N,13,FALSE)),"",VLOOKUP(CONCATENATE($A394,"_",P$2),'Reference data SID'!$B:$N,13,FALSE))</f>
        <v/>
      </c>
      <c r="Q394" s="13" t="str">
        <f>IF(ISERROR(VLOOKUP(CONCATENATE($A394,"_",Q$2),'Reference data SID'!$B:$N,13,FALSE)),"",VLOOKUP(CONCATENATE($A394,"_",Q$2),'Reference data SID'!$B:$N,13,FALSE))</f>
        <v/>
      </c>
      <c r="R394" s="13" t="str">
        <f>IF(ISERROR(VLOOKUP(CONCATENATE($A394,"_",R$2),'Reference data SID'!$B:$N,13,FALSE)),"",VLOOKUP(CONCATENATE($A394,"_",R$2),'Reference data SID'!$B:$N,13,FALSE))</f>
        <v/>
      </c>
      <c r="S394" s="13" t="str">
        <f>IF(ISERROR(VLOOKUP(CONCATENATE($A394,"_",S$2),'Reference data SID'!$B:$N,13,FALSE)),"",VLOOKUP(CONCATENATE($A394,"_",S$2),'Reference data SID'!$B:$N,13,FALSE))</f>
        <v/>
      </c>
      <c r="T394" s="13" t="str">
        <f>IF(ISERROR(VLOOKUP(CONCATENATE($A394,"_",T$2),'Reference data SID'!$B:$N,13,FALSE)),"",VLOOKUP(CONCATENATE($A394,"_",T$2),'Reference data SID'!$B:$N,13,FALSE))</f>
        <v/>
      </c>
      <c r="U394" s="13" t="str">
        <f>IF(ISERROR(VLOOKUP(CONCATENATE($A394,"_",U$2),'Reference data SID'!$B:$N,13,FALSE)),"",VLOOKUP(CONCATENATE($A394,"_",U$2),'Reference data SID'!$B:$N,13,FALSE))</f>
        <v/>
      </c>
      <c r="V394" s="13" t="str">
        <f>IF(ISERROR(VLOOKUP(CONCATENATE($A394,"_",V$2),'Reference data SID'!$B:$N,13,FALSE)),"",VLOOKUP(CONCATENATE($A394,"_",V$2),'Reference data SID'!$B:$N,13,FALSE))</f>
        <v/>
      </c>
      <c r="W394" s="13" t="str">
        <f>IF(ISERROR(VLOOKUP(CONCATENATE($A394,"_",W$2),'Reference data SID'!$B:$N,13,FALSE)),"",VLOOKUP(CONCATENATE($A394,"_",W$2),'Reference data SID'!$B:$N,13,FALSE))</f>
        <v/>
      </c>
      <c r="X394" s="13" t="str">
        <f>IF(ISERROR(VLOOKUP(CONCATENATE($A394,"_",X$2),'Reference data SID'!$B:$N,13,FALSE)),"",VLOOKUP(CONCATENATE($A394,"_",X$2),'Reference data SID'!$B:$N,13,FALSE))</f>
        <v/>
      </c>
      <c r="Y394" s="13" t="str">
        <f>IF(ISERROR(VLOOKUP(CONCATENATE($A394,"_",Y$2),'Reference data SID'!$B:$N,13,FALSE)),"",VLOOKUP(CONCATENATE($A394,"_",Y$2),'Reference data SID'!$B:$N,13,FALSE))</f>
        <v/>
      </c>
      <c r="Z394" s="13" t="str">
        <f>IF(ISERROR(VLOOKUP(CONCATENATE($A394,"_",Z$2),'Reference data SID'!$B:$N,13,FALSE)),"",VLOOKUP(CONCATENATE($A394,"_",Z$2),'Reference data SID'!$B:$N,13,FALSE))</f>
        <v/>
      </c>
      <c r="AA394" s="13" t="str">
        <f>IF(ISERROR(VLOOKUP(CONCATENATE($A394,"_",AA$2),'Reference data SID'!$B:$N,13,FALSE)),"",VLOOKUP(CONCATENATE($A394,"_",AA$2),'Reference data SID'!$B:$N,13,FALSE))</f>
        <v/>
      </c>
      <c r="AB394" s="13" t="str">
        <f>IF(ISERROR(VLOOKUP(CONCATENATE($A394,"_",AB$2),'Reference data SID'!$B:$N,13,FALSE)),"",VLOOKUP(CONCATENATE($A394,"_",AB$2),'Reference data SID'!$B:$N,13,FALSE))</f>
        <v/>
      </c>
      <c r="AC394" s="13" t="str">
        <f>IF(ISERROR(VLOOKUP(CONCATENATE($A394,"_",AC$2),'Reference data SID'!$B:$N,13,FALSE)),"",VLOOKUP(CONCATENATE($A394,"_",AC$2),'Reference data SID'!$B:$N,13,FALSE))</f>
        <v/>
      </c>
      <c r="AD394" s="13" t="str">
        <f>IF(ISERROR(VLOOKUP(CONCATENATE($A394,"_",AD$2),'Reference data SID'!$B:$N,13,FALSE)),"",VLOOKUP(CONCATENATE($A394,"_",AD$2),'Reference data SID'!$B:$N,13,FALSE))</f>
        <v/>
      </c>
      <c r="AE394" s="13" t="str">
        <f>IF(ISERROR(VLOOKUP(CONCATENATE($A394,"_",AE$2),'Reference data SID'!$B:$N,13,FALSE)),"",VLOOKUP(CONCATENATE($A394,"_",AE$2),'Reference data SID'!$B:$N,13,FALSE))</f>
        <v/>
      </c>
      <c r="AF394" s="13" t="str">
        <f>IF(ISERROR(VLOOKUP(CONCATENATE($A394,"_",AF$2),'Reference data SID'!$B:$N,13,FALSE)),"",VLOOKUP(CONCATENATE($A394,"_",AF$2),'Reference data SID'!$B:$N,13,FALSE))</f>
        <v/>
      </c>
      <c r="AG394" s="13" t="str">
        <f>IF(ISERROR(VLOOKUP(CONCATENATE($A394,"_",AG$2),'Reference data SID'!$B:$N,13,FALSE)),"",VLOOKUP(CONCATENATE($A394,"_",AG$2),'Reference data SID'!$B:$N,13,FALSE))</f>
        <v/>
      </c>
      <c r="AH394" s="13" t="str">
        <f>IF(ISERROR(VLOOKUP(CONCATENATE($A394,"_",AH$2),'Reference data SID'!$B:$N,13,FALSE)),"",VLOOKUP(CONCATENATE($A394,"_",AH$2),'Reference data SID'!$B:$N,13,FALSE))</f>
        <v/>
      </c>
      <c r="AI394" s="13" t="str">
        <f>IF(ISERROR(VLOOKUP(CONCATENATE($A394,"_",AI$2),'Reference data SID'!$B:$N,13,FALSE)),"",VLOOKUP(CONCATENATE($A394,"_",AI$2),'Reference data SID'!$B:$N,13,FALSE))</f>
        <v/>
      </c>
      <c r="AJ394" s="13" t="str">
        <f>IF(ISERROR(VLOOKUP(CONCATENATE($A394,"_",AJ$2),'Reference data SID'!$B:$N,13,FALSE)),"",VLOOKUP(CONCATENATE($A394,"_",AJ$2),'Reference data SID'!$B:$N,13,FALSE))</f>
        <v/>
      </c>
      <c r="AK394" s="13" t="str">
        <f>IF(ISERROR(VLOOKUP(CONCATENATE($A394,"_",AK$2),'Reference data SID'!$B:$N,13,FALSE)),"",VLOOKUP(CONCATENATE($A394,"_",AK$2),'Reference data SID'!$B:$N,13,FALSE))</f>
        <v/>
      </c>
      <c r="AL394" s="13" t="str">
        <f>IF(ISERROR(VLOOKUP(CONCATENATE($A394,"_",AL$2),'Reference data SID'!$B:$N,13,FALSE)),"",VLOOKUP(CONCATENATE($A394,"_",AL$2),'Reference data SID'!$B:$N,13,FALSE))</f>
        <v/>
      </c>
      <c r="AM394" s="13" t="str">
        <f>IF(ISERROR(VLOOKUP(CONCATENATE($A394,"_",AM$2),'Reference data SID'!$B:$N,13,FALSE)),"",VLOOKUP(CONCATENATE($A394,"_",AM$2),'Reference data SID'!$B:$N,13,FALSE))</f>
        <v/>
      </c>
      <c r="AN394" s="13" t="str">
        <f>IF(ISERROR(VLOOKUP(CONCATENATE($A394,"_",AN$2),'Reference data SID'!$B:$N,13,FALSE)),"",VLOOKUP(CONCATENATE($A394,"_",AN$2),'Reference data SID'!$B:$N,13,FALSE))</f>
        <v/>
      </c>
      <c r="AO394" s="13" t="str">
        <f>IF(ISERROR(VLOOKUP(CONCATENATE($A394,"_",AO$2),'Reference data SID'!$B:$N,13,FALSE)),"",VLOOKUP(CONCATENATE($A394,"_",AO$2),'Reference data SID'!$B:$N,13,FALSE))</f>
        <v/>
      </c>
      <c r="AP394" s="13" t="str">
        <f>IF(ISERROR(VLOOKUP(CONCATENATE($A394,"_",AP$2),'Reference data SID'!$B:$N,13,FALSE)),"",VLOOKUP(CONCATENATE($A394,"_",AP$2),'Reference data SID'!$B:$N,13,FALSE))</f>
        <v/>
      </c>
      <c r="AQ394" s="13" t="str">
        <f>IF(ISERROR(VLOOKUP(CONCATENATE($A394,"_",AQ$2),'Reference data SID'!$B:$N,13,FALSE)),"",VLOOKUP(CONCATENATE($A394,"_",AQ$2),'Reference data SID'!$B:$N,13,FALSE))</f>
        <v/>
      </c>
      <c r="AR394" s="13" t="str">
        <f>IF(ISERROR(VLOOKUP(CONCATENATE($A394,"_",AR$2),'Reference data SID'!$B:$N,13,FALSE)),"",VLOOKUP(CONCATENATE($A394,"_",AR$2),'Reference data SID'!$B:$N,13,FALSE))</f>
        <v/>
      </c>
      <c r="AS394" s="13" t="str">
        <f>IF(ISERROR(VLOOKUP(CONCATENATE($A394,"_",AS$2),'Reference data SID'!$B:$N,13,FALSE)),"",VLOOKUP(CONCATENATE($A394,"_",AS$2),'Reference data SID'!$B:$N,13,FALSE))</f>
        <v/>
      </c>
      <c r="AT394" s="13" t="str">
        <f>IF(ISERROR(VLOOKUP(CONCATENATE($A394,"_",AT$2),'Reference data SID'!$B:$N,13,FALSE)),"",VLOOKUP(CONCATENATE($A394,"_",AT$2),'Reference data SID'!$B:$N,13,FALSE))</f>
        <v/>
      </c>
    </row>
    <row r="395" spans="1:46" x14ac:dyDescent="0.25">
      <c r="A395">
        <v>391</v>
      </c>
      <c r="B395" s="13" t="str">
        <f>IF(ISERROR(VLOOKUP(CONCATENATE($A395,"_",B$2),'Reference data SID'!$B:$N,13,FALSE)),"",VLOOKUP(CONCATENATE($A395,"_",B$2),'Reference data SID'!$B:$N,13,FALSE))</f>
        <v/>
      </c>
      <c r="C395" s="13" t="str">
        <f>IF(ISERROR(VLOOKUP(CONCATENATE($A395,"_",C$2),'Reference data SID'!$B:$N,13,FALSE)),"",VLOOKUP(CONCATENATE($A395,"_",C$2),'Reference data SID'!$B:$N,13,FALSE))</f>
        <v/>
      </c>
      <c r="D395" s="13" t="str">
        <f>IF(ISERROR(VLOOKUP(CONCATENATE($A395,"_",D$2),'Reference data SID'!$B:$N,13,FALSE)),"",VLOOKUP(CONCATENATE($A395,"_",D$2),'Reference data SID'!$B:$N,13,FALSE))</f>
        <v/>
      </c>
      <c r="E395" s="13" t="str">
        <f>IF(ISERROR(VLOOKUP(CONCATENATE($A395,"_",E$2),'Reference data SID'!$B:$N,13,FALSE)),"",VLOOKUP(CONCATENATE($A395,"_",E$2),'Reference data SID'!$B:$N,13,FALSE))</f>
        <v/>
      </c>
      <c r="F395" s="13" t="str">
        <f>IF(ISERROR(VLOOKUP(CONCATENATE($A395,"_",F$2),'Reference data SID'!$B:$N,13,FALSE)),"",VLOOKUP(CONCATENATE($A395,"_",F$2),'Reference data SID'!$B:$N,13,FALSE))</f>
        <v/>
      </c>
      <c r="G395" s="13" t="str">
        <f>IF(ISERROR(VLOOKUP(CONCATENATE($A395,"_",G$2),'Reference data SID'!$B:$N,13,FALSE)),"",VLOOKUP(CONCATENATE($A395,"_",G$2),'Reference data SID'!$B:$N,13,FALSE))</f>
        <v/>
      </c>
      <c r="H395" s="13" t="str">
        <f>IF(ISERROR(VLOOKUP(CONCATENATE($A395,"_",H$2),'Reference data SID'!$B:$N,13,FALSE)),"",VLOOKUP(CONCATENATE($A395,"_",H$2),'Reference data SID'!$B:$N,13,FALSE))</f>
        <v/>
      </c>
      <c r="I395" s="13" t="str">
        <f>IF(ISERROR(VLOOKUP(CONCATENATE($A395,"_",I$2),'Reference data SID'!$B:$N,13,FALSE)),"",VLOOKUP(CONCATENATE($A395,"_",I$2),'Reference data SID'!$B:$N,13,FALSE))</f>
        <v/>
      </c>
      <c r="J395" s="13" t="str">
        <f>IF(ISERROR(VLOOKUP(CONCATENATE($A395,"_",J$2),'Reference data SID'!$B:$N,13,FALSE)),"",VLOOKUP(CONCATENATE($A395,"_",J$2),'Reference data SID'!$B:$N,13,FALSE))</f>
        <v/>
      </c>
      <c r="K395" s="13" t="str">
        <f>IF(ISERROR(VLOOKUP(CONCATENATE($A395,"_",K$2),'Reference data SID'!$B:$N,13,FALSE)),"",VLOOKUP(CONCATENATE($A395,"_",K$2),'Reference data SID'!$B:$N,13,FALSE))</f>
        <v/>
      </c>
      <c r="L395" s="13" t="str">
        <f>IF(ISERROR(VLOOKUP(CONCATENATE($A395,"_",L$2),'Reference data SID'!$B:$N,13,FALSE)),"",VLOOKUP(CONCATENATE($A395,"_",L$2),'Reference data SID'!$B:$N,13,FALSE))</f>
        <v/>
      </c>
      <c r="M395" s="13" t="str">
        <f>IF(ISERROR(VLOOKUP(CONCATENATE($A395,"_",M$2),'Reference data SID'!$B:$N,13,FALSE)),"",VLOOKUP(CONCATENATE($A395,"_",M$2),'Reference data SID'!$B:$N,13,FALSE))</f>
        <v/>
      </c>
      <c r="N395" s="13" t="str">
        <f>IF(ISERROR(VLOOKUP(CONCATENATE($A395,"_",N$2),'Reference data SID'!$B:$N,13,FALSE)),"",VLOOKUP(CONCATENATE($A395,"_",N$2),'Reference data SID'!$B:$N,13,FALSE))</f>
        <v/>
      </c>
      <c r="O395" s="13" t="str">
        <f>IF(ISERROR(VLOOKUP(CONCATENATE($A395,"_",O$2),'Reference data SID'!$B:$N,13,FALSE)),"",VLOOKUP(CONCATENATE($A395,"_",O$2),'Reference data SID'!$B:$N,13,FALSE))</f>
        <v/>
      </c>
      <c r="P395" s="13" t="str">
        <f>IF(ISERROR(VLOOKUP(CONCATENATE($A395,"_",P$2),'Reference data SID'!$B:$N,13,FALSE)),"",VLOOKUP(CONCATENATE($A395,"_",P$2),'Reference data SID'!$B:$N,13,FALSE))</f>
        <v/>
      </c>
      <c r="Q395" s="13" t="str">
        <f>IF(ISERROR(VLOOKUP(CONCATENATE($A395,"_",Q$2),'Reference data SID'!$B:$N,13,FALSE)),"",VLOOKUP(CONCATENATE($A395,"_",Q$2),'Reference data SID'!$B:$N,13,FALSE))</f>
        <v/>
      </c>
      <c r="R395" s="13" t="str">
        <f>IF(ISERROR(VLOOKUP(CONCATENATE($A395,"_",R$2),'Reference data SID'!$B:$N,13,FALSE)),"",VLOOKUP(CONCATENATE($A395,"_",R$2),'Reference data SID'!$B:$N,13,FALSE))</f>
        <v/>
      </c>
      <c r="S395" s="13" t="str">
        <f>IF(ISERROR(VLOOKUP(CONCATENATE($A395,"_",S$2),'Reference data SID'!$B:$N,13,FALSE)),"",VLOOKUP(CONCATENATE($A395,"_",S$2),'Reference data SID'!$B:$N,13,FALSE))</f>
        <v/>
      </c>
      <c r="T395" s="13" t="str">
        <f>IF(ISERROR(VLOOKUP(CONCATENATE($A395,"_",T$2),'Reference data SID'!$B:$N,13,FALSE)),"",VLOOKUP(CONCATENATE($A395,"_",T$2),'Reference data SID'!$B:$N,13,FALSE))</f>
        <v/>
      </c>
      <c r="U395" s="13" t="str">
        <f>IF(ISERROR(VLOOKUP(CONCATENATE($A395,"_",U$2),'Reference data SID'!$B:$N,13,FALSE)),"",VLOOKUP(CONCATENATE($A395,"_",U$2),'Reference data SID'!$B:$N,13,FALSE))</f>
        <v/>
      </c>
      <c r="V395" s="13" t="str">
        <f>IF(ISERROR(VLOOKUP(CONCATENATE($A395,"_",V$2),'Reference data SID'!$B:$N,13,FALSE)),"",VLOOKUP(CONCATENATE($A395,"_",V$2),'Reference data SID'!$B:$N,13,FALSE))</f>
        <v/>
      </c>
      <c r="W395" s="13" t="str">
        <f>IF(ISERROR(VLOOKUP(CONCATENATE($A395,"_",W$2),'Reference data SID'!$B:$N,13,FALSE)),"",VLOOKUP(CONCATENATE($A395,"_",W$2),'Reference data SID'!$B:$N,13,FALSE))</f>
        <v/>
      </c>
      <c r="X395" s="13" t="str">
        <f>IF(ISERROR(VLOOKUP(CONCATENATE($A395,"_",X$2),'Reference data SID'!$B:$N,13,FALSE)),"",VLOOKUP(CONCATENATE($A395,"_",X$2),'Reference data SID'!$B:$N,13,FALSE))</f>
        <v/>
      </c>
      <c r="Y395" s="13" t="str">
        <f>IF(ISERROR(VLOOKUP(CONCATENATE($A395,"_",Y$2),'Reference data SID'!$B:$N,13,FALSE)),"",VLOOKUP(CONCATENATE($A395,"_",Y$2),'Reference data SID'!$B:$N,13,FALSE))</f>
        <v/>
      </c>
      <c r="Z395" s="13" t="str">
        <f>IF(ISERROR(VLOOKUP(CONCATENATE($A395,"_",Z$2),'Reference data SID'!$B:$N,13,FALSE)),"",VLOOKUP(CONCATENATE($A395,"_",Z$2),'Reference data SID'!$B:$N,13,FALSE))</f>
        <v/>
      </c>
      <c r="AA395" s="13" t="str">
        <f>IF(ISERROR(VLOOKUP(CONCATENATE($A395,"_",AA$2),'Reference data SID'!$B:$N,13,FALSE)),"",VLOOKUP(CONCATENATE($A395,"_",AA$2),'Reference data SID'!$B:$N,13,FALSE))</f>
        <v/>
      </c>
      <c r="AB395" s="13" t="str">
        <f>IF(ISERROR(VLOOKUP(CONCATENATE($A395,"_",AB$2),'Reference data SID'!$B:$N,13,FALSE)),"",VLOOKUP(CONCATENATE($A395,"_",AB$2),'Reference data SID'!$B:$N,13,FALSE))</f>
        <v/>
      </c>
      <c r="AC395" s="13" t="str">
        <f>IF(ISERROR(VLOOKUP(CONCATENATE($A395,"_",AC$2),'Reference data SID'!$B:$N,13,FALSE)),"",VLOOKUP(CONCATENATE($A395,"_",AC$2),'Reference data SID'!$B:$N,13,FALSE))</f>
        <v/>
      </c>
      <c r="AD395" s="13" t="str">
        <f>IF(ISERROR(VLOOKUP(CONCATENATE($A395,"_",AD$2),'Reference data SID'!$B:$N,13,FALSE)),"",VLOOKUP(CONCATENATE($A395,"_",AD$2),'Reference data SID'!$B:$N,13,FALSE))</f>
        <v/>
      </c>
      <c r="AE395" s="13" t="str">
        <f>IF(ISERROR(VLOOKUP(CONCATENATE($A395,"_",AE$2),'Reference data SID'!$B:$N,13,FALSE)),"",VLOOKUP(CONCATENATE($A395,"_",AE$2),'Reference data SID'!$B:$N,13,FALSE))</f>
        <v/>
      </c>
      <c r="AF395" s="13" t="str">
        <f>IF(ISERROR(VLOOKUP(CONCATENATE($A395,"_",AF$2),'Reference data SID'!$B:$N,13,FALSE)),"",VLOOKUP(CONCATENATE($A395,"_",AF$2),'Reference data SID'!$B:$N,13,FALSE))</f>
        <v/>
      </c>
      <c r="AG395" s="13" t="str">
        <f>IF(ISERROR(VLOOKUP(CONCATENATE($A395,"_",AG$2),'Reference data SID'!$B:$N,13,FALSE)),"",VLOOKUP(CONCATENATE($A395,"_",AG$2),'Reference data SID'!$B:$N,13,FALSE))</f>
        <v/>
      </c>
      <c r="AH395" s="13" t="str">
        <f>IF(ISERROR(VLOOKUP(CONCATENATE($A395,"_",AH$2),'Reference data SID'!$B:$N,13,FALSE)),"",VLOOKUP(CONCATENATE($A395,"_",AH$2),'Reference data SID'!$B:$N,13,FALSE))</f>
        <v/>
      </c>
      <c r="AI395" s="13" t="str">
        <f>IF(ISERROR(VLOOKUP(CONCATENATE($A395,"_",AI$2),'Reference data SID'!$B:$N,13,FALSE)),"",VLOOKUP(CONCATENATE($A395,"_",AI$2),'Reference data SID'!$B:$N,13,FALSE))</f>
        <v/>
      </c>
      <c r="AJ395" s="13" t="str">
        <f>IF(ISERROR(VLOOKUP(CONCATENATE($A395,"_",AJ$2),'Reference data SID'!$B:$N,13,FALSE)),"",VLOOKUP(CONCATENATE($A395,"_",AJ$2),'Reference data SID'!$B:$N,13,FALSE))</f>
        <v/>
      </c>
      <c r="AK395" s="13" t="str">
        <f>IF(ISERROR(VLOOKUP(CONCATENATE($A395,"_",AK$2),'Reference data SID'!$B:$N,13,FALSE)),"",VLOOKUP(CONCATENATE($A395,"_",AK$2),'Reference data SID'!$B:$N,13,FALSE))</f>
        <v/>
      </c>
      <c r="AL395" s="13" t="str">
        <f>IF(ISERROR(VLOOKUP(CONCATENATE($A395,"_",AL$2),'Reference data SID'!$B:$N,13,FALSE)),"",VLOOKUP(CONCATENATE($A395,"_",AL$2),'Reference data SID'!$B:$N,13,FALSE))</f>
        <v/>
      </c>
      <c r="AM395" s="13" t="str">
        <f>IF(ISERROR(VLOOKUP(CONCATENATE($A395,"_",AM$2),'Reference data SID'!$B:$N,13,FALSE)),"",VLOOKUP(CONCATENATE($A395,"_",AM$2),'Reference data SID'!$B:$N,13,FALSE))</f>
        <v/>
      </c>
      <c r="AN395" s="13" t="str">
        <f>IF(ISERROR(VLOOKUP(CONCATENATE($A395,"_",AN$2),'Reference data SID'!$B:$N,13,FALSE)),"",VLOOKUP(CONCATENATE($A395,"_",AN$2),'Reference data SID'!$B:$N,13,FALSE))</f>
        <v/>
      </c>
      <c r="AO395" s="13" t="str">
        <f>IF(ISERROR(VLOOKUP(CONCATENATE($A395,"_",AO$2),'Reference data SID'!$B:$N,13,FALSE)),"",VLOOKUP(CONCATENATE($A395,"_",AO$2),'Reference data SID'!$B:$N,13,FALSE))</f>
        <v/>
      </c>
      <c r="AP395" s="13" t="str">
        <f>IF(ISERROR(VLOOKUP(CONCATENATE($A395,"_",AP$2),'Reference data SID'!$B:$N,13,FALSE)),"",VLOOKUP(CONCATENATE($A395,"_",AP$2),'Reference data SID'!$B:$N,13,FALSE))</f>
        <v/>
      </c>
      <c r="AQ395" s="13" t="str">
        <f>IF(ISERROR(VLOOKUP(CONCATENATE($A395,"_",AQ$2),'Reference data SID'!$B:$N,13,FALSE)),"",VLOOKUP(CONCATENATE($A395,"_",AQ$2),'Reference data SID'!$B:$N,13,FALSE))</f>
        <v/>
      </c>
      <c r="AR395" s="13" t="str">
        <f>IF(ISERROR(VLOOKUP(CONCATENATE($A395,"_",AR$2),'Reference data SID'!$B:$N,13,FALSE)),"",VLOOKUP(CONCATENATE($A395,"_",AR$2),'Reference data SID'!$B:$N,13,FALSE))</f>
        <v/>
      </c>
      <c r="AS395" s="13" t="str">
        <f>IF(ISERROR(VLOOKUP(CONCATENATE($A395,"_",AS$2),'Reference data SID'!$B:$N,13,FALSE)),"",VLOOKUP(CONCATENATE($A395,"_",AS$2),'Reference data SID'!$B:$N,13,FALSE))</f>
        <v/>
      </c>
      <c r="AT395" s="13" t="str">
        <f>IF(ISERROR(VLOOKUP(CONCATENATE($A395,"_",AT$2),'Reference data SID'!$B:$N,13,FALSE)),"",VLOOKUP(CONCATENATE($A395,"_",AT$2),'Reference data SID'!$B:$N,13,FALSE))</f>
        <v/>
      </c>
    </row>
    <row r="396" spans="1:46" x14ac:dyDescent="0.25">
      <c r="A396">
        <v>392</v>
      </c>
      <c r="B396" s="13" t="str">
        <f>IF(ISERROR(VLOOKUP(CONCATENATE($A396,"_",B$2),'Reference data SID'!$B:$N,13,FALSE)),"",VLOOKUP(CONCATENATE($A396,"_",B$2),'Reference data SID'!$B:$N,13,FALSE))</f>
        <v/>
      </c>
      <c r="C396" s="13" t="str">
        <f>IF(ISERROR(VLOOKUP(CONCATENATE($A396,"_",C$2),'Reference data SID'!$B:$N,13,FALSE)),"",VLOOKUP(CONCATENATE($A396,"_",C$2),'Reference data SID'!$B:$N,13,FALSE))</f>
        <v/>
      </c>
      <c r="D396" s="13" t="str">
        <f>IF(ISERROR(VLOOKUP(CONCATENATE($A396,"_",D$2),'Reference data SID'!$B:$N,13,FALSE)),"",VLOOKUP(CONCATENATE($A396,"_",D$2),'Reference data SID'!$B:$N,13,FALSE))</f>
        <v/>
      </c>
      <c r="E396" s="13" t="str">
        <f>IF(ISERROR(VLOOKUP(CONCATENATE($A396,"_",E$2),'Reference data SID'!$B:$N,13,FALSE)),"",VLOOKUP(CONCATENATE($A396,"_",E$2),'Reference data SID'!$B:$N,13,FALSE))</f>
        <v/>
      </c>
      <c r="F396" s="13" t="str">
        <f>IF(ISERROR(VLOOKUP(CONCATENATE($A396,"_",F$2),'Reference data SID'!$B:$N,13,FALSE)),"",VLOOKUP(CONCATENATE($A396,"_",F$2),'Reference data SID'!$B:$N,13,FALSE))</f>
        <v/>
      </c>
      <c r="G396" s="13" t="str">
        <f>IF(ISERROR(VLOOKUP(CONCATENATE($A396,"_",G$2),'Reference data SID'!$B:$N,13,FALSE)),"",VLOOKUP(CONCATENATE($A396,"_",G$2),'Reference data SID'!$B:$N,13,FALSE))</f>
        <v/>
      </c>
      <c r="H396" s="13" t="str">
        <f>IF(ISERROR(VLOOKUP(CONCATENATE($A396,"_",H$2),'Reference data SID'!$B:$N,13,FALSE)),"",VLOOKUP(CONCATENATE($A396,"_",H$2),'Reference data SID'!$B:$N,13,FALSE))</f>
        <v/>
      </c>
      <c r="I396" s="13" t="str">
        <f>IF(ISERROR(VLOOKUP(CONCATENATE($A396,"_",I$2),'Reference data SID'!$B:$N,13,FALSE)),"",VLOOKUP(CONCATENATE($A396,"_",I$2),'Reference data SID'!$B:$N,13,FALSE))</f>
        <v/>
      </c>
      <c r="J396" s="13" t="str">
        <f>IF(ISERROR(VLOOKUP(CONCATENATE($A396,"_",J$2),'Reference data SID'!$B:$N,13,FALSE)),"",VLOOKUP(CONCATENATE($A396,"_",J$2),'Reference data SID'!$B:$N,13,FALSE))</f>
        <v/>
      </c>
      <c r="K396" s="13" t="str">
        <f>IF(ISERROR(VLOOKUP(CONCATENATE($A396,"_",K$2),'Reference data SID'!$B:$N,13,FALSE)),"",VLOOKUP(CONCATENATE($A396,"_",K$2),'Reference data SID'!$B:$N,13,FALSE))</f>
        <v/>
      </c>
      <c r="L396" s="13" t="str">
        <f>IF(ISERROR(VLOOKUP(CONCATENATE($A396,"_",L$2),'Reference data SID'!$B:$N,13,FALSE)),"",VLOOKUP(CONCATENATE($A396,"_",L$2),'Reference data SID'!$B:$N,13,FALSE))</f>
        <v/>
      </c>
      <c r="M396" s="13" t="str">
        <f>IF(ISERROR(VLOOKUP(CONCATENATE($A396,"_",M$2),'Reference data SID'!$B:$N,13,FALSE)),"",VLOOKUP(CONCATENATE($A396,"_",M$2),'Reference data SID'!$B:$N,13,FALSE))</f>
        <v/>
      </c>
      <c r="N396" s="13" t="str">
        <f>IF(ISERROR(VLOOKUP(CONCATENATE($A396,"_",N$2),'Reference data SID'!$B:$N,13,FALSE)),"",VLOOKUP(CONCATENATE($A396,"_",N$2),'Reference data SID'!$B:$N,13,FALSE))</f>
        <v/>
      </c>
      <c r="O396" s="13" t="str">
        <f>IF(ISERROR(VLOOKUP(CONCATENATE($A396,"_",O$2),'Reference data SID'!$B:$N,13,FALSE)),"",VLOOKUP(CONCATENATE($A396,"_",O$2),'Reference data SID'!$B:$N,13,FALSE))</f>
        <v/>
      </c>
      <c r="P396" s="13" t="str">
        <f>IF(ISERROR(VLOOKUP(CONCATENATE($A396,"_",P$2),'Reference data SID'!$B:$N,13,FALSE)),"",VLOOKUP(CONCATENATE($A396,"_",P$2),'Reference data SID'!$B:$N,13,FALSE))</f>
        <v/>
      </c>
      <c r="Q396" s="13" t="str">
        <f>IF(ISERROR(VLOOKUP(CONCATENATE($A396,"_",Q$2),'Reference data SID'!$B:$N,13,FALSE)),"",VLOOKUP(CONCATENATE($A396,"_",Q$2),'Reference data SID'!$B:$N,13,FALSE))</f>
        <v/>
      </c>
      <c r="R396" s="13" t="str">
        <f>IF(ISERROR(VLOOKUP(CONCATENATE($A396,"_",R$2),'Reference data SID'!$B:$N,13,FALSE)),"",VLOOKUP(CONCATENATE($A396,"_",R$2),'Reference data SID'!$B:$N,13,FALSE))</f>
        <v/>
      </c>
      <c r="S396" s="13" t="str">
        <f>IF(ISERROR(VLOOKUP(CONCATENATE($A396,"_",S$2),'Reference data SID'!$B:$N,13,FALSE)),"",VLOOKUP(CONCATENATE($A396,"_",S$2),'Reference data SID'!$B:$N,13,FALSE))</f>
        <v/>
      </c>
      <c r="T396" s="13" t="str">
        <f>IF(ISERROR(VLOOKUP(CONCATENATE($A396,"_",T$2),'Reference data SID'!$B:$N,13,FALSE)),"",VLOOKUP(CONCATENATE($A396,"_",T$2),'Reference data SID'!$B:$N,13,FALSE))</f>
        <v/>
      </c>
      <c r="U396" s="13" t="str">
        <f>IF(ISERROR(VLOOKUP(CONCATENATE($A396,"_",U$2),'Reference data SID'!$B:$N,13,FALSE)),"",VLOOKUP(CONCATENATE($A396,"_",U$2),'Reference data SID'!$B:$N,13,FALSE))</f>
        <v/>
      </c>
      <c r="V396" s="13" t="str">
        <f>IF(ISERROR(VLOOKUP(CONCATENATE($A396,"_",V$2),'Reference data SID'!$B:$N,13,FALSE)),"",VLOOKUP(CONCATENATE($A396,"_",V$2),'Reference data SID'!$B:$N,13,FALSE))</f>
        <v/>
      </c>
      <c r="W396" s="13" t="str">
        <f>IF(ISERROR(VLOOKUP(CONCATENATE($A396,"_",W$2),'Reference data SID'!$B:$N,13,FALSE)),"",VLOOKUP(CONCATENATE($A396,"_",W$2),'Reference data SID'!$B:$N,13,FALSE))</f>
        <v/>
      </c>
      <c r="X396" s="13" t="str">
        <f>IF(ISERROR(VLOOKUP(CONCATENATE($A396,"_",X$2),'Reference data SID'!$B:$N,13,FALSE)),"",VLOOKUP(CONCATENATE($A396,"_",X$2),'Reference data SID'!$B:$N,13,FALSE))</f>
        <v/>
      </c>
      <c r="Y396" s="13" t="str">
        <f>IF(ISERROR(VLOOKUP(CONCATENATE($A396,"_",Y$2),'Reference data SID'!$B:$N,13,FALSE)),"",VLOOKUP(CONCATENATE($A396,"_",Y$2),'Reference data SID'!$B:$N,13,FALSE))</f>
        <v/>
      </c>
      <c r="Z396" s="13" t="str">
        <f>IF(ISERROR(VLOOKUP(CONCATENATE($A396,"_",Z$2),'Reference data SID'!$B:$N,13,FALSE)),"",VLOOKUP(CONCATENATE($A396,"_",Z$2),'Reference data SID'!$B:$N,13,FALSE))</f>
        <v/>
      </c>
      <c r="AA396" s="13" t="str">
        <f>IF(ISERROR(VLOOKUP(CONCATENATE($A396,"_",AA$2),'Reference data SID'!$B:$N,13,FALSE)),"",VLOOKUP(CONCATENATE($A396,"_",AA$2),'Reference data SID'!$B:$N,13,FALSE))</f>
        <v/>
      </c>
      <c r="AB396" s="13" t="str">
        <f>IF(ISERROR(VLOOKUP(CONCATENATE($A396,"_",AB$2),'Reference data SID'!$B:$N,13,FALSE)),"",VLOOKUP(CONCATENATE($A396,"_",AB$2),'Reference data SID'!$B:$N,13,FALSE))</f>
        <v/>
      </c>
      <c r="AC396" s="13" t="str">
        <f>IF(ISERROR(VLOOKUP(CONCATENATE($A396,"_",AC$2),'Reference data SID'!$B:$N,13,FALSE)),"",VLOOKUP(CONCATENATE($A396,"_",AC$2),'Reference data SID'!$B:$N,13,FALSE))</f>
        <v/>
      </c>
      <c r="AD396" s="13" t="str">
        <f>IF(ISERROR(VLOOKUP(CONCATENATE($A396,"_",AD$2),'Reference data SID'!$B:$N,13,FALSE)),"",VLOOKUP(CONCATENATE($A396,"_",AD$2),'Reference data SID'!$B:$N,13,FALSE))</f>
        <v/>
      </c>
      <c r="AE396" s="13" t="str">
        <f>IF(ISERROR(VLOOKUP(CONCATENATE($A396,"_",AE$2),'Reference data SID'!$B:$N,13,FALSE)),"",VLOOKUP(CONCATENATE($A396,"_",AE$2),'Reference data SID'!$B:$N,13,FALSE))</f>
        <v/>
      </c>
      <c r="AF396" s="13" t="str">
        <f>IF(ISERROR(VLOOKUP(CONCATENATE($A396,"_",AF$2),'Reference data SID'!$B:$N,13,FALSE)),"",VLOOKUP(CONCATENATE($A396,"_",AF$2),'Reference data SID'!$B:$N,13,FALSE))</f>
        <v/>
      </c>
      <c r="AG396" s="13" t="str">
        <f>IF(ISERROR(VLOOKUP(CONCATENATE($A396,"_",AG$2),'Reference data SID'!$B:$N,13,FALSE)),"",VLOOKUP(CONCATENATE($A396,"_",AG$2),'Reference data SID'!$B:$N,13,FALSE))</f>
        <v/>
      </c>
      <c r="AH396" s="13" t="str">
        <f>IF(ISERROR(VLOOKUP(CONCATENATE($A396,"_",AH$2),'Reference data SID'!$B:$N,13,FALSE)),"",VLOOKUP(CONCATENATE($A396,"_",AH$2),'Reference data SID'!$B:$N,13,FALSE))</f>
        <v/>
      </c>
      <c r="AI396" s="13" t="str">
        <f>IF(ISERROR(VLOOKUP(CONCATENATE($A396,"_",AI$2),'Reference data SID'!$B:$N,13,FALSE)),"",VLOOKUP(CONCATENATE($A396,"_",AI$2),'Reference data SID'!$B:$N,13,FALSE))</f>
        <v/>
      </c>
      <c r="AJ396" s="13" t="str">
        <f>IF(ISERROR(VLOOKUP(CONCATENATE($A396,"_",AJ$2),'Reference data SID'!$B:$N,13,FALSE)),"",VLOOKUP(CONCATENATE($A396,"_",AJ$2),'Reference data SID'!$B:$N,13,FALSE))</f>
        <v/>
      </c>
      <c r="AK396" s="13" t="str">
        <f>IF(ISERROR(VLOOKUP(CONCATENATE($A396,"_",AK$2),'Reference data SID'!$B:$N,13,FALSE)),"",VLOOKUP(CONCATENATE($A396,"_",AK$2),'Reference data SID'!$B:$N,13,FALSE))</f>
        <v/>
      </c>
      <c r="AL396" s="13" t="str">
        <f>IF(ISERROR(VLOOKUP(CONCATENATE($A396,"_",AL$2),'Reference data SID'!$B:$N,13,FALSE)),"",VLOOKUP(CONCATENATE($A396,"_",AL$2),'Reference data SID'!$B:$N,13,FALSE))</f>
        <v/>
      </c>
      <c r="AM396" s="13" t="str">
        <f>IF(ISERROR(VLOOKUP(CONCATENATE($A396,"_",AM$2),'Reference data SID'!$B:$N,13,FALSE)),"",VLOOKUP(CONCATENATE($A396,"_",AM$2),'Reference data SID'!$B:$N,13,FALSE))</f>
        <v/>
      </c>
      <c r="AN396" s="13" t="str">
        <f>IF(ISERROR(VLOOKUP(CONCATENATE($A396,"_",AN$2),'Reference data SID'!$B:$N,13,FALSE)),"",VLOOKUP(CONCATENATE($A396,"_",AN$2),'Reference data SID'!$B:$N,13,FALSE))</f>
        <v/>
      </c>
      <c r="AO396" s="13" t="str">
        <f>IF(ISERROR(VLOOKUP(CONCATENATE($A396,"_",AO$2),'Reference data SID'!$B:$N,13,FALSE)),"",VLOOKUP(CONCATENATE($A396,"_",AO$2),'Reference data SID'!$B:$N,13,FALSE))</f>
        <v/>
      </c>
      <c r="AP396" s="13" t="str">
        <f>IF(ISERROR(VLOOKUP(CONCATENATE($A396,"_",AP$2),'Reference data SID'!$B:$N,13,FALSE)),"",VLOOKUP(CONCATENATE($A396,"_",AP$2),'Reference data SID'!$B:$N,13,FALSE))</f>
        <v/>
      </c>
      <c r="AQ396" s="13" t="str">
        <f>IF(ISERROR(VLOOKUP(CONCATENATE($A396,"_",AQ$2),'Reference data SID'!$B:$N,13,FALSE)),"",VLOOKUP(CONCATENATE($A396,"_",AQ$2),'Reference data SID'!$B:$N,13,FALSE))</f>
        <v/>
      </c>
      <c r="AR396" s="13" t="str">
        <f>IF(ISERROR(VLOOKUP(CONCATENATE($A396,"_",AR$2),'Reference data SID'!$B:$N,13,FALSE)),"",VLOOKUP(CONCATENATE($A396,"_",AR$2),'Reference data SID'!$B:$N,13,FALSE))</f>
        <v/>
      </c>
      <c r="AS396" s="13" t="str">
        <f>IF(ISERROR(VLOOKUP(CONCATENATE($A396,"_",AS$2),'Reference data SID'!$B:$N,13,FALSE)),"",VLOOKUP(CONCATENATE($A396,"_",AS$2),'Reference data SID'!$B:$N,13,FALSE))</f>
        <v/>
      </c>
      <c r="AT396" s="13" t="str">
        <f>IF(ISERROR(VLOOKUP(CONCATENATE($A396,"_",AT$2),'Reference data SID'!$B:$N,13,FALSE)),"",VLOOKUP(CONCATENATE($A396,"_",AT$2),'Reference data SID'!$B:$N,13,FALSE))</f>
        <v/>
      </c>
    </row>
    <row r="397" spans="1:46" x14ac:dyDescent="0.25">
      <c r="A397">
        <v>393</v>
      </c>
      <c r="B397" s="13" t="str">
        <f>IF(ISERROR(VLOOKUP(CONCATENATE($A397,"_",B$2),'Reference data SID'!$B:$N,13,FALSE)),"",VLOOKUP(CONCATENATE($A397,"_",B$2),'Reference data SID'!$B:$N,13,FALSE))</f>
        <v/>
      </c>
      <c r="C397" s="13" t="str">
        <f>IF(ISERROR(VLOOKUP(CONCATENATE($A397,"_",C$2),'Reference data SID'!$B:$N,13,FALSE)),"",VLOOKUP(CONCATENATE($A397,"_",C$2),'Reference data SID'!$B:$N,13,FALSE))</f>
        <v/>
      </c>
      <c r="D397" s="13" t="str">
        <f>IF(ISERROR(VLOOKUP(CONCATENATE($A397,"_",D$2),'Reference data SID'!$B:$N,13,FALSE)),"",VLOOKUP(CONCATENATE($A397,"_",D$2),'Reference data SID'!$B:$N,13,FALSE))</f>
        <v/>
      </c>
      <c r="E397" s="13" t="str">
        <f>IF(ISERROR(VLOOKUP(CONCATENATE($A397,"_",E$2),'Reference data SID'!$B:$N,13,FALSE)),"",VLOOKUP(CONCATENATE($A397,"_",E$2),'Reference data SID'!$B:$N,13,FALSE))</f>
        <v/>
      </c>
      <c r="F397" s="13" t="str">
        <f>IF(ISERROR(VLOOKUP(CONCATENATE($A397,"_",F$2),'Reference data SID'!$B:$N,13,FALSE)),"",VLOOKUP(CONCATENATE($A397,"_",F$2),'Reference data SID'!$B:$N,13,FALSE))</f>
        <v/>
      </c>
      <c r="G397" s="13" t="str">
        <f>IF(ISERROR(VLOOKUP(CONCATENATE($A397,"_",G$2),'Reference data SID'!$B:$N,13,FALSE)),"",VLOOKUP(CONCATENATE($A397,"_",G$2),'Reference data SID'!$B:$N,13,FALSE))</f>
        <v/>
      </c>
      <c r="H397" s="13" t="str">
        <f>IF(ISERROR(VLOOKUP(CONCATENATE($A397,"_",H$2),'Reference data SID'!$B:$N,13,FALSE)),"",VLOOKUP(CONCATENATE($A397,"_",H$2),'Reference data SID'!$B:$N,13,FALSE))</f>
        <v/>
      </c>
      <c r="I397" s="13" t="str">
        <f>IF(ISERROR(VLOOKUP(CONCATENATE($A397,"_",I$2),'Reference data SID'!$B:$N,13,FALSE)),"",VLOOKUP(CONCATENATE($A397,"_",I$2),'Reference data SID'!$B:$N,13,FALSE))</f>
        <v/>
      </c>
      <c r="J397" s="13" t="str">
        <f>IF(ISERROR(VLOOKUP(CONCATENATE($A397,"_",J$2),'Reference data SID'!$B:$N,13,FALSE)),"",VLOOKUP(CONCATENATE($A397,"_",J$2),'Reference data SID'!$B:$N,13,FALSE))</f>
        <v/>
      </c>
      <c r="K397" s="13" t="str">
        <f>IF(ISERROR(VLOOKUP(CONCATENATE($A397,"_",K$2),'Reference data SID'!$B:$N,13,FALSE)),"",VLOOKUP(CONCATENATE($A397,"_",K$2),'Reference data SID'!$B:$N,13,FALSE))</f>
        <v/>
      </c>
      <c r="L397" s="13" t="str">
        <f>IF(ISERROR(VLOOKUP(CONCATENATE($A397,"_",L$2),'Reference data SID'!$B:$N,13,FALSE)),"",VLOOKUP(CONCATENATE($A397,"_",L$2),'Reference data SID'!$B:$N,13,FALSE))</f>
        <v/>
      </c>
      <c r="M397" s="13" t="str">
        <f>IF(ISERROR(VLOOKUP(CONCATENATE($A397,"_",M$2),'Reference data SID'!$B:$N,13,FALSE)),"",VLOOKUP(CONCATENATE($A397,"_",M$2),'Reference data SID'!$B:$N,13,FALSE))</f>
        <v/>
      </c>
      <c r="N397" s="13" t="str">
        <f>IF(ISERROR(VLOOKUP(CONCATENATE($A397,"_",N$2),'Reference data SID'!$B:$N,13,FALSE)),"",VLOOKUP(CONCATENATE($A397,"_",N$2),'Reference data SID'!$B:$N,13,FALSE))</f>
        <v/>
      </c>
      <c r="O397" s="13" t="str">
        <f>IF(ISERROR(VLOOKUP(CONCATENATE($A397,"_",O$2),'Reference data SID'!$B:$N,13,FALSE)),"",VLOOKUP(CONCATENATE($A397,"_",O$2),'Reference data SID'!$B:$N,13,FALSE))</f>
        <v/>
      </c>
      <c r="P397" s="13" t="str">
        <f>IF(ISERROR(VLOOKUP(CONCATENATE($A397,"_",P$2),'Reference data SID'!$B:$N,13,FALSE)),"",VLOOKUP(CONCATENATE($A397,"_",P$2),'Reference data SID'!$B:$N,13,FALSE))</f>
        <v/>
      </c>
      <c r="Q397" s="13" t="str">
        <f>IF(ISERROR(VLOOKUP(CONCATENATE($A397,"_",Q$2),'Reference data SID'!$B:$N,13,FALSE)),"",VLOOKUP(CONCATENATE($A397,"_",Q$2),'Reference data SID'!$B:$N,13,FALSE))</f>
        <v/>
      </c>
      <c r="R397" s="13" t="str">
        <f>IF(ISERROR(VLOOKUP(CONCATENATE($A397,"_",R$2),'Reference data SID'!$B:$N,13,FALSE)),"",VLOOKUP(CONCATENATE($A397,"_",R$2),'Reference data SID'!$B:$N,13,FALSE))</f>
        <v/>
      </c>
      <c r="S397" s="13" t="str">
        <f>IF(ISERROR(VLOOKUP(CONCATENATE($A397,"_",S$2),'Reference data SID'!$B:$N,13,FALSE)),"",VLOOKUP(CONCATENATE($A397,"_",S$2),'Reference data SID'!$B:$N,13,FALSE))</f>
        <v/>
      </c>
      <c r="T397" s="13" t="str">
        <f>IF(ISERROR(VLOOKUP(CONCATENATE($A397,"_",T$2),'Reference data SID'!$B:$N,13,FALSE)),"",VLOOKUP(CONCATENATE($A397,"_",T$2),'Reference data SID'!$B:$N,13,FALSE))</f>
        <v/>
      </c>
      <c r="U397" s="13" t="str">
        <f>IF(ISERROR(VLOOKUP(CONCATENATE($A397,"_",U$2),'Reference data SID'!$B:$N,13,FALSE)),"",VLOOKUP(CONCATENATE($A397,"_",U$2),'Reference data SID'!$B:$N,13,FALSE))</f>
        <v/>
      </c>
      <c r="V397" s="13" t="str">
        <f>IF(ISERROR(VLOOKUP(CONCATENATE($A397,"_",V$2),'Reference data SID'!$B:$N,13,FALSE)),"",VLOOKUP(CONCATENATE($A397,"_",V$2),'Reference data SID'!$B:$N,13,FALSE))</f>
        <v/>
      </c>
      <c r="W397" s="13" t="str">
        <f>IF(ISERROR(VLOOKUP(CONCATENATE($A397,"_",W$2),'Reference data SID'!$B:$N,13,FALSE)),"",VLOOKUP(CONCATENATE($A397,"_",W$2),'Reference data SID'!$B:$N,13,FALSE))</f>
        <v/>
      </c>
      <c r="X397" s="13" t="str">
        <f>IF(ISERROR(VLOOKUP(CONCATENATE($A397,"_",X$2),'Reference data SID'!$B:$N,13,FALSE)),"",VLOOKUP(CONCATENATE($A397,"_",X$2),'Reference data SID'!$B:$N,13,FALSE))</f>
        <v/>
      </c>
      <c r="Y397" s="13" t="str">
        <f>IF(ISERROR(VLOOKUP(CONCATENATE($A397,"_",Y$2),'Reference data SID'!$B:$N,13,FALSE)),"",VLOOKUP(CONCATENATE($A397,"_",Y$2),'Reference data SID'!$B:$N,13,FALSE))</f>
        <v/>
      </c>
      <c r="Z397" s="13" t="str">
        <f>IF(ISERROR(VLOOKUP(CONCATENATE($A397,"_",Z$2),'Reference data SID'!$B:$N,13,FALSE)),"",VLOOKUP(CONCATENATE($A397,"_",Z$2),'Reference data SID'!$B:$N,13,FALSE))</f>
        <v/>
      </c>
      <c r="AA397" s="13" t="str">
        <f>IF(ISERROR(VLOOKUP(CONCATENATE($A397,"_",AA$2),'Reference data SID'!$B:$N,13,FALSE)),"",VLOOKUP(CONCATENATE($A397,"_",AA$2),'Reference data SID'!$B:$N,13,FALSE))</f>
        <v/>
      </c>
      <c r="AB397" s="13" t="str">
        <f>IF(ISERROR(VLOOKUP(CONCATENATE($A397,"_",AB$2),'Reference data SID'!$B:$N,13,FALSE)),"",VLOOKUP(CONCATENATE($A397,"_",AB$2),'Reference data SID'!$B:$N,13,FALSE))</f>
        <v/>
      </c>
      <c r="AC397" s="13" t="str">
        <f>IF(ISERROR(VLOOKUP(CONCATENATE($A397,"_",AC$2),'Reference data SID'!$B:$N,13,FALSE)),"",VLOOKUP(CONCATENATE($A397,"_",AC$2),'Reference data SID'!$B:$N,13,FALSE))</f>
        <v/>
      </c>
      <c r="AD397" s="13" t="str">
        <f>IF(ISERROR(VLOOKUP(CONCATENATE($A397,"_",AD$2),'Reference data SID'!$B:$N,13,FALSE)),"",VLOOKUP(CONCATENATE($A397,"_",AD$2),'Reference data SID'!$B:$N,13,FALSE))</f>
        <v/>
      </c>
      <c r="AE397" s="13" t="str">
        <f>IF(ISERROR(VLOOKUP(CONCATENATE($A397,"_",AE$2),'Reference data SID'!$B:$N,13,FALSE)),"",VLOOKUP(CONCATENATE($A397,"_",AE$2),'Reference data SID'!$B:$N,13,FALSE))</f>
        <v/>
      </c>
      <c r="AF397" s="13" t="str">
        <f>IF(ISERROR(VLOOKUP(CONCATENATE($A397,"_",AF$2),'Reference data SID'!$B:$N,13,FALSE)),"",VLOOKUP(CONCATENATE($A397,"_",AF$2),'Reference data SID'!$B:$N,13,FALSE))</f>
        <v/>
      </c>
      <c r="AG397" s="13" t="str">
        <f>IF(ISERROR(VLOOKUP(CONCATENATE($A397,"_",AG$2),'Reference data SID'!$B:$N,13,FALSE)),"",VLOOKUP(CONCATENATE($A397,"_",AG$2),'Reference data SID'!$B:$N,13,FALSE))</f>
        <v/>
      </c>
      <c r="AH397" s="13" t="str">
        <f>IF(ISERROR(VLOOKUP(CONCATENATE($A397,"_",AH$2),'Reference data SID'!$B:$N,13,FALSE)),"",VLOOKUP(CONCATENATE($A397,"_",AH$2),'Reference data SID'!$B:$N,13,FALSE))</f>
        <v/>
      </c>
      <c r="AI397" s="13" t="str">
        <f>IF(ISERROR(VLOOKUP(CONCATENATE($A397,"_",AI$2),'Reference data SID'!$B:$N,13,FALSE)),"",VLOOKUP(CONCATENATE($A397,"_",AI$2),'Reference data SID'!$B:$N,13,FALSE))</f>
        <v/>
      </c>
      <c r="AJ397" s="13" t="str">
        <f>IF(ISERROR(VLOOKUP(CONCATENATE($A397,"_",AJ$2),'Reference data SID'!$B:$N,13,FALSE)),"",VLOOKUP(CONCATENATE($A397,"_",AJ$2),'Reference data SID'!$B:$N,13,FALSE))</f>
        <v/>
      </c>
      <c r="AK397" s="13" t="str">
        <f>IF(ISERROR(VLOOKUP(CONCATENATE($A397,"_",AK$2),'Reference data SID'!$B:$N,13,FALSE)),"",VLOOKUP(CONCATENATE($A397,"_",AK$2),'Reference data SID'!$B:$N,13,FALSE))</f>
        <v/>
      </c>
      <c r="AL397" s="13" t="str">
        <f>IF(ISERROR(VLOOKUP(CONCATENATE($A397,"_",AL$2),'Reference data SID'!$B:$N,13,FALSE)),"",VLOOKUP(CONCATENATE($A397,"_",AL$2),'Reference data SID'!$B:$N,13,FALSE))</f>
        <v/>
      </c>
      <c r="AM397" s="13" t="str">
        <f>IF(ISERROR(VLOOKUP(CONCATENATE($A397,"_",AM$2),'Reference data SID'!$B:$N,13,FALSE)),"",VLOOKUP(CONCATENATE($A397,"_",AM$2),'Reference data SID'!$B:$N,13,FALSE))</f>
        <v/>
      </c>
      <c r="AN397" s="13" t="str">
        <f>IF(ISERROR(VLOOKUP(CONCATENATE($A397,"_",AN$2),'Reference data SID'!$B:$N,13,FALSE)),"",VLOOKUP(CONCATENATE($A397,"_",AN$2),'Reference data SID'!$B:$N,13,FALSE))</f>
        <v/>
      </c>
      <c r="AO397" s="13" t="str">
        <f>IF(ISERROR(VLOOKUP(CONCATENATE($A397,"_",AO$2),'Reference data SID'!$B:$N,13,FALSE)),"",VLOOKUP(CONCATENATE($A397,"_",AO$2),'Reference data SID'!$B:$N,13,FALSE))</f>
        <v/>
      </c>
      <c r="AP397" s="13" t="str">
        <f>IF(ISERROR(VLOOKUP(CONCATENATE($A397,"_",AP$2),'Reference data SID'!$B:$N,13,FALSE)),"",VLOOKUP(CONCATENATE($A397,"_",AP$2),'Reference data SID'!$B:$N,13,FALSE))</f>
        <v/>
      </c>
      <c r="AQ397" s="13" t="str">
        <f>IF(ISERROR(VLOOKUP(CONCATENATE($A397,"_",AQ$2),'Reference data SID'!$B:$N,13,FALSE)),"",VLOOKUP(CONCATENATE($A397,"_",AQ$2),'Reference data SID'!$B:$N,13,FALSE))</f>
        <v/>
      </c>
      <c r="AR397" s="13" t="str">
        <f>IF(ISERROR(VLOOKUP(CONCATENATE($A397,"_",AR$2),'Reference data SID'!$B:$N,13,FALSE)),"",VLOOKUP(CONCATENATE($A397,"_",AR$2),'Reference data SID'!$B:$N,13,FALSE))</f>
        <v/>
      </c>
      <c r="AS397" s="13" t="str">
        <f>IF(ISERROR(VLOOKUP(CONCATENATE($A397,"_",AS$2),'Reference data SID'!$B:$N,13,FALSE)),"",VLOOKUP(CONCATENATE($A397,"_",AS$2),'Reference data SID'!$B:$N,13,FALSE))</f>
        <v/>
      </c>
      <c r="AT397" s="13" t="str">
        <f>IF(ISERROR(VLOOKUP(CONCATENATE($A397,"_",AT$2),'Reference data SID'!$B:$N,13,FALSE)),"",VLOOKUP(CONCATENATE($A397,"_",AT$2),'Reference data SID'!$B:$N,13,FALSE))</f>
        <v/>
      </c>
    </row>
    <row r="398" spans="1:46" x14ac:dyDescent="0.25">
      <c r="A398">
        <v>394</v>
      </c>
      <c r="B398" s="13" t="str">
        <f>IF(ISERROR(VLOOKUP(CONCATENATE($A398,"_",B$2),'Reference data SID'!$B:$N,13,FALSE)),"",VLOOKUP(CONCATENATE($A398,"_",B$2),'Reference data SID'!$B:$N,13,FALSE))</f>
        <v/>
      </c>
      <c r="C398" s="13" t="str">
        <f>IF(ISERROR(VLOOKUP(CONCATENATE($A398,"_",C$2),'Reference data SID'!$B:$N,13,FALSE)),"",VLOOKUP(CONCATENATE($A398,"_",C$2),'Reference data SID'!$B:$N,13,FALSE))</f>
        <v/>
      </c>
      <c r="D398" s="13" t="str">
        <f>IF(ISERROR(VLOOKUP(CONCATENATE($A398,"_",D$2),'Reference data SID'!$B:$N,13,FALSE)),"",VLOOKUP(CONCATENATE($A398,"_",D$2),'Reference data SID'!$B:$N,13,FALSE))</f>
        <v/>
      </c>
      <c r="E398" s="13" t="str">
        <f>IF(ISERROR(VLOOKUP(CONCATENATE($A398,"_",E$2),'Reference data SID'!$B:$N,13,FALSE)),"",VLOOKUP(CONCATENATE($A398,"_",E$2),'Reference data SID'!$B:$N,13,FALSE))</f>
        <v/>
      </c>
      <c r="F398" s="13" t="str">
        <f>IF(ISERROR(VLOOKUP(CONCATENATE($A398,"_",F$2),'Reference data SID'!$B:$N,13,FALSE)),"",VLOOKUP(CONCATENATE($A398,"_",F$2),'Reference data SID'!$B:$N,13,FALSE))</f>
        <v/>
      </c>
      <c r="G398" s="13" t="str">
        <f>IF(ISERROR(VLOOKUP(CONCATENATE($A398,"_",G$2),'Reference data SID'!$B:$N,13,FALSE)),"",VLOOKUP(CONCATENATE($A398,"_",G$2),'Reference data SID'!$B:$N,13,FALSE))</f>
        <v/>
      </c>
      <c r="H398" s="13" t="str">
        <f>IF(ISERROR(VLOOKUP(CONCATENATE($A398,"_",H$2),'Reference data SID'!$B:$N,13,FALSE)),"",VLOOKUP(CONCATENATE($A398,"_",H$2),'Reference data SID'!$B:$N,13,FALSE))</f>
        <v/>
      </c>
      <c r="I398" s="13" t="str">
        <f>IF(ISERROR(VLOOKUP(CONCATENATE($A398,"_",I$2),'Reference data SID'!$B:$N,13,FALSE)),"",VLOOKUP(CONCATENATE($A398,"_",I$2),'Reference data SID'!$B:$N,13,FALSE))</f>
        <v/>
      </c>
      <c r="J398" s="13" t="str">
        <f>IF(ISERROR(VLOOKUP(CONCATENATE($A398,"_",J$2),'Reference data SID'!$B:$N,13,FALSE)),"",VLOOKUP(CONCATENATE($A398,"_",J$2),'Reference data SID'!$B:$N,13,FALSE))</f>
        <v/>
      </c>
      <c r="K398" s="13" t="str">
        <f>IF(ISERROR(VLOOKUP(CONCATENATE($A398,"_",K$2),'Reference data SID'!$B:$N,13,FALSE)),"",VLOOKUP(CONCATENATE($A398,"_",K$2),'Reference data SID'!$B:$N,13,FALSE))</f>
        <v/>
      </c>
      <c r="L398" s="13" t="str">
        <f>IF(ISERROR(VLOOKUP(CONCATENATE($A398,"_",L$2),'Reference data SID'!$B:$N,13,FALSE)),"",VLOOKUP(CONCATENATE($A398,"_",L$2),'Reference data SID'!$B:$N,13,FALSE))</f>
        <v/>
      </c>
      <c r="M398" s="13" t="str">
        <f>IF(ISERROR(VLOOKUP(CONCATENATE($A398,"_",M$2),'Reference data SID'!$B:$N,13,FALSE)),"",VLOOKUP(CONCATENATE($A398,"_",M$2),'Reference data SID'!$B:$N,13,FALSE))</f>
        <v/>
      </c>
      <c r="N398" s="13" t="str">
        <f>IF(ISERROR(VLOOKUP(CONCATENATE($A398,"_",N$2),'Reference data SID'!$B:$N,13,FALSE)),"",VLOOKUP(CONCATENATE($A398,"_",N$2),'Reference data SID'!$B:$N,13,FALSE))</f>
        <v/>
      </c>
      <c r="O398" s="13" t="str">
        <f>IF(ISERROR(VLOOKUP(CONCATENATE($A398,"_",O$2),'Reference data SID'!$B:$N,13,FALSE)),"",VLOOKUP(CONCATENATE($A398,"_",O$2),'Reference data SID'!$B:$N,13,FALSE))</f>
        <v/>
      </c>
      <c r="P398" s="13" t="str">
        <f>IF(ISERROR(VLOOKUP(CONCATENATE($A398,"_",P$2),'Reference data SID'!$B:$N,13,FALSE)),"",VLOOKUP(CONCATENATE($A398,"_",P$2),'Reference data SID'!$B:$N,13,FALSE))</f>
        <v/>
      </c>
      <c r="Q398" s="13" t="str">
        <f>IF(ISERROR(VLOOKUP(CONCATENATE($A398,"_",Q$2),'Reference data SID'!$B:$N,13,FALSE)),"",VLOOKUP(CONCATENATE($A398,"_",Q$2),'Reference data SID'!$B:$N,13,FALSE))</f>
        <v/>
      </c>
      <c r="R398" s="13" t="str">
        <f>IF(ISERROR(VLOOKUP(CONCATENATE($A398,"_",R$2),'Reference data SID'!$B:$N,13,FALSE)),"",VLOOKUP(CONCATENATE($A398,"_",R$2),'Reference data SID'!$B:$N,13,FALSE))</f>
        <v/>
      </c>
      <c r="S398" s="13" t="str">
        <f>IF(ISERROR(VLOOKUP(CONCATENATE($A398,"_",S$2),'Reference data SID'!$B:$N,13,FALSE)),"",VLOOKUP(CONCATENATE($A398,"_",S$2),'Reference data SID'!$B:$N,13,FALSE))</f>
        <v/>
      </c>
      <c r="T398" s="13" t="str">
        <f>IF(ISERROR(VLOOKUP(CONCATENATE($A398,"_",T$2),'Reference data SID'!$B:$N,13,FALSE)),"",VLOOKUP(CONCATENATE($A398,"_",T$2),'Reference data SID'!$B:$N,13,FALSE))</f>
        <v/>
      </c>
      <c r="U398" s="13" t="str">
        <f>IF(ISERROR(VLOOKUP(CONCATENATE($A398,"_",U$2),'Reference data SID'!$B:$N,13,FALSE)),"",VLOOKUP(CONCATENATE($A398,"_",U$2),'Reference data SID'!$B:$N,13,FALSE))</f>
        <v/>
      </c>
      <c r="V398" s="13" t="str">
        <f>IF(ISERROR(VLOOKUP(CONCATENATE($A398,"_",V$2),'Reference data SID'!$B:$N,13,FALSE)),"",VLOOKUP(CONCATENATE($A398,"_",V$2),'Reference data SID'!$B:$N,13,FALSE))</f>
        <v/>
      </c>
      <c r="W398" s="13" t="str">
        <f>IF(ISERROR(VLOOKUP(CONCATENATE($A398,"_",W$2),'Reference data SID'!$B:$N,13,FALSE)),"",VLOOKUP(CONCATENATE($A398,"_",W$2),'Reference data SID'!$B:$N,13,FALSE))</f>
        <v/>
      </c>
      <c r="X398" s="13" t="str">
        <f>IF(ISERROR(VLOOKUP(CONCATENATE($A398,"_",X$2),'Reference data SID'!$B:$N,13,FALSE)),"",VLOOKUP(CONCATENATE($A398,"_",X$2),'Reference data SID'!$B:$N,13,FALSE))</f>
        <v/>
      </c>
      <c r="Y398" s="13" t="str">
        <f>IF(ISERROR(VLOOKUP(CONCATENATE($A398,"_",Y$2),'Reference data SID'!$B:$N,13,FALSE)),"",VLOOKUP(CONCATENATE($A398,"_",Y$2),'Reference data SID'!$B:$N,13,FALSE))</f>
        <v/>
      </c>
      <c r="Z398" s="13" t="str">
        <f>IF(ISERROR(VLOOKUP(CONCATENATE($A398,"_",Z$2),'Reference data SID'!$B:$N,13,FALSE)),"",VLOOKUP(CONCATENATE($A398,"_",Z$2),'Reference data SID'!$B:$N,13,FALSE))</f>
        <v/>
      </c>
      <c r="AA398" s="13" t="str">
        <f>IF(ISERROR(VLOOKUP(CONCATENATE($A398,"_",AA$2),'Reference data SID'!$B:$N,13,FALSE)),"",VLOOKUP(CONCATENATE($A398,"_",AA$2),'Reference data SID'!$B:$N,13,FALSE))</f>
        <v/>
      </c>
      <c r="AB398" s="13" t="str">
        <f>IF(ISERROR(VLOOKUP(CONCATENATE($A398,"_",AB$2),'Reference data SID'!$B:$N,13,FALSE)),"",VLOOKUP(CONCATENATE($A398,"_",AB$2),'Reference data SID'!$B:$N,13,FALSE))</f>
        <v/>
      </c>
      <c r="AC398" s="13" t="str">
        <f>IF(ISERROR(VLOOKUP(CONCATENATE($A398,"_",AC$2),'Reference data SID'!$B:$N,13,FALSE)),"",VLOOKUP(CONCATENATE($A398,"_",AC$2),'Reference data SID'!$B:$N,13,FALSE))</f>
        <v/>
      </c>
      <c r="AD398" s="13" t="str">
        <f>IF(ISERROR(VLOOKUP(CONCATENATE($A398,"_",AD$2),'Reference data SID'!$B:$N,13,FALSE)),"",VLOOKUP(CONCATENATE($A398,"_",AD$2),'Reference data SID'!$B:$N,13,FALSE))</f>
        <v/>
      </c>
      <c r="AE398" s="13" t="str">
        <f>IF(ISERROR(VLOOKUP(CONCATENATE($A398,"_",AE$2),'Reference data SID'!$B:$N,13,FALSE)),"",VLOOKUP(CONCATENATE($A398,"_",AE$2),'Reference data SID'!$B:$N,13,FALSE))</f>
        <v/>
      </c>
      <c r="AF398" s="13" t="str">
        <f>IF(ISERROR(VLOOKUP(CONCATENATE($A398,"_",AF$2),'Reference data SID'!$B:$N,13,FALSE)),"",VLOOKUP(CONCATENATE($A398,"_",AF$2),'Reference data SID'!$B:$N,13,FALSE))</f>
        <v/>
      </c>
      <c r="AG398" s="13" t="str">
        <f>IF(ISERROR(VLOOKUP(CONCATENATE($A398,"_",AG$2),'Reference data SID'!$B:$N,13,FALSE)),"",VLOOKUP(CONCATENATE($A398,"_",AG$2),'Reference data SID'!$B:$N,13,FALSE))</f>
        <v/>
      </c>
      <c r="AH398" s="13" t="str">
        <f>IF(ISERROR(VLOOKUP(CONCATENATE($A398,"_",AH$2),'Reference data SID'!$B:$N,13,FALSE)),"",VLOOKUP(CONCATENATE($A398,"_",AH$2),'Reference data SID'!$B:$N,13,FALSE))</f>
        <v/>
      </c>
      <c r="AI398" s="13" t="str">
        <f>IF(ISERROR(VLOOKUP(CONCATENATE($A398,"_",AI$2),'Reference data SID'!$B:$N,13,FALSE)),"",VLOOKUP(CONCATENATE($A398,"_",AI$2),'Reference data SID'!$B:$N,13,FALSE))</f>
        <v/>
      </c>
      <c r="AJ398" s="13" t="str">
        <f>IF(ISERROR(VLOOKUP(CONCATENATE($A398,"_",AJ$2),'Reference data SID'!$B:$N,13,FALSE)),"",VLOOKUP(CONCATENATE($A398,"_",AJ$2),'Reference data SID'!$B:$N,13,FALSE))</f>
        <v/>
      </c>
      <c r="AK398" s="13" t="str">
        <f>IF(ISERROR(VLOOKUP(CONCATENATE($A398,"_",AK$2),'Reference data SID'!$B:$N,13,FALSE)),"",VLOOKUP(CONCATENATE($A398,"_",AK$2),'Reference data SID'!$B:$N,13,FALSE))</f>
        <v/>
      </c>
      <c r="AL398" s="13" t="str">
        <f>IF(ISERROR(VLOOKUP(CONCATENATE($A398,"_",AL$2),'Reference data SID'!$B:$N,13,FALSE)),"",VLOOKUP(CONCATENATE($A398,"_",AL$2),'Reference data SID'!$B:$N,13,FALSE))</f>
        <v/>
      </c>
      <c r="AM398" s="13" t="str">
        <f>IF(ISERROR(VLOOKUP(CONCATENATE($A398,"_",AM$2),'Reference data SID'!$B:$N,13,FALSE)),"",VLOOKUP(CONCATENATE($A398,"_",AM$2),'Reference data SID'!$B:$N,13,FALSE))</f>
        <v/>
      </c>
      <c r="AN398" s="13" t="str">
        <f>IF(ISERROR(VLOOKUP(CONCATENATE($A398,"_",AN$2),'Reference data SID'!$B:$N,13,FALSE)),"",VLOOKUP(CONCATENATE($A398,"_",AN$2),'Reference data SID'!$B:$N,13,FALSE))</f>
        <v/>
      </c>
      <c r="AO398" s="13" t="str">
        <f>IF(ISERROR(VLOOKUP(CONCATENATE($A398,"_",AO$2),'Reference data SID'!$B:$N,13,FALSE)),"",VLOOKUP(CONCATENATE($A398,"_",AO$2),'Reference data SID'!$B:$N,13,FALSE))</f>
        <v/>
      </c>
      <c r="AP398" s="13" t="str">
        <f>IF(ISERROR(VLOOKUP(CONCATENATE($A398,"_",AP$2),'Reference data SID'!$B:$N,13,FALSE)),"",VLOOKUP(CONCATENATE($A398,"_",AP$2),'Reference data SID'!$B:$N,13,FALSE))</f>
        <v/>
      </c>
      <c r="AQ398" s="13" t="str">
        <f>IF(ISERROR(VLOOKUP(CONCATENATE($A398,"_",AQ$2),'Reference data SID'!$B:$N,13,FALSE)),"",VLOOKUP(CONCATENATE($A398,"_",AQ$2),'Reference data SID'!$B:$N,13,FALSE))</f>
        <v/>
      </c>
      <c r="AR398" s="13" t="str">
        <f>IF(ISERROR(VLOOKUP(CONCATENATE($A398,"_",AR$2),'Reference data SID'!$B:$N,13,FALSE)),"",VLOOKUP(CONCATENATE($A398,"_",AR$2),'Reference data SID'!$B:$N,13,FALSE))</f>
        <v/>
      </c>
      <c r="AS398" s="13" t="str">
        <f>IF(ISERROR(VLOOKUP(CONCATENATE($A398,"_",AS$2),'Reference data SID'!$B:$N,13,FALSE)),"",VLOOKUP(CONCATENATE($A398,"_",AS$2),'Reference data SID'!$B:$N,13,FALSE))</f>
        <v/>
      </c>
      <c r="AT398" s="13" t="str">
        <f>IF(ISERROR(VLOOKUP(CONCATENATE($A398,"_",AT$2),'Reference data SID'!$B:$N,13,FALSE)),"",VLOOKUP(CONCATENATE($A398,"_",AT$2),'Reference data SID'!$B:$N,13,FALSE))</f>
        <v/>
      </c>
    </row>
    <row r="399" spans="1:46" x14ac:dyDescent="0.25">
      <c r="A399">
        <v>395</v>
      </c>
      <c r="B399" s="13" t="str">
        <f>IF(ISERROR(VLOOKUP(CONCATENATE($A399,"_",B$2),'Reference data SID'!$B:$N,13,FALSE)),"",VLOOKUP(CONCATENATE($A399,"_",B$2),'Reference data SID'!$B:$N,13,FALSE))</f>
        <v/>
      </c>
      <c r="C399" s="13" t="str">
        <f>IF(ISERROR(VLOOKUP(CONCATENATE($A399,"_",C$2),'Reference data SID'!$B:$N,13,FALSE)),"",VLOOKUP(CONCATENATE($A399,"_",C$2),'Reference data SID'!$B:$N,13,FALSE))</f>
        <v/>
      </c>
      <c r="D399" s="13" t="str">
        <f>IF(ISERROR(VLOOKUP(CONCATENATE($A399,"_",D$2),'Reference data SID'!$B:$N,13,FALSE)),"",VLOOKUP(CONCATENATE($A399,"_",D$2),'Reference data SID'!$B:$N,13,FALSE))</f>
        <v/>
      </c>
      <c r="E399" s="13" t="str">
        <f>IF(ISERROR(VLOOKUP(CONCATENATE($A399,"_",E$2),'Reference data SID'!$B:$N,13,FALSE)),"",VLOOKUP(CONCATENATE($A399,"_",E$2),'Reference data SID'!$B:$N,13,FALSE))</f>
        <v/>
      </c>
      <c r="F399" s="13" t="str">
        <f>IF(ISERROR(VLOOKUP(CONCATENATE($A399,"_",F$2),'Reference data SID'!$B:$N,13,FALSE)),"",VLOOKUP(CONCATENATE($A399,"_",F$2),'Reference data SID'!$B:$N,13,FALSE))</f>
        <v/>
      </c>
      <c r="G399" s="13" t="str">
        <f>IF(ISERROR(VLOOKUP(CONCATENATE($A399,"_",G$2),'Reference data SID'!$B:$N,13,FALSE)),"",VLOOKUP(CONCATENATE($A399,"_",G$2),'Reference data SID'!$B:$N,13,FALSE))</f>
        <v/>
      </c>
      <c r="H399" s="13" t="str">
        <f>IF(ISERROR(VLOOKUP(CONCATENATE($A399,"_",H$2),'Reference data SID'!$B:$N,13,FALSE)),"",VLOOKUP(CONCATENATE($A399,"_",H$2),'Reference data SID'!$B:$N,13,FALSE))</f>
        <v/>
      </c>
      <c r="I399" s="13" t="str">
        <f>IF(ISERROR(VLOOKUP(CONCATENATE($A399,"_",I$2),'Reference data SID'!$B:$N,13,FALSE)),"",VLOOKUP(CONCATENATE($A399,"_",I$2),'Reference data SID'!$B:$N,13,FALSE))</f>
        <v/>
      </c>
      <c r="J399" s="13" t="str">
        <f>IF(ISERROR(VLOOKUP(CONCATENATE($A399,"_",J$2),'Reference data SID'!$B:$N,13,FALSE)),"",VLOOKUP(CONCATENATE($A399,"_",J$2),'Reference data SID'!$B:$N,13,FALSE))</f>
        <v/>
      </c>
      <c r="K399" s="13" t="str">
        <f>IF(ISERROR(VLOOKUP(CONCATENATE($A399,"_",K$2),'Reference data SID'!$B:$N,13,FALSE)),"",VLOOKUP(CONCATENATE($A399,"_",K$2),'Reference data SID'!$B:$N,13,FALSE))</f>
        <v/>
      </c>
      <c r="L399" s="13" t="str">
        <f>IF(ISERROR(VLOOKUP(CONCATENATE($A399,"_",L$2),'Reference data SID'!$B:$N,13,FALSE)),"",VLOOKUP(CONCATENATE($A399,"_",L$2),'Reference data SID'!$B:$N,13,FALSE))</f>
        <v/>
      </c>
      <c r="M399" s="13" t="str">
        <f>IF(ISERROR(VLOOKUP(CONCATENATE($A399,"_",M$2),'Reference data SID'!$B:$N,13,FALSE)),"",VLOOKUP(CONCATENATE($A399,"_",M$2),'Reference data SID'!$B:$N,13,FALSE))</f>
        <v/>
      </c>
      <c r="N399" s="13" t="str">
        <f>IF(ISERROR(VLOOKUP(CONCATENATE($A399,"_",N$2),'Reference data SID'!$B:$N,13,FALSE)),"",VLOOKUP(CONCATENATE($A399,"_",N$2),'Reference data SID'!$B:$N,13,FALSE))</f>
        <v/>
      </c>
      <c r="O399" s="13" t="str">
        <f>IF(ISERROR(VLOOKUP(CONCATENATE($A399,"_",O$2),'Reference data SID'!$B:$N,13,FALSE)),"",VLOOKUP(CONCATENATE($A399,"_",O$2),'Reference data SID'!$B:$N,13,FALSE))</f>
        <v/>
      </c>
      <c r="P399" s="13" t="str">
        <f>IF(ISERROR(VLOOKUP(CONCATENATE($A399,"_",P$2),'Reference data SID'!$B:$N,13,FALSE)),"",VLOOKUP(CONCATENATE($A399,"_",P$2),'Reference data SID'!$B:$N,13,FALSE))</f>
        <v/>
      </c>
      <c r="Q399" s="13" t="str">
        <f>IF(ISERROR(VLOOKUP(CONCATENATE($A399,"_",Q$2),'Reference data SID'!$B:$N,13,FALSE)),"",VLOOKUP(CONCATENATE($A399,"_",Q$2),'Reference data SID'!$B:$N,13,FALSE))</f>
        <v/>
      </c>
      <c r="R399" s="13" t="str">
        <f>IF(ISERROR(VLOOKUP(CONCATENATE($A399,"_",R$2),'Reference data SID'!$B:$N,13,FALSE)),"",VLOOKUP(CONCATENATE($A399,"_",R$2),'Reference data SID'!$B:$N,13,FALSE))</f>
        <v/>
      </c>
      <c r="S399" s="13" t="str">
        <f>IF(ISERROR(VLOOKUP(CONCATENATE($A399,"_",S$2),'Reference data SID'!$B:$N,13,FALSE)),"",VLOOKUP(CONCATENATE($A399,"_",S$2),'Reference data SID'!$B:$N,13,FALSE))</f>
        <v/>
      </c>
      <c r="T399" s="13" t="str">
        <f>IF(ISERROR(VLOOKUP(CONCATENATE($A399,"_",T$2),'Reference data SID'!$B:$N,13,FALSE)),"",VLOOKUP(CONCATENATE($A399,"_",T$2),'Reference data SID'!$B:$N,13,FALSE))</f>
        <v/>
      </c>
      <c r="U399" s="13" t="str">
        <f>IF(ISERROR(VLOOKUP(CONCATENATE($A399,"_",U$2),'Reference data SID'!$B:$N,13,FALSE)),"",VLOOKUP(CONCATENATE($A399,"_",U$2),'Reference data SID'!$B:$N,13,FALSE))</f>
        <v/>
      </c>
      <c r="V399" s="13" t="str">
        <f>IF(ISERROR(VLOOKUP(CONCATENATE($A399,"_",V$2),'Reference data SID'!$B:$N,13,FALSE)),"",VLOOKUP(CONCATENATE($A399,"_",V$2),'Reference data SID'!$B:$N,13,FALSE))</f>
        <v/>
      </c>
      <c r="W399" s="13" t="str">
        <f>IF(ISERROR(VLOOKUP(CONCATENATE($A399,"_",W$2),'Reference data SID'!$B:$N,13,FALSE)),"",VLOOKUP(CONCATENATE($A399,"_",W$2),'Reference data SID'!$B:$N,13,FALSE))</f>
        <v/>
      </c>
      <c r="X399" s="13" t="str">
        <f>IF(ISERROR(VLOOKUP(CONCATENATE($A399,"_",X$2),'Reference data SID'!$B:$N,13,FALSE)),"",VLOOKUP(CONCATENATE($A399,"_",X$2),'Reference data SID'!$B:$N,13,FALSE))</f>
        <v/>
      </c>
      <c r="Y399" s="13" t="str">
        <f>IF(ISERROR(VLOOKUP(CONCATENATE($A399,"_",Y$2),'Reference data SID'!$B:$N,13,FALSE)),"",VLOOKUP(CONCATENATE($A399,"_",Y$2),'Reference data SID'!$B:$N,13,FALSE))</f>
        <v/>
      </c>
      <c r="Z399" s="13" t="str">
        <f>IF(ISERROR(VLOOKUP(CONCATENATE($A399,"_",Z$2),'Reference data SID'!$B:$N,13,FALSE)),"",VLOOKUP(CONCATENATE($A399,"_",Z$2),'Reference data SID'!$B:$N,13,FALSE))</f>
        <v/>
      </c>
      <c r="AA399" s="13" t="str">
        <f>IF(ISERROR(VLOOKUP(CONCATENATE($A399,"_",AA$2),'Reference data SID'!$B:$N,13,FALSE)),"",VLOOKUP(CONCATENATE($A399,"_",AA$2),'Reference data SID'!$B:$N,13,FALSE))</f>
        <v/>
      </c>
      <c r="AB399" s="13" t="str">
        <f>IF(ISERROR(VLOOKUP(CONCATENATE($A399,"_",AB$2),'Reference data SID'!$B:$N,13,FALSE)),"",VLOOKUP(CONCATENATE($A399,"_",AB$2),'Reference data SID'!$B:$N,13,FALSE))</f>
        <v/>
      </c>
      <c r="AC399" s="13" t="str">
        <f>IF(ISERROR(VLOOKUP(CONCATENATE($A399,"_",AC$2),'Reference data SID'!$B:$N,13,FALSE)),"",VLOOKUP(CONCATENATE($A399,"_",AC$2),'Reference data SID'!$B:$N,13,FALSE))</f>
        <v/>
      </c>
      <c r="AD399" s="13" t="str">
        <f>IF(ISERROR(VLOOKUP(CONCATENATE($A399,"_",AD$2),'Reference data SID'!$B:$N,13,FALSE)),"",VLOOKUP(CONCATENATE($A399,"_",AD$2),'Reference data SID'!$B:$N,13,FALSE))</f>
        <v/>
      </c>
      <c r="AE399" s="13" t="str">
        <f>IF(ISERROR(VLOOKUP(CONCATENATE($A399,"_",AE$2),'Reference data SID'!$B:$N,13,FALSE)),"",VLOOKUP(CONCATENATE($A399,"_",AE$2),'Reference data SID'!$B:$N,13,FALSE))</f>
        <v/>
      </c>
      <c r="AF399" s="13" t="str">
        <f>IF(ISERROR(VLOOKUP(CONCATENATE($A399,"_",AF$2),'Reference data SID'!$B:$N,13,FALSE)),"",VLOOKUP(CONCATENATE($A399,"_",AF$2),'Reference data SID'!$B:$N,13,FALSE))</f>
        <v/>
      </c>
      <c r="AG399" s="13" t="str">
        <f>IF(ISERROR(VLOOKUP(CONCATENATE($A399,"_",AG$2),'Reference data SID'!$B:$N,13,FALSE)),"",VLOOKUP(CONCATENATE($A399,"_",AG$2),'Reference data SID'!$B:$N,13,FALSE))</f>
        <v/>
      </c>
      <c r="AH399" s="13" t="str">
        <f>IF(ISERROR(VLOOKUP(CONCATENATE($A399,"_",AH$2),'Reference data SID'!$B:$N,13,FALSE)),"",VLOOKUP(CONCATENATE($A399,"_",AH$2),'Reference data SID'!$B:$N,13,FALSE))</f>
        <v/>
      </c>
      <c r="AI399" s="13" t="str">
        <f>IF(ISERROR(VLOOKUP(CONCATENATE($A399,"_",AI$2),'Reference data SID'!$B:$N,13,FALSE)),"",VLOOKUP(CONCATENATE($A399,"_",AI$2),'Reference data SID'!$B:$N,13,FALSE))</f>
        <v/>
      </c>
      <c r="AJ399" s="13" t="str">
        <f>IF(ISERROR(VLOOKUP(CONCATENATE($A399,"_",AJ$2),'Reference data SID'!$B:$N,13,FALSE)),"",VLOOKUP(CONCATENATE($A399,"_",AJ$2),'Reference data SID'!$B:$N,13,FALSE))</f>
        <v/>
      </c>
      <c r="AK399" s="13" t="str">
        <f>IF(ISERROR(VLOOKUP(CONCATENATE($A399,"_",AK$2),'Reference data SID'!$B:$N,13,FALSE)),"",VLOOKUP(CONCATENATE($A399,"_",AK$2),'Reference data SID'!$B:$N,13,FALSE))</f>
        <v/>
      </c>
      <c r="AL399" s="13" t="str">
        <f>IF(ISERROR(VLOOKUP(CONCATENATE($A399,"_",AL$2),'Reference data SID'!$B:$N,13,FALSE)),"",VLOOKUP(CONCATENATE($A399,"_",AL$2),'Reference data SID'!$B:$N,13,FALSE))</f>
        <v/>
      </c>
      <c r="AM399" s="13" t="str">
        <f>IF(ISERROR(VLOOKUP(CONCATENATE($A399,"_",AM$2),'Reference data SID'!$B:$N,13,FALSE)),"",VLOOKUP(CONCATENATE($A399,"_",AM$2),'Reference data SID'!$B:$N,13,FALSE))</f>
        <v/>
      </c>
      <c r="AN399" s="13" t="str">
        <f>IF(ISERROR(VLOOKUP(CONCATENATE($A399,"_",AN$2),'Reference data SID'!$B:$N,13,FALSE)),"",VLOOKUP(CONCATENATE($A399,"_",AN$2),'Reference data SID'!$B:$N,13,FALSE))</f>
        <v/>
      </c>
      <c r="AO399" s="13" t="str">
        <f>IF(ISERROR(VLOOKUP(CONCATENATE($A399,"_",AO$2),'Reference data SID'!$B:$N,13,FALSE)),"",VLOOKUP(CONCATENATE($A399,"_",AO$2),'Reference data SID'!$B:$N,13,FALSE))</f>
        <v/>
      </c>
      <c r="AP399" s="13" t="str">
        <f>IF(ISERROR(VLOOKUP(CONCATENATE($A399,"_",AP$2),'Reference data SID'!$B:$N,13,FALSE)),"",VLOOKUP(CONCATENATE($A399,"_",AP$2),'Reference data SID'!$B:$N,13,FALSE))</f>
        <v/>
      </c>
      <c r="AQ399" s="13" t="str">
        <f>IF(ISERROR(VLOOKUP(CONCATENATE($A399,"_",AQ$2),'Reference data SID'!$B:$N,13,FALSE)),"",VLOOKUP(CONCATENATE($A399,"_",AQ$2),'Reference data SID'!$B:$N,13,FALSE))</f>
        <v/>
      </c>
      <c r="AR399" s="13" t="str">
        <f>IF(ISERROR(VLOOKUP(CONCATENATE($A399,"_",AR$2),'Reference data SID'!$B:$N,13,FALSE)),"",VLOOKUP(CONCATENATE($A399,"_",AR$2),'Reference data SID'!$B:$N,13,FALSE))</f>
        <v/>
      </c>
      <c r="AS399" s="13" t="str">
        <f>IF(ISERROR(VLOOKUP(CONCATENATE($A399,"_",AS$2),'Reference data SID'!$B:$N,13,FALSE)),"",VLOOKUP(CONCATENATE($A399,"_",AS$2),'Reference data SID'!$B:$N,13,FALSE))</f>
        <v/>
      </c>
      <c r="AT399" s="13" t="str">
        <f>IF(ISERROR(VLOOKUP(CONCATENATE($A399,"_",AT$2),'Reference data SID'!$B:$N,13,FALSE)),"",VLOOKUP(CONCATENATE($A399,"_",AT$2),'Reference data SID'!$B:$N,13,FALSE))</f>
        <v/>
      </c>
    </row>
    <row r="400" spans="1:46" x14ac:dyDescent="0.25">
      <c r="A400">
        <v>396</v>
      </c>
      <c r="B400" s="13" t="str">
        <f>IF(ISERROR(VLOOKUP(CONCATENATE($A400,"_",B$2),'Reference data SID'!$B:$N,13,FALSE)),"",VLOOKUP(CONCATENATE($A400,"_",B$2),'Reference data SID'!$B:$N,13,FALSE))</f>
        <v/>
      </c>
      <c r="C400" s="13" t="str">
        <f>IF(ISERROR(VLOOKUP(CONCATENATE($A400,"_",C$2),'Reference data SID'!$B:$N,13,FALSE)),"",VLOOKUP(CONCATENATE($A400,"_",C$2),'Reference data SID'!$B:$N,13,FALSE))</f>
        <v/>
      </c>
      <c r="D400" s="13" t="str">
        <f>IF(ISERROR(VLOOKUP(CONCATENATE($A400,"_",D$2),'Reference data SID'!$B:$N,13,FALSE)),"",VLOOKUP(CONCATENATE($A400,"_",D$2),'Reference data SID'!$B:$N,13,FALSE))</f>
        <v/>
      </c>
      <c r="E400" s="13" t="str">
        <f>IF(ISERROR(VLOOKUP(CONCATENATE($A400,"_",E$2),'Reference data SID'!$B:$N,13,FALSE)),"",VLOOKUP(CONCATENATE($A400,"_",E$2),'Reference data SID'!$B:$N,13,FALSE))</f>
        <v/>
      </c>
      <c r="F400" s="13" t="str">
        <f>IF(ISERROR(VLOOKUP(CONCATENATE($A400,"_",F$2),'Reference data SID'!$B:$N,13,FALSE)),"",VLOOKUP(CONCATENATE($A400,"_",F$2),'Reference data SID'!$B:$N,13,FALSE))</f>
        <v/>
      </c>
      <c r="G400" s="13" t="str">
        <f>IF(ISERROR(VLOOKUP(CONCATENATE($A400,"_",G$2),'Reference data SID'!$B:$N,13,FALSE)),"",VLOOKUP(CONCATENATE($A400,"_",G$2),'Reference data SID'!$B:$N,13,FALSE))</f>
        <v/>
      </c>
      <c r="H400" s="13" t="str">
        <f>IF(ISERROR(VLOOKUP(CONCATENATE($A400,"_",H$2),'Reference data SID'!$B:$N,13,FALSE)),"",VLOOKUP(CONCATENATE($A400,"_",H$2),'Reference data SID'!$B:$N,13,FALSE))</f>
        <v/>
      </c>
      <c r="I400" s="13" t="str">
        <f>IF(ISERROR(VLOOKUP(CONCATENATE($A400,"_",I$2),'Reference data SID'!$B:$N,13,FALSE)),"",VLOOKUP(CONCATENATE($A400,"_",I$2),'Reference data SID'!$B:$N,13,FALSE))</f>
        <v/>
      </c>
      <c r="J400" s="13" t="str">
        <f>IF(ISERROR(VLOOKUP(CONCATENATE($A400,"_",J$2),'Reference data SID'!$B:$N,13,FALSE)),"",VLOOKUP(CONCATENATE($A400,"_",J$2),'Reference data SID'!$B:$N,13,FALSE))</f>
        <v/>
      </c>
      <c r="K400" s="13" t="str">
        <f>IF(ISERROR(VLOOKUP(CONCATENATE($A400,"_",K$2),'Reference data SID'!$B:$N,13,FALSE)),"",VLOOKUP(CONCATENATE($A400,"_",K$2),'Reference data SID'!$B:$N,13,FALSE))</f>
        <v/>
      </c>
      <c r="L400" s="13" t="str">
        <f>IF(ISERROR(VLOOKUP(CONCATENATE($A400,"_",L$2),'Reference data SID'!$B:$N,13,FALSE)),"",VLOOKUP(CONCATENATE($A400,"_",L$2),'Reference data SID'!$B:$N,13,FALSE))</f>
        <v/>
      </c>
      <c r="M400" s="13" t="str">
        <f>IF(ISERROR(VLOOKUP(CONCATENATE($A400,"_",M$2),'Reference data SID'!$B:$N,13,FALSE)),"",VLOOKUP(CONCATENATE($A400,"_",M$2),'Reference data SID'!$B:$N,13,FALSE))</f>
        <v/>
      </c>
      <c r="N400" s="13" t="str">
        <f>IF(ISERROR(VLOOKUP(CONCATENATE($A400,"_",N$2),'Reference data SID'!$B:$N,13,FALSE)),"",VLOOKUP(CONCATENATE($A400,"_",N$2),'Reference data SID'!$B:$N,13,FALSE))</f>
        <v/>
      </c>
      <c r="O400" s="13" t="str">
        <f>IF(ISERROR(VLOOKUP(CONCATENATE($A400,"_",O$2),'Reference data SID'!$B:$N,13,FALSE)),"",VLOOKUP(CONCATENATE($A400,"_",O$2),'Reference data SID'!$B:$N,13,FALSE))</f>
        <v/>
      </c>
      <c r="P400" s="13" t="str">
        <f>IF(ISERROR(VLOOKUP(CONCATENATE($A400,"_",P$2),'Reference data SID'!$B:$N,13,FALSE)),"",VLOOKUP(CONCATENATE($A400,"_",P$2),'Reference data SID'!$B:$N,13,FALSE))</f>
        <v/>
      </c>
      <c r="Q400" s="13" t="str">
        <f>IF(ISERROR(VLOOKUP(CONCATENATE($A400,"_",Q$2),'Reference data SID'!$B:$N,13,FALSE)),"",VLOOKUP(CONCATENATE($A400,"_",Q$2),'Reference data SID'!$B:$N,13,FALSE))</f>
        <v/>
      </c>
      <c r="R400" s="13" t="str">
        <f>IF(ISERROR(VLOOKUP(CONCATENATE($A400,"_",R$2),'Reference data SID'!$B:$N,13,FALSE)),"",VLOOKUP(CONCATENATE($A400,"_",R$2),'Reference data SID'!$B:$N,13,FALSE))</f>
        <v/>
      </c>
      <c r="S400" s="13" t="str">
        <f>IF(ISERROR(VLOOKUP(CONCATENATE($A400,"_",S$2),'Reference data SID'!$B:$N,13,FALSE)),"",VLOOKUP(CONCATENATE($A400,"_",S$2),'Reference data SID'!$B:$N,13,FALSE))</f>
        <v/>
      </c>
      <c r="T400" s="13" t="str">
        <f>IF(ISERROR(VLOOKUP(CONCATENATE($A400,"_",T$2),'Reference data SID'!$B:$N,13,FALSE)),"",VLOOKUP(CONCATENATE($A400,"_",T$2),'Reference data SID'!$B:$N,13,FALSE))</f>
        <v/>
      </c>
      <c r="U400" s="13" t="str">
        <f>IF(ISERROR(VLOOKUP(CONCATENATE($A400,"_",U$2),'Reference data SID'!$B:$N,13,FALSE)),"",VLOOKUP(CONCATENATE($A400,"_",U$2),'Reference data SID'!$B:$N,13,FALSE))</f>
        <v/>
      </c>
      <c r="V400" s="13" t="str">
        <f>IF(ISERROR(VLOOKUP(CONCATENATE($A400,"_",V$2),'Reference data SID'!$B:$N,13,FALSE)),"",VLOOKUP(CONCATENATE($A400,"_",V$2),'Reference data SID'!$B:$N,13,FALSE))</f>
        <v/>
      </c>
      <c r="W400" s="13" t="str">
        <f>IF(ISERROR(VLOOKUP(CONCATENATE($A400,"_",W$2),'Reference data SID'!$B:$N,13,FALSE)),"",VLOOKUP(CONCATENATE($A400,"_",W$2),'Reference data SID'!$B:$N,13,FALSE))</f>
        <v/>
      </c>
      <c r="X400" s="13" t="str">
        <f>IF(ISERROR(VLOOKUP(CONCATENATE($A400,"_",X$2),'Reference data SID'!$B:$N,13,FALSE)),"",VLOOKUP(CONCATENATE($A400,"_",X$2),'Reference data SID'!$B:$N,13,FALSE))</f>
        <v/>
      </c>
      <c r="Y400" s="13" t="str">
        <f>IF(ISERROR(VLOOKUP(CONCATENATE($A400,"_",Y$2),'Reference data SID'!$B:$N,13,FALSE)),"",VLOOKUP(CONCATENATE($A400,"_",Y$2),'Reference data SID'!$B:$N,13,FALSE))</f>
        <v/>
      </c>
      <c r="Z400" s="13" t="str">
        <f>IF(ISERROR(VLOOKUP(CONCATENATE($A400,"_",Z$2),'Reference data SID'!$B:$N,13,FALSE)),"",VLOOKUP(CONCATENATE($A400,"_",Z$2),'Reference data SID'!$B:$N,13,FALSE))</f>
        <v/>
      </c>
      <c r="AA400" s="13" t="str">
        <f>IF(ISERROR(VLOOKUP(CONCATENATE($A400,"_",AA$2),'Reference data SID'!$B:$N,13,FALSE)),"",VLOOKUP(CONCATENATE($A400,"_",AA$2),'Reference data SID'!$B:$N,13,FALSE))</f>
        <v/>
      </c>
      <c r="AB400" s="13" t="str">
        <f>IF(ISERROR(VLOOKUP(CONCATENATE($A400,"_",AB$2),'Reference data SID'!$B:$N,13,FALSE)),"",VLOOKUP(CONCATENATE($A400,"_",AB$2),'Reference data SID'!$B:$N,13,FALSE))</f>
        <v/>
      </c>
      <c r="AC400" s="13" t="str">
        <f>IF(ISERROR(VLOOKUP(CONCATENATE($A400,"_",AC$2),'Reference data SID'!$B:$N,13,FALSE)),"",VLOOKUP(CONCATENATE($A400,"_",AC$2),'Reference data SID'!$B:$N,13,FALSE))</f>
        <v/>
      </c>
      <c r="AD400" s="13" t="str">
        <f>IF(ISERROR(VLOOKUP(CONCATENATE($A400,"_",AD$2),'Reference data SID'!$B:$N,13,FALSE)),"",VLOOKUP(CONCATENATE($A400,"_",AD$2),'Reference data SID'!$B:$N,13,FALSE))</f>
        <v/>
      </c>
      <c r="AE400" s="13" t="str">
        <f>IF(ISERROR(VLOOKUP(CONCATENATE($A400,"_",AE$2),'Reference data SID'!$B:$N,13,FALSE)),"",VLOOKUP(CONCATENATE($A400,"_",AE$2),'Reference data SID'!$B:$N,13,FALSE))</f>
        <v/>
      </c>
      <c r="AF400" s="13" t="str">
        <f>IF(ISERROR(VLOOKUP(CONCATENATE($A400,"_",AF$2),'Reference data SID'!$B:$N,13,FALSE)),"",VLOOKUP(CONCATENATE($A400,"_",AF$2),'Reference data SID'!$B:$N,13,FALSE))</f>
        <v/>
      </c>
      <c r="AG400" s="13" t="str">
        <f>IF(ISERROR(VLOOKUP(CONCATENATE($A400,"_",AG$2),'Reference data SID'!$B:$N,13,FALSE)),"",VLOOKUP(CONCATENATE($A400,"_",AG$2),'Reference data SID'!$B:$N,13,FALSE))</f>
        <v/>
      </c>
      <c r="AH400" s="13" t="str">
        <f>IF(ISERROR(VLOOKUP(CONCATENATE($A400,"_",AH$2),'Reference data SID'!$B:$N,13,FALSE)),"",VLOOKUP(CONCATENATE($A400,"_",AH$2),'Reference data SID'!$B:$N,13,FALSE))</f>
        <v/>
      </c>
      <c r="AI400" s="13" t="str">
        <f>IF(ISERROR(VLOOKUP(CONCATENATE($A400,"_",AI$2),'Reference data SID'!$B:$N,13,FALSE)),"",VLOOKUP(CONCATENATE($A400,"_",AI$2),'Reference data SID'!$B:$N,13,FALSE))</f>
        <v/>
      </c>
      <c r="AJ400" s="13" t="str">
        <f>IF(ISERROR(VLOOKUP(CONCATENATE($A400,"_",AJ$2),'Reference data SID'!$B:$N,13,FALSE)),"",VLOOKUP(CONCATENATE($A400,"_",AJ$2),'Reference data SID'!$B:$N,13,FALSE))</f>
        <v/>
      </c>
      <c r="AK400" s="13" t="str">
        <f>IF(ISERROR(VLOOKUP(CONCATENATE($A400,"_",AK$2),'Reference data SID'!$B:$N,13,FALSE)),"",VLOOKUP(CONCATENATE($A400,"_",AK$2),'Reference data SID'!$B:$N,13,FALSE))</f>
        <v/>
      </c>
      <c r="AL400" s="13" t="str">
        <f>IF(ISERROR(VLOOKUP(CONCATENATE($A400,"_",AL$2),'Reference data SID'!$B:$N,13,FALSE)),"",VLOOKUP(CONCATENATE($A400,"_",AL$2),'Reference data SID'!$B:$N,13,FALSE))</f>
        <v/>
      </c>
      <c r="AM400" s="13" t="str">
        <f>IF(ISERROR(VLOOKUP(CONCATENATE($A400,"_",AM$2),'Reference data SID'!$B:$N,13,FALSE)),"",VLOOKUP(CONCATENATE($A400,"_",AM$2),'Reference data SID'!$B:$N,13,FALSE))</f>
        <v/>
      </c>
      <c r="AN400" s="13" t="str">
        <f>IF(ISERROR(VLOOKUP(CONCATENATE($A400,"_",AN$2),'Reference data SID'!$B:$N,13,FALSE)),"",VLOOKUP(CONCATENATE($A400,"_",AN$2),'Reference data SID'!$B:$N,13,FALSE))</f>
        <v/>
      </c>
      <c r="AO400" s="13" t="str">
        <f>IF(ISERROR(VLOOKUP(CONCATENATE($A400,"_",AO$2),'Reference data SID'!$B:$N,13,FALSE)),"",VLOOKUP(CONCATENATE($A400,"_",AO$2),'Reference data SID'!$B:$N,13,FALSE))</f>
        <v/>
      </c>
      <c r="AP400" s="13" t="str">
        <f>IF(ISERROR(VLOOKUP(CONCATENATE($A400,"_",AP$2),'Reference data SID'!$B:$N,13,FALSE)),"",VLOOKUP(CONCATENATE($A400,"_",AP$2),'Reference data SID'!$B:$N,13,FALSE))</f>
        <v/>
      </c>
      <c r="AQ400" s="13" t="str">
        <f>IF(ISERROR(VLOOKUP(CONCATENATE($A400,"_",AQ$2),'Reference data SID'!$B:$N,13,FALSE)),"",VLOOKUP(CONCATENATE($A400,"_",AQ$2),'Reference data SID'!$B:$N,13,FALSE))</f>
        <v/>
      </c>
      <c r="AR400" s="13" t="str">
        <f>IF(ISERROR(VLOOKUP(CONCATENATE($A400,"_",AR$2),'Reference data SID'!$B:$N,13,FALSE)),"",VLOOKUP(CONCATENATE($A400,"_",AR$2),'Reference data SID'!$B:$N,13,FALSE))</f>
        <v/>
      </c>
      <c r="AS400" s="13" t="str">
        <f>IF(ISERROR(VLOOKUP(CONCATENATE($A400,"_",AS$2),'Reference data SID'!$B:$N,13,FALSE)),"",VLOOKUP(CONCATENATE($A400,"_",AS$2),'Reference data SID'!$B:$N,13,FALSE))</f>
        <v/>
      </c>
      <c r="AT400" s="13" t="str">
        <f>IF(ISERROR(VLOOKUP(CONCATENATE($A400,"_",AT$2),'Reference data SID'!$B:$N,13,FALSE)),"",VLOOKUP(CONCATENATE($A400,"_",AT$2),'Reference data SID'!$B:$N,13,FALSE))</f>
        <v/>
      </c>
    </row>
    <row r="401" spans="1:46" x14ac:dyDescent="0.25">
      <c r="A401">
        <v>397</v>
      </c>
      <c r="B401" s="13" t="str">
        <f>IF(ISERROR(VLOOKUP(CONCATENATE($A401,"_",B$2),'Reference data SID'!$B:$N,13,FALSE)),"",VLOOKUP(CONCATENATE($A401,"_",B$2),'Reference data SID'!$B:$N,13,FALSE))</f>
        <v/>
      </c>
      <c r="C401" s="13" t="str">
        <f>IF(ISERROR(VLOOKUP(CONCATENATE($A401,"_",C$2),'Reference data SID'!$B:$N,13,FALSE)),"",VLOOKUP(CONCATENATE($A401,"_",C$2),'Reference data SID'!$B:$N,13,FALSE))</f>
        <v/>
      </c>
      <c r="D401" s="13" t="str">
        <f>IF(ISERROR(VLOOKUP(CONCATENATE($A401,"_",D$2),'Reference data SID'!$B:$N,13,FALSE)),"",VLOOKUP(CONCATENATE($A401,"_",D$2),'Reference data SID'!$B:$N,13,FALSE))</f>
        <v/>
      </c>
      <c r="E401" s="13" t="str">
        <f>IF(ISERROR(VLOOKUP(CONCATENATE($A401,"_",E$2),'Reference data SID'!$B:$N,13,FALSE)),"",VLOOKUP(CONCATENATE($A401,"_",E$2),'Reference data SID'!$B:$N,13,FALSE))</f>
        <v/>
      </c>
      <c r="F401" s="13" t="str">
        <f>IF(ISERROR(VLOOKUP(CONCATENATE($A401,"_",F$2),'Reference data SID'!$B:$N,13,FALSE)),"",VLOOKUP(CONCATENATE($A401,"_",F$2),'Reference data SID'!$B:$N,13,FALSE))</f>
        <v/>
      </c>
      <c r="G401" s="13" t="str">
        <f>IF(ISERROR(VLOOKUP(CONCATENATE($A401,"_",G$2),'Reference data SID'!$B:$N,13,FALSE)),"",VLOOKUP(CONCATENATE($A401,"_",G$2),'Reference data SID'!$B:$N,13,FALSE))</f>
        <v/>
      </c>
      <c r="H401" s="13" t="str">
        <f>IF(ISERROR(VLOOKUP(CONCATENATE($A401,"_",H$2),'Reference data SID'!$B:$N,13,FALSE)),"",VLOOKUP(CONCATENATE($A401,"_",H$2),'Reference data SID'!$B:$N,13,FALSE))</f>
        <v/>
      </c>
      <c r="I401" s="13" t="str">
        <f>IF(ISERROR(VLOOKUP(CONCATENATE($A401,"_",I$2),'Reference data SID'!$B:$N,13,FALSE)),"",VLOOKUP(CONCATENATE($A401,"_",I$2),'Reference data SID'!$B:$N,13,FALSE))</f>
        <v/>
      </c>
      <c r="J401" s="13" t="str">
        <f>IF(ISERROR(VLOOKUP(CONCATENATE($A401,"_",J$2),'Reference data SID'!$B:$N,13,FALSE)),"",VLOOKUP(CONCATENATE($A401,"_",J$2),'Reference data SID'!$B:$N,13,FALSE))</f>
        <v/>
      </c>
      <c r="K401" s="13" t="str">
        <f>IF(ISERROR(VLOOKUP(CONCATENATE($A401,"_",K$2),'Reference data SID'!$B:$N,13,FALSE)),"",VLOOKUP(CONCATENATE($A401,"_",K$2),'Reference data SID'!$B:$N,13,FALSE))</f>
        <v/>
      </c>
      <c r="L401" s="13" t="str">
        <f>IF(ISERROR(VLOOKUP(CONCATENATE($A401,"_",L$2),'Reference data SID'!$B:$N,13,FALSE)),"",VLOOKUP(CONCATENATE($A401,"_",L$2),'Reference data SID'!$B:$N,13,FALSE))</f>
        <v/>
      </c>
      <c r="M401" s="13" t="str">
        <f>IF(ISERROR(VLOOKUP(CONCATENATE($A401,"_",M$2),'Reference data SID'!$B:$N,13,FALSE)),"",VLOOKUP(CONCATENATE($A401,"_",M$2),'Reference data SID'!$B:$N,13,FALSE))</f>
        <v/>
      </c>
      <c r="N401" s="13" t="str">
        <f>IF(ISERROR(VLOOKUP(CONCATENATE($A401,"_",N$2),'Reference data SID'!$B:$N,13,FALSE)),"",VLOOKUP(CONCATENATE($A401,"_",N$2),'Reference data SID'!$B:$N,13,FALSE))</f>
        <v/>
      </c>
      <c r="O401" s="13" t="str">
        <f>IF(ISERROR(VLOOKUP(CONCATENATE($A401,"_",O$2),'Reference data SID'!$B:$N,13,FALSE)),"",VLOOKUP(CONCATENATE($A401,"_",O$2),'Reference data SID'!$B:$N,13,FALSE))</f>
        <v/>
      </c>
      <c r="P401" s="13" t="str">
        <f>IF(ISERROR(VLOOKUP(CONCATENATE($A401,"_",P$2),'Reference data SID'!$B:$N,13,FALSE)),"",VLOOKUP(CONCATENATE($A401,"_",P$2),'Reference data SID'!$B:$N,13,FALSE))</f>
        <v/>
      </c>
      <c r="Q401" s="13" t="str">
        <f>IF(ISERROR(VLOOKUP(CONCATENATE($A401,"_",Q$2),'Reference data SID'!$B:$N,13,FALSE)),"",VLOOKUP(CONCATENATE($A401,"_",Q$2),'Reference data SID'!$B:$N,13,FALSE))</f>
        <v/>
      </c>
      <c r="R401" s="13" t="str">
        <f>IF(ISERROR(VLOOKUP(CONCATENATE($A401,"_",R$2),'Reference data SID'!$B:$N,13,FALSE)),"",VLOOKUP(CONCATENATE($A401,"_",R$2),'Reference data SID'!$B:$N,13,FALSE))</f>
        <v/>
      </c>
      <c r="S401" s="13" t="str">
        <f>IF(ISERROR(VLOOKUP(CONCATENATE($A401,"_",S$2),'Reference data SID'!$B:$N,13,FALSE)),"",VLOOKUP(CONCATENATE($A401,"_",S$2),'Reference data SID'!$B:$N,13,FALSE))</f>
        <v/>
      </c>
      <c r="T401" s="13" t="str">
        <f>IF(ISERROR(VLOOKUP(CONCATENATE($A401,"_",T$2),'Reference data SID'!$B:$N,13,FALSE)),"",VLOOKUP(CONCATENATE($A401,"_",T$2),'Reference data SID'!$B:$N,13,FALSE))</f>
        <v/>
      </c>
      <c r="U401" s="13" t="str">
        <f>IF(ISERROR(VLOOKUP(CONCATENATE($A401,"_",U$2),'Reference data SID'!$B:$N,13,FALSE)),"",VLOOKUP(CONCATENATE($A401,"_",U$2),'Reference data SID'!$B:$N,13,FALSE))</f>
        <v/>
      </c>
      <c r="V401" s="13" t="str">
        <f>IF(ISERROR(VLOOKUP(CONCATENATE($A401,"_",V$2),'Reference data SID'!$B:$N,13,FALSE)),"",VLOOKUP(CONCATENATE($A401,"_",V$2),'Reference data SID'!$B:$N,13,FALSE))</f>
        <v/>
      </c>
      <c r="W401" s="13" t="str">
        <f>IF(ISERROR(VLOOKUP(CONCATENATE($A401,"_",W$2),'Reference data SID'!$B:$N,13,FALSE)),"",VLOOKUP(CONCATENATE($A401,"_",W$2),'Reference data SID'!$B:$N,13,FALSE))</f>
        <v/>
      </c>
      <c r="X401" s="13" t="str">
        <f>IF(ISERROR(VLOOKUP(CONCATENATE($A401,"_",X$2),'Reference data SID'!$B:$N,13,FALSE)),"",VLOOKUP(CONCATENATE($A401,"_",X$2),'Reference data SID'!$B:$N,13,FALSE))</f>
        <v/>
      </c>
      <c r="Y401" s="13" t="str">
        <f>IF(ISERROR(VLOOKUP(CONCATENATE($A401,"_",Y$2),'Reference data SID'!$B:$N,13,FALSE)),"",VLOOKUP(CONCATENATE($A401,"_",Y$2),'Reference data SID'!$B:$N,13,FALSE))</f>
        <v/>
      </c>
      <c r="Z401" s="13" t="str">
        <f>IF(ISERROR(VLOOKUP(CONCATENATE($A401,"_",Z$2),'Reference data SID'!$B:$N,13,FALSE)),"",VLOOKUP(CONCATENATE($A401,"_",Z$2),'Reference data SID'!$B:$N,13,FALSE))</f>
        <v/>
      </c>
      <c r="AA401" s="13" t="str">
        <f>IF(ISERROR(VLOOKUP(CONCATENATE($A401,"_",AA$2),'Reference data SID'!$B:$N,13,FALSE)),"",VLOOKUP(CONCATENATE($A401,"_",AA$2),'Reference data SID'!$B:$N,13,FALSE))</f>
        <v/>
      </c>
      <c r="AB401" s="13" t="str">
        <f>IF(ISERROR(VLOOKUP(CONCATENATE($A401,"_",AB$2),'Reference data SID'!$B:$N,13,FALSE)),"",VLOOKUP(CONCATENATE($A401,"_",AB$2),'Reference data SID'!$B:$N,13,FALSE))</f>
        <v/>
      </c>
      <c r="AC401" s="13" t="str">
        <f>IF(ISERROR(VLOOKUP(CONCATENATE($A401,"_",AC$2),'Reference data SID'!$B:$N,13,FALSE)),"",VLOOKUP(CONCATENATE($A401,"_",AC$2),'Reference data SID'!$B:$N,13,FALSE))</f>
        <v/>
      </c>
      <c r="AD401" s="13" t="str">
        <f>IF(ISERROR(VLOOKUP(CONCATENATE($A401,"_",AD$2),'Reference data SID'!$B:$N,13,FALSE)),"",VLOOKUP(CONCATENATE($A401,"_",AD$2),'Reference data SID'!$B:$N,13,FALSE))</f>
        <v/>
      </c>
      <c r="AE401" s="13" t="str">
        <f>IF(ISERROR(VLOOKUP(CONCATENATE($A401,"_",AE$2),'Reference data SID'!$B:$N,13,FALSE)),"",VLOOKUP(CONCATENATE($A401,"_",AE$2),'Reference data SID'!$B:$N,13,FALSE))</f>
        <v/>
      </c>
      <c r="AF401" s="13" t="str">
        <f>IF(ISERROR(VLOOKUP(CONCATENATE($A401,"_",AF$2),'Reference data SID'!$B:$N,13,FALSE)),"",VLOOKUP(CONCATENATE($A401,"_",AF$2),'Reference data SID'!$B:$N,13,FALSE))</f>
        <v/>
      </c>
      <c r="AG401" s="13" t="str">
        <f>IF(ISERROR(VLOOKUP(CONCATENATE($A401,"_",AG$2),'Reference data SID'!$B:$N,13,FALSE)),"",VLOOKUP(CONCATENATE($A401,"_",AG$2),'Reference data SID'!$B:$N,13,FALSE))</f>
        <v/>
      </c>
      <c r="AH401" s="13" t="str">
        <f>IF(ISERROR(VLOOKUP(CONCATENATE($A401,"_",AH$2),'Reference data SID'!$B:$N,13,FALSE)),"",VLOOKUP(CONCATENATE($A401,"_",AH$2),'Reference data SID'!$B:$N,13,FALSE))</f>
        <v/>
      </c>
      <c r="AI401" s="13" t="str">
        <f>IF(ISERROR(VLOOKUP(CONCATENATE($A401,"_",AI$2),'Reference data SID'!$B:$N,13,FALSE)),"",VLOOKUP(CONCATENATE($A401,"_",AI$2),'Reference data SID'!$B:$N,13,FALSE))</f>
        <v/>
      </c>
      <c r="AJ401" s="13" t="str">
        <f>IF(ISERROR(VLOOKUP(CONCATENATE($A401,"_",AJ$2),'Reference data SID'!$B:$N,13,FALSE)),"",VLOOKUP(CONCATENATE($A401,"_",AJ$2),'Reference data SID'!$B:$N,13,FALSE))</f>
        <v/>
      </c>
      <c r="AK401" s="13" t="str">
        <f>IF(ISERROR(VLOOKUP(CONCATENATE($A401,"_",AK$2),'Reference data SID'!$B:$N,13,FALSE)),"",VLOOKUP(CONCATENATE($A401,"_",AK$2),'Reference data SID'!$B:$N,13,FALSE))</f>
        <v/>
      </c>
      <c r="AL401" s="13" t="str">
        <f>IF(ISERROR(VLOOKUP(CONCATENATE($A401,"_",AL$2),'Reference data SID'!$B:$N,13,FALSE)),"",VLOOKUP(CONCATENATE($A401,"_",AL$2),'Reference data SID'!$B:$N,13,FALSE))</f>
        <v/>
      </c>
      <c r="AM401" s="13" t="str">
        <f>IF(ISERROR(VLOOKUP(CONCATENATE($A401,"_",AM$2),'Reference data SID'!$B:$N,13,FALSE)),"",VLOOKUP(CONCATENATE($A401,"_",AM$2),'Reference data SID'!$B:$N,13,FALSE))</f>
        <v/>
      </c>
      <c r="AN401" s="13" t="str">
        <f>IF(ISERROR(VLOOKUP(CONCATENATE($A401,"_",AN$2),'Reference data SID'!$B:$N,13,FALSE)),"",VLOOKUP(CONCATENATE($A401,"_",AN$2),'Reference data SID'!$B:$N,13,FALSE))</f>
        <v/>
      </c>
      <c r="AO401" s="13" t="str">
        <f>IF(ISERROR(VLOOKUP(CONCATENATE($A401,"_",AO$2),'Reference data SID'!$B:$N,13,FALSE)),"",VLOOKUP(CONCATENATE($A401,"_",AO$2),'Reference data SID'!$B:$N,13,FALSE))</f>
        <v/>
      </c>
      <c r="AP401" s="13" t="str">
        <f>IF(ISERROR(VLOOKUP(CONCATENATE($A401,"_",AP$2),'Reference data SID'!$B:$N,13,FALSE)),"",VLOOKUP(CONCATENATE($A401,"_",AP$2),'Reference data SID'!$B:$N,13,FALSE))</f>
        <v/>
      </c>
      <c r="AQ401" s="13" t="str">
        <f>IF(ISERROR(VLOOKUP(CONCATENATE($A401,"_",AQ$2),'Reference data SID'!$B:$N,13,FALSE)),"",VLOOKUP(CONCATENATE($A401,"_",AQ$2),'Reference data SID'!$B:$N,13,FALSE))</f>
        <v/>
      </c>
      <c r="AR401" s="13" t="str">
        <f>IF(ISERROR(VLOOKUP(CONCATENATE($A401,"_",AR$2),'Reference data SID'!$B:$N,13,FALSE)),"",VLOOKUP(CONCATENATE($A401,"_",AR$2),'Reference data SID'!$B:$N,13,FALSE))</f>
        <v/>
      </c>
      <c r="AS401" s="13" t="str">
        <f>IF(ISERROR(VLOOKUP(CONCATENATE($A401,"_",AS$2),'Reference data SID'!$B:$N,13,FALSE)),"",VLOOKUP(CONCATENATE($A401,"_",AS$2),'Reference data SID'!$B:$N,13,FALSE))</f>
        <v/>
      </c>
      <c r="AT401" s="13" t="str">
        <f>IF(ISERROR(VLOOKUP(CONCATENATE($A401,"_",AT$2),'Reference data SID'!$B:$N,13,FALSE)),"",VLOOKUP(CONCATENATE($A401,"_",AT$2),'Reference data SID'!$B:$N,13,FALSE))</f>
        <v/>
      </c>
    </row>
    <row r="402" spans="1:46" x14ac:dyDescent="0.25">
      <c r="A402">
        <v>398</v>
      </c>
      <c r="B402" s="13" t="str">
        <f>IF(ISERROR(VLOOKUP(CONCATENATE($A402,"_",B$2),'Reference data SID'!$B:$N,13,FALSE)),"",VLOOKUP(CONCATENATE($A402,"_",B$2),'Reference data SID'!$B:$N,13,FALSE))</f>
        <v/>
      </c>
      <c r="C402" s="13" t="str">
        <f>IF(ISERROR(VLOOKUP(CONCATENATE($A402,"_",C$2),'Reference data SID'!$B:$N,13,FALSE)),"",VLOOKUP(CONCATENATE($A402,"_",C$2),'Reference data SID'!$B:$N,13,FALSE))</f>
        <v/>
      </c>
      <c r="D402" s="13" t="str">
        <f>IF(ISERROR(VLOOKUP(CONCATENATE($A402,"_",D$2),'Reference data SID'!$B:$N,13,FALSE)),"",VLOOKUP(CONCATENATE($A402,"_",D$2),'Reference data SID'!$B:$N,13,FALSE))</f>
        <v/>
      </c>
      <c r="E402" s="13" t="str">
        <f>IF(ISERROR(VLOOKUP(CONCATENATE($A402,"_",E$2),'Reference data SID'!$B:$N,13,FALSE)),"",VLOOKUP(CONCATENATE($A402,"_",E$2),'Reference data SID'!$B:$N,13,FALSE))</f>
        <v/>
      </c>
      <c r="F402" s="13" t="str">
        <f>IF(ISERROR(VLOOKUP(CONCATENATE($A402,"_",F$2),'Reference data SID'!$B:$N,13,FALSE)),"",VLOOKUP(CONCATENATE($A402,"_",F$2),'Reference data SID'!$B:$N,13,FALSE))</f>
        <v/>
      </c>
      <c r="G402" s="13" t="str">
        <f>IF(ISERROR(VLOOKUP(CONCATENATE($A402,"_",G$2),'Reference data SID'!$B:$N,13,FALSE)),"",VLOOKUP(CONCATENATE($A402,"_",G$2),'Reference data SID'!$B:$N,13,FALSE))</f>
        <v/>
      </c>
      <c r="H402" s="13" t="str">
        <f>IF(ISERROR(VLOOKUP(CONCATENATE($A402,"_",H$2),'Reference data SID'!$B:$N,13,FALSE)),"",VLOOKUP(CONCATENATE($A402,"_",H$2),'Reference data SID'!$B:$N,13,FALSE))</f>
        <v/>
      </c>
      <c r="I402" s="13" t="str">
        <f>IF(ISERROR(VLOOKUP(CONCATENATE($A402,"_",I$2),'Reference data SID'!$B:$N,13,FALSE)),"",VLOOKUP(CONCATENATE($A402,"_",I$2),'Reference data SID'!$B:$N,13,FALSE))</f>
        <v/>
      </c>
      <c r="J402" s="13" t="str">
        <f>IF(ISERROR(VLOOKUP(CONCATENATE($A402,"_",J$2),'Reference data SID'!$B:$N,13,FALSE)),"",VLOOKUP(CONCATENATE($A402,"_",J$2),'Reference data SID'!$B:$N,13,FALSE))</f>
        <v/>
      </c>
      <c r="K402" s="13" t="str">
        <f>IF(ISERROR(VLOOKUP(CONCATENATE($A402,"_",K$2),'Reference data SID'!$B:$N,13,FALSE)),"",VLOOKUP(CONCATENATE($A402,"_",K$2),'Reference data SID'!$B:$N,13,FALSE))</f>
        <v/>
      </c>
      <c r="L402" s="13" t="str">
        <f>IF(ISERROR(VLOOKUP(CONCATENATE($A402,"_",L$2),'Reference data SID'!$B:$N,13,FALSE)),"",VLOOKUP(CONCATENATE($A402,"_",L$2),'Reference data SID'!$B:$N,13,FALSE))</f>
        <v/>
      </c>
      <c r="M402" s="13" t="str">
        <f>IF(ISERROR(VLOOKUP(CONCATENATE($A402,"_",M$2),'Reference data SID'!$B:$N,13,FALSE)),"",VLOOKUP(CONCATENATE($A402,"_",M$2),'Reference data SID'!$B:$N,13,FALSE))</f>
        <v/>
      </c>
      <c r="N402" s="13" t="str">
        <f>IF(ISERROR(VLOOKUP(CONCATENATE($A402,"_",N$2),'Reference data SID'!$B:$N,13,FALSE)),"",VLOOKUP(CONCATENATE($A402,"_",N$2),'Reference data SID'!$B:$N,13,FALSE))</f>
        <v/>
      </c>
      <c r="O402" s="13" t="str">
        <f>IF(ISERROR(VLOOKUP(CONCATENATE($A402,"_",O$2),'Reference data SID'!$B:$N,13,FALSE)),"",VLOOKUP(CONCATENATE($A402,"_",O$2),'Reference data SID'!$B:$N,13,FALSE))</f>
        <v/>
      </c>
      <c r="P402" s="13" t="str">
        <f>IF(ISERROR(VLOOKUP(CONCATENATE($A402,"_",P$2),'Reference data SID'!$B:$N,13,FALSE)),"",VLOOKUP(CONCATENATE($A402,"_",P$2),'Reference data SID'!$B:$N,13,FALSE))</f>
        <v/>
      </c>
      <c r="Q402" s="13" t="str">
        <f>IF(ISERROR(VLOOKUP(CONCATENATE($A402,"_",Q$2),'Reference data SID'!$B:$N,13,FALSE)),"",VLOOKUP(CONCATENATE($A402,"_",Q$2),'Reference data SID'!$B:$N,13,FALSE))</f>
        <v/>
      </c>
      <c r="R402" s="13" t="str">
        <f>IF(ISERROR(VLOOKUP(CONCATENATE($A402,"_",R$2),'Reference data SID'!$B:$N,13,FALSE)),"",VLOOKUP(CONCATENATE($A402,"_",R$2),'Reference data SID'!$B:$N,13,FALSE))</f>
        <v/>
      </c>
      <c r="S402" s="13" t="str">
        <f>IF(ISERROR(VLOOKUP(CONCATENATE($A402,"_",S$2),'Reference data SID'!$B:$N,13,FALSE)),"",VLOOKUP(CONCATENATE($A402,"_",S$2),'Reference data SID'!$B:$N,13,FALSE))</f>
        <v/>
      </c>
      <c r="T402" s="13" t="str">
        <f>IF(ISERROR(VLOOKUP(CONCATENATE($A402,"_",T$2),'Reference data SID'!$B:$N,13,FALSE)),"",VLOOKUP(CONCATENATE($A402,"_",T$2),'Reference data SID'!$B:$N,13,FALSE))</f>
        <v/>
      </c>
      <c r="U402" s="13" t="str">
        <f>IF(ISERROR(VLOOKUP(CONCATENATE($A402,"_",U$2),'Reference data SID'!$B:$N,13,FALSE)),"",VLOOKUP(CONCATENATE($A402,"_",U$2),'Reference data SID'!$B:$N,13,FALSE))</f>
        <v/>
      </c>
      <c r="V402" s="13" t="str">
        <f>IF(ISERROR(VLOOKUP(CONCATENATE($A402,"_",V$2),'Reference data SID'!$B:$N,13,FALSE)),"",VLOOKUP(CONCATENATE($A402,"_",V$2),'Reference data SID'!$B:$N,13,FALSE))</f>
        <v/>
      </c>
      <c r="W402" s="13" t="str">
        <f>IF(ISERROR(VLOOKUP(CONCATENATE($A402,"_",W$2),'Reference data SID'!$B:$N,13,FALSE)),"",VLOOKUP(CONCATENATE($A402,"_",W$2),'Reference data SID'!$B:$N,13,FALSE))</f>
        <v/>
      </c>
      <c r="X402" s="13" t="str">
        <f>IF(ISERROR(VLOOKUP(CONCATENATE($A402,"_",X$2),'Reference data SID'!$B:$N,13,FALSE)),"",VLOOKUP(CONCATENATE($A402,"_",X$2),'Reference data SID'!$B:$N,13,FALSE))</f>
        <v/>
      </c>
      <c r="Y402" s="13" t="str">
        <f>IF(ISERROR(VLOOKUP(CONCATENATE($A402,"_",Y$2),'Reference data SID'!$B:$N,13,FALSE)),"",VLOOKUP(CONCATENATE($A402,"_",Y$2),'Reference data SID'!$B:$N,13,FALSE))</f>
        <v/>
      </c>
      <c r="Z402" s="13" t="str">
        <f>IF(ISERROR(VLOOKUP(CONCATENATE($A402,"_",Z$2),'Reference data SID'!$B:$N,13,FALSE)),"",VLOOKUP(CONCATENATE($A402,"_",Z$2),'Reference data SID'!$B:$N,13,FALSE))</f>
        <v/>
      </c>
      <c r="AA402" s="13" t="str">
        <f>IF(ISERROR(VLOOKUP(CONCATENATE($A402,"_",AA$2),'Reference data SID'!$B:$N,13,FALSE)),"",VLOOKUP(CONCATENATE($A402,"_",AA$2),'Reference data SID'!$B:$N,13,FALSE))</f>
        <v/>
      </c>
      <c r="AB402" s="13" t="str">
        <f>IF(ISERROR(VLOOKUP(CONCATENATE($A402,"_",AB$2),'Reference data SID'!$B:$N,13,FALSE)),"",VLOOKUP(CONCATENATE($A402,"_",AB$2),'Reference data SID'!$B:$N,13,FALSE))</f>
        <v/>
      </c>
      <c r="AC402" s="13" t="str">
        <f>IF(ISERROR(VLOOKUP(CONCATENATE($A402,"_",AC$2),'Reference data SID'!$B:$N,13,FALSE)),"",VLOOKUP(CONCATENATE($A402,"_",AC$2),'Reference data SID'!$B:$N,13,FALSE))</f>
        <v/>
      </c>
      <c r="AD402" s="13" t="str">
        <f>IF(ISERROR(VLOOKUP(CONCATENATE($A402,"_",AD$2),'Reference data SID'!$B:$N,13,FALSE)),"",VLOOKUP(CONCATENATE($A402,"_",AD$2),'Reference data SID'!$B:$N,13,FALSE))</f>
        <v/>
      </c>
      <c r="AE402" s="13" t="str">
        <f>IF(ISERROR(VLOOKUP(CONCATENATE($A402,"_",AE$2),'Reference data SID'!$B:$N,13,FALSE)),"",VLOOKUP(CONCATENATE($A402,"_",AE$2),'Reference data SID'!$B:$N,13,FALSE))</f>
        <v/>
      </c>
      <c r="AF402" s="13" t="str">
        <f>IF(ISERROR(VLOOKUP(CONCATENATE($A402,"_",AF$2),'Reference data SID'!$B:$N,13,FALSE)),"",VLOOKUP(CONCATENATE($A402,"_",AF$2),'Reference data SID'!$B:$N,13,FALSE))</f>
        <v/>
      </c>
      <c r="AG402" s="13" t="str">
        <f>IF(ISERROR(VLOOKUP(CONCATENATE($A402,"_",AG$2),'Reference data SID'!$B:$N,13,FALSE)),"",VLOOKUP(CONCATENATE($A402,"_",AG$2),'Reference data SID'!$B:$N,13,FALSE))</f>
        <v/>
      </c>
      <c r="AH402" s="13" t="str">
        <f>IF(ISERROR(VLOOKUP(CONCATENATE($A402,"_",AH$2),'Reference data SID'!$B:$N,13,FALSE)),"",VLOOKUP(CONCATENATE($A402,"_",AH$2),'Reference data SID'!$B:$N,13,FALSE))</f>
        <v/>
      </c>
      <c r="AI402" s="13" t="str">
        <f>IF(ISERROR(VLOOKUP(CONCATENATE($A402,"_",AI$2),'Reference data SID'!$B:$N,13,FALSE)),"",VLOOKUP(CONCATENATE($A402,"_",AI$2),'Reference data SID'!$B:$N,13,FALSE))</f>
        <v/>
      </c>
      <c r="AJ402" s="13" t="str">
        <f>IF(ISERROR(VLOOKUP(CONCATENATE($A402,"_",AJ$2),'Reference data SID'!$B:$N,13,FALSE)),"",VLOOKUP(CONCATENATE($A402,"_",AJ$2),'Reference data SID'!$B:$N,13,FALSE))</f>
        <v/>
      </c>
      <c r="AK402" s="13" t="str">
        <f>IF(ISERROR(VLOOKUP(CONCATENATE($A402,"_",AK$2),'Reference data SID'!$B:$N,13,FALSE)),"",VLOOKUP(CONCATENATE($A402,"_",AK$2),'Reference data SID'!$B:$N,13,FALSE))</f>
        <v/>
      </c>
      <c r="AL402" s="13" t="str">
        <f>IF(ISERROR(VLOOKUP(CONCATENATE($A402,"_",AL$2),'Reference data SID'!$B:$N,13,FALSE)),"",VLOOKUP(CONCATENATE($A402,"_",AL$2),'Reference data SID'!$B:$N,13,FALSE))</f>
        <v/>
      </c>
      <c r="AM402" s="13" t="str">
        <f>IF(ISERROR(VLOOKUP(CONCATENATE($A402,"_",AM$2),'Reference data SID'!$B:$N,13,FALSE)),"",VLOOKUP(CONCATENATE($A402,"_",AM$2),'Reference data SID'!$B:$N,13,FALSE))</f>
        <v/>
      </c>
      <c r="AN402" s="13" t="str">
        <f>IF(ISERROR(VLOOKUP(CONCATENATE($A402,"_",AN$2),'Reference data SID'!$B:$N,13,FALSE)),"",VLOOKUP(CONCATENATE($A402,"_",AN$2),'Reference data SID'!$B:$N,13,FALSE))</f>
        <v/>
      </c>
      <c r="AO402" s="13" t="str">
        <f>IF(ISERROR(VLOOKUP(CONCATENATE($A402,"_",AO$2),'Reference data SID'!$B:$N,13,FALSE)),"",VLOOKUP(CONCATENATE($A402,"_",AO$2),'Reference data SID'!$B:$N,13,FALSE))</f>
        <v/>
      </c>
      <c r="AP402" s="13" t="str">
        <f>IF(ISERROR(VLOOKUP(CONCATENATE($A402,"_",AP$2),'Reference data SID'!$B:$N,13,FALSE)),"",VLOOKUP(CONCATENATE($A402,"_",AP$2),'Reference data SID'!$B:$N,13,FALSE))</f>
        <v/>
      </c>
      <c r="AQ402" s="13" t="str">
        <f>IF(ISERROR(VLOOKUP(CONCATENATE($A402,"_",AQ$2),'Reference data SID'!$B:$N,13,FALSE)),"",VLOOKUP(CONCATENATE($A402,"_",AQ$2),'Reference data SID'!$B:$N,13,FALSE))</f>
        <v/>
      </c>
      <c r="AR402" s="13" t="str">
        <f>IF(ISERROR(VLOOKUP(CONCATENATE($A402,"_",AR$2),'Reference data SID'!$B:$N,13,FALSE)),"",VLOOKUP(CONCATENATE($A402,"_",AR$2),'Reference data SID'!$B:$N,13,FALSE))</f>
        <v/>
      </c>
      <c r="AS402" s="13" t="str">
        <f>IF(ISERROR(VLOOKUP(CONCATENATE($A402,"_",AS$2),'Reference data SID'!$B:$N,13,FALSE)),"",VLOOKUP(CONCATENATE($A402,"_",AS$2),'Reference data SID'!$B:$N,13,FALSE))</f>
        <v/>
      </c>
      <c r="AT402" s="13" t="str">
        <f>IF(ISERROR(VLOOKUP(CONCATENATE($A402,"_",AT$2),'Reference data SID'!$B:$N,13,FALSE)),"",VLOOKUP(CONCATENATE($A402,"_",AT$2),'Reference data SID'!$B:$N,13,FALSE))</f>
        <v/>
      </c>
    </row>
    <row r="403" spans="1:46" x14ac:dyDescent="0.25">
      <c r="A403">
        <v>399</v>
      </c>
      <c r="B403" s="13" t="str">
        <f>IF(ISERROR(VLOOKUP(CONCATENATE($A403,"_",B$2),'Reference data SID'!$B:$N,13,FALSE)),"",VLOOKUP(CONCATENATE($A403,"_",B$2),'Reference data SID'!$B:$N,13,FALSE))</f>
        <v/>
      </c>
      <c r="C403" s="13" t="str">
        <f>IF(ISERROR(VLOOKUP(CONCATENATE($A403,"_",C$2),'Reference data SID'!$B:$N,13,FALSE)),"",VLOOKUP(CONCATENATE($A403,"_",C$2),'Reference data SID'!$B:$N,13,FALSE))</f>
        <v/>
      </c>
      <c r="D403" s="13" t="str">
        <f>IF(ISERROR(VLOOKUP(CONCATENATE($A403,"_",D$2),'Reference data SID'!$B:$N,13,FALSE)),"",VLOOKUP(CONCATENATE($A403,"_",D$2),'Reference data SID'!$B:$N,13,FALSE))</f>
        <v/>
      </c>
      <c r="E403" s="13" t="str">
        <f>IF(ISERROR(VLOOKUP(CONCATENATE($A403,"_",E$2),'Reference data SID'!$B:$N,13,FALSE)),"",VLOOKUP(CONCATENATE($A403,"_",E$2),'Reference data SID'!$B:$N,13,FALSE))</f>
        <v/>
      </c>
      <c r="F403" s="13" t="str">
        <f>IF(ISERROR(VLOOKUP(CONCATENATE($A403,"_",F$2),'Reference data SID'!$B:$N,13,FALSE)),"",VLOOKUP(CONCATENATE($A403,"_",F$2),'Reference data SID'!$B:$N,13,FALSE))</f>
        <v/>
      </c>
      <c r="G403" s="13" t="str">
        <f>IF(ISERROR(VLOOKUP(CONCATENATE($A403,"_",G$2),'Reference data SID'!$B:$N,13,FALSE)),"",VLOOKUP(CONCATENATE($A403,"_",G$2),'Reference data SID'!$B:$N,13,FALSE))</f>
        <v/>
      </c>
      <c r="H403" s="13" t="str">
        <f>IF(ISERROR(VLOOKUP(CONCATENATE($A403,"_",H$2),'Reference data SID'!$B:$N,13,FALSE)),"",VLOOKUP(CONCATENATE($A403,"_",H$2),'Reference data SID'!$B:$N,13,FALSE))</f>
        <v/>
      </c>
      <c r="I403" s="13" t="str">
        <f>IF(ISERROR(VLOOKUP(CONCATENATE($A403,"_",I$2),'Reference data SID'!$B:$N,13,FALSE)),"",VLOOKUP(CONCATENATE($A403,"_",I$2),'Reference data SID'!$B:$N,13,FALSE))</f>
        <v/>
      </c>
      <c r="J403" s="13" t="str">
        <f>IF(ISERROR(VLOOKUP(CONCATENATE($A403,"_",J$2),'Reference data SID'!$B:$N,13,FALSE)),"",VLOOKUP(CONCATENATE($A403,"_",J$2),'Reference data SID'!$B:$N,13,FALSE))</f>
        <v/>
      </c>
      <c r="K403" s="13" t="str">
        <f>IF(ISERROR(VLOOKUP(CONCATENATE($A403,"_",K$2),'Reference data SID'!$B:$N,13,FALSE)),"",VLOOKUP(CONCATENATE($A403,"_",K$2),'Reference data SID'!$B:$N,13,FALSE))</f>
        <v/>
      </c>
      <c r="L403" s="13" t="str">
        <f>IF(ISERROR(VLOOKUP(CONCATENATE($A403,"_",L$2),'Reference data SID'!$B:$N,13,FALSE)),"",VLOOKUP(CONCATENATE($A403,"_",L$2),'Reference data SID'!$B:$N,13,FALSE))</f>
        <v/>
      </c>
      <c r="M403" s="13" t="str">
        <f>IF(ISERROR(VLOOKUP(CONCATENATE($A403,"_",M$2),'Reference data SID'!$B:$N,13,FALSE)),"",VLOOKUP(CONCATENATE($A403,"_",M$2),'Reference data SID'!$B:$N,13,FALSE))</f>
        <v/>
      </c>
      <c r="N403" s="13" t="str">
        <f>IF(ISERROR(VLOOKUP(CONCATENATE($A403,"_",N$2),'Reference data SID'!$B:$N,13,FALSE)),"",VLOOKUP(CONCATENATE($A403,"_",N$2),'Reference data SID'!$B:$N,13,FALSE))</f>
        <v/>
      </c>
      <c r="O403" s="13" t="str">
        <f>IF(ISERROR(VLOOKUP(CONCATENATE($A403,"_",O$2),'Reference data SID'!$B:$N,13,FALSE)),"",VLOOKUP(CONCATENATE($A403,"_",O$2),'Reference data SID'!$B:$N,13,FALSE))</f>
        <v/>
      </c>
      <c r="P403" s="13" t="str">
        <f>IF(ISERROR(VLOOKUP(CONCATENATE($A403,"_",P$2),'Reference data SID'!$B:$N,13,FALSE)),"",VLOOKUP(CONCATENATE($A403,"_",P$2),'Reference data SID'!$B:$N,13,FALSE))</f>
        <v/>
      </c>
      <c r="Q403" s="13" t="str">
        <f>IF(ISERROR(VLOOKUP(CONCATENATE($A403,"_",Q$2),'Reference data SID'!$B:$N,13,FALSE)),"",VLOOKUP(CONCATENATE($A403,"_",Q$2),'Reference data SID'!$B:$N,13,FALSE))</f>
        <v/>
      </c>
      <c r="R403" s="13" t="str">
        <f>IF(ISERROR(VLOOKUP(CONCATENATE($A403,"_",R$2),'Reference data SID'!$B:$N,13,FALSE)),"",VLOOKUP(CONCATENATE($A403,"_",R$2),'Reference data SID'!$B:$N,13,FALSE))</f>
        <v/>
      </c>
      <c r="S403" s="13" t="str">
        <f>IF(ISERROR(VLOOKUP(CONCATENATE($A403,"_",S$2),'Reference data SID'!$B:$N,13,FALSE)),"",VLOOKUP(CONCATENATE($A403,"_",S$2),'Reference data SID'!$B:$N,13,FALSE))</f>
        <v/>
      </c>
      <c r="T403" s="13" t="str">
        <f>IF(ISERROR(VLOOKUP(CONCATENATE($A403,"_",T$2),'Reference data SID'!$B:$N,13,FALSE)),"",VLOOKUP(CONCATENATE($A403,"_",T$2),'Reference data SID'!$B:$N,13,FALSE))</f>
        <v/>
      </c>
      <c r="U403" s="13" t="str">
        <f>IF(ISERROR(VLOOKUP(CONCATENATE($A403,"_",U$2),'Reference data SID'!$B:$N,13,FALSE)),"",VLOOKUP(CONCATENATE($A403,"_",U$2),'Reference data SID'!$B:$N,13,FALSE))</f>
        <v/>
      </c>
      <c r="V403" s="13" t="str">
        <f>IF(ISERROR(VLOOKUP(CONCATENATE($A403,"_",V$2),'Reference data SID'!$B:$N,13,FALSE)),"",VLOOKUP(CONCATENATE($A403,"_",V$2),'Reference data SID'!$B:$N,13,FALSE))</f>
        <v/>
      </c>
      <c r="W403" s="13" t="str">
        <f>IF(ISERROR(VLOOKUP(CONCATENATE($A403,"_",W$2),'Reference data SID'!$B:$N,13,FALSE)),"",VLOOKUP(CONCATENATE($A403,"_",W$2),'Reference data SID'!$B:$N,13,FALSE))</f>
        <v/>
      </c>
      <c r="X403" s="13" t="str">
        <f>IF(ISERROR(VLOOKUP(CONCATENATE($A403,"_",X$2),'Reference data SID'!$B:$N,13,FALSE)),"",VLOOKUP(CONCATENATE($A403,"_",X$2),'Reference data SID'!$B:$N,13,FALSE))</f>
        <v/>
      </c>
      <c r="Y403" s="13" t="str">
        <f>IF(ISERROR(VLOOKUP(CONCATENATE($A403,"_",Y$2),'Reference data SID'!$B:$N,13,FALSE)),"",VLOOKUP(CONCATENATE($A403,"_",Y$2),'Reference data SID'!$B:$N,13,FALSE))</f>
        <v/>
      </c>
      <c r="Z403" s="13" t="str">
        <f>IF(ISERROR(VLOOKUP(CONCATENATE($A403,"_",Z$2),'Reference data SID'!$B:$N,13,FALSE)),"",VLOOKUP(CONCATENATE($A403,"_",Z$2),'Reference data SID'!$B:$N,13,FALSE))</f>
        <v/>
      </c>
      <c r="AA403" s="13" t="str">
        <f>IF(ISERROR(VLOOKUP(CONCATENATE($A403,"_",AA$2),'Reference data SID'!$B:$N,13,FALSE)),"",VLOOKUP(CONCATENATE($A403,"_",AA$2),'Reference data SID'!$B:$N,13,FALSE))</f>
        <v/>
      </c>
      <c r="AB403" s="13" t="str">
        <f>IF(ISERROR(VLOOKUP(CONCATENATE($A403,"_",AB$2),'Reference data SID'!$B:$N,13,FALSE)),"",VLOOKUP(CONCATENATE($A403,"_",AB$2),'Reference data SID'!$B:$N,13,FALSE))</f>
        <v/>
      </c>
      <c r="AC403" s="13" t="str">
        <f>IF(ISERROR(VLOOKUP(CONCATENATE($A403,"_",AC$2),'Reference data SID'!$B:$N,13,FALSE)),"",VLOOKUP(CONCATENATE($A403,"_",AC$2),'Reference data SID'!$B:$N,13,FALSE))</f>
        <v/>
      </c>
      <c r="AD403" s="13" t="str">
        <f>IF(ISERROR(VLOOKUP(CONCATENATE($A403,"_",AD$2),'Reference data SID'!$B:$N,13,FALSE)),"",VLOOKUP(CONCATENATE($A403,"_",AD$2),'Reference data SID'!$B:$N,13,FALSE))</f>
        <v/>
      </c>
      <c r="AE403" s="13" t="str">
        <f>IF(ISERROR(VLOOKUP(CONCATENATE($A403,"_",AE$2),'Reference data SID'!$B:$N,13,FALSE)),"",VLOOKUP(CONCATENATE($A403,"_",AE$2),'Reference data SID'!$B:$N,13,FALSE))</f>
        <v/>
      </c>
      <c r="AF403" s="13" t="str">
        <f>IF(ISERROR(VLOOKUP(CONCATENATE($A403,"_",AF$2),'Reference data SID'!$B:$N,13,FALSE)),"",VLOOKUP(CONCATENATE($A403,"_",AF$2),'Reference data SID'!$B:$N,13,FALSE))</f>
        <v/>
      </c>
      <c r="AG403" s="13" t="str">
        <f>IF(ISERROR(VLOOKUP(CONCATENATE($A403,"_",AG$2),'Reference data SID'!$B:$N,13,FALSE)),"",VLOOKUP(CONCATENATE($A403,"_",AG$2),'Reference data SID'!$B:$N,13,FALSE))</f>
        <v/>
      </c>
      <c r="AH403" s="13" t="str">
        <f>IF(ISERROR(VLOOKUP(CONCATENATE($A403,"_",AH$2),'Reference data SID'!$B:$N,13,FALSE)),"",VLOOKUP(CONCATENATE($A403,"_",AH$2),'Reference data SID'!$B:$N,13,FALSE))</f>
        <v/>
      </c>
      <c r="AI403" s="13" t="str">
        <f>IF(ISERROR(VLOOKUP(CONCATENATE($A403,"_",AI$2),'Reference data SID'!$B:$N,13,FALSE)),"",VLOOKUP(CONCATENATE($A403,"_",AI$2),'Reference data SID'!$B:$N,13,FALSE))</f>
        <v/>
      </c>
      <c r="AJ403" s="13" t="str">
        <f>IF(ISERROR(VLOOKUP(CONCATENATE($A403,"_",AJ$2),'Reference data SID'!$B:$N,13,FALSE)),"",VLOOKUP(CONCATENATE($A403,"_",AJ$2),'Reference data SID'!$B:$N,13,FALSE))</f>
        <v/>
      </c>
      <c r="AK403" s="13" t="str">
        <f>IF(ISERROR(VLOOKUP(CONCATENATE($A403,"_",AK$2),'Reference data SID'!$B:$N,13,FALSE)),"",VLOOKUP(CONCATENATE($A403,"_",AK$2),'Reference data SID'!$B:$N,13,FALSE))</f>
        <v/>
      </c>
      <c r="AL403" s="13" t="str">
        <f>IF(ISERROR(VLOOKUP(CONCATENATE($A403,"_",AL$2),'Reference data SID'!$B:$N,13,FALSE)),"",VLOOKUP(CONCATENATE($A403,"_",AL$2),'Reference data SID'!$B:$N,13,FALSE))</f>
        <v/>
      </c>
      <c r="AM403" s="13" t="str">
        <f>IF(ISERROR(VLOOKUP(CONCATENATE($A403,"_",AM$2),'Reference data SID'!$B:$N,13,FALSE)),"",VLOOKUP(CONCATENATE($A403,"_",AM$2),'Reference data SID'!$B:$N,13,FALSE))</f>
        <v/>
      </c>
      <c r="AN403" s="13" t="str">
        <f>IF(ISERROR(VLOOKUP(CONCATENATE($A403,"_",AN$2),'Reference data SID'!$B:$N,13,FALSE)),"",VLOOKUP(CONCATENATE($A403,"_",AN$2),'Reference data SID'!$B:$N,13,FALSE))</f>
        <v/>
      </c>
      <c r="AO403" s="13" t="str">
        <f>IF(ISERROR(VLOOKUP(CONCATENATE($A403,"_",AO$2),'Reference data SID'!$B:$N,13,FALSE)),"",VLOOKUP(CONCATENATE($A403,"_",AO$2),'Reference data SID'!$B:$N,13,FALSE))</f>
        <v/>
      </c>
      <c r="AP403" s="13" t="str">
        <f>IF(ISERROR(VLOOKUP(CONCATENATE($A403,"_",AP$2),'Reference data SID'!$B:$N,13,FALSE)),"",VLOOKUP(CONCATENATE($A403,"_",AP$2),'Reference data SID'!$B:$N,13,FALSE))</f>
        <v/>
      </c>
      <c r="AQ403" s="13" t="str">
        <f>IF(ISERROR(VLOOKUP(CONCATENATE($A403,"_",AQ$2),'Reference data SID'!$B:$N,13,FALSE)),"",VLOOKUP(CONCATENATE($A403,"_",AQ$2),'Reference data SID'!$B:$N,13,FALSE))</f>
        <v/>
      </c>
      <c r="AR403" s="13" t="str">
        <f>IF(ISERROR(VLOOKUP(CONCATENATE($A403,"_",AR$2),'Reference data SID'!$B:$N,13,FALSE)),"",VLOOKUP(CONCATENATE($A403,"_",AR$2),'Reference data SID'!$B:$N,13,FALSE))</f>
        <v/>
      </c>
      <c r="AS403" s="13" t="str">
        <f>IF(ISERROR(VLOOKUP(CONCATENATE($A403,"_",AS$2),'Reference data SID'!$B:$N,13,FALSE)),"",VLOOKUP(CONCATENATE($A403,"_",AS$2),'Reference data SID'!$B:$N,13,FALSE))</f>
        <v/>
      </c>
      <c r="AT403" s="13" t="str">
        <f>IF(ISERROR(VLOOKUP(CONCATENATE($A403,"_",AT$2),'Reference data SID'!$B:$N,13,FALSE)),"",VLOOKUP(CONCATENATE($A403,"_",AT$2),'Reference data SID'!$B:$N,13,FALSE))</f>
        <v/>
      </c>
    </row>
    <row r="404" spans="1:46" x14ac:dyDescent="0.25">
      <c r="A404">
        <v>400</v>
      </c>
      <c r="B404" s="13" t="str">
        <f>IF(ISERROR(VLOOKUP(CONCATENATE($A404,"_",B$2),'Reference data SID'!$B:$N,13,FALSE)),"",VLOOKUP(CONCATENATE($A404,"_",B$2),'Reference data SID'!$B:$N,13,FALSE))</f>
        <v/>
      </c>
      <c r="C404" s="13" t="str">
        <f>IF(ISERROR(VLOOKUP(CONCATENATE($A404,"_",C$2),'Reference data SID'!$B:$N,13,FALSE)),"",VLOOKUP(CONCATENATE($A404,"_",C$2),'Reference data SID'!$B:$N,13,FALSE))</f>
        <v/>
      </c>
      <c r="D404" s="13" t="str">
        <f>IF(ISERROR(VLOOKUP(CONCATENATE($A404,"_",D$2),'Reference data SID'!$B:$N,13,FALSE)),"",VLOOKUP(CONCATENATE($A404,"_",D$2),'Reference data SID'!$B:$N,13,FALSE))</f>
        <v/>
      </c>
      <c r="E404" s="13" t="str">
        <f>IF(ISERROR(VLOOKUP(CONCATENATE($A404,"_",E$2),'Reference data SID'!$B:$N,13,FALSE)),"",VLOOKUP(CONCATENATE($A404,"_",E$2),'Reference data SID'!$B:$N,13,FALSE))</f>
        <v/>
      </c>
      <c r="F404" s="13" t="str">
        <f>IF(ISERROR(VLOOKUP(CONCATENATE($A404,"_",F$2),'Reference data SID'!$B:$N,13,FALSE)),"",VLOOKUP(CONCATENATE($A404,"_",F$2),'Reference data SID'!$B:$N,13,FALSE))</f>
        <v/>
      </c>
      <c r="G404" s="13" t="str">
        <f>IF(ISERROR(VLOOKUP(CONCATENATE($A404,"_",G$2),'Reference data SID'!$B:$N,13,FALSE)),"",VLOOKUP(CONCATENATE($A404,"_",G$2),'Reference data SID'!$B:$N,13,FALSE))</f>
        <v/>
      </c>
      <c r="H404" s="13" t="str">
        <f>IF(ISERROR(VLOOKUP(CONCATENATE($A404,"_",H$2),'Reference data SID'!$B:$N,13,FALSE)),"",VLOOKUP(CONCATENATE($A404,"_",H$2),'Reference data SID'!$B:$N,13,FALSE))</f>
        <v/>
      </c>
      <c r="I404" s="13" t="str">
        <f>IF(ISERROR(VLOOKUP(CONCATENATE($A404,"_",I$2),'Reference data SID'!$B:$N,13,FALSE)),"",VLOOKUP(CONCATENATE($A404,"_",I$2),'Reference data SID'!$B:$N,13,FALSE))</f>
        <v/>
      </c>
      <c r="J404" s="13" t="str">
        <f>IF(ISERROR(VLOOKUP(CONCATENATE($A404,"_",J$2),'Reference data SID'!$B:$N,13,FALSE)),"",VLOOKUP(CONCATENATE($A404,"_",J$2),'Reference data SID'!$B:$N,13,FALSE))</f>
        <v/>
      </c>
      <c r="K404" s="13" t="str">
        <f>IF(ISERROR(VLOOKUP(CONCATENATE($A404,"_",K$2),'Reference data SID'!$B:$N,13,FALSE)),"",VLOOKUP(CONCATENATE($A404,"_",K$2),'Reference data SID'!$B:$N,13,FALSE))</f>
        <v/>
      </c>
      <c r="L404" s="13" t="str">
        <f>IF(ISERROR(VLOOKUP(CONCATENATE($A404,"_",L$2),'Reference data SID'!$B:$N,13,FALSE)),"",VLOOKUP(CONCATENATE($A404,"_",L$2),'Reference data SID'!$B:$N,13,FALSE))</f>
        <v/>
      </c>
      <c r="M404" s="13" t="str">
        <f>IF(ISERROR(VLOOKUP(CONCATENATE($A404,"_",M$2),'Reference data SID'!$B:$N,13,FALSE)),"",VLOOKUP(CONCATENATE($A404,"_",M$2),'Reference data SID'!$B:$N,13,FALSE))</f>
        <v/>
      </c>
      <c r="N404" s="13" t="str">
        <f>IF(ISERROR(VLOOKUP(CONCATENATE($A404,"_",N$2),'Reference data SID'!$B:$N,13,FALSE)),"",VLOOKUP(CONCATENATE($A404,"_",N$2),'Reference data SID'!$B:$N,13,FALSE))</f>
        <v/>
      </c>
      <c r="O404" s="13" t="str">
        <f>IF(ISERROR(VLOOKUP(CONCATENATE($A404,"_",O$2),'Reference data SID'!$B:$N,13,FALSE)),"",VLOOKUP(CONCATENATE($A404,"_",O$2),'Reference data SID'!$B:$N,13,FALSE))</f>
        <v/>
      </c>
      <c r="P404" s="13" t="str">
        <f>IF(ISERROR(VLOOKUP(CONCATENATE($A404,"_",P$2),'Reference data SID'!$B:$N,13,FALSE)),"",VLOOKUP(CONCATENATE($A404,"_",P$2),'Reference data SID'!$B:$N,13,FALSE))</f>
        <v/>
      </c>
      <c r="Q404" s="13" t="str">
        <f>IF(ISERROR(VLOOKUP(CONCATENATE($A404,"_",Q$2),'Reference data SID'!$B:$N,13,FALSE)),"",VLOOKUP(CONCATENATE($A404,"_",Q$2),'Reference data SID'!$B:$N,13,FALSE))</f>
        <v/>
      </c>
      <c r="R404" s="13" t="str">
        <f>IF(ISERROR(VLOOKUP(CONCATENATE($A404,"_",R$2),'Reference data SID'!$B:$N,13,FALSE)),"",VLOOKUP(CONCATENATE($A404,"_",R$2),'Reference data SID'!$B:$N,13,FALSE))</f>
        <v/>
      </c>
      <c r="S404" s="13" t="str">
        <f>IF(ISERROR(VLOOKUP(CONCATENATE($A404,"_",S$2),'Reference data SID'!$B:$N,13,FALSE)),"",VLOOKUP(CONCATENATE($A404,"_",S$2),'Reference data SID'!$B:$N,13,FALSE))</f>
        <v/>
      </c>
      <c r="T404" s="13" t="str">
        <f>IF(ISERROR(VLOOKUP(CONCATENATE($A404,"_",T$2),'Reference data SID'!$B:$N,13,FALSE)),"",VLOOKUP(CONCATENATE($A404,"_",T$2),'Reference data SID'!$B:$N,13,FALSE))</f>
        <v/>
      </c>
      <c r="U404" s="13" t="str">
        <f>IF(ISERROR(VLOOKUP(CONCATENATE($A404,"_",U$2),'Reference data SID'!$B:$N,13,FALSE)),"",VLOOKUP(CONCATENATE($A404,"_",U$2),'Reference data SID'!$B:$N,13,FALSE))</f>
        <v/>
      </c>
      <c r="V404" s="13" t="str">
        <f>IF(ISERROR(VLOOKUP(CONCATENATE($A404,"_",V$2),'Reference data SID'!$B:$N,13,FALSE)),"",VLOOKUP(CONCATENATE($A404,"_",V$2),'Reference data SID'!$B:$N,13,FALSE))</f>
        <v/>
      </c>
      <c r="W404" s="13" t="str">
        <f>IF(ISERROR(VLOOKUP(CONCATENATE($A404,"_",W$2),'Reference data SID'!$B:$N,13,FALSE)),"",VLOOKUP(CONCATENATE($A404,"_",W$2),'Reference data SID'!$B:$N,13,FALSE))</f>
        <v/>
      </c>
      <c r="X404" s="13" t="str">
        <f>IF(ISERROR(VLOOKUP(CONCATENATE($A404,"_",X$2),'Reference data SID'!$B:$N,13,FALSE)),"",VLOOKUP(CONCATENATE($A404,"_",X$2),'Reference data SID'!$B:$N,13,FALSE))</f>
        <v/>
      </c>
      <c r="Y404" s="13" t="str">
        <f>IF(ISERROR(VLOOKUP(CONCATENATE($A404,"_",Y$2),'Reference data SID'!$B:$N,13,FALSE)),"",VLOOKUP(CONCATENATE($A404,"_",Y$2),'Reference data SID'!$B:$N,13,FALSE))</f>
        <v/>
      </c>
      <c r="Z404" s="13" t="str">
        <f>IF(ISERROR(VLOOKUP(CONCATENATE($A404,"_",Z$2),'Reference data SID'!$B:$N,13,FALSE)),"",VLOOKUP(CONCATENATE($A404,"_",Z$2),'Reference data SID'!$B:$N,13,FALSE))</f>
        <v/>
      </c>
      <c r="AA404" s="13" t="str">
        <f>IF(ISERROR(VLOOKUP(CONCATENATE($A404,"_",AA$2),'Reference data SID'!$B:$N,13,FALSE)),"",VLOOKUP(CONCATENATE($A404,"_",AA$2),'Reference data SID'!$B:$N,13,FALSE))</f>
        <v/>
      </c>
      <c r="AB404" s="13" t="str">
        <f>IF(ISERROR(VLOOKUP(CONCATENATE($A404,"_",AB$2),'Reference data SID'!$B:$N,13,FALSE)),"",VLOOKUP(CONCATENATE($A404,"_",AB$2),'Reference data SID'!$B:$N,13,FALSE))</f>
        <v/>
      </c>
      <c r="AC404" s="13" t="str">
        <f>IF(ISERROR(VLOOKUP(CONCATENATE($A404,"_",AC$2),'Reference data SID'!$B:$N,13,FALSE)),"",VLOOKUP(CONCATENATE($A404,"_",AC$2),'Reference data SID'!$B:$N,13,FALSE))</f>
        <v/>
      </c>
      <c r="AD404" s="13" t="str">
        <f>IF(ISERROR(VLOOKUP(CONCATENATE($A404,"_",AD$2),'Reference data SID'!$B:$N,13,FALSE)),"",VLOOKUP(CONCATENATE($A404,"_",AD$2),'Reference data SID'!$B:$N,13,FALSE))</f>
        <v/>
      </c>
      <c r="AE404" s="13" t="str">
        <f>IF(ISERROR(VLOOKUP(CONCATENATE($A404,"_",AE$2),'Reference data SID'!$B:$N,13,FALSE)),"",VLOOKUP(CONCATENATE($A404,"_",AE$2),'Reference data SID'!$B:$N,13,FALSE))</f>
        <v/>
      </c>
      <c r="AF404" s="13" t="str">
        <f>IF(ISERROR(VLOOKUP(CONCATENATE($A404,"_",AF$2),'Reference data SID'!$B:$N,13,FALSE)),"",VLOOKUP(CONCATENATE($A404,"_",AF$2),'Reference data SID'!$B:$N,13,FALSE))</f>
        <v/>
      </c>
      <c r="AG404" s="13" t="str">
        <f>IF(ISERROR(VLOOKUP(CONCATENATE($A404,"_",AG$2),'Reference data SID'!$B:$N,13,FALSE)),"",VLOOKUP(CONCATENATE($A404,"_",AG$2),'Reference data SID'!$B:$N,13,FALSE))</f>
        <v/>
      </c>
      <c r="AH404" s="13" t="str">
        <f>IF(ISERROR(VLOOKUP(CONCATENATE($A404,"_",AH$2),'Reference data SID'!$B:$N,13,FALSE)),"",VLOOKUP(CONCATENATE($A404,"_",AH$2),'Reference data SID'!$B:$N,13,FALSE))</f>
        <v/>
      </c>
      <c r="AI404" s="13" t="str">
        <f>IF(ISERROR(VLOOKUP(CONCATENATE($A404,"_",AI$2),'Reference data SID'!$B:$N,13,FALSE)),"",VLOOKUP(CONCATENATE($A404,"_",AI$2),'Reference data SID'!$B:$N,13,FALSE))</f>
        <v/>
      </c>
      <c r="AJ404" s="13" t="str">
        <f>IF(ISERROR(VLOOKUP(CONCATENATE($A404,"_",AJ$2),'Reference data SID'!$B:$N,13,FALSE)),"",VLOOKUP(CONCATENATE($A404,"_",AJ$2),'Reference data SID'!$B:$N,13,FALSE))</f>
        <v/>
      </c>
      <c r="AK404" s="13" t="str">
        <f>IF(ISERROR(VLOOKUP(CONCATENATE($A404,"_",AK$2),'Reference data SID'!$B:$N,13,FALSE)),"",VLOOKUP(CONCATENATE($A404,"_",AK$2),'Reference data SID'!$B:$N,13,FALSE))</f>
        <v/>
      </c>
      <c r="AL404" s="13" t="str">
        <f>IF(ISERROR(VLOOKUP(CONCATENATE($A404,"_",AL$2),'Reference data SID'!$B:$N,13,FALSE)),"",VLOOKUP(CONCATENATE($A404,"_",AL$2),'Reference data SID'!$B:$N,13,FALSE))</f>
        <v/>
      </c>
      <c r="AM404" s="13" t="str">
        <f>IF(ISERROR(VLOOKUP(CONCATENATE($A404,"_",AM$2),'Reference data SID'!$B:$N,13,FALSE)),"",VLOOKUP(CONCATENATE($A404,"_",AM$2),'Reference data SID'!$B:$N,13,FALSE))</f>
        <v/>
      </c>
      <c r="AN404" s="13" t="str">
        <f>IF(ISERROR(VLOOKUP(CONCATENATE($A404,"_",AN$2),'Reference data SID'!$B:$N,13,FALSE)),"",VLOOKUP(CONCATENATE($A404,"_",AN$2),'Reference data SID'!$B:$N,13,FALSE))</f>
        <v/>
      </c>
      <c r="AO404" s="13" t="str">
        <f>IF(ISERROR(VLOOKUP(CONCATENATE($A404,"_",AO$2),'Reference data SID'!$B:$N,13,FALSE)),"",VLOOKUP(CONCATENATE($A404,"_",AO$2),'Reference data SID'!$B:$N,13,FALSE))</f>
        <v/>
      </c>
      <c r="AP404" s="13" t="str">
        <f>IF(ISERROR(VLOOKUP(CONCATENATE($A404,"_",AP$2),'Reference data SID'!$B:$N,13,FALSE)),"",VLOOKUP(CONCATENATE($A404,"_",AP$2),'Reference data SID'!$B:$N,13,FALSE))</f>
        <v/>
      </c>
      <c r="AQ404" s="13" t="str">
        <f>IF(ISERROR(VLOOKUP(CONCATENATE($A404,"_",AQ$2),'Reference data SID'!$B:$N,13,FALSE)),"",VLOOKUP(CONCATENATE($A404,"_",AQ$2),'Reference data SID'!$B:$N,13,FALSE))</f>
        <v/>
      </c>
      <c r="AR404" s="13" t="str">
        <f>IF(ISERROR(VLOOKUP(CONCATENATE($A404,"_",AR$2),'Reference data SID'!$B:$N,13,FALSE)),"",VLOOKUP(CONCATENATE($A404,"_",AR$2),'Reference data SID'!$B:$N,13,FALSE))</f>
        <v/>
      </c>
      <c r="AS404" s="13" t="str">
        <f>IF(ISERROR(VLOOKUP(CONCATENATE($A404,"_",AS$2),'Reference data SID'!$B:$N,13,FALSE)),"",VLOOKUP(CONCATENATE($A404,"_",AS$2),'Reference data SID'!$B:$N,13,FALSE))</f>
        <v/>
      </c>
      <c r="AT404" s="13" t="str">
        <f>IF(ISERROR(VLOOKUP(CONCATENATE($A404,"_",AT$2),'Reference data SID'!$B:$N,13,FALSE)),"",VLOOKUP(CONCATENATE($A404,"_",AT$2),'Reference data SID'!$B:$N,13,FALSE))</f>
        <v/>
      </c>
    </row>
    <row r="405" spans="1:46" x14ac:dyDescent="0.25">
      <c r="A405">
        <v>401</v>
      </c>
      <c r="B405" s="13" t="str">
        <f>IF(ISERROR(VLOOKUP(CONCATENATE($A405,"_",B$2),'Reference data SID'!$B:$N,13,FALSE)),"",VLOOKUP(CONCATENATE($A405,"_",B$2),'Reference data SID'!$B:$N,13,FALSE))</f>
        <v/>
      </c>
      <c r="C405" s="13" t="str">
        <f>IF(ISERROR(VLOOKUP(CONCATENATE($A405,"_",C$2),'Reference data SID'!$B:$N,13,FALSE)),"",VLOOKUP(CONCATENATE($A405,"_",C$2),'Reference data SID'!$B:$N,13,FALSE))</f>
        <v/>
      </c>
      <c r="D405" s="13" t="str">
        <f>IF(ISERROR(VLOOKUP(CONCATENATE($A405,"_",D$2),'Reference data SID'!$B:$N,13,FALSE)),"",VLOOKUP(CONCATENATE($A405,"_",D$2),'Reference data SID'!$B:$N,13,FALSE))</f>
        <v/>
      </c>
      <c r="E405" s="13" t="str">
        <f>IF(ISERROR(VLOOKUP(CONCATENATE($A405,"_",E$2),'Reference data SID'!$B:$N,13,FALSE)),"",VLOOKUP(CONCATENATE($A405,"_",E$2),'Reference data SID'!$B:$N,13,FALSE))</f>
        <v/>
      </c>
      <c r="F405" s="13" t="str">
        <f>IF(ISERROR(VLOOKUP(CONCATENATE($A405,"_",F$2),'Reference data SID'!$B:$N,13,FALSE)),"",VLOOKUP(CONCATENATE($A405,"_",F$2),'Reference data SID'!$B:$N,13,FALSE))</f>
        <v/>
      </c>
      <c r="G405" s="13" t="str">
        <f>IF(ISERROR(VLOOKUP(CONCATENATE($A405,"_",G$2),'Reference data SID'!$B:$N,13,FALSE)),"",VLOOKUP(CONCATENATE($A405,"_",G$2),'Reference data SID'!$B:$N,13,FALSE))</f>
        <v/>
      </c>
      <c r="H405" s="13" t="str">
        <f>IF(ISERROR(VLOOKUP(CONCATENATE($A405,"_",H$2),'Reference data SID'!$B:$N,13,FALSE)),"",VLOOKUP(CONCATENATE($A405,"_",H$2),'Reference data SID'!$B:$N,13,FALSE))</f>
        <v/>
      </c>
      <c r="I405" s="13" t="str">
        <f>IF(ISERROR(VLOOKUP(CONCATENATE($A405,"_",I$2),'Reference data SID'!$B:$N,13,FALSE)),"",VLOOKUP(CONCATENATE($A405,"_",I$2),'Reference data SID'!$B:$N,13,FALSE))</f>
        <v/>
      </c>
      <c r="J405" s="13" t="str">
        <f>IF(ISERROR(VLOOKUP(CONCATENATE($A405,"_",J$2),'Reference data SID'!$B:$N,13,FALSE)),"",VLOOKUP(CONCATENATE($A405,"_",J$2),'Reference data SID'!$B:$N,13,FALSE))</f>
        <v/>
      </c>
      <c r="K405" s="13" t="str">
        <f>IF(ISERROR(VLOOKUP(CONCATENATE($A405,"_",K$2),'Reference data SID'!$B:$N,13,FALSE)),"",VLOOKUP(CONCATENATE($A405,"_",K$2),'Reference data SID'!$B:$N,13,FALSE))</f>
        <v/>
      </c>
      <c r="L405" s="13" t="str">
        <f>IF(ISERROR(VLOOKUP(CONCATENATE($A405,"_",L$2),'Reference data SID'!$B:$N,13,FALSE)),"",VLOOKUP(CONCATENATE($A405,"_",L$2),'Reference data SID'!$B:$N,13,FALSE))</f>
        <v/>
      </c>
      <c r="M405" s="13" t="str">
        <f>IF(ISERROR(VLOOKUP(CONCATENATE($A405,"_",M$2),'Reference data SID'!$B:$N,13,FALSE)),"",VLOOKUP(CONCATENATE($A405,"_",M$2),'Reference data SID'!$B:$N,13,FALSE))</f>
        <v/>
      </c>
      <c r="N405" s="13" t="str">
        <f>IF(ISERROR(VLOOKUP(CONCATENATE($A405,"_",N$2),'Reference data SID'!$B:$N,13,FALSE)),"",VLOOKUP(CONCATENATE($A405,"_",N$2),'Reference data SID'!$B:$N,13,FALSE))</f>
        <v/>
      </c>
      <c r="O405" s="13" t="str">
        <f>IF(ISERROR(VLOOKUP(CONCATENATE($A405,"_",O$2),'Reference data SID'!$B:$N,13,FALSE)),"",VLOOKUP(CONCATENATE($A405,"_",O$2),'Reference data SID'!$B:$N,13,FALSE))</f>
        <v/>
      </c>
      <c r="P405" s="13" t="str">
        <f>IF(ISERROR(VLOOKUP(CONCATENATE($A405,"_",P$2),'Reference data SID'!$B:$N,13,FALSE)),"",VLOOKUP(CONCATENATE($A405,"_",P$2),'Reference data SID'!$B:$N,13,FALSE))</f>
        <v/>
      </c>
      <c r="Q405" s="13" t="str">
        <f>IF(ISERROR(VLOOKUP(CONCATENATE($A405,"_",Q$2),'Reference data SID'!$B:$N,13,FALSE)),"",VLOOKUP(CONCATENATE($A405,"_",Q$2),'Reference data SID'!$B:$N,13,FALSE))</f>
        <v/>
      </c>
      <c r="R405" s="13" t="str">
        <f>IF(ISERROR(VLOOKUP(CONCATENATE($A405,"_",R$2),'Reference data SID'!$B:$N,13,FALSE)),"",VLOOKUP(CONCATENATE($A405,"_",R$2),'Reference data SID'!$B:$N,13,FALSE))</f>
        <v/>
      </c>
      <c r="S405" s="13" t="str">
        <f>IF(ISERROR(VLOOKUP(CONCATENATE($A405,"_",S$2),'Reference data SID'!$B:$N,13,FALSE)),"",VLOOKUP(CONCATENATE($A405,"_",S$2),'Reference data SID'!$B:$N,13,FALSE))</f>
        <v/>
      </c>
      <c r="T405" s="13" t="str">
        <f>IF(ISERROR(VLOOKUP(CONCATENATE($A405,"_",T$2),'Reference data SID'!$B:$N,13,FALSE)),"",VLOOKUP(CONCATENATE($A405,"_",T$2),'Reference data SID'!$B:$N,13,FALSE))</f>
        <v/>
      </c>
      <c r="U405" s="13" t="str">
        <f>IF(ISERROR(VLOOKUP(CONCATENATE($A405,"_",U$2),'Reference data SID'!$B:$N,13,FALSE)),"",VLOOKUP(CONCATENATE($A405,"_",U$2),'Reference data SID'!$B:$N,13,FALSE))</f>
        <v/>
      </c>
      <c r="V405" s="13" t="str">
        <f>IF(ISERROR(VLOOKUP(CONCATENATE($A405,"_",V$2),'Reference data SID'!$B:$N,13,FALSE)),"",VLOOKUP(CONCATENATE($A405,"_",V$2),'Reference data SID'!$B:$N,13,FALSE))</f>
        <v/>
      </c>
      <c r="W405" s="13" t="str">
        <f>IF(ISERROR(VLOOKUP(CONCATENATE($A405,"_",W$2),'Reference data SID'!$B:$N,13,FALSE)),"",VLOOKUP(CONCATENATE($A405,"_",W$2),'Reference data SID'!$B:$N,13,FALSE))</f>
        <v/>
      </c>
      <c r="X405" s="13" t="str">
        <f>IF(ISERROR(VLOOKUP(CONCATENATE($A405,"_",X$2),'Reference data SID'!$B:$N,13,FALSE)),"",VLOOKUP(CONCATENATE($A405,"_",X$2),'Reference data SID'!$B:$N,13,FALSE))</f>
        <v/>
      </c>
      <c r="Y405" s="13" t="str">
        <f>IF(ISERROR(VLOOKUP(CONCATENATE($A405,"_",Y$2),'Reference data SID'!$B:$N,13,FALSE)),"",VLOOKUP(CONCATENATE($A405,"_",Y$2),'Reference data SID'!$B:$N,13,FALSE))</f>
        <v/>
      </c>
      <c r="Z405" s="13" t="str">
        <f>IF(ISERROR(VLOOKUP(CONCATENATE($A405,"_",Z$2),'Reference data SID'!$B:$N,13,FALSE)),"",VLOOKUP(CONCATENATE($A405,"_",Z$2),'Reference data SID'!$B:$N,13,FALSE))</f>
        <v/>
      </c>
      <c r="AA405" s="13" t="str">
        <f>IF(ISERROR(VLOOKUP(CONCATENATE($A405,"_",AA$2),'Reference data SID'!$B:$N,13,FALSE)),"",VLOOKUP(CONCATENATE($A405,"_",AA$2),'Reference data SID'!$B:$N,13,FALSE))</f>
        <v/>
      </c>
      <c r="AB405" s="13" t="str">
        <f>IF(ISERROR(VLOOKUP(CONCATENATE($A405,"_",AB$2),'Reference data SID'!$B:$N,13,FALSE)),"",VLOOKUP(CONCATENATE($A405,"_",AB$2),'Reference data SID'!$B:$N,13,FALSE))</f>
        <v/>
      </c>
      <c r="AC405" s="13" t="str">
        <f>IF(ISERROR(VLOOKUP(CONCATENATE($A405,"_",AC$2),'Reference data SID'!$B:$N,13,FALSE)),"",VLOOKUP(CONCATENATE($A405,"_",AC$2),'Reference data SID'!$B:$N,13,FALSE))</f>
        <v/>
      </c>
      <c r="AD405" s="13" t="str">
        <f>IF(ISERROR(VLOOKUP(CONCATENATE($A405,"_",AD$2),'Reference data SID'!$B:$N,13,FALSE)),"",VLOOKUP(CONCATENATE($A405,"_",AD$2),'Reference data SID'!$B:$N,13,FALSE))</f>
        <v/>
      </c>
      <c r="AE405" s="13" t="str">
        <f>IF(ISERROR(VLOOKUP(CONCATENATE($A405,"_",AE$2),'Reference data SID'!$B:$N,13,FALSE)),"",VLOOKUP(CONCATENATE($A405,"_",AE$2),'Reference data SID'!$B:$N,13,FALSE))</f>
        <v/>
      </c>
      <c r="AF405" s="13" t="str">
        <f>IF(ISERROR(VLOOKUP(CONCATENATE($A405,"_",AF$2),'Reference data SID'!$B:$N,13,FALSE)),"",VLOOKUP(CONCATENATE($A405,"_",AF$2),'Reference data SID'!$B:$N,13,FALSE))</f>
        <v/>
      </c>
      <c r="AG405" s="13" t="str">
        <f>IF(ISERROR(VLOOKUP(CONCATENATE($A405,"_",AG$2),'Reference data SID'!$B:$N,13,FALSE)),"",VLOOKUP(CONCATENATE($A405,"_",AG$2),'Reference data SID'!$B:$N,13,FALSE))</f>
        <v/>
      </c>
      <c r="AH405" s="13" t="str">
        <f>IF(ISERROR(VLOOKUP(CONCATENATE($A405,"_",AH$2),'Reference data SID'!$B:$N,13,FALSE)),"",VLOOKUP(CONCATENATE($A405,"_",AH$2),'Reference data SID'!$B:$N,13,FALSE))</f>
        <v/>
      </c>
      <c r="AI405" s="13" t="str">
        <f>IF(ISERROR(VLOOKUP(CONCATENATE($A405,"_",AI$2),'Reference data SID'!$B:$N,13,FALSE)),"",VLOOKUP(CONCATENATE($A405,"_",AI$2),'Reference data SID'!$B:$N,13,FALSE))</f>
        <v/>
      </c>
      <c r="AJ405" s="13" t="str">
        <f>IF(ISERROR(VLOOKUP(CONCATENATE($A405,"_",AJ$2),'Reference data SID'!$B:$N,13,FALSE)),"",VLOOKUP(CONCATENATE($A405,"_",AJ$2),'Reference data SID'!$B:$N,13,FALSE))</f>
        <v/>
      </c>
      <c r="AK405" s="13" t="str">
        <f>IF(ISERROR(VLOOKUP(CONCATENATE($A405,"_",AK$2),'Reference data SID'!$B:$N,13,FALSE)),"",VLOOKUP(CONCATENATE($A405,"_",AK$2),'Reference data SID'!$B:$N,13,FALSE))</f>
        <v/>
      </c>
      <c r="AL405" s="13" t="str">
        <f>IF(ISERROR(VLOOKUP(CONCATENATE($A405,"_",AL$2),'Reference data SID'!$B:$N,13,FALSE)),"",VLOOKUP(CONCATENATE($A405,"_",AL$2),'Reference data SID'!$B:$N,13,FALSE))</f>
        <v/>
      </c>
      <c r="AM405" s="13" t="str">
        <f>IF(ISERROR(VLOOKUP(CONCATENATE($A405,"_",AM$2),'Reference data SID'!$B:$N,13,FALSE)),"",VLOOKUP(CONCATENATE($A405,"_",AM$2),'Reference data SID'!$B:$N,13,FALSE))</f>
        <v/>
      </c>
      <c r="AN405" s="13" t="str">
        <f>IF(ISERROR(VLOOKUP(CONCATENATE($A405,"_",AN$2),'Reference data SID'!$B:$N,13,FALSE)),"",VLOOKUP(CONCATENATE($A405,"_",AN$2),'Reference data SID'!$B:$N,13,FALSE))</f>
        <v/>
      </c>
      <c r="AO405" s="13" t="str">
        <f>IF(ISERROR(VLOOKUP(CONCATENATE($A405,"_",AO$2),'Reference data SID'!$B:$N,13,FALSE)),"",VLOOKUP(CONCATENATE($A405,"_",AO$2),'Reference data SID'!$B:$N,13,FALSE))</f>
        <v/>
      </c>
      <c r="AP405" s="13" t="str">
        <f>IF(ISERROR(VLOOKUP(CONCATENATE($A405,"_",AP$2),'Reference data SID'!$B:$N,13,FALSE)),"",VLOOKUP(CONCATENATE($A405,"_",AP$2),'Reference data SID'!$B:$N,13,FALSE))</f>
        <v/>
      </c>
      <c r="AQ405" s="13" t="str">
        <f>IF(ISERROR(VLOOKUP(CONCATENATE($A405,"_",AQ$2),'Reference data SID'!$B:$N,13,FALSE)),"",VLOOKUP(CONCATENATE($A405,"_",AQ$2),'Reference data SID'!$B:$N,13,FALSE))</f>
        <v/>
      </c>
      <c r="AR405" s="13" t="str">
        <f>IF(ISERROR(VLOOKUP(CONCATENATE($A405,"_",AR$2),'Reference data SID'!$B:$N,13,FALSE)),"",VLOOKUP(CONCATENATE($A405,"_",AR$2),'Reference data SID'!$B:$N,13,FALSE))</f>
        <v/>
      </c>
      <c r="AS405" s="13" t="str">
        <f>IF(ISERROR(VLOOKUP(CONCATENATE($A405,"_",AS$2),'Reference data SID'!$B:$N,13,FALSE)),"",VLOOKUP(CONCATENATE($A405,"_",AS$2),'Reference data SID'!$B:$N,13,FALSE))</f>
        <v/>
      </c>
      <c r="AT405" s="13" t="str">
        <f>IF(ISERROR(VLOOKUP(CONCATENATE($A405,"_",AT$2),'Reference data SID'!$B:$N,13,FALSE)),"",VLOOKUP(CONCATENATE($A405,"_",AT$2),'Reference data SID'!$B:$N,13,FALSE))</f>
        <v/>
      </c>
    </row>
    <row r="406" spans="1:46" x14ac:dyDescent="0.25">
      <c r="A406">
        <v>402</v>
      </c>
      <c r="B406" s="13" t="str">
        <f>IF(ISERROR(VLOOKUP(CONCATENATE($A406,"_",B$2),'Reference data SID'!$B:$N,13,FALSE)),"",VLOOKUP(CONCATENATE($A406,"_",B$2),'Reference data SID'!$B:$N,13,FALSE))</f>
        <v/>
      </c>
      <c r="C406" s="13" t="str">
        <f>IF(ISERROR(VLOOKUP(CONCATENATE($A406,"_",C$2),'Reference data SID'!$B:$N,13,FALSE)),"",VLOOKUP(CONCATENATE($A406,"_",C$2),'Reference data SID'!$B:$N,13,FALSE))</f>
        <v/>
      </c>
      <c r="D406" s="13" t="str">
        <f>IF(ISERROR(VLOOKUP(CONCATENATE($A406,"_",D$2),'Reference data SID'!$B:$N,13,FALSE)),"",VLOOKUP(CONCATENATE($A406,"_",D$2),'Reference data SID'!$B:$N,13,FALSE))</f>
        <v/>
      </c>
      <c r="E406" s="13" t="str">
        <f>IF(ISERROR(VLOOKUP(CONCATENATE($A406,"_",E$2),'Reference data SID'!$B:$N,13,FALSE)),"",VLOOKUP(CONCATENATE($A406,"_",E$2),'Reference data SID'!$B:$N,13,FALSE))</f>
        <v/>
      </c>
      <c r="F406" s="13" t="str">
        <f>IF(ISERROR(VLOOKUP(CONCATENATE($A406,"_",F$2),'Reference data SID'!$B:$N,13,FALSE)),"",VLOOKUP(CONCATENATE($A406,"_",F$2),'Reference data SID'!$B:$N,13,FALSE))</f>
        <v/>
      </c>
      <c r="G406" s="13" t="str">
        <f>IF(ISERROR(VLOOKUP(CONCATENATE($A406,"_",G$2),'Reference data SID'!$B:$N,13,FALSE)),"",VLOOKUP(CONCATENATE($A406,"_",G$2),'Reference data SID'!$B:$N,13,FALSE))</f>
        <v/>
      </c>
      <c r="H406" s="13" t="str">
        <f>IF(ISERROR(VLOOKUP(CONCATENATE($A406,"_",H$2),'Reference data SID'!$B:$N,13,FALSE)),"",VLOOKUP(CONCATENATE($A406,"_",H$2),'Reference data SID'!$B:$N,13,FALSE))</f>
        <v/>
      </c>
      <c r="I406" s="13" t="str">
        <f>IF(ISERROR(VLOOKUP(CONCATENATE($A406,"_",I$2),'Reference data SID'!$B:$N,13,FALSE)),"",VLOOKUP(CONCATENATE($A406,"_",I$2),'Reference data SID'!$B:$N,13,FALSE))</f>
        <v/>
      </c>
      <c r="J406" s="13" t="str">
        <f>IF(ISERROR(VLOOKUP(CONCATENATE($A406,"_",J$2),'Reference data SID'!$B:$N,13,FALSE)),"",VLOOKUP(CONCATENATE($A406,"_",J$2),'Reference data SID'!$B:$N,13,FALSE))</f>
        <v/>
      </c>
      <c r="K406" s="13" t="str">
        <f>IF(ISERROR(VLOOKUP(CONCATENATE($A406,"_",K$2),'Reference data SID'!$B:$N,13,FALSE)),"",VLOOKUP(CONCATENATE($A406,"_",K$2),'Reference data SID'!$B:$N,13,FALSE))</f>
        <v/>
      </c>
      <c r="L406" s="13" t="str">
        <f>IF(ISERROR(VLOOKUP(CONCATENATE($A406,"_",L$2),'Reference data SID'!$B:$N,13,FALSE)),"",VLOOKUP(CONCATENATE($A406,"_",L$2),'Reference data SID'!$B:$N,13,FALSE))</f>
        <v/>
      </c>
      <c r="M406" s="13" t="str">
        <f>IF(ISERROR(VLOOKUP(CONCATENATE($A406,"_",M$2),'Reference data SID'!$B:$N,13,FALSE)),"",VLOOKUP(CONCATENATE($A406,"_",M$2),'Reference data SID'!$B:$N,13,FALSE))</f>
        <v/>
      </c>
      <c r="N406" s="13" t="str">
        <f>IF(ISERROR(VLOOKUP(CONCATENATE($A406,"_",N$2),'Reference data SID'!$B:$N,13,FALSE)),"",VLOOKUP(CONCATENATE($A406,"_",N$2),'Reference data SID'!$B:$N,13,FALSE))</f>
        <v/>
      </c>
      <c r="O406" s="13" t="str">
        <f>IF(ISERROR(VLOOKUP(CONCATENATE($A406,"_",O$2),'Reference data SID'!$B:$N,13,FALSE)),"",VLOOKUP(CONCATENATE($A406,"_",O$2),'Reference data SID'!$B:$N,13,FALSE))</f>
        <v/>
      </c>
      <c r="P406" s="13" t="str">
        <f>IF(ISERROR(VLOOKUP(CONCATENATE($A406,"_",P$2),'Reference data SID'!$B:$N,13,FALSE)),"",VLOOKUP(CONCATENATE($A406,"_",P$2),'Reference data SID'!$B:$N,13,FALSE))</f>
        <v/>
      </c>
      <c r="Q406" s="13" t="str">
        <f>IF(ISERROR(VLOOKUP(CONCATENATE($A406,"_",Q$2),'Reference data SID'!$B:$N,13,FALSE)),"",VLOOKUP(CONCATENATE($A406,"_",Q$2),'Reference data SID'!$B:$N,13,FALSE))</f>
        <v/>
      </c>
      <c r="R406" s="13" t="str">
        <f>IF(ISERROR(VLOOKUP(CONCATENATE($A406,"_",R$2),'Reference data SID'!$B:$N,13,FALSE)),"",VLOOKUP(CONCATENATE($A406,"_",R$2),'Reference data SID'!$B:$N,13,FALSE))</f>
        <v/>
      </c>
      <c r="S406" s="13" t="str">
        <f>IF(ISERROR(VLOOKUP(CONCATENATE($A406,"_",S$2),'Reference data SID'!$B:$N,13,FALSE)),"",VLOOKUP(CONCATENATE($A406,"_",S$2),'Reference data SID'!$B:$N,13,FALSE))</f>
        <v/>
      </c>
      <c r="T406" s="13" t="str">
        <f>IF(ISERROR(VLOOKUP(CONCATENATE($A406,"_",T$2),'Reference data SID'!$B:$N,13,FALSE)),"",VLOOKUP(CONCATENATE($A406,"_",T$2),'Reference data SID'!$B:$N,13,FALSE))</f>
        <v/>
      </c>
      <c r="U406" s="13" t="str">
        <f>IF(ISERROR(VLOOKUP(CONCATENATE($A406,"_",U$2),'Reference data SID'!$B:$N,13,FALSE)),"",VLOOKUP(CONCATENATE($A406,"_",U$2),'Reference data SID'!$B:$N,13,FALSE))</f>
        <v/>
      </c>
      <c r="V406" s="13" t="str">
        <f>IF(ISERROR(VLOOKUP(CONCATENATE($A406,"_",V$2),'Reference data SID'!$B:$N,13,FALSE)),"",VLOOKUP(CONCATENATE($A406,"_",V$2),'Reference data SID'!$B:$N,13,FALSE))</f>
        <v/>
      </c>
      <c r="W406" s="13" t="str">
        <f>IF(ISERROR(VLOOKUP(CONCATENATE($A406,"_",W$2),'Reference data SID'!$B:$N,13,FALSE)),"",VLOOKUP(CONCATENATE($A406,"_",W$2),'Reference data SID'!$B:$N,13,FALSE))</f>
        <v/>
      </c>
      <c r="X406" s="13" t="str">
        <f>IF(ISERROR(VLOOKUP(CONCATENATE($A406,"_",X$2),'Reference data SID'!$B:$N,13,FALSE)),"",VLOOKUP(CONCATENATE($A406,"_",X$2),'Reference data SID'!$B:$N,13,FALSE))</f>
        <v/>
      </c>
      <c r="Y406" s="13" t="str">
        <f>IF(ISERROR(VLOOKUP(CONCATENATE($A406,"_",Y$2),'Reference data SID'!$B:$N,13,FALSE)),"",VLOOKUP(CONCATENATE($A406,"_",Y$2),'Reference data SID'!$B:$N,13,FALSE))</f>
        <v/>
      </c>
      <c r="Z406" s="13" t="str">
        <f>IF(ISERROR(VLOOKUP(CONCATENATE($A406,"_",Z$2),'Reference data SID'!$B:$N,13,FALSE)),"",VLOOKUP(CONCATENATE($A406,"_",Z$2),'Reference data SID'!$B:$N,13,FALSE))</f>
        <v/>
      </c>
      <c r="AA406" s="13" t="str">
        <f>IF(ISERROR(VLOOKUP(CONCATENATE($A406,"_",AA$2),'Reference data SID'!$B:$N,13,FALSE)),"",VLOOKUP(CONCATENATE($A406,"_",AA$2),'Reference data SID'!$B:$N,13,FALSE))</f>
        <v/>
      </c>
      <c r="AB406" s="13" t="str">
        <f>IF(ISERROR(VLOOKUP(CONCATENATE($A406,"_",AB$2),'Reference data SID'!$B:$N,13,FALSE)),"",VLOOKUP(CONCATENATE($A406,"_",AB$2),'Reference data SID'!$B:$N,13,FALSE))</f>
        <v/>
      </c>
      <c r="AC406" s="13" t="str">
        <f>IF(ISERROR(VLOOKUP(CONCATENATE($A406,"_",AC$2),'Reference data SID'!$B:$N,13,FALSE)),"",VLOOKUP(CONCATENATE($A406,"_",AC$2),'Reference data SID'!$B:$N,13,FALSE))</f>
        <v/>
      </c>
      <c r="AD406" s="13" t="str">
        <f>IF(ISERROR(VLOOKUP(CONCATENATE($A406,"_",AD$2),'Reference data SID'!$B:$N,13,FALSE)),"",VLOOKUP(CONCATENATE($A406,"_",AD$2),'Reference data SID'!$B:$N,13,FALSE))</f>
        <v/>
      </c>
      <c r="AE406" s="13" t="str">
        <f>IF(ISERROR(VLOOKUP(CONCATENATE($A406,"_",AE$2),'Reference data SID'!$B:$N,13,FALSE)),"",VLOOKUP(CONCATENATE($A406,"_",AE$2),'Reference data SID'!$B:$N,13,FALSE))</f>
        <v/>
      </c>
      <c r="AF406" s="13" t="str">
        <f>IF(ISERROR(VLOOKUP(CONCATENATE($A406,"_",AF$2),'Reference data SID'!$B:$N,13,FALSE)),"",VLOOKUP(CONCATENATE($A406,"_",AF$2),'Reference data SID'!$B:$N,13,FALSE))</f>
        <v/>
      </c>
      <c r="AG406" s="13" t="str">
        <f>IF(ISERROR(VLOOKUP(CONCATENATE($A406,"_",AG$2),'Reference data SID'!$B:$N,13,FALSE)),"",VLOOKUP(CONCATENATE($A406,"_",AG$2),'Reference data SID'!$B:$N,13,FALSE))</f>
        <v/>
      </c>
      <c r="AH406" s="13" t="str">
        <f>IF(ISERROR(VLOOKUP(CONCATENATE($A406,"_",AH$2),'Reference data SID'!$B:$N,13,FALSE)),"",VLOOKUP(CONCATENATE($A406,"_",AH$2),'Reference data SID'!$B:$N,13,FALSE))</f>
        <v/>
      </c>
      <c r="AI406" s="13" t="str">
        <f>IF(ISERROR(VLOOKUP(CONCATENATE($A406,"_",AI$2),'Reference data SID'!$B:$N,13,FALSE)),"",VLOOKUP(CONCATENATE($A406,"_",AI$2),'Reference data SID'!$B:$N,13,FALSE))</f>
        <v/>
      </c>
      <c r="AJ406" s="13" t="str">
        <f>IF(ISERROR(VLOOKUP(CONCATENATE($A406,"_",AJ$2),'Reference data SID'!$B:$N,13,FALSE)),"",VLOOKUP(CONCATENATE($A406,"_",AJ$2),'Reference data SID'!$B:$N,13,FALSE))</f>
        <v/>
      </c>
      <c r="AK406" s="13" t="str">
        <f>IF(ISERROR(VLOOKUP(CONCATENATE($A406,"_",AK$2),'Reference data SID'!$B:$N,13,FALSE)),"",VLOOKUP(CONCATENATE($A406,"_",AK$2),'Reference data SID'!$B:$N,13,FALSE))</f>
        <v/>
      </c>
      <c r="AL406" s="13" t="str">
        <f>IF(ISERROR(VLOOKUP(CONCATENATE($A406,"_",AL$2),'Reference data SID'!$B:$N,13,FALSE)),"",VLOOKUP(CONCATENATE($A406,"_",AL$2),'Reference data SID'!$B:$N,13,FALSE))</f>
        <v/>
      </c>
      <c r="AM406" s="13" t="str">
        <f>IF(ISERROR(VLOOKUP(CONCATENATE($A406,"_",AM$2),'Reference data SID'!$B:$N,13,FALSE)),"",VLOOKUP(CONCATENATE($A406,"_",AM$2),'Reference data SID'!$B:$N,13,FALSE))</f>
        <v/>
      </c>
      <c r="AN406" s="13" t="str">
        <f>IF(ISERROR(VLOOKUP(CONCATENATE($A406,"_",AN$2),'Reference data SID'!$B:$N,13,FALSE)),"",VLOOKUP(CONCATENATE($A406,"_",AN$2),'Reference data SID'!$B:$N,13,FALSE))</f>
        <v/>
      </c>
      <c r="AO406" s="13" t="str">
        <f>IF(ISERROR(VLOOKUP(CONCATENATE($A406,"_",AO$2),'Reference data SID'!$B:$N,13,FALSE)),"",VLOOKUP(CONCATENATE($A406,"_",AO$2),'Reference data SID'!$B:$N,13,FALSE))</f>
        <v/>
      </c>
      <c r="AP406" s="13" t="str">
        <f>IF(ISERROR(VLOOKUP(CONCATENATE($A406,"_",AP$2),'Reference data SID'!$B:$N,13,FALSE)),"",VLOOKUP(CONCATENATE($A406,"_",AP$2),'Reference data SID'!$B:$N,13,FALSE))</f>
        <v/>
      </c>
      <c r="AQ406" s="13" t="str">
        <f>IF(ISERROR(VLOOKUP(CONCATENATE($A406,"_",AQ$2),'Reference data SID'!$B:$N,13,FALSE)),"",VLOOKUP(CONCATENATE($A406,"_",AQ$2),'Reference data SID'!$B:$N,13,FALSE))</f>
        <v/>
      </c>
      <c r="AR406" s="13" t="str">
        <f>IF(ISERROR(VLOOKUP(CONCATENATE($A406,"_",AR$2),'Reference data SID'!$B:$N,13,FALSE)),"",VLOOKUP(CONCATENATE($A406,"_",AR$2),'Reference data SID'!$B:$N,13,FALSE))</f>
        <v/>
      </c>
      <c r="AS406" s="13" t="str">
        <f>IF(ISERROR(VLOOKUP(CONCATENATE($A406,"_",AS$2),'Reference data SID'!$B:$N,13,FALSE)),"",VLOOKUP(CONCATENATE($A406,"_",AS$2),'Reference data SID'!$B:$N,13,FALSE))</f>
        <v/>
      </c>
      <c r="AT406" s="13" t="str">
        <f>IF(ISERROR(VLOOKUP(CONCATENATE($A406,"_",AT$2),'Reference data SID'!$B:$N,13,FALSE)),"",VLOOKUP(CONCATENATE($A406,"_",AT$2),'Reference data SID'!$B:$N,13,FALSE))</f>
        <v/>
      </c>
    </row>
    <row r="407" spans="1:46" x14ac:dyDescent="0.25">
      <c r="A407">
        <v>403</v>
      </c>
      <c r="B407" s="13" t="str">
        <f>IF(ISERROR(VLOOKUP(CONCATENATE($A407,"_",B$2),'Reference data SID'!$B:$N,13,FALSE)),"",VLOOKUP(CONCATENATE($A407,"_",B$2),'Reference data SID'!$B:$N,13,FALSE))</f>
        <v/>
      </c>
      <c r="C407" s="13" t="str">
        <f>IF(ISERROR(VLOOKUP(CONCATENATE($A407,"_",C$2),'Reference data SID'!$B:$N,13,FALSE)),"",VLOOKUP(CONCATENATE($A407,"_",C$2),'Reference data SID'!$B:$N,13,FALSE))</f>
        <v/>
      </c>
      <c r="D407" s="13" t="str">
        <f>IF(ISERROR(VLOOKUP(CONCATENATE($A407,"_",D$2),'Reference data SID'!$B:$N,13,FALSE)),"",VLOOKUP(CONCATENATE($A407,"_",D$2),'Reference data SID'!$B:$N,13,FALSE))</f>
        <v/>
      </c>
      <c r="E407" s="13" t="str">
        <f>IF(ISERROR(VLOOKUP(CONCATENATE($A407,"_",E$2),'Reference data SID'!$B:$N,13,FALSE)),"",VLOOKUP(CONCATENATE($A407,"_",E$2),'Reference data SID'!$B:$N,13,FALSE))</f>
        <v/>
      </c>
      <c r="F407" s="13" t="str">
        <f>IF(ISERROR(VLOOKUP(CONCATENATE($A407,"_",F$2),'Reference data SID'!$B:$N,13,FALSE)),"",VLOOKUP(CONCATENATE($A407,"_",F$2),'Reference data SID'!$B:$N,13,FALSE))</f>
        <v/>
      </c>
      <c r="G407" s="13" t="str">
        <f>IF(ISERROR(VLOOKUP(CONCATENATE($A407,"_",G$2),'Reference data SID'!$B:$N,13,FALSE)),"",VLOOKUP(CONCATENATE($A407,"_",G$2),'Reference data SID'!$B:$N,13,FALSE))</f>
        <v/>
      </c>
      <c r="H407" s="13" t="str">
        <f>IF(ISERROR(VLOOKUP(CONCATENATE($A407,"_",H$2),'Reference data SID'!$B:$N,13,FALSE)),"",VLOOKUP(CONCATENATE($A407,"_",H$2),'Reference data SID'!$B:$N,13,FALSE))</f>
        <v/>
      </c>
      <c r="I407" s="13" t="str">
        <f>IF(ISERROR(VLOOKUP(CONCATENATE($A407,"_",I$2),'Reference data SID'!$B:$N,13,FALSE)),"",VLOOKUP(CONCATENATE($A407,"_",I$2),'Reference data SID'!$B:$N,13,FALSE))</f>
        <v/>
      </c>
      <c r="J407" s="13" t="str">
        <f>IF(ISERROR(VLOOKUP(CONCATENATE($A407,"_",J$2),'Reference data SID'!$B:$N,13,FALSE)),"",VLOOKUP(CONCATENATE($A407,"_",J$2),'Reference data SID'!$B:$N,13,FALSE))</f>
        <v/>
      </c>
      <c r="K407" s="13" t="str">
        <f>IF(ISERROR(VLOOKUP(CONCATENATE($A407,"_",K$2),'Reference data SID'!$B:$N,13,FALSE)),"",VLOOKUP(CONCATENATE($A407,"_",K$2),'Reference data SID'!$B:$N,13,FALSE))</f>
        <v/>
      </c>
      <c r="L407" s="13" t="str">
        <f>IF(ISERROR(VLOOKUP(CONCATENATE($A407,"_",L$2),'Reference data SID'!$B:$N,13,FALSE)),"",VLOOKUP(CONCATENATE($A407,"_",L$2),'Reference data SID'!$B:$N,13,FALSE))</f>
        <v/>
      </c>
      <c r="M407" s="13" t="str">
        <f>IF(ISERROR(VLOOKUP(CONCATENATE($A407,"_",M$2),'Reference data SID'!$B:$N,13,FALSE)),"",VLOOKUP(CONCATENATE($A407,"_",M$2),'Reference data SID'!$B:$N,13,FALSE))</f>
        <v/>
      </c>
      <c r="N407" s="13" t="str">
        <f>IF(ISERROR(VLOOKUP(CONCATENATE($A407,"_",N$2),'Reference data SID'!$B:$N,13,FALSE)),"",VLOOKUP(CONCATENATE($A407,"_",N$2),'Reference data SID'!$B:$N,13,FALSE))</f>
        <v/>
      </c>
      <c r="O407" s="13" t="str">
        <f>IF(ISERROR(VLOOKUP(CONCATENATE($A407,"_",O$2),'Reference data SID'!$B:$N,13,FALSE)),"",VLOOKUP(CONCATENATE($A407,"_",O$2),'Reference data SID'!$B:$N,13,FALSE))</f>
        <v/>
      </c>
      <c r="P407" s="13" t="str">
        <f>IF(ISERROR(VLOOKUP(CONCATENATE($A407,"_",P$2),'Reference data SID'!$B:$N,13,FALSE)),"",VLOOKUP(CONCATENATE($A407,"_",P$2),'Reference data SID'!$B:$N,13,FALSE))</f>
        <v/>
      </c>
      <c r="Q407" s="13" t="str">
        <f>IF(ISERROR(VLOOKUP(CONCATENATE($A407,"_",Q$2),'Reference data SID'!$B:$N,13,FALSE)),"",VLOOKUP(CONCATENATE($A407,"_",Q$2),'Reference data SID'!$B:$N,13,FALSE))</f>
        <v/>
      </c>
      <c r="R407" s="13" t="str">
        <f>IF(ISERROR(VLOOKUP(CONCATENATE($A407,"_",R$2),'Reference data SID'!$B:$N,13,FALSE)),"",VLOOKUP(CONCATENATE($A407,"_",R$2),'Reference data SID'!$B:$N,13,FALSE))</f>
        <v/>
      </c>
      <c r="S407" s="13" t="str">
        <f>IF(ISERROR(VLOOKUP(CONCATENATE($A407,"_",S$2),'Reference data SID'!$B:$N,13,FALSE)),"",VLOOKUP(CONCATENATE($A407,"_",S$2),'Reference data SID'!$B:$N,13,FALSE))</f>
        <v/>
      </c>
      <c r="T407" s="13" t="str">
        <f>IF(ISERROR(VLOOKUP(CONCATENATE($A407,"_",T$2),'Reference data SID'!$B:$N,13,FALSE)),"",VLOOKUP(CONCATENATE($A407,"_",T$2),'Reference data SID'!$B:$N,13,FALSE))</f>
        <v/>
      </c>
      <c r="U407" s="13" t="str">
        <f>IF(ISERROR(VLOOKUP(CONCATENATE($A407,"_",U$2),'Reference data SID'!$B:$N,13,FALSE)),"",VLOOKUP(CONCATENATE($A407,"_",U$2),'Reference data SID'!$B:$N,13,FALSE))</f>
        <v/>
      </c>
      <c r="V407" s="13" t="str">
        <f>IF(ISERROR(VLOOKUP(CONCATENATE($A407,"_",V$2),'Reference data SID'!$B:$N,13,FALSE)),"",VLOOKUP(CONCATENATE($A407,"_",V$2),'Reference data SID'!$B:$N,13,FALSE))</f>
        <v/>
      </c>
      <c r="W407" s="13" t="str">
        <f>IF(ISERROR(VLOOKUP(CONCATENATE($A407,"_",W$2),'Reference data SID'!$B:$N,13,FALSE)),"",VLOOKUP(CONCATENATE($A407,"_",W$2),'Reference data SID'!$B:$N,13,FALSE))</f>
        <v/>
      </c>
      <c r="X407" s="13" t="str">
        <f>IF(ISERROR(VLOOKUP(CONCATENATE($A407,"_",X$2),'Reference data SID'!$B:$N,13,FALSE)),"",VLOOKUP(CONCATENATE($A407,"_",X$2),'Reference data SID'!$B:$N,13,FALSE))</f>
        <v/>
      </c>
      <c r="Y407" s="13" t="str">
        <f>IF(ISERROR(VLOOKUP(CONCATENATE($A407,"_",Y$2),'Reference data SID'!$B:$N,13,FALSE)),"",VLOOKUP(CONCATENATE($A407,"_",Y$2),'Reference data SID'!$B:$N,13,FALSE))</f>
        <v/>
      </c>
      <c r="Z407" s="13" t="str">
        <f>IF(ISERROR(VLOOKUP(CONCATENATE($A407,"_",Z$2),'Reference data SID'!$B:$N,13,FALSE)),"",VLOOKUP(CONCATENATE($A407,"_",Z$2),'Reference data SID'!$B:$N,13,FALSE))</f>
        <v/>
      </c>
      <c r="AA407" s="13" t="str">
        <f>IF(ISERROR(VLOOKUP(CONCATENATE($A407,"_",AA$2),'Reference data SID'!$B:$N,13,FALSE)),"",VLOOKUP(CONCATENATE($A407,"_",AA$2),'Reference data SID'!$B:$N,13,FALSE))</f>
        <v/>
      </c>
      <c r="AB407" s="13" t="str">
        <f>IF(ISERROR(VLOOKUP(CONCATENATE($A407,"_",AB$2),'Reference data SID'!$B:$N,13,FALSE)),"",VLOOKUP(CONCATENATE($A407,"_",AB$2),'Reference data SID'!$B:$N,13,FALSE))</f>
        <v/>
      </c>
      <c r="AC407" s="13" t="str">
        <f>IF(ISERROR(VLOOKUP(CONCATENATE($A407,"_",AC$2),'Reference data SID'!$B:$N,13,FALSE)),"",VLOOKUP(CONCATENATE($A407,"_",AC$2),'Reference data SID'!$B:$N,13,FALSE))</f>
        <v/>
      </c>
      <c r="AD407" s="13" t="str">
        <f>IF(ISERROR(VLOOKUP(CONCATENATE($A407,"_",AD$2),'Reference data SID'!$B:$N,13,FALSE)),"",VLOOKUP(CONCATENATE($A407,"_",AD$2),'Reference data SID'!$B:$N,13,FALSE))</f>
        <v/>
      </c>
      <c r="AE407" s="13" t="str">
        <f>IF(ISERROR(VLOOKUP(CONCATENATE($A407,"_",AE$2),'Reference data SID'!$B:$N,13,FALSE)),"",VLOOKUP(CONCATENATE($A407,"_",AE$2),'Reference data SID'!$B:$N,13,FALSE))</f>
        <v/>
      </c>
      <c r="AF407" s="13" t="str">
        <f>IF(ISERROR(VLOOKUP(CONCATENATE($A407,"_",AF$2),'Reference data SID'!$B:$N,13,FALSE)),"",VLOOKUP(CONCATENATE($A407,"_",AF$2),'Reference data SID'!$B:$N,13,FALSE))</f>
        <v/>
      </c>
      <c r="AG407" s="13" t="str">
        <f>IF(ISERROR(VLOOKUP(CONCATENATE($A407,"_",AG$2),'Reference data SID'!$B:$N,13,FALSE)),"",VLOOKUP(CONCATENATE($A407,"_",AG$2),'Reference data SID'!$B:$N,13,FALSE))</f>
        <v/>
      </c>
      <c r="AH407" s="13" t="str">
        <f>IF(ISERROR(VLOOKUP(CONCATENATE($A407,"_",AH$2),'Reference data SID'!$B:$N,13,FALSE)),"",VLOOKUP(CONCATENATE($A407,"_",AH$2),'Reference data SID'!$B:$N,13,FALSE))</f>
        <v/>
      </c>
      <c r="AI407" s="13" t="str">
        <f>IF(ISERROR(VLOOKUP(CONCATENATE($A407,"_",AI$2),'Reference data SID'!$B:$N,13,FALSE)),"",VLOOKUP(CONCATENATE($A407,"_",AI$2),'Reference data SID'!$B:$N,13,FALSE))</f>
        <v/>
      </c>
      <c r="AJ407" s="13" t="str">
        <f>IF(ISERROR(VLOOKUP(CONCATENATE($A407,"_",AJ$2),'Reference data SID'!$B:$N,13,FALSE)),"",VLOOKUP(CONCATENATE($A407,"_",AJ$2),'Reference data SID'!$B:$N,13,FALSE))</f>
        <v/>
      </c>
      <c r="AK407" s="13" t="str">
        <f>IF(ISERROR(VLOOKUP(CONCATENATE($A407,"_",AK$2),'Reference data SID'!$B:$N,13,FALSE)),"",VLOOKUP(CONCATENATE($A407,"_",AK$2),'Reference data SID'!$B:$N,13,FALSE))</f>
        <v/>
      </c>
      <c r="AL407" s="13" t="str">
        <f>IF(ISERROR(VLOOKUP(CONCATENATE($A407,"_",AL$2),'Reference data SID'!$B:$N,13,FALSE)),"",VLOOKUP(CONCATENATE($A407,"_",AL$2),'Reference data SID'!$B:$N,13,FALSE))</f>
        <v/>
      </c>
      <c r="AM407" s="13" t="str">
        <f>IF(ISERROR(VLOOKUP(CONCATENATE($A407,"_",AM$2),'Reference data SID'!$B:$N,13,FALSE)),"",VLOOKUP(CONCATENATE($A407,"_",AM$2),'Reference data SID'!$B:$N,13,FALSE))</f>
        <v/>
      </c>
      <c r="AN407" s="13" t="str">
        <f>IF(ISERROR(VLOOKUP(CONCATENATE($A407,"_",AN$2),'Reference data SID'!$B:$N,13,FALSE)),"",VLOOKUP(CONCATENATE($A407,"_",AN$2),'Reference data SID'!$B:$N,13,FALSE))</f>
        <v/>
      </c>
      <c r="AO407" s="13" t="str">
        <f>IF(ISERROR(VLOOKUP(CONCATENATE($A407,"_",AO$2),'Reference data SID'!$B:$N,13,FALSE)),"",VLOOKUP(CONCATENATE($A407,"_",AO$2),'Reference data SID'!$B:$N,13,FALSE))</f>
        <v/>
      </c>
      <c r="AP407" s="13" t="str">
        <f>IF(ISERROR(VLOOKUP(CONCATENATE($A407,"_",AP$2),'Reference data SID'!$B:$N,13,FALSE)),"",VLOOKUP(CONCATENATE($A407,"_",AP$2),'Reference data SID'!$B:$N,13,FALSE))</f>
        <v/>
      </c>
      <c r="AQ407" s="13" t="str">
        <f>IF(ISERROR(VLOOKUP(CONCATENATE($A407,"_",AQ$2),'Reference data SID'!$B:$N,13,FALSE)),"",VLOOKUP(CONCATENATE($A407,"_",AQ$2),'Reference data SID'!$B:$N,13,FALSE))</f>
        <v/>
      </c>
      <c r="AR407" s="13" t="str">
        <f>IF(ISERROR(VLOOKUP(CONCATENATE($A407,"_",AR$2),'Reference data SID'!$B:$N,13,FALSE)),"",VLOOKUP(CONCATENATE($A407,"_",AR$2),'Reference data SID'!$B:$N,13,FALSE))</f>
        <v/>
      </c>
      <c r="AS407" s="13" t="str">
        <f>IF(ISERROR(VLOOKUP(CONCATENATE($A407,"_",AS$2),'Reference data SID'!$B:$N,13,FALSE)),"",VLOOKUP(CONCATENATE($A407,"_",AS$2),'Reference data SID'!$B:$N,13,FALSE))</f>
        <v/>
      </c>
      <c r="AT407" s="13" t="str">
        <f>IF(ISERROR(VLOOKUP(CONCATENATE($A407,"_",AT$2),'Reference data SID'!$B:$N,13,FALSE)),"",VLOOKUP(CONCATENATE($A407,"_",AT$2),'Reference data SID'!$B:$N,13,FALSE))</f>
        <v/>
      </c>
    </row>
    <row r="408" spans="1:46" x14ac:dyDescent="0.25">
      <c r="A408">
        <v>404</v>
      </c>
      <c r="B408" s="13" t="str">
        <f>IF(ISERROR(VLOOKUP(CONCATENATE($A408,"_",B$2),'Reference data SID'!$B:$N,13,FALSE)),"",VLOOKUP(CONCATENATE($A408,"_",B$2),'Reference data SID'!$B:$N,13,FALSE))</f>
        <v/>
      </c>
      <c r="C408" s="13" t="str">
        <f>IF(ISERROR(VLOOKUP(CONCATENATE($A408,"_",C$2),'Reference data SID'!$B:$N,13,FALSE)),"",VLOOKUP(CONCATENATE($A408,"_",C$2),'Reference data SID'!$B:$N,13,FALSE))</f>
        <v/>
      </c>
      <c r="D408" s="13" t="str">
        <f>IF(ISERROR(VLOOKUP(CONCATENATE($A408,"_",D$2),'Reference data SID'!$B:$N,13,FALSE)),"",VLOOKUP(CONCATENATE($A408,"_",D$2),'Reference data SID'!$B:$N,13,FALSE))</f>
        <v/>
      </c>
      <c r="E408" s="13" t="str">
        <f>IF(ISERROR(VLOOKUP(CONCATENATE($A408,"_",E$2),'Reference data SID'!$B:$N,13,FALSE)),"",VLOOKUP(CONCATENATE($A408,"_",E$2),'Reference data SID'!$B:$N,13,FALSE))</f>
        <v/>
      </c>
      <c r="F408" s="13" t="str">
        <f>IF(ISERROR(VLOOKUP(CONCATENATE($A408,"_",F$2),'Reference data SID'!$B:$N,13,FALSE)),"",VLOOKUP(CONCATENATE($A408,"_",F$2),'Reference data SID'!$B:$N,13,FALSE))</f>
        <v/>
      </c>
      <c r="G408" s="13" t="str">
        <f>IF(ISERROR(VLOOKUP(CONCATENATE($A408,"_",G$2),'Reference data SID'!$B:$N,13,FALSE)),"",VLOOKUP(CONCATENATE($A408,"_",G$2),'Reference data SID'!$B:$N,13,FALSE))</f>
        <v/>
      </c>
      <c r="H408" s="13" t="str">
        <f>IF(ISERROR(VLOOKUP(CONCATENATE($A408,"_",H$2),'Reference data SID'!$B:$N,13,FALSE)),"",VLOOKUP(CONCATENATE($A408,"_",H$2),'Reference data SID'!$B:$N,13,FALSE))</f>
        <v/>
      </c>
      <c r="I408" s="13" t="str">
        <f>IF(ISERROR(VLOOKUP(CONCATENATE($A408,"_",I$2),'Reference data SID'!$B:$N,13,FALSE)),"",VLOOKUP(CONCATENATE($A408,"_",I$2),'Reference data SID'!$B:$N,13,FALSE))</f>
        <v/>
      </c>
      <c r="J408" s="13" t="str">
        <f>IF(ISERROR(VLOOKUP(CONCATENATE($A408,"_",J$2),'Reference data SID'!$B:$N,13,FALSE)),"",VLOOKUP(CONCATENATE($A408,"_",J$2),'Reference data SID'!$B:$N,13,FALSE))</f>
        <v/>
      </c>
      <c r="K408" s="13" t="str">
        <f>IF(ISERROR(VLOOKUP(CONCATENATE($A408,"_",K$2),'Reference data SID'!$B:$N,13,FALSE)),"",VLOOKUP(CONCATENATE($A408,"_",K$2),'Reference data SID'!$B:$N,13,FALSE))</f>
        <v/>
      </c>
      <c r="L408" s="13" t="str">
        <f>IF(ISERROR(VLOOKUP(CONCATENATE($A408,"_",L$2),'Reference data SID'!$B:$N,13,FALSE)),"",VLOOKUP(CONCATENATE($A408,"_",L$2),'Reference data SID'!$B:$N,13,FALSE))</f>
        <v/>
      </c>
      <c r="M408" s="13" t="str">
        <f>IF(ISERROR(VLOOKUP(CONCATENATE($A408,"_",M$2),'Reference data SID'!$B:$N,13,FALSE)),"",VLOOKUP(CONCATENATE($A408,"_",M$2),'Reference data SID'!$B:$N,13,FALSE))</f>
        <v/>
      </c>
      <c r="N408" s="13" t="str">
        <f>IF(ISERROR(VLOOKUP(CONCATENATE($A408,"_",N$2),'Reference data SID'!$B:$N,13,FALSE)),"",VLOOKUP(CONCATENATE($A408,"_",N$2),'Reference data SID'!$B:$N,13,FALSE))</f>
        <v/>
      </c>
      <c r="O408" s="13" t="str">
        <f>IF(ISERROR(VLOOKUP(CONCATENATE($A408,"_",O$2),'Reference data SID'!$B:$N,13,FALSE)),"",VLOOKUP(CONCATENATE($A408,"_",O$2),'Reference data SID'!$B:$N,13,FALSE))</f>
        <v/>
      </c>
      <c r="P408" s="13" t="str">
        <f>IF(ISERROR(VLOOKUP(CONCATENATE($A408,"_",P$2),'Reference data SID'!$B:$N,13,FALSE)),"",VLOOKUP(CONCATENATE($A408,"_",P$2),'Reference data SID'!$B:$N,13,FALSE))</f>
        <v/>
      </c>
      <c r="Q408" s="13" t="str">
        <f>IF(ISERROR(VLOOKUP(CONCATENATE($A408,"_",Q$2),'Reference data SID'!$B:$N,13,FALSE)),"",VLOOKUP(CONCATENATE($A408,"_",Q$2),'Reference data SID'!$B:$N,13,FALSE))</f>
        <v/>
      </c>
      <c r="R408" s="13" t="str">
        <f>IF(ISERROR(VLOOKUP(CONCATENATE($A408,"_",R$2),'Reference data SID'!$B:$N,13,FALSE)),"",VLOOKUP(CONCATENATE($A408,"_",R$2),'Reference data SID'!$B:$N,13,FALSE))</f>
        <v/>
      </c>
      <c r="S408" s="13" t="str">
        <f>IF(ISERROR(VLOOKUP(CONCATENATE($A408,"_",S$2),'Reference data SID'!$B:$N,13,FALSE)),"",VLOOKUP(CONCATENATE($A408,"_",S$2),'Reference data SID'!$B:$N,13,FALSE))</f>
        <v/>
      </c>
      <c r="T408" s="13" t="str">
        <f>IF(ISERROR(VLOOKUP(CONCATENATE($A408,"_",T$2),'Reference data SID'!$B:$N,13,FALSE)),"",VLOOKUP(CONCATENATE($A408,"_",T$2),'Reference data SID'!$B:$N,13,FALSE))</f>
        <v/>
      </c>
      <c r="U408" s="13" t="str">
        <f>IF(ISERROR(VLOOKUP(CONCATENATE($A408,"_",U$2),'Reference data SID'!$B:$N,13,FALSE)),"",VLOOKUP(CONCATENATE($A408,"_",U$2),'Reference data SID'!$B:$N,13,FALSE))</f>
        <v/>
      </c>
      <c r="V408" s="13" t="str">
        <f>IF(ISERROR(VLOOKUP(CONCATENATE($A408,"_",V$2),'Reference data SID'!$B:$N,13,FALSE)),"",VLOOKUP(CONCATENATE($A408,"_",V$2),'Reference data SID'!$B:$N,13,FALSE))</f>
        <v/>
      </c>
      <c r="W408" s="13" t="str">
        <f>IF(ISERROR(VLOOKUP(CONCATENATE($A408,"_",W$2),'Reference data SID'!$B:$N,13,FALSE)),"",VLOOKUP(CONCATENATE($A408,"_",W$2),'Reference data SID'!$B:$N,13,FALSE))</f>
        <v/>
      </c>
      <c r="X408" s="13" t="str">
        <f>IF(ISERROR(VLOOKUP(CONCATENATE($A408,"_",X$2),'Reference data SID'!$B:$N,13,FALSE)),"",VLOOKUP(CONCATENATE($A408,"_",X$2),'Reference data SID'!$B:$N,13,FALSE))</f>
        <v/>
      </c>
      <c r="Y408" s="13" t="str">
        <f>IF(ISERROR(VLOOKUP(CONCATENATE($A408,"_",Y$2),'Reference data SID'!$B:$N,13,FALSE)),"",VLOOKUP(CONCATENATE($A408,"_",Y$2),'Reference data SID'!$B:$N,13,FALSE))</f>
        <v/>
      </c>
      <c r="Z408" s="13" t="str">
        <f>IF(ISERROR(VLOOKUP(CONCATENATE($A408,"_",Z$2),'Reference data SID'!$B:$N,13,FALSE)),"",VLOOKUP(CONCATENATE($A408,"_",Z$2),'Reference data SID'!$B:$N,13,FALSE))</f>
        <v/>
      </c>
      <c r="AA408" s="13" t="str">
        <f>IF(ISERROR(VLOOKUP(CONCATENATE($A408,"_",AA$2),'Reference data SID'!$B:$N,13,FALSE)),"",VLOOKUP(CONCATENATE($A408,"_",AA$2),'Reference data SID'!$B:$N,13,FALSE))</f>
        <v/>
      </c>
      <c r="AB408" s="13" t="str">
        <f>IF(ISERROR(VLOOKUP(CONCATENATE($A408,"_",AB$2),'Reference data SID'!$B:$N,13,FALSE)),"",VLOOKUP(CONCATENATE($A408,"_",AB$2),'Reference data SID'!$B:$N,13,FALSE))</f>
        <v/>
      </c>
      <c r="AC408" s="13" t="str">
        <f>IF(ISERROR(VLOOKUP(CONCATENATE($A408,"_",AC$2),'Reference data SID'!$B:$N,13,FALSE)),"",VLOOKUP(CONCATENATE($A408,"_",AC$2),'Reference data SID'!$B:$N,13,FALSE))</f>
        <v/>
      </c>
      <c r="AD408" s="13" t="str">
        <f>IF(ISERROR(VLOOKUP(CONCATENATE($A408,"_",AD$2),'Reference data SID'!$B:$N,13,FALSE)),"",VLOOKUP(CONCATENATE($A408,"_",AD$2),'Reference data SID'!$B:$N,13,FALSE))</f>
        <v/>
      </c>
      <c r="AE408" s="13" t="str">
        <f>IF(ISERROR(VLOOKUP(CONCATENATE($A408,"_",AE$2),'Reference data SID'!$B:$N,13,FALSE)),"",VLOOKUP(CONCATENATE($A408,"_",AE$2),'Reference data SID'!$B:$N,13,FALSE))</f>
        <v/>
      </c>
      <c r="AF408" s="13" t="str">
        <f>IF(ISERROR(VLOOKUP(CONCATENATE($A408,"_",AF$2),'Reference data SID'!$B:$N,13,FALSE)),"",VLOOKUP(CONCATENATE($A408,"_",AF$2),'Reference data SID'!$B:$N,13,FALSE))</f>
        <v/>
      </c>
      <c r="AG408" s="13" t="str">
        <f>IF(ISERROR(VLOOKUP(CONCATENATE($A408,"_",AG$2),'Reference data SID'!$B:$N,13,FALSE)),"",VLOOKUP(CONCATENATE($A408,"_",AG$2),'Reference data SID'!$B:$N,13,FALSE))</f>
        <v/>
      </c>
      <c r="AH408" s="13" t="str">
        <f>IF(ISERROR(VLOOKUP(CONCATENATE($A408,"_",AH$2),'Reference data SID'!$B:$N,13,FALSE)),"",VLOOKUP(CONCATENATE($A408,"_",AH$2),'Reference data SID'!$B:$N,13,FALSE))</f>
        <v/>
      </c>
      <c r="AI408" s="13" t="str">
        <f>IF(ISERROR(VLOOKUP(CONCATENATE($A408,"_",AI$2),'Reference data SID'!$B:$N,13,FALSE)),"",VLOOKUP(CONCATENATE($A408,"_",AI$2),'Reference data SID'!$B:$N,13,FALSE))</f>
        <v/>
      </c>
      <c r="AJ408" s="13" t="str">
        <f>IF(ISERROR(VLOOKUP(CONCATENATE($A408,"_",AJ$2),'Reference data SID'!$B:$N,13,FALSE)),"",VLOOKUP(CONCATENATE($A408,"_",AJ$2),'Reference data SID'!$B:$N,13,FALSE))</f>
        <v/>
      </c>
      <c r="AK408" s="13" t="str">
        <f>IF(ISERROR(VLOOKUP(CONCATENATE($A408,"_",AK$2),'Reference data SID'!$B:$N,13,FALSE)),"",VLOOKUP(CONCATENATE($A408,"_",AK$2),'Reference data SID'!$B:$N,13,FALSE))</f>
        <v/>
      </c>
      <c r="AL408" s="13" t="str">
        <f>IF(ISERROR(VLOOKUP(CONCATENATE($A408,"_",AL$2),'Reference data SID'!$B:$N,13,FALSE)),"",VLOOKUP(CONCATENATE($A408,"_",AL$2),'Reference data SID'!$B:$N,13,FALSE))</f>
        <v/>
      </c>
      <c r="AM408" s="13" t="str">
        <f>IF(ISERROR(VLOOKUP(CONCATENATE($A408,"_",AM$2),'Reference data SID'!$B:$N,13,FALSE)),"",VLOOKUP(CONCATENATE($A408,"_",AM$2),'Reference data SID'!$B:$N,13,FALSE))</f>
        <v/>
      </c>
      <c r="AN408" s="13" t="str">
        <f>IF(ISERROR(VLOOKUP(CONCATENATE($A408,"_",AN$2),'Reference data SID'!$B:$N,13,FALSE)),"",VLOOKUP(CONCATENATE($A408,"_",AN$2),'Reference data SID'!$B:$N,13,FALSE))</f>
        <v/>
      </c>
      <c r="AO408" s="13" t="str">
        <f>IF(ISERROR(VLOOKUP(CONCATENATE($A408,"_",AO$2),'Reference data SID'!$B:$N,13,FALSE)),"",VLOOKUP(CONCATENATE($A408,"_",AO$2),'Reference data SID'!$B:$N,13,FALSE))</f>
        <v/>
      </c>
      <c r="AP408" s="13" t="str">
        <f>IF(ISERROR(VLOOKUP(CONCATENATE($A408,"_",AP$2),'Reference data SID'!$B:$N,13,FALSE)),"",VLOOKUP(CONCATENATE($A408,"_",AP$2),'Reference data SID'!$B:$N,13,FALSE))</f>
        <v/>
      </c>
      <c r="AQ408" s="13" t="str">
        <f>IF(ISERROR(VLOOKUP(CONCATENATE($A408,"_",AQ$2),'Reference data SID'!$B:$N,13,FALSE)),"",VLOOKUP(CONCATENATE($A408,"_",AQ$2),'Reference data SID'!$B:$N,13,FALSE))</f>
        <v/>
      </c>
      <c r="AR408" s="13" t="str">
        <f>IF(ISERROR(VLOOKUP(CONCATENATE($A408,"_",AR$2),'Reference data SID'!$B:$N,13,FALSE)),"",VLOOKUP(CONCATENATE($A408,"_",AR$2),'Reference data SID'!$B:$N,13,FALSE))</f>
        <v/>
      </c>
      <c r="AS408" s="13" t="str">
        <f>IF(ISERROR(VLOOKUP(CONCATENATE($A408,"_",AS$2),'Reference data SID'!$B:$N,13,FALSE)),"",VLOOKUP(CONCATENATE($A408,"_",AS$2),'Reference data SID'!$B:$N,13,FALSE))</f>
        <v/>
      </c>
      <c r="AT408" s="13" t="str">
        <f>IF(ISERROR(VLOOKUP(CONCATENATE($A408,"_",AT$2),'Reference data SID'!$B:$N,13,FALSE)),"",VLOOKUP(CONCATENATE($A408,"_",AT$2),'Reference data SID'!$B:$N,13,FALSE))</f>
        <v/>
      </c>
    </row>
    <row r="409" spans="1:46" x14ac:dyDescent="0.25">
      <c r="A409">
        <v>405</v>
      </c>
      <c r="B409" s="13" t="str">
        <f>IF(ISERROR(VLOOKUP(CONCATENATE($A409,"_",B$2),'Reference data SID'!$B:$N,13,FALSE)),"",VLOOKUP(CONCATENATE($A409,"_",B$2),'Reference data SID'!$B:$N,13,FALSE))</f>
        <v/>
      </c>
      <c r="C409" s="13" t="str">
        <f>IF(ISERROR(VLOOKUP(CONCATENATE($A409,"_",C$2),'Reference data SID'!$B:$N,13,FALSE)),"",VLOOKUP(CONCATENATE($A409,"_",C$2),'Reference data SID'!$B:$N,13,FALSE))</f>
        <v/>
      </c>
      <c r="D409" s="13" t="str">
        <f>IF(ISERROR(VLOOKUP(CONCATENATE($A409,"_",D$2),'Reference data SID'!$B:$N,13,FALSE)),"",VLOOKUP(CONCATENATE($A409,"_",D$2),'Reference data SID'!$B:$N,13,FALSE))</f>
        <v/>
      </c>
      <c r="E409" s="13" t="str">
        <f>IF(ISERROR(VLOOKUP(CONCATENATE($A409,"_",E$2),'Reference data SID'!$B:$N,13,FALSE)),"",VLOOKUP(CONCATENATE($A409,"_",E$2),'Reference data SID'!$B:$N,13,FALSE))</f>
        <v/>
      </c>
      <c r="F409" s="13" t="str">
        <f>IF(ISERROR(VLOOKUP(CONCATENATE($A409,"_",F$2),'Reference data SID'!$B:$N,13,FALSE)),"",VLOOKUP(CONCATENATE($A409,"_",F$2),'Reference data SID'!$B:$N,13,FALSE))</f>
        <v/>
      </c>
      <c r="G409" s="13" t="str">
        <f>IF(ISERROR(VLOOKUP(CONCATENATE($A409,"_",G$2),'Reference data SID'!$B:$N,13,FALSE)),"",VLOOKUP(CONCATENATE($A409,"_",G$2),'Reference data SID'!$B:$N,13,FALSE))</f>
        <v/>
      </c>
      <c r="H409" s="13" t="str">
        <f>IF(ISERROR(VLOOKUP(CONCATENATE($A409,"_",H$2),'Reference data SID'!$B:$N,13,FALSE)),"",VLOOKUP(CONCATENATE($A409,"_",H$2),'Reference data SID'!$B:$N,13,FALSE))</f>
        <v/>
      </c>
      <c r="I409" s="13" t="str">
        <f>IF(ISERROR(VLOOKUP(CONCATENATE($A409,"_",I$2),'Reference data SID'!$B:$N,13,FALSE)),"",VLOOKUP(CONCATENATE($A409,"_",I$2),'Reference data SID'!$B:$N,13,FALSE))</f>
        <v/>
      </c>
      <c r="J409" s="13" t="str">
        <f>IF(ISERROR(VLOOKUP(CONCATENATE($A409,"_",J$2),'Reference data SID'!$B:$N,13,FALSE)),"",VLOOKUP(CONCATENATE($A409,"_",J$2),'Reference data SID'!$B:$N,13,FALSE))</f>
        <v/>
      </c>
      <c r="K409" s="13" t="str">
        <f>IF(ISERROR(VLOOKUP(CONCATENATE($A409,"_",K$2),'Reference data SID'!$B:$N,13,FALSE)),"",VLOOKUP(CONCATENATE($A409,"_",K$2),'Reference data SID'!$B:$N,13,FALSE))</f>
        <v/>
      </c>
      <c r="L409" s="13" t="str">
        <f>IF(ISERROR(VLOOKUP(CONCATENATE($A409,"_",L$2),'Reference data SID'!$B:$N,13,FALSE)),"",VLOOKUP(CONCATENATE($A409,"_",L$2),'Reference data SID'!$B:$N,13,FALSE))</f>
        <v/>
      </c>
      <c r="M409" s="13" t="str">
        <f>IF(ISERROR(VLOOKUP(CONCATENATE($A409,"_",M$2),'Reference data SID'!$B:$N,13,FALSE)),"",VLOOKUP(CONCATENATE($A409,"_",M$2),'Reference data SID'!$B:$N,13,FALSE))</f>
        <v/>
      </c>
      <c r="N409" s="13" t="str">
        <f>IF(ISERROR(VLOOKUP(CONCATENATE($A409,"_",N$2),'Reference data SID'!$B:$N,13,FALSE)),"",VLOOKUP(CONCATENATE($A409,"_",N$2),'Reference data SID'!$B:$N,13,FALSE))</f>
        <v/>
      </c>
      <c r="O409" s="13" t="str">
        <f>IF(ISERROR(VLOOKUP(CONCATENATE($A409,"_",O$2),'Reference data SID'!$B:$N,13,FALSE)),"",VLOOKUP(CONCATENATE($A409,"_",O$2),'Reference data SID'!$B:$N,13,FALSE))</f>
        <v/>
      </c>
      <c r="P409" s="13" t="str">
        <f>IF(ISERROR(VLOOKUP(CONCATENATE($A409,"_",P$2),'Reference data SID'!$B:$N,13,FALSE)),"",VLOOKUP(CONCATENATE($A409,"_",P$2),'Reference data SID'!$B:$N,13,FALSE))</f>
        <v/>
      </c>
      <c r="Q409" s="13" t="str">
        <f>IF(ISERROR(VLOOKUP(CONCATENATE($A409,"_",Q$2),'Reference data SID'!$B:$N,13,FALSE)),"",VLOOKUP(CONCATENATE($A409,"_",Q$2),'Reference data SID'!$B:$N,13,FALSE))</f>
        <v/>
      </c>
      <c r="R409" s="13" t="str">
        <f>IF(ISERROR(VLOOKUP(CONCATENATE($A409,"_",R$2),'Reference data SID'!$B:$N,13,FALSE)),"",VLOOKUP(CONCATENATE($A409,"_",R$2),'Reference data SID'!$B:$N,13,FALSE))</f>
        <v/>
      </c>
      <c r="S409" s="13" t="str">
        <f>IF(ISERROR(VLOOKUP(CONCATENATE($A409,"_",S$2),'Reference data SID'!$B:$N,13,FALSE)),"",VLOOKUP(CONCATENATE($A409,"_",S$2),'Reference data SID'!$B:$N,13,FALSE))</f>
        <v/>
      </c>
      <c r="T409" s="13" t="str">
        <f>IF(ISERROR(VLOOKUP(CONCATENATE($A409,"_",T$2),'Reference data SID'!$B:$N,13,FALSE)),"",VLOOKUP(CONCATENATE($A409,"_",T$2),'Reference data SID'!$B:$N,13,FALSE))</f>
        <v/>
      </c>
      <c r="U409" s="13" t="str">
        <f>IF(ISERROR(VLOOKUP(CONCATENATE($A409,"_",U$2),'Reference data SID'!$B:$N,13,FALSE)),"",VLOOKUP(CONCATENATE($A409,"_",U$2),'Reference data SID'!$B:$N,13,FALSE))</f>
        <v/>
      </c>
      <c r="V409" s="13" t="str">
        <f>IF(ISERROR(VLOOKUP(CONCATENATE($A409,"_",V$2),'Reference data SID'!$B:$N,13,FALSE)),"",VLOOKUP(CONCATENATE($A409,"_",V$2),'Reference data SID'!$B:$N,13,FALSE))</f>
        <v/>
      </c>
      <c r="W409" s="13" t="str">
        <f>IF(ISERROR(VLOOKUP(CONCATENATE($A409,"_",W$2),'Reference data SID'!$B:$N,13,FALSE)),"",VLOOKUP(CONCATENATE($A409,"_",W$2),'Reference data SID'!$B:$N,13,FALSE))</f>
        <v/>
      </c>
      <c r="X409" s="13" t="str">
        <f>IF(ISERROR(VLOOKUP(CONCATENATE($A409,"_",X$2),'Reference data SID'!$B:$N,13,FALSE)),"",VLOOKUP(CONCATENATE($A409,"_",X$2),'Reference data SID'!$B:$N,13,FALSE))</f>
        <v/>
      </c>
      <c r="Y409" s="13" t="str">
        <f>IF(ISERROR(VLOOKUP(CONCATENATE($A409,"_",Y$2),'Reference data SID'!$B:$N,13,FALSE)),"",VLOOKUP(CONCATENATE($A409,"_",Y$2),'Reference data SID'!$B:$N,13,FALSE))</f>
        <v/>
      </c>
      <c r="Z409" s="13" t="str">
        <f>IF(ISERROR(VLOOKUP(CONCATENATE($A409,"_",Z$2),'Reference data SID'!$B:$N,13,FALSE)),"",VLOOKUP(CONCATENATE($A409,"_",Z$2),'Reference data SID'!$B:$N,13,FALSE))</f>
        <v/>
      </c>
      <c r="AA409" s="13" t="str">
        <f>IF(ISERROR(VLOOKUP(CONCATENATE($A409,"_",AA$2),'Reference data SID'!$B:$N,13,FALSE)),"",VLOOKUP(CONCATENATE($A409,"_",AA$2),'Reference data SID'!$B:$N,13,FALSE))</f>
        <v/>
      </c>
      <c r="AB409" s="13" t="str">
        <f>IF(ISERROR(VLOOKUP(CONCATENATE($A409,"_",AB$2),'Reference data SID'!$B:$N,13,FALSE)),"",VLOOKUP(CONCATENATE($A409,"_",AB$2),'Reference data SID'!$B:$N,13,FALSE))</f>
        <v/>
      </c>
      <c r="AC409" s="13" t="str">
        <f>IF(ISERROR(VLOOKUP(CONCATENATE($A409,"_",AC$2),'Reference data SID'!$B:$N,13,FALSE)),"",VLOOKUP(CONCATENATE($A409,"_",AC$2),'Reference data SID'!$B:$N,13,FALSE))</f>
        <v/>
      </c>
      <c r="AD409" s="13" t="str">
        <f>IF(ISERROR(VLOOKUP(CONCATENATE($A409,"_",AD$2),'Reference data SID'!$B:$N,13,FALSE)),"",VLOOKUP(CONCATENATE($A409,"_",AD$2),'Reference data SID'!$B:$N,13,FALSE))</f>
        <v/>
      </c>
      <c r="AE409" s="13" t="str">
        <f>IF(ISERROR(VLOOKUP(CONCATENATE($A409,"_",AE$2),'Reference data SID'!$B:$N,13,FALSE)),"",VLOOKUP(CONCATENATE($A409,"_",AE$2),'Reference data SID'!$B:$N,13,FALSE))</f>
        <v/>
      </c>
      <c r="AF409" s="13" t="str">
        <f>IF(ISERROR(VLOOKUP(CONCATENATE($A409,"_",AF$2),'Reference data SID'!$B:$N,13,FALSE)),"",VLOOKUP(CONCATENATE($A409,"_",AF$2),'Reference data SID'!$B:$N,13,FALSE))</f>
        <v/>
      </c>
      <c r="AG409" s="13" t="str">
        <f>IF(ISERROR(VLOOKUP(CONCATENATE($A409,"_",AG$2),'Reference data SID'!$B:$N,13,FALSE)),"",VLOOKUP(CONCATENATE($A409,"_",AG$2),'Reference data SID'!$B:$N,13,FALSE))</f>
        <v/>
      </c>
      <c r="AH409" s="13" t="str">
        <f>IF(ISERROR(VLOOKUP(CONCATENATE($A409,"_",AH$2),'Reference data SID'!$B:$N,13,FALSE)),"",VLOOKUP(CONCATENATE($A409,"_",AH$2),'Reference data SID'!$B:$N,13,FALSE))</f>
        <v/>
      </c>
      <c r="AI409" s="13" t="str">
        <f>IF(ISERROR(VLOOKUP(CONCATENATE($A409,"_",AI$2),'Reference data SID'!$B:$N,13,FALSE)),"",VLOOKUP(CONCATENATE($A409,"_",AI$2),'Reference data SID'!$B:$N,13,FALSE))</f>
        <v/>
      </c>
      <c r="AJ409" s="13" t="str">
        <f>IF(ISERROR(VLOOKUP(CONCATENATE($A409,"_",AJ$2),'Reference data SID'!$B:$N,13,FALSE)),"",VLOOKUP(CONCATENATE($A409,"_",AJ$2),'Reference data SID'!$B:$N,13,FALSE))</f>
        <v/>
      </c>
      <c r="AK409" s="13" t="str">
        <f>IF(ISERROR(VLOOKUP(CONCATENATE($A409,"_",AK$2),'Reference data SID'!$B:$N,13,FALSE)),"",VLOOKUP(CONCATENATE($A409,"_",AK$2),'Reference data SID'!$B:$N,13,FALSE))</f>
        <v/>
      </c>
      <c r="AL409" s="13" t="str">
        <f>IF(ISERROR(VLOOKUP(CONCATENATE($A409,"_",AL$2),'Reference data SID'!$B:$N,13,FALSE)),"",VLOOKUP(CONCATENATE($A409,"_",AL$2),'Reference data SID'!$B:$N,13,FALSE))</f>
        <v/>
      </c>
      <c r="AM409" s="13" t="str">
        <f>IF(ISERROR(VLOOKUP(CONCATENATE($A409,"_",AM$2),'Reference data SID'!$B:$N,13,FALSE)),"",VLOOKUP(CONCATENATE($A409,"_",AM$2),'Reference data SID'!$B:$N,13,FALSE))</f>
        <v/>
      </c>
      <c r="AN409" s="13" t="str">
        <f>IF(ISERROR(VLOOKUP(CONCATENATE($A409,"_",AN$2),'Reference data SID'!$B:$N,13,FALSE)),"",VLOOKUP(CONCATENATE($A409,"_",AN$2),'Reference data SID'!$B:$N,13,FALSE))</f>
        <v/>
      </c>
      <c r="AO409" s="13" t="str">
        <f>IF(ISERROR(VLOOKUP(CONCATENATE($A409,"_",AO$2),'Reference data SID'!$B:$N,13,FALSE)),"",VLOOKUP(CONCATENATE($A409,"_",AO$2),'Reference data SID'!$B:$N,13,FALSE))</f>
        <v/>
      </c>
      <c r="AP409" s="13" t="str">
        <f>IF(ISERROR(VLOOKUP(CONCATENATE($A409,"_",AP$2),'Reference data SID'!$B:$N,13,FALSE)),"",VLOOKUP(CONCATENATE($A409,"_",AP$2),'Reference data SID'!$B:$N,13,FALSE))</f>
        <v/>
      </c>
      <c r="AQ409" s="13" t="str">
        <f>IF(ISERROR(VLOOKUP(CONCATENATE($A409,"_",AQ$2),'Reference data SID'!$B:$N,13,FALSE)),"",VLOOKUP(CONCATENATE($A409,"_",AQ$2),'Reference data SID'!$B:$N,13,FALSE))</f>
        <v/>
      </c>
      <c r="AR409" s="13" t="str">
        <f>IF(ISERROR(VLOOKUP(CONCATENATE($A409,"_",AR$2),'Reference data SID'!$B:$N,13,FALSE)),"",VLOOKUP(CONCATENATE($A409,"_",AR$2),'Reference data SID'!$B:$N,13,FALSE))</f>
        <v/>
      </c>
      <c r="AS409" s="13" t="str">
        <f>IF(ISERROR(VLOOKUP(CONCATENATE($A409,"_",AS$2),'Reference data SID'!$B:$N,13,FALSE)),"",VLOOKUP(CONCATENATE($A409,"_",AS$2),'Reference data SID'!$B:$N,13,FALSE))</f>
        <v/>
      </c>
      <c r="AT409" s="13" t="str">
        <f>IF(ISERROR(VLOOKUP(CONCATENATE($A409,"_",AT$2),'Reference data SID'!$B:$N,13,FALSE)),"",VLOOKUP(CONCATENATE($A409,"_",AT$2),'Reference data SID'!$B:$N,13,FALSE))</f>
        <v/>
      </c>
    </row>
    <row r="410" spans="1:46" x14ac:dyDescent="0.25">
      <c r="A410">
        <v>406</v>
      </c>
      <c r="B410" s="13" t="str">
        <f>IF(ISERROR(VLOOKUP(CONCATENATE($A410,"_",B$2),'Reference data SID'!$B:$N,13,FALSE)),"",VLOOKUP(CONCATENATE($A410,"_",B$2),'Reference data SID'!$B:$N,13,FALSE))</f>
        <v/>
      </c>
      <c r="C410" s="13" t="str">
        <f>IF(ISERROR(VLOOKUP(CONCATENATE($A410,"_",C$2),'Reference data SID'!$B:$N,13,FALSE)),"",VLOOKUP(CONCATENATE($A410,"_",C$2),'Reference data SID'!$B:$N,13,FALSE))</f>
        <v/>
      </c>
      <c r="D410" s="13" t="str">
        <f>IF(ISERROR(VLOOKUP(CONCATENATE($A410,"_",D$2),'Reference data SID'!$B:$N,13,FALSE)),"",VLOOKUP(CONCATENATE($A410,"_",D$2),'Reference data SID'!$B:$N,13,FALSE))</f>
        <v/>
      </c>
      <c r="E410" s="13" t="str">
        <f>IF(ISERROR(VLOOKUP(CONCATENATE($A410,"_",E$2),'Reference data SID'!$B:$N,13,FALSE)),"",VLOOKUP(CONCATENATE($A410,"_",E$2),'Reference data SID'!$B:$N,13,FALSE))</f>
        <v/>
      </c>
      <c r="F410" s="13" t="str">
        <f>IF(ISERROR(VLOOKUP(CONCATENATE($A410,"_",F$2),'Reference data SID'!$B:$N,13,FALSE)),"",VLOOKUP(CONCATENATE($A410,"_",F$2),'Reference data SID'!$B:$N,13,FALSE))</f>
        <v/>
      </c>
      <c r="G410" s="13" t="str">
        <f>IF(ISERROR(VLOOKUP(CONCATENATE($A410,"_",G$2),'Reference data SID'!$B:$N,13,FALSE)),"",VLOOKUP(CONCATENATE($A410,"_",G$2),'Reference data SID'!$B:$N,13,FALSE))</f>
        <v/>
      </c>
      <c r="H410" s="13" t="str">
        <f>IF(ISERROR(VLOOKUP(CONCATENATE($A410,"_",H$2),'Reference data SID'!$B:$N,13,FALSE)),"",VLOOKUP(CONCATENATE($A410,"_",H$2),'Reference data SID'!$B:$N,13,FALSE))</f>
        <v/>
      </c>
      <c r="I410" s="13" t="str">
        <f>IF(ISERROR(VLOOKUP(CONCATENATE($A410,"_",I$2),'Reference data SID'!$B:$N,13,FALSE)),"",VLOOKUP(CONCATENATE($A410,"_",I$2),'Reference data SID'!$B:$N,13,FALSE))</f>
        <v/>
      </c>
      <c r="J410" s="13" t="str">
        <f>IF(ISERROR(VLOOKUP(CONCATENATE($A410,"_",J$2),'Reference data SID'!$B:$N,13,FALSE)),"",VLOOKUP(CONCATENATE($A410,"_",J$2),'Reference data SID'!$B:$N,13,FALSE))</f>
        <v/>
      </c>
      <c r="K410" s="13" t="str">
        <f>IF(ISERROR(VLOOKUP(CONCATENATE($A410,"_",K$2),'Reference data SID'!$B:$N,13,FALSE)),"",VLOOKUP(CONCATENATE($A410,"_",K$2),'Reference data SID'!$B:$N,13,FALSE))</f>
        <v/>
      </c>
      <c r="L410" s="13" t="str">
        <f>IF(ISERROR(VLOOKUP(CONCATENATE($A410,"_",L$2),'Reference data SID'!$B:$N,13,FALSE)),"",VLOOKUP(CONCATENATE($A410,"_",L$2),'Reference data SID'!$B:$N,13,FALSE))</f>
        <v/>
      </c>
      <c r="M410" s="13" t="str">
        <f>IF(ISERROR(VLOOKUP(CONCATENATE($A410,"_",M$2),'Reference data SID'!$B:$N,13,FALSE)),"",VLOOKUP(CONCATENATE($A410,"_",M$2),'Reference data SID'!$B:$N,13,FALSE))</f>
        <v/>
      </c>
      <c r="N410" s="13" t="str">
        <f>IF(ISERROR(VLOOKUP(CONCATENATE($A410,"_",N$2),'Reference data SID'!$B:$N,13,FALSE)),"",VLOOKUP(CONCATENATE($A410,"_",N$2),'Reference data SID'!$B:$N,13,FALSE))</f>
        <v/>
      </c>
      <c r="O410" s="13" t="str">
        <f>IF(ISERROR(VLOOKUP(CONCATENATE($A410,"_",O$2),'Reference data SID'!$B:$N,13,FALSE)),"",VLOOKUP(CONCATENATE($A410,"_",O$2),'Reference data SID'!$B:$N,13,FALSE))</f>
        <v/>
      </c>
      <c r="P410" s="13" t="str">
        <f>IF(ISERROR(VLOOKUP(CONCATENATE($A410,"_",P$2),'Reference data SID'!$B:$N,13,FALSE)),"",VLOOKUP(CONCATENATE($A410,"_",P$2),'Reference data SID'!$B:$N,13,FALSE))</f>
        <v/>
      </c>
      <c r="Q410" s="13" t="str">
        <f>IF(ISERROR(VLOOKUP(CONCATENATE($A410,"_",Q$2),'Reference data SID'!$B:$N,13,FALSE)),"",VLOOKUP(CONCATENATE($A410,"_",Q$2),'Reference data SID'!$B:$N,13,FALSE))</f>
        <v/>
      </c>
      <c r="R410" s="13" t="str">
        <f>IF(ISERROR(VLOOKUP(CONCATENATE($A410,"_",R$2),'Reference data SID'!$B:$N,13,FALSE)),"",VLOOKUP(CONCATENATE($A410,"_",R$2),'Reference data SID'!$B:$N,13,FALSE))</f>
        <v/>
      </c>
      <c r="S410" s="13" t="str">
        <f>IF(ISERROR(VLOOKUP(CONCATENATE($A410,"_",S$2),'Reference data SID'!$B:$N,13,FALSE)),"",VLOOKUP(CONCATENATE($A410,"_",S$2),'Reference data SID'!$B:$N,13,FALSE))</f>
        <v/>
      </c>
      <c r="T410" s="13" t="str">
        <f>IF(ISERROR(VLOOKUP(CONCATENATE($A410,"_",T$2),'Reference data SID'!$B:$N,13,FALSE)),"",VLOOKUP(CONCATENATE($A410,"_",T$2),'Reference data SID'!$B:$N,13,FALSE))</f>
        <v/>
      </c>
      <c r="U410" s="13" t="str">
        <f>IF(ISERROR(VLOOKUP(CONCATENATE($A410,"_",U$2),'Reference data SID'!$B:$N,13,FALSE)),"",VLOOKUP(CONCATENATE($A410,"_",U$2),'Reference data SID'!$B:$N,13,FALSE))</f>
        <v/>
      </c>
      <c r="V410" s="13" t="str">
        <f>IF(ISERROR(VLOOKUP(CONCATENATE($A410,"_",V$2),'Reference data SID'!$B:$N,13,FALSE)),"",VLOOKUP(CONCATENATE($A410,"_",V$2),'Reference data SID'!$B:$N,13,FALSE))</f>
        <v/>
      </c>
      <c r="W410" s="13" t="str">
        <f>IF(ISERROR(VLOOKUP(CONCATENATE($A410,"_",W$2),'Reference data SID'!$B:$N,13,FALSE)),"",VLOOKUP(CONCATENATE($A410,"_",W$2),'Reference data SID'!$B:$N,13,FALSE))</f>
        <v/>
      </c>
      <c r="X410" s="13" t="str">
        <f>IF(ISERROR(VLOOKUP(CONCATENATE($A410,"_",X$2),'Reference data SID'!$B:$N,13,FALSE)),"",VLOOKUP(CONCATENATE($A410,"_",X$2),'Reference data SID'!$B:$N,13,FALSE))</f>
        <v/>
      </c>
      <c r="Y410" s="13" t="str">
        <f>IF(ISERROR(VLOOKUP(CONCATENATE($A410,"_",Y$2),'Reference data SID'!$B:$N,13,FALSE)),"",VLOOKUP(CONCATENATE($A410,"_",Y$2),'Reference data SID'!$B:$N,13,FALSE))</f>
        <v/>
      </c>
      <c r="Z410" s="13" t="str">
        <f>IF(ISERROR(VLOOKUP(CONCATENATE($A410,"_",Z$2),'Reference data SID'!$B:$N,13,FALSE)),"",VLOOKUP(CONCATENATE($A410,"_",Z$2),'Reference data SID'!$B:$N,13,FALSE))</f>
        <v/>
      </c>
      <c r="AA410" s="13" t="str">
        <f>IF(ISERROR(VLOOKUP(CONCATENATE($A410,"_",AA$2),'Reference data SID'!$B:$N,13,FALSE)),"",VLOOKUP(CONCATENATE($A410,"_",AA$2),'Reference data SID'!$B:$N,13,FALSE))</f>
        <v/>
      </c>
      <c r="AB410" s="13" t="str">
        <f>IF(ISERROR(VLOOKUP(CONCATENATE($A410,"_",AB$2),'Reference data SID'!$B:$N,13,FALSE)),"",VLOOKUP(CONCATENATE($A410,"_",AB$2),'Reference data SID'!$B:$N,13,FALSE))</f>
        <v/>
      </c>
      <c r="AC410" s="13" t="str">
        <f>IF(ISERROR(VLOOKUP(CONCATENATE($A410,"_",AC$2),'Reference data SID'!$B:$N,13,FALSE)),"",VLOOKUP(CONCATENATE($A410,"_",AC$2),'Reference data SID'!$B:$N,13,FALSE))</f>
        <v/>
      </c>
      <c r="AD410" s="13" t="str">
        <f>IF(ISERROR(VLOOKUP(CONCATENATE($A410,"_",AD$2),'Reference data SID'!$B:$N,13,FALSE)),"",VLOOKUP(CONCATENATE($A410,"_",AD$2),'Reference data SID'!$B:$N,13,FALSE))</f>
        <v/>
      </c>
      <c r="AE410" s="13" t="str">
        <f>IF(ISERROR(VLOOKUP(CONCATENATE($A410,"_",AE$2),'Reference data SID'!$B:$N,13,FALSE)),"",VLOOKUP(CONCATENATE($A410,"_",AE$2),'Reference data SID'!$B:$N,13,FALSE))</f>
        <v/>
      </c>
      <c r="AF410" s="13" t="str">
        <f>IF(ISERROR(VLOOKUP(CONCATENATE($A410,"_",AF$2),'Reference data SID'!$B:$N,13,FALSE)),"",VLOOKUP(CONCATENATE($A410,"_",AF$2),'Reference data SID'!$B:$N,13,FALSE))</f>
        <v/>
      </c>
      <c r="AG410" s="13" t="str">
        <f>IF(ISERROR(VLOOKUP(CONCATENATE($A410,"_",AG$2),'Reference data SID'!$B:$N,13,FALSE)),"",VLOOKUP(CONCATENATE($A410,"_",AG$2),'Reference data SID'!$B:$N,13,FALSE))</f>
        <v/>
      </c>
      <c r="AH410" s="13" t="str">
        <f>IF(ISERROR(VLOOKUP(CONCATENATE($A410,"_",AH$2),'Reference data SID'!$B:$N,13,FALSE)),"",VLOOKUP(CONCATENATE($A410,"_",AH$2),'Reference data SID'!$B:$N,13,FALSE))</f>
        <v/>
      </c>
      <c r="AI410" s="13" t="str">
        <f>IF(ISERROR(VLOOKUP(CONCATENATE($A410,"_",AI$2),'Reference data SID'!$B:$N,13,FALSE)),"",VLOOKUP(CONCATENATE($A410,"_",AI$2),'Reference data SID'!$B:$N,13,FALSE))</f>
        <v/>
      </c>
      <c r="AJ410" s="13" t="str">
        <f>IF(ISERROR(VLOOKUP(CONCATENATE($A410,"_",AJ$2),'Reference data SID'!$B:$N,13,FALSE)),"",VLOOKUP(CONCATENATE($A410,"_",AJ$2),'Reference data SID'!$B:$N,13,FALSE))</f>
        <v/>
      </c>
      <c r="AK410" s="13" t="str">
        <f>IF(ISERROR(VLOOKUP(CONCATENATE($A410,"_",AK$2),'Reference data SID'!$B:$N,13,FALSE)),"",VLOOKUP(CONCATENATE($A410,"_",AK$2),'Reference data SID'!$B:$N,13,FALSE))</f>
        <v/>
      </c>
      <c r="AL410" s="13" t="str">
        <f>IF(ISERROR(VLOOKUP(CONCATENATE($A410,"_",AL$2),'Reference data SID'!$B:$N,13,FALSE)),"",VLOOKUP(CONCATENATE($A410,"_",AL$2),'Reference data SID'!$B:$N,13,FALSE))</f>
        <v/>
      </c>
      <c r="AM410" s="13" t="str">
        <f>IF(ISERROR(VLOOKUP(CONCATENATE($A410,"_",AM$2),'Reference data SID'!$B:$N,13,FALSE)),"",VLOOKUP(CONCATENATE($A410,"_",AM$2),'Reference data SID'!$B:$N,13,FALSE))</f>
        <v/>
      </c>
      <c r="AN410" s="13" t="str">
        <f>IF(ISERROR(VLOOKUP(CONCATENATE($A410,"_",AN$2),'Reference data SID'!$B:$N,13,FALSE)),"",VLOOKUP(CONCATENATE($A410,"_",AN$2),'Reference data SID'!$B:$N,13,FALSE))</f>
        <v/>
      </c>
      <c r="AO410" s="13" t="str">
        <f>IF(ISERROR(VLOOKUP(CONCATENATE($A410,"_",AO$2),'Reference data SID'!$B:$N,13,FALSE)),"",VLOOKUP(CONCATENATE($A410,"_",AO$2),'Reference data SID'!$B:$N,13,FALSE))</f>
        <v/>
      </c>
      <c r="AP410" s="13" t="str">
        <f>IF(ISERROR(VLOOKUP(CONCATENATE($A410,"_",AP$2),'Reference data SID'!$B:$N,13,FALSE)),"",VLOOKUP(CONCATENATE($A410,"_",AP$2),'Reference data SID'!$B:$N,13,FALSE))</f>
        <v/>
      </c>
      <c r="AQ410" s="13" t="str">
        <f>IF(ISERROR(VLOOKUP(CONCATENATE($A410,"_",AQ$2),'Reference data SID'!$B:$N,13,FALSE)),"",VLOOKUP(CONCATENATE($A410,"_",AQ$2),'Reference data SID'!$B:$N,13,FALSE))</f>
        <v/>
      </c>
      <c r="AR410" s="13" t="str">
        <f>IF(ISERROR(VLOOKUP(CONCATENATE($A410,"_",AR$2),'Reference data SID'!$B:$N,13,FALSE)),"",VLOOKUP(CONCATENATE($A410,"_",AR$2),'Reference data SID'!$B:$N,13,FALSE))</f>
        <v/>
      </c>
      <c r="AS410" s="13" t="str">
        <f>IF(ISERROR(VLOOKUP(CONCATENATE($A410,"_",AS$2),'Reference data SID'!$B:$N,13,FALSE)),"",VLOOKUP(CONCATENATE($A410,"_",AS$2),'Reference data SID'!$B:$N,13,FALSE))</f>
        <v/>
      </c>
      <c r="AT410" s="13" t="str">
        <f>IF(ISERROR(VLOOKUP(CONCATENATE($A410,"_",AT$2),'Reference data SID'!$B:$N,13,FALSE)),"",VLOOKUP(CONCATENATE($A410,"_",AT$2),'Reference data SID'!$B:$N,13,FALSE))</f>
        <v/>
      </c>
    </row>
    <row r="411" spans="1:46" x14ac:dyDescent="0.25">
      <c r="A411">
        <v>407</v>
      </c>
      <c r="B411" s="13" t="str">
        <f>IF(ISERROR(VLOOKUP(CONCATENATE($A411,"_",B$2),'Reference data SID'!$B:$N,13,FALSE)),"",VLOOKUP(CONCATENATE($A411,"_",B$2),'Reference data SID'!$B:$N,13,FALSE))</f>
        <v/>
      </c>
      <c r="C411" s="13" t="str">
        <f>IF(ISERROR(VLOOKUP(CONCATENATE($A411,"_",C$2),'Reference data SID'!$B:$N,13,FALSE)),"",VLOOKUP(CONCATENATE($A411,"_",C$2),'Reference data SID'!$B:$N,13,FALSE))</f>
        <v/>
      </c>
      <c r="D411" s="13" t="str">
        <f>IF(ISERROR(VLOOKUP(CONCATENATE($A411,"_",D$2),'Reference data SID'!$B:$N,13,FALSE)),"",VLOOKUP(CONCATENATE($A411,"_",D$2),'Reference data SID'!$B:$N,13,FALSE))</f>
        <v/>
      </c>
      <c r="E411" s="13" t="str">
        <f>IF(ISERROR(VLOOKUP(CONCATENATE($A411,"_",E$2),'Reference data SID'!$B:$N,13,FALSE)),"",VLOOKUP(CONCATENATE($A411,"_",E$2),'Reference data SID'!$B:$N,13,FALSE))</f>
        <v/>
      </c>
      <c r="F411" s="13" t="str">
        <f>IF(ISERROR(VLOOKUP(CONCATENATE($A411,"_",F$2),'Reference data SID'!$B:$N,13,FALSE)),"",VLOOKUP(CONCATENATE($A411,"_",F$2),'Reference data SID'!$B:$N,13,FALSE))</f>
        <v/>
      </c>
      <c r="G411" s="13" t="str">
        <f>IF(ISERROR(VLOOKUP(CONCATENATE($A411,"_",G$2),'Reference data SID'!$B:$N,13,FALSE)),"",VLOOKUP(CONCATENATE($A411,"_",G$2),'Reference data SID'!$B:$N,13,FALSE))</f>
        <v/>
      </c>
      <c r="H411" s="13" t="str">
        <f>IF(ISERROR(VLOOKUP(CONCATENATE($A411,"_",H$2),'Reference data SID'!$B:$N,13,FALSE)),"",VLOOKUP(CONCATENATE($A411,"_",H$2),'Reference data SID'!$B:$N,13,FALSE))</f>
        <v/>
      </c>
      <c r="I411" s="13" t="str">
        <f>IF(ISERROR(VLOOKUP(CONCATENATE($A411,"_",I$2),'Reference data SID'!$B:$N,13,FALSE)),"",VLOOKUP(CONCATENATE($A411,"_",I$2),'Reference data SID'!$B:$N,13,FALSE))</f>
        <v/>
      </c>
      <c r="J411" s="13" t="str">
        <f>IF(ISERROR(VLOOKUP(CONCATENATE($A411,"_",J$2),'Reference data SID'!$B:$N,13,FALSE)),"",VLOOKUP(CONCATENATE($A411,"_",J$2),'Reference data SID'!$B:$N,13,FALSE))</f>
        <v/>
      </c>
      <c r="K411" s="13" t="str">
        <f>IF(ISERROR(VLOOKUP(CONCATENATE($A411,"_",K$2),'Reference data SID'!$B:$N,13,FALSE)),"",VLOOKUP(CONCATENATE($A411,"_",K$2),'Reference data SID'!$B:$N,13,FALSE))</f>
        <v/>
      </c>
      <c r="L411" s="13" t="str">
        <f>IF(ISERROR(VLOOKUP(CONCATENATE($A411,"_",L$2),'Reference data SID'!$B:$N,13,FALSE)),"",VLOOKUP(CONCATENATE($A411,"_",L$2),'Reference data SID'!$B:$N,13,FALSE))</f>
        <v/>
      </c>
      <c r="M411" s="13" t="str">
        <f>IF(ISERROR(VLOOKUP(CONCATENATE($A411,"_",M$2),'Reference data SID'!$B:$N,13,FALSE)),"",VLOOKUP(CONCATENATE($A411,"_",M$2),'Reference data SID'!$B:$N,13,FALSE))</f>
        <v/>
      </c>
      <c r="N411" s="13" t="str">
        <f>IF(ISERROR(VLOOKUP(CONCATENATE($A411,"_",N$2),'Reference data SID'!$B:$N,13,FALSE)),"",VLOOKUP(CONCATENATE($A411,"_",N$2),'Reference data SID'!$B:$N,13,FALSE))</f>
        <v/>
      </c>
      <c r="O411" s="13" t="str">
        <f>IF(ISERROR(VLOOKUP(CONCATENATE($A411,"_",O$2),'Reference data SID'!$B:$N,13,FALSE)),"",VLOOKUP(CONCATENATE($A411,"_",O$2),'Reference data SID'!$B:$N,13,FALSE))</f>
        <v/>
      </c>
      <c r="P411" s="13" t="str">
        <f>IF(ISERROR(VLOOKUP(CONCATENATE($A411,"_",P$2),'Reference data SID'!$B:$N,13,FALSE)),"",VLOOKUP(CONCATENATE($A411,"_",P$2),'Reference data SID'!$B:$N,13,FALSE))</f>
        <v/>
      </c>
      <c r="Q411" s="13" t="str">
        <f>IF(ISERROR(VLOOKUP(CONCATENATE($A411,"_",Q$2),'Reference data SID'!$B:$N,13,FALSE)),"",VLOOKUP(CONCATENATE($A411,"_",Q$2),'Reference data SID'!$B:$N,13,FALSE))</f>
        <v/>
      </c>
      <c r="R411" s="13" t="str">
        <f>IF(ISERROR(VLOOKUP(CONCATENATE($A411,"_",R$2),'Reference data SID'!$B:$N,13,FALSE)),"",VLOOKUP(CONCATENATE($A411,"_",R$2),'Reference data SID'!$B:$N,13,FALSE))</f>
        <v/>
      </c>
      <c r="S411" s="13" t="str">
        <f>IF(ISERROR(VLOOKUP(CONCATENATE($A411,"_",S$2),'Reference data SID'!$B:$N,13,FALSE)),"",VLOOKUP(CONCATENATE($A411,"_",S$2),'Reference data SID'!$B:$N,13,FALSE))</f>
        <v/>
      </c>
      <c r="T411" s="13" t="str">
        <f>IF(ISERROR(VLOOKUP(CONCATENATE($A411,"_",T$2),'Reference data SID'!$B:$N,13,FALSE)),"",VLOOKUP(CONCATENATE($A411,"_",T$2),'Reference data SID'!$B:$N,13,FALSE))</f>
        <v/>
      </c>
      <c r="U411" s="13" t="str">
        <f>IF(ISERROR(VLOOKUP(CONCATENATE($A411,"_",U$2),'Reference data SID'!$B:$N,13,FALSE)),"",VLOOKUP(CONCATENATE($A411,"_",U$2),'Reference data SID'!$B:$N,13,FALSE))</f>
        <v/>
      </c>
      <c r="V411" s="13" t="str">
        <f>IF(ISERROR(VLOOKUP(CONCATENATE($A411,"_",V$2),'Reference data SID'!$B:$N,13,FALSE)),"",VLOOKUP(CONCATENATE($A411,"_",V$2),'Reference data SID'!$B:$N,13,FALSE))</f>
        <v/>
      </c>
      <c r="W411" s="13" t="str">
        <f>IF(ISERROR(VLOOKUP(CONCATENATE($A411,"_",W$2),'Reference data SID'!$B:$N,13,FALSE)),"",VLOOKUP(CONCATENATE($A411,"_",W$2),'Reference data SID'!$B:$N,13,FALSE))</f>
        <v/>
      </c>
      <c r="X411" s="13" t="str">
        <f>IF(ISERROR(VLOOKUP(CONCATENATE($A411,"_",X$2),'Reference data SID'!$B:$N,13,FALSE)),"",VLOOKUP(CONCATENATE($A411,"_",X$2),'Reference data SID'!$B:$N,13,FALSE))</f>
        <v/>
      </c>
      <c r="Y411" s="13" t="str">
        <f>IF(ISERROR(VLOOKUP(CONCATENATE($A411,"_",Y$2),'Reference data SID'!$B:$N,13,FALSE)),"",VLOOKUP(CONCATENATE($A411,"_",Y$2),'Reference data SID'!$B:$N,13,FALSE))</f>
        <v/>
      </c>
      <c r="Z411" s="13" t="str">
        <f>IF(ISERROR(VLOOKUP(CONCATENATE($A411,"_",Z$2),'Reference data SID'!$B:$N,13,FALSE)),"",VLOOKUP(CONCATENATE($A411,"_",Z$2),'Reference data SID'!$B:$N,13,FALSE))</f>
        <v/>
      </c>
      <c r="AA411" s="13" t="str">
        <f>IF(ISERROR(VLOOKUP(CONCATENATE($A411,"_",AA$2),'Reference data SID'!$B:$N,13,FALSE)),"",VLOOKUP(CONCATENATE($A411,"_",AA$2),'Reference data SID'!$B:$N,13,FALSE))</f>
        <v/>
      </c>
      <c r="AB411" s="13" t="str">
        <f>IF(ISERROR(VLOOKUP(CONCATENATE($A411,"_",AB$2),'Reference data SID'!$B:$N,13,FALSE)),"",VLOOKUP(CONCATENATE($A411,"_",AB$2),'Reference data SID'!$B:$N,13,FALSE))</f>
        <v/>
      </c>
      <c r="AC411" s="13" t="str">
        <f>IF(ISERROR(VLOOKUP(CONCATENATE($A411,"_",AC$2),'Reference data SID'!$B:$N,13,FALSE)),"",VLOOKUP(CONCATENATE($A411,"_",AC$2),'Reference data SID'!$B:$N,13,FALSE))</f>
        <v/>
      </c>
      <c r="AD411" s="13" t="str">
        <f>IF(ISERROR(VLOOKUP(CONCATENATE($A411,"_",AD$2),'Reference data SID'!$B:$N,13,FALSE)),"",VLOOKUP(CONCATENATE($A411,"_",AD$2),'Reference data SID'!$B:$N,13,FALSE))</f>
        <v/>
      </c>
      <c r="AE411" s="13" t="str">
        <f>IF(ISERROR(VLOOKUP(CONCATENATE($A411,"_",AE$2),'Reference data SID'!$B:$N,13,FALSE)),"",VLOOKUP(CONCATENATE($A411,"_",AE$2),'Reference data SID'!$B:$N,13,FALSE))</f>
        <v/>
      </c>
      <c r="AF411" s="13" t="str">
        <f>IF(ISERROR(VLOOKUP(CONCATENATE($A411,"_",AF$2),'Reference data SID'!$B:$N,13,FALSE)),"",VLOOKUP(CONCATENATE($A411,"_",AF$2),'Reference data SID'!$B:$N,13,FALSE))</f>
        <v/>
      </c>
      <c r="AG411" s="13" t="str">
        <f>IF(ISERROR(VLOOKUP(CONCATENATE($A411,"_",AG$2),'Reference data SID'!$B:$N,13,FALSE)),"",VLOOKUP(CONCATENATE($A411,"_",AG$2),'Reference data SID'!$B:$N,13,FALSE))</f>
        <v/>
      </c>
      <c r="AH411" s="13" t="str">
        <f>IF(ISERROR(VLOOKUP(CONCATENATE($A411,"_",AH$2),'Reference data SID'!$B:$N,13,FALSE)),"",VLOOKUP(CONCATENATE($A411,"_",AH$2),'Reference data SID'!$B:$N,13,FALSE))</f>
        <v/>
      </c>
      <c r="AI411" s="13" t="str">
        <f>IF(ISERROR(VLOOKUP(CONCATENATE($A411,"_",AI$2),'Reference data SID'!$B:$N,13,FALSE)),"",VLOOKUP(CONCATENATE($A411,"_",AI$2),'Reference data SID'!$B:$N,13,FALSE))</f>
        <v/>
      </c>
      <c r="AJ411" s="13" t="str">
        <f>IF(ISERROR(VLOOKUP(CONCATENATE($A411,"_",AJ$2),'Reference data SID'!$B:$N,13,FALSE)),"",VLOOKUP(CONCATENATE($A411,"_",AJ$2),'Reference data SID'!$B:$N,13,FALSE))</f>
        <v/>
      </c>
      <c r="AK411" s="13" t="str">
        <f>IF(ISERROR(VLOOKUP(CONCATENATE($A411,"_",AK$2),'Reference data SID'!$B:$N,13,FALSE)),"",VLOOKUP(CONCATENATE($A411,"_",AK$2),'Reference data SID'!$B:$N,13,FALSE))</f>
        <v/>
      </c>
      <c r="AL411" s="13" t="str">
        <f>IF(ISERROR(VLOOKUP(CONCATENATE($A411,"_",AL$2),'Reference data SID'!$B:$N,13,FALSE)),"",VLOOKUP(CONCATENATE($A411,"_",AL$2),'Reference data SID'!$B:$N,13,FALSE))</f>
        <v/>
      </c>
      <c r="AM411" s="13" t="str">
        <f>IF(ISERROR(VLOOKUP(CONCATENATE($A411,"_",AM$2),'Reference data SID'!$B:$N,13,FALSE)),"",VLOOKUP(CONCATENATE($A411,"_",AM$2),'Reference data SID'!$B:$N,13,FALSE))</f>
        <v/>
      </c>
      <c r="AN411" s="13" t="str">
        <f>IF(ISERROR(VLOOKUP(CONCATENATE($A411,"_",AN$2),'Reference data SID'!$B:$N,13,FALSE)),"",VLOOKUP(CONCATENATE($A411,"_",AN$2),'Reference data SID'!$B:$N,13,FALSE))</f>
        <v/>
      </c>
      <c r="AO411" s="13" t="str">
        <f>IF(ISERROR(VLOOKUP(CONCATENATE($A411,"_",AO$2),'Reference data SID'!$B:$N,13,FALSE)),"",VLOOKUP(CONCATENATE($A411,"_",AO$2),'Reference data SID'!$B:$N,13,FALSE))</f>
        <v/>
      </c>
      <c r="AP411" s="13" t="str">
        <f>IF(ISERROR(VLOOKUP(CONCATENATE($A411,"_",AP$2),'Reference data SID'!$B:$N,13,FALSE)),"",VLOOKUP(CONCATENATE($A411,"_",AP$2),'Reference data SID'!$B:$N,13,FALSE))</f>
        <v/>
      </c>
      <c r="AQ411" s="13" t="str">
        <f>IF(ISERROR(VLOOKUP(CONCATENATE($A411,"_",AQ$2),'Reference data SID'!$B:$N,13,FALSE)),"",VLOOKUP(CONCATENATE($A411,"_",AQ$2),'Reference data SID'!$B:$N,13,FALSE))</f>
        <v/>
      </c>
      <c r="AR411" s="13" t="str">
        <f>IF(ISERROR(VLOOKUP(CONCATENATE($A411,"_",AR$2),'Reference data SID'!$B:$N,13,FALSE)),"",VLOOKUP(CONCATENATE($A411,"_",AR$2),'Reference data SID'!$B:$N,13,FALSE))</f>
        <v/>
      </c>
      <c r="AS411" s="13" t="str">
        <f>IF(ISERROR(VLOOKUP(CONCATENATE($A411,"_",AS$2),'Reference data SID'!$B:$N,13,FALSE)),"",VLOOKUP(CONCATENATE($A411,"_",AS$2),'Reference data SID'!$B:$N,13,FALSE))</f>
        <v/>
      </c>
      <c r="AT411" s="13" t="str">
        <f>IF(ISERROR(VLOOKUP(CONCATENATE($A411,"_",AT$2),'Reference data SID'!$B:$N,13,FALSE)),"",VLOOKUP(CONCATENATE($A411,"_",AT$2),'Reference data SID'!$B:$N,13,FALSE))</f>
        <v/>
      </c>
    </row>
    <row r="412" spans="1:46" x14ac:dyDescent="0.25">
      <c r="A412">
        <v>408</v>
      </c>
      <c r="B412" s="13" t="str">
        <f>IF(ISERROR(VLOOKUP(CONCATENATE($A412,"_",B$2),'Reference data SID'!$B:$N,13,FALSE)),"",VLOOKUP(CONCATENATE($A412,"_",B$2),'Reference data SID'!$B:$N,13,FALSE))</f>
        <v/>
      </c>
      <c r="C412" s="13" t="str">
        <f>IF(ISERROR(VLOOKUP(CONCATENATE($A412,"_",C$2),'Reference data SID'!$B:$N,13,FALSE)),"",VLOOKUP(CONCATENATE($A412,"_",C$2),'Reference data SID'!$B:$N,13,FALSE))</f>
        <v/>
      </c>
      <c r="D412" s="13" t="str">
        <f>IF(ISERROR(VLOOKUP(CONCATENATE($A412,"_",D$2),'Reference data SID'!$B:$N,13,FALSE)),"",VLOOKUP(CONCATENATE($A412,"_",D$2),'Reference data SID'!$B:$N,13,FALSE))</f>
        <v/>
      </c>
      <c r="E412" s="13" t="str">
        <f>IF(ISERROR(VLOOKUP(CONCATENATE($A412,"_",E$2),'Reference data SID'!$B:$N,13,FALSE)),"",VLOOKUP(CONCATENATE($A412,"_",E$2),'Reference data SID'!$B:$N,13,FALSE))</f>
        <v/>
      </c>
      <c r="F412" s="13" t="str">
        <f>IF(ISERROR(VLOOKUP(CONCATENATE($A412,"_",F$2),'Reference data SID'!$B:$N,13,FALSE)),"",VLOOKUP(CONCATENATE($A412,"_",F$2),'Reference data SID'!$B:$N,13,FALSE))</f>
        <v/>
      </c>
      <c r="G412" s="13" t="str">
        <f>IF(ISERROR(VLOOKUP(CONCATENATE($A412,"_",G$2),'Reference data SID'!$B:$N,13,FALSE)),"",VLOOKUP(CONCATENATE($A412,"_",G$2),'Reference data SID'!$B:$N,13,FALSE))</f>
        <v/>
      </c>
      <c r="H412" s="13" t="str">
        <f>IF(ISERROR(VLOOKUP(CONCATENATE($A412,"_",H$2),'Reference data SID'!$B:$N,13,FALSE)),"",VLOOKUP(CONCATENATE($A412,"_",H$2),'Reference data SID'!$B:$N,13,FALSE))</f>
        <v/>
      </c>
      <c r="I412" s="13" t="str">
        <f>IF(ISERROR(VLOOKUP(CONCATENATE($A412,"_",I$2),'Reference data SID'!$B:$N,13,FALSE)),"",VLOOKUP(CONCATENATE($A412,"_",I$2),'Reference data SID'!$B:$N,13,FALSE))</f>
        <v/>
      </c>
      <c r="J412" s="13" t="str">
        <f>IF(ISERROR(VLOOKUP(CONCATENATE($A412,"_",J$2),'Reference data SID'!$B:$N,13,FALSE)),"",VLOOKUP(CONCATENATE($A412,"_",J$2),'Reference data SID'!$B:$N,13,FALSE))</f>
        <v/>
      </c>
      <c r="K412" s="13" t="str">
        <f>IF(ISERROR(VLOOKUP(CONCATENATE($A412,"_",K$2),'Reference data SID'!$B:$N,13,FALSE)),"",VLOOKUP(CONCATENATE($A412,"_",K$2),'Reference data SID'!$B:$N,13,FALSE))</f>
        <v/>
      </c>
      <c r="L412" s="13" t="str">
        <f>IF(ISERROR(VLOOKUP(CONCATENATE($A412,"_",L$2),'Reference data SID'!$B:$N,13,FALSE)),"",VLOOKUP(CONCATENATE($A412,"_",L$2),'Reference data SID'!$B:$N,13,FALSE))</f>
        <v/>
      </c>
      <c r="M412" s="13" t="str">
        <f>IF(ISERROR(VLOOKUP(CONCATENATE($A412,"_",M$2),'Reference data SID'!$B:$N,13,FALSE)),"",VLOOKUP(CONCATENATE($A412,"_",M$2),'Reference data SID'!$B:$N,13,FALSE))</f>
        <v/>
      </c>
      <c r="N412" s="13" t="str">
        <f>IF(ISERROR(VLOOKUP(CONCATENATE($A412,"_",N$2),'Reference data SID'!$B:$N,13,FALSE)),"",VLOOKUP(CONCATENATE($A412,"_",N$2),'Reference data SID'!$B:$N,13,FALSE))</f>
        <v/>
      </c>
      <c r="O412" s="13" t="str">
        <f>IF(ISERROR(VLOOKUP(CONCATENATE($A412,"_",O$2),'Reference data SID'!$B:$N,13,FALSE)),"",VLOOKUP(CONCATENATE($A412,"_",O$2),'Reference data SID'!$B:$N,13,FALSE))</f>
        <v/>
      </c>
      <c r="P412" s="13" t="str">
        <f>IF(ISERROR(VLOOKUP(CONCATENATE($A412,"_",P$2),'Reference data SID'!$B:$N,13,FALSE)),"",VLOOKUP(CONCATENATE($A412,"_",P$2),'Reference data SID'!$B:$N,13,FALSE))</f>
        <v/>
      </c>
      <c r="Q412" s="13" t="str">
        <f>IF(ISERROR(VLOOKUP(CONCATENATE($A412,"_",Q$2),'Reference data SID'!$B:$N,13,FALSE)),"",VLOOKUP(CONCATENATE($A412,"_",Q$2),'Reference data SID'!$B:$N,13,FALSE))</f>
        <v/>
      </c>
      <c r="R412" s="13" t="str">
        <f>IF(ISERROR(VLOOKUP(CONCATENATE($A412,"_",R$2),'Reference data SID'!$B:$N,13,FALSE)),"",VLOOKUP(CONCATENATE($A412,"_",R$2),'Reference data SID'!$B:$N,13,FALSE))</f>
        <v/>
      </c>
      <c r="S412" s="13" t="str">
        <f>IF(ISERROR(VLOOKUP(CONCATENATE($A412,"_",S$2),'Reference data SID'!$B:$N,13,FALSE)),"",VLOOKUP(CONCATENATE($A412,"_",S$2),'Reference data SID'!$B:$N,13,FALSE))</f>
        <v/>
      </c>
      <c r="T412" s="13" t="str">
        <f>IF(ISERROR(VLOOKUP(CONCATENATE($A412,"_",T$2),'Reference data SID'!$B:$N,13,FALSE)),"",VLOOKUP(CONCATENATE($A412,"_",T$2),'Reference data SID'!$B:$N,13,FALSE))</f>
        <v/>
      </c>
      <c r="U412" s="13" t="str">
        <f>IF(ISERROR(VLOOKUP(CONCATENATE($A412,"_",U$2),'Reference data SID'!$B:$N,13,FALSE)),"",VLOOKUP(CONCATENATE($A412,"_",U$2),'Reference data SID'!$B:$N,13,FALSE))</f>
        <v/>
      </c>
      <c r="V412" s="13" t="str">
        <f>IF(ISERROR(VLOOKUP(CONCATENATE($A412,"_",V$2),'Reference data SID'!$B:$N,13,FALSE)),"",VLOOKUP(CONCATENATE($A412,"_",V$2),'Reference data SID'!$B:$N,13,FALSE))</f>
        <v/>
      </c>
      <c r="W412" s="13" t="str">
        <f>IF(ISERROR(VLOOKUP(CONCATENATE($A412,"_",W$2),'Reference data SID'!$B:$N,13,FALSE)),"",VLOOKUP(CONCATENATE($A412,"_",W$2),'Reference data SID'!$B:$N,13,FALSE))</f>
        <v/>
      </c>
      <c r="X412" s="13" t="str">
        <f>IF(ISERROR(VLOOKUP(CONCATENATE($A412,"_",X$2),'Reference data SID'!$B:$N,13,FALSE)),"",VLOOKUP(CONCATENATE($A412,"_",X$2),'Reference data SID'!$B:$N,13,FALSE))</f>
        <v/>
      </c>
      <c r="Y412" s="13" t="str">
        <f>IF(ISERROR(VLOOKUP(CONCATENATE($A412,"_",Y$2),'Reference data SID'!$B:$N,13,FALSE)),"",VLOOKUP(CONCATENATE($A412,"_",Y$2),'Reference data SID'!$B:$N,13,FALSE))</f>
        <v/>
      </c>
      <c r="Z412" s="13" t="str">
        <f>IF(ISERROR(VLOOKUP(CONCATENATE($A412,"_",Z$2),'Reference data SID'!$B:$N,13,FALSE)),"",VLOOKUP(CONCATENATE($A412,"_",Z$2),'Reference data SID'!$B:$N,13,FALSE))</f>
        <v/>
      </c>
      <c r="AA412" s="13" t="str">
        <f>IF(ISERROR(VLOOKUP(CONCATENATE($A412,"_",AA$2),'Reference data SID'!$B:$N,13,FALSE)),"",VLOOKUP(CONCATENATE($A412,"_",AA$2),'Reference data SID'!$B:$N,13,FALSE))</f>
        <v/>
      </c>
      <c r="AB412" s="13" t="str">
        <f>IF(ISERROR(VLOOKUP(CONCATENATE($A412,"_",AB$2),'Reference data SID'!$B:$N,13,FALSE)),"",VLOOKUP(CONCATENATE($A412,"_",AB$2),'Reference data SID'!$B:$N,13,FALSE))</f>
        <v/>
      </c>
      <c r="AC412" s="13" t="str">
        <f>IF(ISERROR(VLOOKUP(CONCATENATE($A412,"_",AC$2),'Reference data SID'!$B:$N,13,FALSE)),"",VLOOKUP(CONCATENATE($A412,"_",AC$2),'Reference data SID'!$B:$N,13,FALSE))</f>
        <v/>
      </c>
      <c r="AD412" s="13" t="str">
        <f>IF(ISERROR(VLOOKUP(CONCATENATE($A412,"_",AD$2),'Reference data SID'!$B:$N,13,FALSE)),"",VLOOKUP(CONCATENATE($A412,"_",AD$2),'Reference data SID'!$B:$N,13,FALSE))</f>
        <v/>
      </c>
      <c r="AE412" s="13" t="str">
        <f>IF(ISERROR(VLOOKUP(CONCATENATE($A412,"_",AE$2),'Reference data SID'!$B:$N,13,FALSE)),"",VLOOKUP(CONCATENATE($A412,"_",AE$2),'Reference data SID'!$B:$N,13,FALSE))</f>
        <v/>
      </c>
      <c r="AF412" s="13" t="str">
        <f>IF(ISERROR(VLOOKUP(CONCATENATE($A412,"_",AF$2),'Reference data SID'!$B:$N,13,FALSE)),"",VLOOKUP(CONCATENATE($A412,"_",AF$2),'Reference data SID'!$B:$N,13,FALSE))</f>
        <v/>
      </c>
      <c r="AG412" s="13" t="str">
        <f>IF(ISERROR(VLOOKUP(CONCATENATE($A412,"_",AG$2),'Reference data SID'!$B:$N,13,FALSE)),"",VLOOKUP(CONCATENATE($A412,"_",AG$2),'Reference data SID'!$B:$N,13,FALSE))</f>
        <v/>
      </c>
      <c r="AH412" s="13" t="str">
        <f>IF(ISERROR(VLOOKUP(CONCATENATE($A412,"_",AH$2),'Reference data SID'!$B:$N,13,FALSE)),"",VLOOKUP(CONCATENATE($A412,"_",AH$2),'Reference data SID'!$B:$N,13,FALSE))</f>
        <v/>
      </c>
      <c r="AI412" s="13" t="str">
        <f>IF(ISERROR(VLOOKUP(CONCATENATE($A412,"_",AI$2),'Reference data SID'!$B:$N,13,FALSE)),"",VLOOKUP(CONCATENATE($A412,"_",AI$2),'Reference data SID'!$B:$N,13,FALSE))</f>
        <v/>
      </c>
      <c r="AJ412" s="13" t="str">
        <f>IF(ISERROR(VLOOKUP(CONCATENATE($A412,"_",AJ$2),'Reference data SID'!$B:$N,13,FALSE)),"",VLOOKUP(CONCATENATE($A412,"_",AJ$2),'Reference data SID'!$B:$N,13,FALSE))</f>
        <v/>
      </c>
      <c r="AK412" s="13" t="str">
        <f>IF(ISERROR(VLOOKUP(CONCATENATE($A412,"_",AK$2),'Reference data SID'!$B:$N,13,FALSE)),"",VLOOKUP(CONCATENATE($A412,"_",AK$2),'Reference data SID'!$B:$N,13,FALSE))</f>
        <v/>
      </c>
      <c r="AL412" s="13" t="str">
        <f>IF(ISERROR(VLOOKUP(CONCATENATE($A412,"_",AL$2),'Reference data SID'!$B:$N,13,FALSE)),"",VLOOKUP(CONCATENATE($A412,"_",AL$2),'Reference data SID'!$B:$N,13,FALSE))</f>
        <v/>
      </c>
      <c r="AM412" s="13" t="str">
        <f>IF(ISERROR(VLOOKUP(CONCATENATE($A412,"_",AM$2),'Reference data SID'!$B:$N,13,FALSE)),"",VLOOKUP(CONCATENATE($A412,"_",AM$2),'Reference data SID'!$B:$N,13,FALSE))</f>
        <v/>
      </c>
      <c r="AN412" s="13" t="str">
        <f>IF(ISERROR(VLOOKUP(CONCATENATE($A412,"_",AN$2),'Reference data SID'!$B:$N,13,FALSE)),"",VLOOKUP(CONCATENATE($A412,"_",AN$2),'Reference data SID'!$B:$N,13,FALSE))</f>
        <v/>
      </c>
      <c r="AO412" s="13" t="str">
        <f>IF(ISERROR(VLOOKUP(CONCATENATE($A412,"_",AO$2),'Reference data SID'!$B:$N,13,FALSE)),"",VLOOKUP(CONCATENATE($A412,"_",AO$2),'Reference data SID'!$B:$N,13,FALSE))</f>
        <v/>
      </c>
      <c r="AP412" s="13" t="str">
        <f>IF(ISERROR(VLOOKUP(CONCATENATE($A412,"_",AP$2),'Reference data SID'!$B:$N,13,FALSE)),"",VLOOKUP(CONCATENATE($A412,"_",AP$2),'Reference data SID'!$B:$N,13,FALSE))</f>
        <v/>
      </c>
      <c r="AQ412" s="13" t="str">
        <f>IF(ISERROR(VLOOKUP(CONCATENATE($A412,"_",AQ$2),'Reference data SID'!$B:$N,13,FALSE)),"",VLOOKUP(CONCATENATE($A412,"_",AQ$2),'Reference data SID'!$B:$N,13,FALSE))</f>
        <v/>
      </c>
      <c r="AR412" s="13" t="str">
        <f>IF(ISERROR(VLOOKUP(CONCATENATE($A412,"_",AR$2),'Reference data SID'!$B:$N,13,FALSE)),"",VLOOKUP(CONCATENATE($A412,"_",AR$2),'Reference data SID'!$B:$N,13,FALSE))</f>
        <v/>
      </c>
      <c r="AS412" s="13" t="str">
        <f>IF(ISERROR(VLOOKUP(CONCATENATE($A412,"_",AS$2),'Reference data SID'!$B:$N,13,FALSE)),"",VLOOKUP(CONCATENATE($A412,"_",AS$2),'Reference data SID'!$B:$N,13,FALSE))</f>
        <v/>
      </c>
      <c r="AT412" s="13" t="str">
        <f>IF(ISERROR(VLOOKUP(CONCATENATE($A412,"_",AT$2),'Reference data SID'!$B:$N,13,FALSE)),"",VLOOKUP(CONCATENATE($A412,"_",AT$2),'Reference data SID'!$B:$N,13,FALSE))</f>
        <v/>
      </c>
    </row>
    <row r="413" spans="1:46" x14ac:dyDescent="0.25">
      <c r="A413">
        <v>409</v>
      </c>
      <c r="B413" s="13" t="str">
        <f>IF(ISERROR(VLOOKUP(CONCATENATE($A413,"_",B$2),'Reference data SID'!$B:$N,13,FALSE)),"",VLOOKUP(CONCATENATE($A413,"_",B$2),'Reference data SID'!$B:$N,13,FALSE))</f>
        <v/>
      </c>
      <c r="C413" s="13" t="str">
        <f>IF(ISERROR(VLOOKUP(CONCATENATE($A413,"_",C$2),'Reference data SID'!$B:$N,13,FALSE)),"",VLOOKUP(CONCATENATE($A413,"_",C$2),'Reference data SID'!$B:$N,13,FALSE))</f>
        <v/>
      </c>
      <c r="D413" s="13" t="str">
        <f>IF(ISERROR(VLOOKUP(CONCATENATE($A413,"_",D$2),'Reference data SID'!$B:$N,13,FALSE)),"",VLOOKUP(CONCATENATE($A413,"_",D$2),'Reference data SID'!$B:$N,13,FALSE))</f>
        <v/>
      </c>
      <c r="E413" s="13" t="str">
        <f>IF(ISERROR(VLOOKUP(CONCATENATE($A413,"_",E$2),'Reference data SID'!$B:$N,13,FALSE)),"",VLOOKUP(CONCATENATE($A413,"_",E$2),'Reference data SID'!$B:$N,13,FALSE))</f>
        <v/>
      </c>
      <c r="F413" s="13" t="str">
        <f>IF(ISERROR(VLOOKUP(CONCATENATE($A413,"_",F$2),'Reference data SID'!$B:$N,13,FALSE)),"",VLOOKUP(CONCATENATE($A413,"_",F$2),'Reference data SID'!$B:$N,13,FALSE))</f>
        <v/>
      </c>
      <c r="G413" s="13" t="str">
        <f>IF(ISERROR(VLOOKUP(CONCATENATE($A413,"_",G$2),'Reference data SID'!$B:$N,13,FALSE)),"",VLOOKUP(CONCATENATE($A413,"_",G$2),'Reference data SID'!$B:$N,13,FALSE))</f>
        <v/>
      </c>
      <c r="H413" s="13" t="str">
        <f>IF(ISERROR(VLOOKUP(CONCATENATE($A413,"_",H$2),'Reference data SID'!$B:$N,13,FALSE)),"",VLOOKUP(CONCATENATE($A413,"_",H$2),'Reference data SID'!$B:$N,13,FALSE))</f>
        <v/>
      </c>
      <c r="I413" s="13" t="str">
        <f>IF(ISERROR(VLOOKUP(CONCATENATE($A413,"_",I$2),'Reference data SID'!$B:$N,13,FALSE)),"",VLOOKUP(CONCATENATE($A413,"_",I$2),'Reference data SID'!$B:$N,13,FALSE))</f>
        <v/>
      </c>
      <c r="J413" s="13" t="str">
        <f>IF(ISERROR(VLOOKUP(CONCATENATE($A413,"_",J$2),'Reference data SID'!$B:$N,13,FALSE)),"",VLOOKUP(CONCATENATE($A413,"_",J$2),'Reference data SID'!$B:$N,13,FALSE))</f>
        <v/>
      </c>
      <c r="K413" s="13" t="str">
        <f>IF(ISERROR(VLOOKUP(CONCATENATE($A413,"_",K$2),'Reference data SID'!$B:$N,13,FALSE)),"",VLOOKUP(CONCATENATE($A413,"_",K$2),'Reference data SID'!$B:$N,13,FALSE))</f>
        <v/>
      </c>
      <c r="L413" s="13" t="str">
        <f>IF(ISERROR(VLOOKUP(CONCATENATE($A413,"_",L$2),'Reference data SID'!$B:$N,13,FALSE)),"",VLOOKUP(CONCATENATE($A413,"_",L$2),'Reference data SID'!$B:$N,13,FALSE))</f>
        <v/>
      </c>
      <c r="M413" s="13" t="str">
        <f>IF(ISERROR(VLOOKUP(CONCATENATE($A413,"_",M$2),'Reference data SID'!$B:$N,13,FALSE)),"",VLOOKUP(CONCATENATE($A413,"_",M$2),'Reference data SID'!$B:$N,13,FALSE))</f>
        <v/>
      </c>
      <c r="N413" s="13" t="str">
        <f>IF(ISERROR(VLOOKUP(CONCATENATE($A413,"_",N$2),'Reference data SID'!$B:$N,13,FALSE)),"",VLOOKUP(CONCATENATE($A413,"_",N$2),'Reference data SID'!$B:$N,13,FALSE))</f>
        <v/>
      </c>
      <c r="O413" s="13" t="str">
        <f>IF(ISERROR(VLOOKUP(CONCATENATE($A413,"_",O$2),'Reference data SID'!$B:$N,13,FALSE)),"",VLOOKUP(CONCATENATE($A413,"_",O$2),'Reference data SID'!$B:$N,13,FALSE))</f>
        <v/>
      </c>
      <c r="P413" s="13" t="str">
        <f>IF(ISERROR(VLOOKUP(CONCATENATE($A413,"_",P$2),'Reference data SID'!$B:$N,13,FALSE)),"",VLOOKUP(CONCATENATE($A413,"_",P$2),'Reference data SID'!$B:$N,13,FALSE))</f>
        <v/>
      </c>
      <c r="Q413" s="13" t="str">
        <f>IF(ISERROR(VLOOKUP(CONCATENATE($A413,"_",Q$2),'Reference data SID'!$B:$N,13,FALSE)),"",VLOOKUP(CONCATENATE($A413,"_",Q$2),'Reference data SID'!$B:$N,13,FALSE))</f>
        <v/>
      </c>
      <c r="R413" s="13" t="str">
        <f>IF(ISERROR(VLOOKUP(CONCATENATE($A413,"_",R$2),'Reference data SID'!$B:$N,13,FALSE)),"",VLOOKUP(CONCATENATE($A413,"_",R$2),'Reference data SID'!$B:$N,13,FALSE))</f>
        <v/>
      </c>
      <c r="S413" s="13" t="str">
        <f>IF(ISERROR(VLOOKUP(CONCATENATE($A413,"_",S$2),'Reference data SID'!$B:$N,13,FALSE)),"",VLOOKUP(CONCATENATE($A413,"_",S$2),'Reference data SID'!$B:$N,13,FALSE))</f>
        <v/>
      </c>
      <c r="T413" s="13" t="str">
        <f>IF(ISERROR(VLOOKUP(CONCATENATE($A413,"_",T$2),'Reference data SID'!$B:$N,13,FALSE)),"",VLOOKUP(CONCATENATE($A413,"_",T$2),'Reference data SID'!$B:$N,13,FALSE))</f>
        <v/>
      </c>
      <c r="U413" s="13" t="str">
        <f>IF(ISERROR(VLOOKUP(CONCATENATE($A413,"_",U$2),'Reference data SID'!$B:$N,13,FALSE)),"",VLOOKUP(CONCATENATE($A413,"_",U$2),'Reference data SID'!$B:$N,13,FALSE))</f>
        <v/>
      </c>
      <c r="V413" s="13" t="str">
        <f>IF(ISERROR(VLOOKUP(CONCATENATE($A413,"_",V$2),'Reference data SID'!$B:$N,13,FALSE)),"",VLOOKUP(CONCATENATE($A413,"_",V$2),'Reference data SID'!$B:$N,13,FALSE))</f>
        <v/>
      </c>
      <c r="W413" s="13" t="str">
        <f>IF(ISERROR(VLOOKUP(CONCATENATE($A413,"_",W$2),'Reference data SID'!$B:$N,13,FALSE)),"",VLOOKUP(CONCATENATE($A413,"_",W$2),'Reference data SID'!$B:$N,13,FALSE))</f>
        <v/>
      </c>
      <c r="X413" s="13" t="str">
        <f>IF(ISERROR(VLOOKUP(CONCATENATE($A413,"_",X$2),'Reference data SID'!$B:$N,13,FALSE)),"",VLOOKUP(CONCATENATE($A413,"_",X$2),'Reference data SID'!$B:$N,13,FALSE))</f>
        <v/>
      </c>
      <c r="Y413" s="13" t="str">
        <f>IF(ISERROR(VLOOKUP(CONCATENATE($A413,"_",Y$2),'Reference data SID'!$B:$N,13,FALSE)),"",VLOOKUP(CONCATENATE($A413,"_",Y$2),'Reference data SID'!$B:$N,13,FALSE))</f>
        <v/>
      </c>
      <c r="Z413" s="13" t="str">
        <f>IF(ISERROR(VLOOKUP(CONCATENATE($A413,"_",Z$2),'Reference data SID'!$B:$N,13,FALSE)),"",VLOOKUP(CONCATENATE($A413,"_",Z$2),'Reference data SID'!$B:$N,13,FALSE))</f>
        <v/>
      </c>
      <c r="AA413" s="13" t="str">
        <f>IF(ISERROR(VLOOKUP(CONCATENATE($A413,"_",AA$2),'Reference data SID'!$B:$N,13,FALSE)),"",VLOOKUP(CONCATENATE($A413,"_",AA$2),'Reference data SID'!$B:$N,13,FALSE))</f>
        <v/>
      </c>
      <c r="AB413" s="13" t="str">
        <f>IF(ISERROR(VLOOKUP(CONCATENATE($A413,"_",AB$2),'Reference data SID'!$B:$N,13,FALSE)),"",VLOOKUP(CONCATENATE($A413,"_",AB$2),'Reference data SID'!$B:$N,13,FALSE))</f>
        <v/>
      </c>
      <c r="AC413" s="13" t="str">
        <f>IF(ISERROR(VLOOKUP(CONCATENATE($A413,"_",AC$2),'Reference data SID'!$B:$N,13,FALSE)),"",VLOOKUP(CONCATENATE($A413,"_",AC$2),'Reference data SID'!$B:$N,13,FALSE))</f>
        <v/>
      </c>
      <c r="AD413" s="13" t="str">
        <f>IF(ISERROR(VLOOKUP(CONCATENATE($A413,"_",AD$2),'Reference data SID'!$B:$N,13,FALSE)),"",VLOOKUP(CONCATENATE($A413,"_",AD$2),'Reference data SID'!$B:$N,13,FALSE))</f>
        <v/>
      </c>
      <c r="AE413" s="13" t="str">
        <f>IF(ISERROR(VLOOKUP(CONCATENATE($A413,"_",AE$2),'Reference data SID'!$B:$N,13,FALSE)),"",VLOOKUP(CONCATENATE($A413,"_",AE$2),'Reference data SID'!$B:$N,13,FALSE))</f>
        <v/>
      </c>
      <c r="AF413" s="13" t="str">
        <f>IF(ISERROR(VLOOKUP(CONCATENATE($A413,"_",AF$2),'Reference data SID'!$B:$N,13,FALSE)),"",VLOOKUP(CONCATENATE($A413,"_",AF$2),'Reference data SID'!$B:$N,13,FALSE))</f>
        <v/>
      </c>
      <c r="AG413" s="13" t="str">
        <f>IF(ISERROR(VLOOKUP(CONCATENATE($A413,"_",AG$2),'Reference data SID'!$B:$N,13,FALSE)),"",VLOOKUP(CONCATENATE($A413,"_",AG$2),'Reference data SID'!$B:$N,13,FALSE))</f>
        <v/>
      </c>
      <c r="AH413" s="13" t="str">
        <f>IF(ISERROR(VLOOKUP(CONCATENATE($A413,"_",AH$2),'Reference data SID'!$B:$N,13,FALSE)),"",VLOOKUP(CONCATENATE($A413,"_",AH$2),'Reference data SID'!$B:$N,13,FALSE))</f>
        <v/>
      </c>
      <c r="AI413" s="13" t="str">
        <f>IF(ISERROR(VLOOKUP(CONCATENATE($A413,"_",AI$2),'Reference data SID'!$B:$N,13,FALSE)),"",VLOOKUP(CONCATENATE($A413,"_",AI$2),'Reference data SID'!$B:$N,13,FALSE))</f>
        <v/>
      </c>
      <c r="AJ413" s="13" t="str">
        <f>IF(ISERROR(VLOOKUP(CONCATENATE($A413,"_",AJ$2),'Reference data SID'!$B:$N,13,FALSE)),"",VLOOKUP(CONCATENATE($A413,"_",AJ$2),'Reference data SID'!$B:$N,13,FALSE))</f>
        <v/>
      </c>
      <c r="AK413" s="13" t="str">
        <f>IF(ISERROR(VLOOKUP(CONCATENATE($A413,"_",AK$2),'Reference data SID'!$B:$N,13,FALSE)),"",VLOOKUP(CONCATENATE($A413,"_",AK$2),'Reference data SID'!$B:$N,13,FALSE))</f>
        <v/>
      </c>
      <c r="AL413" s="13" t="str">
        <f>IF(ISERROR(VLOOKUP(CONCATENATE($A413,"_",AL$2),'Reference data SID'!$B:$N,13,FALSE)),"",VLOOKUP(CONCATENATE($A413,"_",AL$2),'Reference data SID'!$B:$N,13,FALSE))</f>
        <v/>
      </c>
      <c r="AM413" s="13" t="str">
        <f>IF(ISERROR(VLOOKUP(CONCATENATE($A413,"_",AM$2),'Reference data SID'!$B:$N,13,FALSE)),"",VLOOKUP(CONCATENATE($A413,"_",AM$2),'Reference data SID'!$B:$N,13,FALSE))</f>
        <v/>
      </c>
      <c r="AN413" s="13" t="str">
        <f>IF(ISERROR(VLOOKUP(CONCATENATE($A413,"_",AN$2),'Reference data SID'!$B:$N,13,FALSE)),"",VLOOKUP(CONCATENATE($A413,"_",AN$2),'Reference data SID'!$B:$N,13,FALSE))</f>
        <v/>
      </c>
      <c r="AO413" s="13" t="str">
        <f>IF(ISERROR(VLOOKUP(CONCATENATE($A413,"_",AO$2),'Reference data SID'!$B:$N,13,FALSE)),"",VLOOKUP(CONCATENATE($A413,"_",AO$2),'Reference data SID'!$B:$N,13,FALSE))</f>
        <v/>
      </c>
      <c r="AP413" s="13" t="str">
        <f>IF(ISERROR(VLOOKUP(CONCATENATE($A413,"_",AP$2),'Reference data SID'!$B:$N,13,FALSE)),"",VLOOKUP(CONCATENATE($A413,"_",AP$2),'Reference data SID'!$B:$N,13,FALSE))</f>
        <v/>
      </c>
      <c r="AQ413" s="13" t="str">
        <f>IF(ISERROR(VLOOKUP(CONCATENATE($A413,"_",AQ$2),'Reference data SID'!$B:$N,13,FALSE)),"",VLOOKUP(CONCATENATE($A413,"_",AQ$2),'Reference data SID'!$B:$N,13,FALSE))</f>
        <v/>
      </c>
      <c r="AR413" s="13" t="str">
        <f>IF(ISERROR(VLOOKUP(CONCATENATE($A413,"_",AR$2),'Reference data SID'!$B:$N,13,FALSE)),"",VLOOKUP(CONCATENATE($A413,"_",AR$2),'Reference data SID'!$B:$N,13,FALSE))</f>
        <v/>
      </c>
      <c r="AS413" s="13" t="str">
        <f>IF(ISERROR(VLOOKUP(CONCATENATE($A413,"_",AS$2),'Reference data SID'!$B:$N,13,FALSE)),"",VLOOKUP(CONCATENATE($A413,"_",AS$2),'Reference data SID'!$B:$N,13,FALSE))</f>
        <v/>
      </c>
      <c r="AT413" s="13" t="str">
        <f>IF(ISERROR(VLOOKUP(CONCATENATE($A413,"_",AT$2),'Reference data SID'!$B:$N,13,FALSE)),"",VLOOKUP(CONCATENATE($A413,"_",AT$2),'Reference data SID'!$B:$N,13,FALSE))</f>
        <v/>
      </c>
    </row>
    <row r="414" spans="1:46" x14ac:dyDescent="0.25">
      <c r="A414">
        <v>410</v>
      </c>
      <c r="B414" s="13" t="str">
        <f>IF(ISERROR(VLOOKUP(CONCATENATE($A414,"_",B$2),'Reference data SID'!$B:$N,13,FALSE)),"",VLOOKUP(CONCATENATE($A414,"_",B$2),'Reference data SID'!$B:$N,13,FALSE))</f>
        <v/>
      </c>
      <c r="C414" s="13" t="str">
        <f>IF(ISERROR(VLOOKUP(CONCATENATE($A414,"_",C$2),'Reference data SID'!$B:$N,13,FALSE)),"",VLOOKUP(CONCATENATE($A414,"_",C$2),'Reference data SID'!$B:$N,13,FALSE))</f>
        <v/>
      </c>
      <c r="D414" s="13" t="str">
        <f>IF(ISERROR(VLOOKUP(CONCATENATE($A414,"_",D$2),'Reference data SID'!$B:$N,13,FALSE)),"",VLOOKUP(CONCATENATE($A414,"_",D$2),'Reference data SID'!$B:$N,13,FALSE))</f>
        <v/>
      </c>
      <c r="E414" s="13" t="str">
        <f>IF(ISERROR(VLOOKUP(CONCATENATE($A414,"_",E$2),'Reference data SID'!$B:$N,13,FALSE)),"",VLOOKUP(CONCATENATE($A414,"_",E$2),'Reference data SID'!$B:$N,13,FALSE))</f>
        <v/>
      </c>
      <c r="F414" s="13" t="str">
        <f>IF(ISERROR(VLOOKUP(CONCATENATE($A414,"_",F$2),'Reference data SID'!$B:$N,13,FALSE)),"",VLOOKUP(CONCATENATE($A414,"_",F$2),'Reference data SID'!$B:$N,13,FALSE))</f>
        <v/>
      </c>
      <c r="G414" s="13" t="str">
        <f>IF(ISERROR(VLOOKUP(CONCATENATE($A414,"_",G$2),'Reference data SID'!$B:$N,13,FALSE)),"",VLOOKUP(CONCATENATE($A414,"_",G$2),'Reference data SID'!$B:$N,13,FALSE))</f>
        <v/>
      </c>
      <c r="H414" s="13" t="str">
        <f>IF(ISERROR(VLOOKUP(CONCATENATE($A414,"_",H$2),'Reference data SID'!$B:$N,13,FALSE)),"",VLOOKUP(CONCATENATE($A414,"_",H$2),'Reference data SID'!$B:$N,13,FALSE))</f>
        <v/>
      </c>
      <c r="I414" s="13" t="str">
        <f>IF(ISERROR(VLOOKUP(CONCATENATE($A414,"_",I$2),'Reference data SID'!$B:$N,13,FALSE)),"",VLOOKUP(CONCATENATE($A414,"_",I$2),'Reference data SID'!$B:$N,13,FALSE))</f>
        <v/>
      </c>
      <c r="J414" s="13" t="str">
        <f>IF(ISERROR(VLOOKUP(CONCATENATE($A414,"_",J$2),'Reference data SID'!$B:$N,13,FALSE)),"",VLOOKUP(CONCATENATE($A414,"_",J$2),'Reference data SID'!$B:$N,13,FALSE))</f>
        <v/>
      </c>
      <c r="K414" s="13" t="str">
        <f>IF(ISERROR(VLOOKUP(CONCATENATE($A414,"_",K$2),'Reference data SID'!$B:$N,13,FALSE)),"",VLOOKUP(CONCATENATE($A414,"_",K$2),'Reference data SID'!$B:$N,13,FALSE))</f>
        <v/>
      </c>
      <c r="L414" s="13" t="str">
        <f>IF(ISERROR(VLOOKUP(CONCATENATE($A414,"_",L$2),'Reference data SID'!$B:$N,13,FALSE)),"",VLOOKUP(CONCATENATE($A414,"_",L$2),'Reference data SID'!$B:$N,13,FALSE))</f>
        <v/>
      </c>
      <c r="M414" s="13" t="str">
        <f>IF(ISERROR(VLOOKUP(CONCATENATE($A414,"_",M$2),'Reference data SID'!$B:$N,13,FALSE)),"",VLOOKUP(CONCATENATE($A414,"_",M$2),'Reference data SID'!$B:$N,13,FALSE))</f>
        <v/>
      </c>
      <c r="N414" s="13" t="str">
        <f>IF(ISERROR(VLOOKUP(CONCATENATE($A414,"_",N$2),'Reference data SID'!$B:$N,13,FALSE)),"",VLOOKUP(CONCATENATE($A414,"_",N$2),'Reference data SID'!$B:$N,13,FALSE))</f>
        <v/>
      </c>
      <c r="O414" s="13" t="str">
        <f>IF(ISERROR(VLOOKUP(CONCATENATE($A414,"_",O$2),'Reference data SID'!$B:$N,13,FALSE)),"",VLOOKUP(CONCATENATE($A414,"_",O$2),'Reference data SID'!$B:$N,13,FALSE))</f>
        <v/>
      </c>
      <c r="P414" s="13" t="str">
        <f>IF(ISERROR(VLOOKUP(CONCATENATE($A414,"_",P$2),'Reference data SID'!$B:$N,13,FALSE)),"",VLOOKUP(CONCATENATE($A414,"_",P$2),'Reference data SID'!$B:$N,13,FALSE))</f>
        <v/>
      </c>
      <c r="Q414" s="13" t="str">
        <f>IF(ISERROR(VLOOKUP(CONCATENATE($A414,"_",Q$2),'Reference data SID'!$B:$N,13,FALSE)),"",VLOOKUP(CONCATENATE($A414,"_",Q$2),'Reference data SID'!$B:$N,13,FALSE))</f>
        <v/>
      </c>
      <c r="R414" s="13" t="str">
        <f>IF(ISERROR(VLOOKUP(CONCATENATE($A414,"_",R$2),'Reference data SID'!$B:$N,13,FALSE)),"",VLOOKUP(CONCATENATE($A414,"_",R$2),'Reference data SID'!$B:$N,13,FALSE))</f>
        <v/>
      </c>
      <c r="S414" s="13" t="str">
        <f>IF(ISERROR(VLOOKUP(CONCATENATE($A414,"_",S$2),'Reference data SID'!$B:$N,13,FALSE)),"",VLOOKUP(CONCATENATE($A414,"_",S$2),'Reference data SID'!$B:$N,13,FALSE))</f>
        <v/>
      </c>
      <c r="T414" s="13" t="str">
        <f>IF(ISERROR(VLOOKUP(CONCATENATE($A414,"_",T$2),'Reference data SID'!$B:$N,13,FALSE)),"",VLOOKUP(CONCATENATE($A414,"_",T$2),'Reference data SID'!$B:$N,13,FALSE))</f>
        <v/>
      </c>
      <c r="U414" s="13" t="str">
        <f>IF(ISERROR(VLOOKUP(CONCATENATE($A414,"_",U$2),'Reference data SID'!$B:$N,13,FALSE)),"",VLOOKUP(CONCATENATE($A414,"_",U$2),'Reference data SID'!$B:$N,13,FALSE))</f>
        <v/>
      </c>
      <c r="V414" s="13" t="str">
        <f>IF(ISERROR(VLOOKUP(CONCATENATE($A414,"_",V$2),'Reference data SID'!$B:$N,13,FALSE)),"",VLOOKUP(CONCATENATE($A414,"_",V$2),'Reference data SID'!$B:$N,13,FALSE))</f>
        <v/>
      </c>
      <c r="W414" s="13" t="str">
        <f>IF(ISERROR(VLOOKUP(CONCATENATE($A414,"_",W$2),'Reference data SID'!$B:$N,13,FALSE)),"",VLOOKUP(CONCATENATE($A414,"_",W$2),'Reference data SID'!$B:$N,13,FALSE))</f>
        <v/>
      </c>
      <c r="X414" s="13" t="str">
        <f>IF(ISERROR(VLOOKUP(CONCATENATE($A414,"_",X$2),'Reference data SID'!$B:$N,13,FALSE)),"",VLOOKUP(CONCATENATE($A414,"_",X$2),'Reference data SID'!$B:$N,13,FALSE))</f>
        <v/>
      </c>
      <c r="Y414" s="13" t="str">
        <f>IF(ISERROR(VLOOKUP(CONCATENATE($A414,"_",Y$2),'Reference data SID'!$B:$N,13,FALSE)),"",VLOOKUP(CONCATENATE($A414,"_",Y$2),'Reference data SID'!$B:$N,13,FALSE))</f>
        <v/>
      </c>
      <c r="Z414" s="13" t="str">
        <f>IF(ISERROR(VLOOKUP(CONCATENATE($A414,"_",Z$2),'Reference data SID'!$B:$N,13,FALSE)),"",VLOOKUP(CONCATENATE($A414,"_",Z$2),'Reference data SID'!$B:$N,13,FALSE))</f>
        <v/>
      </c>
      <c r="AA414" s="13" t="str">
        <f>IF(ISERROR(VLOOKUP(CONCATENATE($A414,"_",AA$2),'Reference data SID'!$B:$N,13,FALSE)),"",VLOOKUP(CONCATENATE($A414,"_",AA$2),'Reference data SID'!$B:$N,13,FALSE))</f>
        <v/>
      </c>
      <c r="AB414" s="13" t="str">
        <f>IF(ISERROR(VLOOKUP(CONCATENATE($A414,"_",AB$2),'Reference data SID'!$B:$N,13,FALSE)),"",VLOOKUP(CONCATENATE($A414,"_",AB$2),'Reference data SID'!$B:$N,13,FALSE))</f>
        <v/>
      </c>
      <c r="AC414" s="13" t="str">
        <f>IF(ISERROR(VLOOKUP(CONCATENATE($A414,"_",AC$2),'Reference data SID'!$B:$N,13,FALSE)),"",VLOOKUP(CONCATENATE($A414,"_",AC$2),'Reference data SID'!$B:$N,13,FALSE))</f>
        <v/>
      </c>
      <c r="AD414" s="13" t="str">
        <f>IF(ISERROR(VLOOKUP(CONCATENATE($A414,"_",AD$2),'Reference data SID'!$B:$N,13,FALSE)),"",VLOOKUP(CONCATENATE($A414,"_",AD$2),'Reference data SID'!$B:$N,13,FALSE))</f>
        <v/>
      </c>
      <c r="AE414" s="13" t="str">
        <f>IF(ISERROR(VLOOKUP(CONCATENATE($A414,"_",AE$2),'Reference data SID'!$B:$N,13,FALSE)),"",VLOOKUP(CONCATENATE($A414,"_",AE$2),'Reference data SID'!$B:$N,13,FALSE))</f>
        <v/>
      </c>
      <c r="AF414" s="13" t="str">
        <f>IF(ISERROR(VLOOKUP(CONCATENATE($A414,"_",AF$2),'Reference data SID'!$B:$N,13,FALSE)),"",VLOOKUP(CONCATENATE($A414,"_",AF$2),'Reference data SID'!$B:$N,13,FALSE))</f>
        <v/>
      </c>
      <c r="AG414" s="13" t="str">
        <f>IF(ISERROR(VLOOKUP(CONCATENATE($A414,"_",AG$2),'Reference data SID'!$B:$N,13,FALSE)),"",VLOOKUP(CONCATENATE($A414,"_",AG$2),'Reference data SID'!$B:$N,13,FALSE))</f>
        <v/>
      </c>
      <c r="AH414" s="13" t="str">
        <f>IF(ISERROR(VLOOKUP(CONCATENATE($A414,"_",AH$2),'Reference data SID'!$B:$N,13,FALSE)),"",VLOOKUP(CONCATENATE($A414,"_",AH$2),'Reference data SID'!$B:$N,13,FALSE))</f>
        <v/>
      </c>
      <c r="AI414" s="13" t="str">
        <f>IF(ISERROR(VLOOKUP(CONCATENATE($A414,"_",AI$2),'Reference data SID'!$B:$N,13,FALSE)),"",VLOOKUP(CONCATENATE($A414,"_",AI$2),'Reference data SID'!$B:$N,13,FALSE))</f>
        <v/>
      </c>
      <c r="AJ414" s="13" t="str">
        <f>IF(ISERROR(VLOOKUP(CONCATENATE($A414,"_",AJ$2),'Reference data SID'!$B:$N,13,FALSE)),"",VLOOKUP(CONCATENATE($A414,"_",AJ$2),'Reference data SID'!$B:$N,13,FALSE))</f>
        <v/>
      </c>
      <c r="AK414" s="13" t="str">
        <f>IF(ISERROR(VLOOKUP(CONCATENATE($A414,"_",AK$2),'Reference data SID'!$B:$N,13,FALSE)),"",VLOOKUP(CONCATENATE($A414,"_",AK$2),'Reference data SID'!$B:$N,13,FALSE))</f>
        <v/>
      </c>
      <c r="AL414" s="13" t="str">
        <f>IF(ISERROR(VLOOKUP(CONCATENATE($A414,"_",AL$2),'Reference data SID'!$B:$N,13,FALSE)),"",VLOOKUP(CONCATENATE($A414,"_",AL$2),'Reference data SID'!$B:$N,13,FALSE))</f>
        <v/>
      </c>
      <c r="AM414" s="13" t="str">
        <f>IF(ISERROR(VLOOKUP(CONCATENATE($A414,"_",AM$2),'Reference data SID'!$B:$N,13,FALSE)),"",VLOOKUP(CONCATENATE($A414,"_",AM$2),'Reference data SID'!$B:$N,13,FALSE))</f>
        <v/>
      </c>
      <c r="AN414" s="13" t="str">
        <f>IF(ISERROR(VLOOKUP(CONCATENATE($A414,"_",AN$2),'Reference data SID'!$B:$N,13,FALSE)),"",VLOOKUP(CONCATENATE($A414,"_",AN$2),'Reference data SID'!$B:$N,13,FALSE))</f>
        <v/>
      </c>
      <c r="AO414" s="13" t="str">
        <f>IF(ISERROR(VLOOKUP(CONCATENATE($A414,"_",AO$2),'Reference data SID'!$B:$N,13,FALSE)),"",VLOOKUP(CONCATENATE($A414,"_",AO$2),'Reference data SID'!$B:$N,13,FALSE))</f>
        <v/>
      </c>
      <c r="AP414" s="13" t="str">
        <f>IF(ISERROR(VLOOKUP(CONCATENATE($A414,"_",AP$2),'Reference data SID'!$B:$N,13,FALSE)),"",VLOOKUP(CONCATENATE($A414,"_",AP$2),'Reference data SID'!$B:$N,13,FALSE))</f>
        <v/>
      </c>
      <c r="AQ414" s="13" t="str">
        <f>IF(ISERROR(VLOOKUP(CONCATENATE($A414,"_",AQ$2),'Reference data SID'!$B:$N,13,FALSE)),"",VLOOKUP(CONCATENATE($A414,"_",AQ$2),'Reference data SID'!$B:$N,13,FALSE))</f>
        <v/>
      </c>
      <c r="AR414" s="13" t="str">
        <f>IF(ISERROR(VLOOKUP(CONCATENATE($A414,"_",AR$2),'Reference data SID'!$B:$N,13,FALSE)),"",VLOOKUP(CONCATENATE($A414,"_",AR$2),'Reference data SID'!$B:$N,13,FALSE))</f>
        <v/>
      </c>
      <c r="AS414" s="13" t="str">
        <f>IF(ISERROR(VLOOKUP(CONCATENATE($A414,"_",AS$2),'Reference data SID'!$B:$N,13,FALSE)),"",VLOOKUP(CONCATENATE($A414,"_",AS$2),'Reference data SID'!$B:$N,13,FALSE))</f>
        <v/>
      </c>
      <c r="AT414" s="13" t="str">
        <f>IF(ISERROR(VLOOKUP(CONCATENATE($A414,"_",AT$2),'Reference data SID'!$B:$N,13,FALSE)),"",VLOOKUP(CONCATENATE($A414,"_",AT$2),'Reference data SID'!$B:$N,13,FALSE))</f>
        <v/>
      </c>
    </row>
    <row r="415" spans="1:46" x14ac:dyDescent="0.25">
      <c r="A415">
        <v>411</v>
      </c>
      <c r="B415" s="13" t="str">
        <f>IF(ISERROR(VLOOKUP(CONCATENATE($A415,"_",B$2),'Reference data SID'!$B:$N,13,FALSE)),"",VLOOKUP(CONCATENATE($A415,"_",B$2),'Reference data SID'!$B:$N,13,FALSE))</f>
        <v/>
      </c>
      <c r="C415" s="13" t="str">
        <f>IF(ISERROR(VLOOKUP(CONCATENATE($A415,"_",C$2),'Reference data SID'!$B:$N,13,FALSE)),"",VLOOKUP(CONCATENATE($A415,"_",C$2),'Reference data SID'!$B:$N,13,FALSE))</f>
        <v/>
      </c>
      <c r="D415" s="13" t="str">
        <f>IF(ISERROR(VLOOKUP(CONCATENATE($A415,"_",D$2),'Reference data SID'!$B:$N,13,FALSE)),"",VLOOKUP(CONCATENATE($A415,"_",D$2),'Reference data SID'!$B:$N,13,FALSE))</f>
        <v/>
      </c>
      <c r="E415" s="13" t="str">
        <f>IF(ISERROR(VLOOKUP(CONCATENATE($A415,"_",E$2),'Reference data SID'!$B:$N,13,FALSE)),"",VLOOKUP(CONCATENATE($A415,"_",E$2),'Reference data SID'!$B:$N,13,FALSE))</f>
        <v/>
      </c>
      <c r="F415" s="13" t="str">
        <f>IF(ISERROR(VLOOKUP(CONCATENATE($A415,"_",F$2),'Reference data SID'!$B:$N,13,FALSE)),"",VLOOKUP(CONCATENATE($A415,"_",F$2),'Reference data SID'!$B:$N,13,FALSE))</f>
        <v/>
      </c>
      <c r="G415" s="13" t="str">
        <f>IF(ISERROR(VLOOKUP(CONCATENATE($A415,"_",G$2),'Reference data SID'!$B:$N,13,FALSE)),"",VLOOKUP(CONCATENATE($A415,"_",G$2),'Reference data SID'!$B:$N,13,FALSE))</f>
        <v/>
      </c>
      <c r="H415" s="13" t="str">
        <f>IF(ISERROR(VLOOKUP(CONCATENATE($A415,"_",H$2),'Reference data SID'!$B:$N,13,FALSE)),"",VLOOKUP(CONCATENATE($A415,"_",H$2),'Reference data SID'!$B:$N,13,FALSE))</f>
        <v/>
      </c>
      <c r="I415" s="13" t="str">
        <f>IF(ISERROR(VLOOKUP(CONCATENATE($A415,"_",I$2),'Reference data SID'!$B:$N,13,FALSE)),"",VLOOKUP(CONCATENATE($A415,"_",I$2),'Reference data SID'!$B:$N,13,FALSE))</f>
        <v/>
      </c>
      <c r="J415" s="13" t="str">
        <f>IF(ISERROR(VLOOKUP(CONCATENATE($A415,"_",J$2),'Reference data SID'!$B:$N,13,FALSE)),"",VLOOKUP(CONCATENATE($A415,"_",J$2),'Reference data SID'!$B:$N,13,FALSE))</f>
        <v/>
      </c>
      <c r="K415" s="13" t="str">
        <f>IF(ISERROR(VLOOKUP(CONCATENATE($A415,"_",K$2),'Reference data SID'!$B:$N,13,FALSE)),"",VLOOKUP(CONCATENATE($A415,"_",K$2),'Reference data SID'!$B:$N,13,FALSE))</f>
        <v/>
      </c>
      <c r="L415" s="13" t="str">
        <f>IF(ISERROR(VLOOKUP(CONCATENATE($A415,"_",L$2),'Reference data SID'!$B:$N,13,FALSE)),"",VLOOKUP(CONCATENATE($A415,"_",L$2),'Reference data SID'!$B:$N,13,FALSE))</f>
        <v/>
      </c>
      <c r="M415" s="13" t="str">
        <f>IF(ISERROR(VLOOKUP(CONCATENATE($A415,"_",M$2),'Reference data SID'!$B:$N,13,FALSE)),"",VLOOKUP(CONCATENATE($A415,"_",M$2),'Reference data SID'!$B:$N,13,FALSE))</f>
        <v/>
      </c>
      <c r="N415" s="13" t="str">
        <f>IF(ISERROR(VLOOKUP(CONCATENATE($A415,"_",N$2),'Reference data SID'!$B:$N,13,FALSE)),"",VLOOKUP(CONCATENATE($A415,"_",N$2),'Reference data SID'!$B:$N,13,FALSE))</f>
        <v/>
      </c>
      <c r="O415" s="13" t="str">
        <f>IF(ISERROR(VLOOKUP(CONCATENATE($A415,"_",O$2),'Reference data SID'!$B:$N,13,FALSE)),"",VLOOKUP(CONCATENATE($A415,"_",O$2),'Reference data SID'!$B:$N,13,FALSE))</f>
        <v/>
      </c>
      <c r="P415" s="13" t="str">
        <f>IF(ISERROR(VLOOKUP(CONCATENATE($A415,"_",P$2),'Reference data SID'!$B:$N,13,FALSE)),"",VLOOKUP(CONCATENATE($A415,"_",P$2),'Reference data SID'!$B:$N,13,FALSE))</f>
        <v/>
      </c>
      <c r="Q415" s="13" t="str">
        <f>IF(ISERROR(VLOOKUP(CONCATENATE($A415,"_",Q$2),'Reference data SID'!$B:$N,13,FALSE)),"",VLOOKUP(CONCATENATE($A415,"_",Q$2),'Reference data SID'!$B:$N,13,FALSE))</f>
        <v/>
      </c>
      <c r="R415" s="13" t="str">
        <f>IF(ISERROR(VLOOKUP(CONCATENATE($A415,"_",R$2),'Reference data SID'!$B:$N,13,FALSE)),"",VLOOKUP(CONCATENATE($A415,"_",R$2),'Reference data SID'!$B:$N,13,FALSE))</f>
        <v/>
      </c>
      <c r="S415" s="13" t="str">
        <f>IF(ISERROR(VLOOKUP(CONCATENATE($A415,"_",S$2),'Reference data SID'!$B:$N,13,FALSE)),"",VLOOKUP(CONCATENATE($A415,"_",S$2),'Reference data SID'!$B:$N,13,FALSE))</f>
        <v/>
      </c>
      <c r="T415" s="13" t="str">
        <f>IF(ISERROR(VLOOKUP(CONCATENATE($A415,"_",T$2),'Reference data SID'!$B:$N,13,FALSE)),"",VLOOKUP(CONCATENATE($A415,"_",T$2),'Reference data SID'!$B:$N,13,FALSE))</f>
        <v/>
      </c>
      <c r="U415" s="13" t="str">
        <f>IF(ISERROR(VLOOKUP(CONCATENATE($A415,"_",U$2),'Reference data SID'!$B:$N,13,FALSE)),"",VLOOKUP(CONCATENATE($A415,"_",U$2),'Reference data SID'!$B:$N,13,FALSE))</f>
        <v/>
      </c>
      <c r="V415" s="13" t="str">
        <f>IF(ISERROR(VLOOKUP(CONCATENATE($A415,"_",V$2),'Reference data SID'!$B:$N,13,FALSE)),"",VLOOKUP(CONCATENATE($A415,"_",V$2),'Reference data SID'!$B:$N,13,FALSE))</f>
        <v/>
      </c>
      <c r="W415" s="13" t="str">
        <f>IF(ISERROR(VLOOKUP(CONCATENATE($A415,"_",W$2),'Reference data SID'!$B:$N,13,FALSE)),"",VLOOKUP(CONCATENATE($A415,"_",W$2),'Reference data SID'!$B:$N,13,FALSE))</f>
        <v/>
      </c>
      <c r="X415" s="13" t="str">
        <f>IF(ISERROR(VLOOKUP(CONCATENATE($A415,"_",X$2),'Reference data SID'!$B:$N,13,FALSE)),"",VLOOKUP(CONCATENATE($A415,"_",X$2),'Reference data SID'!$B:$N,13,FALSE))</f>
        <v/>
      </c>
      <c r="Y415" s="13" t="str">
        <f>IF(ISERROR(VLOOKUP(CONCATENATE($A415,"_",Y$2),'Reference data SID'!$B:$N,13,FALSE)),"",VLOOKUP(CONCATENATE($A415,"_",Y$2),'Reference data SID'!$B:$N,13,FALSE))</f>
        <v/>
      </c>
      <c r="Z415" s="13" t="str">
        <f>IF(ISERROR(VLOOKUP(CONCATENATE($A415,"_",Z$2),'Reference data SID'!$B:$N,13,FALSE)),"",VLOOKUP(CONCATENATE($A415,"_",Z$2),'Reference data SID'!$B:$N,13,FALSE))</f>
        <v/>
      </c>
      <c r="AA415" s="13" t="str">
        <f>IF(ISERROR(VLOOKUP(CONCATENATE($A415,"_",AA$2),'Reference data SID'!$B:$N,13,FALSE)),"",VLOOKUP(CONCATENATE($A415,"_",AA$2),'Reference data SID'!$B:$N,13,FALSE))</f>
        <v/>
      </c>
      <c r="AB415" s="13" t="str">
        <f>IF(ISERROR(VLOOKUP(CONCATENATE($A415,"_",AB$2),'Reference data SID'!$B:$N,13,FALSE)),"",VLOOKUP(CONCATENATE($A415,"_",AB$2),'Reference data SID'!$B:$N,13,FALSE))</f>
        <v/>
      </c>
      <c r="AC415" s="13" t="str">
        <f>IF(ISERROR(VLOOKUP(CONCATENATE($A415,"_",AC$2),'Reference data SID'!$B:$N,13,FALSE)),"",VLOOKUP(CONCATENATE($A415,"_",AC$2),'Reference data SID'!$B:$N,13,FALSE))</f>
        <v/>
      </c>
      <c r="AD415" s="13" t="str">
        <f>IF(ISERROR(VLOOKUP(CONCATENATE($A415,"_",AD$2),'Reference data SID'!$B:$N,13,FALSE)),"",VLOOKUP(CONCATENATE($A415,"_",AD$2),'Reference data SID'!$B:$N,13,FALSE))</f>
        <v/>
      </c>
      <c r="AE415" s="13" t="str">
        <f>IF(ISERROR(VLOOKUP(CONCATENATE($A415,"_",AE$2),'Reference data SID'!$B:$N,13,FALSE)),"",VLOOKUP(CONCATENATE($A415,"_",AE$2),'Reference data SID'!$B:$N,13,FALSE))</f>
        <v/>
      </c>
      <c r="AF415" s="13" t="str">
        <f>IF(ISERROR(VLOOKUP(CONCATENATE($A415,"_",AF$2),'Reference data SID'!$B:$N,13,FALSE)),"",VLOOKUP(CONCATENATE($A415,"_",AF$2),'Reference data SID'!$B:$N,13,FALSE))</f>
        <v/>
      </c>
      <c r="AG415" s="13" t="str">
        <f>IF(ISERROR(VLOOKUP(CONCATENATE($A415,"_",AG$2),'Reference data SID'!$B:$N,13,FALSE)),"",VLOOKUP(CONCATENATE($A415,"_",AG$2),'Reference data SID'!$B:$N,13,FALSE))</f>
        <v/>
      </c>
      <c r="AH415" s="13" t="str">
        <f>IF(ISERROR(VLOOKUP(CONCATENATE($A415,"_",AH$2),'Reference data SID'!$B:$N,13,FALSE)),"",VLOOKUP(CONCATENATE($A415,"_",AH$2),'Reference data SID'!$B:$N,13,FALSE))</f>
        <v/>
      </c>
      <c r="AI415" s="13" t="str">
        <f>IF(ISERROR(VLOOKUP(CONCATENATE($A415,"_",AI$2),'Reference data SID'!$B:$N,13,FALSE)),"",VLOOKUP(CONCATENATE($A415,"_",AI$2),'Reference data SID'!$B:$N,13,FALSE))</f>
        <v/>
      </c>
      <c r="AJ415" s="13" t="str">
        <f>IF(ISERROR(VLOOKUP(CONCATENATE($A415,"_",AJ$2),'Reference data SID'!$B:$N,13,FALSE)),"",VLOOKUP(CONCATENATE($A415,"_",AJ$2),'Reference data SID'!$B:$N,13,FALSE))</f>
        <v/>
      </c>
      <c r="AK415" s="13" t="str">
        <f>IF(ISERROR(VLOOKUP(CONCATENATE($A415,"_",AK$2),'Reference data SID'!$B:$N,13,FALSE)),"",VLOOKUP(CONCATENATE($A415,"_",AK$2),'Reference data SID'!$B:$N,13,FALSE))</f>
        <v/>
      </c>
      <c r="AL415" s="13" t="str">
        <f>IF(ISERROR(VLOOKUP(CONCATENATE($A415,"_",AL$2),'Reference data SID'!$B:$N,13,FALSE)),"",VLOOKUP(CONCATENATE($A415,"_",AL$2),'Reference data SID'!$B:$N,13,FALSE))</f>
        <v/>
      </c>
      <c r="AM415" s="13" t="str">
        <f>IF(ISERROR(VLOOKUP(CONCATENATE($A415,"_",AM$2),'Reference data SID'!$B:$N,13,FALSE)),"",VLOOKUP(CONCATENATE($A415,"_",AM$2),'Reference data SID'!$B:$N,13,FALSE))</f>
        <v/>
      </c>
      <c r="AN415" s="13" t="str">
        <f>IF(ISERROR(VLOOKUP(CONCATENATE($A415,"_",AN$2),'Reference data SID'!$B:$N,13,FALSE)),"",VLOOKUP(CONCATENATE($A415,"_",AN$2),'Reference data SID'!$B:$N,13,FALSE))</f>
        <v/>
      </c>
      <c r="AO415" s="13" t="str">
        <f>IF(ISERROR(VLOOKUP(CONCATENATE($A415,"_",AO$2),'Reference data SID'!$B:$N,13,FALSE)),"",VLOOKUP(CONCATENATE($A415,"_",AO$2),'Reference data SID'!$B:$N,13,FALSE))</f>
        <v/>
      </c>
      <c r="AP415" s="13" t="str">
        <f>IF(ISERROR(VLOOKUP(CONCATENATE($A415,"_",AP$2),'Reference data SID'!$B:$N,13,FALSE)),"",VLOOKUP(CONCATENATE($A415,"_",AP$2),'Reference data SID'!$B:$N,13,FALSE))</f>
        <v/>
      </c>
      <c r="AQ415" s="13" t="str">
        <f>IF(ISERROR(VLOOKUP(CONCATENATE($A415,"_",AQ$2),'Reference data SID'!$B:$N,13,FALSE)),"",VLOOKUP(CONCATENATE($A415,"_",AQ$2),'Reference data SID'!$B:$N,13,FALSE))</f>
        <v/>
      </c>
      <c r="AR415" s="13" t="str">
        <f>IF(ISERROR(VLOOKUP(CONCATENATE($A415,"_",AR$2),'Reference data SID'!$B:$N,13,FALSE)),"",VLOOKUP(CONCATENATE($A415,"_",AR$2),'Reference data SID'!$B:$N,13,FALSE))</f>
        <v/>
      </c>
      <c r="AS415" s="13" t="str">
        <f>IF(ISERROR(VLOOKUP(CONCATENATE($A415,"_",AS$2),'Reference data SID'!$B:$N,13,FALSE)),"",VLOOKUP(CONCATENATE($A415,"_",AS$2),'Reference data SID'!$B:$N,13,FALSE))</f>
        <v/>
      </c>
      <c r="AT415" s="13" t="str">
        <f>IF(ISERROR(VLOOKUP(CONCATENATE($A415,"_",AT$2),'Reference data SID'!$B:$N,13,FALSE)),"",VLOOKUP(CONCATENATE($A415,"_",AT$2),'Reference data SID'!$B:$N,13,FALSE))</f>
        <v/>
      </c>
    </row>
    <row r="416" spans="1:46" x14ac:dyDescent="0.25">
      <c r="A416">
        <v>412</v>
      </c>
      <c r="B416" s="13" t="str">
        <f>IF(ISERROR(VLOOKUP(CONCATENATE($A416,"_",B$2),'Reference data SID'!$B:$N,13,FALSE)),"",VLOOKUP(CONCATENATE($A416,"_",B$2),'Reference data SID'!$B:$N,13,FALSE))</f>
        <v/>
      </c>
      <c r="C416" s="13" t="str">
        <f>IF(ISERROR(VLOOKUP(CONCATENATE($A416,"_",C$2),'Reference data SID'!$B:$N,13,FALSE)),"",VLOOKUP(CONCATENATE($A416,"_",C$2),'Reference data SID'!$B:$N,13,FALSE))</f>
        <v/>
      </c>
      <c r="D416" s="13" t="str">
        <f>IF(ISERROR(VLOOKUP(CONCATENATE($A416,"_",D$2),'Reference data SID'!$B:$N,13,FALSE)),"",VLOOKUP(CONCATENATE($A416,"_",D$2),'Reference data SID'!$B:$N,13,FALSE))</f>
        <v/>
      </c>
      <c r="E416" s="13" t="str">
        <f>IF(ISERROR(VLOOKUP(CONCATENATE($A416,"_",E$2),'Reference data SID'!$B:$N,13,FALSE)),"",VLOOKUP(CONCATENATE($A416,"_",E$2),'Reference data SID'!$B:$N,13,FALSE))</f>
        <v/>
      </c>
      <c r="F416" s="13" t="str">
        <f>IF(ISERROR(VLOOKUP(CONCATENATE($A416,"_",F$2),'Reference data SID'!$B:$N,13,FALSE)),"",VLOOKUP(CONCATENATE($A416,"_",F$2),'Reference data SID'!$B:$N,13,FALSE))</f>
        <v/>
      </c>
      <c r="G416" s="13" t="str">
        <f>IF(ISERROR(VLOOKUP(CONCATENATE($A416,"_",G$2),'Reference data SID'!$B:$N,13,FALSE)),"",VLOOKUP(CONCATENATE($A416,"_",G$2),'Reference data SID'!$B:$N,13,FALSE))</f>
        <v/>
      </c>
      <c r="H416" s="13" t="str">
        <f>IF(ISERROR(VLOOKUP(CONCATENATE($A416,"_",H$2),'Reference data SID'!$B:$N,13,FALSE)),"",VLOOKUP(CONCATENATE($A416,"_",H$2),'Reference data SID'!$B:$N,13,FALSE))</f>
        <v/>
      </c>
      <c r="I416" s="13" t="str">
        <f>IF(ISERROR(VLOOKUP(CONCATENATE($A416,"_",I$2),'Reference data SID'!$B:$N,13,FALSE)),"",VLOOKUP(CONCATENATE($A416,"_",I$2),'Reference data SID'!$B:$N,13,FALSE))</f>
        <v/>
      </c>
      <c r="J416" s="13" t="str">
        <f>IF(ISERROR(VLOOKUP(CONCATENATE($A416,"_",J$2),'Reference data SID'!$B:$N,13,FALSE)),"",VLOOKUP(CONCATENATE($A416,"_",J$2),'Reference data SID'!$B:$N,13,FALSE))</f>
        <v/>
      </c>
      <c r="K416" s="13" t="str">
        <f>IF(ISERROR(VLOOKUP(CONCATENATE($A416,"_",K$2),'Reference data SID'!$B:$N,13,FALSE)),"",VLOOKUP(CONCATENATE($A416,"_",K$2),'Reference data SID'!$B:$N,13,FALSE))</f>
        <v/>
      </c>
      <c r="L416" s="13" t="str">
        <f>IF(ISERROR(VLOOKUP(CONCATENATE($A416,"_",L$2),'Reference data SID'!$B:$N,13,FALSE)),"",VLOOKUP(CONCATENATE($A416,"_",L$2),'Reference data SID'!$B:$N,13,FALSE))</f>
        <v/>
      </c>
      <c r="M416" s="13" t="str">
        <f>IF(ISERROR(VLOOKUP(CONCATENATE($A416,"_",M$2),'Reference data SID'!$B:$N,13,FALSE)),"",VLOOKUP(CONCATENATE($A416,"_",M$2),'Reference data SID'!$B:$N,13,FALSE))</f>
        <v/>
      </c>
      <c r="N416" s="13" t="str">
        <f>IF(ISERROR(VLOOKUP(CONCATENATE($A416,"_",N$2),'Reference data SID'!$B:$N,13,FALSE)),"",VLOOKUP(CONCATENATE($A416,"_",N$2),'Reference data SID'!$B:$N,13,FALSE))</f>
        <v/>
      </c>
      <c r="O416" s="13" t="str">
        <f>IF(ISERROR(VLOOKUP(CONCATENATE($A416,"_",O$2),'Reference data SID'!$B:$N,13,FALSE)),"",VLOOKUP(CONCATENATE($A416,"_",O$2),'Reference data SID'!$B:$N,13,FALSE))</f>
        <v/>
      </c>
      <c r="P416" s="13" t="str">
        <f>IF(ISERROR(VLOOKUP(CONCATENATE($A416,"_",P$2),'Reference data SID'!$B:$N,13,FALSE)),"",VLOOKUP(CONCATENATE($A416,"_",P$2),'Reference data SID'!$B:$N,13,FALSE))</f>
        <v/>
      </c>
      <c r="Q416" s="13" t="str">
        <f>IF(ISERROR(VLOOKUP(CONCATENATE($A416,"_",Q$2),'Reference data SID'!$B:$N,13,FALSE)),"",VLOOKUP(CONCATENATE($A416,"_",Q$2),'Reference data SID'!$B:$N,13,FALSE))</f>
        <v/>
      </c>
      <c r="R416" s="13" t="str">
        <f>IF(ISERROR(VLOOKUP(CONCATENATE($A416,"_",R$2),'Reference data SID'!$B:$N,13,FALSE)),"",VLOOKUP(CONCATENATE($A416,"_",R$2),'Reference data SID'!$B:$N,13,FALSE))</f>
        <v/>
      </c>
      <c r="S416" s="13" t="str">
        <f>IF(ISERROR(VLOOKUP(CONCATENATE($A416,"_",S$2),'Reference data SID'!$B:$N,13,FALSE)),"",VLOOKUP(CONCATENATE($A416,"_",S$2),'Reference data SID'!$B:$N,13,FALSE))</f>
        <v/>
      </c>
      <c r="T416" s="13" t="str">
        <f>IF(ISERROR(VLOOKUP(CONCATENATE($A416,"_",T$2),'Reference data SID'!$B:$N,13,FALSE)),"",VLOOKUP(CONCATENATE($A416,"_",T$2),'Reference data SID'!$B:$N,13,FALSE))</f>
        <v/>
      </c>
      <c r="U416" s="13" t="str">
        <f>IF(ISERROR(VLOOKUP(CONCATENATE($A416,"_",U$2),'Reference data SID'!$B:$N,13,FALSE)),"",VLOOKUP(CONCATENATE($A416,"_",U$2),'Reference data SID'!$B:$N,13,FALSE))</f>
        <v/>
      </c>
      <c r="V416" s="13" t="str">
        <f>IF(ISERROR(VLOOKUP(CONCATENATE($A416,"_",V$2),'Reference data SID'!$B:$N,13,FALSE)),"",VLOOKUP(CONCATENATE($A416,"_",V$2),'Reference data SID'!$B:$N,13,FALSE))</f>
        <v/>
      </c>
      <c r="W416" s="13" t="str">
        <f>IF(ISERROR(VLOOKUP(CONCATENATE($A416,"_",W$2),'Reference data SID'!$B:$N,13,FALSE)),"",VLOOKUP(CONCATENATE($A416,"_",W$2),'Reference data SID'!$B:$N,13,FALSE))</f>
        <v/>
      </c>
      <c r="X416" s="13" t="str">
        <f>IF(ISERROR(VLOOKUP(CONCATENATE($A416,"_",X$2),'Reference data SID'!$B:$N,13,FALSE)),"",VLOOKUP(CONCATENATE($A416,"_",X$2),'Reference data SID'!$B:$N,13,FALSE))</f>
        <v/>
      </c>
      <c r="Y416" s="13" t="str">
        <f>IF(ISERROR(VLOOKUP(CONCATENATE($A416,"_",Y$2),'Reference data SID'!$B:$N,13,FALSE)),"",VLOOKUP(CONCATENATE($A416,"_",Y$2),'Reference data SID'!$B:$N,13,FALSE))</f>
        <v/>
      </c>
      <c r="Z416" s="13" t="str">
        <f>IF(ISERROR(VLOOKUP(CONCATENATE($A416,"_",Z$2),'Reference data SID'!$B:$N,13,FALSE)),"",VLOOKUP(CONCATENATE($A416,"_",Z$2),'Reference data SID'!$B:$N,13,FALSE))</f>
        <v/>
      </c>
      <c r="AA416" s="13" t="str">
        <f>IF(ISERROR(VLOOKUP(CONCATENATE($A416,"_",AA$2),'Reference data SID'!$B:$N,13,FALSE)),"",VLOOKUP(CONCATENATE($A416,"_",AA$2),'Reference data SID'!$B:$N,13,FALSE))</f>
        <v/>
      </c>
      <c r="AB416" s="13" t="str">
        <f>IF(ISERROR(VLOOKUP(CONCATENATE($A416,"_",AB$2),'Reference data SID'!$B:$N,13,FALSE)),"",VLOOKUP(CONCATENATE($A416,"_",AB$2),'Reference data SID'!$B:$N,13,FALSE))</f>
        <v/>
      </c>
      <c r="AC416" s="13" t="str">
        <f>IF(ISERROR(VLOOKUP(CONCATENATE($A416,"_",AC$2),'Reference data SID'!$B:$N,13,FALSE)),"",VLOOKUP(CONCATENATE($A416,"_",AC$2),'Reference data SID'!$B:$N,13,FALSE))</f>
        <v/>
      </c>
      <c r="AD416" s="13" t="str">
        <f>IF(ISERROR(VLOOKUP(CONCATENATE($A416,"_",AD$2),'Reference data SID'!$B:$N,13,FALSE)),"",VLOOKUP(CONCATENATE($A416,"_",AD$2),'Reference data SID'!$B:$N,13,FALSE))</f>
        <v/>
      </c>
      <c r="AE416" s="13" t="str">
        <f>IF(ISERROR(VLOOKUP(CONCATENATE($A416,"_",AE$2),'Reference data SID'!$B:$N,13,FALSE)),"",VLOOKUP(CONCATENATE($A416,"_",AE$2),'Reference data SID'!$B:$N,13,FALSE))</f>
        <v/>
      </c>
      <c r="AF416" s="13" t="str">
        <f>IF(ISERROR(VLOOKUP(CONCATENATE($A416,"_",AF$2),'Reference data SID'!$B:$N,13,FALSE)),"",VLOOKUP(CONCATENATE($A416,"_",AF$2),'Reference data SID'!$B:$N,13,FALSE))</f>
        <v/>
      </c>
      <c r="AG416" s="13" t="str">
        <f>IF(ISERROR(VLOOKUP(CONCATENATE($A416,"_",AG$2),'Reference data SID'!$B:$N,13,FALSE)),"",VLOOKUP(CONCATENATE($A416,"_",AG$2),'Reference data SID'!$B:$N,13,FALSE))</f>
        <v/>
      </c>
      <c r="AH416" s="13" t="str">
        <f>IF(ISERROR(VLOOKUP(CONCATENATE($A416,"_",AH$2),'Reference data SID'!$B:$N,13,FALSE)),"",VLOOKUP(CONCATENATE($A416,"_",AH$2),'Reference data SID'!$B:$N,13,FALSE))</f>
        <v/>
      </c>
      <c r="AI416" s="13" t="str">
        <f>IF(ISERROR(VLOOKUP(CONCATENATE($A416,"_",AI$2),'Reference data SID'!$B:$N,13,FALSE)),"",VLOOKUP(CONCATENATE($A416,"_",AI$2),'Reference data SID'!$B:$N,13,FALSE))</f>
        <v/>
      </c>
      <c r="AJ416" s="13" t="str">
        <f>IF(ISERROR(VLOOKUP(CONCATENATE($A416,"_",AJ$2),'Reference data SID'!$B:$N,13,FALSE)),"",VLOOKUP(CONCATENATE($A416,"_",AJ$2),'Reference data SID'!$B:$N,13,FALSE))</f>
        <v/>
      </c>
      <c r="AK416" s="13" t="str">
        <f>IF(ISERROR(VLOOKUP(CONCATENATE($A416,"_",AK$2),'Reference data SID'!$B:$N,13,FALSE)),"",VLOOKUP(CONCATENATE($A416,"_",AK$2),'Reference data SID'!$B:$N,13,FALSE))</f>
        <v/>
      </c>
      <c r="AL416" s="13" t="str">
        <f>IF(ISERROR(VLOOKUP(CONCATENATE($A416,"_",AL$2),'Reference data SID'!$B:$N,13,FALSE)),"",VLOOKUP(CONCATENATE($A416,"_",AL$2),'Reference data SID'!$B:$N,13,FALSE))</f>
        <v/>
      </c>
      <c r="AM416" s="13" t="str">
        <f>IF(ISERROR(VLOOKUP(CONCATENATE($A416,"_",AM$2),'Reference data SID'!$B:$N,13,FALSE)),"",VLOOKUP(CONCATENATE($A416,"_",AM$2),'Reference data SID'!$B:$N,13,FALSE))</f>
        <v/>
      </c>
      <c r="AN416" s="13" t="str">
        <f>IF(ISERROR(VLOOKUP(CONCATENATE($A416,"_",AN$2),'Reference data SID'!$B:$N,13,FALSE)),"",VLOOKUP(CONCATENATE($A416,"_",AN$2),'Reference data SID'!$B:$N,13,FALSE))</f>
        <v/>
      </c>
      <c r="AO416" s="13" t="str">
        <f>IF(ISERROR(VLOOKUP(CONCATENATE($A416,"_",AO$2),'Reference data SID'!$B:$N,13,FALSE)),"",VLOOKUP(CONCATENATE($A416,"_",AO$2),'Reference data SID'!$B:$N,13,FALSE))</f>
        <v/>
      </c>
      <c r="AP416" s="13" t="str">
        <f>IF(ISERROR(VLOOKUP(CONCATENATE($A416,"_",AP$2),'Reference data SID'!$B:$N,13,FALSE)),"",VLOOKUP(CONCATENATE($A416,"_",AP$2),'Reference data SID'!$B:$N,13,FALSE))</f>
        <v/>
      </c>
      <c r="AQ416" s="13" t="str">
        <f>IF(ISERROR(VLOOKUP(CONCATENATE($A416,"_",AQ$2),'Reference data SID'!$B:$N,13,FALSE)),"",VLOOKUP(CONCATENATE($A416,"_",AQ$2),'Reference data SID'!$B:$N,13,FALSE))</f>
        <v/>
      </c>
      <c r="AR416" s="13" t="str">
        <f>IF(ISERROR(VLOOKUP(CONCATENATE($A416,"_",AR$2),'Reference data SID'!$B:$N,13,FALSE)),"",VLOOKUP(CONCATENATE($A416,"_",AR$2),'Reference data SID'!$B:$N,13,FALSE))</f>
        <v/>
      </c>
      <c r="AS416" s="13" t="str">
        <f>IF(ISERROR(VLOOKUP(CONCATENATE($A416,"_",AS$2),'Reference data SID'!$B:$N,13,FALSE)),"",VLOOKUP(CONCATENATE($A416,"_",AS$2),'Reference data SID'!$B:$N,13,FALSE))</f>
        <v/>
      </c>
      <c r="AT416" s="13" t="str">
        <f>IF(ISERROR(VLOOKUP(CONCATENATE($A416,"_",AT$2),'Reference data SID'!$B:$N,13,FALSE)),"",VLOOKUP(CONCATENATE($A416,"_",AT$2),'Reference data SID'!$B:$N,13,FALSE))</f>
        <v/>
      </c>
    </row>
    <row r="417" spans="1:46" x14ac:dyDescent="0.25">
      <c r="A417">
        <v>413</v>
      </c>
      <c r="B417" s="13" t="str">
        <f>IF(ISERROR(VLOOKUP(CONCATENATE($A417,"_",B$2),'Reference data SID'!$B:$N,13,FALSE)),"",VLOOKUP(CONCATENATE($A417,"_",B$2),'Reference data SID'!$B:$N,13,FALSE))</f>
        <v/>
      </c>
      <c r="C417" s="13" t="str">
        <f>IF(ISERROR(VLOOKUP(CONCATENATE($A417,"_",C$2),'Reference data SID'!$B:$N,13,FALSE)),"",VLOOKUP(CONCATENATE($A417,"_",C$2),'Reference data SID'!$B:$N,13,FALSE))</f>
        <v/>
      </c>
      <c r="D417" s="13" t="str">
        <f>IF(ISERROR(VLOOKUP(CONCATENATE($A417,"_",D$2),'Reference data SID'!$B:$N,13,FALSE)),"",VLOOKUP(CONCATENATE($A417,"_",D$2),'Reference data SID'!$B:$N,13,FALSE))</f>
        <v/>
      </c>
      <c r="E417" s="13" t="str">
        <f>IF(ISERROR(VLOOKUP(CONCATENATE($A417,"_",E$2),'Reference data SID'!$B:$N,13,FALSE)),"",VLOOKUP(CONCATENATE($A417,"_",E$2),'Reference data SID'!$B:$N,13,FALSE))</f>
        <v/>
      </c>
      <c r="F417" s="13" t="str">
        <f>IF(ISERROR(VLOOKUP(CONCATENATE($A417,"_",F$2),'Reference data SID'!$B:$N,13,FALSE)),"",VLOOKUP(CONCATENATE($A417,"_",F$2),'Reference data SID'!$B:$N,13,FALSE))</f>
        <v/>
      </c>
      <c r="G417" s="13" t="str">
        <f>IF(ISERROR(VLOOKUP(CONCATENATE($A417,"_",G$2),'Reference data SID'!$B:$N,13,FALSE)),"",VLOOKUP(CONCATENATE($A417,"_",G$2),'Reference data SID'!$B:$N,13,FALSE))</f>
        <v/>
      </c>
      <c r="H417" s="13" t="str">
        <f>IF(ISERROR(VLOOKUP(CONCATENATE($A417,"_",H$2),'Reference data SID'!$B:$N,13,FALSE)),"",VLOOKUP(CONCATENATE($A417,"_",H$2),'Reference data SID'!$B:$N,13,FALSE))</f>
        <v/>
      </c>
      <c r="I417" s="13" t="str">
        <f>IF(ISERROR(VLOOKUP(CONCATENATE($A417,"_",I$2),'Reference data SID'!$B:$N,13,FALSE)),"",VLOOKUP(CONCATENATE($A417,"_",I$2),'Reference data SID'!$B:$N,13,FALSE))</f>
        <v/>
      </c>
      <c r="J417" s="13" t="str">
        <f>IF(ISERROR(VLOOKUP(CONCATENATE($A417,"_",J$2),'Reference data SID'!$B:$N,13,FALSE)),"",VLOOKUP(CONCATENATE($A417,"_",J$2),'Reference data SID'!$B:$N,13,FALSE))</f>
        <v/>
      </c>
      <c r="K417" s="13" t="str">
        <f>IF(ISERROR(VLOOKUP(CONCATENATE($A417,"_",K$2),'Reference data SID'!$B:$N,13,FALSE)),"",VLOOKUP(CONCATENATE($A417,"_",K$2),'Reference data SID'!$B:$N,13,FALSE))</f>
        <v/>
      </c>
      <c r="L417" s="13" t="str">
        <f>IF(ISERROR(VLOOKUP(CONCATENATE($A417,"_",L$2),'Reference data SID'!$B:$N,13,FALSE)),"",VLOOKUP(CONCATENATE($A417,"_",L$2),'Reference data SID'!$B:$N,13,FALSE))</f>
        <v/>
      </c>
      <c r="M417" s="13" t="str">
        <f>IF(ISERROR(VLOOKUP(CONCATENATE($A417,"_",M$2),'Reference data SID'!$B:$N,13,FALSE)),"",VLOOKUP(CONCATENATE($A417,"_",M$2),'Reference data SID'!$B:$N,13,FALSE))</f>
        <v/>
      </c>
      <c r="N417" s="13" t="str">
        <f>IF(ISERROR(VLOOKUP(CONCATENATE($A417,"_",N$2),'Reference data SID'!$B:$N,13,FALSE)),"",VLOOKUP(CONCATENATE($A417,"_",N$2),'Reference data SID'!$B:$N,13,FALSE))</f>
        <v/>
      </c>
      <c r="O417" s="13" t="str">
        <f>IF(ISERROR(VLOOKUP(CONCATENATE($A417,"_",O$2),'Reference data SID'!$B:$N,13,FALSE)),"",VLOOKUP(CONCATENATE($A417,"_",O$2),'Reference data SID'!$B:$N,13,FALSE))</f>
        <v/>
      </c>
      <c r="P417" s="13" t="str">
        <f>IF(ISERROR(VLOOKUP(CONCATENATE($A417,"_",P$2),'Reference data SID'!$B:$N,13,FALSE)),"",VLOOKUP(CONCATENATE($A417,"_",P$2),'Reference data SID'!$B:$N,13,FALSE))</f>
        <v/>
      </c>
      <c r="Q417" s="13" t="str">
        <f>IF(ISERROR(VLOOKUP(CONCATENATE($A417,"_",Q$2),'Reference data SID'!$B:$N,13,FALSE)),"",VLOOKUP(CONCATENATE($A417,"_",Q$2),'Reference data SID'!$B:$N,13,FALSE))</f>
        <v/>
      </c>
      <c r="R417" s="13" t="str">
        <f>IF(ISERROR(VLOOKUP(CONCATENATE($A417,"_",R$2),'Reference data SID'!$B:$N,13,FALSE)),"",VLOOKUP(CONCATENATE($A417,"_",R$2),'Reference data SID'!$B:$N,13,FALSE))</f>
        <v/>
      </c>
      <c r="S417" s="13" t="str">
        <f>IF(ISERROR(VLOOKUP(CONCATENATE($A417,"_",S$2),'Reference data SID'!$B:$N,13,FALSE)),"",VLOOKUP(CONCATENATE($A417,"_",S$2),'Reference data SID'!$B:$N,13,FALSE))</f>
        <v/>
      </c>
      <c r="T417" s="13" t="str">
        <f>IF(ISERROR(VLOOKUP(CONCATENATE($A417,"_",T$2),'Reference data SID'!$B:$N,13,FALSE)),"",VLOOKUP(CONCATENATE($A417,"_",T$2),'Reference data SID'!$B:$N,13,FALSE))</f>
        <v/>
      </c>
      <c r="U417" s="13" t="str">
        <f>IF(ISERROR(VLOOKUP(CONCATENATE($A417,"_",U$2),'Reference data SID'!$B:$N,13,FALSE)),"",VLOOKUP(CONCATENATE($A417,"_",U$2),'Reference data SID'!$B:$N,13,FALSE))</f>
        <v/>
      </c>
      <c r="V417" s="13" t="str">
        <f>IF(ISERROR(VLOOKUP(CONCATENATE($A417,"_",V$2),'Reference data SID'!$B:$N,13,FALSE)),"",VLOOKUP(CONCATENATE($A417,"_",V$2),'Reference data SID'!$B:$N,13,FALSE))</f>
        <v/>
      </c>
      <c r="W417" s="13" t="str">
        <f>IF(ISERROR(VLOOKUP(CONCATENATE($A417,"_",W$2),'Reference data SID'!$B:$N,13,FALSE)),"",VLOOKUP(CONCATENATE($A417,"_",W$2),'Reference data SID'!$B:$N,13,FALSE))</f>
        <v/>
      </c>
      <c r="X417" s="13" t="str">
        <f>IF(ISERROR(VLOOKUP(CONCATENATE($A417,"_",X$2),'Reference data SID'!$B:$N,13,FALSE)),"",VLOOKUP(CONCATENATE($A417,"_",X$2),'Reference data SID'!$B:$N,13,FALSE))</f>
        <v/>
      </c>
      <c r="Y417" s="13" t="str">
        <f>IF(ISERROR(VLOOKUP(CONCATENATE($A417,"_",Y$2),'Reference data SID'!$B:$N,13,FALSE)),"",VLOOKUP(CONCATENATE($A417,"_",Y$2),'Reference data SID'!$B:$N,13,FALSE))</f>
        <v/>
      </c>
      <c r="Z417" s="13" t="str">
        <f>IF(ISERROR(VLOOKUP(CONCATENATE($A417,"_",Z$2),'Reference data SID'!$B:$N,13,FALSE)),"",VLOOKUP(CONCATENATE($A417,"_",Z$2),'Reference data SID'!$B:$N,13,FALSE))</f>
        <v/>
      </c>
      <c r="AA417" s="13" t="str">
        <f>IF(ISERROR(VLOOKUP(CONCATENATE($A417,"_",AA$2),'Reference data SID'!$B:$N,13,FALSE)),"",VLOOKUP(CONCATENATE($A417,"_",AA$2),'Reference data SID'!$B:$N,13,FALSE))</f>
        <v/>
      </c>
      <c r="AB417" s="13" t="str">
        <f>IF(ISERROR(VLOOKUP(CONCATENATE($A417,"_",AB$2),'Reference data SID'!$B:$N,13,FALSE)),"",VLOOKUP(CONCATENATE($A417,"_",AB$2),'Reference data SID'!$B:$N,13,FALSE))</f>
        <v/>
      </c>
      <c r="AC417" s="13" t="str">
        <f>IF(ISERROR(VLOOKUP(CONCATENATE($A417,"_",AC$2),'Reference data SID'!$B:$N,13,FALSE)),"",VLOOKUP(CONCATENATE($A417,"_",AC$2),'Reference data SID'!$B:$N,13,FALSE))</f>
        <v/>
      </c>
      <c r="AD417" s="13" t="str">
        <f>IF(ISERROR(VLOOKUP(CONCATENATE($A417,"_",AD$2),'Reference data SID'!$B:$N,13,FALSE)),"",VLOOKUP(CONCATENATE($A417,"_",AD$2),'Reference data SID'!$B:$N,13,FALSE))</f>
        <v/>
      </c>
      <c r="AE417" s="13" t="str">
        <f>IF(ISERROR(VLOOKUP(CONCATENATE($A417,"_",AE$2),'Reference data SID'!$B:$N,13,FALSE)),"",VLOOKUP(CONCATENATE($A417,"_",AE$2),'Reference data SID'!$B:$N,13,FALSE))</f>
        <v/>
      </c>
      <c r="AF417" s="13" t="str">
        <f>IF(ISERROR(VLOOKUP(CONCATENATE($A417,"_",AF$2),'Reference data SID'!$B:$N,13,FALSE)),"",VLOOKUP(CONCATENATE($A417,"_",AF$2),'Reference data SID'!$B:$N,13,FALSE))</f>
        <v/>
      </c>
      <c r="AG417" s="13" t="str">
        <f>IF(ISERROR(VLOOKUP(CONCATENATE($A417,"_",AG$2),'Reference data SID'!$B:$N,13,FALSE)),"",VLOOKUP(CONCATENATE($A417,"_",AG$2),'Reference data SID'!$B:$N,13,FALSE))</f>
        <v/>
      </c>
      <c r="AH417" s="13" t="str">
        <f>IF(ISERROR(VLOOKUP(CONCATENATE($A417,"_",AH$2),'Reference data SID'!$B:$N,13,FALSE)),"",VLOOKUP(CONCATENATE($A417,"_",AH$2),'Reference data SID'!$B:$N,13,FALSE))</f>
        <v/>
      </c>
      <c r="AI417" s="13" t="str">
        <f>IF(ISERROR(VLOOKUP(CONCATENATE($A417,"_",AI$2),'Reference data SID'!$B:$N,13,FALSE)),"",VLOOKUP(CONCATENATE($A417,"_",AI$2),'Reference data SID'!$B:$N,13,FALSE))</f>
        <v/>
      </c>
      <c r="AJ417" s="13" t="str">
        <f>IF(ISERROR(VLOOKUP(CONCATENATE($A417,"_",AJ$2),'Reference data SID'!$B:$N,13,FALSE)),"",VLOOKUP(CONCATENATE($A417,"_",AJ$2),'Reference data SID'!$B:$N,13,FALSE))</f>
        <v/>
      </c>
      <c r="AK417" s="13" t="str">
        <f>IF(ISERROR(VLOOKUP(CONCATENATE($A417,"_",AK$2),'Reference data SID'!$B:$N,13,FALSE)),"",VLOOKUP(CONCATENATE($A417,"_",AK$2),'Reference data SID'!$B:$N,13,FALSE))</f>
        <v/>
      </c>
      <c r="AL417" s="13" t="str">
        <f>IF(ISERROR(VLOOKUP(CONCATENATE($A417,"_",AL$2),'Reference data SID'!$B:$N,13,FALSE)),"",VLOOKUP(CONCATENATE($A417,"_",AL$2),'Reference data SID'!$B:$N,13,FALSE))</f>
        <v/>
      </c>
      <c r="AM417" s="13" t="str">
        <f>IF(ISERROR(VLOOKUP(CONCATENATE($A417,"_",AM$2),'Reference data SID'!$B:$N,13,FALSE)),"",VLOOKUP(CONCATENATE($A417,"_",AM$2),'Reference data SID'!$B:$N,13,FALSE))</f>
        <v/>
      </c>
      <c r="AN417" s="13" t="str">
        <f>IF(ISERROR(VLOOKUP(CONCATENATE($A417,"_",AN$2),'Reference data SID'!$B:$N,13,FALSE)),"",VLOOKUP(CONCATENATE($A417,"_",AN$2),'Reference data SID'!$B:$N,13,FALSE))</f>
        <v/>
      </c>
      <c r="AO417" s="13" t="str">
        <f>IF(ISERROR(VLOOKUP(CONCATENATE($A417,"_",AO$2),'Reference data SID'!$B:$N,13,FALSE)),"",VLOOKUP(CONCATENATE($A417,"_",AO$2),'Reference data SID'!$B:$N,13,FALSE))</f>
        <v/>
      </c>
      <c r="AP417" s="13" t="str">
        <f>IF(ISERROR(VLOOKUP(CONCATENATE($A417,"_",AP$2),'Reference data SID'!$B:$N,13,FALSE)),"",VLOOKUP(CONCATENATE($A417,"_",AP$2),'Reference data SID'!$B:$N,13,FALSE))</f>
        <v/>
      </c>
      <c r="AQ417" s="13" t="str">
        <f>IF(ISERROR(VLOOKUP(CONCATENATE($A417,"_",AQ$2),'Reference data SID'!$B:$N,13,FALSE)),"",VLOOKUP(CONCATENATE($A417,"_",AQ$2),'Reference data SID'!$B:$N,13,FALSE))</f>
        <v/>
      </c>
      <c r="AR417" s="13" t="str">
        <f>IF(ISERROR(VLOOKUP(CONCATENATE($A417,"_",AR$2),'Reference data SID'!$B:$N,13,FALSE)),"",VLOOKUP(CONCATENATE($A417,"_",AR$2),'Reference data SID'!$B:$N,13,FALSE))</f>
        <v/>
      </c>
      <c r="AS417" s="13" t="str">
        <f>IF(ISERROR(VLOOKUP(CONCATENATE($A417,"_",AS$2),'Reference data SID'!$B:$N,13,FALSE)),"",VLOOKUP(CONCATENATE($A417,"_",AS$2),'Reference data SID'!$B:$N,13,FALSE))</f>
        <v/>
      </c>
      <c r="AT417" s="13" t="str">
        <f>IF(ISERROR(VLOOKUP(CONCATENATE($A417,"_",AT$2),'Reference data SID'!$B:$N,13,FALSE)),"",VLOOKUP(CONCATENATE($A417,"_",AT$2),'Reference data SID'!$B:$N,13,FALSE))</f>
        <v/>
      </c>
    </row>
    <row r="418" spans="1:46" x14ac:dyDescent="0.25">
      <c r="A418">
        <v>414</v>
      </c>
      <c r="B418" s="13" t="str">
        <f>IF(ISERROR(VLOOKUP(CONCATENATE($A418,"_",B$2),'Reference data SID'!$B:$N,13,FALSE)),"",VLOOKUP(CONCATENATE($A418,"_",B$2),'Reference data SID'!$B:$N,13,FALSE))</f>
        <v/>
      </c>
      <c r="C418" s="13" t="str">
        <f>IF(ISERROR(VLOOKUP(CONCATENATE($A418,"_",C$2),'Reference data SID'!$B:$N,13,FALSE)),"",VLOOKUP(CONCATENATE($A418,"_",C$2),'Reference data SID'!$B:$N,13,FALSE))</f>
        <v/>
      </c>
      <c r="D418" s="13" t="str">
        <f>IF(ISERROR(VLOOKUP(CONCATENATE($A418,"_",D$2),'Reference data SID'!$B:$N,13,FALSE)),"",VLOOKUP(CONCATENATE($A418,"_",D$2),'Reference data SID'!$B:$N,13,FALSE))</f>
        <v/>
      </c>
      <c r="E418" s="13" t="str">
        <f>IF(ISERROR(VLOOKUP(CONCATENATE($A418,"_",E$2),'Reference data SID'!$B:$N,13,FALSE)),"",VLOOKUP(CONCATENATE($A418,"_",E$2),'Reference data SID'!$B:$N,13,FALSE))</f>
        <v/>
      </c>
      <c r="F418" s="13" t="str">
        <f>IF(ISERROR(VLOOKUP(CONCATENATE($A418,"_",F$2),'Reference data SID'!$B:$N,13,FALSE)),"",VLOOKUP(CONCATENATE($A418,"_",F$2),'Reference data SID'!$B:$N,13,FALSE))</f>
        <v/>
      </c>
      <c r="G418" s="13" t="str">
        <f>IF(ISERROR(VLOOKUP(CONCATENATE($A418,"_",G$2),'Reference data SID'!$B:$N,13,FALSE)),"",VLOOKUP(CONCATENATE($A418,"_",G$2),'Reference data SID'!$B:$N,13,FALSE))</f>
        <v/>
      </c>
      <c r="H418" s="13" t="str">
        <f>IF(ISERROR(VLOOKUP(CONCATENATE($A418,"_",H$2),'Reference data SID'!$B:$N,13,FALSE)),"",VLOOKUP(CONCATENATE($A418,"_",H$2),'Reference data SID'!$B:$N,13,FALSE))</f>
        <v/>
      </c>
      <c r="I418" s="13" t="str">
        <f>IF(ISERROR(VLOOKUP(CONCATENATE($A418,"_",I$2),'Reference data SID'!$B:$N,13,FALSE)),"",VLOOKUP(CONCATENATE($A418,"_",I$2),'Reference data SID'!$B:$N,13,FALSE))</f>
        <v/>
      </c>
      <c r="J418" s="13" t="str">
        <f>IF(ISERROR(VLOOKUP(CONCATENATE($A418,"_",J$2),'Reference data SID'!$B:$N,13,FALSE)),"",VLOOKUP(CONCATENATE($A418,"_",J$2),'Reference data SID'!$B:$N,13,FALSE))</f>
        <v/>
      </c>
      <c r="K418" s="13" t="str">
        <f>IF(ISERROR(VLOOKUP(CONCATENATE($A418,"_",K$2),'Reference data SID'!$B:$N,13,FALSE)),"",VLOOKUP(CONCATENATE($A418,"_",K$2),'Reference data SID'!$B:$N,13,FALSE))</f>
        <v/>
      </c>
      <c r="L418" s="13" t="str">
        <f>IF(ISERROR(VLOOKUP(CONCATENATE($A418,"_",L$2),'Reference data SID'!$B:$N,13,FALSE)),"",VLOOKUP(CONCATENATE($A418,"_",L$2),'Reference data SID'!$B:$N,13,FALSE))</f>
        <v/>
      </c>
      <c r="M418" s="13" t="str">
        <f>IF(ISERROR(VLOOKUP(CONCATENATE($A418,"_",M$2),'Reference data SID'!$B:$N,13,FALSE)),"",VLOOKUP(CONCATENATE($A418,"_",M$2),'Reference data SID'!$B:$N,13,FALSE))</f>
        <v/>
      </c>
      <c r="N418" s="13" t="str">
        <f>IF(ISERROR(VLOOKUP(CONCATENATE($A418,"_",N$2),'Reference data SID'!$B:$N,13,FALSE)),"",VLOOKUP(CONCATENATE($A418,"_",N$2),'Reference data SID'!$B:$N,13,FALSE))</f>
        <v/>
      </c>
      <c r="O418" s="13" t="str">
        <f>IF(ISERROR(VLOOKUP(CONCATENATE($A418,"_",O$2),'Reference data SID'!$B:$N,13,FALSE)),"",VLOOKUP(CONCATENATE($A418,"_",O$2),'Reference data SID'!$B:$N,13,FALSE))</f>
        <v/>
      </c>
      <c r="P418" s="13" t="str">
        <f>IF(ISERROR(VLOOKUP(CONCATENATE($A418,"_",P$2),'Reference data SID'!$B:$N,13,FALSE)),"",VLOOKUP(CONCATENATE($A418,"_",P$2),'Reference data SID'!$B:$N,13,FALSE))</f>
        <v/>
      </c>
      <c r="Q418" s="13" t="str">
        <f>IF(ISERROR(VLOOKUP(CONCATENATE($A418,"_",Q$2),'Reference data SID'!$B:$N,13,FALSE)),"",VLOOKUP(CONCATENATE($A418,"_",Q$2),'Reference data SID'!$B:$N,13,FALSE))</f>
        <v/>
      </c>
      <c r="R418" s="13" t="str">
        <f>IF(ISERROR(VLOOKUP(CONCATENATE($A418,"_",R$2),'Reference data SID'!$B:$N,13,FALSE)),"",VLOOKUP(CONCATENATE($A418,"_",R$2),'Reference data SID'!$B:$N,13,FALSE))</f>
        <v/>
      </c>
      <c r="S418" s="13" t="str">
        <f>IF(ISERROR(VLOOKUP(CONCATENATE($A418,"_",S$2),'Reference data SID'!$B:$N,13,FALSE)),"",VLOOKUP(CONCATENATE($A418,"_",S$2),'Reference data SID'!$B:$N,13,FALSE))</f>
        <v/>
      </c>
      <c r="T418" s="13" t="str">
        <f>IF(ISERROR(VLOOKUP(CONCATENATE($A418,"_",T$2),'Reference data SID'!$B:$N,13,FALSE)),"",VLOOKUP(CONCATENATE($A418,"_",T$2),'Reference data SID'!$B:$N,13,FALSE))</f>
        <v/>
      </c>
      <c r="U418" s="13" t="str">
        <f>IF(ISERROR(VLOOKUP(CONCATENATE($A418,"_",U$2),'Reference data SID'!$B:$N,13,FALSE)),"",VLOOKUP(CONCATENATE($A418,"_",U$2),'Reference data SID'!$B:$N,13,FALSE))</f>
        <v/>
      </c>
      <c r="V418" s="13" t="str">
        <f>IF(ISERROR(VLOOKUP(CONCATENATE($A418,"_",V$2),'Reference data SID'!$B:$N,13,FALSE)),"",VLOOKUP(CONCATENATE($A418,"_",V$2),'Reference data SID'!$B:$N,13,FALSE))</f>
        <v/>
      </c>
      <c r="W418" s="13" t="str">
        <f>IF(ISERROR(VLOOKUP(CONCATENATE($A418,"_",W$2),'Reference data SID'!$B:$N,13,FALSE)),"",VLOOKUP(CONCATENATE($A418,"_",W$2),'Reference data SID'!$B:$N,13,FALSE))</f>
        <v/>
      </c>
      <c r="X418" s="13" t="str">
        <f>IF(ISERROR(VLOOKUP(CONCATENATE($A418,"_",X$2),'Reference data SID'!$B:$N,13,FALSE)),"",VLOOKUP(CONCATENATE($A418,"_",X$2),'Reference data SID'!$B:$N,13,FALSE))</f>
        <v/>
      </c>
      <c r="Y418" s="13" t="str">
        <f>IF(ISERROR(VLOOKUP(CONCATENATE($A418,"_",Y$2),'Reference data SID'!$B:$N,13,FALSE)),"",VLOOKUP(CONCATENATE($A418,"_",Y$2),'Reference data SID'!$B:$N,13,FALSE))</f>
        <v/>
      </c>
      <c r="Z418" s="13" t="str">
        <f>IF(ISERROR(VLOOKUP(CONCATENATE($A418,"_",Z$2),'Reference data SID'!$B:$N,13,FALSE)),"",VLOOKUP(CONCATENATE($A418,"_",Z$2),'Reference data SID'!$B:$N,13,FALSE))</f>
        <v/>
      </c>
      <c r="AA418" s="13" t="str">
        <f>IF(ISERROR(VLOOKUP(CONCATENATE($A418,"_",AA$2),'Reference data SID'!$B:$N,13,FALSE)),"",VLOOKUP(CONCATENATE($A418,"_",AA$2),'Reference data SID'!$B:$N,13,FALSE))</f>
        <v/>
      </c>
      <c r="AB418" s="13" t="str">
        <f>IF(ISERROR(VLOOKUP(CONCATENATE($A418,"_",AB$2),'Reference data SID'!$B:$N,13,FALSE)),"",VLOOKUP(CONCATENATE($A418,"_",AB$2),'Reference data SID'!$B:$N,13,FALSE))</f>
        <v/>
      </c>
      <c r="AC418" s="13" t="str">
        <f>IF(ISERROR(VLOOKUP(CONCATENATE($A418,"_",AC$2),'Reference data SID'!$B:$N,13,FALSE)),"",VLOOKUP(CONCATENATE($A418,"_",AC$2),'Reference data SID'!$B:$N,13,FALSE))</f>
        <v/>
      </c>
      <c r="AD418" s="13" t="str">
        <f>IF(ISERROR(VLOOKUP(CONCATENATE($A418,"_",AD$2),'Reference data SID'!$B:$N,13,FALSE)),"",VLOOKUP(CONCATENATE($A418,"_",AD$2),'Reference data SID'!$B:$N,13,FALSE))</f>
        <v/>
      </c>
      <c r="AE418" s="13" t="str">
        <f>IF(ISERROR(VLOOKUP(CONCATENATE($A418,"_",AE$2),'Reference data SID'!$B:$N,13,FALSE)),"",VLOOKUP(CONCATENATE($A418,"_",AE$2),'Reference data SID'!$B:$N,13,FALSE))</f>
        <v/>
      </c>
      <c r="AF418" s="13" t="str">
        <f>IF(ISERROR(VLOOKUP(CONCATENATE($A418,"_",AF$2),'Reference data SID'!$B:$N,13,FALSE)),"",VLOOKUP(CONCATENATE($A418,"_",AF$2),'Reference data SID'!$B:$N,13,FALSE))</f>
        <v/>
      </c>
      <c r="AG418" s="13" t="str">
        <f>IF(ISERROR(VLOOKUP(CONCATENATE($A418,"_",AG$2),'Reference data SID'!$B:$N,13,FALSE)),"",VLOOKUP(CONCATENATE($A418,"_",AG$2),'Reference data SID'!$B:$N,13,FALSE))</f>
        <v/>
      </c>
      <c r="AH418" s="13" t="str">
        <f>IF(ISERROR(VLOOKUP(CONCATENATE($A418,"_",AH$2),'Reference data SID'!$B:$N,13,FALSE)),"",VLOOKUP(CONCATENATE($A418,"_",AH$2),'Reference data SID'!$B:$N,13,FALSE))</f>
        <v/>
      </c>
      <c r="AI418" s="13" t="str">
        <f>IF(ISERROR(VLOOKUP(CONCATENATE($A418,"_",AI$2),'Reference data SID'!$B:$N,13,FALSE)),"",VLOOKUP(CONCATENATE($A418,"_",AI$2),'Reference data SID'!$B:$N,13,FALSE))</f>
        <v/>
      </c>
      <c r="AJ418" s="13" t="str">
        <f>IF(ISERROR(VLOOKUP(CONCATENATE($A418,"_",AJ$2),'Reference data SID'!$B:$N,13,FALSE)),"",VLOOKUP(CONCATENATE($A418,"_",AJ$2),'Reference data SID'!$B:$N,13,FALSE))</f>
        <v/>
      </c>
      <c r="AK418" s="13" t="str">
        <f>IF(ISERROR(VLOOKUP(CONCATENATE($A418,"_",AK$2),'Reference data SID'!$B:$N,13,FALSE)),"",VLOOKUP(CONCATENATE($A418,"_",AK$2),'Reference data SID'!$B:$N,13,FALSE))</f>
        <v/>
      </c>
      <c r="AL418" s="13" t="str">
        <f>IF(ISERROR(VLOOKUP(CONCATENATE($A418,"_",AL$2),'Reference data SID'!$B:$N,13,FALSE)),"",VLOOKUP(CONCATENATE($A418,"_",AL$2),'Reference data SID'!$B:$N,13,FALSE))</f>
        <v/>
      </c>
      <c r="AM418" s="13" t="str">
        <f>IF(ISERROR(VLOOKUP(CONCATENATE($A418,"_",AM$2),'Reference data SID'!$B:$N,13,FALSE)),"",VLOOKUP(CONCATENATE($A418,"_",AM$2),'Reference data SID'!$B:$N,13,FALSE))</f>
        <v/>
      </c>
      <c r="AN418" s="13" t="str">
        <f>IF(ISERROR(VLOOKUP(CONCATENATE($A418,"_",AN$2),'Reference data SID'!$B:$N,13,FALSE)),"",VLOOKUP(CONCATENATE($A418,"_",AN$2),'Reference data SID'!$B:$N,13,FALSE))</f>
        <v/>
      </c>
      <c r="AO418" s="13" t="str">
        <f>IF(ISERROR(VLOOKUP(CONCATENATE($A418,"_",AO$2),'Reference data SID'!$B:$N,13,FALSE)),"",VLOOKUP(CONCATENATE($A418,"_",AO$2),'Reference data SID'!$B:$N,13,FALSE))</f>
        <v/>
      </c>
      <c r="AP418" s="13" t="str">
        <f>IF(ISERROR(VLOOKUP(CONCATENATE($A418,"_",AP$2),'Reference data SID'!$B:$N,13,FALSE)),"",VLOOKUP(CONCATENATE($A418,"_",AP$2),'Reference data SID'!$B:$N,13,FALSE))</f>
        <v/>
      </c>
      <c r="AQ418" s="13" t="str">
        <f>IF(ISERROR(VLOOKUP(CONCATENATE($A418,"_",AQ$2),'Reference data SID'!$B:$N,13,FALSE)),"",VLOOKUP(CONCATENATE($A418,"_",AQ$2),'Reference data SID'!$B:$N,13,FALSE))</f>
        <v/>
      </c>
      <c r="AR418" s="13" t="str">
        <f>IF(ISERROR(VLOOKUP(CONCATENATE($A418,"_",AR$2),'Reference data SID'!$B:$N,13,FALSE)),"",VLOOKUP(CONCATENATE($A418,"_",AR$2),'Reference data SID'!$B:$N,13,FALSE))</f>
        <v/>
      </c>
      <c r="AS418" s="13" t="str">
        <f>IF(ISERROR(VLOOKUP(CONCATENATE($A418,"_",AS$2),'Reference data SID'!$B:$N,13,FALSE)),"",VLOOKUP(CONCATENATE($A418,"_",AS$2),'Reference data SID'!$B:$N,13,FALSE))</f>
        <v/>
      </c>
      <c r="AT418" s="13" t="str">
        <f>IF(ISERROR(VLOOKUP(CONCATENATE($A418,"_",AT$2),'Reference data SID'!$B:$N,13,FALSE)),"",VLOOKUP(CONCATENATE($A418,"_",AT$2),'Reference data SID'!$B:$N,13,FALSE))</f>
        <v/>
      </c>
    </row>
    <row r="419" spans="1:46" x14ac:dyDescent="0.25">
      <c r="A419">
        <v>415</v>
      </c>
      <c r="B419" s="13" t="str">
        <f>IF(ISERROR(VLOOKUP(CONCATENATE($A419,"_",B$2),'Reference data SID'!$B:$N,13,FALSE)),"",VLOOKUP(CONCATENATE($A419,"_",B$2),'Reference data SID'!$B:$N,13,FALSE))</f>
        <v/>
      </c>
      <c r="C419" s="13" t="str">
        <f>IF(ISERROR(VLOOKUP(CONCATENATE($A419,"_",C$2),'Reference data SID'!$B:$N,13,FALSE)),"",VLOOKUP(CONCATENATE($A419,"_",C$2),'Reference data SID'!$B:$N,13,FALSE))</f>
        <v/>
      </c>
      <c r="D419" s="13" t="str">
        <f>IF(ISERROR(VLOOKUP(CONCATENATE($A419,"_",D$2),'Reference data SID'!$B:$N,13,FALSE)),"",VLOOKUP(CONCATENATE($A419,"_",D$2),'Reference data SID'!$B:$N,13,FALSE))</f>
        <v/>
      </c>
      <c r="E419" s="13" t="str">
        <f>IF(ISERROR(VLOOKUP(CONCATENATE($A419,"_",E$2),'Reference data SID'!$B:$N,13,FALSE)),"",VLOOKUP(CONCATENATE($A419,"_",E$2),'Reference data SID'!$B:$N,13,FALSE))</f>
        <v/>
      </c>
      <c r="F419" s="13" t="str">
        <f>IF(ISERROR(VLOOKUP(CONCATENATE($A419,"_",F$2),'Reference data SID'!$B:$N,13,FALSE)),"",VLOOKUP(CONCATENATE($A419,"_",F$2),'Reference data SID'!$B:$N,13,FALSE))</f>
        <v/>
      </c>
      <c r="G419" s="13" t="str">
        <f>IF(ISERROR(VLOOKUP(CONCATENATE($A419,"_",G$2),'Reference data SID'!$B:$N,13,FALSE)),"",VLOOKUP(CONCATENATE($A419,"_",G$2),'Reference data SID'!$B:$N,13,FALSE))</f>
        <v/>
      </c>
      <c r="H419" s="13" t="str">
        <f>IF(ISERROR(VLOOKUP(CONCATENATE($A419,"_",H$2),'Reference data SID'!$B:$N,13,FALSE)),"",VLOOKUP(CONCATENATE($A419,"_",H$2),'Reference data SID'!$B:$N,13,FALSE))</f>
        <v/>
      </c>
      <c r="I419" s="13" t="str">
        <f>IF(ISERROR(VLOOKUP(CONCATENATE($A419,"_",I$2),'Reference data SID'!$B:$N,13,FALSE)),"",VLOOKUP(CONCATENATE($A419,"_",I$2),'Reference data SID'!$B:$N,13,FALSE))</f>
        <v/>
      </c>
      <c r="J419" s="13" t="str">
        <f>IF(ISERROR(VLOOKUP(CONCATENATE($A419,"_",J$2),'Reference data SID'!$B:$N,13,FALSE)),"",VLOOKUP(CONCATENATE($A419,"_",J$2),'Reference data SID'!$B:$N,13,FALSE))</f>
        <v/>
      </c>
      <c r="K419" s="13" t="str">
        <f>IF(ISERROR(VLOOKUP(CONCATENATE($A419,"_",K$2),'Reference data SID'!$B:$N,13,FALSE)),"",VLOOKUP(CONCATENATE($A419,"_",K$2),'Reference data SID'!$B:$N,13,FALSE))</f>
        <v/>
      </c>
      <c r="L419" s="13" t="str">
        <f>IF(ISERROR(VLOOKUP(CONCATENATE($A419,"_",L$2),'Reference data SID'!$B:$N,13,FALSE)),"",VLOOKUP(CONCATENATE($A419,"_",L$2),'Reference data SID'!$B:$N,13,FALSE))</f>
        <v/>
      </c>
      <c r="M419" s="13" t="str">
        <f>IF(ISERROR(VLOOKUP(CONCATENATE($A419,"_",M$2),'Reference data SID'!$B:$N,13,FALSE)),"",VLOOKUP(CONCATENATE($A419,"_",M$2),'Reference data SID'!$B:$N,13,FALSE))</f>
        <v/>
      </c>
      <c r="N419" s="13" t="str">
        <f>IF(ISERROR(VLOOKUP(CONCATENATE($A419,"_",N$2),'Reference data SID'!$B:$N,13,FALSE)),"",VLOOKUP(CONCATENATE($A419,"_",N$2),'Reference data SID'!$B:$N,13,FALSE))</f>
        <v/>
      </c>
      <c r="O419" s="13" t="str">
        <f>IF(ISERROR(VLOOKUP(CONCATENATE($A419,"_",O$2),'Reference data SID'!$B:$N,13,FALSE)),"",VLOOKUP(CONCATENATE($A419,"_",O$2),'Reference data SID'!$B:$N,13,FALSE))</f>
        <v/>
      </c>
      <c r="P419" s="13" t="str">
        <f>IF(ISERROR(VLOOKUP(CONCATENATE($A419,"_",P$2),'Reference data SID'!$B:$N,13,FALSE)),"",VLOOKUP(CONCATENATE($A419,"_",P$2),'Reference data SID'!$B:$N,13,FALSE))</f>
        <v/>
      </c>
      <c r="Q419" s="13" t="str">
        <f>IF(ISERROR(VLOOKUP(CONCATENATE($A419,"_",Q$2),'Reference data SID'!$B:$N,13,FALSE)),"",VLOOKUP(CONCATENATE($A419,"_",Q$2),'Reference data SID'!$B:$N,13,FALSE))</f>
        <v/>
      </c>
      <c r="R419" s="13" t="str">
        <f>IF(ISERROR(VLOOKUP(CONCATENATE($A419,"_",R$2),'Reference data SID'!$B:$N,13,FALSE)),"",VLOOKUP(CONCATENATE($A419,"_",R$2),'Reference data SID'!$B:$N,13,FALSE))</f>
        <v/>
      </c>
      <c r="S419" s="13" t="str">
        <f>IF(ISERROR(VLOOKUP(CONCATENATE($A419,"_",S$2),'Reference data SID'!$B:$N,13,FALSE)),"",VLOOKUP(CONCATENATE($A419,"_",S$2),'Reference data SID'!$B:$N,13,FALSE))</f>
        <v/>
      </c>
      <c r="T419" s="13" t="str">
        <f>IF(ISERROR(VLOOKUP(CONCATENATE($A419,"_",T$2),'Reference data SID'!$B:$N,13,FALSE)),"",VLOOKUP(CONCATENATE($A419,"_",T$2),'Reference data SID'!$B:$N,13,FALSE))</f>
        <v/>
      </c>
      <c r="U419" s="13" t="str">
        <f>IF(ISERROR(VLOOKUP(CONCATENATE($A419,"_",U$2),'Reference data SID'!$B:$N,13,FALSE)),"",VLOOKUP(CONCATENATE($A419,"_",U$2),'Reference data SID'!$B:$N,13,FALSE))</f>
        <v/>
      </c>
      <c r="V419" s="13" t="str">
        <f>IF(ISERROR(VLOOKUP(CONCATENATE($A419,"_",V$2),'Reference data SID'!$B:$N,13,FALSE)),"",VLOOKUP(CONCATENATE($A419,"_",V$2),'Reference data SID'!$B:$N,13,FALSE))</f>
        <v/>
      </c>
      <c r="W419" s="13" t="str">
        <f>IF(ISERROR(VLOOKUP(CONCATENATE($A419,"_",W$2),'Reference data SID'!$B:$N,13,FALSE)),"",VLOOKUP(CONCATENATE($A419,"_",W$2),'Reference data SID'!$B:$N,13,FALSE))</f>
        <v/>
      </c>
      <c r="X419" s="13" t="str">
        <f>IF(ISERROR(VLOOKUP(CONCATENATE($A419,"_",X$2),'Reference data SID'!$B:$N,13,FALSE)),"",VLOOKUP(CONCATENATE($A419,"_",X$2),'Reference data SID'!$B:$N,13,FALSE))</f>
        <v/>
      </c>
      <c r="Y419" s="13" t="str">
        <f>IF(ISERROR(VLOOKUP(CONCATENATE($A419,"_",Y$2),'Reference data SID'!$B:$N,13,FALSE)),"",VLOOKUP(CONCATENATE($A419,"_",Y$2),'Reference data SID'!$B:$N,13,FALSE))</f>
        <v/>
      </c>
      <c r="Z419" s="13" t="str">
        <f>IF(ISERROR(VLOOKUP(CONCATENATE($A419,"_",Z$2),'Reference data SID'!$B:$N,13,FALSE)),"",VLOOKUP(CONCATENATE($A419,"_",Z$2),'Reference data SID'!$B:$N,13,FALSE))</f>
        <v/>
      </c>
      <c r="AA419" s="13" t="str">
        <f>IF(ISERROR(VLOOKUP(CONCATENATE($A419,"_",AA$2),'Reference data SID'!$B:$N,13,FALSE)),"",VLOOKUP(CONCATENATE($A419,"_",AA$2),'Reference data SID'!$B:$N,13,FALSE))</f>
        <v/>
      </c>
      <c r="AB419" s="13" t="str">
        <f>IF(ISERROR(VLOOKUP(CONCATENATE($A419,"_",AB$2),'Reference data SID'!$B:$N,13,FALSE)),"",VLOOKUP(CONCATENATE($A419,"_",AB$2),'Reference data SID'!$B:$N,13,FALSE))</f>
        <v/>
      </c>
      <c r="AC419" s="13" t="str">
        <f>IF(ISERROR(VLOOKUP(CONCATENATE($A419,"_",AC$2),'Reference data SID'!$B:$N,13,FALSE)),"",VLOOKUP(CONCATENATE($A419,"_",AC$2),'Reference data SID'!$B:$N,13,FALSE))</f>
        <v/>
      </c>
      <c r="AD419" s="13" t="str">
        <f>IF(ISERROR(VLOOKUP(CONCATENATE($A419,"_",AD$2),'Reference data SID'!$B:$N,13,FALSE)),"",VLOOKUP(CONCATENATE($A419,"_",AD$2),'Reference data SID'!$B:$N,13,FALSE))</f>
        <v/>
      </c>
      <c r="AE419" s="13" t="str">
        <f>IF(ISERROR(VLOOKUP(CONCATENATE($A419,"_",AE$2),'Reference data SID'!$B:$N,13,FALSE)),"",VLOOKUP(CONCATENATE($A419,"_",AE$2),'Reference data SID'!$B:$N,13,FALSE))</f>
        <v/>
      </c>
      <c r="AF419" s="13" t="str">
        <f>IF(ISERROR(VLOOKUP(CONCATENATE($A419,"_",AF$2),'Reference data SID'!$B:$N,13,FALSE)),"",VLOOKUP(CONCATENATE($A419,"_",AF$2),'Reference data SID'!$B:$N,13,FALSE))</f>
        <v/>
      </c>
      <c r="AG419" s="13" t="str">
        <f>IF(ISERROR(VLOOKUP(CONCATENATE($A419,"_",AG$2),'Reference data SID'!$B:$N,13,FALSE)),"",VLOOKUP(CONCATENATE($A419,"_",AG$2),'Reference data SID'!$B:$N,13,FALSE))</f>
        <v/>
      </c>
      <c r="AH419" s="13" t="str">
        <f>IF(ISERROR(VLOOKUP(CONCATENATE($A419,"_",AH$2),'Reference data SID'!$B:$N,13,FALSE)),"",VLOOKUP(CONCATENATE($A419,"_",AH$2),'Reference data SID'!$B:$N,13,FALSE))</f>
        <v/>
      </c>
      <c r="AI419" s="13" t="str">
        <f>IF(ISERROR(VLOOKUP(CONCATENATE($A419,"_",AI$2),'Reference data SID'!$B:$N,13,FALSE)),"",VLOOKUP(CONCATENATE($A419,"_",AI$2),'Reference data SID'!$B:$N,13,FALSE))</f>
        <v/>
      </c>
      <c r="AJ419" s="13" t="str">
        <f>IF(ISERROR(VLOOKUP(CONCATENATE($A419,"_",AJ$2),'Reference data SID'!$B:$N,13,FALSE)),"",VLOOKUP(CONCATENATE($A419,"_",AJ$2),'Reference data SID'!$B:$N,13,FALSE))</f>
        <v/>
      </c>
      <c r="AK419" s="13" t="str">
        <f>IF(ISERROR(VLOOKUP(CONCATENATE($A419,"_",AK$2),'Reference data SID'!$B:$N,13,FALSE)),"",VLOOKUP(CONCATENATE($A419,"_",AK$2),'Reference data SID'!$B:$N,13,FALSE))</f>
        <v/>
      </c>
      <c r="AL419" s="13" t="str">
        <f>IF(ISERROR(VLOOKUP(CONCATENATE($A419,"_",AL$2),'Reference data SID'!$B:$N,13,FALSE)),"",VLOOKUP(CONCATENATE($A419,"_",AL$2),'Reference data SID'!$B:$N,13,FALSE))</f>
        <v/>
      </c>
      <c r="AM419" s="13" t="str">
        <f>IF(ISERROR(VLOOKUP(CONCATENATE($A419,"_",AM$2),'Reference data SID'!$B:$N,13,FALSE)),"",VLOOKUP(CONCATENATE($A419,"_",AM$2),'Reference data SID'!$B:$N,13,FALSE))</f>
        <v/>
      </c>
      <c r="AN419" s="13" t="str">
        <f>IF(ISERROR(VLOOKUP(CONCATENATE($A419,"_",AN$2),'Reference data SID'!$B:$N,13,FALSE)),"",VLOOKUP(CONCATENATE($A419,"_",AN$2),'Reference data SID'!$B:$N,13,FALSE))</f>
        <v/>
      </c>
      <c r="AO419" s="13" t="str">
        <f>IF(ISERROR(VLOOKUP(CONCATENATE($A419,"_",AO$2),'Reference data SID'!$B:$N,13,FALSE)),"",VLOOKUP(CONCATENATE($A419,"_",AO$2),'Reference data SID'!$B:$N,13,FALSE))</f>
        <v/>
      </c>
      <c r="AP419" s="13" t="str">
        <f>IF(ISERROR(VLOOKUP(CONCATENATE($A419,"_",AP$2),'Reference data SID'!$B:$N,13,FALSE)),"",VLOOKUP(CONCATENATE($A419,"_",AP$2),'Reference data SID'!$B:$N,13,FALSE))</f>
        <v/>
      </c>
      <c r="AQ419" s="13" t="str">
        <f>IF(ISERROR(VLOOKUP(CONCATENATE($A419,"_",AQ$2),'Reference data SID'!$B:$N,13,FALSE)),"",VLOOKUP(CONCATENATE($A419,"_",AQ$2),'Reference data SID'!$B:$N,13,FALSE))</f>
        <v/>
      </c>
      <c r="AR419" s="13" t="str">
        <f>IF(ISERROR(VLOOKUP(CONCATENATE($A419,"_",AR$2),'Reference data SID'!$B:$N,13,FALSE)),"",VLOOKUP(CONCATENATE($A419,"_",AR$2),'Reference data SID'!$B:$N,13,FALSE))</f>
        <v/>
      </c>
      <c r="AS419" s="13" t="str">
        <f>IF(ISERROR(VLOOKUP(CONCATENATE($A419,"_",AS$2),'Reference data SID'!$B:$N,13,FALSE)),"",VLOOKUP(CONCATENATE($A419,"_",AS$2),'Reference data SID'!$B:$N,13,FALSE))</f>
        <v/>
      </c>
      <c r="AT419" s="13" t="str">
        <f>IF(ISERROR(VLOOKUP(CONCATENATE($A419,"_",AT$2),'Reference data SID'!$B:$N,13,FALSE)),"",VLOOKUP(CONCATENATE($A419,"_",AT$2),'Reference data SID'!$B:$N,13,FALSE))</f>
        <v/>
      </c>
    </row>
    <row r="420" spans="1:46" x14ac:dyDescent="0.25">
      <c r="A420">
        <v>416</v>
      </c>
      <c r="B420" s="13" t="str">
        <f>IF(ISERROR(VLOOKUP(CONCATENATE($A420,"_",B$2),'Reference data SID'!$B:$N,13,FALSE)),"",VLOOKUP(CONCATENATE($A420,"_",B$2),'Reference data SID'!$B:$N,13,FALSE))</f>
        <v/>
      </c>
      <c r="C420" s="13" t="str">
        <f>IF(ISERROR(VLOOKUP(CONCATENATE($A420,"_",C$2),'Reference data SID'!$B:$N,13,FALSE)),"",VLOOKUP(CONCATENATE($A420,"_",C$2),'Reference data SID'!$B:$N,13,FALSE))</f>
        <v/>
      </c>
      <c r="D420" s="13" t="str">
        <f>IF(ISERROR(VLOOKUP(CONCATENATE($A420,"_",D$2),'Reference data SID'!$B:$N,13,FALSE)),"",VLOOKUP(CONCATENATE($A420,"_",D$2),'Reference data SID'!$B:$N,13,FALSE))</f>
        <v/>
      </c>
      <c r="E420" s="13" t="str">
        <f>IF(ISERROR(VLOOKUP(CONCATENATE($A420,"_",E$2),'Reference data SID'!$B:$N,13,FALSE)),"",VLOOKUP(CONCATENATE($A420,"_",E$2),'Reference data SID'!$B:$N,13,FALSE))</f>
        <v/>
      </c>
      <c r="F420" s="13" t="str">
        <f>IF(ISERROR(VLOOKUP(CONCATENATE($A420,"_",F$2),'Reference data SID'!$B:$N,13,FALSE)),"",VLOOKUP(CONCATENATE($A420,"_",F$2),'Reference data SID'!$B:$N,13,FALSE))</f>
        <v/>
      </c>
      <c r="G420" s="13" t="str">
        <f>IF(ISERROR(VLOOKUP(CONCATENATE($A420,"_",G$2),'Reference data SID'!$B:$N,13,FALSE)),"",VLOOKUP(CONCATENATE($A420,"_",G$2),'Reference data SID'!$B:$N,13,FALSE))</f>
        <v/>
      </c>
      <c r="H420" s="13" t="str">
        <f>IF(ISERROR(VLOOKUP(CONCATENATE($A420,"_",H$2),'Reference data SID'!$B:$N,13,FALSE)),"",VLOOKUP(CONCATENATE($A420,"_",H$2),'Reference data SID'!$B:$N,13,FALSE))</f>
        <v/>
      </c>
      <c r="I420" s="13" t="str">
        <f>IF(ISERROR(VLOOKUP(CONCATENATE($A420,"_",I$2),'Reference data SID'!$B:$N,13,FALSE)),"",VLOOKUP(CONCATENATE($A420,"_",I$2),'Reference data SID'!$B:$N,13,FALSE))</f>
        <v/>
      </c>
      <c r="J420" s="13" t="str">
        <f>IF(ISERROR(VLOOKUP(CONCATENATE($A420,"_",J$2),'Reference data SID'!$B:$N,13,FALSE)),"",VLOOKUP(CONCATENATE($A420,"_",J$2),'Reference data SID'!$B:$N,13,FALSE))</f>
        <v/>
      </c>
      <c r="K420" s="13" t="str">
        <f>IF(ISERROR(VLOOKUP(CONCATENATE($A420,"_",K$2),'Reference data SID'!$B:$N,13,FALSE)),"",VLOOKUP(CONCATENATE($A420,"_",K$2),'Reference data SID'!$B:$N,13,FALSE))</f>
        <v/>
      </c>
      <c r="L420" s="13" t="str">
        <f>IF(ISERROR(VLOOKUP(CONCATENATE($A420,"_",L$2),'Reference data SID'!$B:$N,13,FALSE)),"",VLOOKUP(CONCATENATE($A420,"_",L$2),'Reference data SID'!$B:$N,13,FALSE))</f>
        <v/>
      </c>
      <c r="M420" s="13" t="str">
        <f>IF(ISERROR(VLOOKUP(CONCATENATE($A420,"_",M$2),'Reference data SID'!$B:$N,13,FALSE)),"",VLOOKUP(CONCATENATE($A420,"_",M$2),'Reference data SID'!$B:$N,13,FALSE))</f>
        <v/>
      </c>
      <c r="N420" s="13" t="str">
        <f>IF(ISERROR(VLOOKUP(CONCATENATE($A420,"_",N$2),'Reference data SID'!$B:$N,13,FALSE)),"",VLOOKUP(CONCATENATE($A420,"_",N$2),'Reference data SID'!$B:$N,13,FALSE))</f>
        <v/>
      </c>
      <c r="O420" s="13" t="str">
        <f>IF(ISERROR(VLOOKUP(CONCATENATE($A420,"_",O$2),'Reference data SID'!$B:$N,13,FALSE)),"",VLOOKUP(CONCATENATE($A420,"_",O$2),'Reference data SID'!$B:$N,13,FALSE))</f>
        <v/>
      </c>
      <c r="P420" s="13" t="str">
        <f>IF(ISERROR(VLOOKUP(CONCATENATE($A420,"_",P$2),'Reference data SID'!$B:$N,13,FALSE)),"",VLOOKUP(CONCATENATE($A420,"_",P$2),'Reference data SID'!$B:$N,13,FALSE))</f>
        <v/>
      </c>
      <c r="Q420" s="13" t="str">
        <f>IF(ISERROR(VLOOKUP(CONCATENATE($A420,"_",Q$2),'Reference data SID'!$B:$N,13,FALSE)),"",VLOOKUP(CONCATENATE($A420,"_",Q$2),'Reference data SID'!$B:$N,13,FALSE))</f>
        <v/>
      </c>
      <c r="R420" s="13" t="str">
        <f>IF(ISERROR(VLOOKUP(CONCATENATE($A420,"_",R$2),'Reference data SID'!$B:$N,13,FALSE)),"",VLOOKUP(CONCATENATE($A420,"_",R$2),'Reference data SID'!$B:$N,13,FALSE))</f>
        <v/>
      </c>
      <c r="S420" s="13" t="str">
        <f>IF(ISERROR(VLOOKUP(CONCATENATE($A420,"_",S$2),'Reference data SID'!$B:$N,13,FALSE)),"",VLOOKUP(CONCATENATE($A420,"_",S$2),'Reference data SID'!$B:$N,13,FALSE))</f>
        <v/>
      </c>
      <c r="T420" s="13" t="str">
        <f>IF(ISERROR(VLOOKUP(CONCATENATE($A420,"_",T$2),'Reference data SID'!$B:$N,13,FALSE)),"",VLOOKUP(CONCATENATE($A420,"_",T$2),'Reference data SID'!$B:$N,13,FALSE))</f>
        <v/>
      </c>
      <c r="U420" s="13" t="str">
        <f>IF(ISERROR(VLOOKUP(CONCATENATE($A420,"_",U$2),'Reference data SID'!$B:$N,13,FALSE)),"",VLOOKUP(CONCATENATE($A420,"_",U$2),'Reference data SID'!$B:$N,13,FALSE))</f>
        <v/>
      </c>
      <c r="V420" s="13" t="str">
        <f>IF(ISERROR(VLOOKUP(CONCATENATE($A420,"_",V$2),'Reference data SID'!$B:$N,13,FALSE)),"",VLOOKUP(CONCATENATE($A420,"_",V$2),'Reference data SID'!$B:$N,13,FALSE))</f>
        <v/>
      </c>
      <c r="W420" s="13" t="str">
        <f>IF(ISERROR(VLOOKUP(CONCATENATE($A420,"_",W$2),'Reference data SID'!$B:$N,13,FALSE)),"",VLOOKUP(CONCATENATE($A420,"_",W$2),'Reference data SID'!$B:$N,13,FALSE))</f>
        <v/>
      </c>
      <c r="X420" s="13" t="str">
        <f>IF(ISERROR(VLOOKUP(CONCATENATE($A420,"_",X$2),'Reference data SID'!$B:$N,13,FALSE)),"",VLOOKUP(CONCATENATE($A420,"_",X$2),'Reference data SID'!$B:$N,13,FALSE))</f>
        <v/>
      </c>
      <c r="Y420" s="13" t="str">
        <f>IF(ISERROR(VLOOKUP(CONCATENATE($A420,"_",Y$2),'Reference data SID'!$B:$N,13,FALSE)),"",VLOOKUP(CONCATENATE($A420,"_",Y$2),'Reference data SID'!$B:$N,13,FALSE))</f>
        <v/>
      </c>
      <c r="Z420" s="13" t="str">
        <f>IF(ISERROR(VLOOKUP(CONCATENATE($A420,"_",Z$2),'Reference data SID'!$B:$N,13,FALSE)),"",VLOOKUP(CONCATENATE($A420,"_",Z$2),'Reference data SID'!$B:$N,13,FALSE))</f>
        <v/>
      </c>
      <c r="AA420" s="13" t="str">
        <f>IF(ISERROR(VLOOKUP(CONCATENATE($A420,"_",AA$2),'Reference data SID'!$B:$N,13,FALSE)),"",VLOOKUP(CONCATENATE($A420,"_",AA$2),'Reference data SID'!$B:$N,13,FALSE))</f>
        <v/>
      </c>
      <c r="AB420" s="13" t="str">
        <f>IF(ISERROR(VLOOKUP(CONCATENATE($A420,"_",AB$2),'Reference data SID'!$B:$N,13,FALSE)),"",VLOOKUP(CONCATENATE($A420,"_",AB$2),'Reference data SID'!$B:$N,13,FALSE))</f>
        <v/>
      </c>
      <c r="AC420" s="13" t="str">
        <f>IF(ISERROR(VLOOKUP(CONCATENATE($A420,"_",AC$2),'Reference data SID'!$B:$N,13,FALSE)),"",VLOOKUP(CONCATENATE($A420,"_",AC$2),'Reference data SID'!$B:$N,13,FALSE))</f>
        <v/>
      </c>
      <c r="AD420" s="13" t="str">
        <f>IF(ISERROR(VLOOKUP(CONCATENATE($A420,"_",AD$2),'Reference data SID'!$B:$N,13,FALSE)),"",VLOOKUP(CONCATENATE($A420,"_",AD$2),'Reference data SID'!$B:$N,13,FALSE))</f>
        <v/>
      </c>
      <c r="AE420" s="13" t="str">
        <f>IF(ISERROR(VLOOKUP(CONCATENATE($A420,"_",AE$2),'Reference data SID'!$B:$N,13,FALSE)),"",VLOOKUP(CONCATENATE($A420,"_",AE$2),'Reference data SID'!$B:$N,13,FALSE))</f>
        <v/>
      </c>
      <c r="AF420" s="13" t="str">
        <f>IF(ISERROR(VLOOKUP(CONCATENATE($A420,"_",AF$2),'Reference data SID'!$B:$N,13,FALSE)),"",VLOOKUP(CONCATENATE($A420,"_",AF$2),'Reference data SID'!$B:$N,13,FALSE))</f>
        <v/>
      </c>
      <c r="AG420" s="13" t="str">
        <f>IF(ISERROR(VLOOKUP(CONCATENATE($A420,"_",AG$2),'Reference data SID'!$B:$N,13,FALSE)),"",VLOOKUP(CONCATENATE($A420,"_",AG$2),'Reference data SID'!$B:$N,13,FALSE))</f>
        <v/>
      </c>
      <c r="AH420" s="13" t="str">
        <f>IF(ISERROR(VLOOKUP(CONCATENATE($A420,"_",AH$2),'Reference data SID'!$B:$N,13,FALSE)),"",VLOOKUP(CONCATENATE($A420,"_",AH$2),'Reference data SID'!$B:$N,13,FALSE))</f>
        <v/>
      </c>
      <c r="AI420" s="13" t="str">
        <f>IF(ISERROR(VLOOKUP(CONCATENATE($A420,"_",AI$2),'Reference data SID'!$B:$N,13,FALSE)),"",VLOOKUP(CONCATENATE($A420,"_",AI$2),'Reference data SID'!$B:$N,13,FALSE))</f>
        <v/>
      </c>
      <c r="AJ420" s="13" t="str">
        <f>IF(ISERROR(VLOOKUP(CONCATENATE($A420,"_",AJ$2),'Reference data SID'!$B:$N,13,FALSE)),"",VLOOKUP(CONCATENATE($A420,"_",AJ$2),'Reference data SID'!$B:$N,13,FALSE))</f>
        <v/>
      </c>
      <c r="AK420" s="13" t="str">
        <f>IF(ISERROR(VLOOKUP(CONCATENATE($A420,"_",AK$2),'Reference data SID'!$B:$N,13,FALSE)),"",VLOOKUP(CONCATENATE($A420,"_",AK$2),'Reference data SID'!$B:$N,13,FALSE))</f>
        <v/>
      </c>
      <c r="AL420" s="13" t="str">
        <f>IF(ISERROR(VLOOKUP(CONCATENATE($A420,"_",AL$2),'Reference data SID'!$B:$N,13,FALSE)),"",VLOOKUP(CONCATENATE($A420,"_",AL$2),'Reference data SID'!$B:$N,13,FALSE))</f>
        <v/>
      </c>
      <c r="AM420" s="13" t="str">
        <f>IF(ISERROR(VLOOKUP(CONCATENATE($A420,"_",AM$2),'Reference data SID'!$B:$N,13,FALSE)),"",VLOOKUP(CONCATENATE($A420,"_",AM$2),'Reference data SID'!$B:$N,13,FALSE))</f>
        <v/>
      </c>
      <c r="AN420" s="13" t="str">
        <f>IF(ISERROR(VLOOKUP(CONCATENATE($A420,"_",AN$2),'Reference data SID'!$B:$N,13,FALSE)),"",VLOOKUP(CONCATENATE($A420,"_",AN$2),'Reference data SID'!$B:$N,13,FALSE))</f>
        <v/>
      </c>
      <c r="AO420" s="13" t="str">
        <f>IF(ISERROR(VLOOKUP(CONCATENATE($A420,"_",AO$2),'Reference data SID'!$B:$N,13,FALSE)),"",VLOOKUP(CONCATENATE($A420,"_",AO$2),'Reference data SID'!$B:$N,13,FALSE))</f>
        <v/>
      </c>
      <c r="AP420" s="13" t="str">
        <f>IF(ISERROR(VLOOKUP(CONCATENATE($A420,"_",AP$2),'Reference data SID'!$B:$N,13,FALSE)),"",VLOOKUP(CONCATENATE($A420,"_",AP$2),'Reference data SID'!$B:$N,13,FALSE))</f>
        <v/>
      </c>
      <c r="AQ420" s="13" t="str">
        <f>IF(ISERROR(VLOOKUP(CONCATENATE($A420,"_",AQ$2),'Reference data SID'!$B:$N,13,FALSE)),"",VLOOKUP(CONCATENATE($A420,"_",AQ$2),'Reference data SID'!$B:$N,13,FALSE))</f>
        <v/>
      </c>
      <c r="AR420" s="13" t="str">
        <f>IF(ISERROR(VLOOKUP(CONCATENATE($A420,"_",AR$2),'Reference data SID'!$B:$N,13,FALSE)),"",VLOOKUP(CONCATENATE($A420,"_",AR$2),'Reference data SID'!$B:$N,13,FALSE))</f>
        <v/>
      </c>
      <c r="AS420" s="13" t="str">
        <f>IF(ISERROR(VLOOKUP(CONCATENATE($A420,"_",AS$2),'Reference data SID'!$B:$N,13,FALSE)),"",VLOOKUP(CONCATENATE($A420,"_",AS$2),'Reference data SID'!$B:$N,13,FALSE))</f>
        <v/>
      </c>
      <c r="AT420" s="13" t="str">
        <f>IF(ISERROR(VLOOKUP(CONCATENATE($A420,"_",AT$2),'Reference data SID'!$B:$N,13,FALSE)),"",VLOOKUP(CONCATENATE($A420,"_",AT$2),'Reference data SID'!$B:$N,13,FALSE))</f>
        <v/>
      </c>
    </row>
    <row r="421" spans="1:46" x14ac:dyDescent="0.25">
      <c r="A421">
        <v>417</v>
      </c>
      <c r="B421" s="13" t="str">
        <f>IF(ISERROR(VLOOKUP(CONCATENATE($A421,"_",B$2),'Reference data SID'!$B:$N,13,FALSE)),"",VLOOKUP(CONCATENATE($A421,"_",B$2),'Reference data SID'!$B:$N,13,FALSE))</f>
        <v/>
      </c>
      <c r="C421" s="13" t="str">
        <f>IF(ISERROR(VLOOKUP(CONCATENATE($A421,"_",C$2),'Reference data SID'!$B:$N,13,FALSE)),"",VLOOKUP(CONCATENATE($A421,"_",C$2),'Reference data SID'!$B:$N,13,FALSE))</f>
        <v/>
      </c>
      <c r="D421" s="13" t="str">
        <f>IF(ISERROR(VLOOKUP(CONCATENATE($A421,"_",D$2),'Reference data SID'!$B:$N,13,FALSE)),"",VLOOKUP(CONCATENATE($A421,"_",D$2),'Reference data SID'!$B:$N,13,FALSE))</f>
        <v/>
      </c>
      <c r="E421" s="13" t="str">
        <f>IF(ISERROR(VLOOKUP(CONCATENATE($A421,"_",E$2),'Reference data SID'!$B:$N,13,FALSE)),"",VLOOKUP(CONCATENATE($A421,"_",E$2),'Reference data SID'!$B:$N,13,FALSE))</f>
        <v/>
      </c>
      <c r="F421" s="13" t="str">
        <f>IF(ISERROR(VLOOKUP(CONCATENATE($A421,"_",F$2),'Reference data SID'!$B:$N,13,FALSE)),"",VLOOKUP(CONCATENATE($A421,"_",F$2),'Reference data SID'!$B:$N,13,FALSE))</f>
        <v/>
      </c>
      <c r="G421" s="13" t="str">
        <f>IF(ISERROR(VLOOKUP(CONCATENATE($A421,"_",G$2),'Reference data SID'!$B:$N,13,FALSE)),"",VLOOKUP(CONCATENATE($A421,"_",G$2),'Reference data SID'!$B:$N,13,FALSE))</f>
        <v/>
      </c>
      <c r="H421" s="13" t="str">
        <f>IF(ISERROR(VLOOKUP(CONCATENATE($A421,"_",H$2),'Reference data SID'!$B:$N,13,FALSE)),"",VLOOKUP(CONCATENATE($A421,"_",H$2),'Reference data SID'!$B:$N,13,FALSE))</f>
        <v/>
      </c>
      <c r="I421" s="13" t="str">
        <f>IF(ISERROR(VLOOKUP(CONCATENATE($A421,"_",I$2),'Reference data SID'!$B:$N,13,FALSE)),"",VLOOKUP(CONCATENATE($A421,"_",I$2),'Reference data SID'!$B:$N,13,FALSE))</f>
        <v/>
      </c>
      <c r="J421" s="13" t="str">
        <f>IF(ISERROR(VLOOKUP(CONCATENATE($A421,"_",J$2),'Reference data SID'!$B:$N,13,FALSE)),"",VLOOKUP(CONCATENATE($A421,"_",J$2),'Reference data SID'!$B:$N,13,FALSE))</f>
        <v/>
      </c>
      <c r="K421" s="13" t="str">
        <f>IF(ISERROR(VLOOKUP(CONCATENATE($A421,"_",K$2),'Reference data SID'!$B:$N,13,FALSE)),"",VLOOKUP(CONCATENATE($A421,"_",K$2),'Reference data SID'!$B:$N,13,FALSE))</f>
        <v/>
      </c>
      <c r="L421" s="13" t="str">
        <f>IF(ISERROR(VLOOKUP(CONCATENATE($A421,"_",L$2),'Reference data SID'!$B:$N,13,FALSE)),"",VLOOKUP(CONCATENATE($A421,"_",L$2),'Reference data SID'!$B:$N,13,FALSE))</f>
        <v/>
      </c>
      <c r="M421" s="13" t="str">
        <f>IF(ISERROR(VLOOKUP(CONCATENATE($A421,"_",M$2),'Reference data SID'!$B:$N,13,FALSE)),"",VLOOKUP(CONCATENATE($A421,"_",M$2),'Reference data SID'!$B:$N,13,FALSE))</f>
        <v/>
      </c>
      <c r="N421" s="13" t="str">
        <f>IF(ISERROR(VLOOKUP(CONCATENATE($A421,"_",N$2),'Reference data SID'!$B:$N,13,FALSE)),"",VLOOKUP(CONCATENATE($A421,"_",N$2),'Reference data SID'!$B:$N,13,FALSE))</f>
        <v/>
      </c>
      <c r="O421" s="13" t="str">
        <f>IF(ISERROR(VLOOKUP(CONCATENATE($A421,"_",O$2),'Reference data SID'!$B:$N,13,FALSE)),"",VLOOKUP(CONCATENATE($A421,"_",O$2),'Reference data SID'!$B:$N,13,FALSE))</f>
        <v/>
      </c>
      <c r="P421" s="13" t="str">
        <f>IF(ISERROR(VLOOKUP(CONCATENATE($A421,"_",P$2),'Reference data SID'!$B:$N,13,FALSE)),"",VLOOKUP(CONCATENATE($A421,"_",P$2),'Reference data SID'!$B:$N,13,FALSE))</f>
        <v/>
      </c>
      <c r="Q421" s="13" t="str">
        <f>IF(ISERROR(VLOOKUP(CONCATENATE($A421,"_",Q$2),'Reference data SID'!$B:$N,13,FALSE)),"",VLOOKUP(CONCATENATE($A421,"_",Q$2),'Reference data SID'!$B:$N,13,FALSE))</f>
        <v/>
      </c>
      <c r="R421" s="13" t="str">
        <f>IF(ISERROR(VLOOKUP(CONCATENATE($A421,"_",R$2),'Reference data SID'!$B:$N,13,FALSE)),"",VLOOKUP(CONCATENATE($A421,"_",R$2),'Reference data SID'!$B:$N,13,FALSE))</f>
        <v/>
      </c>
      <c r="S421" s="13" t="str">
        <f>IF(ISERROR(VLOOKUP(CONCATENATE($A421,"_",S$2),'Reference data SID'!$B:$N,13,FALSE)),"",VLOOKUP(CONCATENATE($A421,"_",S$2),'Reference data SID'!$B:$N,13,FALSE))</f>
        <v/>
      </c>
      <c r="T421" s="13" t="str">
        <f>IF(ISERROR(VLOOKUP(CONCATENATE($A421,"_",T$2),'Reference data SID'!$B:$N,13,FALSE)),"",VLOOKUP(CONCATENATE($A421,"_",T$2),'Reference data SID'!$B:$N,13,FALSE))</f>
        <v/>
      </c>
      <c r="U421" s="13" t="str">
        <f>IF(ISERROR(VLOOKUP(CONCATENATE($A421,"_",U$2),'Reference data SID'!$B:$N,13,FALSE)),"",VLOOKUP(CONCATENATE($A421,"_",U$2),'Reference data SID'!$B:$N,13,FALSE))</f>
        <v/>
      </c>
      <c r="V421" s="13" t="str">
        <f>IF(ISERROR(VLOOKUP(CONCATENATE($A421,"_",V$2),'Reference data SID'!$B:$N,13,FALSE)),"",VLOOKUP(CONCATENATE($A421,"_",V$2),'Reference data SID'!$B:$N,13,FALSE))</f>
        <v/>
      </c>
      <c r="W421" s="13" t="str">
        <f>IF(ISERROR(VLOOKUP(CONCATENATE($A421,"_",W$2),'Reference data SID'!$B:$N,13,FALSE)),"",VLOOKUP(CONCATENATE($A421,"_",W$2),'Reference data SID'!$B:$N,13,FALSE))</f>
        <v/>
      </c>
      <c r="X421" s="13" t="str">
        <f>IF(ISERROR(VLOOKUP(CONCATENATE($A421,"_",X$2),'Reference data SID'!$B:$N,13,FALSE)),"",VLOOKUP(CONCATENATE($A421,"_",X$2),'Reference data SID'!$B:$N,13,FALSE))</f>
        <v/>
      </c>
      <c r="Y421" s="13" t="str">
        <f>IF(ISERROR(VLOOKUP(CONCATENATE($A421,"_",Y$2),'Reference data SID'!$B:$N,13,FALSE)),"",VLOOKUP(CONCATENATE($A421,"_",Y$2),'Reference data SID'!$B:$N,13,FALSE))</f>
        <v/>
      </c>
      <c r="Z421" s="13" t="str">
        <f>IF(ISERROR(VLOOKUP(CONCATENATE($A421,"_",Z$2),'Reference data SID'!$B:$N,13,FALSE)),"",VLOOKUP(CONCATENATE($A421,"_",Z$2),'Reference data SID'!$B:$N,13,FALSE))</f>
        <v/>
      </c>
      <c r="AA421" s="13" t="str">
        <f>IF(ISERROR(VLOOKUP(CONCATENATE($A421,"_",AA$2),'Reference data SID'!$B:$N,13,FALSE)),"",VLOOKUP(CONCATENATE($A421,"_",AA$2),'Reference data SID'!$B:$N,13,FALSE))</f>
        <v/>
      </c>
      <c r="AB421" s="13" t="str">
        <f>IF(ISERROR(VLOOKUP(CONCATENATE($A421,"_",AB$2),'Reference data SID'!$B:$N,13,FALSE)),"",VLOOKUP(CONCATENATE($A421,"_",AB$2),'Reference data SID'!$B:$N,13,FALSE))</f>
        <v/>
      </c>
      <c r="AC421" s="13" t="str">
        <f>IF(ISERROR(VLOOKUP(CONCATENATE($A421,"_",AC$2),'Reference data SID'!$B:$N,13,FALSE)),"",VLOOKUP(CONCATENATE($A421,"_",AC$2),'Reference data SID'!$B:$N,13,FALSE))</f>
        <v/>
      </c>
      <c r="AD421" s="13" t="str">
        <f>IF(ISERROR(VLOOKUP(CONCATENATE($A421,"_",AD$2),'Reference data SID'!$B:$N,13,FALSE)),"",VLOOKUP(CONCATENATE($A421,"_",AD$2),'Reference data SID'!$B:$N,13,FALSE))</f>
        <v/>
      </c>
      <c r="AE421" s="13" t="str">
        <f>IF(ISERROR(VLOOKUP(CONCATENATE($A421,"_",AE$2),'Reference data SID'!$B:$N,13,FALSE)),"",VLOOKUP(CONCATENATE($A421,"_",AE$2),'Reference data SID'!$B:$N,13,FALSE))</f>
        <v/>
      </c>
      <c r="AF421" s="13" t="str">
        <f>IF(ISERROR(VLOOKUP(CONCATENATE($A421,"_",AF$2),'Reference data SID'!$B:$N,13,FALSE)),"",VLOOKUP(CONCATENATE($A421,"_",AF$2),'Reference data SID'!$B:$N,13,FALSE))</f>
        <v/>
      </c>
      <c r="AG421" s="13" t="str">
        <f>IF(ISERROR(VLOOKUP(CONCATENATE($A421,"_",AG$2),'Reference data SID'!$B:$N,13,FALSE)),"",VLOOKUP(CONCATENATE($A421,"_",AG$2),'Reference data SID'!$B:$N,13,FALSE))</f>
        <v/>
      </c>
      <c r="AH421" s="13" t="str">
        <f>IF(ISERROR(VLOOKUP(CONCATENATE($A421,"_",AH$2),'Reference data SID'!$B:$N,13,FALSE)),"",VLOOKUP(CONCATENATE($A421,"_",AH$2),'Reference data SID'!$B:$N,13,FALSE))</f>
        <v/>
      </c>
      <c r="AI421" s="13" t="str">
        <f>IF(ISERROR(VLOOKUP(CONCATENATE($A421,"_",AI$2),'Reference data SID'!$B:$N,13,FALSE)),"",VLOOKUP(CONCATENATE($A421,"_",AI$2),'Reference data SID'!$B:$N,13,FALSE))</f>
        <v/>
      </c>
      <c r="AJ421" s="13" t="str">
        <f>IF(ISERROR(VLOOKUP(CONCATENATE($A421,"_",AJ$2),'Reference data SID'!$B:$N,13,FALSE)),"",VLOOKUP(CONCATENATE($A421,"_",AJ$2),'Reference data SID'!$B:$N,13,FALSE))</f>
        <v/>
      </c>
      <c r="AK421" s="13" t="str">
        <f>IF(ISERROR(VLOOKUP(CONCATENATE($A421,"_",AK$2),'Reference data SID'!$B:$N,13,FALSE)),"",VLOOKUP(CONCATENATE($A421,"_",AK$2),'Reference data SID'!$B:$N,13,FALSE))</f>
        <v/>
      </c>
      <c r="AL421" s="13" t="str">
        <f>IF(ISERROR(VLOOKUP(CONCATENATE($A421,"_",AL$2),'Reference data SID'!$B:$N,13,FALSE)),"",VLOOKUP(CONCATENATE($A421,"_",AL$2),'Reference data SID'!$B:$N,13,FALSE))</f>
        <v/>
      </c>
      <c r="AM421" s="13" t="str">
        <f>IF(ISERROR(VLOOKUP(CONCATENATE($A421,"_",AM$2),'Reference data SID'!$B:$N,13,FALSE)),"",VLOOKUP(CONCATENATE($A421,"_",AM$2),'Reference data SID'!$B:$N,13,FALSE))</f>
        <v/>
      </c>
      <c r="AN421" s="13" t="str">
        <f>IF(ISERROR(VLOOKUP(CONCATENATE($A421,"_",AN$2),'Reference data SID'!$B:$N,13,FALSE)),"",VLOOKUP(CONCATENATE($A421,"_",AN$2),'Reference data SID'!$B:$N,13,FALSE))</f>
        <v/>
      </c>
      <c r="AO421" s="13" t="str">
        <f>IF(ISERROR(VLOOKUP(CONCATENATE($A421,"_",AO$2),'Reference data SID'!$B:$N,13,FALSE)),"",VLOOKUP(CONCATENATE($A421,"_",AO$2),'Reference data SID'!$B:$N,13,FALSE))</f>
        <v/>
      </c>
      <c r="AP421" s="13" t="str">
        <f>IF(ISERROR(VLOOKUP(CONCATENATE($A421,"_",AP$2),'Reference data SID'!$B:$N,13,FALSE)),"",VLOOKUP(CONCATENATE($A421,"_",AP$2),'Reference data SID'!$B:$N,13,FALSE))</f>
        <v/>
      </c>
      <c r="AQ421" s="13" t="str">
        <f>IF(ISERROR(VLOOKUP(CONCATENATE($A421,"_",AQ$2),'Reference data SID'!$B:$N,13,FALSE)),"",VLOOKUP(CONCATENATE($A421,"_",AQ$2),'Reference data SID'!$B:$N,13,FALSE))</f>
        <v/>
      </c>
      <c r="AR421" s="13" t="str">
        <f>IF(ISERROR(VLOOKUP(CONCATENATE($A421,"_",AR$2),'Reference data SID'!$B:$N,13,FALSE)),"",VLOOKUP(CONCATENATE($A421,"_",AR$2),'Reference data SID'!$B:$N,13,FALSE))</f>
        <v/>
      </c>
      <c r="AS421" s="13" t="str">
        <f>IF(ISERROR(VLOOKUP(CONCATENATE($A421,"_",AS$2),'Reference data SID'!$B:$N,13,FALSE)),"",VLOOKUP(CONCATENATE($A421,"_",AS$2),'Reference data SID'!$B:$N,13,FALSE))</f>
        <v/>
      </c>
      <c r="AT421" s="13" t="str">
        <f>IF(ISERROR(VLOOKUP(CONCATENATE($A421,"_",AT$2),'Reference data SID'!$B:$N,13,FALSE)),"",VLOOKUP(CONCATENATE($A421,"_",AT$2),'Reference data SID'!$B:$N,13,FALSE))</f>
        <v/>
      </c>
    </row>
    <row r="422" spans="1:46" x14ac:dyDescent="0.25">
      <c r="A422">
        <v>418</v>
      </c>
      <c r="B422" s="13" t="str">
        <f>IF(ISERROR(VLOOKUP(CONCATENATE($A422,"_",B$2),'Reference data SID'!$B:$N,13,FALSE)),"",VLOOKUP(CONCATENATE($A422,"_",B$2),'Reference data SID'!$B:$N,13,FALSE))</f>
        <v/>
      </c>
      <c r="C422" s="13" t="str">
        <f>IF(ISERROR(VLOOKUP(CONCATENATE($A422,"_",C$2),'Reference data SID'!$B:$N,13,FALSE)),"",VLOOKUP(CONCATENATE($A422,"_",C$2),'Reference data SID'!$B:$N,13,FALSE))</f>
        <v/>
      </c>
      <c r="D422" s="13" t="str">
        <f>IF(ISERROR(VLOOKUP(CONCATENATE($A422,"_",D$2),'Reference data SID'!$B:$N,13,FALSE)),"",VLOOKUP(CONCATENATE($A422,"_",D$2),'Reference data SID'!$B:$N,13,FALSE))</f>
        <v/>
      </c>
      <c r="E422" s="13" t="str">
        <f>IF(ISERROR(VLOOKUP(CONCATENATE($A422,"_",E$2),'Reference data SID'!$B:$N,13,FALSE)),"",VLOOKUP(CONCATENATE($A422,"_",E$2),'Reference data SID'!$B:$N,13,FALSE))</f>
        <v/>
      </c>
      <c r="F422" s="13" t="str">
        <f>IF(ISERROR(VLOOKUP(CONCATENATE($A422,"_",F$2),'Reference data SID'!$B:$N,13,FALSE)),"",VLOOKUP(CONCATENATE($A422,"_",F$2),'Reference data SID'!$B:$N,13,FALSE))</f>
        <v/>
      </c>
      <c r="G422" s="13" t="str">
        <f>IF(ISERROR(VLOOKUP(CONCATENATE($A422,"_",G$2),'Reference data SID'!$B:$N,13,FALSE)),"",VLOOKUP(CONCATENATE($A422,"_",G$2),'Reference data SID'!$B:$N,13,FALSE))</f>
        <v/>
      </c>
      <c r="H422" s="13" t="str">
        <f>IF(ISERROR(VLOOKUP(CONCATENATE($A422,"_",H$2),'Reference data SID'!$B:$N,13,FALSE)),"",VLOOKUP(CONCATENATE($A422,"_",H$2),'Reference data SID'!$B:$N,13,FALSE))</f>
        <v/>
      </c>
      <c r="I422" s="13" t="str">
        <f>IF(ISERROR(VLOOKUP(CONCATENATE($A422,"_",I$2),'Reference data SID'!$B:$N,13,FALSE)),"",VLOOKUP(CONCATENATE($A422,"_",I$2),'Reference data SID'!$B:$N,13,FALSE))</f>
        <v/>
      </c>
      <c r="J422" s="13" t="str">
        <f>IF(ISERROR(VLOOKUP(CONCATENATE($A422,"_",J$2),'Reference data SID'!$B:$N,13,FALSE)),"",VLOOKUP(CONCATENATE($A422,"_",J$2),'Reference data SID'!$B:$N,13,FALSE))</f>
        <v/>
      </c>
      <c r="K422" s="13" t="str">
        <f>IF(ISERROR(VLOOKUP(CONCATENATE($A422,"_",K$2),'Reference data SID'!$B:$N,13,FALSE)),"",VLOOKUP(CONCATENATE($A422,"_",K$2),'Reference data SID'!$B:$N,13,FALSE))</f>
        <v/>
      </c>
      <c r="L422" s="13" t="str">
        <f>IF(ISERROR(VLOOKUP(CONCATENATE($A422,"_",L$2),'Reference data SID'!$B:$N,13,FALSE)),"",VLOOKUP(CONCATENATE($A422,"_",L$2),'Reference data SID'!$B:$N,13,FALSE))</f>
        <v/>
      </c>
      <c r="M422" s="13" t="str">
        <f>IF(ISERROR(VLOOKUP(CONCATENATE($A422,"_",M$2),'Reference data SID'!$B:$N,13,FALSE)),"",VLOOKUP(CONCATENATE($A422,"_",M$2),'Reference data SID'!$B:$N,13,FALSE))</f>
        <v/>
      </c>
      <c r="N422" s="13" t="str">
        <f>IF(ISERROR(VLOOKUP(CONCATENATE($A422,"_",N$2),'Reference data SID'!$B:$N,13,FALSE)),"",VLOOKUP(CONCATENATE($A422,"_",N$2),'Reference data SID'!$B:$N,13,FALSE))</f>
        <v/>
      </c>
      <c r="O422" s="13" t="str">
        <f>IF(ISERROR(VLOOKUP(CONCATENATE($A422,"_",O$2),'Reference data SID'!$B:$N,13,FALSE)),"",VLOOKUP(CONCATENATE($A422,"_",O$2),'Reference data SID'!$B:$N,13,FALSE))</f>
        <v/>
      </c>
      <c r="P422" s="13" t="str">
        <f>IF(ISERROR(VLOOKUP(CONCATENATE($A422,"_",P$2),'Reference data SID'!$B:$N,13,FALSE)),"",VLOOKUP(CONCATENATE($A422,"_",P$2),'Reference data SID'!$B:$N,13,FALSE))</f>
        <v/>
      </c>
      <c r="Q422" s="13" t="str">
        <f>IF(ISERROR(VLOOKUP(CONCATENATE($A422,"_",Q$2),'Reference data SID'!$B:$N,13,FALSE)),"",VLOOKUP(CONCATENATE($A422,"_",Q$2),'Reference data SID'!$B:$N,13,FALSE))</f>
        <v/>
      </c>
      <c r="R422" s="13" t="str">
        <f>IF(ISERROR(VLOOKUP(CONCATENATE($A422,"_",R$2),'Reference data SID'!$B:$N,13,FALSE)),"",VLOOKUP(CONCATENATE($A422,"_",R$2),'Reference data SID'!$B:$N,13,FALSE))</f>
        <v/>
      </c>
      <c r="S422" s="13" t="str">
        <f>IF(ISERROR(VLOOKUP(CONCATENATE($A422,"_",S$2),'Reference data SID'!$B:$N,13,FALSE)),"",VLOOKUP(CONCATENATE($A422,"_",S$2),'Reference data SID'!$B:$N,13,FALSE))</f>
        <v/>
      </c>
      <c r="T422" s="13" t="str">
        <f>IF(ISERROR(VLOOKUP(CONCATENATE($A422,"_",T$2),'Reference data SID'!$B:$N,13,FALSE)),"",VLOOKUP(CONCATENATE($A422,"_",T$2),'Reference data SID'!$B:$N,13,FALSE))</f>
        <v/>
      </c>
      <c r="U422" s="13" t="str">
        <f>IF(ISERROR(VLOOKUP(CONCATENATE($A422,"_",U$2),'Reference data SID'!$B:$N,13,FALSE)),"",VLOOKUP(CONCATENATE($A422,"_",U$2),'Reference data SID'!$B:$N,13,FALSE))</f>
        <v/>
      </c>
      <c r="V422" s="13" t="str">
        <f>IF(ISERROR(VLOOKUP(CONCATENATE($A422,"_",V$2),'Reference data SID'!$B:$N,13,FALSE)),"",VLOOKUP(CONCATENATE($A422,"_",V$2),'Reference data SID'!$B:$N,13,FALSE))</f>
        <v/>
      </c>
      <c r="W422" s="13" t="str">
        <f>IF(ISERROR(VLOOKUP(CONCATENATE($A422,"_",W$2),'Reference data SID'!$B:$N,13,FALSE)),"",VLOOKUP(CONCATENATE($A422,"_",W$2),'Reference data SID'!$B:$N,13,FALSE))</f>
        <v/>
      </c>
      <c r="X422" s="13" t="str">
        <f>IF(ISERROR(VLOOKUP(CONCATENATE($A422,"_",X$2),'Reference data SID'!$B:$N,13,FALSE)),"",VLOOKUP(CONCATENATE($A422,"_",X$2),'Reference data SID'!$B:$N,13,FALSE))</f>
        <v/>
      </c>
      <c r="Y422" s="13" t="str">
        <f>IF(ISERROR(VLOOKUP(CONCATENATE($A422,"_",Y$2),'Reference data SID'!$B:$N,13,FALSE)),"",VLOOKUP(CONCATENATE($A422,"_",Y$2),'Reference data SID'!$B:$N,13,FALSE))</f>
        <v/>
      </c>
      <c r="Z422" s="13" t="str">
        <f>IF(ISERROR(VLOOKUP(CONCATENATE($A422,"_",Z$2),'Reference data SID'!$B:$N,13,FALSE)),"",VLOOKUP(CONCATENATE($A422,"_",Z$2),'Reference data SID'!$B:$N,13,FALSE))</f>
        <v/>
      </c>
      <c r="AA422" s="13" t="str">
        <f>IF(ISERROR(VLOOKUP(CONCATENATE($A422,"_",AA$2),'Reference data SID'!$B:$N,13,FALSE)),"",VLOOKUP(CONCATENATE($A422,"_",AA$2),'Reference data SID'!$B:$N,13,FALSE))</f>
        <v/>
      </c>
      <c r="AB422" s="13" t="str">
        <f>IF(ISERROR(VLOOKUP(CONCATENATE($A422,"_",AB$2),'Reference data SID'!$B:$N,13,FALSE)),"",VLOOKUP(CONCATENATE($A422,"_",AB$2),'Reference data SID'!$B:$N,13,FALSE))</f>
        <v/>
      </c>
      <c r="AC422" s="13" t="str">
        <f>IF(ISERROR(VLOOKUP(CONCATENATE($A422,"_",AC$2),'Reference data SID'!$B:$N,13,FALSE)),"",VLOOKUP(CONCATENATE($A422,"_",AC$2),'Reference data SID'!$B:$N,13,FALSE))</f>
        <v/>
      </c>
      <c r="AD422" s="13" t="str">
        <f>IF(ISERROR(VLOOKUP(CONCATENATE($A422,"_",AD$2),'Reference data SID'!$B:$N,13,FALSE)),"",VLOOKUP(CONCATENATE($A422,"_",AD$2),'Reference data SID'!$B:$N,13,FALSE))</f>
        <v/>
      </c>
      <c r="AE422" s="13" t="str">
        <f>IF(ISERROR(VLOOKUP(CONCATENATE($A422,"_",AE$2),'Reference data SID'!$B:$N,13,FALSE)),"",VLOOKUP(CONCATENATE($A422,"_",AE$2),'Reference data SID'!$B:$N,13,FALSE))</f>
        <v/>
      </c>
      <c r="AF422" s="13" t="str">
        <f>IF(ISERROR(VLOOKUP(CONCATENATE($A422,"_",AF$2),'Reference data SID'!$B:$N,13,FALSE)),"",VLOOKUP(CONCATENATE($A422,"_",AF$2),'Reference data SID'!$B:$N,13,FALSE))</f>
        <v/>
      </c>
      <c r="AG422" s="13" t="str">
        <f>IF(ISERROR(VLOOKUP(CONCATENATE($A422,"_",AG$2),'Reference data SID'!$B:$N,13,FALSE)),"",VLOOKUP(CONCATENATE($A422,"_",AG$2),'Reference data SID'!$B:$N,13,FALSE))</f>
        <v/>
      </c>
      <c r="AH422" s="13" t="str">
        <f>IF(ISERROR(VLOOKUP(CONCATENATE($A422,"_",AH$2),'Reference data SID'!$B:$N,13,FALSE)),"",VLOOKUP(CONCATENATE($A422,"_",AH$2),'Reference data SID'!$B:$N,13,FALSE))</f>
        <v/>
      </c>
      <c r="AI422" s="13" t="str">
        <f>IF(ISERROR(VLOOKUP(CONCATENATE($A422,"_",AI$2),'Reference data SID'!$B:$N,13,FALSE)),"",VLOOKUP(CONCATENATE($A422,"_",AI$2),'Reference data SID'!$B:$N,13,FALSE))</f>
        <v/>
      </c>
      <c r="AJ422" s="13" t="str">
        <f>IF(ISERROR(VLOOKUP(CONCATENATE($A422,"_",AJ$2),'Reference data SID'!$B:$N,13,FALSE)),"",VLOOKUP(CONCATENATE($A422,"_",AJ$2),'Reference data SID'!$B:$N,13,FALSE))</f>
        <v/>
      </c>
      <c r="AK422" s="13" t="str">
        <f>IF(ISERROR(VLOOKUP(CONCATENATE($A422,"_",AK$2),'Reference data SID'!$B:$N,13,FALSE)),"",VLOOKUP(CONCATENATE($A422,"_",AK$2),'Reference data SID'!$B:$N,13,FALSE))</f>
        <v/>
      </c>
      <c r="AL422" s="13" t="str">
        <f>IF(ISERROR(VLOOKUP(CONCATENATE($A422,"_",AL$2),'Reference data SID'!$B:$N,13,FALSE)),"",VLOOKUP(CONCATENATE($A422,"_",AL$2),'Reference data SID'!$B:$N,13,FALSE))</f>
        <v/>
      </c>
      <c r="AM422" s="13" t="str">
        <f>IF(ISERROR(VLOOKUP(CONCATENATE($A422,"_",AM$2),'Reference data SID'!$B:$N,13,FALSE)),"",VLOOKUP(CONCATENATE($A422,"_",AM$2),'Reference data SID'!$B:$N,13,FALSE))</f>
        <v/>
      </c>
      <c r="AN422" s="13" t="str">
        <f>IF(ISERROR(VLOOKUP(CONCATENATE($A422,"_",AN$2),'Reference data SID'!$B:$N,13,FALSE)),"",VLOOKUP(CONCATENATE($A422,"_",AN$2),'Reference data SID'!$B:$N,13,FALSE))</f>
        <v/>
      </c>
      <c r="AO422" s="13" t="str">
        <f>IF(ISERROR(VLOOKUP(CONCATENATE($A422,"_",AO$2),'Reference data SID'!$B:$N,13,FALSE)),"",VLOOKUP(CONCATENATE($A422,"_",AO$2),'Reference data SID'!$B:$N,13,FALSE))</f>
        <v/>
      </c>
      <c r="AP422" s="13" t="str">
        <f>IF(ISERROR(VLOOKUP(CONCATENATE($A422,"_",AP$2),'Reference data SID'!$B:$N,13,FALSE)),"",VLOOKUP(CONCATENATE($A422,"_",AP$2),'Reference data SID'!$B:$N,13,FALSE))</f>
        <v/>
      </c>
      <c r="AQ422" s="13" t="str">
        <f>IF(ISERROR(VLOOKUP(CONCATENATE($A422,"_",AQ$2),'Reference data SID'!$B:$N,13,FALSE)),"",VLOOKUP(CONCATENATE($A422,"_",AQ$2),'Reference data SID'!$B:$N,13,FALSE))</f>
        <v/>
      </c>
      <c r="AR422" s="13" t="str">
        <f>IF(ISERROR(VLOOKUP(CONCATENATE($A422,"_",AR$2),'Reference data SID'!$B:$N,13,FALSE)),"",VLOOKUP(CONCATENATE($A422,"_",AR$2),'Reference data SID'!$B:$N,13,FALSE))</f>
        <v/>
      </c>
      <c r="AS422" s="13" t="str">
        <f>IF(ISERROR(VLOOKUP(CONCATENATE($A422,"_",AS$2),'Reference data SID'!$B:$N,13,FALSE)),"",VLOOKUP(CONCATENATE($A422,"_",AS$2),'Reference data SID'!$B:$N,13,FALSE))</f>
        <v/>
      </c>
      <c r="AT422" s="13" t="str">
        <f>IF(ISERROR(VLOOKUP(CONCATENATE($A422,"_",AT$2),'Reference data SID'!$B:$N,13,FALSE)),"",VLOOKUP(CONCATENATE($A422,"_",AT$2),'Reference data SID'!$B:$N,13,FALSE))</f>
        <v/>
      </c>
    </row>
    <row r="423" spans="1:46" x14ac:dyDescent="0.25">
      <c r="A423">
        <v>419</v>
      </c>
      <c r="B423" s="13" t="str">
        <f>IF(ISERROR(VLOOKUP(CONCATENATE($A423,"_",B$2),'Reference data SID'!$B:$N,13,FALSE)),"",VLOOKUP(CONCATENATE($A423,"_",B$2),'Reference data SID'!$B:$N,13,FALSE))</f>
        <v/>
      </c>
      <c r="C423" s="13" t="str">
        <f>IF(ISERROR(VLOOKUP(CONCATENATE($A423,"_",C$2),'Reference data SID'!$B:$N,13,FALSE)),"",VLOOKUP(CONCATENATE($A423,"_",C$2),'Reference data SID'!$B:$N,13,FALSE))</f>
        <v/>
      </c>
      <c r="D423" s="13" t="str">
        <f>IF(ISERROR(VLOOKUP(CONCATENATE($A423,"_",D$2),'Reference data SID'!$B:$N,13,FALSE)),"",VLOOKUP(CONCATENATE($A423,"_",D$2),'Reference data SID'!$B:$N,13,FALSE))</f>
        <v/>
      </c>
      <c r="E423" s="13" t="str">
        <f>IF(ISERROR(VLOOKUP(CONCATENATE($A423,"_",E$2),'Reference data SID'!$B:$N,13,FALSE)),"",VLOOKUP(CONCATENATE($A423,"_",E$2),'Reference data SID'!$B:$N,13,FALSE))</f>
        <v/>
      </c>
      <c r="F423" s="13" t="str">
        <f>IF(ISERROR(VLOOKUP(CONCATENATE($A423,"_",F$2),'Reference data SID'!$B:$N,13,FALSE)),"",VLOOKUP(CONCATENATE($A423,"_",F$2),'Reference data SID'!$B:$N,13,FALSE))</f>
        <v/>
      </c>
      <c r="G423" s="13" t="str">
        <f>IF(ISERROR(VLOOKUP(CONCATENATE($A423,"_",G$2),'Reference data SID'!$B:$N,13,FALSE)),"",VLOOKUP(CONCATENATE($A423,"_",G$2),'Reference data SID'!$B:$N,13,FALSE))</f>
        <v/>
      </c>
      <c r="H423" s="13" t="str">
        <f>IF(ISERROR(VLOOKUP(CONCATENATE($A423,"_",H$2),'Reference data SID'!$B:$N,13,FALSE)),"",VLOOKUP(CONCATENATE($A423,"_",H$2),'Reference data SID'!$B:$N,13,FALSE))</f>
        <v/>
      </c>
      <c r="I423" s="13" t="str">
        <f>IF(ISERROR(VLOOKUP(CONCATENATE($A423,"_",I$2),'Reference data SID'!$B:$N,13,FALSE)),"",VLOOKUP(CONCATENATE($A423,"_",I$2),'Reference data SID'!$B:$N,13,FALSE))</f>
        <v/>
      </c>
      <c r="J423" s="13" t="str">
        <f>IF(ISERROR(VLOOKUP(CONCATENATE($A423,"_",J$2),'Reference data SID'!$B:$N,13,FALSE)),"",VLOOKUP(CONCATENATE($A423,"_",J$2),'Reference data SID'!$B:$N,13,FALSE))</f>
        <v/>
      </c>
      <c r="K423" s="13" t="str">
        <f>IF(ISERROR(VLOOKUP(CONCATENATE($A423,"_",K$2),'Reference data SID'!$B:$N,13,FALSE)),"",VLOOKUP(CONCATENATE($A423,"_",K$2),'Reference data SID'!$B:$N,13,FALSE))</f>
        <v/>
      </c>
      <c r="L423" s="13" t="str">
        <f>IF(ISERROR(VLOOKUP(CONCATENATE($A423,"_",L$2),'Reference data SID'!$B:$N,13,FALSE)),"",VLOOKUP(CONCATENATE($A423,"_",L$2),'Reference data SID'!$B:$N,13,FALSE))</f>
        <v/>
      </c>
      <c r="M423" s="13" t="str">
        <f>IF(ISERROR(VLOOKUP(CONCATENATE($A423,"_",M$2),'Reference data SID'!$B:$N,13,FALSE)),"",VLOOKUP(CONCATENATE($A423,"_",M$2),'Reference data SID'!$B:$N,13,FALSE))</f>
        <v/>
      </c>
      <c r="N423" s="13" t="str">
        <f>IF(ISERROR(VLOOKUP(CONCATENATE($A423,"_",N$2),'Reference data SID'!$B:$N,13,FALSE)),"",VLOOKUP(CONCATENATE($A423,"_",N$2),'Reference data SID'!$B:$N,13,FALSE))</f>
        <v/>
      </c>
      <c r="O423" s="13" t="str">
        <f>IF(ISERROR(VLOOKUP(CONCATENATE($A423,"_",O$2),'Reference data SID'!$B:$N,13,FALSE)),"",VLOOKUP(CONCATENATE($A423,"_",O$2),'Reference data SID'!$B:$N,13,FALSE))</f>
        <v/>
      </c>
      <c r="P423" s="13" t="str">
        <f>IF(ISERROR(VLOOKUP(CONCATENATE($A423,"_",P$2),'Reference data SID'!$B:$N,13,FALSE)),"",VLOOKUP(CONCATENATE($A423,"_",P$2),'Reference data SID'!$B:$N,13,FALSE))</f>
        <v/>
      </c>
      <c r="Q423" s="13" t="str">
        <f>IF(ISERROR(VLOOKUP(CONCATENATE($A423,"_",Q$2),'Reference data SID'!$B:$N,13,FALSE)),"",VLOOKUP(CONCATENATE($A423,"_",Q$2),'Reference data SID'!$B:$N,13,FALSE))</f>
        <v/>
      </c>
      <c r="R423" s="13" t="str">
        <f>IF(ISERROR(VLOOKUP(CONCATENATE($A423,"_",R$2),'Reference data SID'!$B:$N,13,FALSE)),"",VLOOKUP(CONCATENATE($A423,"_",R$2),'Reference data SID'!$B:$N,13,FALSE))</f>
        <v/>
      </c>
      <c r="S423" s="13" t="str">
        <f>IF(ISERROR(VLOOKUP(CONCATENATE($A423,"_",S$2),'Reference data SID'!$B:$N,13,FALSE)),"",VLOOKUP(CONCATENATE($A423,"_",S$2),'Reference data SID'!$B:$N,13,FALSE))</f>
        <v/>
      </c>
      <c r="T423" s="13" t="str">
        <f>IF(ISERROR(VLOOKUP(CONCATENATE($A423,"_",T$2),'Reference data SID'!$B:$N,13,FALSE)),"",VLOOKUP(CONCATENATE($A423,"_",T$2),'Reference data SID'!$B:$N,13,FALSE))</f>
        <v/>
      </c>
      <c r="U423" s="13" t="str">
        <f>IF(ISERROR(VLOOKUP(CONCATENATE($A423,"_",U$2),'Reference data SID'!$B:$N,13,FALSE)),"",VLOOKUP(CONCATENATE($A423,"_",U$2),'Reference data SID'!$B:$N,13,FALSE))</f>
        <v/>
      </c>
      <c r="V423" s="13" t="str">
        <f>IF(ISERROR(VLOOKUP(CONCATENATE($A423,"_",V$2),'Reference data SID'!$B:$N,13,FALSE)),"",VLOOKUP(CONCATENATE($A423,"_",V$2),'Reference data SID'!$B:$N,13,FALSE))</f>
        <v/>
      </c>
      <c r="W423" s="13" t="str">
        <f>IF(ISERROR(VLOOKUP(CONCATENATE($A423,"_",W$2),'Reference data SID'!$B:$N,13,FALSE)),"",VLOOKUP(CONCATENATE($A423,"_",W$2),'Reference data SID'!$B:$N,13,FALSE))</f>
        <v/>
      </c>
      <c r="X423" s="13" t="str">
        <f>IF(ISERROR(VLOOKUP(CONCATENATE($A423,"_",X$2),'Reference data SID'!$B:$N,13,FALSE)),"",VLOOKUP(CONCATENATE($A423,"_",X$2),'Reference data SID'!$B:$N,13,FALSE))</f>
        <v/>
      </c>
      <c r="Y423" s="13" t="str">
        <f>IF(ISERROR(VLOOKUP(CONCATENATE($A423,"_",Y$2),'Reference data SID'!$B:$N,13,FALSE)),"",VLOOKUP(CONCATENATE($A423,"_",Y$2),'Reference data SID'!$B:$N,13,FALSE))</f>
        <v/>
      </c>
      <c r="Z423" s="13" t="str">
        <f>IF(ISERROR(VLOOKUP(CONCATENATE($A423,"_",Z$2),'Reference data SID'!$B:$N,13,FALSE)),"",VLOOKUP(CONCATENATE($A423,"_",Z$2),'Reference data SID'!$B:$N,13,FALSE))</f>
        <v/>
      </c>
      <c r="AA423" s="13" t="str">
        <f>IF(ISERROR(VLOOKUP(CONCATENATE($A423,"_",AA$2),'Reference data SID'!$B:$N,13,FALSE)),"",VLOOKUP(CONCATENATE($A423,"_",AA$2),'Reference data SID'!$B:$N,13,FALSE))</f>
        <v/>
      </c>
      <c r="AB423" s="13" t="str">
        <f>IF(ISERROR(VLOOKUP(CONCATENATE($A423,"_",AB$2),'Reference data SID'!$B:$N,13,FALSE)),"",VLOOKUP(CONCATENATE($A423,"_",AB$2),'Reference data SID'!$B:$N,13,FALSE))</f>
        <v/>
      </c>
      <c r="AC423" s="13" t="str">
        <f>IF(ISERROR(VLOOKUP(CONCATENATE($A423,"_",AC$2),'Reference data SID'!$B:$N,13,FALSE)),"",VLOOKUP(CONCATENATE($A423,"_",AC$2),'Reference data SID'!$B:$N,13,FALSE))</f>
        <v/>
      </c>
      <c r="AD423" s="13" t="str">
        <f>IF(ISERROR(VLOOKUP(CONCATENATE($A423,"_",AD$2),'Reference data SID'!$B:$N,13,FALSE)),"",VLOOKUP(CONCATENATE($A423,"_",AD$2),'Reference data SID'!$B:$N,13,FALSE))</f>
        <v/>
      </c>
      <c r="AE423" s="13" t="str">
        <f>IF(ISERROR(VLOOKUP(CONCATENATE($A423,"_",AE$2),'Reference data SID'!$B:$N,13,FALSE)),"",VLOOKUP(CONCATENATE($A423,"_",AE$2),'Reference data SID'!$B:$N,13,FALSE))</f>
        <v/>
      </c>
      <c r="AF423" s="13" t="str">
        <f>IF(ISERROR(VLOOKUP(CONCATENATE($A423,"_",AF$2),'Reference data SID'!$B:$N,13,FALSE)),"",VLOOKUP(CONCATENATE($A423,"_",AF$2),'Reference data SID'!$B:$N,13,FALSE))</f>
        <v/>
      </c>
      <c r="AG423" s="13" t="str">
        <f>IF(ISERROR(VLOOKUP(CONCATENATE($A423,"_",AG$2),'Reference data SID'!$B:$N,13,FALSE)),"",VLOOKUP(CONCATENATE($A423,"_",AG$2),'Reference data SID'!$B:$N,13,FALSE))</f>
        <v/>
      </c>
      <c r="AH423" s="13" t="str">
        <f>IF(ISERROR(VLOOKUP(CONCATENATE($A423,"_",AH$2),'Reference data SID'!$B:$N,13,FALSE)),"",VLOOKUP(CONCATENATE($A423,"_",AH$2),'Reference data SID'!$B:$N,13,FALSE))</f>
        <v/>
      </c>
      <c r="AI423" s="13" t="str">
        <f>IF(ISERROR(VLOOKUP(CONCATENATE($A423,"_",AI$2),'Reference data SID'!$B:$N,13,FALSE)),"",VLOOKUP(CONCATENATE($A423,"_",AI$2),'Reference data SID'!$B:$N,13,FALSE))</f>
        <v/>
      </c>
      <c r="AJ423" s="13" t="str">
        <f>IF(ISERROR(VLOOKUP(CONCATENATE($A423,"_",AJ$2),'Reference data SID'!$B:$N,13,FALSE)),"",VLOOKUP(CONCATENATE($A423,"_",AJ$2),'Reference data SID'!$B:$N,13,FALSE))</f>
        <v/>
      </c>
      <c r="AK423" s="13" t="str">
        <f>IF(ISERROR(VLOOKUP(CONCATENATE($A423,"_",AK$2),'Reference data SID'!$B:$N,13,FALSE)),"",VLOOKUP(CONCATENATE($A423,"_",AK$2),'Reference data SID'!$B:$N,13,FALSE))</f>
        <v/>
      </c>
      <c r="AL423" s="13" t="str">
        <f>IF(ISERROR(VLOOKUP(CONCATENATE($A423,"_",AL$2),'Reference data SID'!$B:$N,13,FALSE)),"",VLOOKUP(CONCATENATE($A423,"_",AL$2),'Reference data SID'!$B:$N,13,FALSE))</f>
        <v/>
      </c>
      <c r="AM423" s="13" t="str">
        <f>IF(ISERROR(VLOOKUP(CONCATENATE($A423,"_",AM$2),'Reference data SID'!$B:$N,13,FALSE)),"",VLOOKUP(CONCATENATE($A423,"_",AM$2),'Reference data SID'!$B:$N,13,FALSE))</f>
        <v/>
      </c>
      <c r="AN423" s="13" t="str">
        <f>IF(ISERROR(VLOOKUP(CONCATENATE($A423,"_",AN$2),'Reference data SID'!$B:$N,13,FALSE)),"",VLOOKUP(CONCATENATE($A423,"_",AN$2),'Reference data SID'!$B:$N,13,FALSE))</f>
        <v/>
      </c>
      <c r="AO423" s="13" t="str">
        <f>IF(ISERROR(VLOOKUP(CONCATENATE($A423,"_",AO$2),'Reference data SID'!$B:$N,13,FALSE)),"",VLOOKUP(CONCATENATE($A423,"_",AO$2),'Reference data SID'!$B:$N,13,FALSE))</f>
        <v/>
      </c>
      <c r="AP423" s="13" t="str">
        <f>IF(ISERROR(VLOOKUP(CONCATENATE($A423,"_",AP$2),'Reference data SID'!$B:$N,13,FALSE)),"",VLOOKUP(CONCATENATE($A423,"_",AP$2),'Reference data SID'!$B:$N,13,FALSE))</f>
        <v/>
      </c>
      <c r="AQ423" s="13" t="str">
        <f>IF(ISERROR(VLOOKUP(CONCATENATE($A423,"_",AQ$2),'Reference data SID'!$B:$N,13,FALSE)),"",VLOOKUP(CONCATENATE($A423,"_",AQ$2),'Reference data SID'!$B:$N,13,FALSE))</f>
        <v/>
      </c>
      <c r="AR423" s="13" t="str">
        <f>IF(ISERROR(VLOOKUP(CONCATENATE($A423,"_",AR$2),'Reference data SID'!$B:$N,13,FALSE)),"",VLOOKUP(CONCATENATE($A423,"_",AR$2),'Reference data SID'!$B:$N,13,FALSE))</f>
        <v/>
      </c>
      <c r="AS423" s="13" t="str">
        <f>IF(ISERROR(VLOOKUP(CONCATENATE($A423,"_",AS$2),'Reference data SID'!$B:$N,13,FALSE)),"",VLOOKUP(CONCATENATE($A423,"_",AS$2),'Reference data SID'!$B:$N,13,FALSE))</f>
        <v/>
      </c>
      <c r="AT423" s="13" t="str">
        <f>IF(ISERROR(VLOOKUP(CONCATENATE($A423,"_",AT$2),'Reference data SID'!$B:$N,13,FALSE)),"",VLOOKUP(CONCATENATE($A423,"_",AT$2),'Reference data SID'!$B:$N,13,FALSE))</f>
        <v/>
      </c>
    </row>
    <row r="424" spans="1:46" x14ac:dyDescent="0.25">
      <c r="A424">
        <v>420</v>
      </c>
      <c r="B424" s="13" t="str">
        <f>IF(ISERROR(VLOOKUP(CONCATENATE($A424,"_",B$2),'Reference data SID'!$B:$N,13,FALSE)),"",VLOOKUP(CONCATENATE($A424,"_",B$2),'Reference data SID'!$B:$N,13,FALSE))</f>
        <v/>
      </c>
      <c r="C424" s="13" t="str">
        <f>IF(ISERROR(VLOOKUP(CONCATENATE($A424,"_",C$2),'Reference data SID'!$B:$N,13,FALSE)),"",VLOOKUP(CONCATENATE($A424,"_",C$2),'Reference data SID'!$B:$N,13,FALSE))</f>
        <v/>
      </c>
      <c r="D424" s="13" t="str">
        <f>IF(ISERROR(VLOOKUP(CONCATENATE($A424,"_",D$2),'Reference data SID'!$B:$N,13,FALSE)),"",VLOOKUP(CONCATENATE($A424,"_",D$2),'Reference data SID'!$B:$N,13,FALSE))</f>
        <v/>
      </c>
      <c r="E424" s="13" t="str">
        <f>IF(ISERROR(VLOOKUP(CONCATENATE($A424,"_",E$2),'Reference data SID'!$B:$N,13,FALSE)),"",VLOOKUP(CONCATENATE($A424,"_",E$2),'Reference data SID'!$B:$N,13,FALSE))</f>
        <v/>
      </c>
      <c r="F424" s="13" t="str">
        <f>IF(ISERROR(VLOOKUP(CONCATENATE($A424,"_",F$2),'Reference data SID'!$B:$N,13,FALSE)),"",VLOOKUP(CONCATENATE($A424,"_",F$2),'Reference data SID'!$B:$N,13,FALSE))</f>
        <v/>
      </c>
      <c r="G424" s="13" t="str">
        <f>IF(ISERROR(VLOOKUP(CONCATENATE($A424,"_",G$2),'Reference data SID'!$B:$N,13,FALSE)),"",VLOOKUP(CONCATENATE($A424,"_",G$2),'Reference data SID'!$B:$N,13,FALSE))</f>
        <v/>
      </c>
      <c r="H424" s="13" t="str">
        <f>IF(ISERROR(VLOOKUP(CONCATENATE($A424,"_",H$2),'Reference data SID'!$B:$N,13,FALSE)),"",VLOOKUP(CONCATENATE($A424,"_",H$2),'Reference data SID'!$B:$N,13,FALSE))</f>
        <v/>
      </c>
      <c r="I424" s="13" t="str">
        <f>IF(ISERROR(VLOOKUP(CONCATENATE($A424,"_",I$2),'Reference data SID'!$B:$N,13,FALSE)),"",VLOOKUP(CONCATENATE($A424,"_",I$2),'Reference data SID'!$B:$N,13,FALSE))</f>
        <v/>
      </c>
      <c r="J424" s="13" t="str">
        <f>IF(ISERROR(VLOOKUP(CONCATENATE($A424,"_",J$2),'Reference data SID'!$B:$N,13,FALSE)),"",VLOOKUP(CONCATENATE($A424,"_",J$2),'Reference data SID'!$B:$N,13,FALSE))</f>
        <v/>
      </c>
      <c r="K424" s="13" t="str">
        <f>IF(ISERROR(VLOOKUP(CONCATENATE($A424,"_",K$2),'Reference data SID'!$B:$N,13,FALSE)),"",VLOOKUP(CONCATENATE($A424,"_",K$2),'Reference data SID'!$B:$N,13,FALSE))</f>
        <v/>
      </c>
      <c r="L424" s="13" t="str">
        <f>IF(ISERROR(VLOOKUP(CONCATENATE($A424,"_",L$2),'Reference data SID'!$B:$N,13,FALSE)),"",VLOOKUP(CONCATENATE($A424,"_",L$2),'Reference data SID'!$B:$N,13,FALSE))</f>
        <v/>
      </c>
      <c r="M424" s="13" t="str">
        <f>IF(ISERROR(VLOOKUP(CONCATENATE($A424,"_",M$2),'Reference data SID'!$B:$N,13,FALSE)),"",VLOOKUP(CONCATENATE($A424,"_",M$2),'Reference data SID'!$B:$N,13,FALSE))</f>
        <v/>
      </c>
      <c r="N424" s="13" t="str">
        <f>IF(ISERROR(VLOOKUP(CONCATENATE($A424,"_",N$2),'Reference data SID'!$B:$N,13,FALSE)),"",VLOOKUP(CONCATENATE($A424,"_",N$2),'Reference data SID'!$B:$N,13,FALSE))</f>
        <v/>
      </c>
      <c r="O424" s="13" t="str">
        <f>IF(ISERROR(VLOOKUP(CONCATENATE($A424,"_",O$2),'Reference data SID'!$B:$N,13,FALSE)),"",VLOOKUP(CONCATENATE($A424,"_",O$2),'Reference data SID'!$B:$N,13,FALSE))</f>
        <v/>
      </c>
      <c r="P424" s="13" t="str">
        <f>IF(ISERROR(VLOOKUP(CONCATENATE($A424,"_",P$2),'Reference data SID'!$B:$N,13,FALSE)),"",VLOOKUP(CONCATENATE($A424,"_",P$2),'Reference data SID'!$B:$N,13,FALSE))</f>
        <v/>
      </c>
      <c r="Q424" s="13" t="str">
        <f>IF(ISERROR(VLOOKUP(CONCATENATE($A424,"_",Q$2),'Reference data SID'!$B:$N,13,FALSE)),"",VLOOKUP(CONCATENATE($A424,"_",Q$2),'Reference data SID'!$B:$N,13,FALSE))</f>
        <v/>
      </c>
      <c r="R424" s="13" t="str">
        <f>IF(ISERROR(VLOOKUP(CONCATENATE($A424,"_",R$2),'Reference data SID'!$B:$N,13,FALSE)),"",VLOOKUP(CONCATENATE($A424,"_",R$2),'Reference data SID'!$B:$N,13,FALSE))</f>
        <v/>
      </c>
      <c r="S424" s="13" t="str">
        <f>IF(ISERROR(VLOOKUP(CONCATENATE($A424,"_",S$2),'Reference data SID'!$B:$N,13,FALSE)),"",VLOOKUP(CONCATENATE($A424,"_",S$2),'Reference data SID'!$B:$N,13,FALSE))</f>
        <v/>
      </c>
      <c r="T424" s="13" t="str">
        <f>IF(ISERROR(VLOOKUP(CONCATENATE($A424,"_",T$2),'Reference data SID'!$B:$N,13,FALSE)),"",VLOOKUP(CONCATENATE($A424,"_",T$2),'Reference data SID'!$B:$N,13,FALSE))</f>
        <v/>
      </c>
      <c r="U424" s="13" t="str">
        <f>IF(ISERROR(VLOOKUP(CONCATENATE($A424,"_",U$2),'Reference data SID'!$B:$N,13,FALSE)),"",VLOOKUP(CONCATENATE($A424,"_",U$2),'Reference data SID'!$B:$N,13,FALSE))</f>
        <v/>
      </c>
      <c r="V424" s="13" t="str">
        <f>IF(ISERROR(VLOOKUP(CONCATENATE($A424,"_",V$2),'Reference data SID'!$B:$N,13,FALSE)),"",VLOOKUP(CONCATENATE($A424,"_",V$2),'Reference data SID'!$B:$N,13,FALSE))</f>
        <v/>
      </c>
      <c r="W424" s="13" t="str">
        <f>IF(ISERROR(VLOOKUP(CONCATENATE($A424,"_",W$2),'Reference data SID'!$B:$N,13,FALSE)),"",VLOOKUP(CONCATENATE($A424,"_",W$2),'Reference data SID'!$B:$N,13,FALSE))</f>
        <v/>
      </c>
      <c r="X424" s="13" t="str">
        <f>IF(ISERROR(VLOOKUP(CONCATENATE($A424,"_",X$2),'Reference data SID'!$B:$N,13,FALSE)),"",VLOOKUP(CONCATENATE($A424,"_",X$2),'Reference data SID'!$B:$N,13,FALSE))</f>
        <v/>
      </c>
      <c r="Y424" s="13" t="str">
        <f>IF(ISERROR(VLOOKUP(CONCATENATE($A424,"_",Y$2),'Reference data SID'!$B:$N,13,FALSE)),"",VLOOKUP(CONCATENATE($A424,"_",Y$2),'Reference data SID'!$B:$N,13,FALSE))</f>
        <v/>
      </c>
      <c r="Z424" s="13" t="str">
        <f>IF(ISERROR(VLOOKUP(CONCATENATE($A424,"_",Z$2),'Reference data SID'!$B:$N,13,FALSE)),"",VLOOKUP(CONCATENATE($A424,"_",Z$2),'Reference data SID'!$B:$N,13,FALSE))</f>
        <v/>
      </c>
      <c r="AA424" s="13" t="str">
        <f>IF(ISERROR(VLOOKUP(CONCATENATE($A424,"_",AA$2),'Reference data SID'!$B:$N,13,FALSE)),"",VLOOKUP(CONCATENATE($A424,"_",AA$2),'Reference data SID'!$B:$N,13,FALSE))</f>
        <v/>
      </c>
      <c r="AB424" s="13" t="str">
        <f>IF(ISERROR(VLOOKUP(CONCATENATE($A424,"_",AB$2),'Reference data SID'!$B:$N,13,FALSE)),"",VLOOKUP(CONCATENATE($A424,"_",AB$2),'Reference data SID'!$B:$N,13,FALSE))</f>
        <v/>
      </c>
      <c r="AC424" s="13" t="str">
        <f>IF(ISERROR(VLOOKUP(CONCATENATE($A424,"_",AC$2),'Reference data SID'!$B:$N,13,FALSE)),"",VLOOKUP(CONCATENATE($A424,"_",AC$2),'Reference data SID'!$B:$N,13,FALSE))</f>
        <v/>
      </c>
      <c r="AD424" s="13" t="str">
        <f>IF(ISERROR(VLOOKUP(CONCATENATE($A424,"_",AD$2),'Reference data SID'!$B:$N,13,FALSE)),"",VLOOKUP(CONCATENATE($A424,"_",AD$2),'Reference data SID'!$B:$N,13,FALSE))</f>
        <v/>
      </c>
      <c r="AE424" s="13" t="str">
        <f>IF(ISERROR(VLOOKUP(CONCATENATE($A424,"_",AE$2),'Reference data SID'!$B:$N,13,FALSE)),"",VLOOKUP(CONCATENATE($A424,"_",AE$2),'Reference data SID'!$B:$N,13,FALSE))</f>
        <v/>
      </c>
      <c r="AF424" s="13" t="str">
        <f>IF(ISERROR(VLOOKUP(CONCATENATE($A424,"_",AF$2),'Reference data SID'!$B:$N,13,FALSE)),"",VLOOKUP(CONCATENATE($A424,"_",AF$2),'Reference data SID'!$B:$N,13,FALSE))</f>
        <v/>
      </c>
      <c r="AG424" s="13" t="str">
        <f>IF(ISERROR(VLOOKUP(CONCATENATE($A424,"_",AG$2),'Reference data SID'!$B:$N,13,FALSE)),"",VLOOKUP(CONCATENATE($A424,"_",AG$2),'Reference data SID'!$B:$N,13,FALSE))</f>
        <v/>
      </c>
      <c r="AH424" s="13" t="str">
        <f>IF(ISERROR(VLOOKUP(CONCATENATE($A424,"_",AH$2),'Reference data SID'!$B:$N,13,FALSE)),"",VLOOKUP(CONCATENATE($A424,"_",AH$2),'Reference data SID'!$B:$N,13,FALSE))</f>
        <v/>
      </c>
      <c r="AI424" s="13" t="str">
        <f>IF(ISERROR(VLOOKUP(CONCATENATE($A424,"_",AI$2),'Reference data SID'!$B:$N,13,FALSE)),"",VLOOKUP(CONCATENATE($A424,"_",AI$2),'Reference data SID'!$B:$N,13,FALSE))</f>
        <v/>
      </c>
      <c r="AJ424" s="13" t="str">
        <f>IF(ISERROR(VLOOKUP(CONCATENATE($A424,"_",AJ$2),'Reference data SID'!$B:$N,13,FALSE)),"",VLOOKUP(CONCATENATE($A424,"_",AJ$2),'Reference data SID'!$B:$N,13,FALSE))</f>
        <v/>
      </c>
      <c r="AK424" s="13" t="str">
        <f>IF(ISERROR(VLOOKUP(CONCATENATE($A424,"_",AK$2),'Reference data SID'!$B:$N,13,FALSE)),"",VLOOKUP(CONCATENATE($A424,"_",AK$2),'Reference data SID'!$B:$N,13,FALSE))</f>
        <v/>
      </c>
      <c r="AL424" s="13" t="str">
        <f>IF(ISERROR(VLOOKUP(CONCATENATE($A424,"_",AL$2),'Reference data SID'!$B:$N,13,FALSE)),"",VLOOKUP(CONCATENATE($A424,"_",AL$2),'Reference data SID'!$B:$N,13,FALSE))</f>
        <v/>
      </c>
      <c r="AM424" s="13" t="str">
        <f>IF(ISERROR(VLOOKUP(CONCATENATE($A424,"_",AM$2),'Reference data SID'!$B:$N,13,FALSE)),"",VLOOKUP(CONCATENATE($A424,"_",AM$2),'Reference data SID'!$B:$N,13,FALSE))</f>
        <v/>
      </c>
      <c r="AN424" s="13" t="str">
        <f>IF(ISERROR(VLOOKUP(CONCATENATE($A424,"_",AN$2),'Reference data SID'!$B:$N,13,FALSE)),"",VLOOKUP(CONCATENATE($A424,"_",AN$2),'Reference data SID'!$B:$N,13,FALSE))</f>
        <v/>
      </c>
      <c r="AO424" s="13" t="str">
        <f>IF(ISERROR(VLOOKUP(CONCATENATE($A424,"_",AO$2),'Reference data SID'!$B:$N,13,FALSE)),"",VLOOKUP(CONCATENATE($A424,"_",AO$2),'Reference data SID'!$B:$N,13,FALSE))</f>
        <v/>
      </c>
      <c r="AP424" s="13" t="str">
        <f>IF(ISERROR(VLOOKUP(CONCATENATE($A424,"_",AP$2),'Reference data SID'!$B:$N,13,FALSE)),"",VLOOKUP(CONCATENATE($A424,"_",AP$2),'Reference data SID'!$B:$N,13,FALSE))</f>
        <v/>
      </c>
      <c r="AQ424" s="13" t="str">
        <f>IF(ISERROR(VLOOKUP(CONCATENATE($A424,"_",AQ$2),'Reference data SID'!$B:$N,13,FALSE)),"",VLOOKUP(CONCATENATE($A424,"_",AQ$2),'Reference data SID'!$B:$N,13,FALSE))</f>
        <v/>
      </c>
      <c r="AR424" s="13" t="str">
        <f>IF(ISERROR(VLOOKUP(CONCATENATE($A424,"_",AR$2),'Reference data SID'!$B:$N,13,FALSE)),"",VLOOKUP(CONCATENATE($A424,"_",AR$2),'Reference data SID'!$B:$N,13,FALSE))</f>
        <v/>
      </c>
      <c r="AS424" s="13" t="str">
        <f>IF(ISERROR(VLOOKUP(CONCATENATE($A424,"_",AS$2),'Reference data SID'!$B:$N,13,FALSE)),"",VLOOKUP(CONCATENATE($A424,"_",AS$2),'Reference data SID'!$B:$N,13,FALSE))</f>
        <v/>
      </c>
      <c r="AT424" s="13" t="str">
        <f>IF(ISERROR(VLOOKUP(CONCATENATE($A424,"_",AT$2),'Reference data SID'!$B:$N,13,FALSE)),"",VLOOKUP(CONCATENATE($A424,"_",AT$2),'Reference data SID'!$B:$N,13,FALSE))</f>
        <v/>
      </c>
    </row>
    <row r="425" spans="1:46" x14ac:dyDescent="0.25">
      <c r="A425">
        <v>421</v>
      </c>
      <c r="B425" s="13" t="str">
        <f>IF(ISERROR(VLOOKUP(CONCATENATE($A425,"_",B$2),'Reference data SID'!$B:$N,13,FALSE)),"",VLOOKUP(CONCATENATE($A425,"_",B$2),'Reference data SID'!$B:$N,13,FALSE))</f>
        <v/>
      </c>
      <c r="C425" s="13" t="str">
        <f>IF(ISERROR(VLOOKUP(CONCATENATE($A425,"_",C$2),'Reference data SID'!$B:$N,13,FALSE)),"",VLOOKUP(CONCATENATE($A425,"_",C$2),'Reference data SID'!$B:$N,13,FALSE))</f>
        <v/>
      </c>
      <c r="D425" s="13" t="str">
        <f>IF(ISERROR(VLOOKUP(CONCATENATE($A425,"_",D$2),'Reference data SID'!$B:$N,13,FALSE)),"",VLOOKUP(CONCATENATE($A425,"_",D$2),'Reference data SID'!$B:$N,13,FALSE))</f>
        <v/>
      </c>
      <c r="E425" s="13" t="str">
        <f>IF(ISERROR(VLOOKUP(CONCATENATE($A425,"_",E$2),'Reference data SID'!$B:$N,13,FALSE)),"",VLOOKUP(CONCATENATE($A425,"_",E$2),'Reference data SID'!$B:$N,13,FALSE))</f>
        <v/>
      </c>
      <c r="F425" s="13" t="str">
        <f>IF(ISERROR(VLOOKUP(CONCATENATE($A425,"_",F$2),'Reference data SID'!$B:$N,13,FALSE)),"",VLOOKUP(CONCATENATE($A425,"_",F$2),'Reference data SID'!$B:$N,13,FALSE))</f>
        <v/>
      </c>
      <c r="G425" s="13" t="str">
        <f>IF(ISERROR(VLOOKUP(CONCATENATE($A425,"_",G$2),'Reference data SID'!$B:$N,13,FALSE)),"",VLOOKUP(CONCATENATE($A425,"_",G$2),'Reference data SID'!$B:$N,13,FALSE))</f>
        <v/>
      </c>
      <c r="H425" s="13" t="str">
        <f>IF(ISERROR(VLOOKUP(CONCATENATE($A425,"_",H$2),'Reference data SID'!$B:$N,13,FALSE)),"",VLOOKUP(CONCATENATE($A425,"_",H$2),'Reference data SID'!$B:$N,13,FALSE))</f>
        <v/>
      </c>
      <c r="I425" s="13" t="str">
        <f>IF(ISERROR(VLOOKUP(CONCATENATE($A425,"_",I$2),'Reference data SID'!$B:$N,13,FALSE)),"",VLOOKUP(CONCATENATE($A425,"_",I$2),'Reference data SID'!$B:$N,13,FALSE))</f>
        <v/>
      </c>
      <c r="J425" s="13" t="str">
        <f>IF(ISERROR(VLOOKUP(CONCATENATE($A425,"_",J$2),'Reference data SID'!$B:$N,13,FALSE)),"",VLOOKUP(CONCATENATE($A425,"_",J$2),'Reference data SID'!$B:$N,13,FALSE))</f>
        <v/>
      </c>
      <c r="K425" s="13" t="str">
        <f>IF(ISERROR(VLOOKUP(CONCATENATE($A425,"_",K$2),'Reference data SID'!$B:$N,13,FALSE)),"",VLOOKUP(CONCATENATE($A425,"_",K$2),'Reference data SID'!$B:$N,13,FALSE))</f>
        <v/>
      </c>
      <c r="L425" s="13" t="str">
        <f>IF(ISERROR(VLOOKUP(CONCATENATE($A425,"_",L$2),'Reference data SID'!$B:$N,13,FALSE)),"",VLOOKUP(CONCATENATE($A425,"_",L$2),'Reference data SID'!$B:$N,13,FALSE))</f>
        <v/>
      </c>
      <c r="M425" s="13" t="str">
        <f>IF(ISERROR(VLOOKUP(CONCATENATE($A425,"_",M$2),'Reference data SID'!$B:$N,13,FALSE)),"",VLOOKUP(CONCATENATE($A425,"_",M$2),'Reference data SID'!$B:$N,13,FALSE))</f>
        <v/>
      </c>
      <c r="N425" s="13" t="str">
        <f>IF(ISERROR(VLOOKUP(CONCATENATE($A425,"_",N$2),'Reference data SID'!$B:$N,13,FALSE)),"",VLOOKUP(CONCATENATE($A425,"_",N$2),'Reference data SID'!$B:$N,13,FALSE))</f>
        <v/>
      </c>
      <c r="O425" s="13" t="str">
        <f>IF(ISERROR(VLOOKUP(CONCATENATE($A425,"_",O$2),'Reference data SID'!$B:$N,13,FALSE)),"",VLOOKUP(CONCATENATE($A425,"_",O$2),'Reference data SID'!$B:$N,13,FALSE))</f>
        <v/>
      </c>
      <c r="P425" s="13" t="str">
        <f>IF(ISERROR(VLOOKUP(CONCATENATE($A425,"_",P$2),'Reference data SID'!$B:$N,13,FALSE)),"",VLOOKUP(CONCATENATE($A425,"_",P$2),'Reference data SID'!$B:$N,13,FALSE))</f>
        <v/>
      </c>
      <c r="Q425" s="13" t="str">
        <f>IF(ISERROR(VLOOKUP(CONCATENATE($A425,"_",Q$2),'Reference data SID'!$B:$N,13,FALSE)),"",VLOOKUP(CONCATENATE($A425,"_",Q$2),'Reference data SID'!$B:$N,13,FALSE))</f>
        <v/>
      </c>
      <c r="R425" s="13" t="str">
        <f>IF(ISERROR(VLOOKUP(CONCATENATE($A425,"_",R$2),'Reference data SID'!$B:$N,13,FALSE)),"",VLOOKUP(CONCATENATE($A425,"_",R$2),'Reference data SID'!$B:$N,13,FALSE))</f>
        <v/>
      </c>
      <c r="S425" s="13" t="str">
        <f>IF(ISERROR(VLOOKUP(CONCATENATE($A425,"_",S$2),'Reference data SID'!$B:$N,13,FALSE)),"",VLOOKUP(CONCATENATE($A425,"_",S$2),'Reference data SID'!$B:$N,13,FALSE))</f>
        <v/>
      </c>
      <c r="T425" s="13" t="str">
        <f>IF(ISERROR(VLOOKUP(CONCATENATE($A425,"_",T$2),'Reference data SID'!$B:$N,13,FALSE)),"",VLOOKUP(CONCATENATE($A425,"_",T$2),'Reference data SID'!$B:$N,13,FALSE))</f>
        <v/>
      </c>
      <c r="U425" s="13" t="str">
        <f>IF(ISERROR(VLOOKUP(CONCATENATE($A425,"_",U$2),'Reference data SID'!$B:$N,13,FALSE)),"",VLOOKUP(CONCATENATE($A425,"_",U$2),'Reference data SID'!$B:$N,13,FALSE))</f>
        <v/>
      </c>
      <c r="V425" s="13" t="str">
        <f>IF(ISERROR(VLOOKUP(CONCATENATE($A425,"_",V$2),'Reference data SID'!$B:$N,13,FALSE)),"",VLOOKUP(CONCATENATE($A425,"_",V$2),'Reference data SID'!$B:$N,13,FALSE))</f>
        <v/>
      </c>
      <c r="W425" s="13" t="str">
        <f>IF(ISERROR(VLOOKUP(CONCATENATE($A425,"_",W$2),'Reference data SID'!$B:$N,13,FALSE)),"",VLOOKUP(CONCATENATE($A425,"_",W$2),'Reference data SID'!$B:$N,13,FALSE))</f>
        <v/>
      </c>
      <c r="X425" s="13" t="str">
        <f>IF(ISERROR(VLOOKUP(CONCATENATE($A425,"_",X$2),'Reference data SID'!$B:$N,13,FALSE)),"",VLOOKUP(CONCATENATE($A425,"_",X$2),'Reference data SID'!$B:$N,13,FALSE))</f>
        <v/>
      </c>
      <c r="Y425" s="13" t="str">
        <f>IF(ISERROR(VLOOKUP(CONCATENATE($A425,"_",Y$2),'Reference data SID'!$B:$N,13,FALSE)),"",VLOOKUP(CONCATENATE($A425,"_",Y$2),'Reference data SID'!$B:$N,13,FALSE))</f>
        <v/>
      </c>
      <c r="Z425" s="13" t="str">
        <f>IF(ISERROR(VLOOKUP(CONCATENATE($A425,"_",Z$2),'Reference data SID'!$B:$N,13,FALSE)),"",VLOOKUP(CONCATENATE($A425,"_",Z$2),'Reference data SID'!$B:$N,13,FALSE))</f>
        <v/>
      </c>
      <c r="AA425" s="13" t="str">
        <f>IF(ISERROR(VLOOKUP(CONCATENATE($A425,"_",AA$2),'Reference data SID'!$B:$N,13,FALSE)),"",VLOOKUP(CONCATENATE($A425,"_",AA$2),'Reference data SID'!$B:$N,13,FALSE))</f>
        <v/>
      </c>
      <c r="AB425" s="13" t="str">
        <f>IF(ISERROR(VLOOKUP(CONCATENATE($A425,"_",AB$2),'Reference data SID'!$B:$N,13,FALSE)),"",VLOOKUP(CONCATENATE($A425,"_",AB$2),'Reference data SID'!$B:$N,13,FALSE))</f>
        <v/>
      </c>
      <c r="AC425" s="13" t="str">
        <f>IF(ISERROR(VLOOKUP(CONCATENATE($A425,"_",AC$2),'Reference data SID'!$B:$N,13,FALSE)),"",VLOOKUP(CONCATENATE($A425,"_",AC$2),'Reference data SID'!$B:$N,13,FALSE))</f>
        <v/>
      </c>
      <c r="AD425" s="13" t="str">
        <f>IF(ISERROR(VLOOKUP(CONCATENATE($A425,"_",AD$2),'Reference data SID'!$B:$N,13,FALSE)),"",VLOOKUP(CONCATENATE($A425,"_",AD$2),'Reference data SID'!$B:$N,13,FALSE))</f>
        <v/>
      </c>
      <c r="AE425" s="13" t="str">
        <f>IF(ISERROR(VLOOKUP(CONCATENATE($A425,"_",AE$2),'Reference data SID'!$B:$N,13,FALSE)),"",VLOOKUP(CONCATENATE($A425,"_",AE$2),'Reference data SID'!$B:$N,13,FALSE))</f>
        <v/>
      </c>
      <c r="AF425" s="13" t="str">
        <f>IF(ISERROR(VLOOKUP(CONCATENATE($A425,"_",AF$2),'Reference data SID'!$B:$N,13,FALSE)),"",VLOOKUP(CONCATENATE($A425,"_",AF$2),'Reference data SID'!$B:$N,13,FALSE))</f>
        <v/>
      </c>
      <c r="AG425" s="13" t="str">
        <f>IF(ISERROR(VLOOKUP(CONCATENATE($A425,"_",AG$2),'Reference data SID'!$B:$N,13,FALSE)),"",VLOOKUP(CONCATENATE($A425,"_",AG$2),'Reference data SID'!$B:$N,13,FALSE))</f>
        <v/>
      </c>
      <c r="AH425" s="13" t="str">
        <f>IF(ISERROR(VLOOKUP(CONCATENATE($A425,"_",AH$2),'Reference data SID'!$B:$N,13,FALSE)),"",VLOOKUP(CONCATENATE($A425,"_",AH$2),'Reference data SID'!$B:$N,13,FALSE))</f>
        <v/>
      </c>
      <c r="AI425" s="13" t="str">
        <f>IF(ISERROR(VLOOKUP(CONCATENATE($A425,"_",AI$2),'Reference data SID'!$B:$N,13,FALSE)),"",VLOOKUP(CONCATENATE($A425,"_",AI$2),'Reference data SID'!$B:$N,13,FALSE))</f>
        <v/>
      </c>
      <c r="AJ425" s="13" t="str">
        <f>IF(ISERROR(VLOOKUP(CONCATENATE($A425,"_",AJ$2),'Reference data SID'!$B:$N,13,FALSE)),"",VLOOKUP(CONCATENATE($A425,"_",AJ$2),'Reference data SID'!$B:$N,13,FALSE))</f>
        <v/>
      </c>
      <c r="AK425" s="13" t="str">
        <f>IF(ISERROR(VLOOKUP(CONCATENATE($A425,"_",AK$2),'Reference data SID'!$B:$N,13,FALSE)),"",VLOOKUP(CONCATENATE($A425,"_",AK$2),'Reference data SID'!$B:$N,13,FALSE))</f>
        <v/>
      </c>
      <c r="AL425" s="13" t="str">
        <f>IF(ISERROR(VLOOKUP(CONCATENATE($A425,"_",AL$2),'Reference data SID'!$B:$N,13,FALSE)),"",VLOOKUP(CONCATENATE($A425,"_",AL$2),'Reference data SID'!$B:$N,13,FALSE))</f>
        <v/>
      </c>
      <c r="AM425" s="13" t="str">
        <f>IF(ISERROR(VLOOKUP(CONCATENATE($A425,"_",AM$2),'Reference data SID'!$B:$N,13,FALSE)),"",VLOOKUP(CONCATENATE($A425,"_",AM$2),'Reference data SID'!$B:$N,13,FALSE))</f>
        <v/>
      </c>
      <c r="AN425" s="13" t="str">
        <f>IF(ISERROR(VLOOKUP(CONCATENATE($A425,"_",AN$2),'Reference data SID'!$B:$N,13,FALSE)),"",VLOOKUP(CONCATENATE($A425,"_",AN$2),'Reference data SID'!$B:$N,13,FALSE))</f>
        <v/>
      </c>
      <c r="AO425" s="13" t="str">
        <f>IF(ISERROR(VLOOKUP(CONCATENATE($A425,"_",AO$2),'Reference data SID'!$B:$N,13,FALSE)),"",VLOOKUP(CONCATENATE($A425,"_",AO$2),'Reference data SID'!$B:$N,13,FALSE))</f>
        <v/>
      </c>
      <c r="AP425" s="13" t="str">
        <f>IF(ISERROR(VLOOKUP(CONCATENATE($A425,"_",AP$2),'Reference data SID'!$B:$N,13,FALSE)),"",VLOOKUP(CONCATENATE($A425,"_",AP$2),'Reference data SID'!$B:$N,13,FALSE))</f>
        <v/>
      </c>
      <c r="AQ425" s="13" t="str">
        <f>IF(ISERROR(VLOOKUP(CONCATENATE($A425,"_",AQ$2),'Reference data SID'!$B:$N,13,FALSE)),"",VLOOKUP(CONCATENATE($A425,"_",AQ$2),'Reference data SID'!$B:$N,13,FALSE))</f>
        <v/>
      </c>
      <c r="AR425" s="13" t="str">
        <f>IF(ISERROR(VLOOKUP(CONCATENATE($A425,"_",AR$2),'Reference data SID'!$B:$N,13,FALSE)),"",VLOOKUP(CONCATENATE($A425,"_",AR$2),'Reference data SID'!$B:$N,13,FALSE))</f>
        <v/>
      </c>
      <c r="AS425" s="13" t="str">
        <f>IF(ISERROR(VLOOKUP(CONCATENATE($A425,"_",AS$2),'Reference data SID'!$B:$N,13,FALSE)),"",VLOOKUP(CONCATENATE($A425,"_",AS$2),'Reference data SID'!$B:$N,13,FALSE))</f>
        <v/>
      </c>
      <c r="AT425" s="13" t="str">
        <f>IF(ISERROR(VLOOKUP(CONCATENATE($A425,"_",AT$2),'Reference data SID'!$B:$N,13,FALSE)),"",VLOOKUP(CONCATENATE($A425,"_",AT$2),'Reference data SID'!$B:$N,13,FALSE))</f>
        <v/>
      </c>
    </row>
    <row r="426" spans="1:46" x14ac:dyDescent="0.25">
      <c r="A426">
        <v>422</v>
      </c>
      <c r="B426" s="13" t="str">
        <f>IF(ISERROR(VLOOKUP(CONCATENATE($A426,"_",B$2),'Reference data SID'!$B:$N,13,FALSE)),"",VLOOKUP(CONCATENATE($A426,"_",B$2),'Reference data SID'!$B:$N,13,FALSE))</f>
        <v/>
      </c>
      <c r="C426" s="13" t="str">
        <f>IF(ISERROR(VLOOKUP(CONCATENATE($A426,"_",C$2),'Reference data SID'!$B:$N,13,FALSE)),"",VLOOKUP(CONCATENATE($A426,"_",C$2),'Reference data SID'!$B:$N,13,FALSE))</f>
        <v/>
      </c>
      <c r="D426" s="13" t="str">
        <f>IF(ISERROR(VLOOKUP(CONCATENATE($A426,"_",D$2),'Reference data SID'!$B:$N,13,FALSE)),"",VLOOKUP(CONCATENATE($A426,"_",D$2),'Reference data SID'!$B:$N,13,FALSE))</f>
        <v/>
      </c>
      <c r="E426" s="13" t="str">
        <f>IF(ISERROR(VLOOKUP(CONCATENATE($A426,"_",E$2),'Reference data SID'!$B:$N,13,FALSE)),"",VLOOKUP(CONCATENATE($A426,"_",E$2),'Reference data SID'!$B:$N,13,FALSE))</f>
        <v/>
      </c>
      <c r="F426" s="13" t="str">
        <f>IF(ISERROR(VLOOKUP(CONCATENATE($A426,"_",F$2),'Reference data SID'!$B:$N,13,FALSE)),"",VLOOKUP(CONCATENATE($A426,"_",F$2),'Reference data SID'!$B:$N,13,FALSE))</f>
        <v/>
      </c>
      <c r="G426" s="13" t="str">
        <f>IF(ISERROR(VLOOKUP(CONCATENATE($A426,"_",G$2),'Reference data SID'!$B:$N,13,FALSE)),"",VLOOKUP(CONCATENATE($A426,"_",G$2),'Reference data SID'!$B:$N,13,FALSE))</f>
        <v/>
      </c>
      <c r="H426" s="13" t="str">
        <f>IF(ISERROR(VLOOKUP(CONCATENATE($A426,"_",H$2),'Reference data SID'!$B:$N,13,FALSE)),"",VLOOKUP(CONCATENATE($A426,"_",H$2),'Reference data SID'!$B:$N,13,FALSE))</f>
        <v/>
      </c>
      <c r="I426" s="13" t="str">
        <f>IF(ISERROR(VLOOKUP(CONCATENATE($A426,"_",I$2),'Reference data SID'!$B:$N,13,FALSE)),"",VLOOKUP(CONCATENATE($A426,"_",I$2),'Reference data SID'!$B:$N,13,FALSE))</f>
        <v/>
      </c>
      <c r="J426" s="13" t="str">
        <f>IF(ISERROR(VLOOKUP(CONCATENATE($A426,"_",J$2),'Reference data SID'!$B:$N,13,FALSE)),"",VLOOKUP(CONCATENATE($A426,"_",J$2),'Reference data SID'!$B:$N,13,FALSE))</f>
        <v/>
      </c>
      <c r="K426" s="13" t="str">
        <f>IF(ISERROR(VLOOKUP(CONCATENATE($A426,"_",K$2),'Reference data SID'!$B:$N,13,FALSE)),"",VLOOKUP(CONCATENATE($A426,"_",K$2),'Reference data SID'!$B:$N,13,FALSE))</f>
        <v/>
      </c>
      <c r="L426" s="13" t="str">
        <f>IF(ISERROR(VLOOKUP(CONCATENATE($A426,"_",L$2),'Reference data SID'!$B:$N,13,FALSE)),"",VLOOKUP(CONCATENATE($A426,"_",L$2),'Reference data SID'!$B:$N,13,FALSE))</f>
        <v/>
      </c>
      <c r="M426" s="13" t="str">
        <f>IF(ISERROR(VLOOKUP(CONCATENATE($A426,"_",M$2),'Reference data SID'!$B:$N,13,FALSE)),"",VLOOKUP(CONCATENATE($A426,"_",M$2),'Reference data SID'!$B:$N,13,FALSE))</f>
        <v/>
      </c>
      <c r="N426" s="13" t="str">
        <f>IF(ISERROR(VLOOKUP(CONCATENATE($A426,"_",N$2),'Reference data SID'!$B:$N,13,FALSE)),"",VLOOKUP(CONCATENATE($A426,"_",N$2),'Reference data SID'!$B:$N,13,FALSE))</f>
        <v/>
      </c>
      <c r="O426" s="13" t="str">
        <f>IF(ISERROR(VLOOKUP(CONCATENATE($A426,"_",O$2),'Reference data SID'!$B:$N,13,FALSE)),"",VLOOKUP(CONCATENATE($A426,"_",O$2),'Reference data SID'!$B:$N,13,FALSE))</f>
        <v/>
      </c>
      <c r="P426" s="13" t="str">
        <f>IF(ISERROR(VLOOKUP(CONCATENATE($A426,"_",P$2),'Reference data SID'!$B:$N,13,FALSE)),"",VLOOKUP(CONCATENATE($A426,"_",P$2),'Reference data SID'!$B:$N,13,FALSE))</f>
        <v/>
      </c>
      <c r="Q426" s="13" t="str">
        <f>IF(ISERROR(VLOOKUP(CONCATENATE($A426,"_",Q$2),'Reference data SID'!$B:$N,13,FALSE)),"",VLOOKUP(CONCATENATE($A426,"_",Q$2),'Reference data SID'!$B:$N,13,FALSE))</f>
        <v/>
      </c>
      <c r="R426" s="13" t="str">
        <f>IF(ISERROR(VLOOKUP(CONCATENATE($A426,"_",R$2),'Reference data SID'!$B:$N,13,FALSE)),"",VLOOKUP(CONCATENATE($A426,"_",R$2),'Reference data SID'!$B:$N,13,FALSE))</f>
        <v/>
      </c>
      <c r="S426" s="13" t="str">
        <f>IF(ISERROR(VLOOKUP(CONCATENATE($A426,"_",S$2),'Reference data SID'!$B:$N,13,FALSE)),"",VLOOKUP(CONCATENATE($A426,"_",S$2),'Reference data SID'!$B:$N,13,FALSE))</f>
        <v/>
      </c>
      <c r="T426" s="13" t="str">
        <f>IF(ISERROR(VLOOKUP(CONCATENATE($A426,"_",T$2),'Reference data SID'!$B:$N,13,FALSE)),"",VLOOKUP(CONCATENATE($A426,"_",T$2),'Reference data SID'!$B:$N,13,FALSE))</f>
        <v/>
      </c>
      <c r="U426" s="13" t="str">
        <f>IF(ISERROR(VLOOKUP(CONCATENATE($A426,"_",U$2),'Reference data SID'!$B:$N,13,FALSE)),"",VLOOKUP(CONCATENATE($A426,"_",U$2),'Reference data SID'!$B:$N,13,FALSE))</f>
        <v/>
      </c>
      <c r="V426" s="13" t="str">
        <f>IF(ISERROR(VLOOKUP(CONCATENATE($A426,"_",V$2),'Reference data SID'!$B:$N,13,FALSE)),"",VLOOKUP(CONCATENATE($A426,"_",V$2),'Reference data SID'!$B:$N,13,FALSE))</f>
        <v/>
      </c>
      <c r="W426" s="13" t="str">
        <f>IF(ISERROR(VLOOKUP(CONCATENATE($A426,"_",W$2),'Reference data SID'!$B:$N,13,FALSE)),"",VLOOKUP(CONCATENATE($A426,"_",W$2),'Reference data SID'!$B:$N,13,FALSE))</f>
        <v/>
      </c>
      <c r="X426" s="13" t="str">
        <f>IF(ISERROR(VLOOKUP(CONCATENATE($A426,"_",X$2),'Reference data SID'!$B:$N,13,FALSE)),"",VLOOKUP(CONCATENATE($A426,"_",X$2),'Reference data SID'!$B:$N,13,FALSE))</f>
        <v/>
      </c>
      <c r="Y426" s="13" t="str">
        <f>IF(ISERROR(VLOOKUP(CONCATENATE($A426,"_",Y$2),'Reference data SID'!$B:$N,13,FALSE)),"",VLOOKUP(CONCATENATE($A426,"_",Y$2),'Reference data SID'!$B:$N,13,FALSE))</f>
        <v/>
      </c>
      <c r="Z426" s="13" t="str">
        <f>IF(ISERROR(VLOOKUP(CONCATENATE($A426,"_",Z$2),'Reference data SID'!$B:$N,13,FALSE)),"",VLOOKUP(CONCATENATE($A426,"_",Z$2),'Reference data SID'!$B:$N,13,FALSE))</f>
        <v/>
      </c>
      <c r="AA426" s="13" t="str">
        <f>IF(ISERROR(VLOOKUP(CONCATENATE($A426,"_",AA$2),'Reference data SID'!$B:$N,13,FALSE)),"",VLOOKUP(CONCATENATE($A426,"_",AA$2),'Reference data SID'!$B:$N,13,FALSE))</f>
        <v/>
      </c>
      <c r="AB426" s="13" t="str">
        <f>IF(ISERROR(VLOOKUP(CONCATENATE($A426,"_",AB$2),'Reference data SID'!$B:$N,13,FALSE)),"",VLOOKUP(CONCATENATE($A426,"_",AB$2),'Reference data SID'!$B:$N,13,FALSE))</f>
        <v/>
      </c>
      <c r="AC426" s="13" t="str">
        <f>IF(ISERROR(VLOOKUP(CONCATENATE($A426,"_",AC$2),'Reference data SID'!$B:$N,13,FALSE)),"",VLOOKUP(CONCATENATE($A426,"_",AC$2),'Reference data SID'!$B:$N,13,FALSE))</f>
        <v/>
      </c>
      <c r="AD426" s="13" t="str">
        <f>IF(ISERROR(VLOOKUP(CONCATENATE($A426,"_",AD$2),'Reference data SID'!$B:$N,13,FALSE)),"",VLOOKUP(CONCATENATE($A426,"_",AD$2),'Reference data SID'!$B:$N,13,FALSE))</f>
        <v/>
      </c>
      <c r="AE426" s="13" t="str">
        <f>IF(ISERROR(VLOOKUP(CONCATENATE($A426,"_",AE$2),'Reference data SID'!$B:$N,13,FALSE)),"",VLOOKUP(CONCATENATE($A426,"_",AE$2),'Reference data SID'!$B:$N,13,FALSE))</f>
        <v/>
      </c>
      <c r="AF426" s="13" t="str">
        <f>IF(ISERROR(VLOOKUP(CONCATENATE($A426,"_",AF$2),'Reference data SID'!$B:$N,13,FALSE)),"",VLOOKUP(CONCATENATE($A426,"_",AF$2),'Reference data SID'!$B:$N,13,FALSE))</f>
        <v/>
      </c>
      <c r="AG426" s="13" t="str">
        <f>IF(ISERROR(VLOOKUP(CONCATENATE($A426,"_",AG$2),'Reference data SID'!$B:$N,13,FALSE)),"",VLOOKUP(CONCATENATE($A426,"_",AG$2),'Reference data SID'!$B:$N,13,FALSE))</f>
        <v/>
      </c>
      <c r="AH426" s="13" t="str">
        <f>IF(ISERROR(VLOOKUP(CONCATENATE($A426,"_",AH$2),'Reference data SID'!$B:$N,13,FALSE)),"",VLOOKUP(CONCATENATE($A426,"_",AH$2),'Reference data SID'!$B:$N,13,FALSE))</f>
        <v/>
      </c>
      <c r="AI426" s="13" t="str">
        <f>IF(ISERROR(VLOOKUP(CONCATENATE($A426,"_",AI$2),'Reference data SID'!$B:$N,13,FALSE)),"",VLOOKUP(CONCATENATE($A426,"_",AI$2),'Reference data SID'!$B:$N,13,FALSE))</f>
        <v/>
      </c>
      <c r="AJ426" s="13" t="str">
        <f>IF(ISERROR(VLOOKUP(CONCATENATE($A426,"_",AJ$2),'Reference data SID'!$B:$N,13,FALSE)),"",VLOOKUP(CONCATENATE($A426,"_",AJ$2),'Reference data SID'!$B:$N,13,FALSE))</f>
        <v/>
      </c>
      <c r="AK426" s="13" t="str">
        <f>IF(ISERROR(VLOOKUP(CONCATENATE($A426,"_",AK$2),'Reference data SID'!$B:$N,13,FALSE)),"",VLOOKUP(CONCATENATE($A426,"_",AK$2),'Reference data SID'!$B:$N,13,FALSE))</f>
        <v/>
      </c>
      <c r="AL426" s="13" t="str">
        <f>IF(ISERROR(VLOOKUP(CONCATENATE($A426,"_",AL$2),'Reference data SID'!$B:$N,13,FALSE)),"",VLOOKUP(CONCATENATE($A426,"_",AL$2),'Reference data SID'!$B:$N,13,FALSE))</f>
        <v/>
      </c>
      <c r="AM426" s="13" t="str">
        <f>IF(ISERROR(VLOOKUP(CONCATENATE($A426,"_",AM$2),'Reference data SID'!$B:$N,13,FALSE)),"",VLOOKUP(CONCATENATE($A426,"_",AM$2),'Reference data SID'!$B:$N,13,FALSE))</f>
        <v/>
      </c>
      <c r="AN426" s="13" t="str">
        <f>IF(ISERROR(VLOOKUP(CONCATENATE($A426,"_",AN$2),'Reference data SID'!$B:$N,13,FALSE)),"",VLOOKUP(CONCATENATE($A426,"_",AN$2),'Reference data SID'!$B:$N,13,FALSE))</f>
        <v/>
      </c>
      <c r="AO426" s="13" t="str">
        <f>IF(ISERROR(VLOOKUP(CONCATENATE($A426,"_",AO$2),'Reference data SID'!$B:$N,13,FALSE)),"",VLOOKUP(CONCATENATE($A426,"_",AO$2),'Reference data SID'!$B:$N,13,FALSE))</f>
        <v/>
      </c>
      <c r="AP426" s="13" t="str">
        <f>IF(ISERROR(VLOOKUP(CONCATENATE($A426,"_",AP$2),'Reference data SID'!$B:$N,13,FALSE)),"",VLOOKUP(CONCATENATE($A426,"_",AP$2),'Reference data SID'!$B:$N,13,FALSE))</f>
        <v/>
      </c>
      <c r="AQ426" s="13" t="str">
        <f>IF(ISERROR(VLOOKUP(CONCATENATE($A426,"_",AQ$2),'Reference data SID'!$B:$N,13,FALSE)),"",VLOOKUP(CONCATENATE($A426,"_",AQ$2),'Reference data SID'!$B:$N,13,FALSE))</f>
        <v/>
      </c>
      <c r="AR426" s="13" t="str">
        <f>IF(ISERROR(VLOOKUP(CONCATENATE($A426,"_",AR$2),'Reference data SID'!$B:$N,13,FALSE)),"",VLOOKUP(CONCATENATE($A426,"_",AR$2),'Reference data SID'!$B:$N,13,FALSE))</f>
        <v/>
      </c>
      <c r="AS426" s="13" t="str">
        <f>IF(ISERROR(VLOOKUP(CONCATENATE($A426,"_",AS$2),'Reference data SID'!$B:$N,13,FALSE)),"",VLOOKUP(CONCATENATE($A426,"_",AS$2),'Reference data SID'!$B:$N,13,FALSE))</f>
        <v/>
      </c>
      <c r="AT426" s="13" t="str">
        <f>IF(ISERROR(VLOOKUP(CONCATENATE($A426,"_",AT$2),'Reference data SID'!$B:$N,13,FALSE)),"",VLOOKUP(CONCATENATE($A426,"_",AT$2),'Reference data SID'!$B:$N,13,FALSE))</f>
        <v/>
      </c>
    </row>
    <row r="427" spans="1:46" x14ac:dyDescent="0.25">
      <c r="A427">
        <v>423</v>
      </c>
      <c r="B427" s="13" t="str">
        <f>IF(ISERROR(VLOOKUP(CONCATENATE($A427,"_",B$2),'Reference data SID'!$B:$N,13,FALSE)),"",VLOOKUP(CONCATENATE($A427,"_",B$2),'Reference data SID'!$B:$N,13,FALSE))</f>
        <v/>
      </c>
      <c r="C427" s="13" t="str">
        <f>IF(ISERROR(VLOOKUP(CONCATENATE($A427,"_",C$2),'Reference data SID'!$B:$N,13,FALSE)),"",VLOOKUP(CONCATENATE($A427,"_",C$2),'Reference data SID'!$B:$N,13,FALSE))</f>
        <v/>
      </c>
      <c r="D427" s="13" t="str">
        <f>IF(ISERROR(VLOOKUP(CONCATENATE($A427,"_",D$2),'Reference data SID'!$B:$N,13,FALSE)),"",VLOOKUP(CONCATENATE($A427,"_",D$2),'Reference data SID'!$B:$N,13,FALSE))</f>
        <v/>
      </c>
      <c r="E427" s="13" t="str">
        <f>IF(ISERROR(VLOOKUP(CONCATENATE($A427,"_",E$2),'Reference data SID'!$B:$N,13,FALSE)),"",VLOOKUP(CONCATENATE($A427,"_",E$2),'Reference data SID'!$B:$N,13,FALSE))</f>
        <v/>
      </c>
      <c r="F427" s="13" t="str">
        <f>IF(ISERROR(VLOOKUP(CONCATENATE($A427,"_",F$2),'Reference data SID'!$B:$N,13,FALSE)),"",VLOOKUP(CONCATENATE($A427,"_",F$2),'Reference data SID'!$B:$N,13,FALSE))</f>
        <v/>
      </c>
      <c r="G427" s="13" t="str">
        <f>IF(ISERROR(VLOOKUP(CONCATENATE($A427,"_",G$2),'Reference data SID'!$B:$N,13,FALSE)),"",VLOOKUP(CONCATENATE($A427,"_",G$2),'Reference data SID'!$B:$N,13,FALSE))</f>
        <v/>
      </c>
      <c r="H427" s="13" t="str">
        <f>IF(ISERROR(VLOOKUP(CONCATENATE($A427,"_",H$2),'Reference data SID'!$B:$N,13,FALSE)),"",VLOOKUP(CONCATENATE($A427,"_",H$2),'Reference data SID'!$B:$N,13,FALSE))</f>
        <v/>
      </c>
      <c r="I427" s="13" t="str">
        <f>IF(ISERROR(VLOOKUP(CONCATENATE($A427,"_",I$2),'Reference data SID'!$B:$N,13,FALSE)),"",VLOOKUP(CONCATENATE($A427,"_",I$2),'Reference data SID'!$B:$N,13,FALSE))</f>
        <v/>
      </c>
      <c r="J427" s="13" t="str">
        <f>IF(ISERROR(VLOOKUP(CONCATENATE($A427,"_",J$2),'Reference data SID'!$B:$N,13,FALSE)),"",VLOOKUP(CONCATENATE($A427,"_",J$2),'Reference data SID'!$B:$N,13,FALSE))</f>
        <v/>
      </c>
      <c r="K427" s="13" t="str">
        <f>IF(ISERROR(VLOOKUP(CONCATENATE($A427,"_",K$2),'Reference data SID'!$B:$N,13,FALSE)),"",VLOOKUP(CONCATENATE($A427,"_",K$2),'Reference data SID'!$B:$N,13,FALSE))</f>
        <v/>
      </c>
      <c r="L427" s="13" t="str">
        <f>IF(ISERROR(VLOOKUP(CONCATENATE($A427,"_",L$2),'Reference data SID'!$B:$N,13,FALSE)),"",VLOOKUP(CONCATENATE($A427,"_",L$2),'Reference data SID'!$B:$N,13,FALSE))</f>
        <v/>
      </c>
      <c r="M427" s="13" t="str">
        <f>IF(ISERROR(VLOOKUP(CONCATENATE($A427,"_",M$2),'Reference data SID'!$B:$N,13,FALSE)),"",VLOOKUP(CONCATENATE($A427,"_",M$2),'Reference data SID'!$B:$N,13,FALSE))</f>
        <v/>
      </c>
      <c r="N427" s="13" t="str">
        <f>IF(ISERROR(VLOOKUP(CONCATENATE($A427,"_",N$2),'Reference data SID'!$B:$N,13,FALSE)),"",VLOOKUP(CONCATENATE($A427,"_",N$2),'Reference data SID'!$B:$N,13,FALSE))</f>
        <v/>
      </c>
      <c r="O427" s="13" t="str">
        <f>IF(ISERROR(VLOOKUP(CONCATENATE($A427,"_",O$2),'Reference data SID'!$B:$N,13,FALSE)),"",VLOOKUP(CONCATENATE($A427,"_",O$2),'Reference data SID'!$B:$N,13,FALSE))</f>
        <v/>
      </c>
      <c r="P427" s="13" t="str">
        <f>IF(ISERROR(VLOOKUP(CONCATENATE($A427,"_",P$2),'Reference data SID'!$B:$N,13,FALSE)),"",VLOOKUP(CONCATENATE($A427,"_",P$2),'Reference data SID'!$B:$N,13,FALSE))</f>
        <v/>
      </c>
      <c r="Q427" s="13" t="str">
        <f>IF(ISERROR(VLOOKUP(CONCATENATE($A427,"_",Q$2),'Reference data SID'!$B:$N,13,FALSE)),"",VLOOKUP(CONCATENATE($A427,"_",Q$2),'Reference data SID'!$B:$N,13,FALSE))</f>
        <v/>
      </c>
      <c r="R427" s="13" t="str">
        <f>IF(ISERROR(VLOOKUP(CONCATENATE($A427,"_",R$2),'Reference data SID'!$B:$N,13,FALSE)),"",VLOOKUP(CONCATENATE($A427,"_",R$2),'Reference data SID'!$B:$N,13,FALSE))</f>
        <v/>
      </c>
      <c r="S427" s="13" t="str">
        <f>IF(ISERROR(VLOOKUP(CONCATENATE($A427,"_",S$2),'Reference data SID'!$B:$N,13,FALSE)),"",VLOOKUP(CONCATENATE($A427,"_",S$2),'Reference data SID'!$B:$N,13,FALSE))</f>
        <v/>
      </c>
      <c r="T427" s="13" t="str">
        <f>IF(ISERROR(VLOOKUP(CONCATENATE($A427,"_",T$2),'Reference data SID'!$B:$N,13,FALSE)),"",VLOOKUP(CONCATENATE($A427,"_",T$2),'Reference data SID'!$B:$N,13,FALSE))</f>
        <v/>
      </c>
      <c r="U427" s="13" t="str">
        <f>IF(ISERROR(VLOOKUP(CONCATENATE($A427,"_",U$2),'Reference data SID'!$B:$N,13,FALSE)),"",VLOOKUP(CONCATENATE($A427,"_",U$2),'Reference data SID'!$B:$N,13,FALSE))</f>
        <v/>
      </c>
      <c r="V427" s="13" t="str">
        <f>IF(ISERROR(VLOOKUP(CONCATENATE($A427,"_",V$2),'Reference data SID'!$B:$N,13,FALSE)),"",VLOOKUP(CONCATENATE($A427,"_",V$2),'Reference data SID'!$B:$N,13,FALSE))</f>
        <v/>
      </c>
      <c r="W427" s="13" t="str">
        <f>IF(ISERROR(VLOOKUP(CONCATENATE($A427,"_",W$2),'Reference data SID'!$B:$N,13,FALSE)),"",VLOOKUP(CONCATENATE($A427,"_",W$2),'Reference data SID'!$B:$N,13,FALSE))</f>
        <v/>
      </c>
      <c r="X427" s="13" t="str">
        <f>IF(ISERROR(VLOOKUP(CONCATENATE($A427,"_",X$2),'Reference data SID'!$B:$N,13,FALSE)),"",VLOOKUP(CONCATENATE($A427,"_",X$2),'Reference data SID'!$B:$N,13,FALSE))</f>
        <v/>
      </c>
      <c r="Y427" s="13" t="str">
        <f>IF(ISERROR(VLOOKUP(CONCATENATE($A427,"_",Y$2),'Reference data SID'!$B:$N,13,FALSE)),"",VLOOKUP(CONCATENATE($A427,"_",Y$2),'Reference data SID'!$B:$N,13,FALSE))</f>
        <v/>
      </c>
      <c r="Z427" s="13" t="str">
        <f>IF(ISERROR(VLOOKUP(CONCATENATE($A427,"_",Z$2),'Reference data SID'!$B:$N,13,FALSE)),"",VLOOKUP(CONCATENATE($A427,"_",Z$2),'Reference data SID'!$B:$N,13,FALSE))</f>
        <v/>
      </c>
      <c r="AA427" s="13" t="str">
        <f>IF(ISERROR(VLOOKUP(CONCATENATE($A427,"_",AA$2),'Reference data SID'!$B:$N,13,FALSE)),"",VLOOKUP(CONCATENATE($A427,"_",AA$2),'Reference data SID'!$B:$N,13,FALSE))</f>
        <v/>
      </c>
      <c r="AB427" s="13" t="str">
        <f>IF(ISERROR(VLOOKUP(CONCATENATE($A427,"_",AB$2),'Reference data SID'!$B:$N,13,FALSE)),"",VLOOKUP(CONCATENATE($A427,"_",AB$2),'Reference data SID'!$B:$N,13,FALSE))</f>
        <v/>
      </c>
      <c r="AC427" s="13" t="str">
        <f>IF(ISERROR(VLOOKUP(CONCATENATE($A427,"_",AC$2),'Reference data SID'!$B:$N,13,FALSE)),"",VLOOKUP(CONCATENATE($A427,"_",AC$2),'Reference data SID'!$B:$N,13,FALSE))</f>
        <v/>
      </c>
      <c r="AD427" s="13" t="str">
        <f>IF(ISERROR(VLOOKUP(CONCATENATE($A427,"_",AD$2),'Reference data SID'!$B:$N,13,FALSE)),"",VLOOKUP(CONCATENATE($A427,"_",AD$2),'Reference data SID'!$B:$N,13,FALSE))</f>
        <v/>
      </c>
      <c r="AE427" s="13" t="str">
        <f>IF(ISERROR(VLOOKUP(CONCATENATE($A427,"_",AE$2),'Reference data SID'!$B:$N,13,FALSE)),"",VLOOKUP(CONCATENATE($A427,"_",AE$2),'Reference data SID'!$B:$N,13,FALSE))</f>
        <v/>
      </c>
      <c r="AF427" s="13" t="str">
        <f>IF(ISERROR(VLOOKUP(CONCATENATE($A427,"_",AF$2),'Reference data SID'!$B:$N,13,FALSE)),"",VLOOKUP(CONCATENATE($A427,"_",AF$2),'Reference data SID'!$B:$N,13,FALSE))</f>
        <v/>
      </c>
      <c r="AG427" s="13" t="str">
        <f>IF(ISERROR(VLOOKUP(CONCATENATE($A427,"_",AG$2),'Reference data SID'!$B:$N,13,FALSE)),"",VLOOKUP(CONCATENATE($A427,"_",AG$2),'Reference data SID'!$B:$N,13,FALSE))</f>
        <v/>
      </c>
      <c r="AH427" s="13" t="str">
        <f>IF(ISERROR(VLOOKUP(CONCATENATE($A427,"_",AH$2),'Reference data SID'!$B:$N,13,FALSE)),"",VLOOKUP(CONCATENATE($A427,"_",AH$2),'Reference data SID'!$B:$N,13,FALSE))</f>
        <v/>
      </c>
      <c r="AI427" s="13" t="str">
        <f>IF(ISERROR(VLOOKUP(CONCATENATE($A427,"_",AI$2),'Reference data SID'!$B:$N,13,FALSE)),"",VLOOKUP(CONCATENATE($A427,"_",AI$2),'Reference data SID'!$B:$N,13,FALSE))</f>
        <v/>
      </c>
      <c r="AJ427" s="13" t="str">
        <f>IF(ISERROR(VLOOKUP(CONCATENATE($A427,"_",AJ$2),'Reference data SID'!$B:$N,13,FALSE)),"",VLOOKUP(CONCATENATE($A427,"_",AJ$2),'Reference data SID'!$B:$N,13,FALSE))</f>
        <v/>
      </c>
      <c r="AK427" s="13" t="str">
        <f>IF(ISERROR(VLOOKUP(CONCATENATE($A427,"_",AK$2),'Reference data SID'!$B:$N,13,FALSE)),"",VLOOKUP(CONCATENATE($A427,"_",AK$2),'Reference data SID'!$B:$N,13,FALSE))</f>
        <v/>
      </c>
      <c r="AL427" s="13" t="str">
        <f>IF(ISERROR(VLOOKUP(CONCATENATE($A427,"_",AL$2),'Reference data SID'!$B:$N,13,FALSE)),"",VLOOKUP(CONCATENATE($A427,"_",AL$2),'Reference data SID'!$B:$N,13,FALSE))</f>
        <v/>
      </c>
      <c r="AM427" s="13" t="str">
        <f>IF(ISERROR(VLOOKUP(CONCATENATE($A427,"_",AM$2),'Reference data SID'!$B:$N,13,FALSE)),"",VLOOKUP(CONCATENATE($A427,"_",AM$2),'Reference data SID'!$B:$N,13,FALSE))</f>
        <v/>
      </c>
      <c r="AN427" s="13" t="str">
        <f>IF(ISERROR(VLOOKUP(CONCATENATE($A427,"_",AN$2),'Reference data SID'!$B:$N,13,FALSE)),"",VLOOKUP(CONCATENATE($A427,"_",AN$2),'Reference data SID'!$B:$N,13,FALSE))</f>
        <v/>
      </c>
      <c r="AO427" s="13" t="str">
        <f>IF(ISERROR(VLOOKUP(CONCATENATE($A427,"_",AO$2),'Reference data SID'!$B:$N,13,FALSE)),"",VLOOKUP(CONCATENATE($A427,"_",AO$2),'Reference data SID'!$B:$N,13,FALSE))</f>
        <v/>
      </c>
      <c r="AP427" s="13" t="str">
        <f>IF(ISERROR(VLOOKUP(CONCATENATE($A427,"_",AP$2),'Reference data SID'!$B:$N,13,FALSE)),"",VLOOKUP(CONCATENATE($A427,"_",AP$2),'Reference data SID'!$B:$N,13,FALSE))</f>
        <v/>
      </c>
      <c r="AQ427" s="13" t="str">
        <f>IF(ISERROR(VLOOKUP(CONCATENATE($A427,"_",AQ$2),'Reference data SID'!$B:$N,13,FALSE)),"",VLOOKUP(CONCATENATE($A427,"_",AQ$2),'Reference data SID'!$B:$N,13,FALSE))</f>
        <v/>
      </c>
      <c r="AR427" s="13" t="str">
        <f>IF(ISERROR(VLOOKUP(CONCATENATE($A427,"_",AR$2),'Reference data SID'!$B:$N,13,FALSE)),"",VLOOKUP(CONCATENATE($A427,"_",AR$2),'Reference data SID'!$B:$N,13,FALSE))</f>
        <v/>
      </c>
      <c r="AS427" s="13" t="str">
        <f>IF(ISERROR(VLOOKUP(CONCATENATE($A427,"_",AS$2),'Reference data SID'!$B:$N,13,FALSE)),"",VLOOKUP(CONCATENATE($A427,"_",AS$2),'Reference data SID'!$B:$N,13,FALSE))</f>
        <v/>
      </c>
      <c r="AT427" s="13" t="str">
        <f>IF(ISERROR(VLOOKUP(CONCATENATE($A427,"_",AT$2),'Reference data SID'!$B:$N,13,FALSE)),"",VLOOKUP(CONCATENATE($A427,"_",AT$2),'Reference data SID'!$B:$N,13,FALSE))</f>
        <v/>
      </c>
    </row>
    <row r="428" spans="1:46" x14ac:dyDescent="0.25">
      <c r="A428">
        <v>424</v>
      </c>
      <c r="B428" s="13" t="str">
        <f>IF(ISERROR(VLOOKUP(CONCATENATE($A428,"_",B$2),'Reference data SID'!$B:$N,13,FALSE)),"",VLOOKUP(CONCATENATE($A428,"_",B$2),'Reference data SID'!$B:$N,13,FALSE))</f>
        <v/>
      </c>
      <c r="C428" s="13" t="str">
        <f>IF(ISERROR(VLOOKUP(CONCATENATE($A428,"_",C$2),'Reference data SID'!$B:$N,13,FALSE)),"",VLOOKUP(CONCATENATE($A428,"_",C$2),'Reference data SID'!$B:$N,13,FALSE))</f>
        <v/>
      </c>
      <c r="D428" s="13" t="str">
        <f>IF(ISERROR(VLOOKUP(CONCATENATE($A428,"_",D$2),'Reference data SID'!$B:$N,13,FALSE)),"",VLOOKUP(CONCATENATE($A428,"_",D$2),'Reference data SID'!$B:$N,13,FALSE))</f>
        <v/>
      </c>
      <c r="E428" s="13" t="str">
        <f>IF(ISERROR(VLOOKUP(CONCATENATE($A428,"_",E$2),'Reference data SID'!$B:$N,13,FALSE)),"",VLOOKUP(CONCATENATE($A428,"_",E$2),'Reference data SID'!$B:$N,13,FALSE))</f>
        <v/>
      </c>
      <c r="F428" s="13" t="str">
        <f>IF(ISERROR(VLOOKUP(CONCATENATE($A428,"_",F$2),'Reference data SID'!$B:$N,13,FALSE)),"",VLOOKUP(CONCATENATE($A428,"_",F$2),'Reference data SID'!$B:$N,13,FALSE))</f>
        <v/>
      </c>
      <c r="G428" s="13" t="str">
        <f>IF(ISERROR(VLOOKUP(CONCATENATE($A428,"_",G$2),'Reference data SID'!$B:$N,13,FALSE)),"",VLOOKUP(CONCATENATE($A428,"_",G$2),'Reference data SID'!$B:$N,13,FALSE))</f>
        <v/>
      </c>
      <c r="H428" s="13" t="str">
        <f>IF(ISERROR(VLOOKUP(CONCATENATE($A428,"_",H$2),'Reference data SID'!$B:$N,13,FALSE)),"",VLOOKUP(CONCATENATE($A428,"_",H$2),'Reference data SID'!$B:$N,13,FALSE))</f>
        <v/>
      </c>
      <c r="I428" s="13" t="str">
        <f>IF(ISERROR(VLOOKUP(CONCATENATE($A428,"_",I$2),'Reference data SID'!$B:$N,13,FALSE)),"",VLOOKUP(CONCATENATE($A428,"_",I$2),'Reference data SID'!$B:$N,13,FALSE))</f>
        <v/>
      </c>
      <c r="J428" s="13" t="str">
        <f>IF(ISERROR(VLOOKUP(CONCATENATE($A428,"_",J$2),'Reference data SID'!$B:$N,13,FALSE)),"",VLOOKUP(CONCATENATE($A428,"_",J$2),'Reference data SID'!$B:$N,13,FALSE))</f>
        <v/>
      </c>
      <c r="K428" s="13" t="str">
        <f>IF(ISERROR(VLOOKUP(CONCATENATE($A428,"_",K$2),'Reference data SID'!$B:$N,13,FALSE)),"",VLOOKUP(CONCATENATE($A428,"_",K$2),'Reference data SID'!$B:$N,13,FALSE))</f>
        <v/>
      </c>
      <c r="L428" s="13" t="str">
        <f>IF(ISERROR(VLOOKUP(CONCATENATE($A428,"_",L$2),'Reference data SID'!$B:$N,13,FALSE)),"",VLOOKUP(CONCATENATE($A428,"_",L$2),'Reference data SID'!$B:$N,13,FALSE))</f>
        <v/>
      </c>
      <c r="M428" s="13" t="str">
        <f>IF(ISERROR(VLOOKUP(CONCATENATE($A428,"_",M$2),'Reference data SID'!$B:$N,13,FALSE)),"",VLOOKUP(CONCATENATE($A428,"_",M$2),'Reference data SID'!$B:$N,13,FALSE))</f>
        <v/>
      </c>
      <c r="N428" s="13" t="str">
        <f>IF(ISERROR(VLOOKUP(CONCATENATE($A428,"_",N$2),'Reference data SID'!$B:$N,13,FALSE)),"",VLOOKUP(CONCATENATE($A428,"_",N$2),'Reference data SID'!$B:$N,13,FALSE))</f>
        <v/>
      </c>
      <c r="O428" s="13" t="str">
        <f>IF(ISERROR(VLOOKUP(CONCATENATE($A428,"_",O$2),'Reference data SID'!$B:$N,13,FALSE)),"",VLOOKUP(CONCATENATE($A428,"_",O$2),'Reference data SID'!$B:$N,13,FALSE))</f>
        <v/>
      </c>
      <c r="P428" s="13" t="str">
        <f>IF(ISERROR(VLOOKUP(CONCATENATE($A428,"_",P$2),'Reference data SID'!$B:$N,13,FALSE)),"",VLOOKUP(CONCATENATE($A428,"_",P$2),'Reference data SID'!$B:$N,13,FALSE))</f>
        <v/>
      </c>
      <c r="Q428" s="13" t="str">
        <f>IF(ISERROR(VLOOKUP(CONCATENATE($A428,"_",Q$2),'Reference data SID'!$B:$N,13,FALSE)),"",VLOOKUP(CONCATENATE($A428,"_",Q$2),'Reference data SID'!$B:$N,13,FALSE))</f>
        <v/>
      </c>
      <c r="R428" s="13" t="str">
        <f>IF(ISERROR(VLOOKUP(CONCATENATE($A428,"_",R$2),'Reference data SID'!$B:$N,13,FALSE)),"",VLOOKUP(CONCATENATE($A428,"_",R$2),'Reference data SID'!$B:$N,13,FALSE))</f>
        <v/>
      </c>
      <c r="S428" s="13" t="str">
        <f>IF(ISERROR(VLOOKUP(CONCATENATE($A428,"_",S$2),'Reference data SID'!$B:$N,13,FALSE)),"",VLOOKUP(CONCATENATE($A428,"_",S$2),'Reference data SID'!$B:$N,13,FALSE))</f>
        <v/>
      </c>
      <c r="T428" s="13" t="str">
        <f>IF(ISERROR(VLOOKUP(CONCATENATE($A428,"_",T$2),'Reference data SID'!$B:$N,13,FALSE)),"",VLOOKUP(CONCATENATE($A428,"_",T$2),'Reference data SID'!$B:$N,13,FALSE))</f>
        <v/>
      </c>
      <c r="U428" s="13" t="str">
        <f>IF(ISERROR(VLOOKUP(CONCATENATE($A428,"_",U$2),'Reference data SID'!$B:$N,13,FALSE)),"",VLOOKUP(CONCATENATE($A428,"_",U$2),'Reference data SID'!$B:$N,13,FALSE))</f>
        <v/>
      </c>
      <c r="V428" s="13" t="str">
        <f>IF(ISERROR(VLOOKUP(CONCATENATE($A428,"_",V$2),'Reference data SID'!$B:$N,13,FALSE)),"",VLOOKUP(CONCATENATE($A428,"_",V$2),'Reference data SID'!$B:$N,13,FALSE))</f>
        <v/>
      </c>
      <c r="W428" s="13" t="str">
        <f>IF(ISERROR(VLOOKUP(CONCATENATE($A428,"_",W$2),'Reference data SID'!$B:$N,13,FALSE)),"",VLOOKUP(CONCATENATE($A428,"_",W$2),'Reference data SID'!$B:$N,13,FALSE))</f>
        <v/>
      </c>
      <c r="X428" s="13" t="str">
        <f>IF(ISERROR(VLOOKUP(CONCATENATE($A428,"_",X$2),'Reference data SID'!$B:$N,13,FALSE)),"",VLOOKUP(CONCATENATE($A428,"_",X$2),'Reference data SID'!$B:$N,13,FALSE))</f>
        <v/>
      </c>
      <c r="Y428" s="13" t="str">
        <f>IF(ISERROR(VLOOKUP(CONCATENATE($A428,"_",Y$2),'Reference data SID'!$B:$N,13,FALSE)),"",VLOOKUP(CONCATENATE($A428,"_",Y$2),'Reference data SID'!$B:$N,13,FALSE))</f>
        <v/>
      </c>
      <c r="Z428" s="13" t="str">
        <f>IF(ISERROR(VLOOKUP(CONCATENATE($A428,"_",Z$2),'Reference data SID'!$B:$N,13,FALSE)),"",VLOOKUP(CONCATENATE($A428,"_",Z$2),'Reference data SID'!$B:$N,13,FALSE))</f>
        <v/>
      </c>
      <c r="AA428" s="13" t="str">
        <f>IF(ISERROR(VLOOKUP(CONCATENATE($A428,"_",AA$2),'Reference data SID'!$B:$N,13,FALSE)),"",VLOOKUP(CONCATENATE($A428,"_",AA$2),'Reference data SID'!$B:$N,13,FALSE))</f>
        <v/>
      </c>
      <c r="AB428" s="13" t="str">
        <f>IF(ISERROR(VLOOKUP(CONCATENATE($A428,"_",AB$2),'Reference data SID'!$B:$N,13,FALSE)),"",VLOOKUP(CONCATENATE($A428,"_",AB$2),'Reference data SID'!$B:$N,13,FALSE))</f>
        <v/>
      </c>
      <c r="AC428" s="13" t="str">
        <f>IF(ISERROR(VLOOKUP(CONCATENATE($A428,"_",AC$2),'Reference data SID'!$B:$N,13,FALSE)),"",VLOOKUP(CONCATENATE($A428,"_",AC$2),'Reference data SID'!$B:$N,13,FALSE))</f>
        <v/>
      </c>
      <c r="AD428" s="13" t="str">
        <f>IF(ISERROR(VLOOKUP(CONCATENATE($A428,"_",AD$2),'Reference data SID'!$B:$N,13,FALSE)),"",VLOOKUP(CONCATENATE($A428,"_",AD$2),'Reference data SID'!$B:$N,13,FALSE))</f>
        <v/>
      </c>
      <c r="AE428" s="13" t="str">
        <f>IF(ISERROR(VLOOKUP(CONCATENATE($A428,"_",AE$2),'Reference data SID'!$B:$N,13,FALSE)),"",VLOOKUP(CONCATENATE($A428,"_",AE$2),'Reference data SID'!$B:$N,13,FALSE))</f>
        <v/>
      </c>
      <c r="AF428" s="13" t="str">
        <f>IF(ISERROR(VLOOKUP(CONCATENATE($A428,"_",AF$2),'Reference data SID'!$B:$N,13,FALSE)),"",VLOOKUP(CONCATENATE($A428,"_",AF$2),'Reference data SID'!$B:$N,13,FALSE))</f>
        <v/>
      </c>
      <c r="AG428" s="13" t="str">
        <f>IF(ISERROR(VLOOKUP(CONCATENATE($A428,"_",AG$2),'Reference data SID'!$B:$N,13,FALSE)),"",VLOOKUP(CONCATENATE($A428,"_",AG$2),'Reference data SID'!$B:$N,13,FALSE))</f>
        <v/>
      </c>
      <c r="AH428" s="13" t="str">
        <f>IF(ISERROR(VLOOKUP(CONCATENATE($A428,"_",AH$2),'Reference data SID'!$B:$N,13,FALSE)),"",VLOOKUP(CONCATENATE($A428,"_",AH$2),'Reference data SID'!$B:$N,13,FALSE))</f>
        <v/>
      </c>
      <c r="AI428" s="13" t="str">
        <f>IF(ISERROR(VLOOKUP(CONCATENATE($A428,"_",AI$2),'Reference data SID'!$B:$N,13,FALSE)),"",VLOOKUP(CONCATENATE($A428,"_",AI$2),'Reference data SID'!$B:$N,13,FALSE))</f>
        <v/>
      </c>
      <c r="AJ428" s="13" t="str">
        <f>IF(ISERROR(VLOOKUP(CONCATENATE($A428,"_",AJ$2),'Reference data SID'!$B:$N,13,FALSE)),"",VLOOKUP(CONCATENATE($A428,"_",AJ$2),'Reference data SID'!$B:$N,13,FALSE))</f>
        <v/>
      </c>
      <c r="AK428" s="13" t="str">
        <f>IF(ISERROR(VLOOKUP(CONCATENATE($A428,"_",AK$2),'Reference data SID'!$B:$N,13,FALSE)),"",VLOOKUP(CONCATENATE($A428,"_",AK$2),'Reference data SID'!$B:$N,13,FALSE))</f>
        <v/>
      </c>
      <c r="AL428" s="13" t="str">
        <f>IF(ISERROR(VLOOKUP(CONCATENATE($A428,"_",AL$2),'Reference data SID'!$B:$N,13,FALSE)),"",VLOOKUP(CONCATENATE($A428,"_",AL$2),'Reference data SID'!$B:$N,13,FALSE))</f>
        <v/>
      </c>
      <c r="AM428" s="13" t="str">
        <f>IF(ISERROR(VLOOKUP(CONCATENATE($A428,"_",AM$2),'Reference data SID'!$B:$N,13,FALSE)),"",VLOOKUP(CONCATENATE($A428,"_",AM$2),'Reference data SID'!$B:$N,13,FALSE))</f>
        <v/>
      </c>
      <c r="AN428" s="13" t="str">
        <f>IF(ISERROR(VLOOKUP(CONCATENATE($A428,"_",AN$2),'Reference data SID'!$B:$N,13,FALSE)),"",VLOOKUP(CONCATENATE($A428,"_",AN$2),'Reference data SID'!$B:$N,13,FALSE))</f>
        <v/>
      </c>
      <c r="AO428" s="13" t="str">
        <f>IF(ISERROR(VLOOKUP(CONCATENATE($A428,"_",AO$2),'Reference data SID'!$B:$N,13,FALSE)),"",VLOOKUP(CONCATENATE($A428,"_",AO$2),'Reference data SID'!$B:$N,13,FALSE))</f>
        <v/>
      </c>
      <c r="AP428" s="13" t="str">
        <f>IF(ISERROR(VLOOKUP(CONCATENATE($A428,"_",AP$2),'Reference data SID'!$B:$N,13,FALSE)),"",VLOOKUP(CONCATENATE($A428,"_",AP$2),'Reference data SID'!$B:$N,13,FALSE))</f>
        <v/>
      </c>
      <c r="AQ428" s="13" t="str">
        <f>IF(ISERROR(VLOOKUP(CONCATENATE($A428,"_",AQ$2),'Reference data SID'!$B:$N,13,FALSE)),"",VLOOKUP(CONCATENATE($A428,"_",AQ$2),'Reference data SID'!$B:$N,13,FALSE))</f>
        <v/>
      </c>
      <c r="AR428" s="13" t="str">
        <f>IF(ISERROR(VLOOKUP(CONCATENATE($A428,"_",AR$2),'Reference data SID'!$B:$N,13,FALSE)),"",VLOOKUP(CONCATENATE($A428,"_",AR$2),'Reference data SID'!$B:$N,13,FALSE))</f>
        <v/>
      </c>
      <c r="AS428" s="13" t="str">
        <f>IF(ISERROR(VLOOKUP(CONCATENATE($A428,"_",AS$2),'Reference data SID'!$B:$N,13,FALSE)),"",VLOOKUP(CONCATENATE($A428,"_",AS$2),'Reference data SID'!$B:$N,13,FALSE))</f>
        <v/>
      </c>
      <c r="AT428" s="13" t="str">
        <f>IF(ISERROR(VLOOKUP(CONCATENATE($A428,"_",AT$2),'Reference data SID'!$B:$N,13,FALSE)),"",VLOOKUP(CONCATENATE($A428,"_",AT$2),'Reference data SID'!$B:$N,13,FALSE))</f>
        <v/>
      </c>
    </row>
    <row r="429" spans="1:46" x14ac:dyDescent="0.25">
      <c r="A429">
        <v>425</v>
      </c>
      <c r="B429" s="13" t="str">
        <f>IF(ISERROR(VLOOKUP(CONCATENATE($A429,"_",B$2),'Reference data SID'!$B:$N,13,FALSE)),"",VLOOKUP(CONCATENATE($A429,"_",B$2),'Reference data SID'!$B:$N,13,FALSE))</f>
        <v/>
      </c>
      <c r="C429" s="13" t="str">
        <f>IF(ISERROR(VLOOKUP(CONCATENATE($A429,"_",C$2),'Reference data SID'!$B:$N,13,FALSE)),"",VLOOKUP(CONCATENATE($A429,"_",C$2),'Reference data SID'!$B:$N,13,FALSE))</f>
        <v/>
      </c>
      <c r="D429" s="13" t="str">
        <f>IF(ISERROR(VLOOKUP(CONCATENATE($A429,"_",D$2),'Reference data SID'!$B:$N,13,FALSE)),"",VLOOKUP(CONCATENATE($A429,"_",D$2),'Reference data SID'!$B:$N,13,FALSE))</f>
        <v/>
      </c>
      <c r="E429" s="13" t="str">
        <f>IF(ISERROR(VLOOKUP(CONCATENATE($A429,"_",E$2),'Reference data SID'!$B:$N,13,FALSE)),"",VLOOKUP(CONCATENATE($A429,"_",E$2),'Reference data SID'!$B:$N,13,FALSE))</f>
        <v/>
      </c>
      <c r="F429" s="13" t="str">
        <f>IF(ISERROR(VLOOKUP(CONCATENATE($A429,"_",F$2),'Reference data SID'!$B:$N,13,FALSE)),"",VLOOKUP(CONCATENATE($A429,"_",F$2),'Reference data SID'!$B:$N,13,FALSE))</f>
        <v/>
      </c>
      <c r="G429" s="13" t="str">
        <f>IF(ISERROR(VLOOKUP(CONCATENATE($A429,"_",G$2),'Reference data SID'!$B:$N,13,FALSE)),"",VLOOKUP(CONCATENATE($A429,"_",G$2),'Reference data SID'!$B:$N,13,FALSE))</f>
        <v/>
      </c>
      <c r="H429" s="13" t="str">
        <f>IF(ISERROR(VLOOKUP(CONCATENATE($A429,"_",H$2),'Reference data SID'!$B:$N,13,FALSE)),"",VLOOKUP(CONCATENATE($A429,"_",H$2),'Reference data SID'!$B:$N,13,FALSE))</f>
        <v/>
      </c>
      <c r="I429" s="13" t="str">
        <f>IF(ISERROR(VLOOKUP(CONCATENATE($A429,"_",I$2),'Reference data SID'!$B:$N,13,FALSE)),"",VLOOKUP(CONCATENATE($A429,"_",I$2),'Reference data SID'!$B:$N,13,FALSE))</f>
        <v/>
      </c>
      <c r="J429" s="13" t="str">
        <f>IF(ISERROR(VLOOKUP(CONCATENATE($A429,"_",J$2),'Reference data SID'!$B:$N,13,FALSE)),"",VLOOKUP(CONCATENATE($A429,"_",J$2),'Reference data SID'!$B:$N,13,FALSE))</f>
        <v/>
      </c>
      <c r="K429" s="13" t="str">
        <f>IF(ISERROR(VLOOKUP(CONCATENATE($A429,"_",K$2),'Reference data SID'!$B:$N,13,FALSE)),"",VLOOKUP(CONCATENATE($A429,"_",K$2),'Reference data SID'!$B:$N,13,FALSE))</f>
        <v/>
      </c>
      <c r="L429" s="13" t="str">
        <f>IF(ISERROR(VLOOKUP(CONCATENATE($A429,"_",L$2),'Reference data SID'!$B:$N,13,FALSE)),"",VLOOKUP(CONCATENATE($A429,"_",L$2),'Reference data SID'!$B:$N,13,FALSE))</f>
        <v/>
      </c>
      <c r="M429" s="13" t="str">
        <f>IF(ISERROR(VLOOKUP(CONCATENATE($A429,"_",M$2),'Reference data SID'!$B:$N,13,FALSE)),"",VLOOKUP(CONCATENATE($A429,"_",M$2),'Reference data SID'!$B:$N,13,FALSE))</f>
        <v/>
      </c>
      <c r="N429" s="13" t="str">
        <f>IF(ISERROR(VLOOKUP(CONCATENATE($A429,"_",N$2),'Reference data SID'!$B:$N,13,FALSE)),"",VLOOKUP(CONCATENATE($A429,"_",N$2),'Reference data SID'!$B:$N,13,FALSE))</f>
        <v/>
      </c>
      <c r="O429" s="13" t="str">
        <f>IF(ISERROR(VLOOKUP(CONCATENATE($A429,"_",O$2),'Reference data SID'!$B:$N,13,FALSE)),"",VLOOKUP(CONCATENATE($A429,"_",O$2),'Reference data SID'!$B:$N,13,FALSE))</f>
        <v/>
      </c>
      <c r="P429" s="13" t="str">
        <f>IF(ISERROR(VLOOKUP(CONCATENATE($A429,"_",P$2),'Reference data SID'!$B:$N,13,FALSE)),"",VLOOKUP(CONCATENATE($A429,"_",P$2),'Reference data SID'!$B:$N,13,FALSE))</f>
        <v/>
      </c>
      <c r="Q429" s="13" t="str">
        <f>IF(ISERROR(VLOOKUP(CONCATENATE($A429,"_",Q$2),'Reference data SID'!$B:$N,13,FALSE)),"",VLOOKUP(CONCATENATE($A429,"_",Q$2),'Reference data SID'!$B:$N,13,FALSE))</f>
        <v/>
      </c>
      <c r="R429" s="13" t="str">
        <f>IF(ISERROR(VLOOKUP(CONCATENATE($A429,"_",R$2),'Reference data SID'!$B:$N,13,FALSE)),"",VLOOKUP(CONCATENATE($A429,"_",R$2),'Reference data SID'!$B:$N,13,FALSE))</f>
        <v/>
      </c>
      <c r="S429" s="13" t="str">
        <f>IF(ISERROR(VLOOKUP(CONCATENATE($A429,"_",S$2),'Reference data SID'!$B:$N,13,FALSE)),"",VLOOKUP(CONCATENATE($A429,"_",S$2),'Reference data SID'!$B:$N,13,FALSE))</f>
        <v/>
      </c>
      <c r="T429" s="13" t="str">
        <f>IF(ISERROR(VLOOKUP(CONCATENATE($A429,"_",T$2),'Reference data SID'!$B:$N,13,FALSE)),"",VLOOKUP(CONCATENATE($A429,"_",T$2),'Reference data SID'!$B:$N,13,FALSE))</f>
        <v/>
      </c>
      <c r="U429" s="13" t="str">
        <f>IF(ISERROR(VLOOKUP(CONCATENATE($A429,"_",U$2),'Reference data SID'!$B:$N,13,FALSE)),"",VLOOKUP(CONCATENATE($A429,"_",U$2),'Reference data SID'!$B:$N,13,FALSE))</f>
        <v/>
      </c>
      <c r="V429" s="13" t="str">
        <f>IF(ISERROR(VLOOKUP(CONCATENATE($A429,"_",V$2),'Reference data SID'!$B:$N,13,FALSE)),"",VLOOKUP(CONCATENATE($A429,"_",V$2),'Reference data SID'!$B:$N,13,FALSE))</f>
        <v/>
      </c>
      <c r="W429" s="13" t="str">
        <f>IF(ISERROR(VLOOKUP(CONCATENATE($A429,"_",W$2),'Reference data SID'!$B:$N,13,FALSE)),"",VLOOKUP(CONCATENATE($A429,"_",W$2),'Reference data SID'!$B:$N,13,FALSE))</f>
        <v/>
      </c>
      <c r="X429" s="13" t="str">
        <f>IF(ISERROR(VLOOKUP(CONCATENATE($A429,"_",X$2),'Reference data SID'!$B:$N,13,FALSE)),"",VLOOKUP(CONCATENATE($A429,"_",X$2),'Reference data SID'!$B:$N,13,FALSE))</f>
        <v/>
      </c>
      <c r="Y429" s="13" t="str">
        <f>IF(ISERROR(VLOOKUP(CONCATENATE($A429,"_",Y$2),'Reference data SID'!$B:$N,13,FALSE)),"",VLOOKUP(CONCATENATE($A429,"_",Y$2),'Reference data SID'!$B:$N,13,FALSE))</f>
        <v/>
      </c>
      <c r="Z429" s="13" t="str">
        <f>IF(ISERROR(VLOOKUP(CONCATENATE($A429,"_",Z$2),'Reference data SID'!$B:$N,13,FALSE)),"",VLOOKUP(CONCATENATE($A429,"_",Z$2),'Reference data SID'!$B:$N,13,FALSE))</f>
        <v/>
      </c>
      <c r="AA429" s="13" t="str">
        <f>IF(ISERROR(VLOOKUP(CONCATENATE($A429,"_",AA$2),'Reference data SID'!$B:$N,13,FALSE)),"",VLOOKUP(CONCATENATE($A429,"_",AA$2),'Reference data SID'!$B:$N,13,FALSE))</f>
        <v/>
      </c>
      <c r="AB429" s="13" t="str">
        <f>IF(ISERROR(VLOOKUP(CONCATENATE($A429,"_",AB$2),'Reference data SID'!$B:$N,13,FALSE)),"",VLOOKUP(CONCATENATE($A429,"_",AB$2),'Reference data SID'!$B:$N,13,FALSE))</f>
        <v/>
      </c>
      <c r="AC429" s="13" t="str">
        <f>IF(ISERROR(VLOOKUP(CONCATENATE($A429,"_",AC$2),'Reference data SID'!$B:$N,13,FALSE)),"",VLOOKUP(CONCATENATE($A429,"_",AC$2),'Reference data SID'!$B:$N,13,FALSE))</f>
        <v/>
      </c>
      <c r="AD429" s="13" t="str">
        <f>IF(ISERROR(VLOOKUP(CONCATENATE($A429,"_",AD$2),'Reference data SID'!$B:$N,13,FALSE)),"",VLOOKUP(CONCATENATE($A429,"_",AD$2),'Reference data SID'!$B:$N,13,FALSE))</f>
        <v/>
      </c>
      <c r="AE429" s="13" t="str">
        <f>IF(ISERROR(VLOOKUP(CONCATENATE($A429,"_",AE$2),'Reference data SID'!$B:$N,13,FALSE)),"",VLOOKUP(CONCATENATE($A429,"_",AE$2),'Reference data SID'!$B:$N,13,FALSE))</f>
        <v/>
      </c>
      <c r="AF429" s="13" t="str">
        <f>IF(ISERROR(VLOOKUP(CONCATENATE($A429,"_",AF$2),'Reference data SID'!$B:$N,13,FALSE)),"",VLOOKUP(CONCATENATE($A429,"_",AF$2),'Reference data SID'!$B:$N,13,FALSE))</f>
        <v/>
      </c>
      <c r="AG429" s="13" t="str">
        <f>IF(ISERROR(VLOOKUP(CONCATENATE($A429,"_",AG$2),'Reference data SID'!$B:$N,13,FALSE)),"",VLOOKUP(CONCATENATE($A429,"_",AG$2),'Reference data SID'!$B:$N,13,FALSE))</f>
        <v/>
      </c>
      <c r="AH429" s="13" t="str">
        <f>IF(ISERROR(VLOOKUP(CONCATENATE($A429,"_",AH$2),'Reference data SID'!$B:$N,13,FALSE)),"",VLOOKUP(CONCATENATE($A429,"_",AH$2),'Reference data SID'!$B:$N,13,FALSE))</f>
        <v/>
      </c>
      <c r="AI429" s="13" t="str">
        <f>IF(ISERROR(VLOOKUP(CONCATENATE($A429,"_",AI$2),'Reference data SID'!$B:$N,13,FALSE)),"",VLOOKUP(CONCATENATE($A429,"_",AI$2),'Reference data SID'!$B:$N,13,FALSE))</f>
        <v/>
      </c>
      <c r="AJ429" s="13" t="str">
        <f>IF(ISERROR(VLOOKUP(CONCATENATE($A429,"_",AJ$2),'Reference data SID'!$B:$N,13,FALSE)),"",VLOOKUP(CONCATENATE($A429,"_",AJ$2),'Reference data SID'!$B:$N,13,FALSE))</f>
        <v/>
      </c>
      <c r="AK429" s="13" t="str">
        <f>IF(ISERROR(VLOOKUP(CONCATENATE($A429,"_",AK$2),'Reference data SID'!$B:$N,13,FALSE)),"",VLOOKUP(CONCATENATE($A429,"_",AK$2),'Reference data SID'!$B:$N,13,FALSE))</f>
        <v/>
      </c>
      <c r="AL429" s="13" t="str">
        <f>IF(ISERROR(VLOOKUP(CONCATENATE($A429,"_",AL$2),'Reference data SID'!$B:$N,13,FALSE)),"",VLOOKUP(CONCATENATE($A429,"_",AL$2),'Reference data SID'!$B:$N,13,FALSE))</f>
        <v/>
      </c>
      <c r="AM429" s="13" t="str">
        <f>IF(ISERROR(VLOOKUP(CONCATENATE($A429,"_",AM$2),'Reference data SID'!$B:$N,13,FALSE)),"",VLOOKUP(CONCATENATE($A429,"_",AM$2),'Reference data SID'!$B:$N,13,FALSE))</f>
        <v/>
      </c>
      <c r="AN429" s="13" t="str">
        <f>IF(ISERROR(VLOOKUP(CONCATENATE($A429,"_",AN$2),'Reference data SID'!$B:$N,13,FALSE)),"",VLOOKUP(CONCATENATE($A429,"_",AN$2),'Reference data SID'!$B:$N,13,FALSE))</f>
        <v/>
      </c>
      <c r="AO429" s="13" t="str">
        <f>IF(ISERROR(VLOOKUP(CONCATENATE($A429,"_",AO$2),'Reference data SID'!$B:$N,13,FALSE)),"",VLOOKUP(CONCATENATE($A429,"_",AO$2),'Reference data SID'!$B:$N,13,FALSE))</f>
        <v/>
      </c>
      <c r="AP429" s="13" t="str">
        <f>IF(ISERROR(VLOOKUP(CONCATENATE($A429,"_",AP$2),'Reference data SID'!$B:$N,13,FALSE)),"",VLOOKUP(CONCATENATE($A429,"_",AP$2),'Reference data SID'!$B:$N,13,FALSE))</f>
        <v/>
      </c>
      <c r="AQ429" s="13" t="str">
        <f>IF(ISERROR(VLOOKUP(CONCATENATE($A429,"_",AQ$2),'Reference data SID'!$B:$N,13,FALSE)),"",VLOOKUP(CONCATENATE($A429,"_",AQ$2),'Reference data SID'!$B:$N,13,FALSE))</f>
        <v/>
      </c>
      <c r="AR429" s="13" t="str">
        <f>IF(ISERROR(VLOOKUP(CONCATENATE($A429,"_",AR$2),'Reference data SID'!$B:$N,13,FALSE)),"",VLOOKUP(CONCATENATE($A429,"_",AR$2),'Reference data SID'!$B:$N,13,FALSE))</f>
        <v/>
      </c>
      <c r="AS429" s="13" t="str">
        <f>IF(ISERROR(VLOOKUP(CONCATENATE($A429,"_",AS$2),'Reference data SID'!$B:$N,13,FALSE)),"",VLOOKUP(CONCATENATE($A429,"_",AS$2),'Reference data SID'!$B:$N,13,FALSE))</f>
        <v/>
      </c>
      <c r="AT429" s="13" t="str">
        <f>IF(ISERROR(VLOOKUP(CONCATENATE($A429,"_",AT$2),'Reference data SID'!$B:$N,13,FALSE)),"",VLOOKUP(CONCATENATE($A429,"_",AT$2),'Reference data SID'!$B:$N,13,FALSE))</f>
        <v/>
      </c>
    </row>
    <row r="430" spans="1:46" x14ac:dyDescent="0.25">
      <c r="A430">
        <v>426</v>
      </c>
      <c r="B430" s="13" t="str">
        <f>IF(ISERROR(VLOOKUP(CONCATENATE($A430,"_",B$2),'Reference data SID'!$B:$N,13,FALSE)),"",VLOOKUP(CONCATENATE($A430,"_",B$2),'Reference data SID'!$B:$N,13,FALSE))</f>
        <v/>
      </c>
      <c r="C430" s="13" t="str">
        <f>IF(ISERROR(VLOOKUP(CONCATENATE($A430,"_",C$2),'Reference data SID'!$B:$N,13,FALSE)),"",VLOOKUP(CONCATENATE($A430,"_",C$2),'Reference data SID'!$B:$N,13,FALSE))</f>
        <v/>
      </c>
      <c r="D430" s="13" t="str">
        <f>IF(ISERROR(VLOOKUP(CONCATENATE($A430,"_",D$2),'Reference data SID'!$B:$N,13,FALSE)),"",VLOOKUP(CONCATENATE($A430,"_",D$2),'Reference data SID'!$B:$N,13,FALSE))</f>
        <v/>
      </c>
      <c r="E430" s="13" t="str">
        <f>IF(ISERROR(VLOOKUP(CONCATENATE($A430,"_",E$2),'Reference data SID'!$B:$N,13,FALSE)),"",VLOOKUP(CONCATENATE($A430,"_",E$2),'Reference data SID'!$B:$N,13,FALSE))</f>
        <v/>
      </c>
      <c r="F430" s="13" t="str">
        <f>IF(ISERROR(VLOOKUP(CONCATENATE($A430,"_",F$2),'Reference data SID'!$B:$N,13,FALSE)),"",VLOOKUP(CONCATENATE($A430,"_",F$2),'Reference data SID'!$B:$N,13,FALSE))</f>
        <v/>
      </c>
      <c r="G430" s="13" t="str">
        <f>IF(ISERROR(VLOOKUP(CONCATENATE($A430,"_",G$2),'Reference data SID'!$B:$N,13,FALSE)),"",VLOOKUP(CONCATENATE($A430,"_",G$2),'Reference data SID'!$B:$N,13,FALSE))</f>
        <v/>
      </c>
      <c r="H430" s="13" t="str">
        <f>IF(ISERROR(VLOOKUP(CONCATENATE($A430,"_",H$2),'Reference data SID'!$B:$N,13,FALSE)),"",VLOOKUP(CONCATENATE($A430,"_",H$2),'Reference data SID'!$B:$N,13,FALSE))</f>
        <v/>
      </c>
      <c r="I430" s="13" t="str">
        <f>IF(ISERROR(VLOOKUP(CONCATENATE($A430,"_",I$2),'Reference data SID'!$B:$N,13,FALSE)),"",VLOOKUP(CONCATENATE($A430,"_",I$2),'Reference data SID'!$B:$N,13,FALSE))</f>
        <v/>
      </c>
      <c r="J430" s="13" t="str">
        <f>IF(ISERROR(VLOOKUP(CONCATENATE($A430,"_",J$2),'Reference data SID'!$B:$N,13,FALSE)),"",VLOOKUP(CONCATENATE($A430,"_",J$2),'Reference data SID'!$B:$N,13,FALSE))</f>
        <v/>
      </c>
      <c r="K430" s="13" t="str">
        <f>IF(ISERROR(VLOOKUP(CONCATENATE($A430,"_",K$2),'Reference data SID'!$B:$N,13,FALSE)),"",VLOOKUP(CONCATENATE($A430,"_",K$2),'Reference data SID'!$B:$N,13,FALSE))</f>
        <v/>
      </c>
      <c r="L430" s="13" t="str">
        <f>IF(ISERROR(VLOOKUP(CONCATENATE($A430,"_",L$2),'Reference data SID'!$B:$N,13,FALSE)),"",VLOOKUP(CONCATENATE($A430,"_",L$2),'Reference data SID'!$B:$N,13,FALSE))</f>
        <v/>
      </c>
      <c r="M430" s="13" t="str">
        <f>IF(ISERROR(VLOOKUP(CONCATENATE($A430,"_",M$2),'Reference data SID'!$B:$N,13,FALSE)),"",VLOOKUP(CONCATENATE($A430,"_",M$2),'Reference data SID'!$B:$N,13,FALSE))</f>
        <v/>
      </c>
      <c r="N430" s="13" t="str">
        <f>IF(ISERROR(VLOOKUP(CONCATENATE($A430,"_",N$2),'Reference data SID'!$B:$N,13,FALSE)),"",VLOOKUP(CONCATENATE($A430,"_",N$2),'Reference data SID'!$B:$N,13,FALSE))</f>
        <v/>
      </c>
      <c r="O430" s="13" t="str">
        <f>IF(ISERROR(VLOOKUP(CONCATENATE($A430,"_",O$2),'Reference data SID'!$B:$N,13,FALSE)),"",VLOOKUP(CONCATENATE($A430,"_",O$2),'Reference data SID'!$B:$N,13,FALSE))</f>
        <v/>
      </c>
      <c r="P430" s="13" t="str">
        <f>IF(ISERROR(VLOOKUP(CONCATENATE($A430,"_",P$2),'Reference data SID'!$B:$N,13,FALSE)),"",VLOOKUP(CONCATENATE($A430,"_",P$2),'Reference data SID'!$B:$N,13,FALSE))</f>
        <v/>
      </c>
      <c r="Q430" s="13" t="str">
        <f>IF(ISERROR(VLOOKUP(CONCATENATE($A430,"_",Q$2),'Reference data SID'!$B:$N,13,FALSE)),"",VLOOKUP(CONCATENATE($A430,"_",Q$2),'Reference data SID'!$B:$N,13,FALSE))</f>
        <v/>
      </c>
      <c r="R430" s="13" t="str">
        <f>IF(ISERROR(VLOOKUP(CONCATENATE($A430,"_",R$2),'Reference data SID'!$B:$N,13,FALSE)),"",VLOOKUP(CONCATENATE($A430,"_",R$2),'Reference data SID'!$B:$N,13,FALSE))</f>
        <v/>
      </c>
      <c r="S430" s="13" t="str">
        <f>IF(ISERROR(VLOOKUP(CONCATENATE($A430,"_",S$2),'Reference data SID'!$B:$N,13,FALSE)),"",VLOOKUP(CONCATENATE($A430,"_",S$2),'Reference data SID'!$B:$N,13,FALSE))</f>
        <v/>
      </c>
      <c r="T430" s="13" t="str">
        <f>IF(ISERROR(VLOOKUP(CONCATENATE($A430,"_",T$2),'Reference data SID'!$B:$N,13,FALSE)),"",VLOOKUP(CONCATENATE($A430,"_",T$2),'Reference data SID'!$B:$N,13,FALSE))</f>
        <v/>
      </c>
      <c r="U430" s="13" t="str">
        <f>IF(ISERROR(VLOOKUP(CONCATENATE($A430,"_",U$2),'Reference data SID'!$B:$N,13,FALSE)),"",VLOOKUP(CONCATENATE($A430,"_",U$2),'Reference data SID'!$B:$N,13,FALSE))</f>
        <v/>
      </c>
      <c r="V430" s="13" t="str">
        <f>IF(ISERROR(VLOOKUP(CONCATENATE($A430,"_",V$2),'Reference data SID'!$B:$N,13,FALSE)),"",VLOOKUP(CONCATENATE($A430,"_",V$2),'Reference data SID'!$B:$N,13,FALSE))</f>
        <v/>
      </c>
      <c r="W430" s="13" t="str">
        <f>IF(ISERROR(VLOOKUP(CONCATENATE($A430,"_",W$2),'Reference data SID'!$B:$N,13,FALSE)),"",VLOOKUP(CONCATENATE($A430,"_",W$2),'Reference data SID'!$B:$N,13,FALSE))</f>
        <v/>
      </c>
      <c r="X430" s="13" t="str">
        <f>IF(ISERROR(VLOOKUP(CONCATENATE($A430,"_",X$2),'Reference data SID'!$B:$N,13,FALSE)),"",VLOOKUP(CONCATENATE($A430,"_",X$2),'Reference data SID'!$B:$N,13,FALSE))</f>
        <v/>
      </c>
      <c r="Y430" s="13" t="str">
        <f>IF(ISERROR(VLOOKUP(CONCATENATE($A430,"_",Y$2),'Reference data SID'!$B:$N,13,FALSE)),"",VLOOKUP(CONCATENATE($A430,"_",Y$2),'Reference data SID'!$B:$N,13,FALSE))</f>
        <v/>
      </c>
      <c r="Z430" s="13" t="str">
        <f>IF(ISERROR(VLOOKUP(CONCATENATE($A430,"_",Z$2),'Reference data SID'!$B:$N,13,FALSE)),"",VLOOKUP(CONCATENATE($A430,"_",Z$2),'Reference data SID'!$B:$N,13,FALSE))</f>
        <v/>
      </c>
      <c r="AA430" s="13" t="str">
        <f>IF(ISERROR(VLOOKUP(CONCATENATE($A430,"_",AA$2),'Reference data SID'!$B:$N,13,FALSE)),"",VLOOKUP(CONCATENATE($A430,"_",AA$2),'Reference data SID'!$B:$N,13,FALSE))</f>
        <v/>
      </c>
      <c r="AB430" s="13" t="str">
        <f>IF(ISERROR(VLOOKUP(CONCATENATE($A430,"_",AB$2),'Reference data SID'!$B:$N,13,FALSE)),"",VLOOKUP(CONCATENATE($A430,"_",AB$2),'Reference data SID'!$B:$N,13,FALSE))</f>
        <v/>
      </c>
      <c r="AC430" s="13" t="str">
        <f>IF(ISERROR(VLOOKUP(CONCATENATE($A430,"_",AC$2),'Reference data SID'!$B:$N,13,FALSE)),"",VLOOKUP(CONCATENATE($A430,"_",AC$2),'Reference data SID'!$B:$N,13,FALSE))</f>
        <v/>
      </c>
      <c r="AD430" s="13" t="str">
        <f>IF(ISERROR(VLOOKUP(CONCATENATE($A430,"_",AD$2),'Reference data SID'!$B:$N,13,FALSE)),"",VLOOKUP(CONCATENATE($A430,"_",AD$2),'Reference data SID'!$B:$N,13,FALSE))</f>
        <v/>
      </c>
      <c r="AE430" s="13" t="str">
        <f>IF(ISERROR(VLOOKUP(CONCATENATE($A430,"_",AE$2),'Reference data SID'!$B:$N,13,FALSE)),"",VLOOKUP(CONCATENATE($A430,"_",AE$2),'Reference data SID'!$B:$N,13,FALSE))</f>
        <v/>
      </c>
      <c r="AF430" s="13" t="str">
        <f>IF(ISERROR(VLOOKUP(CONCATENATE($A430,"_",AF$2),'Reference data SID'!$B:$N,13,FALSE)),"",VLOOKUP(CONCATENATE($A430,"_",AF$2),'Reference data SID'!$B:$N,13,FALSE))</f>
        <v/>
      </c>
      <c r="AG430" s="13" t="str">
        <f>IF(ISERROR(VLOOKUP(CONCATENATE($A430,"_",AG$2),'Reference data SID'!$B:$N,13,FALSE)),"",VLOOKUP(CONCATENATE($A430,"_",AG$2),'Reference data SID'!$B:$N,13,FALSE))</f>
        <v/>
      </c>
      <c r="AH430" s="13" t="str">
        <f>IF(ISERROR(VLOOKUP(CONCATENATE($A430,"_",AH$2),'Reference data SID'!$B:$N,13,FALSE)),"",VLOOKUP(CONCATENATE($A430,"_",AH$2),'Reference data SID'!$B:$N,13,FALSE))</f>
        <v/>
      </c>
      <c r="AI430" s="13" t="str">
        <f>IF(ISERROR(VLOOKUP(CONCATENATE($A430,"_",AI$2),'Reference data SID'!$B:$N,13,FALSE)),"",VLOOKUP(CONCATENATE($A430,"_",AI$2),'Reference data SID'!$B:$N,13,FALSE))</f>
        <v/>
      </c>
      <c r="AJ430" s="13" t="str">
        <f>IF(ISERROR(VLOOKUP(CONCATENATE($A430,"_",AJ$2),'Reference data SID'!$B:$N,13,FALSE)),"",VLOOKUP(CONCATENATE($A430,"_",AJ$2),'Reference data SID'!$B:$N,13,FALSE))</f>
        <v/>
      </c>
      <c r="AK430" s="13" t="str">
        <f>IF(ISERROR(VLOOKUP(CONCATENATE($A430,"_",AK$2),'Reference data SID'!$B:$N,13,FALSE)),"",VLOOKUP(CONCATENATE($A430,"_",AK$2),'Reference data SID'!$B:$N,13,FALSE))</f>
        <v/>
      </c>
      <c r="AL430" s="13" t="str">
        <f>IF(ISERROR(VLOOKUP(CONCATENATE($A430,"_",AL$2),'Reference data SID'!$B:$N,13,FALSE)),"",VLOOKUP(CONCATENATE($A430,"_",AL$2),'Reference data SID'!$B:$N,13,FALSE))</f>
        <v/>
      </c>
      <c r="AM430" s="13" t="str">
        <f>IF(ISERROR(VLOOKUP(CONCATENATE($A430,"_",AM$2),'Reference data SID'!$B:$N,13,FALSE)),"",VLOOKUP(CONCATENATE($A430,"_",AM$2),'Reference data SID'!$B:$N,13,FALSE))</f>
        <v/>
      </c>
      <c r="AN430" s="13" t="str">
        <f>IF(ISERROR(VLOOKUP(CONCATENATE($A430,"_",AN$2),'Reference data SID'!$B:$N,13,FALSE)),"",VLOOKUP(CONCATENATE($A430,"_",AN$2),'Reference data SID'!$B:$N,13,FALSE))</f>
        <v/>
      </c>
      <c r="AO430" s="13" t="str">
        <f>IF(ISERROR(VLOOKUP(CONCATENATE($A430,"_",AO$2),'Reference data SID'!$B:$N,13,FALSE)),"",VLOOKUP(CONCATENATE($A430,"_",AO$2),'Reference data SID'!$B:$N,13,FALSE))</f>
        <v/>
      </c>
      <c r="AP430" s="13" t="str">
        <f>IF(ISERROR(VLOOKUP(CONCATENATE($A430,"_",AP$2),'Reference data SID'!$B:$N,13,FALSE)),"",VLOOKUP(CONCATENATE($A430,"_",AP$2),'Reference data SID'!$B:$N,13,FALSE))</f>
        <v/>
      </c>
      <c r="AQ430" s="13" t="str">
        <f>IF(ISERROR(VLOOKUP(CONCATENATE($A430,"_",AQ$2),'Reference data SID'!$B:$N,13,FALSE)),"",VLOOKUP(CONCATENATE($A430,"_",AQ$2),'Reference data SID'!$B:$N,13,FALSE))</f>
        <v/>
      </c>
      <c r="AR430" s="13" t="str">
        <f>IF(ISERROR(VLOOKUP(CONCATENATE($A430,"_",AR$2),'Reference data SID'!$B:$N,13,FALSE)),"",VLOOKUP(CONCATENATE($A430,"_",AR$2),'Reference data SID'!$B:$N,13,FALSE))</f>
        <v/>
      </c>
      <c r="AS430" s="13" t="str">
        <f>IF(ISERROR(VLOOKUP(CONCATENATE($A430,"_",AS$2),'Reference data SID'!$B:$N,13,FALSE)),"",VLOOKUP(CONCATENATE($A430,"_",AS$2),'Reference data SID'!$B:$N,13,FALSE))</f>
        <v/>
      </c>
      <c r="AT430" s="13" t="str">
        <f>IF(ISERROR(VLOOKUP(CONCATENATE($A430,"_",AT$2),'Reference data SID'!$B:$N,13,FALSE)),"",VLOOKUP(CONCATENATE($A430,"_",AT$2),'Reference data SID'!$B:$N,13,FALSE))</f>
        <v/>
      </c>
    </row>
    <row r="431" spans="1:46" x14ac:dyDescent="0.25">
      <c r="A431">
        <v>427</v>
      </c>
      <c r="B431" s="13" t="str">
        <f>IF(ISERROR(VLOOKUP(CONCATENATE($A431,"_",B$2),'Reference data SID'!$B:$N,13,FALSE)),"",VLOOKUP(CONCATENATE($A431,"_",B$2),'Reference data SID'!$B:$N,13,FALSE))</f>
        <v/>
      </c>
      <c r="C431" s="13" t="str">
        <f>IF(ISERROR(VLOOKUP(CONCATENATE($A431,"_",C$2),'Reference data SID'!$B:$N,13,FALSE)),"",VLOOKUP(CONCATENATE($A431,"_",C$2),'Reference data SID'!$B:$N,13,FALSE))</f>
        <v/>
      </c>
      <c r="D431" s="13" t="str">
        <f>IF(ISERROR(VLOOKUP(CONCATENATE($A431,"_",D$2),'Reference data SID'!$B:$N,13,FALSE)),"",VLOOKUP(CONCATENATE($A431,"_",D$2),'Reference data SID'!$B:$N,13,FALSE))</f>
        <v/>
      </c>
      <c r="E431" s="13" t="str">
        <f>IF(ISERROR(VLOOKUP(CONCATENATE($A431,"_",E$2),'Reference data SID'!$B:$N,13,FALSE)),"",VLOOKUP(CONCATENATE($A431,"_",E$2),'Reference data SID'!$B:$N,13,FALSE))</f>
        <v/>
      </c>
      <c r="F431" s="13" t="str">
        <f>IF(ISERROR(VLOOKUP(CONCATENATE($A431,"_",F$2),'Reference data SID'!$B:$N,13,FALSE)),"",VLOOKUP(CONCATENATE($A431,"_",F$2),'Reference data SID'!$B:$N,13,FALSE))</f>
        <v/>
      </c>
      <c r="G431" s="13" t="str">
        <f>IF(ISERROR(VLOOKUP(CONCATENATE($A431,"_",G$2),'Reference data SID'!$B:$N,13,FALSE)),"",VLOOKUP(CONCATENATE($A431,"_",G$2),'Reference data SID'!$B:$N,13,FALSE))</f>
        <v/>
      </c>
      <c r="H431" s="13" t="str">
        <f>IF(ISERROR(VLOOKUP(CONCATENATE($A431,"_",H$2),'Reference data SID'!$B:$N,13,FALSE)),"",VLOOKUP(CONCATENATE($A431,"_",H$2),'Reference data SID'!$B:$N,13,FALSE))</f>
        <v/>
      </c>
      <c r="I431" s="13" t="str">
        <f>IF(ISERROR(VLOOKUP(CONCATENATE($A431,"_",I$2),'Reference data SID'!$B:$N,13,FALSE)),"",VLOOKUP(CONCATENATE($A431,"_",I$2),'Reference data SID'!$B:$N,13,FALSE))</f>
        <v/>
      </c>
      <c r="J431" s="13" t="str">
        <f>IF(ISERROR(VLOOKUP(CONCATENATE($A431,"_",J$2),'Reference data SID'!$B:$N,13,FALSE)),"",VLOOKUP(CONCATENATE($A431,"_",J$2),'Reference data SID'!$B:$N,13,FALSE))</f>
        <v/>
      </c>
      <c r="K431" s="13" t="str">
        <f>IF(ISERROR(VLOOKUP(CONCATENATE($A431,"_",K$2),'Reference data SID'!$B:$N,13,FALSE)),"",VLOOKUP(CONCATENATE($A431,"_",K$2),'Reference data SID'!$B:$N,13,FALSE))</f>
        <v/>
      </c>
      <c r="L431" s="13" t="str">
        <f>IF(ISERROR(VLOOKUP(CONCATENATE($A431,"_",L$2),'Reference data SID'!$B:$N,13,FALSE)),"",VLOOKUP(CONCATENATE($A431,"_",L$2),'Reference data SID'!$B:$N,13,FALSE))</f>
        <v/>
      </c>
      <c r="M431" s="13" t="str">
        <f>IF(ISERROR(VLOOKUP(CONCATENATE($A431,"_",M$2),'Reference data SID'!$B:$N,13,FALSE)),"",VLOOKUP(CONCATENATE($A431,"_",M$2),'Reference data SID'!$B:$N,13,FALSE))</f>
        <v/>
      </c>
      <c r="N431" s="13" t="str">
        <f>IF(ISERROR(VLOOKUP(CONCATENATE($A431,"_",N$2),'Reference data SID'!$B:$N,13,FALSE)),"",VLOOKUP(CONCATENATE($A431,"_",N$2),'Reference data SID'!$B:$N,13,FALSE))</f>
        <v/>
      </c>
      <c r="O431" s="13" t="str">
        <f>IF(ISERROR(VLOOKUP(CONCATENATE($A431,"_",O$2),'Reference data SID'!$B:$N,13,FALSE)),"",VLOOKUP(CONCATENATE($A431,"_",O$2),'Reference data SID'!$B:$N,13,FALSE))</f>
        <v/>
      </c>
      <c r="P431" s="13" t="str">
        <f>IF(ISERROR(VLOOKUP(CONCATENATE($A431,"_",P$2),'Reference data SID'!$B:$N,13,FALSE)),"",VLOOKUP(CONCATENATE($A431,"_",P$2),'Reference data SID'!$B:$N,13,FALSE))</f>
        <v/>
      </c>
      <c r="Q431" s="13" t="str">
        <f>IF(ISERROR(VLOOKUP(CONCATENATE($A431,"_",Q$2),'Reference data SID'!$B:$N,13,FALSE)),"",VLOOKUP(CONCATENATE($A431,"_",Q$2),'Reference data SID'!$B:$N,13,FALSE))</f>
        <v/>
      </c>
      <c r="R431" s="13" t="str">
        <f>IF(ISERROR(VLOOKUP(CONCATENATE($A431,"_",R$2),'Reference data SID'!$B:$N,13,FALSE)),"",VLOOKUP(CONCATENATE($A431,"_",R$2),'Reference data SID'!$B:$N,13,FALSE))</f>
        <v/>
      </c>
      <c r="S431" s="13" t="str">
        <f>IF(ISERROR(VLOOKUP(CONCATENATE($A431,"_",S$2),'Reference data SID'!$B:$N,13,FALSE)),"",VLOOKUP(CONCATENATE($A431,"_",S$2),'Reference data SID'!$B:$N,13,FALSE))</f>
        <v/>
      </c>
      <c r="T431" s="13" t="str">
        <f>IF(ISERROR(VLOOKUP(CONCATENATE($A431,"_",T$2),'Reference data SID'!$B:$N,13,FALSE)),"",VLOOKUP(CONCATENATE($A431,"_",T$2),'Reference data SID'!$B:$N,13,FALSE))</f>
        <v/>
      </c>
      <c r="U431" s="13" t="str">
        <f>IF(ISERROR(VLOOKUP(CONCATENATE($A431,"_",U$2),'Reference data SID'!$B:$N,13,FALSE)),"",VLOOKUP(CONCATENATE($A431,"_",U$2),'Reference data SID'!$B:$N,13,FALSE))</f>
        <v/>
      </c>
      <c r="V431" s="13" t="str">
        <f>IF(ISERROR(VLOOKUP(CONCATENATE($A431,"_",V$2),'Reference data SID'!$B:$N,13,FALSE)),"",VLOOKUP(CONCATENATE($A431,"_",V$2),'Reference data SID'!$B:$N,13,FALSE))</f>
        <v/>
      </c>
      <c r="W431" s="13" t="str">
        <f>IF(ISERROR(VLOOKUP(CONCATENATE($A431,"_",W$2),'Reference data SID'!$B:$N,13,FALSE)),"",VLOOKUP(CONCATENATE($A431,"_",W$2),'Reference data SID'!$B:$N,13,FALSE))</f>
        <v/>
      </c>
      <c r="X431" s="13" t="str">
        <f>IF(ISERROR(VLOOKUP(CONCATENATE($A431,"_",X$2),'Reference data SID'!$B:$N,13,FALSE)),"",VLOOKUP(CONCATENATE($A431,"_",X$2),'Reference data SID'!$B:$N,13,FALSE))</f>
        <v/>
      </c>
      <c r="Y431" s="13" t="str">
        <f>IF(ISERROR(VLOOKUP(CONCATENATE($A431,"_",Y$2),'Reference data SID'!$B:$N,13,FALSE)),"",VLOOKUP(CONCATENATE($A431,"_",Y$2),'Reference data SID'!$B:$N,13,FALSE))</f>
        <v/>
      </c>
      <c r="Z431" s="13" t="str">
        <f>IF(ISERROR(VLOOKUP(CONCATENATE($A431,"_",Z$2),'Reference data SID'!$B:$N,13,FALSE)),"",VLOOKUP(CONCATENATE($A431,"_",Z$2),'Reference data SID'!$B:$N,13,FALSE))</f>
        <v/>
      </c>
      <c r="AA431" s="13" t="str">
        <f>IF(ISERROR(VLOOKUP(CONCATENATE($A431,"_",AA$2),'Reference data SID'!$B:$N,13,FALSE)),"",VLOOKUP(CONCATENATE($A431,"_",AA$2),'Reference data SID'!$B:$N,13,FALSE))</f>
        <v/>
      </c>
      <c r="AB431" s="13" t="str">
        <f>IF(ISERROR(VLOOKUP(CONCATENATE($A431,"_",AB$2),'Reference data SID'!$B:$N,13,FALSE)),"",VLOOKUP(CONCATENATE($A431,"_",AB$2),'Reference data SID'!$B:$N,13,FALSE))</f>
        <v/>
      </c>
      <c r="AC431" s="13" t="str">
        <f>IF(ISERROR(VLOOKUP(CONCATENATE($A431,"_",AC$2),'Reference data SID'!$B:$N,13,FALSE)),"",VLOOKUP(CONCATENATE($A431,"_",AC$2),'Reference data SID'!$B:$N,13,FALSE))</f>
        <v/>
      </c>
      <c r="AD431" s="13" t="str">
        <f>IF(ISERROR(VLOOKUP(CONCATENATE($A431,"_",AD$2),'Reference data SID'!$B:$N,13,FALSE)),"",VLOOKUP(CONCATENATE($A431,"_",AD$2),'Reference data SID'!$B:$N,13,FALSE))</f>
        <v/>
      </c>
      <c r="AE431" s="13" t="str">
        <f>IF(ISERROR(VLOOKUP(CONCATENATE($A431,"_",AE$2),'Reference data SID'!$B:$N,13,FALSE)),"",VLOOKUP(CONCATENATE($A431,"_",AE$2),'Reference data SID'!$B:$N,13,FALSE))</f>
        <v/>
      </c>
      <c r="AF431" s="13" t="str">
        <f>IF(ISERROR(VLOOKUP(CONCATENATE($A431,"_",AF$2),'Reference data SID'!$B:$N,13,FALSE)),"",VLOOKUP(CONCATENATE($A431,"_",AF$2),'Reference data SID'!$B:$N,13,FALSE))</f>
        <v/>
      </c>
      <c r="AG431" s="13" t="str">
        <f>IF(ISERROR(VLOOKUP(CONCATENATE($A431,"_",AG$2),'Reference data SID'!$B:$N,13,FALSE)),"",VLOOKUP(CONCATENATE($A431,"_",AG$2),'Reference data SID'!$B:$N,13,FALSE))</f>
        <v/>
      </c>
      <c r="AH431" s="13" t="str">
        <f>IF(ISERROR(VLOOKUP(CONCATENATE($A431,"_",AH$2),'Reference data SID'!$B:$N,13,FALSE)),"",VLOOKUP(CONCATENATE($A431,"_",AH$2),'Reference data SID'!$B:$N,13,FALSE))</f>
        <v/>
      </c>
      <c r="AI431" s="13" t="str">
        <f>IF(ISERROR(VLOOKUP(CONCATENATE($A431,"_",AI$2),'Reference data SID'!$B:$N,13,FALSE)),"",VLOOKUP(CONCATENATE($A431,"_",AI$2),'Reference data SID'!$B:$N,13,FALSE))</f>
        <v/>
      </c>
      <c r="AJ431" s="13" t="str">
        <f>IF(ISERROR(VLOOKUP(CONCATENATE($A431,"_",AJ$2),'Reference data SID'!$B:$N,13,FALSE)),"",VLOOKUP(CONCATENATE($A431,"_",AJ$2),'Reference data SID'!$B:$N,13,FALSE))</f>
        <v/>
      </c>
      <c r="AK431" s="13" t="str">
        <f>IF(ISERROR(VLOOKUP(CONCATENATE($A431,"_",AK$2),'Reference data SID'!$B:$N,13,FALSE)),"",VLOOKUP(CONCATENATE($A431,"_",AK$2),'Reference data SID'!$B:$N,13,FALSE))</f>
        <v/>
      </c>
      <c r="AL431" s="13" t="str">
        <f>IF(ISERROR(VLOOKUP(CONCATENATE($A431,"_",AL$2),'Reference data SID'!$B:$N,13,FALSE)),"",VLOOKUP(CONCATENATE($A431,"_",AL$2),'Reference data SID'!$B:$N,13,FALSE))</f>
        <v/>
      </c>
      <c r="AM431" s="13" t="str">
        <f>IF(ISERROR(VLOOKUP(CONCATENATE($A431,"_",AM$2),'Reference data SID'!$B:$N,13,FALSE)),"",VLOOKUP(CONCATENATE($A431,"_",AM$2),'Reference data SID'!$B:$N,13,FALSE))</f>
        <v/>
      </c>
      <c r="AN431" s="13" t="str">
        <f>IF(ISERROR(VLOOKUP(CONCATENATE($A431,"_",AN$2),'Reference data SID'!$B:$N,13,FALSE)),"",VLOOKUP(CONCATENATE($A431,"_",AN$2),'Reference data SID'!$B:$N,13,FALSE))</f>
        <v/>
      </c>
      <c r="AO431" s="13" t="str">
        <f>IF(ISERROR(VLOOKUP(CONCATENATE($A431,"_",AO$2),'Reference data SID'!$B:$N,13,FALSE)),"",VLOOKUP(CONCATENATE($A431,"_",AO$2),'Reference data SID'!$B:$N,13,FALSE))</f>
        <v/>
      </c>
      <c r="AP431" s="13" t="str">
        <f>IF(ISERROR(VLOOKUP(CONCATENATE($A431,"_",AP$2),'Reference data SID'!$B:$N,13,FALSE)),"",VLOOKUP(CONCATENATE($A431,"_",AP$2),'Reference data SID'!$B:$N,13,FALSE))</f>
        <v/>
      </c>
      <c r="AQ431" s="13" t="str">
        <f>IF(ISERROR(VLOOKUP(CONCATENATE($A431,"_",AQ$2),'Reference data SID'!$B:$N,13,FALSE)),"",VLOOKUP(CONCATENATE($A431,"_",AQ$2),'Reference data SID'!$B:$N,13,FALSE))</f>
        <v/>
      </c>
      <c r="AR431" s="13" t="str">
        <f>IF(ISERROR(VLOOKUP(CONCATENATE($A431,"_",AR$2),'Reference data SID'!$B:$N,13,FALSE)),"",VLOOKUP(CONCATENATE($A431,"_",AR$2),'Reference data SID'!$B:$N,13,FALSE))</f>
        <v/>
      </c>
      <c r="AS431" s="13" t="str">
        <f>IF(ISERROR(VLOOKUP(CONCATENATE($A431,"_",AS$2),'Reference data SID'!$B:$N,13,FALSE)),"",VLOOKUP(CONCATENATE($A431,"_",AS$2),'Reference data SID'!$B:$N,13,FALSE))</f>
        <v/>
      </c>
      <c r="AT431" s="13" t="str">
        <f>IF(ISERROR(VLOOKUP(CONCATENATE($A431,"_",AT$2),'Reference data SID'!$B:$N,13,FALSE)),"",VLOOKUP(CONCATENATE($A431,"_",AT$2),'Reference data SID'!$B:$N,13,FALSE))</f>
        <v/>
      </c>
    </row>
    <row r="432" spans="1:46" x14ac:dyDescent="0.25">
      <c r="A432">
        <v>428</v>
      </c>
      <c r="B432" s="13" t="str">
        <f>IF(ISERROR(VLOOKUP(CONCATENATE($A432,"_",B$2),'Reference data SID'!$B:$N,13,FALSE)),"",VLOOKUP(CONCATENATE($A432,"_",B$2),'Reference data SID'!$B:$N,13,FALSE))</f>
        <v/>
      </c>
      <c r="C432" s="13" t="str">
        <f>IF(ISERROR(VLOOKUP(CONCATENATE($A432,"_",C$2),'Reference data SID'!$B:$N,13,FALSE)),"",VLOOKUP(CONCATENATE($A432,"_",C$2),'Reference data SID'!$B:$N,13,FALSE))</f>
        <v/>
      </c>
      <c r="D432" s="13" t="str">
        <f>IF(ISERROR(VLOOKUP(CONCATENATE($A432,"_",D$2),'Reference data SID'!$B:$N,13,FALSE)),"",VLOOKUP(CONCATENATE($A432,"_",D$2),'Reference data SID'!$B:$N,13,FALSE))</f>
        <v/>
      </c>
      <c r="E432" s="13" t="str">
        <f>IF(ISERROR(VLOOKUP(CONCATENATE($A432,"_",E$2),'Reference data SID'!$B:$N,13,FALSE)),"",VLOOKUP(CONCATENATE($A432,"_",E$2),'Reference data SID'!$B:$N,13,FALSE))</f>
        <v/>
      </c>
      <c r="F432" s="13" t="str">
        <f>IF(ISERROR(VLOOKUP(CONCATENATE($A432,"_",F$2),'Reference data SID'!$B:$N,13,FALSE)),"",VLOOKUP(CONCATENATE($A432,"_",F$2),'Reference data SID'!$B:$N,13,FALSE))</f>
        <v/>
      </c>
      <c r="G432" s="13" t="str">
        <f>IF(ISERROR(VLOOKUP(CONCATENATE($A432,"_",G$2),'Reference data SID'!$B:$N,13,FALSE)),"",VLOOKUP(CONCATENATE($A432,"_",G$2),'Reference data SID'!$B:$N,13,FALSE))</f>
        <v/>
      </c>
      <c r="H432" s="13" t="str">
        <f>IF(ISERROR(VLOOKUP(CONCATENATE($A432,"_",H$2),'Reference data SID'!$B:$N,13,FALSE)),"",VLOOKUP(CONCATENATE($A432,"_",H$2),'Reference data SID'!$B:$N,13,FALSE))</f>
        <v/>
      </c>
      <c r="I432" s="13" t="str">
        <f>IF(ISERROR(VLOOKUP(CONCATENATE($A432,"_",I$2),'Reference data SID'!$B:$N,13,FALSE)),"",VLOOKUP(CONCATENATE($A432,"_",I$2),'Reference data SID'!$B:$N,13,FALSE))</f>
        <v/>
      </c>
      <c r="J432" s="13" t="str">
        <f>IF(ISERROR(VLOOKUP(CONCATENATE($A432,"_",J$2),'Reference data SID'!$B:$N,13,FALSE)),"",VLOOKUP(CONCATENATE($A432,"_",J$2),'Reference data SID'!$B:$N,13,FALSE))</f>
        <v/>
      </c>
      <c r="K432" s="13" t="str">
        <f>IF(ISERROR(VLOOKUP(CONCATENATE($A432,"_",K$2),'Reference data SID'!$B:$N,13,FALSE)),"",VLOOKUP(CONCATENATE($A432,"_",K$2),'Reference data SID'!$B:$N,13,FALSE))</f>
        <v/>
      </c>
      <c r="L432" s="13" t="str">
        <f>IF(ISERROR(VLOOKUP(CONCATENATE($A432,"_",L$2),'Reference data SID'!$B:$N,13,FALSE)),"",VLOOKUP(CONCATENATE($A432,"_",L$2),'Reference data SID'!$B:$N,13,FALSE))</f>
        <v/>
      </c>
      <c r="M432" s="13" t="str">
        <f>IF(ISERROR(VLOOKUP(CONCATENATE($A432,"_",M$2),'Reference data SID'!$B:$N,13,FALSE)),"",VLOOKUP(CONCATENATE($A432,"_",M$2),'Reference data SID'!$B:$N,13,FALSE))</f>
        <v/>
      </c>
      <c r="N432" s="13" t="str">
        <f>IF(ISERROR(VLOOKUP(CONCATENATE($A432,"_",N$2),'Reference data SID'!$B:$N,13,FALSE)),"",VLOOKUP(CONCATENATE($A432,"_",N$2),'Reference data SID'!$B:$N,13,FALSE))</f>
        <v/>
      </c>
      <c r="O432" s="13" t="str">
        <f>IF(ISERROR(VLOOKUP(CONCATENATE($A432,"_",O$2),'Reference data SID'!$B:$N,13,FALSE)),"",VLOOKUP(CONCATENATE($A432,"_",O$2),'Reference data SID'!$B:$N,13,FALSE))</f>
        <v/>
      </c>
      <c r="P432" s="13" t="str">
        <f>IF(ISERROR(VLOOKUP(CONCATENATE($A432,"_",P$2),'Reference data SID'!$B:$N,13,FALSE)),"",VLOOKUP(CONCATENATE($A432,"_",P$2),'Reference data SID'!$B:$N,13,FALSE))</f>
        <v/>
      </c>
      <c r="Q432" s="13" t="str">
        <f>IF(ISERROR(VLOOKUP(CONCATENATE($A432,"_",Q$2),'Reference data SID'!$B:$N,13,FALSE)),"",VLOOKUP(CONCATENATE($A432,"_",Q$2),'Reference data SID'!$B:$N,13,FALSE))</f>
        <v/>
      </c>
      <c r="R432" s="13" t="str">
        <f>IF(ISERROR(VLOOKUP(CONCATENATE($A432,"_",R$2),'Reference data SID'!$B:$N,13,FALSE)),"",VLOOKUP(CONCATENATE($A432,"_",R$2),'Reference data SID'!$B:$N,13,FALSE))</f>
        <v/>
      </c>
      <c r="S432" s="13" t="str">
        <f>IF(ISERROR(VLOOKUP(CONCATENATE($A432,"_",S$2),'Reference data SID'!$B:$N,13,FALSE)),"",VLOOKUP(CONCATENATE($A432,"_",S$2),'Reference data SID'!$B:$N,13,FALSE))</f>
        <v/>
      </c>
      <c r="T432" s="13" t="str">
        <f>IF(ISERROR(VLOOKUP(CONCATENATE($A432,"_",T$2),'Reference data SID'!$B:$N,13,FALSE)),"",VLOOKUP(CONCATENATE($A432,"_",T$2),'Reference data SID'!$B:$N,13,FALSE))</f>
        <v/>
      </c>
      <c r="U432" s="13" t="str">
        <f>IF(ISERROR(VLOOKUP(CONCATENATE($A432,"_",U$2),'Reference data SID'!$B:$N,13,FALSE)),"",VLOOKUP(CONCATENATE($A432,"_",U$2),'Reference data SID'!$B:$N,13,FALSE))</f>
        <v/>
      </c>
      <c r="V432" s="13" t="str">
        <f>IF(ISERROR(VLOOKUP(CONCATENATE($A432,"_",V$2),'Reference data SID'!$B:$N,13,FALSE)),"",VLOOKUP(CONCATENATE($A432,"_",V$2),'Reference data SID'!$B:$N,13,FALSE))</f>
        <v/>
      </c>
      <c r="W432" s="13" t="str">
        <f>IF(ISERROR(VLOOKUP(CONCATENATE($A432,"_",W$2),'Reference data SID'!$B:$N,13,FALSE)),"",VLOOKUP(CONCATENATE($A432,"_",W$2),'Reference data SID'!$B:$N,13,FALSE))</f>
        <v/>
      </c>
      <c r="X432" s="13" t="str">
        <f>IF(ISERROR(VLOOKUP(CONCATENATE($A432,"_",X$2),'Reference data SID'!$B:$N,13,FALSE)),"",VLOOKUP(CONCATENATE($A432,"_",X$2),'Reference data SID'!$B:$N,13,FALSE))</f>
        <v/>
      </c>
      <c r="Y432" s="13" t="str">
        <f>IF(ISERROR(VLOOKUP(CONCATENATE($A432,"_",Y$2),'Reference data SID'!$B:$N,13,FALSE)),"",VLOOKUP(CONCATENATE($A432,"_",Y$2),'Reference data SID'!$B:$N,13,FALSE))</f>
        <v/>
      </c>
      <c r="Z432" s="13" t="str">
        <f>IF(ISERROR(VLOOKUP(CONCATENATE($A432,"_",Z$2),'Reference data SID'!$B:$N,13,FALSE)),"",VLOOKUP(CONCATENATE($A432,"_",Z$2),'Reference data SID'!$B:$N,13,FALSE))</f>
        <v/>
      </c>
      <c r="AA432" s="13" t="str">
        <f>IF(ISERROR(VLOOKUP(CONCATENATE($A432,"_",AA$2),'Reference data SID'!$B:$N,13,FALSE)),"",VLOOKUP(CONCATENATE($A432,"_",AA$2),'Reference data SID'!$B:$N,13,FALSE))</f>
        <v/>
      </c>
      <c r="AB432" s="13" t="str">
        <f>IF(ISERROR(VLOOKUP(CONCATENATE($A432,"_",AB$2),'Reference data SID'!$B:$N,13,FALSE)),"",VLOOKUP(CONCATENATE($A432,"_",AB$2),'Reference data SID'!$B:$N,13,FALSE))</f>
        <v/>
      </c>
      <c r="AC432" s="13" t="str">
        <f>IF(ISERROR(VLOOKUP(CONCATENATE($A432,"_",AC$2),'Reference data SID'!$B:$N,13,FALSE)),"",VLOOKUP(CONCATENATE($A432,"_",AC$2),'Reference data SID'!$B:$N,13,FALSE))</f>
        <v/>
      </c>
      <c r="AD432" s="13" t="str">
        <f>IF(ISERROR(VLOOKUP(CONCATENATE($A432,"_",AD$2),'Reference data SID'!$B:$N,13,FALSE)),"",VLOOKUP(CONCATENATE($A432,"_",AD$2),'Reference data SID'!$B:$N,13,FALSE))</f>
        <v/>
      </c>
      <c r="AE432" s="13" t="str">
        <f>IF(ISERROR(VLOOKUP(CONCATENATE($A432,"_",AE$2),'Reference data SID'!$B:$N,13,FALSE)),"",VLOOKUP(CONCATENATE($A432,"_",AE$2),'Reference data SID'!$B:$N,13,FALSE))</f>
        <v/>
      </c>
      <c r="AF432" s="13" t="str">
        <f>IF(ISERROR(VLOOKUP(CONCATENATE($A432,"_",AF$2),'Reference data SID'!$B:$N,13,FALSE)),"",VLOOKUP(CONCATENATE($A432,"_",AF$2),'Reference data SID'!$B:$N,13,FALSE))</f>
        <v/>
      </c>
      <c r="AG432" s="13" t="str">
        <f>IF(ISERROR(VLOOKUP(CONCATENATE($A432,"_",AG$2),'Reference data SID'!$B:$N,13,FALSE)),"",VLOOKUP(CONCATENATE($A432,"_",AG$2),'Reference data SID'!$B:$N,13,FALSE))</f>
        <v/>
      </c>
      <c r="AH432" s="13" t="str">
        <f>IF(ISERROR(VLOOKUP(CONCATENATE($A432,"_",AH$2),'Reference data SID'!$B:$N,13,FALSE)),"",VLOOKUP(CONCATENATE($A432,"_",AH$2),'Reference data SID'!$B:$N,13,FALSE))</f>
        <v/>
      </c>
      <c r="AI432" s="13" t="str">
        <f>IF(ISERROR(VLOOKUP(CONCATENATE($A432,"_",AI$2),'Reference data SID'!$B:$N,13,FALSE)),"",VLOOKUP(CONCATENATE($A432,"_",AI$2),'Reference data SID'!$B:$N,13,FALSE))</f>
        <v/>
      </c>
      <c r="AJ432" s="13" t="str">
        <f>IF(ISERROR(VLOOKUP(CONCATENATE($A432,"_",AJ$2),'Reference data SID'!$B:$N,13,FALSE)),"",VLOOKUP(CONCATENATE($A432,"_",AJ$2),'Reference data SID'!$B:$N,13,FALSE))</f>
        <v/>
      </c>
      <c r="AK432" s="13" t="str">
        <f>IF(ISERROR(VLOOKUP(CONCATENATE($A432,"_",AK$2),'Reference data SID'!$B:$N,13,FALSE)),"",VLOOKUP(CONCATENATE($A432,"_",AK$2),'Reference data SID'!$B:$N,13,FALSE))</f>
        <v/>
      </c>
      <c r="AL432" s="13" t="str">
        <f>IF(ISERROR(VLOOKUP(CONCATENATE($A432,"_",AL$2),'Reference data SID'!$B:$N,13,FALSE)),"",VLOOKUP(CONCATENATE($A432,"_",AL$2),'Reference data SID'!$B:$N,13,FALSE))</f>
        <v/>
      </c>
      <c r="AM432" s="13" t="str">
        <f>IF(ISERROR(VLOOKUP(CONCATENATE($A432,"_",AM$2),'Reference data SID'!$B:$N,13,FALSE)),"",VLOOKUP(CONCATENATE($A432,"_",AM$2),'Reference data SID'!$B:$N,13,FALSE))</f>
        <v/>
      </c>
      <c r="AN432" s="13" t="str">
        <f>IF(ISERROR(VLOOKUP(CONCATENATE($A432,"_",AN$2),'Reference data SID'!$B:$N,13,FALSE)),"",VLOOKUP(CONCATENATE($A432,"_",AN$2),'Reference data SID'!$B:$N,13,FALSE))</f>
        <v/>
      </c>
      <c r="AO432" s="13" t="str">
        <f>IF(ISERROR(VLOOKUP(CONCATENATE($A432,"_",AO$2),'Reference data SID'!$B:$N,13,FALSE)),"",VLOOKUP(CONCATENATE($A432,"_",AO$2),'Reference data SID'!$B:$N,13,FALSE))</f>
        <v/>
      </c>
      <c r="AP432" s="13" t="str">
        <f>IF(ISERROR(VLOOKUP(CONCATENATE($A432,"_",AP$2),'Reference data SID'!$B:$N,13,FALSE)),"",VLOOKUP(CONCATENATE($A432,"_",AP$2),'Reference data SID'!$B:$N,13,FALSE))</f>
        <v/>
      </c>
      <c r="AQ432" s="13" t="str">
        <f>IF(ISERROR(VLOOKUP(CONCATENATE($A432,"_",AQ$2),'Reference data SID'!$B:$N,13,FALSE)),"",VLOOKUP(CONCATENATE($A432,"_",AQ$2),'Reference data SID'!$B:$N,13,FALSE))</f>
        <v/>
      </c>
      <c r="AR432" s="13" t="str">
        <f>IF(ISERROR(VLOOKUP(CONCATENATE($A432,"_",AR$2),'Reference data SID'!$B:$N,13,FALSE)),"",VLOOKUP(CONCATENATE($A432,"_",AR$2),'Reference data SID'!$B:$N,13,FALSE))</f>
        <v/>
      </c>
      <c r="AS432" s="13" t="str">
        <f>IF(ISERROR(VLOOKUP(CONCATENATE($A432,"_",AS$2),'Reference data SID'!$B:$N,13,FALSE)),"",VLOOKUP(CONCATENATE($A432,"_",AS$2),'Reference data SID'!$B:$N,13,FALSE))</f>
        <v/>
      </c>
      <c r="AT432" s="13" t="str">
        <f>IF(ISERROR(VLOOKUP(CONCATENATE($A432,"_",AT$2),'Reference data SID'!$B:$N,13,FALSE)),"",VLOOKUP(CONCATENATE($A432,"_",AT$2),'Reference data SID'!$B:$N,13,FALSE))</f>
        <v/>
      </c>
    </row>
    <row r="433" spans="1:46" x14ac:dyDescent="0.25">
      <c r="A433">
        <v>429</v>
      </c>
      <c r="B433" s="13" t="str">
        <f>IF(ISERROR(VLOOKUP(CONCATENATE($A433,"_",B$2),'Reference data SID'!$B:$N,13,FALSE)),"",VLOOKUP(CONCATENATE($A433,"_",B$2),'Reference data SID'!$B:$N,13,FALSE))</f>
        <v/>
      </c>
      <c r="C433" s="13" t="str">
        <f>IF(ISERROR(VLOOKUP(CONCATENATE($A433,"_",C$2),'Reference data SID'!$B:$N,13,FALSE)),"",VLOOKUP(CONCATENATE($A433,"_",C$2),'Reference data SID'!$B:$N,13,FALSE))</f>
        <v/>
      </c>
      <c r="D433" s="13" t="str">
        <f>IF(ISERROR(VLOOKUP(CONCATENATE($A433,"_",D$2),'Reference data SID'!$B:$N,13,FALSE)),"",VLOOKUP(CONCATENATE($A433,"_",D$2),'Reference data SID'!$B:$N,13,FALSE))</f>
        <v/>
      </c>
      <c r="E433" s="13" t="str">
        <f>IF(ISERROR(VLOOKUP(CONCATENATE($A433,"_",E$2),'Reference data SID'!$B:$N,13,FALSE)),"",VLOOKUP(CONCATENATE($A433,"_",E$2),'Reference data SID'!$B:$N,13,FALSE))</f>
        <v/>
      </c>
      <c r="F433" s="13" t="str">
        <f>IF(ISERROR(VLOOKUP(CONCATENATE($A433,"_",F$2),'Reference data SID'!$B:$N,13,FALSE)),"",VLOOKUP(CONCATENATE($A433,"_",F$2),'Reference data SID'!$B:$N,13,FALSE))</f>
        <v/>
      </c>
      <c r="G433" s="13" t="str">
        <f>IF(ISERROR(VLOOKUP(CONCATENATE($A433,"_",G$2),'Reference data SID'!$B:$N,13,FALSE)),"",VLOOKUP(CONCATENATE($A433,"_",G$2),'Reference data SID'!$B:$N,13,FALSE))</f>
        <v/>
      </c>
      <c r="H433" s="13" t="str">
        <f>IF(ISERROR(VLOOKUP(CONCATENATE($A433,"_",H$2),'Reference data SID'!$B:$N,13,FALSE)),"",VLOOKUP(CONCATENATE($A433,"_",H$2),'Reference data SID'!$B:$N,13,FALSE))</f>
        <v/>
      </c>
      <c r="I433" s="13" t="str">
        <f>IF(ISERROR(VLOOKUP(CONCATENATE($A433,"_",I$2),'Reference data SID'!$B:$N,13,FALSE)),"",VLOOKUP(CONCATENATE($A433,"_",I$2),'Reference data SID'!$B:$N,13,FALSE))</f>
        <v/>
      </c>
      <c r="J433" s="13" t="str">
        <f>IF(ISERROR(VLOOKUP(CONCATENATE($A433,"_",J$2),'Reference data SID'!$B:$N,13,FALSE)),"",VLOOKUP(CONCATENATE($A433,"_",J$2),'Reference data SID'!$B:$N,13,FALSE))</f>
        <v/>
      </c>
      <c r="K433" s="13" t="str">
        <f>IF(ISERROR(VLOOKUP(CONCATENATE($A433,"_",K$2),'Reference data SID'!$B:$N,13,FALSE)),"",VLOOKUP(CONCATENATE($A433,"_",K$2),'Reference data SID'!$B:$N,13,FALSE))</f>
        <v/>
      </c>
      <c r="L433" s="13" t="str">
        <f>IF(ISERROR(VLOOKUP(CONCATENATE($A433,"_",L$2),'Reference data SID'!$B:$N,13,FALSE)),"",VLOOKUP(CONCATENATE($A433,"_",L$2),'Reference data SID'!$B:$N,13,FALSE))</f>
        <v/>
      </c>
      <c r="M433" s="13" t="str">
        <f>IF(ISERROR(VLOOKUP(CONCATENATE($A433,"_",M$2),'Reference data SID'!$B:$N,13,FALSE)),"",VLOOKUP(CONCATENATE($A433,"_",M$2),'Reference data SID'!$B:$N,13,FALSE))</f>
        <v/>
      </c>
      <c r="N433" s="13" t="str">
        <f>IF(ISERROR(VLOOKUP(CONCATENATE($A433,"_",N$2),'Reference data SID'!$B:$N,13,FALSE)),"",VLOOKUP(CONCATENATE($A433,"_",N$2),'Reference data SID'!$B:$N,13,FALSE))</f>
        <v/>
      </c>
      <c r="O433" s="13" t="str">
        <f>IF(ISERROR(VLOOKUP(CONCATENATE($A433,"_",O$2),'Reference data SID'!$B:$N,13,FALSE)),"",VLOOKUP(CONCATENATE($A433,"_",O$2),'Reference data SID'!$B:$N,13,FALSE))</f>
        <v/>
      </c>
      <c r="P433" s="13" t="str">
        <f>IF(ISERROR(VLOOKUP(CONCATENATE($A433,"_",P$2),'Reference data SID'!$B:$N,13,FALSE)),"",VLOOKUP(CONCATENATE($A433,"_",P$2),'Reference data SID'!$B:$N,13,FALSE))</f>
        <v/>
      </c>
      <c r="Q433" s="13" t="str">
        <f>IF(ISERROR(VLOOKUP(CONCATENATE($A433,"_",Q$2),'Reference data SID'!$B:$N,13,FALSE)),"",VLOOKUP(CONCATENATE($A433,"_",Q$2),'Reference data SID'!$B:$N,13,FALSE))</f>
        <v/>
      </c>
      <c r="R433" s="13" t="str">
        <f>IF(ISERROR(VLOOKUP(CONCATENATE($A433,"_",R$2),'Reference data SID'!$B:$N,13,FALSE)),"",VLOOKUP(CONCATENATE($A433,"_",R$2),'Reference data SID'!$B:$N,13,FALSE))</f>
        <v/>
      </c>
      <c r="S433" s="13" t="str">
        <f>IF(ISERROR(VLOOKUP(CONCATENATE($A433,"_",S$2),'Reference data SID'!$B:$N,13,FALSE)),"",VLOOKUP(CONCATENATE($A433,"_",S$2),'Reference data SID'!$B:$N,13,FALSE))</f>
        <v/>
      </c>
      <c r="T433" s="13" t="str">
        <f>IF(ISERROR(VLOOKUP(CONCATENATE($A433,"_",T$2),'Reference data SID'!$B:$N,13,FALSE)),"",VLOOKUP(CONCATENATE($A433,"_",T$2),'Reference data SID'!$B:$N,13,FALSE))</f>
        <v/>
      </c>
      <c r="U433" s="13" t="str">
        <f>IF(ISERROR(VLOOKUP(CONCATENATE($A433,"_",U$2),'Reference data SID'!$B:$N,13,FALSE)),"",VLOOKUP(CONCATENATE($A433,"_",U$2),'Reference data SID'!$B:$N,13,FALSE))</f>
        <v/>
      </c>
      <c r="V433" s="13" t="str">
        <f>IF(ISERROR(VLOOKUP(CONCATENATE($A433,"_",V$2),'Reference data SID'!$B:$N,13,FALSE)),"",VLOOKUP(CONCATENATE($A433,"_",V$2),'Reference data SID'!$B:$N,13,FALSE))</f>
        <v/>
      </c>
      <c r="W433" s="13" t="str">
        <f>IF(ISERROR(VLOOKUP(CONCATENATE($A433,"_",W$2),'Reference data SID'!$B:$N,13,FALSE)),"",VLOOKUP(CONCATENATE($A433,"_",W$2),'Reference data SID'!$B:$N,13,FALSE))</f>
        <v/>
      </c>
      <c r="X433" s="13" t="str">
        <f>IF(ISERROR(VLOOKUP(CONCATENATE($A433,"_",X$2),'Reference data SID'!$B:$N,13,FALSE)),"",VLOOKUP(CONCATENATE($A433,"_",X$2),'Reference data SID'!$B:$N,13,FALSE))</f>
        <v/>
      </c>
      <c r="Y433" s="13" t="str">
        <f>IF(ISERROR(VLOOKUP(CONCATENATE($A433,"_",Y$2),'Reference data SID'!$B:$N,13,FALSE)),"",VLOOKUP(CONCATENATE($A433,"_",Y$2),'Reference data SID'!$B:$N,13,FALSE))</f>
        <v/>
      </c>
      <c r="Z433" s="13" t="str">
        <f>IF(ISERROR(VLOOKUP(CONCATENATE($A433,"_",Z$2),'Reference data SID'!$B:$N,13,FALSE)),"",VLOOKUP(CONCATENATE($A433,"_",Z$2),'Reference data SID'!$B:$N,13,FALSE))</f>
        <v/>
      </c>
      <c r="AA433" s="13" t="str">
        <f>IF(ISERROR(VLOOKUP(CONCATENATE($A433,"_",AA$2),'Reference data SID'!$B:$N,13,FALSE)),"",VLOOKUP(CONCATENATE($A433,"_",AA$2),'Reference data SID'!$B:$N,13,FALSE))</f>
        <v/>
      </c>
      <c r="AB433" s="13" t="str">
        <f>IF(ISERROR(VLOOKUP(CONCATENATE($A433,"_",AB$2),'Reference data SID'!$B:$N,13,FALSE)),"",VLOOKUP(CONCATENATE($A433,"_",AB$2),'Reference data SID'!$B:$N,13,FALSE))</f>
        <v/>
      </c>
      <c r="AC433" s="13" t="str">
        <f>IF(ISERROR(VLOOKUP(CONCATENATE($A433,"_",AC$2),'Reference data SID'!$B:$N,13,FALSE)),"",VLOOKUP(CONCATENATE($A433,"_",AC$2),'Reference data SID'!$B:$N,13,FALSE))</f>
        <v/>
      </c>
      <c r="AD433" s="13" t="str">
        <f>IF(ISERROR(VLOOKUP(CONCATENATE($A433,"_",AD$2),'Reference data SID'!$B:$N,13,FALSE)),"",VLOOKUP(CONCATENATE($A433,"_",AD$2),'Reference data SID'!$B:$N,13,FALSE))</f>
        <v/>
      </c>
      <c r="AE433" s="13" t="str">
        <f>IF(ISERROR(VLOOKUP(CONCATENATE($A433,"_",AE$2),'Reference data SID'!$B:$N,13,FALSE)),"",VLOOKUP(CONCATENATE($A433,"_",AE$2),'Reference data SID'!$B:$N,13,FALSE))</f>
        <v/>
      </c>
      <c r="AF433" s="13" t="str">
        <f>IF(ISERROR(VLOOKUP(CONCATENATE($A433,"_",AF$2),'Reference data SID'!$B:$N,13,FALSE)),"",VLOOKUP(CONCATENATE($A433,"_",AF$2),'Reference data SID'!$B:$N,13,FALSE))</f>
        <v/>
      </c>
      <c r="AG433" s="13" t="str">
        <f>IF(ISERROR(VLOOKUP(CONCATENATE($A433,"_",AG$2),'Reference data SID'!$B:$N,13,FALSE)),"",VLOOKUP(CONCATENATE($A433,"_",AG$2),'Reference data SID'!$B:$N,13,FALSE))</f>
        <v/>
      </c>
      <c r="AH433" s="13" t="str">
        <f>IF(ISERROR(VLOOKUP(CONCATENATE($A433,"_",AH$2),'Reference data SID'!$B:$N,13,FALSE)),"",VLOOKUP(CONCATENATE($A433,"_",AH$2),'Reference data SID'!$B:$N,13,FALSE))</f>
        <v/>
      </c>
      <c r="AI433" s="13" t="str">
        <f>IF(ISERROR(VLOOKUP(CONCATENATE($A433,"_",AI$2),'Reference data SID'!$B:$N,13,FALSE)),"",VLOOKUP(CONCATENATE($A433,"_",AI$2),'Reference data SID'!$B:$N,13,FALSE))</f>
        <v/>
      </c>
      <c r="AJ433" s="13" t="str">
        <f>IF(ISERROR(VLOOKUP(CONCATENATE($A433,"_",AJ$2),'Reference data SID'!$B:$N,13,FALSE)),"",VLOOKUP(CONCATENATE($A433,"_",AJ$2),'Reference data SID'!$B:$N,13,FALSE))</f>
        <v/>
      </c>
      <c r="AK433" s="13" t="str">
        <f>IF(ISERROR(VLOOKUP(CONCATENATE($A433,"_",AK$2),'Reference data SID'!$B:$N,13,FALSE)),"",VLOOKUP(CONCATENATE($A433,"_",AK$2),'Reference data SID'!$B:$N,13,FALSE))</f>
        <v/>
      </c>
      <c r="AL433" s="13" t="str">
        <f>IF(ISERROR(VLOOKUP(CONCATENATE($A433,"_",AL$2),'Reference data SID'!$B:$N,13,FALSE)),"",VLOOKUP(CONCATENATE($A433,"_",AL$2),'Reference data SID'!$B:$N,13,FALSE))</f>
        <v/>
      </c>
      <c r="AM433" s="13" t="str">
        <f>IF(ISERROR(VLOOKUP(CONCATENATE($A433,"_",AM$2),'Reference data SID'!$B:$N,13,FALSE)),"",VLOOKUP(CONCATENATE($A433,"_",AM$2),'Reference data SID'!$B:$N,13,FALSE))</f>
        <v/>
      </c>
      <c r="AN433" s="13" t="str">
        <f>IF(ISERROR(VLOOKUP(CONCATENATE($A433,"_",AN$2),'Reference data SID'!$B:$N,13,FALSE)),"",VLOOKUP(CONCATENATE($A433,"_",AN$2),'Reference data SID'!$B:$N,13,FALSE))</f>
        <v/>
      </c>
      <c r="AO433" s="13" t="str">
        <f>IF(ISERROR(VLOOKUP(CONCATENATE($A433,"_",AO$2),'Reference data SID'!$B:$N,13,FALSE)),"",VLOOKUP(CONCATENATE($A433,"_",AO$2),'Reference data SID'!$B:$N,13,FALSE))</f>
        <v/>
      </c>
      <c r="AP433" s="13" t="str">
        <f>IF(ISERROR(VLOOKUP(CONCATENATE($A433,"_",AP$2),'Reference data SID'!$B:$N,13,FALSE)),"",VLOOKUP(CONCATENATE($A433,"_",AP$2),'Reference data SID'!$B:$N,13,FALSE))</f>
        <v/>
      </c>
      <c r="AQ433" s="13" t="str">
        <f>IF(ISERROR(VLOOKUP(CONCATENATE($A433,"_",AQ$2),'Reference data SID'!$B:$N,13,FALSE)),"",VLOOKUP(CONCATENATE($A433,"_",AQ$2),'Reference data SID'!$B:$N,13,FALSE))</f>
        <v/>
      </c>
      <c r="AR433" s="13" t="str">
        <f>IF(ISERROR(VLOOKUP(CONCATENATE($A433,"_",AR$2),'Reference data SID'!$B:$N,13,FALSE)),"",VLOOKUP(CONCATENATE($A433,"_",AR$2),'Reference data SID'!$B:$N,13,FALSE))</f>
        <v/>
      </c>
      <c r="AS433" s="13" t="str">
        <f>IF(ISERROR(VLOOKUP(CONCATENATE($A433,"_",AS$2),'Reference data SID'!$B:$N,13,FALSE)),"",VLOOKUP(CONCATENATE($A433,"_",AS$2),'Reference data SID'!$B:$N,13,FALSE))</f>
        <v/>
      </c>
      <c r="AT433" s="13" t="str">
        <f>IF(ISERROR(VLOOKUP(CONCATENATE($A433,"_",AT$2),'Reference data SID'!$B:$N,13,FALSE)),"",VLOOKUP(CONCATENATE($A433,"_",AT$2),'Reference data SID'!$B:$N,13,FALSE))</f>
        <v/>
      </c>
    </row>
    <row r="434" spans="1:46" x14ac:dyDescent="0.25">
      <c r="A434">
        <v>430</v>
      </c>
      <c r="B434" s="13" t="str">
        <f>IF(ISERROR(VLOOKUP(CONCATENATE($A434,"_",B$2),'Reference data SID'!$B:$N,13,FALSE)),"",VLOOKUP(CONCATENATE($A434,"_",B$2),'Reference data SID'!$B:$N,13,FALSE))</f>
        <v/>
      </c>
      <c r="C434" s="13" t="str">
        <f>IF(ISERROR(VLOOKUP(CONCATENATE($A434,"_",C$2),'Reference data SID'!$B:$N,13,FALSE)),"",VLOOKUP(CONCATENATE($A434,"_",C$2),'Reference data SID'!$B:$N,13,FALSE))</f>
        <v/>
      </c>
      <c r="D434" s="13" t="str">
        <f>IF(ISERROR(VLOOKUP(CONCATENATE($A434,"_",D$2),'Reference data SID'!$B:$N,13,FALSE)),"",VLOOKUP(CONCATENATE($A434,"_",D$2),'Reference data SID'!$B:$N,13,FALSE))</f>
        <v/>
      </c>
      <c r="E434" s="13" t="str">
        <f>IF(ISERROR(VLOOKUP(CONCATENATE($A434,"_",E$2),'Reference data SID'!$B:$N,13,FALSE)),"",VLOOKUP(CONCATENATE($A434,"_",E$2),'Reference data SID'!$B:$N,13,FALSE))</f>
        <v/>
      </c>
      <c r="F434" s="13" t="str">
        <f>IF(ISERROR(VLOOKUP(CONCATENATE($A434,"_",F$2),'Reference data SID'!$B:$N,13,FALSE)),"",VLOOKUP(CONCATENATE($A434,"_",F$2),'Reference data SID'!$B:$N,13,FALSE))</f>
        <v/>
      </c>
      <c r="G434" s="13" t="str">
        <f>IF(ISERROR(VLOOKUP(CONCATENATE($A434,"_",G$2),'Reference data SID'!$B:$N,13,FALSE)),"",VLOOKUP(CONCATENATE($A434,"_",G$2),'Reference data SID'!$B:$N,13,FALSE))</f>
        <v/>
      </c>
      <c r="H434" s="13" t="str">
        <f>IF(ISERROR(VLOOKUP(CONCATENATE($A434,"_",H$2),'Reference data SID'!$B:$N,13,FALSE)),"",VLOOKUP(CONCATENATE($A434,"_",H$2),'Reference data SID'!$B:$N,13,FALSE))</f>
        <v/>
      </c>
      <c r="I434" s="13" t="str">
        <f>IF(ISERROR(VLOOKUP(CONCATENATE($A434,"_",I$2),'Reference data SID'!$B:$N,13,FALSE)),"",VLOOKUP(CONCATENATE($A434,"_",I$2),'Reference data SID'!$B:$N,13,FALSE))</f>
        <v/>
      </c>
      <c r="J434" s="13" t="str">
        <f>IF(ISERROR(VLOOKUP(CONCATENATE($A434,"_",J$2),'Reference data SID'!$B:$N,13,FALSE)),"",VLOOKUP(CONCATENATE($A434,"_",J$2),'Reference data SID'!$B:$N,13,FALSE))</f>
        <v/>
      </c>
      <c r="K434" s="13" t="str">
        <f>IF(ISERROR(VLOOKUP(CONCATENATE($A434,"_",K$2),'Reference data SID'!$B:$N,13,FALSE)),"",VLOOKUP(CONCATENATE($A434,"_",K$2),'Reference data SID'!$B:$N,13,FALSE))</f>
        <v/>
      </c>
      <c r="L434" s="13" t="str">
        <f>IF(ISERROR(VLOOKUP(CONCATENATE($A434,"_",L$2),'Reference data SID'!$B:$N,13,FALSE)),"",VLOOKUP(CONCATENATE($A434,"_",L$2),'Reference data SID'!$B:$N,13,FALSE))</f>
        <v/>
      </c>
      <c r="M434" s="13" t="str">
        <f>IF(ISERROR(VLOOKUP(CONCATENATE($A434,"_",M$2),'Reference data SID'!$B:$N,13,FALSE)),"",VLOOKUP(CONCATENATE($A434,"_",M$2),'Reference data SID'!$B:$N,13,FALSE))</f>
        <v/>
      </c>
      <c r="N434" s="13" t="str">
        <f>IF(ISERROR(VLOOKUP(CONCATENATE($A434,"_",N$2),'Reference data SID'!$B:$N,13,FALSE)),"",VLOOKUP(CONCATENATE($A434,"_",N$2),'Reference data SID'!$B:$N,13,FALSE))</f>
        <v/>
      </c>
      <c r="O434" s="13" t="str">
        <f>IF(ISERROR(VLOOKUP(CONCATENATE($A434,"_",O$2),'Reference data SID'!$B:$N,13,FALSE)),"",VLOOKUP(CONCATENATE($A434,"_",O$2),'Reference data SID'!$B:$N,13,FALSE))</f>
        <v/>
      </c>
      <c r="P434" s="13" t="str">
        <f>IF(ISERROR(VLOOKUP(CONCATENATE($A434,"_",P$2),'Reference data SID'!$B:$N,13,FALSE)),"",VLOOKUP(CONCATENATE($A434,"_",P$2),'Reference data SID'!$B:$N,13,FALSE))</f>
        <v/>
      </c>
      <c r="Q434" s="13" t="str">
        <f>IF(ISERROR(VLOOKUP(CONCATENATE($A434,"_",Q$2),'Reference data SID'!$B:$N,13,FALSE)),"",VLOOKUP(CONCATENATE($A434,"_",Q$2),'Reference data SID'!$B:$N,13,FALSE))</f>
        <v/>
      </c>
      <c r="R434" s="13" t="str">
        <f>IF(ISERROR(VLOOKUP(CONCATENATE($A434,"_",R$2),'Reference data SID'!$B:$N,13,FALSE)),"",VLOOKUP(CONCATENATE($A434,"_",R$2),'Reference data SID'!$B:$N,13,FALSE))</f>
        <v/>
      </c>
      <c r="S434" s="13" t="str">
        <f>IF(ISERROR(VLOOKUP(CONCATENATE($A434,"_",S$2),'Reference data SID'!$B:$N,13,FALSE)),"",VLOOKUP(CONCATENATE($A434,"_",S$2),'Reference data SID'!$B:$N,13,FALSE))</f>
        <v/>
      </c>
      <c r="T434" s="13" t="str">
        <f>IF(ISERROR(VLOOKUP(CONCATENATE($A434,"_",T$2),'Reference data SID'!$B:$N,13,FALSE)),"",VLOOKUP(CONCATENATE($A434,"_",T$2),'Reference data SID'!$B:$N,13,FALSE))</f>
        <v/>
      </c>
      <c r="U434" s="13" t="str">
        <f>IF(ISERROR(VLOOKUP(CONCATENATE($A434,"_",U$2),'Reference data SID'!$B:$N,13,FALSE)),"",VLOOKUP(CONCATENATE($A434,"_",U$2),'Reference data SID'!$B:$N,13,FALSE))</f>
        <v/>
      </c>
      <c r="V434" s="13" t="str">
        <f>IF(ISERROR(VLOOKUP(CONCATENATE($A434,"_",V$2),'Reference data SID'!$B:$N,13,FALSE)),"",VLOOKUP(CONCATENATE($A434,"_",V$2),'Reference data SID'!$B:$N,13,FALSE))</f>
        <v/>
      </c>
      <c r="W434" s="13" t="str">
        <f>IF(ISERROR(VLOOKUP(CONCATENATE($A434,"_",W$2),'Reference data SID'!$B:$N,13,FALSE)),"",VLOOKUP(CONCATENATE($A434,"_",W$2),'Reference data SID'!$B:$N,13,FALSE))</f>
        <v/>
      </c>
      <c r="X434" s="13" t="str">
        <f>IF(ISERROR(VLOOKUP(CONCATENATE($A434,"_",X$2),'Reference data SID'!$B:$N,13,FALSE)),"",VLOOKUP(CONCATENATE($A434,"_",X$2),'Reference data SID'!$B:$N,13,FALSE))</f>
        <v/>
      </c>
      <c r="Y434" s="13" t="str">
        <f>IF(ISERROR(VLOOKUP(CONCATENATE($A434,"_",Y$2),'Reference data SID'!$B:$N,13,FALSE)),"",VLOOKUP(CONCATENATE($A434,"_",Y$2),'Reference data SID'!$B:$N,13,FALSE))</f>
        <v/>
      </c>
      <c r="Z434" s="13" t="str">
        <f>IF(ISERROR(VLOOKUP(CONCATENATE($A434,"_",Z$2),'Reference data SID'!$B:$N,13,FALSE)),"",VLOOKUP(CONCATENATE($A434,"_",Z$2),'Reference data SID'!$B:$N,13,FALSE))</f>
        <v/>
      </c>
      <c r="AA434" s="13" t="str">
        <f>IF(ISERROR(VLOOKUP(CONCATENATE($A434,"_",AA$2),'Reference data SID'!$B:$N,13,FALSE)),"",VLOOKUP(CONCATENATE($A434,"_",AA$2),'Reference data SID'!$B:$N,13,FALSE))</f>
        <v/>
      </c>
      <c r="AB434" s="13" t="str">
        <f>IF(ISERROR(VLOOKUP(CONCATENATE($A434,"_",AB$2),'Reference data SID'!$B:$N,13,FALSE)),"",VLOOKUP(CONCATENATE($A434,"_",AB$2),'Reference data SID'!$B:$N,13,FALSE))</f>
        <v/>
      </c>
      <c r="AC434" s="13" t="str">
        <f>IF(ISERROR(VLOOKUP(CONCATENATE($A434,"_",AC$2),'Reference data SID'!$B:$N,13,FALSE)),"",VLOOKUP(CONCATENATE($A434,"_",AC$2),'Reference data SID'!$B:$N,13,FALSE))</f>
        <v/>
      </c>
      <c r="AD434" s="13" t="str">
        <f>IF(ISERROR(VLOOKUP(CONCATENATE($A434,"_",AD$2),'Reference data SID'!$B:$N,13,FALSE)),"",VLOOKUP(CONCATENATE($A434,"_",AD$2),'Reference data SID'!$B:$N,13,FALSE))</f>
        <v/>
      </c>
      <c r="AE434" s="13" t="str">
        <f>IF(ISERROR(VLOOKUP(CONCATENATE($A434,"_",AE$2),'Reference data SID'!$B:$N,13,FALSE)),"",VLOOKUP(CONCATENATE($A434,"_",AE$2),'Reference data SID'!$B:$N,13,FALSE))</f>
        <v/>
      </c>
      <c r="AF434" s="13" t="str">
        <f>IF(ISERROR(VLOOKUP(CONCATENATE($A434,"_",AF$2),'Reference data SID'!$B:$N,13,FALSE)),"",VLOOKUP(CONCATENATE($A434,"_",AF$2),'Reference data SID'!$B:$N,13,FALSE))</f>
        <v/>
      </c>
      <c r="AG434" s="13" t="str">
        <f>IF(ISERROR(VLOOKUP(CONCATENATE($A434,"_",AG$2),'Reference data SID'!$B:$N,13,FALSE)),"",VLOOKUP(CONCATENATE($A434,"_",AG$2),'Reference data SID'!$B:$N,13,FALSE))</f>
        <v/>
      </c>
      <c r="AH434" s="13" t="str">
        <f>IF(ISERROR(VLOOKUP(CONCATENATE($A434,"_",AH$2),'Reference data SID'!$B:$N,13,FALSE)),"",VLOOKUP(CONCATENATE($A434,"_",AH$2),'Reference data SID'!$B:$N,13,FALSE))</f>
        <v/>
      </c>
      <c r="AI434" s="13" t="str">
        <f>IF(ISERROR(VLOOKUP(CONCATENATE($A434,"_",AI$2),'Reference data SID'!$B:$N,13,FALSE)),"",VLOOKUP(CONCATENATE($A434,"_",AI$2),'Reference data SID'!$B:$N,13,FALSE))</f>
        <v/>
      </c>
      <c r="AJ434" s="13" t="str">
        <f>IF(ISERROR(VLOOKUP(CONCATENATE($A434,"_",AJ$2),'Reference data SID'!$B:$N,13,FALSE)),"",VLOOKUP(CONCATENATE($A434,"_",AJ$2),'Reference data SID'!$B:$N,13,FALSE))</f>
        <v/>
      </c>
      <c r="AK434" s="13" t="str">
        <f>IF(ISERROR(VLOOKUP(CONCATENATE($A434,"_",AK$2),'Reference data SID'!$B:$N,13,FALSE)),"",VLOOKUP(CONCATENATE($A434,"_",AK$2),'Reference data SID'!$B:$N,13,FALSE))</f>
        <v/>
      </c>
      <c r="AL434" s="13" t="str">
        <f>IF(ISERROR(VLOOKUP(CONCATENATE($A434,"_",AL$2),'Reference data SID'!$B:$N,13,FALSE)),"",VLOOKUP(CONCATENATE($A434,"_",AL$2),'Reference data SID'!$B:$N,13,FALSE))</f>
        <v/>
      </c>
      <c r="AM434" s="13" t="str">
        <f>IF(ISERROR(VLOOKUP(CONCATENATE($A434,"_",AM$2),'Reference data SID'!$B:$N,13,FALSE)),"",VLOOKUP(CONCATENATE($A434,"_",AM$2),'Reference data SID'!$B:$N,13,FALSE))</f>
        <v/>
      </c>
      <c r="AN434" s="13" t="str">
        <f>IF(ISERROR(VLOOKUP(CONCATENATE($A434,"_",AN$2),'Reference data SID'!$B:$N,13,FALSE)),"",VLOOKUP(CONCATENATE($A434,"_",AN$2),'Reference data SID'!$B:$N,13,FALSE))</f>
        <v/>
      </c>
      <c r="AO434" s="13" t="str">
        <f>IF(ISERROR(VLOOKUP(CONCATENATE($A434,"_",AO$2),'Reference data SID'!$B:$N,13,FALSE)),"",VLOOKUP(CONCATENATE($A434,"_",AO$2),'Reference data SID'!$B:$N,13,FALSE))</f>
        <v/>
      </c>
      <c r="AP434" s="13" t="str">
        <f>IF(ISERROR(VLOOKUP(CONCATENATE($A434,"_",AP$2),'Reference data SID'!$B:$N,13,FALSE)),"",VLOOKUP(CONCATENATE($A434,"_",AP$2),'Reference data SID'!$B:$N,13,FALSE))</f>
        <v/>
      </c>
      <c r="AQ434" s="13" t="str">
        <f>IF(ISERROR(VLOOKUP(CONCATENATE($A434,"_",AQ$2),'Reference data SID'!$B:$N,13,FALSE)),"",VLOOKUP(CONCATENATE($A434,"_",AQ$2),'Reference data SID'!$B:$N,13,FALSE))</f>
        <v/>
      </c>
      <c r="AR434" s="13" t="str">
        <f>IF(ISERROR(VLOOKUP(CONCATENATE($A434,"_",AR$2),'Reference data SID'!$B:$N,13,FALSE)),"",VLOOKUP(CONCATENATE($A434,"_",AR$2),'Reference data SID'!$B:$N,13,FALSE))</f>
        <v/>
      </c>
      <c r="AS434" s="13" t="str">
        <f>IF(ISERROR(VLOOKUP(CONCATENATE($A434,"_",AS$2),'Reference data SID'!$B:$N,13,FALSE)),"",VLOOKUP(CONCATENATE($A434,"_",AS$2),'Reference data SID'!$B:$N,13,FALSE))</f>
        <v/>
      </c>
      <c r="AT434" s="13" t="str">
        <f>IF(ISERROR(VLOOKUP(CONCATENATE($A434,"_",AT$2),'Reference data SID'!$B:$N,13,FALSE)),"",VLOOKUP(CONCATENATE($A434,"_",AT$2),'Reference data SID'!$B:$N,13,FALSE))</f>
        <v/>
      </c>
    </row>
    <row r="435" spans="1:46" x14ac:dyDescent="0.25">
      <c r="A435">
        <v>431</v>
      </c>
      <c r="B435" s="13" t="str">
        <f>IF(ISERROR(VLOOKUP(CONCATENATE($A435,"_",B$2),'Reference data SID'!$B:$N,13,FALSE)),"",VLOOKUP(CONCATENATE($A435,"_",B$2),'Reference data SID'!$B:$N,13,FALSE))</f>
        <v/>
      </c>
      <c r="C435" s="13" t="str">
        <f>IF(ISERROR(VLOOKUP(CONCATENATE($A435,"_",C$2),'Reference data SID'!$B:$N,13,FALSE)),"",VLOOKUP(CONCATENATE($A435,"_",C$2),'Reference data SID'!$B:$N,13,FALSE))</f>
        <v/>
      </c>
      <c r="D435" s="13" t="str">
        <f>IF(ISERROR(VLOOKUP(CONCATENATE($A435,"_",D$2),'Reference data SID'!$B:$N,13,FALSE)),"",VLOOKUP(CONCATENATE($A435,"_",D$2),'Reference data SID'!$B:$N,13,FALSE))</f>
        <v/>
      </c>
      <c r="E435" s="13" t="str">
        <f>IF(ISERROR(VLOOKUP(CONCATENATE($A435,"_",E$2),'Reference data SID'!$B:$N,13,FALSE)),"",VLOOKUP(CONCATENATE($A435,"_",E$2),'Reference data SID'!$B:$N,13,FALSE))</f>
        <v/>
      </c>
      <c r="F435" s="13" t="str">
        <f>IF(ISERROR(VLOOKUP(CONCATENATE($A435,"_",F$2),'Reference data SID'!$B:$N,13,FALSE)),"",VLOOKUP(CONCATENATE($A435,"_",F$2),'Reference data SID'!$B:$N,13,FALSE))</f>
        <v/>
      </c>
      <c r="G435" s="13" t="str">
        <f>IF(ISERROR(VLOOKUP(CONCATENATE($A435,"_",G$2),'Reference data SID'!$B:$N,13,FALSE)),"",VLOOKUP(CONCATENATE($A435,"_",G$2),'Reference data SID'!$B:$N,13,FALSE))</f>
        <v/>
      </c>
      <c r="H435" s="13" t="str">
        <f>IF(ISERROR(VLOOKUP(CONCATENATE($A435,"_",H$2),'Reference data SID'!$B:$N,13,FALSE)),"",VLOOKUP(CONCATENATE($A435,"_",H$2),'Reference data SID'!$B:$N,13,FALSE))</f>
        <v/>
      </c>
      <c r="I435" s="13" t="str">
        <f>IF(ISERROR(VLOOKUP(CONCATENATE($A435,"_",I$2),'Reference data SID'!$B:$N,13,FALSE)),"",VLOOKUP(CONCATENATE($A435,"_",I$2),'Reference data SID'!$B:$N,13,FALSE))</f>
        <v/>
      </c>
      <c r="J435" s="13" t="str">
        <f>IF(ISERROR(VLOOKUP(CONCATENATE($A435,"_",J$2),'Reference data SID'!$B:$N,13,FALSE)),"",VLOOKUP(CONCATENATE($A435,"_",J$2),'Reference data SID'!$B:$N,13,FALSE))</f>
        <v/>
      </c>
      <c r="K435" s="13" t="str">
        <f>IF(ISERROR(VLOOKUP(CONCATENATE($A435,"_",K$2),'Reference data SID'!$B:$N,13,FALSE)),"",VLOOKUP(CONCATENATE($A435,"_",K$2),'Reference data SID'!$B:$N,13,FALSE))</f>
        <v/>
      </c>
      <c r="L435" s="13" t="str">
        <f>IF(ISERROR(VLOOKUP(CONCATENATE($A435,"_",L$2),'Reference data SID'!$B:$N,13,FALSE)),"",VLOOKUP(CONCATENATE($A435,"_",L$2),'Reference data SID'!$B:$N,13,FALSE))</f>
        <v/>
      </c>
      <c r="M435" s="13" t="str">
        <f>IF(ISERROR(VLOOKUP(CONCATENATE($A435,"_",M$2),'Reference data SID'!$B:$N,13,FALSE)),"",VLOOKUP(CONCATENATE($A435,"_",M$2),'Reference data SID'!$B:$N,13,FALSE))</f>
        <v/>
      </c>
      <c r="N435" s="13" t="str">
        <f>IF(ISERROR(VLOOKUP(CONCATENATE($A435,"_",N$2),'Reference data SID'!$B:$N,13,FALSE)),"",VLOOKUP(CONCATENATE($A435,"_",N$2),'Reference data SID'!$B:$N,13,FALSE))</f>
        <v/>
      </c>
      <c r="O435" s="13" t="str">
        <f>IF(ISERROR(VLOOKUP(CONCATENATE($A435,"_",O$2),'Reference data SID'!$B:$N,13,FALSE)),"",VLOOKUP(CONCATENATE($A435,"_",O$2),'Reference data SID'!$B:$N,13,FALSE))</f>
        <v/>
      </c>
      <c r="P435" s="13" t="str">
        <f>IF(ISERROR(VLOOKUP(CONCATENATE($A435,"_",P$2),'Reference data SID'!$B:$N,13,FALSE)),"",VLOOKUP(CONCATENATE($A435,"_",P$2),'Reference data SID'!$B:$N,13,FALSE))</f>
        <v/>
      </c>
      <c r="Q435" s="13" t="str">
        <f>IF(ISERROR(VLOOKUP(CONCATENATE($A435,"_",Q$2),'Reference data SID'!$B:$N,13,FALSE)),"",VLOOKUP(CONCATENATE($A435,"_",Q$2),'Reference data SID'!$B:$N,13,FALSE))</f>
        <v/>
      </c>
      <c r="R435" s="13" t="str">
        <f>IF(ISERROR(VLOOKUP(CONCATENATE($A435,"_",R$2),'Reference data SID'!$B:$N,13,FALSE)),"",VLOOKUP(CONCATENATE($A435,"_",R$2),'Reference data SID'!$B:$N,13,FALSE))</f>
        <v/>
      </c>
      <c r="S435" s="13" t="str">
        <f>IF(ISERROR(VLOOKUP(CONCATENATE($A435,"_",S$2),'Reference data SID'!$B:$N,13,FALSE)),"",VLOOKUP(CONCATENATE($A435,"_",S$2),'Reference data SID'!$B:$N,13,FALSE))</f>
        <v/>
      </c>
      <c r="T435" s="13" t="str">
        <f>IF(ISERROR(VLOOKUP(CONCATENATE($A435,"_",T$2),'Reference data SID'!$B:$N,13,FALSE)),"",VLOOKUP(CONCATENATE($A435,"_",T$2),'Reference data SID'!$B:$N,13,FALSE))</f>
        <v/>
      </c>
      <c r="U435" s="13" t="str">
        <f>IF(ISERROR(VLOOKUP(CONCATENATE($A435,"_",U$2),'Reference data SID'!$B:$N,13,FALSE)),"",VLOOKUP(CONCATENATE($A435,"_",U$2),'Reference data SID'!$B:$N,13,FALSE))</f>
        <v/>
      </c>
      <c r="V435" s="13" t="str">
        <f>IF(ISERROR(VLOOKUP(CONCATENATE($A435,"_",V$2),'Reference data SID'!$B:$N,13,FALSE)),"",VLOOKUP(CONCATENATE($A435,"_",V$2),'Reference data SID'!$B:$N,13,FALSE))</f>
        <v/>
      </c>
      <c r="W435" s="13" t="str">
        <f>IF(ISERROR(VLOOKUP(CONCATENATE($A435,"_",W$2),'Reference data SID'!$B:$N,13,FALSE)),"",VLOOKUP(CONCATENATE($A435,"_",W$2),'Reference data SID'!$B:$N,13,FALSE))</f>
        <v/>
      </c>
      <c r="X435" s="13" t="str">
        <f>IF(ISERROR(VLOOKUP(CONCATENATE($A435,"_",X$2),'Reference data SID'!$B:$N,13,FALSE)),"",VLOOKUP(CONCATENATE($A435,"_",X$2),'Reference data SID'!$B:$N,13,FALSE))</f>
        <v/>
      </c>
      <c r="Y435" s="13" t="str">
        <f>IF(ISERROR(VLOOKUP(CONCATENATE($A435,"_",Y$2),'Reference data SID'!$B:$N,13,FALSE)),"",VLOOKUP(CONCATENATE($A435,"_",Y$2),'Reference data SID'!$B:$N,13,FALSE))</f>
        <v/>
      </c>
      <c r="Z435" s="13" t="str">
        <f>IF(ISERROR(VLOOKUP(CONCATENATE($A435,"_",Z$2),'Reference data SID'!$B:$N,13,FALSE)),"",VLOOKUP(CONCATENATE($A435,"_",Z$2),'Reference data SID'!$B:$N,13,FALSE))</f>
        <v/>
      </c>
      <c r="AA435" s="13" t="str">
        <f>IF(ISERROR(VLOOKUP(CONCATENATE($A435,"_",AA$2),'Reference data SID'!$B:$N,13,FALSE)),"",VLOOKUP(CONCATENATE($A435,"_",AA$2),'Reference data SID'!$B:$N,13,FALSE))</f>
        <v/>
      </c>
      <c r="AB435" s="13" t="str">
        <f>IF(ISERROR(VLOOKUP(CONCATENATE($A435,"_",AB$2),'Reference data SID'!$B:$N,13,FALSE)),"",VLOOKUP(CONCATENATE($A435,"_",AB$2),'Reference data SID'!$B:$N,13,FALSE))</f>
        <v/>
      </c>
      <c r="AC435" s="13" t="str">
        <f>IF(ISERROR(VLOOKUP(CONCATENATE($A435,"_",AC$2),'Reference data SID'!$B:$N,13,FALSE)),"",VLOOKUP(CONCATENATE($A435,"_",AC$2),'Reference data SID'!$B:$N,13,FALSE))</f>
        <v/>
      </c>
      <c r="AD435" s="13" t="str">
        <f>IF(ISERROR(VLOOKUP(CONCATENATE($A435,"_",AD$2),'Reference data SID'!$B:$N,13,FALSE)),"",VLOOKUP(CONCATENATE($A435,"_",AD$2),'Reference data SID'!$B:$N,13,FALSE))</f>
        <v/>
      </c>
      <c r="AE435" s="13" t="str">
        <f>IF(ISERROR(VLOOKUP(CONCATENATE($A435,"_",AE$2),'Reference data SID'!$B:$N,13,FALSE)),"",VLOOKUP(CONCATENATE($A435,"_",AE$2),'Reference data SID'!$B:$N,13,FALSE))</f>
        <v/>
      </c>
      <c r="AF435" s="13" t="str">
        <f>IF(ISERROR(VLOOKUP(CONCATENATE($A435,"_",AF$2),'Reference data SID'!$B:$N,13,FALSE)),"",VLOOKUP(CONCATENATE($A435,"_",AF$2),'Reference data SID'!$B:$N,13,FALSE))</f>
        <v/>
      </c>
      <c r="AG435" s="13" t="str">
        <f>IF(ISERROR(VLOOKUP(CONCATENATE($A435,"_",AG$2),'Reference data SID'!$B:$N,13,FALSE)),"",VLOOKUP(CONCATENATE($A435,"_",AG$2),'Reference data SID'!$B:$N,13,FALSE))</f>
        <v/>
      </c>
      <c r="AH435" s="13" t="str">
        <f>IF(ISERROR(VLOOKUP(CONCATENATE($A435,"_",AH$2),'Reference data SID'!$B:$N,13,FALSE)),"",VLOOKUP(CONCATENATE($A435,"_",AH$2),'Reference data SID'!$B:$N,13,FALSE))</f>
        <v/>
      </c>
      <c r="AI435" s="13" t="str">
        <f>IF(ISERROR(VLOOKUP(CONCATENATE($A435,"_",AI$2),'Reference data SID'!$B:$N,13,FALSE)),"",VLOOKUP(CONCATENATE($A435,"_",AI$2),'Reference data SID'!$B:$N,13,FALSE))</f>
        <v/>
      </c>
      <c r="AJ435" s="13" t="str">
        <f>IF(ISERROR(VLOOKUP(CONCATENATE($A435,"_",AJ$2),'Reference data SID'!$B:$N,13,FALSE)),"",VLOOKUP(CONCATENATE($A435,"_",AJ$2),'Reference data SID'!$B:$N,13,FALSE))</f>
        <v/>
      </c>
      <c r="AK435" s="13" t="str">
        <f>IF(ISERROR(VLOOKUP(CONCATENATE($A435,"_",AK$2),'Reference data SID'!$B:$N,13,FALSE)),"",VLOOKUP(CONCATENATE($A435,"_",AK$2),'Reference data SID'!$B:$N,13,FALSE))</f>
        <v/>
      </c>
      <c r="AL435" s="13" t="str">
        <f>IF(ISERROR(VLOOKUP(CONCATENATE($A435,"_",AL$2),'Reference data SID'!$B:$N,13,FALSE)),"",VLOOKUP(CONCATENATE($A435,"_",AL$2),'Reference data SID'!$B:$N,13,FALSE))</f>
        <v/>
      </c>
      <c r="AM435" s="13" t="str">
        <f>IF(ISERROR(VLOOKUP(CONCATENATE($A435,"_",AM$2),'Reference data SID'!$B:$N,13,FALSE)),"",VLOOKUP(CONCATENATE($A435,"_",AM$2),'Reference data SID'!$B:$N,13,FALSE))</f>
        <v/>
      </c>
      <c r="AN435" s="13" t="str">
        <f>IF(ISERROR(VLOOKUP(CONCATENATE($A435,"_",AN$2),'Reference data SID'!$B:$N,13,FALSE)),"",VLOOKUP(CONCATENATE($A435,"_",AN$2),'Reference data SID'!$B:$N,13,FALSE))</f>
        <v/>
      </c>
      <c r="AO435" s="13" t="str">
        <f>IF(ISERROR(VLOOKUP(CONCATENATE($A435,"_",AO$2),'Reference data SID'!$B:$N,13,FALSE)),"",VLOOKUP(CONCATENATE($A435,"_",AO$2),'Reference data SID'!$B:$N,13,FALSE))</f>
        <v/>
      </c>
      <c r="AP435" s="13" t="str">
        <f>IF(ISERROR(VLOOKUP(CONCATENATE($A435,"_",AP$2),'Reference data SID'!$B:$N,13,FALSE)),"",VLOOKUP(CONCATENATE($A435,"_",AP$2),'Reference data SID'!$B:$N,13,FALSE))</f>
        <v/>
      </c>
      <c r="AQ435" s="13" t="str">
        <f>IF(ISERROR(VLOOKUP(CONCATENATE($A435,"_",AQ$2),'Reference data SID'!$B:$N,13,FALSE)),"",VLOOKUP(CONCATENATE($A435,"_",AQ$2),'Reference data SID'!$B:$N,13,FALSE))</f>
        <v/>
      </c>
      <c r="AR435" s="13" t="str">
        <f>IF(ISERROR(VLOOKUP(CONCATENATE($A435,"_",AR$2),'Reference data SID'!$B:$N,13,FALSE)),"",VLOOKUP(CONCATENATE($A435,"_",AR$2),'Reference data SID'!$B:$N,13,FALSE))</f>
        <v/>
      </c>
      <c r="AS435" s="13" t="str">
        <f>IF(ISERROR(VLOOKUP(CONCATENATE($A435,"_",AS$2),'Reference data SID'!$B:$N,13,FALSE)),"",VLOOKUP(CONCATENATE($A435,"_",AS$2),'Reference data SID'!$B:$N,13,FALSE))</f>
        <v/>
      </c>
      <c r="AT435" s="13" t="str">
        <f>IF(ISERROR(VLOOKUP(CONCATENATE($A435,"_",AT$2),'Reference data SID'!$B:$N,13,FALSE)),"",VLOOKUP(CONCATENATE($A435,"_",AT$2),'Reference data SID'!$B:$N,13,FALSE))</f>
        <v/>
      </c>
    </row>
    <row r="436" spans="1:46" x14ac:dyDescent="0.25">
      <c r="A436">
        <v>432</v>
      </c>
      <c r="B436" s="13" t="str">
        <f>IF(ISERROR(VLOOKUP(CONCATENATE($A436,"_",B$2),'Reference data SID'!$B:$N,13,FALSE)),"",VLOOKUP(CONCATENATE($A436,"_",B$2),'Reference data SID'!$B:$N,13,FALSE))</f>
        <v/>
      </c>
      <c r="C436" s="13" t="str">
        <f>IF(ISERROR(VLOOKUP(CONCATENATE($A436,"_",C$2),'Reference data SID'!$B:$N,13,FALSE)),"",VLOOKUP(CONCATENATE($A436,"_",C$2),'Reference data SID'!$B:$N,13,FALSE))</f>
        <v/>
      </c>
      <c r="D436" s="13" t="str">
        <f>IF(ISERROR(VLOOKUP(CONCATENATE($A436,"_",D$2),'Reference data SID'!$B:$N,13,FALSE)),"",VLOOKUP(CONCATENATE($A436,"_",D$2),'Reference data SID'!$B:$N,13,FALSE))</f>
        <v/>
      </c>
      <c r="E436" s="13" t="str">
        <f>IF(ISERROR(VLOOKUP(CONCATENATE($A436,"_",E$2),'Reference data SID'!$B:$N,13,FALSE)),"",VLOOKUP(CONCATENATE($A436,"_",E$2),'Reference data SID'!$B:$N,13,FALSE))</f>
        <v/>
      </c>
      <c r="F436" s="13" t="str">
        <f>IF(ISERROR(VLOOKUP(CONCATENATE($A436,"_",F$2),'Reference data SID'!$B:$N,13,FALSE)),"",VLOOKUP(CONCATENATE($A436,"_",F$2),'Reference data SID'!$B:$N,13,FALSE))</f>
        <v/>
      </c>
      <c r="G436" s="13" t="str">
        <f>IF(ISERROR(VLOOKUP(CONCATENATE($A436,"_",G$2),'Reference data SID'!$B:$N,13,FALSE)),"",VLOOKUP(CONCATENATE($A436,"_",G$2),'Reference data SID'!$B:$N,13,FALSE))</f>
        <v/>
      </c>
      <c r="H436" s="13" t="str">
        <f>IF(ISERROR(VLOOKUP(CONCATENATE($A436,"_",H$2),'Reference data SID'!$B:$N,13,FALSE)),"",VLOOKUP(CONCATENATE($A436,"_",H$2),'Reference data SID'!$B:$N,13,FALSE))</f>
        <v/>
      </c>
      <c r="I436" s="13" t="str">
        <f>IF(ISERROR(VLOOKUP(CONCATENATE($A436,"_",I$2),'Reference data SID'!$B:$N,13,FALSE)),"",VLOOKUP(CONCATENATE($A436,"_",I$2),'Reference data SID'!$B:$N,13,FALSE))</f>
        <v/>
      </c>
      <c r="J436" s="13" t="str">
        <f>IF(ISERROR(VLOOKUP(CONCATENATE($A436,"_",J$2),'Reference data SID'!$B:$N,13,FALSE)),"",VLOOKUP(CONCATENATE($A436,"_",J$2),'Reference data SID'!$B:$N,13,FALSE))</f>
        <v/>
      </c>
      <c r="K436" s="13" t="str">
        <f>IF(ISERROR(VLOOKUP(CONCATENATE($A436,"_",K$2),'Reference data SID'!$B:$N,13,FALSE)),"",VLOOKUP(CONCATENATE($A436,"_",K$2),'Reference data SID'!$B:$N,13,FALSE))</f>
        <v/>
      </c>
      <c r="L436" s="13" t="str">
        <f>IF(ISERROR(VLOOKUP(CONCATENATE($A436,"_",L$2),'Reference data SID'!$B:$N,13,FALSE)),"",VLOOKUP(CONCATENATE($A436,"_",L$2),'Reference data SID'!$B:$N,13,FALSE))</f>
        <v/>
      </c>
      <c r="M436" s="13" t="str">
        <f>IF(ISERROR(VLOOKUP(CONCATENATE($A436,"_",M$2),'Reference data SID'!$B:$N,13,FALSE)),"",VLOOKUP(CONCATENATE($A436,"_",M$2),'Reference data SID'!$B:$N,13,FALSE))</f>
        <v/>
      </c>
      <c r="N436" s="13" t="str">
        <f>IF(ISERROR(VLOOKUP(CONCATENATE($A436,"_",N$2),'Reference data SID'!$B:$N,13,FALSE)),"",VLOOKUP(CONCATENATE($A436,"_",N$2),'Reference data SID'!$B:$N,13,FALSE))</f>
        <v/>
      </c>
      <c r="O436" s="13" t="str">
        <f>IF(ISERROR(VLOOKUP(CONCATENATE($A436,"_",O$2),'Reference data SID'!$B:$N,13,FALSE)),"",VLOOKUP(CONCATENATE($A436,"_",O$2),'Reference data SID'!$B:$N,13,FALSE))</f>
        <v/>
      </c>
      <c r="P436" s="13" t="str">
        <f>IF(ISERROR(VLOOKUP(CONCATENATE($A436,"_",P$2),'Reference data SID'!$B:$N,13,FALSE)),"",VLOOKUP(CONCATENATE($A436,"_",P$2),'Reference data SID'!$B:$N,13,FALSE))</f>
        <v/>
      </c>
      <c r="Q436" s="13" t="str">
        <f>IF(ISERROR(VLOOKUP(CONCATENATE($A436,"_",Q$2),'Reference data SID'!$B:$N,13,FALSE)),"",VLOOKUP(CONCATENATE($A436,"_",Q$2),'Reference data SID'!$B:$N,13,FALSE))</f>
        <v/>
      </c>
      <c r="R436" s="13" t="str">
        <f>IF(ISERROR(VLOOKUP(CONCATENATE($A436,"_",R$2),'Reference data SID'!$B:$N,13,FALSE)),"",VLOOKUP(CONCATENATE($A436,"_",R$2),'Reference data SID'!$B:$N,13,FALSE))</f>
        <v/>
      </c>
      <c r="S436" s="13" t="str">
        <f>IF(ISERROR(VLOOKUP(CONCATENATE($A436,"_",S$2),'Reference data SID'!$B:$N,13,FALSE)),"",VLOOKUP(CONCATENATE($A436,"_",S$2),'Reference data SID'!$B:$N,13,FALSE))</f>
        <v/>
      </c>
      <c r="T436" s="13" t="str">
        <f>IF(ISERROR(VLOOKUP(CONCATENATE($A436,"_",T$2),'Reference data SID'!$B:$N,13,FALSE)),"",VLOOKUP(CONCATENATE($A436,"_",T$2),'Reference data SID'!$B:$N,13,FALSE))</f>
        <v/>
      </c>
      <c r="U436" s="13" t="str">
        <f>IF(ISERROR(VLOOKUP(CONCATENATE($A436,"_",U$2),'Reference data SID'!$B:$N,13,FALSE)),"",VLOOKUP(CONCATENATE($A436,"_",U$2),'Reference data SID'!$B:$N,13,FALSE))</f>
        <v/>
      </c>
      <c r="V436" s="13" t="str">
        <f>IF(ISERROR(VLOOKUP(CONCATENATE($A436,"_",V$2),'Reference data SID'!$B:$N,13,FALSE)),"",VLOOKUP(CONCATENATE($A436,"_",V$2),'Reference data SID'!$B:$N,13,FALSE))</f>
        <v/>
      </c>
      <c r="W436" s="13" t="str">
        <f>IF(ISERROR(VLOOKUP(CONCATENATE($A436,"_",W$2),'Reference data SID'!$B:$N,13,FALSE)),"",VLOOKUP(CONCATENATE($A436,"_",W$2),'Reference data SID'!$B:$N,13,FALSE))</f>
        <v/>
      </c>
      <c r="X436" s="13" t="str">
        <f>IF(ISERROR(VLOOKUP(CONCATENATE($A436,"_",X$2),'Reference data SID'!$B:$N,13,FALSE)),"",VLOOKUP(CONCATENATE($A436,"_",X$2),'Reference data SID'!$B:$N,13,FALSE))</f>
        <v/>
      </c>
      <c r="Y436" s="13" t="str">
        <f>IF(ISERROR(VLOOKUP(CONCATENATE($A436,"_",Y$2),'Reference data SID'!$B:$N,13,FALSE)),"",VLOOKUP(CONCATENATE($A436,"_",Y$2),'Reference data SID'!$B:$N,13,FALSE))</f>
        <v/>
      </c>
      <c r="Z436" s="13" t="str">
        <f>IF(ISERROR(VLOOKUP(CONCATENATE($A436,"_",Z$2),'Reference data SID'!$B:$N,13,FALSE)),"",VLOOKUP(CONCATENATE($A436,"_",Z$2),'Reference data SID'!$B:$N,13,FALSE))</f>
        <v/>
      </c>
      <c r="AA436" s="13" t="str">
        <f>IF(ISERROR(VLOOKUP(CONCATENATE($A436,"_",AA$2),'Reference data SID'!$B:$N,13,FALSE)),"",VLOOKUP(CONCATENATE($A436,"_",AA$2),'Reference data SID'!$B:$N,13,FALSE))</f>
        <v/>
      </c>
      <c r="AB436" s="13" t="str">
        <f>IF(ISERROR(VLOOKUP(CONCATENATE($A436,"_",AB$2),'Reference data SID'!$B:$N,13,FALSE)),"",VLOOKUP(CONCATENATE($A436,"_",AB$2),'Reference data SID'!$B:$N,13,FALSE))</f>
        <v/>
      </c>
      <c r="AC436" s="13" t="str">
        <f>IF(ISERROR(VLOOKUP(CONCATENATE($A436,"_",AC$2),'Reference data SID'!$B:$N,13,FALSE)),"",VLOOKUP(CONCATENATE($A436,"_",AC$2),'Reference data SID'!$B:$N,13,FALSE))</f>
        <v/>
      </c>
      <c r="AD436" s="13" t="str">
        <f>IF(ISERROR(VLOOKUP(CONCATENATE($A436,"_",AD$2),'Reference data SID'!$B:$N,13,FALSE)),"",VLOOKUP(CONCATENATE($A436,"_",AD$2),'Reference data SID'!$B:$N,13,FALSE))</f>
        <v/>
      </c>
      <c r="AE436" s="13" t="str">
        <f>IF(ISERROR(VLOOKUP(CONCATENATE($A436,"_",AE$2),'Reference data SID'!$B:$N,13,FALSE)),"",VLOOKUP(CONCATENATE($A436,"_",AE$2),'Reference data SID'!$B:$N,13,FALSE))</f>
        <v/>
      </c>
      <c r="AF436" s="13" t="str">
        <f>IF(ISERROR(VLOOKUP(CONCATENATE($A436,"_",AF$2),'Reference data SID'!$B:$N,13,FALSE)),"",VLOOKUP(CONCATENATE($A436,"_",AF$2),'Reference data SID'!$B:$N,13,FALSE))</f>
        <v/>
      </c>
      <c r="AG436" s="13" t="str">
        <f>IF(ISERROR(VLOOKUP(CONCATENATE($A436,"_",AG$2),'Reference data SID'!$B:$N,13,FALSE)),"",VLOOKUP(CONCATENATE($A436,"_",AG$2),'Reference data SID'!$B:$N,13,FALSE))</f>
        <v/>
      </c>
      <c r="AH436" s="13" t="str">
        <f>IF(ISERROR(VLOOKUP(CONCATENATE($A436,"_",AH$2),'Reference data SID'!$B:$N,13,FALSE)),"",VLOOKUP(CONCATENATE($A436,"_",AH$2),'Reference data SID'!$B:$N,13,FALSE))</f>
        <v/>
      </c>
      <c r="AI436" s="13" t="str">
        <f>IF(ISERROR(VLOOKUP(CONCATENATE($A436,"_",AI$2),'Reference data SID'!$B:$N,13,FALSE)),"",VLOOKUP(CONCATENATE($A436,"_",AI$2),'Reference data SID'!$B:$N,13,FALSE))</f>
        <v/>
      </c>
      <c r="AJ436" s="13" t="str">
        <f>IF(ISERROR(VLOOKUP(CONCATENATE($A436,"_",AJ$2),'Reference data SID'!$B:$N,13,FALSE)),"",VLOOKUP(CONCATENATE($A436,"_",AJ$2),'Reference data SID'!$B:$N,13,FALSE))</f>
        <v/>
      </c>
      <c r="AK436" s="13" t="str">
        <f>IF(ISERROR(VLOOKUP(CONCATENATE($A436,"_",AK$2),'Reference data SID'!$B:$N,13,FALSE)),"",VLOOKUP(CONCATENATE($A436,"_",AK$2),'Reference data SID'!$B:$N,13,FALSE))</f>
        <v/>
      </c>
      <c r="AL436" s="13" t="str">
        <f>IF(ISERROR(VLOOKUP(CONCATENATE($A436,"_",AL$2),'Reference data SID'!$B:$N,13,FALSE)),"",VLOOKUP(CONCATENATE($A436,"_",AL$2),'Reference data SID'!$B:$N,13,FALSE))</f>
        <v/>
      </c>
      <c r="AM436" s="13" t="str">
        <f>IF(ISERROR(VLOOKUP(CONCATENATE($A436,"_",AM$2),'Reference data SID'!$B:$N,13,FALSE)),"",VLOOKUP(CONCATENATE($A436,"_",AM$2),'Reference data SID'!$B:$N,13,FALSE))</f>
        <v/>
      </c>
      <c r="AN436" s="13" t="str">
        <f>IF(ISERROR(VLOOKUP(CONCATENATE($A436,"_",AN$2),'Reference data SID'!$B:$N,13,FALSE)),"",VLOOKUP(CONCATENATE($A436,"_",AN$2),'Reference data SID'!$B:$N,13,FALSE))</f>
        <v/>
      </c>
      <c r="AO436" s="13" t="str">
        <f>IF(ISERROR(VLOOKUP(CONCATENATE($A436,"_",AO$2),'Reference data SID'!$B:$N,13,FALSE)),"",VLOOKUP(CONCATENATE($A436,"_",AO$2),'Reference data SID'!$B:$N,13,FALSE))</f>
        <v/>
      </c>
      <c r="AP436" s="13" t="str">
        <f>IF(ISERROR(VLOOKUP(CONCATENATE($A436,"_",AP$2),'Reference data SID'!$B:$N,13,FALSE)),"",VLOOKUP(CONCATENATE($A436,"_",AP$2),'Reference data SID'!$B:$N,13,FALSE))</f>
        <v/>
      </c>
      <c r="AQ436" s="13" t="str">
        <f>IF(ISERROR(VLOOKUP(CONCATENATE($A436,"_",AQ$2),'Reference data SID'!$B:$N,13,FALSE)),"",VLOOKUP(CONCATENATE($A436,"_",AQ$2),'Reference data SID'!$B:$N,13,FALSE))</f>
        <v/>
      </c>
      <c r="AR436" s="13" t="str">
        <f>IF(ISERROR(VLOOKUP(CONCATENATE($A436,"_",AR$2),'Reference data SID'!$B:$N,13,FALSE)),"",VLOOKUP(CONCATENATE($A436,"_",AR$2),'Reference data SID'!$B:$N,13,FALSE))</f>
        <v/>
      </c>
      <c r="AS436" s="13" t="str">
        <f>IF(ISERROR(VLOOKUP(CONCATENATE($A436,"_",AS$2),'Reference data SID'!$B:$N,13,FALSE)),"",VLOOKUP(CONCATENATE($A436,"_",AS$2),'Reference data SID'!$B:$N,13,FALSE))</f>
        <v/>
      </c>
      <c r="AT436" s="13" t="str">
        <f>IF(ISERROR(VLOOKUP(CONCATENATE($A436,"_",AT$2),'Reference data SID'!$B:$N,13,FALSE)),"",VLOOKUP(CONCATENATE($A436,"_",AT$2),'Reference data SID'!$B:$N,13,FALSE))</f>
        <v/>
      </c>
    </row>
    <row r="437" spans="1:46" x14ac:dyDescent="0.25">
      <c r="A437">
        <v>433</v>
      </c>
      <c r="B437" s="13" t="str">
        <f>IF(ISERROR(VLOOKUP(CONCATENATE($A437,"_",B$2),'Reference data SID'!$B:$N,13,FALSE)),"",VLOOKUP(CONCATENATE($A437,"_",B$2),'Reference data SID'!$B:$N,13,FALSE))</f>
        <v/>
      </c>
      <c r="C437" s="13" t="str">
        <f>IF(ISERROR(VLOOKUP(CONCATENATE($A437,"_",C$2),'Reference data SID'!$B:$N,13,FALSE)),"",VLOOKUP(CONCATENATE($A437,"_",C$2),'Reference data SID'!$B:$N,13,FALSE))</f>
        <v/>
      </c>
      <c r="D437" s="13" t="str">
        <f>IF(ISERROR(VLOOKUP(CONCATENATE($A437,"_",D$2),'Reference data SID'!$B:$N,13,FALSE)),"",VLOOKUP(CONCATENATE($A437,"_",D$2),'Reference data SID'!$B:$N,13,FALSE))</f>
        <v/>
      </c>
      <c r="E437" s="13" t="str">
        <f>IF(ISERROR(VLOOKUP(CONCATENATE($A437,"_",E$2),'Reference data SID'!$B:$N,13,FALSE)),"",VLOOKUP(CONCATENATE($A437,"_",E$2),'Reference data SID'!$B:$N,13,FALSE))</f>
        <v/>
      </c>
      <c r="F437" s="13" t="str">
        <f>IF(ISERROR(VLOOKUP(CONCATENATE($A437,"_",F$2),'Reference data SID'!$B:$N,13,FALSE)),"",VLOOKUP(CONCATENATE($A437,"_",F$2),'Reference data SID'!$B:$N,13,FALSE))</f>
        <v/>
      </c>
      <c r="G437" s="13" t="str">
        <f>IF(ISERROR(VLOOKUP(CONCATENATE($A437,"_",G$2),'Reference data SID'!$B:$N,13,FALSE)),"",VLOOKUP(CONCATENATE($A437,"_",G$2),'Reference data SID'!$B:$N,13,FALSE))</f>
        <v/>
      </c>
      <c r="H437" s="13" t="str">
        <f>IF(ISERROR(VLOOKUP(CONCATENATE($A437,"_",H$2),'Reference data SID'!$B:$N,13,FALSE)),"",VLOOKUP(CONCATENATE($A437,"_",H$2),'Reference data SID'!$B:$N,13,FALSE))</f>
        <v/>
      </c>
      <c r="I437" s="13" t="str">
        <f>IF(ISERROR(VLOOKUP(CONCATENATE($A437,"_",I$2),'Reference data SID'!$B:$N,13,FALSE)),"",VLOOKUP(CONCATENATE($A437,"_",I$2),'Reference data SID'!$B:$N,13,FALSE))</f>
        <v/>
      </c>
      <c r="J437" s="13" t="str">
        <f>IF(ISERROR(VLOOKUP(CONCATENATE($A437,"_",J$2),'Reference data SID'!$B:$N,13,FALSE)),"",VLOOKUP(CONCATENATE($A437,"_",J$2),'Reference data SID'!$B:$N,13,FALSE))</f>
        <v/>
      </c>
      <c r="K437" s="13" t="str">
        <f>IF(ISERROR(VLOOKUP(CONCATENATE($A437,"_",K$2),'Reference data SID'!$B:$N,13,FALSE)),"",VLOOKUP(CONCATENATE($A437,"_",K$2),'Reference data SID'!$B:$N,13,FALSE))</f>
        <v/>
      </c>
      <c r="L437" s="13" t="str">
        <f>IF(ISERROR(VLOOKUP(CONCATENATE($A437,"_",L$2),'Reference data SID'!$B:$N,13,FALSE)),"",VLOOKUP(CONCATENATE($A437,"_",L$2),'Reference data SID'!$B:$N,13,FALSE))</f>
        <v/>
      </c>
      <c r="M437" s="13" t="str">
        <f>IF(ISERROR(VLOOKUP(CONCATENATE($A437,"_",M$2),'Reference data SID'!$B:$N,13,FALSE)),"",VLOOKUP(CONCATENATE($A437,"_",M$2),'Reference data SID'!$B:$N,13,FALSE))</f>
        <v/>
      </c>
      <c r="N437" s="13" t="str">
        <f>IF(ISERROR(VLOOKUP(CONCATENATE($A437,"_",N$2),'Reference data SID'!$B:$N,13,FALSE)),"",VLOOKUP(CONCATENATE($A437,"_",N$2),'Reference data SID'!$B:$N,13,FALSE))</f>
        <v/>
      </c>
      <c r="O437" s="13" t="str">
        <f>IF(ISERROR(VLOOKUP(CONCATENATE($A437,"_",O$2),'Reference data SID'!$B:$N,13,FALSE)),"",VLOOKUP(CONCATENATE($A437,"_",O$2),'Reference data SID'!$B:$N,13,FALSE))</f>
        <v/>
      </c>
      <c r="P437" s="13" t="str">
        <f>IF(ISERROR(VLOOKUP(CONCATENATE($A437,"_",P$2),'Reference data SID'!$B:$N,13,FALSE)),"",VLOOKUP(CONCATENATE($A437,"_",P$2),'Reference data SID'!$B:$N,13,FALSE))</f>
        <v/>
      </c>
      <c r="Q437" s="13" t="str">
        <f>IF(ISERROR(VLOOKUP(CONCATENATE($A437,"_",Q$2),'Reference data SID'!$B:$N,13,FALSE)),"",VLOOKUP(CONCATENATE($A437,"_",Q$2),'Reference data SID'!$B:$N,13,FALSE))</f>
        <v/>
      </c>
      <c r="R437" s="13" t="str">
        <f>IF(ISERROR(VLOOKUP(CONCATENATE($A437,"_",R$2),'Reference data SID'!$B:$N,13,FALSE)),"",VLOOKUP(CONCATENATE($A437,"_",R$2),'Reference data SID'!$B:$N,13,FALSE))</f>
        <v/>
      </c>
      <c r="S437" s="13" t="str">
        <f>IF(ISERROR(VLOOKUP(CONCATENATE($A437,"_",S$2),'Reference data SID'!$B:$N,13,FALSE)),"",VLOOKUP(CONCATENATE($A437,"_",S$2),'Reference data SID'!$B:$N,13,FALSE))</f>
        <v/>
      </c>
      <c r="T437" s="13" t="str">
        <f>IF(ISERROR(VLOOKUP(CONCATENATE($A437,"_",T$2),'Reference data SID'!$B:$N,13,FALSE)),"",VLOOKUP(CONCATENATE($A437,"_",T$2),'Reference data SID'!$B:$N,13,FALSE))</f>
        <v/>
      </c>
      <c r="U437" s="13" t="str">
        <f>IF(ISERROR(VLOOKUP(CONCATENATE($A437,"_",U$2),'Reference data SID'!$B:$N,13,FALSE)),"",VLOOKUP(CONCATENATE($A437,"_",U$2),'Reference data SID'!$B:$N,13,FALSE))</f>
        <v/>
      </c>
      <c r="V437" s="13" t="str">
        <f>IF(ISERROR(VLOOKUP(CONCATENATE($A437,"_",V$2),'Reference data SID'!$B:$N,13,FALSE)),"",VLOOKUP(CONCATENATE($A437,"_",V$2),'Reference data SID'!$B:$N,13,FALSE))</f>
        <v/>
      </c>
      <c r="W437" s="13" t="str">
        <f>IF(ISERROR(VLOOKUP(CONCATENATE($A437,"_",W$2),'Reference data SID'!$B:$N,13,FALSE)),"",VLOOKUP(CONCATENATE($A437,"_",W$2),'Reference data SID'!$B:$N,13,FALSE))</f>
        <v/>
      </c>
      <c r="X437" s="13" t="str">
        <f>IF(ISERROR(VLOOKUP(CONCATENATE($A437,"_",X$2),'Reference data SID'!$B:$N,13,FALSE)),"",VLOOKUP(CONCATENATE($A437,"_",X$2),'Reference data SID'!$B:$N,13,FALSE))</f>
        <v/>
      </c>
      <c r="Y437" s="13" t="str">
        <f>IF(ISERROR(VLOOKUP(CONCATENATE($A437,"_",Y$2),'Reference data SID'!$B:$N,13,FALSE)),"",VLOOKUP(CONCATENATE($A437,"_",Y$2),'Reference data SID'!$B:$N,13,FALSE))</f>
        <v/>
      </c>
      <c r="Z437" s="13" t="str">
        <f>IF(ISERROR(VLOOKUP(CONCATENATE($A437,"_",Z$2),'Reference data SID'!$B:$N,13,FALSE)),"",VLOOKUP(CONCATENATE($A437,"_",Z$2),'Reference data SID'!$B:$N,13,FALSE))</f>
        <v/>
      </c>
      <c r="AA437" s="13" t="str">
        <f>IF(ISERROR(VLOOKUP(CONCATENATE($A437,"_",AA$2),'Reference data SID'!$B:$N,13,FALSE)),"",VLOOKUP(CONCATENATE($A437,"_",AA$2),'Reference data SID'!$B:$N,13,FALSE))</f>
        <v/>
      </c>
      <c r="AB437" s="13" t="str">
        <f>IF(ISERROR(VLOOKUP(CONCATENATE($A437,"_",AB$2),'Reference data SID'!$B:$N,13,FALSE)),"",VLOOKUP(CONCATENATE($A437,"_",AB$2),'Reference data SID'!$B:$N,13,FALSE))</f>
        <v/>
      </c>
      <c r="AC437" s="13" t="str">
        <f>IF(ISERROR(VLOOKUP(CONCATENATE($A437,"_",AC$2),'Reference data SID'!$B:$N,13,FALSE)),"",VLOOKUP(CONCATENATE($A437,"_",AC$2),'Reference data SID'!$B:$N,13,FALSE))</f>
        <v/>
      </c>
      <c r="AD437" s="13" t="str">
        <f>IF(ISERROR(VLOOKUP(CONCATENATE($A437,"_",AD$2),'Reference data SID'!$B:$N,13,FALSE)),"",VLOOKUP(CONCATENATE($A437,"_",AD$2),'Reference data SID'!$B:$N,13,FALSE))</f>
        <v/>
      </c>
      <c r="AE437" s="13" t="str">
        <f>IF(ISERROR(VLOOKUP(CONCATENATE($A437,"_",AE$2),'Reference data SID'!$B:$N,13,FALSE)),"",VLOOKUP(CONCATENATE($A437,"_",AE$2),'Reference data SID'!$B:$N,13,FALSE))</f>
        <v/>
      </c>
      <c r="AF437" s="13" t="str">
        <f>IF(ISERROR(VLOOKUP(CONCATENATE($A437,"_",AF$2),'Reference data SID'!$B:$N,13,FALSE)),"",VLOOKUP(CONCATENATE($A437,"_",AF$2),'Reference data SID'!$B:$N,13,FALSE))</f>
        <v/>
      </c>
      <c r="AG437" s="13" t="str">
        <f>IF(ISERROR(VLOOKUP(CONCATENATE($A437,"_",AG$2),'Reference data SID'!$B:$N,13,FALSE)),"",VLOOKUP(CONCATENATE($A437,"_",AG$2),'Reference data SID'!$B:$N,13,FALSE))</f>
        <v/>
      </c>
      <c r="AH437" s="13" t="str">
        <f>IF(ISERROR(VLOOKUP(CONCATENATE($A437,"_",AH$2),'Reference data SID'!$B:$N,13,FALSE)),"",VLOOKUP(CONCATENATE($A437,"_",AH$2),'Reference data SID'!$B:$N,13,FALSE))</f>
        <v/>
      </c>
      <c r="AI437" s="13" t="str">
        <f>IF(ISERROR(VLOOKUP(CONCATENATE($A437,"_",AI$2),'Reference data SID'!$B:$N,13,FALSE)),"",VLOOKUP(CONCATENATE($A437,"_",AI$2),'Reference data SID'!$B:$N,13,FALSE))</f>
        <v/>
      </c>
      <c r="AJ437" s="13" t="str">
        <f>IF(ISERROR(VLOOKUP(CONCATENATE($A437,"_",AJ$2),'Reference data SID'!$B:$N,13,FALSE)),"",VLOOKUP(CONCATENATE($A437,"_",AJ$2),'Reference data SID'!$B:$N,13,FALSE))</f>
        <v/>
      </c>
      <c r="AK437" s="13" t="str">
        <f>IF(ISERROR(VLOOKUP(CONCATENATE($A437,"_",AK$2),'Reference data SID'!$B:$N,13,FALSE)),"",VLOOKUP(CONCATENATE($A437,"_",AK$2),'Reference data SID'!$B:$N,13,FALSE))</f>
        <v/>
      </c>
      <c r="AL437" s="13" t="str">
        <f>IF(ISERROR(VLOOKUP(CONCATENATE($A437,"_",AL$2),'Reference data SID'!$B:$N,13,FALSE)),"",VLOOKUP(CONCATENATE($A437,"_",AL$2),'Reference data SID'!$B:$N,13,FALSE))</f>
        <v/>
      </c>
      <c r="AM437" s="13" t="str">
        <f>IF(ISERROR(VLOOKUP(CONCATENATE($A437,"_",AM$2),'Reference data SID'!$B:$N,13,FALSE)),"",VLOOKUP(CONCATENATE($A437,"_",AM$2),'Reference data SID'!$B:$N,13,FALSE))</f>
        <v/>
      </c>
      <c r="AN437" s="13" t="str">
        <f>IF(ISERROR(VLOOKUP(CONCATENATE($A437,"_",AN$2),'Reference data SID'!$B:$N,13,FALSE)),"",VLOOKUP(CONCATENATE($A437,"_",AN$2),'Reference data SID'!$B:$N,13,FALSE))</f>
        <v/>
      </c>
      <c r="AO437" s="13" t="str">
        <f>IF(ISERROR(VLOOKUP(CONCATENATE($A437,"_",AO$2),'Reference data SID'!$B:$N,13,FALSE)),"",VLOOKUP(CONCATENATE($A437,"_",AO$2),'Reference data SID'!$B:$N,13,FALSE))</f>
        <v/>
      </c>
      <c r="AP437" s="13" t="str">
        <f>IF(ISERROR(VLOOKUP(CONCATENATE($A437,"_",AP$2),'Reference data SID'!$B:$N,13,FALSE)),"",VLOOKUP(CONCATENATE($A437,"_",AP$2),'Reference data SID'!$B:$N,13,FALSE))</f>
        <v/>
      </c>
      <c r="AQ437" s="13" t="str">
        <f>IF(ISERROR(VLOOKUP(CONCATENATE($A437,"_",AQ$2),'Reference data SID'!$B:$N,13,FALSE)),"",VLOOKUP(CONCATENATE($A437,"_",AQ$2),'Reference data SID'!$B:$N,13,FALSE))</f>
        <v/>
      </c>
      <c r="AR437" s="13" t="str">
        <f>IF(ISERROR(VLOOKUP(CONCATENATE($A437,"_",AR$2),'Reference data SID'!$B:$N,13,FALSE)),"",VLOOKUP(CONCATENATE($A437,"_",AR$2),'Reference data SID'!$B:$N,13,FALSE))</f>
        <v/>
      </c>
      <c r="AS437" s="13" t="str">
        <f>IF(ISERROR(VLOOKUP(CONCATENATE($A437,"_",AS$2),'Reference data SID'!$B:$N,13,FALSE)),"",VLOOKUP(CONCATENATE($A437,"_",AS$2),'Reference data SID'!$B:$N,13,FALSE))</f>
        <v/>
      </c>
      <c r="AT437" s="13" t="str">
        <f>IF(ISERROR(VLOOKUP(CONCATENATE($A437,"_",AT$2),'Reference data SID'!$B:$N,13,FALSE)),"",VLOOKUP(CONCATENATE($A437,"_",AT$2),'Reference data SID'!$B:$N,13,FALSE))</f>
        <v/>
      </c>
    </row>
    <row r="438" spans="1:46" x14ac:dyDescent="0.25">
      <c r="A438">
        <v>434</v>
      </c>
      <c r="B438" s="13" t="str">
        <f>IF(ISERROR(VLOOKUP(CONCATENATE($A438,"_",B$2),'Reference data SID'!$B:$N,13,FALSE)),"",VLOOKUP(CONCATENATE($A438,"_",B$2),'Reference data SID'!$B:$N,13,FALSE))</f>
        <v/>
      </c>
      <c r="C438" s="13" t="str">
        <f>IF(ISERROR(VLOOKUP(CONCATENATE($A438,"_",C$2),'Reference data SID'!$B:$N,13,FALSE)),"",VLOOKUP(CONCATENATE($A438,"_",C$2),'Reference data SID'!$B:$N,13,FALSE))</f>
        <v/>
      </c>
      <c r="D438" s="13" t="str">
        <f>IF(ISERROR(VLOOKUP(CONCATENATE($A438,"_",D$2),'Reference data SID'!$B:$N,13,FALSE)),"",VLOOKUP(CONCATENATE($A438,"_",D$2),'Reference data SID'!$B:$N,13,FALSE))</f>
        <v/>
      </c>
      <c r="E438" s="13" t="str">
        <f>IF(ISERROR(VLOOKUP(CONCATENATE($A438,"_",E$2),'Reference data SID'!$B:$N,13,FALSE)),"",VLOOKUP(CONCATENATE($A438,"_",E$2),'Reference data SID'!$B:$N,13,FALSE))</f>
        <v/>
      </c>
      <c r="F438" s="13" t="str">
        <f>IF(ISERROR(VLOOKUP(CONCATENATE($A438,"_",F$2),'Reference data SID'!$B:$N,13,FALSE)),"",VLOOKUP(CONCATENATE($A438,"_",F$2),'Reference data SID'!$B:$N,13,FALSE))</f>
        <v/>
      </c>
      <c r="G438" s="13" t="str">
        <f>IF(ISERROR(VLOOKUP(CONCATENATE($A438,"_",G$2),'Reference data SID'!$B:$N,13,FALSE)),"",VLOOKUP(CONCATENATE($A438,"_",G$2),'Reference data SID'!$B:$N,13,FALSE))</f>
        <v/>
      </c>
      <c r="H438" s="13" t="str">
        <f>IF(ISERROR(VLOOKUP(CONCATENATE($A438,"_",H$2),'Reference data SID'!$B:$N,13,FALSE)),"",VLOOKUP(CONCATENATE($A438,"_",H$2),'Reference data SID'!$B:$N,13,FALSE))</f>
        <v/>
      </c>
      <c r="I438" s="13" t="str">
        <f>IF(ISERROR(VLOOKUP(CONCATENATE($A438,"_",I$2),'Reference data SID'!$B:$N,13,FALSE)),"",VLOOKUP(CONCATENATE($A438,"_",I$2),'Reference data SID'!$B:$N,13,FALSE))</f>
        <v/>
      </c>
      <c r="J438" s="13" t="str">
        <f>IF(ISERROR(VLOOKUP(CONCATENATE($A438,"_",J$2),'Reference data SID'!$B:$N,13,FALSE)),"",VLOOKUP(CONCATENATE($A438,"_",J$2),'Reference data SID'!$B:$N,13,FALSE))</f>
        <v/>
      </c>
      <c r="K438" s="13" t="str">
        <f>IF(ISERROR(VLOOKUP(CONCATENATE($A438,"_",K$2),'Reference data SID'!$B:$N,13,FALSE)),"",VLOOKUP(CONCATENATE($A438,"_",K$2),'Reference data SID'!$B:$N,13,FALSE))</f>
        <v/>
      </c>
      <c r="L438" s="13" t="str">
        <f>IF(ISERROR(VLOOKUP(CONCATENATE($A438,"_",L$2),'Reference data SID'!$B:$N,13,FALSE)),"",VLOOKUP(CONCATENATE($A438,"_",L$2),'Reference data SID'!$B:$N,13,FALSE))</f>
        <v/>
      </c>
      <c r="M438" s="13" t="str">
        <f>IF(ISERROR(VLOOKUP(CONCATENATE($A438,"_",M$2),'Reference data SID'!$B:$N,13,FALSE)),"",VLOOKUP(CONCATENATE($A438,"_",M$2),'Reference data SID'!$B:$N,13,FALSE))</f>
        <v/>
      </c>
      <c r="N438" s="13" t="str">
        <f>IF(ISERROR(VLOOKUP(CONCATENATE($A438,"_",N$2),'Reference data SID'!$B:$N,13,FALSE)),"",VLOOKUP(CONCATENATE($A438,"_",N$2),'Reference data SID'!$B:$N,13,FALSE))</f>
        <v/>
      </c>
      <c r="O438" s="13" t="str">
        <f>IF(ISERROR(VLOOKUP(CONCATENATE($A438,"_",O$2),'Reference data SID'!$B:$N,13,FALSE)),"",VLOOKUP(CONCATENATE($A438,"_",O$2),'Reference data SID'!$B:$N,13,FALSE))</f>
        <v/>
      </c>
      <c r="P438" s="13" t="str">
        <f>IF(ISERROR(VLOOKUP(CONCATENATE($A438,"_",P$2),'Reference data SID'!$B:$N,13,FALSE)),"",VLOOKUP(CONCATENATE($A438,"_",P$2),'Reference data SID'!$B:$N,13,FALSE))</f>
        <v/>
      </c>
      <c r="Q438" s="13" t="str">
        <f>IF(ISERROR(VLOOKUP(CONCATENATE($A438,"_",Q$2),'Reference data SID'!$B:$N,13,FALSE)),"",VLOOKUP(CONCATENATE($A438,"_",Q$2),'Reference data SID'!$B:$N,13,FALSE))</f>
        <v/>
      </c>
      <c r="R438" s="13" t="str">
        <f>IF(ISERROR(VLOOKUP(CONCATENATE($A438,"_",R$2),'Reference data SID'!$B:$N,13,FALSE)),"",VLOOKUP(CONCATENATE($A438,"_",R$2),'Reference data SID'!$B:$N,13,FALSE))</f>
        <v/>
      </c>
      <c r="S438" s="13" t="str">
        <f>IF(ISERROR(VLOOKUP(CONCATENATE($A438,"_",S$2),'Reference data SID'!$B:$N,13,FALSE)),"",VLOOKUP(CONCATENATE($A438,"_",S$2),'Reference data SID'!$B:$N,13,FALSE))</f>
        <v/>
      </c>
      <c r="T438" s="13" t="str">
        <f>IF(ISERROR(VLOOKUP(CONCATENATE($A438,"_",T$2),'Reference data SID'!$B:$N,13,FALSE)),"",VLOOKUP(CONCATENATE($A438,"_",T$2),'Reference data SID'!$B:$N,13,FALSE))</f>
        <v/>
      </c>
      <c r="U438" s="13" t="str">
        <f>IF(ISERROR(VLOOKUP(CONCATENATE($A438,"_",U$2),'Reference data SID'!$B:$N,13,FALSE)),"",VLOOKUP(CONCATENATE($A438,"_",U$2),'Reference data SID'!$B:$N,13,FALSE))</f>
        <v/>
      </c>
      <c r="V438" s="13" t="str">
        <f>IF(ISERROR(VLOOKUP(CONCATENATE($A438,"_",V$2),'Reference data SID'!$B:$N,13,FALSE)),"",VLOOKUP(CONCATENATE($A438,"_",V$2),'Reference data SID'!$B:$N,13,FALSE))</f>
        <v/>
      </c>
      <c r="W438" s="13" t="str">
        <f>IF(ISERROR(VLOOKUP(CONCATENATE($A438,"_",W$2),'Reference data SID'!$B:$N,13,FALSE)),"",VLOOKUP(CONCATENATE($A438,"_",W$2),'Reference data SID'!$B:$N,13,FALSE))</f>
        <v/>
      </c>
      <c r="X438" s="13" t="str">
        <f>IF(ISERROR(VLOOKUP(CONCATENATE($A438,"_",X$2),'Reference data SID'!$B:$N,13,FALSE)),"",VLOOKUP(CONCATENATE($A438,"_",X$2),'Reference data SID'!$B:$N,13,FALSE))</f>
        <v/>
      </c>
      <c r="Y438" s="13" t="str">
        <f>IF(ISERROR(VLOOKUP(CONCATENATE($A438,"_",Y$2),'Reference data SID'!$B:$N,13,FALSE)),"",VLOOKUP(CONCATENATE($A438,"_",Y$2),'Reference data SID'!$B:$N,13,FALSE))</f>
        <v/>
      </c>
      <c r="Z438" s="13" t="str">
        <f>IF(ISERROR(VLOOKUP(CONCATENATE($A438,"_",Z$2),'Reference data SID'!$B:$N,13,FALSE)),"",VLOOKUP(CONCATENATE($A438,"_",Z$2),'Reference data SID'!$B:$N,13,FALSE))</f>
        <v/>
      </c>
      <c r="AA438" s="13" t="str">
        <f>IF(ISERROR(VLOOKUP(CONCATENATE($A438,"_",AA$2),'Reference data SID'!$B:$N,13,FALSE)),"",VLOOKUP(CONCATENATE($A438,"_",AA$2),'Reference data SID'!$B:$N,13,FALSE))</f>
        <v/>
      </c>
      <c r="AB438" s="13" t="str">
        <f>IF(ISERROR(VLOOKUP(CONCATENATE($A438,"_",AB$2),'Reference data SID'!$B:$N,13,FALSE)),"",VLOOKUP(CONCATENATE($A438,"_",AB$2),'Reference data SID'!$B:$N,13,FALSE))</f>
        <v/>
      </c>
      <c r="AC438" s="13" t="str">
        <f>IF(ISERROR(VLOOKUP(CONCATENATE($A438,"_",AC$2),'Reference data SID'!$B:$N,13,FALSE)),"",VLOOKUP(CONCATENATE($A438,"_",AC$2),'Reference data SID'!$B:$N,13,FALSE))</f>
        <v/>
      </c>
      <c r="AD438" s="13" t="str">
        <f>IF(ISERROR(VLOOKUP(CONCATENATE($A438,"_",AD$2),'Reference data SID'!$B:$N,13,FALSE)),"",VLOOKUP(CONCATENATE($A438,"_",AD$2),'Reference data SID'!$B:$N,13,FALSE))</f>
        <v/>
      </c>
      <c r="AE438" s="13" t="str">
        <f>IF(ISERROR(VLOOKUP(CONCATENATE($A438,"_",AE$2),'Reference data SID'!$B:$N,13,FALSE)),"",VLOOKUP(CONCATENATE($A438,"_",AE$2),'Reference data SID'!$B:$N,13,FALSE))</f>
        <v/>
      </c>
      <c r="AF438" s="13" t="str">
        <f>IF(ISERROR(VLOOKUP(CONCATENATE($A438,"_",AF$2),'Reference data SID'!$B:$N,13,FALSE)),"",VLOOKUP(CONCATENATE($A438,"_",AF$2),'Reference data SID'!$B:$N,13,FALSE))</f>
        <v/>
      </c>
      <c r="AG438" s="13" t="str">
        <f>IF(ISERROR(VLOOKUP(CONCATENATE($A438,"_",AG$2),'Reference data SID'!$B:$N,13,FALSE)),"",VLOOKUP(CONCATENATE($A438,"_",AG$2),'Reference data SID'!$B:$N,13,FALSE))</f>
        <v/>
      </c>
      <c r="AH438" s="13" t="str">
        <f>IF(ISERROR(VLOOKUP(CONCATENATE($A438,"_",AH$2),'Reference data SID'!$B:$N,13,FALSE)),"",VLOOKUP(CONCATENATE($A438,"_",AH$2),'Reference data SID'!$B:$N,13,FALSE))</f>
        <v/>
      </c>
      <c r="AI438" s="13" t="str">
        <f>IF(ISERROR(VLOOKUP(CONCATENATE($A438,"_",AI$2),'Reference data SID'!$B:$N,13,FALSE)),"",VLOOKUP(CONCATENATE($A438,"_",AI$2),'Reference data SID'!$B:$N,13,FALSE))</f>
        <v/>
      </c>
      <c r="AJ438" s="13" t="str">
        <f>IF(ISERROR(VLOOKUP(CONCATENATE($A438,"_",AJ$2),'Reference data SID'!$B:$N,13,FALSE)),"",VLOOKUP(CONCATENATE($A438,"_",AJ$2),'Reference data SID'!$B:$N,13,FALSE))</f>
        <v/>
      </c>
      <c r="AK438" s="13" t="str">
        <f>IF(ISERROR(VLOOKUP(CONCATENATE($A438,"_",AK$2),'Reference data SID'!$B:$N,13,FALSE)),"",VLOOKUP(CONCATENATE($A438,"_",AK$2),'Reference data SID'!$B:$N,13,FALSE))</f>
        <v/>
      </c>
      <c r="AL438" s="13" t="str">
        <f>IF(ISERROR(VLOOKUP(CONCATENATE($A438,"_",AL$2),'Reference data SID'!$B:$N,13,FALSE)),"",VLOOKUP(CONCATENATE($A438,"_",AL$2),'Reference data SID'!$B:$N,13,FALSE))</f>
        <v/>
      </c>
      <c r="AM438" s="13" t="str">
        <f>IF(ISERROR(VLOOKUP(CONCATENATE($A438,"_",AM$2),'Reference data SID'!$B:$N,13,FALSE)),"",VLOOKUP(CONCATENATE($A438,"_",AM$2),'Reference data SID'!$B:$N,13,FALSE))</f>
        <v/>
      </c>
      <c r="AN438" s="13" t="str">
        <f>IF(ISERROR(VLOOKUP(CONCATENATE($A438,"_",AN$2),'Reference data SID'!$B:$N,13,FALSE)),"",VLOOKUP(CONCATENATE($A438,"_",AN$2),'Reference data SID'!$B:$N,13,FALSE))</f>
        <v/>
      </c>
      <c r="AO438" s="13" t="str">
        <f>IF(ISERROR(VLOOKUP(CONCATENATE($A438,"_",AO$2),'Reference data SID'!$B:$N,13,FALSE)),"",VLOOKUP(CONCATENATE($A438,"_",AO$2),'Reference data SID'!$B:$N,13,FALSE))</f>
        <v/>
      </c>
      <c r="AP438" s="13" t="str">
        <f>IF(ISERROR(VLOOKUP(CONCATENATE($A438,"_",AP$2),'Reference data SID'!$B:$N,13,FALSE)),"",VLOOKUP(CONCATENATE($A438,"_",AP$2),'Reference data SID'!$B:$N,13,FALSE))</f>
        <v/>
      </c>
      <c r="AQ438" s="13" t="str">
        <f>IF(ISERROR(VLOOKUP(CONCATENATE($A438,"_",AQ$2),'Reference data SID'!$B:$N,13,FALSE)),"",VLOOKUP(CONCATENATE($A438,"_",AQ$2),'Reference data SID'!$B:$N,13,FALSE))</f>
        <v/>
      </c>
      <c r="AR438" s="13" t="str">
        <f>IF(ISERROR(VLOOKUP(CONCATENATE($A438,"_",AR$2),'Reference data SID'!$B:$N,13,FALSE)),"",VLOOKUP(CONCATENATE($A438,"_",AR$2),'Reference data SID'!$B:$N,13,FALSE))</f>
        <v/>
      </c>
      <c r="AS438" s="13" t="str">
        <f>IF(ISERROR(VLOOKUP(CONCATENATE($A438,"_",AS$2),'Reference data SID'!$B:$N,13,FALSE)),"",VLOOKUP(CONCATENATE($A438,"_",AS$2),'Reference data SID'!$B:$N,13,FALSE))</f>
        <v/>
      </c>
      <c r="AT438" s="13" t="str">
        <f>IF(ISERROR(VLOOKUP(CONCATENATE($A438,"_",AT$2),'Reference data SID'!$B:$N,13,FALSE)),"",VLOOKUP(CONCATENATE($A438,"_",AT$2),'Reference data SID'!$B:$N,13,FALSE))</f>
        <v/>
      </c>
    </row>
    <row r="439" spans="1:46" x14ac:dyDescent="0.25">
      <c r="A439">
        <v>435</v>
      </c>
      <c r="B439" s="13" t="str">
        <f>IF(ISERROR(VLOOKUP(CONCATENATE($A439,"_",B$2),'Reference data SID'!$B:$N,13,FALSE)),"",VLOOKUP(CONCATENATE($A439,"_",B$2),'Reference data SID'!$B:$N,13,FALSE))</f>
        <v/>
      </c>
      <c r="C439" s="13" t="str">
        <f>IF(ISERROR(VLOOKUP(CONCATENATE($A439,"_",C$2),'Reference data SID'!$B:$N,13,FALSE)),"",VLOOKUP(CONCATENATE($A439,"_",C$2),'Reference data SID'!$B:$N,13,FALSE))</f>
        <v/>
      </c>
      <c r="D439" s="13" t="str">
        <f>IF(ISERROR(VLOOKUP(CONCATENATE($A439,"_",D$2),'Reference data SID'!$B:$N,13,FALSE)),"",VLOOKUP(CONCATENATE($A439,"_",D$2),'Reference data SID'!$B:$N,13,FALSE))</f>
        <v/>
      </c>
      <c r="E439" s="13" t="str">
        <f>IF(ISERROR(VLOOKUP(CONCATENATE($A439,"_",E$2),'Reference data SID'!$B:$N,13,FALSE)),"",VLOOKUP(CONCATENATE($A439,"_",E$2),'Reference data SID'!$B:$N,13,FALSE))</f>
        <v/>
      </c>
      <c r="F439" s="13" t="str">
        <f>IF(ISERROR(VLOOKUP(CONCATENATE($A439,"_",F$2),'Reference data SID'!$B:$N,13,FALSE)),"",VLOOKUP(CONCATENATE($A439,"_",F$2),'Reference data SID'!$B:$N,13,FALSE))</f>
        <v/>
      </c>
      <c r="G439" s="13" t="str">
        <f>IF(ISERROR(VLOOKUP(CONCATENATE($A439,"_",G$2),'Reference data SID'!$B:$N,13,FALSE)),"",VLOOKUP(CONCATENATE($A439,"_",G$2),'Reference data SID'!$B:$N,13,FALSE))</f>
        <v/>
      </c>
      <c r="H439" s="13" t="str">
        <f>IF(ISERROR(VLOOKUP(CONCATENATE($A439,"_",H$2),'Reference data SID'!$B:$N,13,FALSE)),"",VLOOKUP(CONCATENATE($A439,"_",H$2),'Reference data SID'!$B:$N,13,FALSE))</f>
        <v/>
      </c>
      <c r="I439" s="13" t="str">
        <f>IF(ISERROR(VLOOKUP(CONCATENATE($A439,"_",I$2),'Reference data SID'!$B:$N,13,FALSE)),"",VLOOKUP(CONCATENATE($A439,"_",I$2),'Reference data SID'!$B:$N,13,FALSE))</f>
        <v/>
      </c>
      <c r="J439" s="13" t="str">
        <f>IF(ISERROR(VLOOKUP(CONCATENATE($A439,"_",J$2),'Reference data SID'!$B:$N,13,FALSE)),"",VLOOKUP(CONCATENATE($A439,"_",J$2),'Reference data SID'!$B:$N,13,FALSE))</f>
        <v/>
      </c>
      <c r="K439" s="13" t="str">
        <f>IF(ISERROR(VLOOKUP(CONCATENATE($A439,"_",K$2),'Reference data SID'!$B:$N,13,FALSE)),"",VLOOKUP(CONCATENATE($A439,"_",K$2),'Reference data SID'!$B:$N,13,FALSE))</f>
        <v/>
      </c>
      <c r="L439" s="13" t="str">
        <f>IF(ISERROR(VLOOKUP(CONCATENATE($A439,"_",L$2),'Reference data SID'!$B:$N,13,FALSE)),"",VLOOKUP(CONCATENATE($A439,"_",L$2),'Reference data SID'!$B:$N,13,FALSE))</f>
        <v/>
      </c>
      <c r="M439" s="13" t="str">
        <f>IF(ISERROR(VLOOKUP(CONCATENATE($A439,"_",M$2),'Reference data SID'!$B:$N,13,FALSE)),"",VLOOKUP(CONCATENATE($A439,"_",M$2),'Reference data SID'!$B:$N,13,FALSE))</f>
        <v/>
      </c>
      <c r="N439" s="13" t="str">
        <f>IF(ISERROR(VLOOKUP(CONCATENATE($A439,"_",N$2),'Reference data SID'!$B:$N,13,FALSE)),"",VLOOKUP(CONCATENATE($A439,"_",N$2),'Reference data SID'!$B:$N,13,FALSE))</f>
        <v/>
      </c>
      <c r="O439" s="13" t="str">
        <f>IF(ISERROR(VLOOKUP(CONCATENATE($A439,"_",O$2),'Reference data SID'!$B:$N,13,FALSE)),"",VLOOKUP(CONCATENATE($A439,"_",O$2),'Reference data SID'!$B:$N,13,FALSE))</f>
        <v/>
      </c>
      <c r="P439" s="13" t="str">
        <f>IF(ISERROR(VLOOKUP(CONCATENATE($A439,"_",P$2),'Reference data SID'!$B:$N,13,FALSE)),"",VLOOKUP(CONCATENATE($A439,"_",P$2),'Reference data SID'!$B:$N,13,FALSE))</f>
        <v/>
      </c>
      <c r="Q439" s="13" t="str">
        <f>IF(ISERROR(VLOOKUP(CONCATENATE($A439,"_",Q$2),'Reference data SID'!$B:$N,13,FALSE)),"",VLOOKUP(CONCATENATE($A439,"_",Q$2),'Reference data SID'!$B:$N,13,FALSE))</f>
        <v/>
      </c>
      <c r="R439" s="13" t="str">
        <f>IF(ISERROR(VLOOKUP(CONCATENATE($A439,"_",R$2),'Reference data SID'!$B:$N,13,FALSE)),"",VLOOKUP(CONCATENATE($A439,"_",R$2),'Reference data SID'!$B:$N,13,FALSE))</f>
        <v/>
      </c>
      <c r="S439" s="13" t="str">
        <f>IF(ISERROR(VLOOKUP(CONCATENATE($A439,"_",S$2),'Reference data SID'!$B:$N,13,FALSE)),"",VLOOKUP(CONCATENATE($A439,"_",S$2),'Reference data SID'!$B:$N,13,FALSE))</f>
        <v/>
      </c>
      <c r="T439" s="13" t="str">
        <f>IF(ISERROR(VLOOKUP(CONCATENATE($A439,"_",T$2),'Reference data SID'!$B:$N,13,FALSE)),"",VLOOKUP(CONCATENATE($A439,"_",T$2),'Reference data SID'!$B:$N,13,FALSE))</f>
        <v/>
      </c>
      <c r="U439" s="13" t="str">
        <f>IF(ISERROR(VLOOKUP(CONCATENATE($A439,"_",U$2),'Reference data SID'!$B:$N,13,FALSE)),"",VLOOKUP(CONCATENATE($A439,"_",U$2),'Reference data SID'!$B:$N,13,FALSE))</f>
        <v/>
      </c>
      <c r="V439" s="13" t="str">
        <f>IF(ISERROR(VLOOKUP(CONCATENATE($A439,"_",V$2),'Reference data SID'!$B:$N,13,FALSE)),"",VLOOKUP(CONCATENATE($A439,"_",V$2),'Reference data SID'!$B:$N,13,FALSE))</f>
        <v/>
      </c>
      <c r="W439" s="13" t="str">
        <f>IF(ISERROR(VLOOKUP(CONCATENATE($A439,"_",W$2),'Reference data SID'!$B:$N,13,FALSE)),"",VLOOKUP(CONCATENATE($A439,"_",W$2),'Reference data SID'!$B:$N,13,FALSE))</f>
        <v/>
      </c>
      <c r="X439" s="13" t="str">
        <f>IF(ISERROR(VLOOKUP(CONCATENATE($A439,"_",X$2),'Reference data SID'!$B:$N,13,FALSE)),"",VLOOKUP(CONCATENATE($A439,"_",X$2),'Reference data SID'!$B:$N,13,FALSE))</f>
        <v/>
      </c>
      <c r="Y439" s="13" t="str">
        <f>IF(ISERROR(VLOOKUP(CONCATENATE($A439,"_",Y$2),'Reference data SID'!$B:$N,13,FALSE)),"",VLOOKUP(CONCATENATE($A439,"_",Y$2),'Reference data SID'!$B:$N,13,FALSE))</f>
        <v/>
      </c>
      <c r="Z439" s="13" t="str">
        <f>IF(ISERROR(VLOOKUP(CONCATENATE($A439,"_",Z$2),'Reference data SID'!$B:$N,13,FALSE)),"",VLOOKUP(CONCATENATE($A439,"_",Z$2),'Reference data SID'!$B:$N,13,FALSE))</f>
        <v/>
      </c>
      <c r="AA439" s="13" t="str">
        <f>IF(ISERROR(VLOOKUP(CONCATENATE($A439,"_",AA$2),'Reference data SID'!$B:$N,13,FALSE)),"",VLOOKUP(CONCATENATE($A439,"_",AA$2),'Reference data SID'!$B:$N,13,FALSE))</f>
        <v/>
      </c>
      <c r="AB439" s="13" t="str">
        <f>IF(ISERROR(VLOOKUP(CONCATENATE($A439,"_",AB$2),'Reference data SID'!$B:$N,13,FALSE)),"",VLOOKUP(CONCATENATE($A439,"_",AB$2),'Reference data SID'!$B:$N,13,FALSE))</f>
        <v/>
      </c>
      <c r="AC439" s="13" t="str">
        <f>IF(ISERROR(VLOOKUP(CONCATENATE($A439,"_",AC$2),'Reference data SID'!$B:$N,13,FALSE)),"",VLOOKUP(CONCATENATE($A439,"_",AC$2),'Reference data SID'!$B:$N,13,FALSE))</f>
        <v/>
      </c>
      <c r="AD439" s="13" t="str">
        <f>IF(ISERROR(VLOOKUP(CONCATENATE($A439,"_",AD$2),'Reference data SID'!$B:$N,13,FALSE)),"",VLOOKUP(CONCATENATE($A439,"_",AD$2),'Reference data SID'!$B:$N,13,FALSE))</f>
        <v/>
      </c>
      <c r="AE439" s="13" t="str">
        <f>IF(ISERROR(VLOOKUP(CONCATENATE($A439,"_",AE$2),'Reference data SID'!$B:$N,13,FALSE)),"",VLOOKUP(CONCATENATE($A439,"_",AE$2),'Reference data SID'!$B:$N,13,FALSE))</f>
        <v/>
      </c>
      <c r="AF439" s="13" t="str">
        <f>IF(ISERROR(VLOOKUP(CONCATENATE($A439,"_",AF$2),'Reference data SID'!$B:$N,13,FALSE)),"",VLOOKUP(CONCATENATE($A439,"_",AF$2),'Reference data SID'!$B:$N,13,FALSE))</f>
        <v/>
      </c>
      <c r="AG439" s="13" t="str">
        <f>IF(ISERROR(VLOOKUP(CONCATENATE($A439,"_",AG$2),'Reference data SID'!$B:$N,13,FALSE)),"",VLOOKUP(CONCATENATE($A439,"_",AG$2),'Reference data SID'!$B:$N,13,FALSE))</f>
        <v/>
      </c>
      <c r="AH439" s="13" t="str">
        <f>IF(ISERROR(VLOOKUP(CONCATENATE($A439,"_",AH$2),'Reference data SID'!$B:$N,13,FALSE)),"",VLOOKUP(CONCATENATE($A439,"_",AH$2),'Reference data SID'!$B:$N,13,FALSE))</f>
        <v/>
      </c>
      <c r="AI439" s="13" t="str">
        <f>IF(ISERROR(VLOOKUP(CONCATENATE($A439,"_",AI$2),'Reference data SID'!$B:$N,13,FALSE)),"",VLOOKUP(CONCATENATE($A439,"_",AI$2),'Reference data SID'!$B:$N,13,FALSE))</f>
        <v/>
      </c>
      <c r="AJ439" s="13" t="str">
        <f>IF(ISERROR(VLOOKUP(CONCATENATE($A439,"_",AJ$2),'Reference data SID'!$B:$N,13,FALSE)),"",VLOOKUP(CONCATENATE($A439,"_",AJ$2),'Reference data SID'!$B:$N,13,FALSE))</f>
        <v/>
      </c>
      <c r="AK439" s="13" t="str">
        <f>IF(ISERROR(VLOOKUP(CONCATENATE($A439,"_",AK$2),'Reference data SID'!$B:$N,13,FALSE)),"",VLOOKUP(CONCATENATE($A439,"_",AK$2),'Reference data SID'!$B:$N,13,FALSE))</f>
        <v/>
      </c>
      <c r="AL439" s="13" t="str">
        <f>IF(ISERROR(VLOOKUP(CONCATENATE($A439,"_",AL$2),'Reference data SID'!$B:$N,13,FALSE)),"",VLOOKUP(CONCATENATE($A439,"_",AL$2),'Reference data SID'!$B:$N,13,FALSE))</f>
        <v/>
      </c>
      <c r="AM439" s="13" t="str">
        <f>IF(ISERROR(VLOOKUP(CONCATENATE($A439,"_",AM$2),'Reference data SID'!$B:$N,13,FALSE)),"",VLOOKUP(CONCATENATE($A439,"_",AM$2),'Reference data SID'!$B:$N,13,FALSE))</f>
        <v/>
      </c>
      <c r="AN439" s="13" t="str">
        <f>IF(ISERROR(VLOOKUP(CONCATENATE($A439,"_",AN$2),'Reference data SID'!$B:$N,13,FALSE)),"",VLOOKUP(CONCATENATE($A439,"_",AN$2),'Reference data SID'!$B:$N,13,FALSE))</f>
        <v/>
      </c>
      <c r="AO439" s="13" t="str">
        <f>IF(ISERROR(VLOOKUP(CONCATENATE($A439,"_",AO$2),'Reference data SID'!$B:$N,13,FALSE)),"",VLOOKUP(CONCATENATE($A439,"_",AO$2),'Reference data SID'!$B:$N,13,FALSE))</f>
        <v/>
      </c>
      <c r="AP439" s="13" t="str">
        <f>IF(ISERROR(VLOOKUP(CONCATENATE($A439,"_",AP$2),'Reference data SID'!$B:$N,13,FALSE)),"",VLOOKUP(CONCATENATE($A439,"_",AP$2),'Reference data SID'!$B:$N,13,FALSE))</f>
        <v/>
      </c>
      <c r="AQ439" s="13" t="str">
        <f>IF(ISERROR(VLOOKUP(CONCATENATE($A439,"_",AQ$2),'Reference data SID'!$B:$N,13,FALSE)),"",VLOOKUP(CONCATENATE($A439,"_",AQ$2),'Reference data SID'!$B:$N,13,FALSE))</f>
        <v/>
      </c>
      <c r="AR439" s="13" t="str">
        <f>IF(ISERROR(VLOOKUP(CONCATENATE($A439,"_",AR$2),'Reference data SID'!$B:$N,13,FALSE)),"",VLOOKUP(CONCATENATE($A439,"_",AR$2),'Reference data SID'!$B:$N,13,FALSE))</f>
        <v/>
      </c>
      <c r="AS439" s="13" t="str">
        <f>IF(ISERROR(VLOOKUP(CONCATENATE($A439,"_",AS$2),'Reference data SID'!$B:$N,13,FALSE)),"",VLOOKUP(CONCATENATE($A439,"_",AS$2),'Reference data SID'!$B:$N,13,FALSE))</f>
        <v/>
      </c>
      <c r="AT439" s="13" t="str">
        <f>IF(ISERROR(VLOOKUP(CONCATENATE($A439,"_",AT$2),'Reference data SID'!$B:$N,13,FALSE)),"",VLOOKUP(CONCATENATE($A439,"_",AT$2),'Reference data SID'!$B:$N,13,FALSE))</f>
        <v/>
      </c>
    </row>
    <row r="440" spans="1:46" x14ac:dyDescent="0.25">
      <c r="A440">
        <v>436</v>
      </c>
      <c r="B440" s="13" t="str">
        <f>IF(ISERROR(VLOOKUP(CONCATENATE($A440,"_",B$2),'Reference data SID'!$B:$N,13,FALSE)),"",VLOOKUP(CONCATENATE($A440,"_",B$2),'Reference data SID'!$B:$N,13,FALSE))</f>
        <v/>
      </c>
      <c r="C440" s="13" t="str">
        <f>IF(ISERROR(VLOOKUP(CONCATENATE($A440,"_",C$2),'Reference data SID'!$B:$N,13,FALSE)),"",VLOOKUP(CONCATENATE($A440,"_",C$2),'Reference data SID'!$B:$N,13,FALSE))</f>
        <v/>
      </c>
      <c r="D440" s="13" t="str">
        <f>IF(ISERROR(VLOOKUP(CONCATENATE($A440,"_",D$2),'Reference data SID'!$B:$N,13,FALSE)),"",VLOOKUP(CONCATENATE($A440,"_",D$2),'Reference data SID'!$B:$N,13,FALSE))</f>
        <v/>
      </c>
      <c r="E440" s="13" t="str">
        <f>IF(ISERROR(VLOOKUP(CONCATENATE($A440,"_",E$2),'Reference data SID'!$B:$N,13,FALSE)),"",VLOOKUP(CONCATENATE($A440,"_",E$2),'Reference data SID'!$B:$N,13,FALSE))</f>
        <v/>
      </c>
      <c r="F440" s="13" t="str">
        <f>IF(ISERROR(VLOOKUP(CONCATENATE($A440,"_",F$2),'Reference data SID'!$B:$N,13,FALSE)),"",VLOOKUP(CONCATENATE($A440,"_",F$2),'Reference data SID'!$B:$N,13,FALSE))</f>
        <v/>
      </c>
      <c r="G440" s="13" t="str">
        <f>IF(ISERROR(VLOOKUP(CONCATENATE($A440,"_",G$2),'Reference data SID'!$B:$N,13,FALSE)),"",VLOOKUP(CONCATENATE($A440,"_",G$2),'Reference data SID'!$B:$N,13,FALSE))</f>
        <v/>
      </c>
      <c r="H440" s="13" t="str">
        <f>IF(ISERROR(VLOOKUP(CONCATENATE($A440,"_",H$2),'Reference data SID'!$B:$N,13,FALSE)),"",VLOOKUP(CONCATENATE($A440,"_",H$2),'Reference data SID'!$B:$N,13,FALSE))</f>
        <v/>
      </c>
      <c r="I440" s="13" t="str">
        <f>IF(ISERROR(VLOOKUP(CONCATENATE($A440,"_",I$2),'Reference data SID'!$B:$N,13,FALSE)),"",VLOOKUP(CONCATENATE($A440,"_",I$2),'Reference data SID'!$B:$N,13,FALSE))</f>
        <v/>
      </c>
      <c r="J440" s="13" t="str">
        <f>IF(ISERROR(VLOOKUP(CONCATENATE($A440,"_",J$2),'Reference data SID'!$B:$N,13,FALSE)),"",VLOOKUP(CONCATENATE($A440,"_",J$2),'Reference data SID'!$B:$N,13,FALSE))</f>
        <v/>
      </c>
      <c r="K440" s="13" t="str">
        <f>IF(ISERROR(VLOOKUP(CONCATENATE($A440,"_",K$2),'Reference data SID'!$B:$N,13,FALSE)),"",VLOOKUP(CONCATENATE($A440,"_",K$2),'Reference data SID'!$B:$N,13,FALSE))</f>
        <v/>
      </c>
      <c r="L440" s="13" t="str">
        <f>IF(ISERROR(VLOOKUP(CONCATENATE($A440,"_",L$2),'Reference data SID'!$B:$N,13,FALSE)),"",VLOOKUP(CONCATENATE($A440,"_",L$2),'Reference data SID'!$B:$N,13,FALSE))</f>
        <v/>
      </c>
      <c r="M440" s="13" t="str">
        <f>IF(ISERROR(VLOOKUP(CONCATENATE($A440,"_",M$2),'Reference data SID'!$B:$N,13,FALSE)),"",VLOOKUP(CONCATENATE($A440,"_",M$2),'Reference data SID'!$B:$N,13,FALSE))</f>
        <v/>
      </c>
      <c r="N440" s="13" t="str">
        <f>IF(ISERROR(VLOOKUP(CONCATENATE($A440,"_",N$2),'Reference data SID'!$B:$N,13,FALSE)),"",VLOOKUP(CONCATENATE($A440,"_",N$2),'Reference data SID'!$B:$N,13,FALSE))</f>
        <v/>
      </c>
      <c r="O440" s="13" t="str">
        <f>IF(ISERROR(VLOOKUP(CONCATENATE($A440,"_",O$2),'Reference data SID'!$B:$N,13,FALSE)),"",VLOOKUP(CONCATENATE($A440,"_",O$2),'Reference data SID'!$B:$N,13,FALSE))</f>
        <v/>
      </c>
      <c r="P440" s="13" t="str">
        <f>IF(ISERROR(VLOOKUP(CONCATENATE($A440,"_",P$2),'Reference data SID'!$B:$N,13,FALSE)),"",VLOOKUP(CONCATENATE($A440,"_",P$2),'Reference data SID'!$B:$N,13,FALSE))</f>
        <v/>
      </c>
      <c r="Q440" s="13" t="str">
        <f>IF(ISERROR(VLOOKUP(CONCATENATE($A440,"_",Q$2),'Reference data SID'!$B:$N,13,FALSE)),"",VLOOKUP(CONCATENATE($A440,"_",Q$2),'Reference data SID'!$B:$N,13,FALSE))</f>
        <v/>
      </c>
      <c r="R440" s="13" t="str">
        <f>IF(ISERROR(VLOOKUP(CONCATENATE($A440,"_",R$2),'Reference data SID'!$B:$N,13,FALSE)),"",VLOOKUP(CONCATENATE($A440,"_",R$2),'Reference data SID'!$B:$N,13,FALSE))</f>
        <v/>
      </c>
      <c r="S440" s="13" t="str">
        <f>IF(ISERROR(VLOOKUP(CONCATENATE($A440,"_",S$2),'Reference data SID'!$B:$N,13,FALSE)),"",VLOOKUP(CONCATENATE($A440,"_",S$2),'Reference data SID'!$B:$N,13,FALSE))</f>
        <v/>
      </c>
      <c r="T440" s="13" t="str">
        <f>IF(ISERROR(VLOOKUP(CONCATENATE($A440,"_",T$2),'Reference data SID'!$B:$N,13,FALSE)),"",VLOOKUP(CONCATENATE($A440,"_",T$2),'Reference data SID'!$B:$N,13,FALSE))</f>
        <v/>
      </c>
      <c r="U440" s="13" t="str">
        <f>IF(ISERROR(VLOOKUP(CONCATENATE($A440,"_",U$2),'Reference data SID'!$B:$N,13,FALSE)),"",VLOOKUP(CONCATENATE($A440,"_",U$2),'Reference data SID'!$B:$N,13,FALSE))</f>
        <v/>
      </c>
      <c r="V440" s="13" t="str">
        <f>IF(ISERROR(VLOOKUP(CONCATENATE($A440,"_",V$2),'Reference data SID'!$B:$N,13,FALSE)),"",VLOOKUP(CONCATENATE($A440,"_",V$2),'Reference data SID'!$B:$N,13,FALSE))</f>
        <v/>
      </c>
      <c r="W440" s="13" t="str">
        <f>IF(ISERROR(VLOOKUP(CONCATENATE($A440,"_",W$2),'Reference data SID'!$B:$N,13,FALSE)),"",VLOOKUP(CONCATENATE($A440,"_",W$2),'Reference data SID'!$B:$N,13,FALSE))</f>
        <v/>
      </c>
      <c r="X440" s="13" t="str">
        <f>IF(ISERROR(VLOOKUP(CONCATENATE($A440,"_",X$2),'Reference data SID'!$B:$N,13,FALSE)),"",VLOOKUP(CONCATENATE($A440,"_",X$2),'Reference data SID'!$B:$N,13,FALSE))</f>
        <v/>
      </c>
      <c r="Y440" s="13" t="str">
        <f>IF(ISERROR(VLOOKUP(CONCATENATE($A440,"_",Y$2),'Reference data SID'!$B:$N,13,FALSE)),"",VLOOKUP(CONCATENATE($A440,"_",Y$2),'Reference data SID'!$B:$N,13,FALSE))</f>
        <v/>
      </c>
      <c r="Z440" s="13" t="str">
        <f>IF(ISERROR(VLOOKUP(CONCATENATE($A440,"_",Z$2),'Reference data SID'!$B:$N,13,FALSE)),"",VLOOKUP(CONCATENATE($A440,"_",Z$2),'Reference data SID'!$B:$N,13,FALSE))</f>
        <v/>
      </c>
      <c r="AA440" s="13" t="str">
        <f>IF(ISERROR(VLOOKUP(CONCATENATE($A440,"_",AA$2),'Reference data SID'!$B:$N,13,FALSE)),"",VLOOKUP(CONCATENATE($A440,"_",AA$2),'Reference data SID'!$B:$N,13,FALSE))</f>
        <v/>
      </c>
      <c r="AB440" s="13" t="str">
        <f>IF(ISERROR(VLOOKUP(CONCATENATE($A440,"_",AB$2),'Reference data SID'!$B:$N,13,FALSE)),"",VLOOKUP(CONCATENATE($A440,"_",AB$2),'Reference data SID'!$B:$N,13,FALSE))</f>
        <v/>
      </c>
      <c r="AC440" s="13" t="str">
        <f>IF(ISERROR(VLOOKUP(CONCATENATE($A440,"_",AC$2),'Reference data SID'!$B:$N,13,FALSE)),"",VLOOKUP(CONCATENATE($A440,"_",AC$2),'Reference data SID'!$B:$N,13,FALSE))</f>
        <v/>
      </c>
      <c r="AD440" s="13" t="str">
        <f>IF(ISERROR(VLOOKUP(CONCATENATE($A440,"_",AD$2),'Reference data SID'!$B:$N,13,FALSE)),"",VLOOKUP(CONCATENATE($A440,"_",AD$2),'Reference data SID'!$B:$N,13,FALSE))</f>
        <v/>
      </c>
      <c r="AE440" s="13" t="str">
        <f>IF(ISERROR(VLOOKUP(CONCATENATE($A440,"_",AE$2),'Reference data SID'!$B:$N,13,FALSE)),"",VLOOKUP(CONCATENATE($A440,"_",AE$2),'Reference data SID'!$B:$N,13,FALSE))</f>
        <v/>
      </c>
      <c r="AF440" s="13" t="str">
        <f>IF(ISERROR(VLOOKUP(CONCATENATE($A440,"_",AF$2),'Reference data SID'!$B:$N,13,FALSE)),"",VLOOKUP(CONCATENATE($A440,"_",AF$2),'Reference data SID'!$B:$N,13,FALSE))</f>
        <v/>
      </c>
      <c r="AG440" s="13" t="str">
        <f>IF(ISERROR(VLOOKUP(CONCATENATE($A440,"_",AG$2),'Reference data SID'!$B:$N,13,FALSE)),"",VLOOKUP(CONCATENATE($A440,"_",AG$2),'Reference data SID'!$B:$N,13,FALSE))</f>
        <v/>
      </c>
      <c r="AH440" s="13" t="str">
        <f>IF(ISERROR(VLOOKUP(CONCATENATE($A440,"_",AH$2),'Reference data SID'!$B:$N,13,FALSE)),"",VLOOKUP(CONCATENATE($A440,"_",AH$2),'Reference data SID'!$B:$N,13,FALSE))</f>
        <v/>
      </c>
      <c r="AI440" s="13" t="str">
        <f>IF(ISERROR(VLOOKUP(CONCATENATE($A440,"_",AI$2),'Reference data SID'!$B:$N,13,FALSE)),"",VLOOKUP(CONCATENATE($A440,"_",AI$2),'Reference data SID'!$B:$N,13,FALSE))</f>
        <v/>
      </c>
      <c r="AJ440" s="13" t="str">
        <f>IF(ISERROR(VLOOKUP(CONCATENATE($A440,"_",AJ$2),'Reference data SID'!$B:$N,13,FALSE)),"",VLOOKUP(CONCATENATE($A440,"_",AJ$2),'Reference data SID'!$B:$N,13,FALSE))</f>
        <v/>
      </c>
      <c r="AK440" s="13" t="str">
        <f>IF(ISERROR(VLOOKUP(CONCATENATE($A440,"_",AK$2),'Reference data SID'!$B:$N,13,FALSE)),"",VLOOKUP(CONCATENATE($A440,"_",AK$2),'Reference data SID'!$B:$N,13,FALSE))</f>
        <v/>
      </c>
      <c r="AL440" s="13" t="str">
        <f>IF(ISERROR(VLOOKUP(CONCATENATE($A440,"_",AL$2),'Reference data SID'!$B:$N,13,FALSE)),"",VLOOKUP(CONCATENATE($A440,"_",AL$2),'Reference data SID'!$B:$N,13,FALSE))</f>
        <v/>
      </c>
      <c r="AM440" s="13" t="str">
        <f>IF(ISERROR(VLOOKUP(CONCATENATE($A440,"_",AM$2),'Reference data SID'!$B:$N,13,FALSE)),"",VLOOKUP(CONCATENATE($A440,"_",AM$2),'Reference data SID'!$B:$N,13,FALSE))</f>
        <v/>
      </c>
      <c r="AN440" s="13" t="str">
        <f>IF(ISERROR(VLOOKUP(CONCATENATE($A440,"_",AN$2),'Reference data SID'!$B:$N,13,FALSE)),"",VLOOKUP(CONCATENATE($A440,"_",AN$2),'Reference data SID'!$B:$N,13,FALSE))</f>
        <v/>
      </c>
      <c r="AO440" s="13" t="str">
        <f>IF(ISERROR(VLOOKUP(CONCATENATE($A440,"_",AO$2),'Reference data SID'!$B:$N,13,FALSE)),"",VLOOKUP(CONCATENATE($A440,"_",AO$2),'Reference data SID'!$B:$N,13,FALSE))</f>
        <v/>
      </c>
      <c r="AP440" s="13" t="str">
        <f>IF(ISERROR(VLOOKUP(CONCATENATE($A440,"_",AP$2),'Reference data SID'!$B:$N,13,FALSE)),"",VLOOKUP(CONCATENATE($A440,"_",AP$2),'Reference data SID'!$B:$N,13,FALSE))</f>
        <v/>
      </c>
      <c r="AQ440" s="13" t="str">
        <f>IF(ISERROR(VLOOKUP(CONCATENATE($A440,"_",AQ$2),'Reference data SID'!$B:$N,13,FALSE)),"",VLOOKUP(CONCATENATE($A440,"_",AQ$2),'Reference data SID'!$B:$N,13,FALSE))</f>
        <v/>
      </c>
      <c r="AR440" s="13" t="str">
        <f>IF(ISERROR(VLOOKUP(CONCATENATE($A440,"_",AR$2),'Reference data SID'!$B:$N,13,FALSE)),"",VLOOKUP(CONCATENATE($A440,"_",AR$2),'Reference data SID'!$B:$N,13,FALSE))</f>
        <v/>
      </c>
      <c r="AS440" s="13" t="str">
        <f>IF(ISERROR(VLOOKUP(CONCATENATE($A440,"_",AS$2),'Reference data SID'!$B:$N,13,FALSE)),"",VLOOKUP(CONCATENATE($A440,"_",AS$2),'Reference data SID'!$B:$N,13,FALSE))</f>
        <v/>
      </c>
      <c r="AT440" s="13" t="str">
        <f>IF(ISERROR(VLOOKUP(CONCATENATE($A440,"_",AT$2),'Reference data SID'!$B:$N,13,FALSE)),"",VLOOKUP(CONCATENATE($A440,"_",AT$2),'Reference data SID'!$B:$N,13,FALSE))</f>
        <v/>
      </c>
    </row>
    <row r="441" spans="1:46" x14ac:dyDescent="0.25">
      <c r="A441">
        <v>437</v>
      </c>
      <c r="B441" s="13" t="str">
        <f>IF(ISERROR(VLOOKUP(CONCATENATE($A441,"_",B$2),'Reference data SID'!$B:$N,13,FALSE)),"",VLOOKUP(CONCATENATE($A441,"_",B$2),'Reference data SID'!$B:$N,13,FALSE))</f>
        <v/>
      </c>
      <c r="C441" s="13" t="str">
        <f>IF(ISERROR(VLOOKUP(CONCATENATE($A441,"_",C$2),'Reference data SID'!$B:$N,13,FALSE)),"",VLOOKUP(CONCATENATE($A441,"_",C$2),'Reference data SID'!$B:$N,13,FALSE))</f>
        <v/>
      </c>
      <c r="D441" s="13" t="str">
        <f>IF(ISERROR(VLOOKUP(CONCATENATE($A441,"_",D$2),'Reference data SID'!$B:$N,13,FALSE)),"",VLOOKUP(CONCATENATE($A441,"_",D$2),'Reference data SID'!$B:$N,13,FALSE))</f>
        <v/>
      </c>
      <c r="E441" s="13" t="str">
        <f>IF(ISERROR(VLOOKUP(CONCATENATE($A441,"_",E$2),'Reference data SID'!$B:$N,13,FALSE)),"",VLOOKUP(CONCATENATE($A441,"_",E$2),'Reference data SID'!$B:$N,13,FALSE))</f>
        <v/>
      </c>
      <c r="F441" s="13" t="str">
        <f>IF(ISERROR(VLOOKUP(CONCATENATE($A441,"_",F$2),'Reference data SID'!$B:$N,13,FALSE)),"",VLOOKUP(CONCATENATE($A441,"_",F$2),'Reference data SID'!$B:$N,13,FALSE))</f>
        <v/>
      </c>
      <c r="G441" s="13" t="str">
        <f>IF(ISERROR(VLOOKUP(CONCATENATE($A441,"_",G$2),'Reference data SID'!$B:$N,13,FALSE)),"",VLOOKUP(CONCATENATE($A441,"_",G$2),'Reference data SID'!$B:$N,13,FALSE))</f>
        <v/>
      </c>
      <c r="H441" s="13" t="str">
        <f>IF(ISERROR(VLOOKUP(CONCATENATE($A441,"_",H$2),'Reference data SID'!$B:$N,13,FALSE)),"",VLOOKUP(CONCATENATE($A441,"_",H$2),'Reference data SID'!$B:$N,13,FALSE))</f>
        <v/>
      </c>
      <c r="I441" s="13" t="str">
        <f>IF(ISERROR(VLOOKUP(CONCATENATE($A441,"_",I$2),'Reference data SID'!$B:$N,13,FALSE)),"",VLOOKUP(CONCATENATE($A441,"_",I$2),'Reference data SID'!$B:$N,13,FALSE))</f>
        <v/>
      </c>
      <c r="J441" s="13" t="str">
        <f>IF(ISERROR(VLOOKUP(CONCATENATE($A441,"_",J$2),'Reference data SID'!$B:$N,13,FALSE)),"",VLOOKUP(CONCATENATE($A441,"_",J$2),'Reference data SID'!$B:$N,13,FALSE))</f>
        <v/>
      </c>
      <c r="K441" s="13" t="str">
        <f>IF(ISERROR(VLOOKUP(CONCATENATE($A441,"_",K$2),'Reference data SID'!$B:$N,13,FALSE)),"",VLOOKUP(CONCATENATE($A441,"_",K$2),'Reference data SID'!$B:$N,13,FALSE))</f>
        <v/>
      </c>
      <c r="L441" s="13" t="str">
        <f>IF(ISERROR(VLOOKUP(CONCATENATE($A441,"_",L$2),'Reference data SID'!$B:$N,13,FALSE)),"",VLOOKUP(CONCATENATE($A441,"_",L$2),'Reference data SID'!$B:$N,13,FALSE))</f>
        <v/>
      </c>
      <c r="M441" s="13" t="str">
        <f>IF(ISERROR(VLOOKUP(CONCATENATE($A441,"_",M$2),'Reference data SID'!$B:$N,13,FALSE)),"",VLOOKUP(CONCATENATE($A441,"_",M$2),'Reference data SID'!$B:$N,13,FALSE))</f>
        <v/>
      </c>
      <c r="N441" s="13" t="str">
        <f>IF(ISERROR(VLOOKUP(CONCATENATE($A441,"_",N$2),'Reference data SID'!$B:$N,13,FALSE)),"",VLOOKUP(CONCATENATE($A441,"_",N$2),'Reference data SID'!$B:$N,13,FALSE))</f>
        <v/>
      </c>
      <c r="O441" s="13" t="str">
        <f>IF(ISERROR(VLOOKUP(CONCATENATE($A441,"_",O$2),'Reference data SID'!$B:$N,13,FALSE)),"",VLOOKUP(CONCATENATE($A441,"_",O$2),'Reference data SID'!$B:$N,13,FALSE))</f>
        <v/>
      </c>
      <c r="P441" s="13" t="str">
        <f>IF(ISERROR(VLOOKUP(CONCATENATE($A441,"_",P$2),'Reference data SID'!$B:$N,13,FALSE)),"",VLOOKUP(CONCATENATE($A441,"_",P$2),'Reference data SID'!$B:$N,13,FALSE))</f>
        <v/>
      </c>
      <c r="Q441" s="13" t="str">
        <f>IF(ISERROR(VLOOKUP(CONCATENATE($A441,"_",Q$2),'Reference data SID'!$B:$N,13,FALSE)),"",VLOOKUP(CONCATENATE($A441,"_",Q$2),'Reference data SID'!$B:$N,13,FALSE))</f>
        <v/>
      </c>
      <c r="R441" s="13" t="str">
        <f>IF(ISERROR(VLOOKUP(CONCATENATE($A441,"_",R$2),'Reference data SID'!$B:$N,13,FALSE)),"",VLOOKUP(CONCATENATE($A441,"_",R$2),'Reference data SID'!$B:$N,13,FALSE))</f>
        <v/>
      </c>
      <c r="S441" s="13" t="str">
        <f>IF(ISERROR(VLOOKUP(CONCATENATE($A441,"_",S$2),'Reference data SID'!$B:$N,13,FALSE)),"",VLOOKUP(CONCATENATE($A441,"_",S$2),'Reference data SID'!$B:$N,13,FALSE))</f>
        <v/>
      </c>
      <c r="T441" s="13" t="str">
        <f>IF(ISERROR(VLOOKUP(CONCATENATE($A441,"_",T$2),'Reference data SID'!$B:$N,13,FALSE)),"",VLOOKUP(CONCATENATE($A441,"_",T$2),'Reference data SID'!$B:$N,13,FALSE))</f>
        <v/>
      </c>
      <c r="U441" s="13" t="str">
        <f>IF(ISERROR(VLOOKUP(CONCATENATE($A441,"_",U$2),'Reference data SID'!$B:$N,13,FALSE)),"",VLOOKUP(CONCATENATE($A441,"_",U$2),'Reference data SID'!$B:$N,13,FALSE))</f>
        <v/>
      </c>
      <c r="V441" s="13" t="str">
        <f>IF(ISERROR(VLOOKUP(CONCATENATE($A441,"_",V$2),'Reference data SID'!$B:$N,13,FALSE)),"",VLOOKUP(CONCATENATE($A441,"_",V$2),'Reference data SID'!$B:$N,13,FALSE))</f>
        <v/>
      </c>
      <c r="W441" s="13" t="str">
        <f>IF(ISERROR(VLOOKUP(CONCATENATE($A441,"_",W$2),'Reference data SID'!$B:$N,13,FALSE)),"",VLOOKUP(CONCATENATE($A441,"_",W$2),'Reference data SID'!$B:$N,13,FALSE))</f>
        <v/>
      </c>
      <c r="X441" s="13" t="str">
        <f>IF(ISERROR(VLOOKUP(CONCATENATE($A441,"_",X$2),'Reference data SID'!$B:$N,13,FALSE)),"",VLOOKUP(CONCATENATE($A441,"_",X$2),'Reference data SID'!$B:$N,13,FALSE))</f>
        <v/>
      </c>
      <c r="Y441" s="13" t="str">
        <f>IF(ISERROR(VLOOKUP(CONCATENATE($A441,"_",Y$2),'Reference data SID'!$B:$N,13,FALSE)),"",VLOOKUP(CONCATENATE($A441,"_",Y$2),'Reference data SID'!$B:$N,13,FALSE))</f>
        <v/>
      </c>
      <c r="Z441" s="13" t="str">
        <f>IF(ISERROR(VLOOKUP(CONCATENATE($A441,"_",Z$2),'Reference data SID'!$B:$N,13,FALSE)),"",VLOOKUP(CONCATENATE($A441,"_",Z$2),'Reference data SID'!$B:$N,13,FALSE))</f>
        <v/>
      </c>
      <c r="AA441" s="13" t="str">
        <f>IF(ISERROR(VLOOKUP(CONCATENATE($A441,"_",AA$2),'Reference data SID'!$B:$N,13,FALSE)),"",VLOOKUP(CONCATENATE($A441,"_",AA$2),'Reference data SID'!$B:$N,13,FALSE))</f>
        <v/>
      </c>
      <c r="AB441" s="13" t="str">
        <f>IF(ISERROR(VLOOKUP(CONCATENATE($A441,"_",AB$2),'Reference data SID'!$B:$N,13,FALSE)),"",VLOOKUP(CONCATENATE($A441,"_",AB$2),'Reference data SID'!$B:$N,13,FALSE))</f>
        <v/>
      </c>
      <c r="AC441" s="13" t="str">
        <f>IF(ISERROR(VLOOKUP(CONCATENATE($A441,"_",AC$2),'Reference data SID'!$B:$N,13,FALSE)),"",VLOOKUP(CONCATENATE($A441,"_",AC$2),'Reference data SID'!$B:$N,13,FALSE))</f>
        <v/>
      </c>
      <c r="AD441" s="13" t="str">
        <f>IF(ISERROR(VLOOKUP(CONCATENATE($A441,"_",AD$2),'Reference data SID'!$B:$N,13,FALSE)),"",VLOOKUP(CONCATENATE($A441,"_",AD$2),'Reference data SID'!$B:$N,13,FALSE))</f>
        <v/>
      </c>
      <c r="AE441" s="13" t="str">
        <f>IF(ISERROR(VLOOKUP(CONCATENATE($A441,"_",AE$2),'Reference data SID'!$B:$N,13,FALSE)),"",VLOOKUP(CONCATENATE($A441,"_",AE$2),'Reference data SID'!$B:$N,13,FALSE))</f>
        <v/>
      </c>
      <c r="AF441" s="13" t="str">
        <f>IF(ISERROR(VLOOKUP(CONCATENATE($A441,"_",AF$2),'Reference data SID'!$B:$N,13,FALSE)),"",VLOOKUP(CONCATENATE($A441,"_",AF$2),'Reference data SID'!$B:$N,13,FALSE))</f>
        <v/>
      </c>
      <c r="AG441" s="13" t="str">
        <f>IF(ISERROR(VLOOKUP(CONCATENATE($A441,"_",AG$2),'Reference data SID'!$B:$N,13,FALSE)),"",VLOOKUP(CONCATENATE($A441,"_",AG$2),'Reference data SID'!$B:$N,13,FALSE))</f>
        <v/>
      </c>
      <c r="AH441" s="13" t="str">
        <f>IF(ISERROR(VLOOKUP(CONCATENATE($A441,"_",AH$2),'Reference data SID'!$B:$N,13,FALSE)),"",VLOOKUP(CONCATENATE($A441,"_",AH$2),'Reference data SID'!$B:$N,13,FALSE))</f>
        <v/>
      </c>
      <c r="AI441" s="13" t="str">
        <f>IF(ISERROR(VLOOKUP(CONCATENATE($A441,"_",AI$2),'Reference data SID'!$B:$N,13,FALSE)),"",VLOOKUP(CONCATENATE($A441,"_",AI$2),'Reference data SID'!$B:$N,13,FALSE))</f>
        <v/>
      </c>
      <c r="AJ441" s="13" t="str">
        <f>IF(ISERROR(VLOOKUP(CONCATENATE($A441,"_",AJ$2),'Reference data SID'!$B:$N,13,FALSE)),"",VLOOKUP(CONCATENATE($A441,"_",AJ$2),'Reference data SID'!$B:$N,13,FALSE))</f>
        <v/>
      </c>
      <c r="AK441" s="13" t="str">
        <f>IF(ISERROR(VLOOKUP(CONCATENATE($A441,"_",AK$2),'Reference data SID'!$B:$N,13,FALSE)),"",VLOOKUP(CONCATENATE($A441,"_",AK$2),'Reference data SID'!$B:$N,13,FALSE))</f>
        <v/>
      </c>
      <c r="AL441" s="13" t="str">
        <f>IF(ISERROR(VLOOKUP(CONCATENATE($A441,"_",AL$2),'Reference data SID'!$B:$N,13,FALSE)),"",VLOOKUP(CONCATENATE($A441,"_",AL$2),'Reference data SID'!$B:$N,13,FALSE))</f>
        <v/>
      </c>
      <c r="AM441" s="13" t="str">
        <f>IF(ISERROR(VLOOKUP(CONCATENATE($A441,"_",AM$2),'Reference data SID'!$B:$N,13,FALSE)),"",VLOOKUP(CONCATENATE($A441,"_",AM$2),'Reference data SID'!$B:$N,13,FALSE))</f>
        <v/>
      </c>
      <c r="AN441" s="13" t="str">
        <f>IF(ISERROR(VLOOKUP(CONCATENATE($A441,"_",AN$2),'Reference data SID'!$B:$N,13,FALSE)),"",VLOOKUP(CONCATENATE($A441,"_",AN$2),'Reference data SID'!$B:$N,13,FALSE))</f>
        <v/>
      </c>
      <c r="AO441" s="13" t="str">
        <f>IF(ISERROR(VLOOKUP(CONCATENATE($A441,"_",AO$2),'Reference data SID'!$B:$N,13,FALSE)),"",VLOOKUP(CONCATENATE($A441,"_",AO$2),'Reference data SID'!$B:$N,13,FALSE))</f>
        <v/>
      </c>
      <c r="AP441" s="13" t="str">
        <f>IF(ISERROR(VLOOKUP(CONCATENATE($A441,"_",AP$2),'Reference data SID'!$B:$N,13,FALSE)),"",VLOOKUP(CONCATENATE($A441,"_",AP$2),'Reference data SID'!$B:$N,13,FALSE))</f>
        <v/>
      </c>
      <c r="AQ441" s="13" t="str">
        <f>IF(ISERROR(VLOOKUP(CONCATENATE($A441,"_",AQ$2),'Reference data SID'!$B:$N,13,FALSE)),"",VLOOKUP(CONCATENATE($A441,"_",AQ$2),'Reference data SID'!$B:$N,13,FALSE))</f>
        <v/>
      </c>
      <c r="AR441" s="13" t="str">
        <f>IF(ISERROR(VLOOKUP(CONCATENATE($A441,"_",AR$2),'Reference data SID'!$B:$N,13,FALSE)),"",VLOOKUP(CONCATENATE($A441,"_",AR$2),'Reference data SID'!$B:$N,13,FALSE))</f>
        <v/>
      </c>
      <c r="AS441" s="13" t="str">
        <f>IF(ISERROR(VLOOKUP(CONCATENATE($A441,"_",AS$2),'Reference data SID'!$B:$N,13,FALSE)),"",VLOOKUP(CONCATENATE($A441,"_",AS$2),'Reference data SID'!$B:$N,13,FALSE))</f>
        <v/>
      </c>
      <c r="AT441" s="13" t="str">
        <f>IF(ISERROR(VLOOKUP(CONCATENATE($A441,"_",AT$2),'Reference data SID'!$B:$N,13,FALSE)),"",VLOOKUP(CONCATENATE($A441,"_",AT$2),'Reference data SID'!$B:$N,13,FALSE))</f>
        <v/>
      </c>
    </row>
    <row r="442" spans="1:46" x14ac:dyDescent="0.25">
      <c r="A442">
        <v>438</v>
      </c>
      <c r="B442" s="13" t="str">
        <f>IF(ISERROR(VLOOKUP(CONCATENATE($A442,"_",B$2),'Reference data SID'!$B:$N,13,FALSE)),"",VLOOKUP(CONCATENATE($A442,"_",B$2),'Reference data SID'!$B:$N,13,FALSE))</f>
        <v/>
      </c>
      <c r="C442" s="13" t="str">
        <f>IF(ISERROR(VLOOKUP(CONCATENATE($A442,"_",C$2),'Reference data SID'!$B:$N,13,FALSE)),"",VLOOKUP(CONCATENATE($A442,"_",C$2),'Reference data SID'!$B:$N,13,FALSE))</f>
        <v/>
      </c>
      <c r="D442" s="13" t="str">
        <f>IF(ISERROR(VLOOKUP(CONCATENATE($A442,"_",D$2),'Reference data SID'!$B:$N,13,FALSE)),"",VLOOKUP(CONCATENATE($A442,"_",D$2),'Reference data SID'!$B:$N,13,FALSE))</f>
        <v/>
      </c>
      <c r="E442" s="13" t="str">
        <f>IF(ISERROR(VLOOKUP(CONCATENATE($A442,"_",E$2),'Reference data SID'!$B:$N,13,FALSE)),"",VLOOKUP(CONCATENATE($A442,"_",E$2),'Reference data SID'!$B:$N,13,FALSE))</f>
        <v/>
      </c>
      <c r="F442" s="13" t="str">
        <f>IF(ISERROR(VLOOKUP(CONCATENATE($A442,"_",F$2),'Reference data SID'!$B:$N,13,FALSE)),"",VLOOKUP(CONCATENATE($A442,"_",F$2),'Reference data SID'!$B:$N,13,FALSE))</f>
        <v/>
      </c>
      <c r="G442" s="13" t="str">
        <f>IF(ISERROR(VLOOKUP(CONCATENATE($A442,"_",G$2),'Reference data SID'!$B:$N,13,FALSE)),"",VLOOKUP(CONCATENATE($A442,"_",G$2),'Reference data SID'!$B:$N,13,FALSE))</f>
        <v/>
      </c>
      <c r="H442" s="13" t="str">
        <f>IF(ISERROR(VLOOKUP(CONCATENATE($A442,"_",H$2),'Reference data SID'!$B:$N,13,FALSE)),"",VLOOKUP(CONCATENATE($A442,"_",H$2),'Reference data SID'!$B:$N,13,FALSE))</f>
        <v/>
      </c>
      <c r="I442" s="13" t="str">
        <f>IF(ISERROR(VLOOKUP(CONCATENATE($A442,"_",I$2),'Reference data SID'!$B:$N,13,FALSE)),"",VLOOKUP(CONCATENATE($A442,"_",I$2),'Reference data SID'!$B:$N,13,FALSE))</f>
        <v/>
      </c>
      <c r="J442" s="13" t="str">
        <f>IF(ISERROR(VLOOKUP(CONCATENATE($A442,"_",J$2),'Reference data SID'!$B:$N,13,FALSE)),"",VLOOKUP(CONCATENATE($A442,"_",J$2),'Reference data SID'!$B:$N,13,FALSE))</f>
        <v/>
      </c>
      <c r="K442" s="13" t="str">
        <f>IF(ISERROR(VLOOKUP(CONCATENATE($A442,"_",K$2),'Reference data SID'!$B:$N,13,FALSE)),"",VLOOKUP(CONCATENATE($A442,"_",K$2),'Reference data SID'!$B:$N,13,FALSE))</f>
        <v/>
      </c>
      <c r="L442" s="13" t="str">
        <f>IF(ISERROR(VLOOKUP(CONCATENATE($A442,"_",L$2),'Reference data SID'!$B:$N,13,FALSE)),"",VLOOKUP(CONCATENATE($A442,"_",L$2),'Reference data SID'!$B:$N,13,FALSE))</f>
        <v/>
      </c>
      <c r="M442" s="13" t="str">
        <f>IF(ISERROR(VLOOKUP(CONCATENATE($A442,"_",M$2),'Reference data SID'!$B:$N,13,FALSE)),"",VLOOKUP(CONCATENATE($A442,"_",M$2),'Reference data SID'!$B:$N,13,FALSE))</f>
        <v/>
      </c>
      <c r="N442" s="13" t="str">
        <f>IF(ISERROR(VLOOKUP(CONCATENATE($A442,"_",N$2),'Reference data SID'!$B:$N,13,FALSE)),"",VLOOKUP(CONCATENATE($A442,"_",N$2),'Reference data SID'!$B:$N,13,FALSE))</f>
        <v/>
      </c>
      <c r="O442" s="13" t="str">
        <f>IF(ISERROR(VLOOKUP(CONCATENATE($A442,"_",O$2),'Reference data SID'!$B:$N,13,FALSE)),"",VLOOKUP(CONCATENATE($A442,"_",O$2),'Reference data SID'!$B:$N,13,FALSE))</f>
        <v/>
      </c>
      <c r="P442" s="13" t="str">
        <f>IF(ISERROR(VLOOKUP(CONCATENATE($A442,"_",P$2),'Reference data SID'!$B:$N,13,FALSE)),"",VLOOKUP(CONCATENATE($A442,"_",P$2),'Reference data SID'!$B:$N,13,FALSE))</f>
        <v/>
      </c>
      <c r="Q442" s="13" t="str">
        <f>IF(ISERROR(VLOOKUP(CONCATENATE($A442,"_",Q$2),'Reference data SID'!$B:$N,13,FALSE)),"",VLOOKUP(CONCATENATE($A442,"_",Q$2),'Reference data SID'!$B:$N,13,FALSE))</f>
        <v/>
      </c>
      <c r="R442" s="13" t="str">
        <f>IF(ISERROR(VLOOKUP(CONCATENATE($A442,"_",R$2),'Reference data SID'!$B:$N,13,FALSE)),"",VLOOKUP(CONCATENATE($A442,"_",R$2),'Reference data SID'!$B:$N,13,FALSE))</f>
        <v/>
      </c>
      <c r="S442" s="13" t="str">
        <f>IF(ISERROR(VLOOKUP(CONCATENATE($A442,"_",S$2),'Reference data SID'!$B:$N,13,FALSE)),"",VLOOKUP(CONCATENATE($A442,"_",S$2),'Reference data SID'!$B:$N,13,FALSE))</f>
        <v/>
      </c>
      <c r="T442" s="13" t="str">
        <f>IF(ISERROR(VLOOKUP(CONCATENATE($A442,"_",T$2),'Reference data SID'!$B:$N,13,FALSE)),"",VLOOKUP(CONCATENATE($A442,"_",T$2),'Reference data SID'!$B:$N,13,FALSE))</f>
        <v/>
      </c>
      <c r="U442" s="13" t="str">
        <f>IF(ISERROR(VLOOKUP(CONCATENATE($A442,"_",U$2),'Reference data SID'!$B:$N,13,FALSE)),"",VLOOKUP(CONCATENATE($A442,"_",U$2),'Reference data SID'!$B:$N,13,FALSE))</f>
        <v/>
      </c>
      <c r="V442" s="13" t="str">
        <f>IF(ISERROR(VLOOKUP(CONCATENATE($A442,"_",V$2),'Reference data SID'!$B:$N,13,FALSE)),"",VLOOKUP(CONCATENATE($A442,"_",V$2),'Reference data SID'!$B:$N,13,FALSE))</f>
        <v/>
      </c>
      <c r="W442" s="13" t="str">
        <f>IF(ISERROR(VLOOKUP(CONCATENATE($A442,"_",W$2),'Reference data SID'!$B:$N,13,FALSE)),"",VLOOKUP(CONCATENATE($A442,"_",W$2),'Reference data SID'!$B:$N,13,FALSE))</f>
        <v/>
      </c>
      <c r="X442" s="13" t="str">
        <f>IF(ISERROR(VLOOKUP(CONCATENATE($A442,"_",X$2),'Reference data SID'!$B:$N,13,FALSE)),"",VLOOKUP(CONCATENATE($A442,"_",X$2),'Reference data SID'!$B:$N,13,FALSE))</f>
        <v/>
      </c>
      <c r="Y442" s="13" t="str">
        <f>IF(ISERROR(VLOOKUP(CONCATENATE($A442,"_",Y$2),'Reference data SID'!$B:$N,13,FALSE)),"",VLOOKUP(CONCATENATE($A442,"_",Y$2),'Reference data SID'!$B:$N,13,FALSE))</f>
        <v/>
      </c>
      <c r="Z442" s="13" t="str">
        <f>IF(ISERROR(VLOOKUP(CONCATENATE($A442,"_",Z$2),'Reference data SID'!$B:$N,13,FALSE)),"",VLOOKUP(CONCATENATE($A442,"_",Z$2),'Reference data SID'!$B:$N,13,FALSE))</f>
        <v/>
      </c>
      <c r="AA442" s="13" t="str">
        <f>IF(ISERROR(VLOOKUP(CONCATENATE($A442,"_",AA$2),'Reference data SID'!$B:$N,13,FALSE)),"",VLOOKUP(CONCATENATE($A442,"_",AA$2),'Reference data SID'!$B:$N,13,FALSE))</f>
        <v/>
      </c>
      <c r="AB442" s="13" t="str">
        <f>IF(ISERROR(VLOOKUP(CONCATENATE($A442,"_",AB$2),'Reference data SID'!$B:$N,13,FALSE)),"",VLOOKUP(CONCATENATE($A442,"_",AB$2),'Reference data SID'!$B:$N,13,FALSE))</f>
        <v/>
      </c>
      <c r="AC442" s="13" t="str">
        <f>IF(ISERROR(VLOOKUP(CONCATENATE($A442,"_",AC$2),'Reference data SID'!$B:$N,13,FALSE)),"",VLOOKUP(CONCATENATE($A442,"_",AC$2),'Reference data SID'!$B:$N,13,FALSE))</f>
        <v/>
      </c>
      <c r="AD442" s="13" t="str">
        <f>IF(ISERROR(VLOOKUP(CONCATENATE($A442,"_",AD$2),'Reference data SID'!$B:$N,13,FALSE)),"",VLOOKUP(CONCATENATE($A442,"_",AD$2),'Reference data SID'!$B:$N,13,FALSE))</f>
        <v/>
      </c>
      <c r="AE442" s="13" t="str">
        <f>IF(ISERROR(VLOOKUP(CONCATENATE($A442,"_",AE$2),'Reference data SID'!$B:$N,13,FALSE)),"",VLOOKUP(CONCATENATE($A442,"_",AE$2),'Reference data SID'!$B:$N,13,FALSE))</f>
        <v/>
      </c>
      <c r="AF442" s="13" t="str">
        <f>IF(ISERROR(VLOOKUP(CONCATENATE($A442,"_",AF$2),'Reference data SID'!$B:$N,13,FALSE)),"",VLOOKUP(CONCATENATE($A442,"_",AF$2),'Reference data SID'!$B:$N,13,FALSE))</f>
        <v/>
      </c>
      <c r="AG442" s="13" t="str">
        <f>IF(ISERROR(VLOOKUP(CONCATENATE($A442,"_",AG$2),'Reference data SID'!$B:$N,13,FALSE)),"",VLOOKUP(CONCATENATE($A442,"_",AG$2),'Reference data SID'!$B:$N,13,FALSE))</f>
        <v/>
      </c>
      <c r="AH442" s="13" t="str">
        <f>IF(ISERROR(VLOOKUP(CONCATENATE($A442,"_",AH$2),'Reference data SID'!$B:$N,13,FALSE)),"",VLOOKUP(CONCATENATE($A442,"_",AH$2),'Reference data SID'!$B:$N,13,FALSE))</f>
        <v/>
      </c>
      <c r="AI442" s="13" t="str">
        <f>IF(ISERROR(VLOOKUP(CONCATENATE($A442,"_",AI$2),'Reference data SID'!$B:$N,13,FALSE)),"",VLOOKUP(CONCATENATE($A442,"_",AI$2),'Reference data SID'!$B:$N,13,FALSE))</f>
        <v/>
      </c>
      <c r="AJ442" s="13" t="str">
        <f>IF(ISERROR(VLOOKUP(CONCATENATE($A442,"_",AJ$2),'Reference data SID'!$B:$N,13,FALSE)),"",VLOOKUP(CONCATENATE($A442,"_",AJ$2),'Reference data SID'!$B:$N,13,FALSE))</f>
        <v/>
      </c>
      <c r="AK442" s="13" t="str">
        <f>IF(ISERROR(VLOOKUP(CONCATENATE($A442,"_",AK$2),'Reference data SID'!$B:$N,13,FALSE)),"",VLOOKUP(CONCATENATE($A442,"_",AK$2),'Reference data SID'!$B:$N,13,FALSE))</f>
        <v/>
      </c>
      <c r="AL442" s="13" t="str">
        <f>IF(ISERROR(VLOOKUP(CONCATENATE($A442,"_",AL$2),'Reference data SID'!$B:$N,13,FALSE)),"",VLOOKUP(CONCATENATE($A442,"_",AL$2),'Reference data SID'!$B:$N,13,FALSE))</f>
        <v/>
      </c>
      <c r="AM442" s="13" t="str">
        <f>IF(ISERROR(VLOOKUP(CONCATENATE($A442,"_",AM$2),'Reference data SID'!$B:$N,13,FALSE)),"",VLOOKUP(CONCATENATE($A442,"_",AM$2),'Reference data SID'!$B:$N,13,FALSE))</f>
        <v/>
      </c>
      <c r="AN442" s="13" t="str">
        <f>IF(ISERROR(VLOOKUP(CONCATENATE($A442,"_",AN$2),'Reference data SID'!$B:$N,13,FALSE)),"",VLOOKUP(CONCATENATE($A442,"_",AN$2),'Reference data SID'!$B:$N,13,FALSE))</f>
        <v/>
      </c>
      <c r="AO442" s="13" t="str">
        <f>IF(ISERROR(VLOOKUP(CONCATENATE($A442,"_",AO$2),'Reference data SID'!$B:$N,13,FALSE)),"",VLOOKUP(CONCATENATE($A442,"_",AO$2),'Reference data SID'!$B:$N,13,FALSE))</f>
        <v/>
      </c>
      <c r="AP442" s="13" t="str">
        <f>IF(ISERROR(VLOOKUP(CONCATENATE($A442,"_",AP$2),'Reference data SID'!$B:$N,13,FALSE)),"",VLOOKUP(CONCATENATE($A442,"_",AP$2),'Reference data SID'!$B:$N,13,FALSE))</f>
        <v/>
      </c>
      <c r="AQ442" s="13" t="str">
        <f>IF(ISERROR(VLOOKUP(CONCATENATE($A442,"_",AQ$2),'Reference data SID'!$B:$N,13,FALSE)),"",VLOOKUP(CONCATENATE($A442,"_",AQ$2),'Reference data SID'!$B:$N,13,FALSE))</f>
        <v/>
      </c>
      <c r="AR442" s="13" t="str">
        <f>IF(ISERROR(VLOOKUP(CONCATENATE($A442,"_",AR$2),'Reference data SID'!$B:$N,13,FALSE)),"",VLOOKUP(CONCATENATE($A442,"_",AR$2),'Reference data SID'!$B:$N,13,FALSE))</f>
        <v/>
      </c>
      <c r="AS442" s="13" t="str">
        <f>IF(ISERROR(VLOOKUP(CONCATENATE($A442,"_",AS$2),'Reference data SID'!$B:$N,13,FALSE)),"",VLOOKUP(CONCATENATE($A442,"_",AS$2),'Reference data SID'!$B:$N,13,FALSE))</f>
        <v/>
      </c>
      <c r="AT442" s="13" t="str">
        <f>IF(ISERROR(VLOOKUP(CONCATENATE($A442,"_",AT$2),'Reference data SID'!$B:$N,13,FALSE)),"",VLOOKUP(CONCATENATE($A442,"_",AT$2),'Reference data SID'!$B:$N,13,FALSE))</f>
        <v/>
      </c>
    </row>
    <row r="443" spans="1:46" x14ac:dyDescent="0.25">
      <c r="A443">
        <v>439</v>
      </c>
      <c r="B443" s="13" t="str">
        <f>IF(ISERROR(VLOOKUP(CONCATENATE($A443,"_",B$2),'Reference data SID'!$B:$N,13,FALSE)),"",VLOOKUP(CONCATENATE($A443,"_",B$2),'Reference data SID'!$B:$N,13,FALSE))</f>
        <v/>
      </c>
      <c r="C443" s="13" t="str">
        <f>IF(ISERROR(VLOOKUP(CONCATENATE($A443,"_",C$2),'Reference data SID'!$B:$N,13,FALSE)),"",VLOOKUP(CONCATENATE($A443,"_",C$2),'Reference data SID'!$B:$N,13,FALSE))</f>
        <v/>
      </c>
      <c r="D443" s="13" t="str">
        <f>IF(ISERROR(VLOOKUP(CONCATENATE($A443,"_",D$2),'Reference data SID'!$B:$N,13,FALSE)),"",VLOOKUP(CONCATENATE($A443,"_",D$2),'Reference data SID'!$B:$N,13,FALSE))</f>
        <v/>
      </c>
      <c r="E443" s="13" t="str">
        <f>IF(ISERROR(VLOOKUP(CONCATENATE($A443,"_",E$2),'Reference data SID'!$B:$N,13,FALSE)),"",VLOOKUP(CONCATENATE($A443,"_",E$2),'Reference data SID'!$B:$N,13,FALSE))</f>
        <v/>
      </c>
      <c r="F443" s="13" t="str">
        <f>IF(ISERROR(VLOOKUP(CONCATENATE($A443,"_",F$2),'Reference data SID'!$B:$N,13,FALSE)),"",VLOOKUP(CONCATENATE($A443,"_",F$2),'Reference data SID'!$B:$N,13,FALSE))</f>
        <v/>
      </c>
      <c r="G443" s="13" t="str">
        <f>IF(ISERROR(VLOOKUP(CONCATENATE($A443,"_",G$2),'Reference data SID'!$B:$N,13,FALSE)),"",VLOOKUP(CONCATENATE($A443,"_",G$2),'Reference data SID'!$B:$N,13,FALSE))</f>
        <v/>
      </c>
      <c r="H443" s="13" t="str">
        <f>IF(ISERROR(VLOOKUP(CONCATENATE($A443,"_",H$2),'Reference data SID'!$B:$N,13,FALSE)),"",VLOOKUP(CONCATENATE($A443,"_",H$2),'Reference data SID'!$B:$N,13,FALSE))</f>
        <v/>
      </c>
      <c r="I443" s="13" t="str">
        <f>IF(ISERROR(VLOOKUP(CONCATENATE($A443,"_",I$2),'Reference data SID'!$B:$N,13,FALSE)),"",VLOOKUP(CONCATENATE($A443,"_",I$2),'Reference data SID'!$B:$N,13,FALSE))</f>
        <v/>
      </c>
      <c r="J443" s="13" t="str">
        <f>IF(ISERROR(VLOOKUP(CONCATENATE($A443,"_",J$2),'Reference data SID'!$B:$N,13,FALSE)),"",VLOOKUP(CONCATENATE($A443,"_",J$2),'Reference data SID'!$B:$N,13,FALSE))</f>
        <v/>
      </c>
      <c r="K443" s="13" t="str">
        <f>IF(ISERROR(VLOOKUP(CONCATENATE($A443,"_",K$2),'Reference data SID'!$B:$N,13,FALSE)),"",VLOOKUP(CONCATENATE($A443,"_",K$2),'Reference data SID'!$B:$N,13,FALSE))</f>
        <v/>
      </c>
      <c r="L443" s="13" t="str">
        <f>IF(ISERROR(VLOOKUP(CONCATENATE($A443,"_",L$2),'Reference data SID'!$B:$N,13,FALSE)),"",VLOOKUP(CONCATENATE($A443,"_",L$2),'Reference data SID'!$B:$N,13,FALSE))</f>
        <v/>
      </c>
      <c r="M443" s="13" t="str">
        <f>IF(ISERROR(VLOOKUP(CONCATENATE($A443,"_",M$2),'Reference data SID'!$B:$N,13,FALSE)),"",VLOOKUP(CONCATENATE($A443,"_",M$2),'Reference data SID'!$B:$N,13,FALSE))</f>
        <v/>
      </c>
      <c r="N443" s="13" t="str">
        <f>IF(ISERROR(VLOOKUP(CONCATENATE($A443,"_",N$2),'Reference data SID'!$B:$N,13,FALSE)),"",VLOOKUP(CONCATENATE($A443,"_",N$2),'Reference data SID'!$B:$N,13,FALSE))</f>
        <v/>
      </c>
      <c r="O443" s="13" t="str">
        <f>IF(ISERROR(VLOOKUP(CONCATENATE($A443,"_",O$2),'Reference data SID'!$B:$N,13,FALSE)),"",VLOOKUP(CONCATENATE($A443,"_",O$2),'Reference data SID'!$B:$N,13,FALSE))</f>
        <v/>
      </c>
      <c r="P443" s="13" t="str">
        <f>IF(ISERROR(VLOOKUP(CONCATENATE($A443,"_",P$2),'Reference data SID'!$B:$N,13,FALSE)),"",VLOOKUP(CONCATENATE($A443,"_",P$2),'Reference data SID'!$B:$N,13,FALSE))</f>
        <v/>
      </c>
      <c r="Q443" s="13" t="str">
        <f>IF(ISERROR(VLOOKUP(CONCATENATE($A443,"_",Q$2),'Reference data SID'!$B:$N,13,FALSE)),"",VLOOKUP(CONCATENATE($A443,"_",Q$2),'Reference data SID'!$B:$N,13,FALSE))</f>
        <v/>
      </c>
      <c r="R443" s="13" t="str">
        <f>IF(ISERROR(VLOOKUP(CONCATENATE($A443,"_",R$2),'Reference data SID'!$B:$N,13,FALSE)),"",VLOOKUP(CONCATENATE($A443,"_",R$2),'Reference data SID'!$B:$N,13,FALSE))</f>
        <v/>
      </c>
      <c r="S443" s="13" t="str">
        <f>IF(ISERROR(VLOOKUP(CONCATENATE($A443,"_",S$2),'Reference data SID'!$B:$N,13,FALSE)),"",VLOOKUP(CONCATENATE($A443,"_",S$2),'Reference data SID'!$B:$N,13,FALSE))</f>
        <v/>
      </c>
      <c r="T443" s="13" t="str">
        <f>IF(ISERROR(VLOOKUP(CONCATENATE($A443,"_",T$2),'Reference data SID'!$B:$N,13,FALSE)),"",VLOOKUP(CONCATENATE($A443,"_",T$2),'Reference data SID'!$B:$N,13,FALSE))</f>
        <v/>
      </c>
      <c r="U443" s="13" t="str">
        <f>IF(ISERROR(VLOOKUP(CONCATENATE($A443,"_",U$2),'Reference data SID'!$B:$N,13,FALSE)),"",VLOOKUP(CONCATENATE($A443,"_",U$2),'Reference data SID'!$B:$N,13,FALSE))</f>
        <v/>
      </c>
      <c r="V443" s="13" t="str">
        <f>IF(ISERROR(VLOOKUP(CONCATENATE($A443,"_",V$2),'Reference data SID'!$B:$N,13,FALSE)),"",VLOOKUP(CONCATENATE($A443,"_",V$2),'Reference data SID'!$B:$N,13,FALSE))</f>
        <v/>
      </c>
      <c r="W443" s="13" t="str">
        <f>IF(ISERROR(VLOOKUP(CONCATENATE($A443,"_",W$2),'Reference data SID'!$B:$N,13,FALSE)),"",VLOOKUP(CONCATENATE($A443,"_",W$2),'Reference data SID'!$B:$N,13,FALSE))</f>
        <v/>
      </c>
      <c r="X443" s="13" t="str">
        <f>IF(ISERROR(VLOOKUP(CONCATENATE($A443,"_",X$2),'Reference data SID'!$B:$N,13,FALSE)),"",VLOOKUP(CONCATENATE($A443,"_",X$2),'Reference data SID'!$B:$N,13,FALSE))</f>
        <v/>
      </c>
      <c r="Y443" s="13" t="str">
        <f>IF(ISERROR(VLOOKUP(CONCATENATE($A443,"_",Y$2),'Reference data SID'!$B:$N,13,FALSE)),"",VLOOKUP(CONCATENATE($A443,"_",Y$2),'Reference data SID'!$B:$N,13,FALSE))</f>
        <v/>
      </c>
      <c r="Z443" s="13" t="str">
        <f>IF(ISERROR(VLOOKUP(CONCATENATE($A443,"_",Z$2),'Reference data SID'!$B:$N,13,FALSE)),"",VLOOKUP(CONCATENATE($A443,"_",Z$2),'Reference data SID'!$B:$N,13,FALSE))</f>
        <v/>
      </c>
      <c r="AA443" s="13" t="str">
        <f>IF(ISERROR(VLOOKUP(CONCATENATE($A443,"_",AA$2),'Reference data SID'!$B:$N,13,FALSE)),"",VLOOKUP(CONCATENATE($A443,"_",AA$2),'Reference data SID'!$B:$N,13,FALSE))</f>
        <v/>
      </c>
      <c r="AB443" s="13" t="str">
        <f>IF(ISERROR(VLOOKUP(CONCATENATE($A443,"_",AB$2),'Reference data SID'!$B:$N,13,FALSE)),"",VLOOKUP(CONCATENATE($A443,"_",AB$2),'Reference data SID'!$B:$N,13,FALSE))</f>
        <v/>
      </c>
      <c r="AC443" s="13" t="str">
        <f>IF(ISERROR(VLOOKUP(CONCATENATE($A443,"_",AC$2),'Reference data SID'!$B:$N,13,FALSE)),"",VLOOKUP(CONCATENATE($A443,"_",AC$2),'Reference data SID'!$B:$N,13,FALSE))</f>
        <v/>
      </c>
      <c r="AD443" s="13" t="str">
        <f>IF(ISERROR(VLOOKUP(CONCATENATE($A443,"_",AD$2),'Reference data SID'!$B:$N,13,FALSE)),"",VLOOKUP(CONCATENATE($A443,"_",AD$2),'Reference data SID'!$B:$N,13,FALSE))</f>
        <v/>
      </c>
      <c r="AE443" s="13" t="str">
        <f>IF(ISERROR(VLOOKUP(CONCATENATE($A443,"_",AE$2),'Reference data SID'!$B:$N,13,FALSE)),"",VLOOKUP(CONCATENATE($A443,"_",AE$2),'Reference data SID'!$B:$N,13,FALSE))</f>
        <v/>
      </c>
      <c r="AF443" s="13" t="str">
        <f>IF(ISERROR(VLOOKUP(CONCATENATE($A443,"_",AF$2),'Reference data SID'!$B:$N,13,FALSE)),"",VLOOKUP(CONCATENATE($A443,"_",AF$2),'Reference data SID'!$B:$N,13,FALSE))</f>
        <v/>
      </c>
      <c r="AG443" s="13" t="str">
        <f>IF(ISERROR(VLOOKUP(CONCATENATE($A443,"_",AG$2),'Reference data SID'!$B:$N,13,FALSE)),"",VLOOKUP(CONCATENATE($A443,"_",AG$2),'Reference data SID'!$B:$N,13,FALSE))</f>
        <v/>
      </c>
      <c r="AH443" s="13" t="str">
        <f>IF(ISERROR(VLOOKUP(CONCATENATE($A443,"_",AH$2),'Reference data SID'!$B:$N,13,FALSE)),"",VLOOKUP(CONCATENATE($A443,"_",AH$2),'Reference data SID'!$B:$N,13,FALSE))</f>
        <v/>
      </c>
      <c r="AI443" s="13" t="str">
        <f>IF(ISERROR(VLOOKUP(CONCATENATE($A443,"_",AI$2),'Reference data SID'!$B:$N,13,FALSE)),"",VLOOKUP(CONCATENATE($A443,"_",AI$2),'Reference data SID'!$B:$N,13,FALSE))</f>
        <v/>
      </c>
      <c r="AJ443" s="13" t="str">
        <f>IF(ISERROR(VLOOKUP(CONCATENATE($A443,"_",AJ$2),'Reference data SID'!$B:$N,13,FALSE)),"",VLOOKUP(CONCATENATE($A443,"_",AJ$2),'Reference data SID'!$B:$N,13,FALSE))</f>
        <v/>
      </c>
      <c r="AK443" s="13" t="str">
        <f>IF(ISERROR(VLOOKUP(CONCATENATE($A443,"_",AK$2),'Reference data SID'!$B:$N,13,FALSE)),"",VLOOKUP(CONCATENATE($A443,"_",AK$2),'Reference data SID'!$B:$N,13,FALSE))</f>
        <v/>
      </c>
      <c r="AL443" s="13" t="str">
        <f>IF(ISERROR(VLOOKUP(CONCATENATE($A443,"_",AL$2),'Reference data SID'!$B:$N,13,FALSE)),"",VLOOKUP(CONCATENATE($A443,"_",AL$2),'Reference data SID'!$B:$N,13,FALSE))</f>
        <v/>
      </c>
      <c r="AM443" s="13" t="str">
        <f>IF(ISERROR(VLOOKUP(CONCATENATE($A443,"_",AM$2),'Reference data SID'!$B:$N,13,FALSE)),"",VLOOKUP(CONCATENATE($A443,"_",AM$2),'Reference data SID'!$B:$N,13,FALSE))</f>
        <v/>
      </c>
      <c r="AN443" s="13" t="str">
        <f>IF(ISERROR(VLOOKUP(CONCATENATE($A443,"_",AN$2),'Reference data SID'!$B:$N,13,FALSE)),"",VLOOKUP(CONCATENATE($A443,"_",AN$2),'Reference data SID'!$B:$N,13,FALSE))</f>
        <v/>
      </c>
      <c r="AO443" s="13" t="str">
        <f>IF(ISERROR(VLOOKUP(CONCATENATE($A443,"_",AO$2),'Reference data SID'!$B:$N,13,FALSE)),"",VLOOKUP(CONCATENATE($A443,"_",AO$2),'Reference data SID'!$B:$N,13,FALSE))</f>
        <v/>
      </c>
      <c r="AP443" s="13" t="str">
        <f>IF(ISERROR(VLOOKUP(CONCATENATE($A443,"_",AP$2),'Reference data SID'!$B:$N,13,FALSE)),"",VLOOKUP(CONCATENATE($A443,"_",AP$2),'Reference data SID'!$B:$N,13,FALSE))</f>
        <v/>
      </c>
      <c r="AQ443" s="13" t="str">
        <f>IF(ISERROR(VLOOKUP(CONCATENATE($A443,"_",AQ$2),'Reference data SID'!$B:$N,13,FALSE)),"",VLOOKUP(CONCATENATE($A443,"_",AQ$2),'Reference data SID'!$B:$N,13,FALSE))</f>
        <v/>
      </c>
      <c r="AR443" s="13" t="str">
        <f>IF(ISERROR(VLOOKUP(CONCATENATE($A443,"_",AR$2),'Reference data SID'!$B:$N,13,FALSE)),"",VLOOKUP(CONCATENATE($A443,"_",AR$2),'Reference data SID'!$B:$N,13,FALSE))</f>
        <v/>
      </c>
      <c r="AS443" s="13" t="str">
        <f>IF(ISERROR(VLOOKUP(CONCATENATE($A443,"_",AS$2),'Reference data SID'!$B:$N,13,FALSE)),"",VLOOKUP(CONCATENATE($A443,"_",AS$2),'Reference data SID'!$B:$N,13,FALSE))</f>
        <v/>
      </c>
      <c r="AT443" s="13" t="str">
        <f>IF(ISERROR(VLOOKUP(CONCATENATE($A443,"_",AT$2),'Reference data SID'!$B:$N,13,FALSE)),"",VLOOKUP(CONCATENATE($A443,"_",AT$2),'Reference data SID'!$B:$N,13,FALSE))</f>
        <v/>
      </c>
    </row>
    <row r="444" spans="1:46" x14ac:dyDescent="0.25">
      <c r="A444">
        <v>440</v>
      </c>
      <c r="B444" s="13" t="str">
        <f>IF(ISERROR(VLOOKUP(CONCATENATE($A444,"_",B$2),'Reference data SID'!$B:$N,13,FALSE)),"",VLOOKUP(CONCATENATE($A444,"_",B$2),'Reference data SID'!$B:$N,13,FALSE))</f>
        <v/>
      </c>
      <c r="C444" s="13" t="str">
        <f>IF(ISERROR(VLOOKUP(CONCATENATE($A444,"_",C$2),'Reference data SID'!$B:$N,13,FALSE)),"",VLOOKUP(CONCATENATE($A444,"_",C$2),'Reference data SID'!$B:$N,13,FALSE))</f>
        <v/>
      </c>
      <c r="D444" s="13" t="str">
        <f>IF(ISERROR(VLOOKUP(CONCATENATE($A444,"_",D$2),'Reference data SID'!$B:$N,13,FALSE)),"",VLOOKUP(CONCATENATE($A444,"_",D$2),'Reference data SID'!$B:$N,13,FALSE))</f>
        <v/>
      </c>
      <c r="E444" s="13" t="str">
        <f>IF(ISERROR(VLOOKUP(CONCATENATE($A444,"_",E$2),'Reference data SID'!$B:$N,13,FALSE)),"",VLOOKUP(CONCATENATE($A444,"_",E$2),'Reference data SID'!$B:$N,13,FALSE))</f>
        <v/>
      </c>
      <c r="F444" s="13" t="str">
        <f>IF(ISERROR(VLOOKUP(CONCATENATE($A444,"_",F$2),'Reference data SID'!$B:$N,13,FALSE)),"",VLOOKUP(CONCATENATE($A444,"_",F$2),'Reference data SID'!$B:$N,13,FALSE))</f>
        <v/>
      </c>
      <c r="G444" s="13" t="str">
        <f>IF(ISERROR(VLOOKUP(CONCATENATE($A444,"_",G$2),'Reference data SID'!$B:$N,13,FALSE)),"",VLOOKUP(CONCATENATE($A444,"_",G$2),'Reference data SID'!$B:$N,13,FALSE))</f>
        <v/>
      </c>
      <c r="H444" s="13" t="str">
        <f>IF(ISERROR(VLOOKUP(CONCATENATE($A444,"_",H$2),'Reference data SID'!$B:$N,13,FALSE)),"",VLOOKUP(CONCATENATE($A444,"_",H$2),'Reference data SID'!$B:$N,13,FALSE))</f>
        <v/>
      </c>
      <c r="I444" s="13" t="str">
        <f>IF(ISERROR(VLOOKUP(CONCATENATE($A444,"_",I$2),'Reference data SID'!$B:$N,13,FALSE)),"",VLOOKUP(CONCATENATE($A444,"_",I$2),'Reference data SID'!$B:$N,13,FALSE))</f>
        <v/>
      </c>
      <c r="J444" s="13" t="str">
        <f>IF(ISERROR(VLOOKUP(CONCATENATE($A444,"_",J$2),'Reference data SID'!$B:$N,13,FALSE)),"",VLOOKUP(CONCATENATE($A444,"_",J$2),'Reference data SID'!$B:$N,13,FALSE))</f>
        <v/>
      </c>
      <c r="K444" s="13" t="str">
        <f>IF(ISERROR(VLOOKUP(CONCATENATE($A444,"_",K$2),'Reference data SID'!$B:$N,13,FALSE)),"",VLOOKUP(CONCATENATE($A444,"_",K$2),'Reference data SID'!$B:$N,13,FALSE))</f>
        <v/>
      </c>
      <c r="L444" s="13" t="str">
        <f>IF(ISERROR(VLOOKUP(CONCATENATE($A444,"_",L$2),'Reference data SID'!$B:$N,13,FALSE)),"",VLOOKUP(CONCATENATE($A444,"_",L$2),'Reference data SID'!$B:$N,13,FALSE))</f>
        <v/>
      </c>
      <c r="M444" s="13" t="str">
        <f>IF(ISERROR(VLOOKUP(CONCATENATE($A444,"_",M$2),'Reference data SID'!$B:$N,13,FALSE)),"",VLOOKUP(CONCATENATE($A444,"_",M$2),'Reference data SID'!$B:$N,13,FALSE))</f>
        <v/>
      </c>
      <c r="N444" s="13" t="str">
        <f>IF(ISERROR(VLOOKUP(CONCATENATE($A444,"_",N$2),'Reference data SID'!$B:$N,13,FALSE)),"",VLOOKUP(CONCATENATE($A444,"_",N$2),'Reference data SID'!$B:$N,13,FALSE))</f>
        <v/>
      </c>
      <c r="O444" s="13" t="str">
        <f>IF(ISERROR(VLOOKUP(CONCATENATE($A444,"_",O$2),'Reference data SID'!$B:$N,13,FALSE)),"",VLOOKUP(CONCATENATE($A444,"_",O$2),'Reference data SID'!$B:$N,13,FALSE))</f>
        <v/>
      </c>
      <c r="P444" s="13" t="str">
        <f>IF(ISERROR(VLOOKUP(CONCATENATE($A444,"_",P$2),'Reference data SID'!$B:$N,13,FALSE)),"",VLOOKUP(CONCATENATE($A444,"_",P$2),'Reference data SID'!$B:$N,13,FALSE))</f>
        <v/>
      </c>
      <c r="Q444" s="13" t="str">
        <f>IF(ISERROR(VLOOKUP(CONCATENATE($A444,"_",Q$2),'Reference data SID'!$B:$N,13,FALSE)),"",VLOOKUP(CONCATENATE($A444,"_",Q$2),'Reference data SID'!$B:$N,13,FALSE))</f>
        <v/>
      </c>
      <c r="R444" s="13" t="str">
        <f>IF(ISERROR(VLOOKUP(CONCATENATE($A444,"_",R$2),'Reference data SID'!$B:$N,13,FALSE)),"",VLOOKUP(CONCATENATE($A444,"_",R$2),'Reference data SID'!$B:$N,13,FALSE))</f>
        <v/>
      </c>
      <c r="S444" s="13" t="str">
        <f>IF(ISERROR(VLOOKUP(CONCATENATE($A444,"_",S$2),'Reference data SID'!$B:$N,13,FALSE)),"",VLOOKUP(CONCATENATE($A444,"_",S$2),'Reference data SID'!$B:$N,13,FALSE))</f>
        <v/>
      </c>
      <c r="T444" s="13" t="str">
        <f>IF(ISERROR(VLOOKUP(CONCATENATE($A444,"_",T$2),'Reference data SID'!$B:$N,13,FALSE)),"",VLOOKUP(CONCATENATE($A444,"_",T$2),'Reference data SID'!$B:$N,13,FALSE))</f>
        <v/>
      </c>
      <c r="U444" s="13" t="str">
        <f>IF(ISERROR(VLOOKUP(CONCATENATE($A444,"_",U$2),'Reference data SID'!$B:$N,13,FALSE)),"",VLOOKUP(CONCATENATE($A444,"_",U$2),'Reference data SID'!$B:$N,13,FALSE))</f>
        <v/>
      </c>
      <c r="V444" s="13" t="str">
        <f>IF(ISERROR(VLOOKUP(CONCATENATE($A444,"_",V$2),'Reference data SID'!$B:$N,13,FALSE)),"",VLOOKUP(CONCATENATE($A444,"_",V$2),'Reference data SID'!$B:$N,13,FALSE))</f>
        <v/>
      </c>
      <c r="W444" s="13" t="str">
        <f>IF(ISERROR(VLOOKUP(CONCATENATE($A444,"_",W$2),'Reference data SID'!$B:$N,13,FALSE)),"",VLOOKUP(CONCATENATE($A444,"_",W$2),'Reference data SID'!$B:$N,13,FALSE))</f>
        <v/>
      </c>
      <c r="X444" s="13" t="str">
        <f>IF(ISERROR(VLOOKUP(CONCATENATE($A444,"_",X$2),'Reference data SID'!$B:$N,13,FALSE)),"",VLOOKUP(CONCATENATE($A444,"_",X$2),'Reference data SID'!$B:$N,13,FALSE))</f>
        <v/>
      </c>
      <c r="Y444" s="13" t="str">
        <f>IF(ISERROR(VLOOKUP(CONCATENATE($A444,"_",Y$2),'Reference data SID'!$B:$N,13,FALSE)),"",VLOOKUP(CONCATENATE($A444,"_",Y$2),'Reference data SID'!$B:$N,13,FALSE))</f>
        <v/>
      </c>
      <c r="Z444" s="13" t="str">
        <f>IF(ISERROR(VLOOKUP(CONCATENATE($A444,"_",Z$2),'Reference data SID'!$B:$N,13,FALSE)),"",VLOOKUP(CONCATENATE($A444,"_",Z$2),'Reference data SID'!$B:$N,13,FALSE))</f>
        <v/>
      </c>
      <c r="AA444" s="13" t="str">
        <f>IF(ISERROR(VLOOKUP(CONCATENATE($A444,"_",AA$2),'Reference data SID'!$B:$N,13,FALSE)),"",VLOOKUP(CONCATENATE($A444,"_",AA$2),'Reference data SID'!$B:$N,13,FALSE))</f>
        <v/>
      </c>
      <c r="AB444" s="13" t="str">
        <f>IF(ISERROR(VLOOKUP(CONCATENATE($A444,"_",AB$2),'Reference data SID'!$B:$N,13,FALSE)),"",VLOOKUP(CONCATENATE($A444,"_",AB$2),'Reference data SID'!$B:$N,13,FALSE))</f>
        <v/>
      </c>
      <c r="AC444" s="13" t="str">
        <f>IF(ISERROR(VLOOKUP(CONCATENATE($A444,"_",AC$2),'Reference data SID'!$B:$N,13,FALSE)),"",VLOOKUP(CONCATENATE($A444,"_",AC$2),'Reference data SID'!$B:$N,13,FALSE))</f>
        <v/>
      </c>
      <c r="AD444" s="13" t="str">
        <f>IF(ISERROR(VLOOKUP(CONCATENATE($A444,"_",AD$2),'Reference data SID'!$B:$N,13,FALSE)),"",VLOOKUP(CONCATENATE($A444,"_",AD$2),'Reference data SID'!$B:$N,13,FALSE))</f>
        <v/>
      </c>
      <c r="AE444" s="13" t="str">
        <f>IF(ISERROR(VLOOKUP(CONCATENATE($A444,"_",AE$2),'Reference data SID'!$B:$N,13,FALSE)),"",VLOOKUP(CONCATENATE($A444,"_",AE$2),'Reference data SID'!$B:$N,13,FALSE))</f>
        <v/>
      </c>
      <c r="AF444" s="13" t="str">
        <f>IF(ISERROR(VLOOKUP(CONCATENATE($A444,"_",AF$2),'Reference data SID'!$B:$N,13,FALSE)),"",VLOOKUP(CONCATENATE($A444,"_",AF$2),'Reference data SID'!$B:$N,13,FALSE))</f>
        <v/>
      </c>
      <c r="AG444" s="13" t="str">
        <f>IF(ISERROR(VLOOKUP(CONCATENATE($A444,"_",AG$2),'Reference data SID'!$B:$N,13,FALSE)),"",VLOOKUP(CONCATENATE($A444,"_",AG$2),'Reference data SID'!$B:$N,13,FALSE))</f>
        <v/>
      </c>
      <c r="AH444" s="13" t="str">
        <f>IF(ISERROR(VLOOKUP(CONCATENATE($A444,"_",AH$2),'Reference data SID'!$B:$N,13,FALSE)),"",VLOOKUP(CONCATENATE($A444,"_",AH$2),'Reference data SID'!$B:$N,13,FALSE))</f>
        <v/>
      </c>
      <c r="AI444" s="13" t="str">
        <f>IF(ISERROR(VLOOKUP(CONCATENATE($A444,"_",AI$2),'Reference data SID'!$B:$N,13,FALSE)),"",VLOOKUP(CONCATENATE($A444,"_",AI$2),'Reference data SID'!$B:$N,13,FALSE))</f>
        <v/>
      </c>
      <c r="AJ444" s="13" t="str">
        <f>IF(ISERROR(VLOOKUP(CONCATENATE($A444,"_",AJ$2),'Reference data SID'!$B:$N,13,FALSE)),"",VLOOKUP(CONCATENATE($A444,"_",AJ$2),'Reference data SID'!$B:$N,13,FALSE))</f>
        <v/>
      </c>
      <c r="AK444" s="13" t="str">
        <f>IF(ISERROR(VLOOKUP(CONCATENATE($A444,"_",AK$2),'Reference data SID'!$B:$N,13,FALSE)),"",VLOOKUP(CONCATENATE($A444,"_",AK$2),'Reference data SID'!$B:$N,13,FALSE))</f>
        <v/>
      </c>
      <c r="AL444" s="13" t="str">
        <f>IF(ISERROR(VLOOKUP(CONCATENATE($A444,"_",AL$2),'Reference data SID'!$B:$N,13,FALSE)),"",VLOOKUP(CONCATENATE($A444,"_",AL$2),'Reference data SID'!$B:$N,13,FALSE))</f>
        <v/>
      </c>
      <c r="AM444" s="13" t="str">
        <f>IF(ISERROR(VLOOKUP(CONCATENATE($A444,"_",AM$2),'Reference data SID'!$B:$N,13,FALSE)),"",VLOOKUP(CONCATENATE($A444,"_",AM$2),'Reference data SID'!$B:$N,13,FALSE))</f>
        <v/>
      </c>
      <c r="AN444" s="13" t="str">
        <f>IF(ISERROR(VLOOKUP(CONCATENATE($A444,"_",AN$2),'Reference data SID'!$B:$N,13,FALSE)),"",VLOOKUP(CONCATENATE($A444,"_",AN$2),'Reference data SID'!$B:$N,13,FALSE))</f>
        <v/>
      </c>
      <c r="AO444" s="13" t="str">
        <f>IF(ISERROR(VLOOKUP(CONCATENATE($A444,"_",AO$2),'Reference data SID'!$B:$N,13,FALSE)),"",VLOOKUP(CONCATENATE($A444,"_",AO$2),'Reference data SID'!$B:$N,13,FALSE))</f>
        <v/>
      </c>
      <c r="AP444" s="13" t="str">
        <f>IF(ISERROR(VLOOKUP(CONCATENATE($A444,"_",AP$2),'Reference data SID'!$B:$N,13,FALSE)),"",VLOOKUP(CONCATENATE($A444,"_",AP$2),'Reference data SID'!$B:$N,13,FALSE))</f>
        <v/>
      </c>
      <c r="AQ444" s="13" t="str">
        <f>IF(ISERROR(VLOOKUP(CONCATENATE($A444,"_",AQ$2),'Reference data SID'!$B:$N,13,FALSE)),"",VLOOKUP(CONCATENATE($A444,"_",AQ$2),'Reference data SID'!$B:$N,13,FALSE))</f>
        <v/>
      </c>
      <c r="AR444" s="13" t="str">
        <f>IF(ISERROR(VLOOKUP(CONCATENATE($A444,"_",AR$2),'Reference data SID'!$B:$N,13,FALSE)),"",VLOOKUP(CONCATENATE($A444,"_",AR$2),'Reference data SID'!$B:$N,13,FALSE))</f>
        <v/>
      </c>
      <c r="AS444" s="13" t="str">
        <f>IF(ISERROR(VLOOKUP(CONCATENATE($A444,"_",AS$2),'Reference data SID'!$B:$N,13,FALSE)),"",VLOOKUP(CONCATENATE($A444,"_",AS$2),'Reference data SID'!$B:$N,13,FALSE))</f>
        <v/>
      </c>
      <c r="AT444" s="13" t="str">
        <f>IF(ISERROR(VLOOKUP(CONCATENATE($A444,"_",AT$2),'Reference data SID'!$B:$N,13,FALSE)),"",VLOOKUP(CONCATENATE($A444,"_",AT$2),'Reference data SID'!$B:$N,13,FALSE))</f>
        <v/>
      </c>
    </row>
    <row r="445" spans="1:46" x14ac:dyDescent="0.25">
      <c r="A445">
        <v>441</v>
      </c>
      <c r="B445" s="13" t="str">
        <f>IF(ISERROR(VLOOKUP(CONCATENATE($A445,"_",B$2),'Reference data SID'!$B:$N,13,FALSE)),"",VLOOKUP(CONCATENATE($A445,"_",B$2),'Reference data SID'!$B:$N,13,FALSE))</f>
        <v/>
      </c>
      <c r="C445" s="13" t="str">
        <f>IF(ISERROR(VLOOKUP(CONCATENATE($A445,"_",C$2),'Reference data SID'!$B:$N,13,FALSE)),"",VLOOKUP(CONCATENATE($A445,"_",C$2),'Reference data SID'!$B:$N,13,FALSE))</f>
        <v/>
      </c>
      <c r="D445" s="13" t="str">
        <f>IF(ISERROR(VLOOKUP(CONCATENATE($A445,"_",D$2),'Reference data SID'!$B:$N,13,FALSE)),"",VLOOKUP(CONCATENATE($A445,"_",D$2),'Reference data SID'!$B:$N,13,FALSE))</f>
        <v/>
      </c>
      <c r="E445" s="13" t="str">
        <f>IF(ISERROR(VLOOKUP(CONCATENATE($A445,"_",E$2),'Reference data SID'!$B:$N,13,FALSE)),"",VLOOKUP(CONCATENATE($A445,"_",E$2),'Reference data SID'!$B:$N,13,FALSE))</f>
        <v/>
      </c>
      <c r="F445" s="13" t="str">
        <f>IF(ISERROR(VLOOKUP(CONCATENATE($A445,"_",F$2),'Reference data SID'!$B:$N,13,FALSE)),"",VLOOKUP(CONCATENATE($A445,"_",F$2),'Reference data SID'!$B:$N,13,FALSE))</f>
        <v/>
      </c>
      <c r="G445" s="13" t="str">
        <f>IF(ISERROR(VLOOKUP(CONCATENATE($A445,"_",G$2),'Reference data SID'!$B:$N,13,FALSE)),"",VLOOKUP(CONCATENATE($A445,"_",G$2),'Reference data SID'!$B:$N,13,FALSE))</f>
        <v/>
      </c>
      <c r="H445" s="13" t="str">
        <f>IF(ISERROR(VLOOKUP(CONCATENATE($A445,"_",H$2),'Reference data SID'!$B:$N,13,FALSE)),"",VLOOKUP(CONCATENATE($A445,"_",H$2),'Reference data SID'!$B:$N,13,FALSE))</f>
        <v/>
      </c>
      <c r="I445" s="13" t="str">
        <f>IF(ISERROR(VLOOKUP(CONCATENATE($A445,"_",I$2),'Reference data SID'!$B:$N,13,FALSE)),"",VLOOKUP(CONCATENATE($A445,"_",I$2),'Reference data SID'!$B:$N,13,FALSE))</f>
        <v/>
      </c>
      <c r="J445" s="13" t="str">
        <f>IF(ISERROR(VLOOKUP(CONCATENATE($A445,"_",J$2),'Reference data SID'!$B:$N,13,FALSE)),"",VLOOKUP(CONCATENATE($A445,"_",J$2),'Reference data SID'!$B:$N,13,FALSE))</f>
        <v/>
      </c>
      <c r="K445" s="13" t="str">
        <f>IF(ISERROR(VLOOKUP(CONCATENATE($A445,"_",K$2),'Reference data SID'!$B:$N,13,FALSE)),"",VLOOKUP(CONCATENATE($A445,"_",K$2),'Reference data SID'!$B:$N,13,FALSE))</f>
        <v/>
      </c>
      <c r="L445" s="13" t="str">
        <f>IF(ISERROR(VLOOKUP(CONCATENATE($A445,"_",L$2),'Reference data SID'!$B:$N,13,FALSE)),"",VLOOKUP(CONCATENATE($A445,"_",L$2),'Reference data SID'!$B:$N,13,FALSE))</f>
        <v/>
      </c>
      <c r="M445" s="13" t="str">
        <f>IF(ISERROR(VLOOKUP(CONCATENATE($A445,"_",M$2),'Reference data SID'!$B:$N,13,FALSE)),"",VLOOKUP(CONCATENATE($A445,"_",M$2),'Reference data SID'!$B:$N,13,FALSE))</f>
        <v/>
      </c>
      <c r="N445" s="13" t="str">
        <f>IF(ISERROR(VLOOKUP(CONCATENATE($A445,"_",N$2),'Reference data SID'!$B:$N,13,FALSE)),"",VLOOKUP(CONCATENATE($A445,"_",N$2),'Reference data SID'!$B:$N,13,FALSE))</f>
        <v/>
      </c>
      <c r="O445" s="13" t="str">
        <f>IF(ISERROR(VLOOKUP(CONCATENATE($A445,"_",O$2),'Reference data SID'!$B:$N,13,FALSE)),"",VLOOKUP(CONCATENATE($A445,"_",O$2),'Reference data SID'!$B:$N,13,FALSE))</f>
        <v/>
      </c>
      <c r="P445" s="13" t="str">
        <f>IF(ISERROR(VLOOKUP(CONCATENATE($A445,"_",P$2),'Reference data SID'!$B:$N,13,FALSE)),"",VLOOKUP(CONCATENATE($A445,"_",P$2),'Reference data SID'!$B:$N,13,FALSE))</f>
        <v/>
      </c>
      <c r="Q445" s="13" t="str">
        <f>IF(ISERROR(VLOOKUP(CONCATENATE($A445,"_",Q$2),'Reference data SID'!$B:$N,13,FALSE)),"",VLOOKUP(CONCATENATE($A445,"_",Q$2),'Reference data SID'!$B:$N,13,FALSE))</f>
        <v/>
      </c>
      <c r="R445" s="13" t="str">
        <f>IF(ISERROR(VLOOKUP(CONCATENATE($A445,"_",R$2),'Reference data SID'!$B:$N,13,FALSE)),"",VLOOKUP(CONCATENATE($A445,"_",R$2),'Reference data SID'!$B:$N,13,FALSE))</f>
        <v/>
      </c>
      <c r="S445" s="13" t="str">
        <f>IF(ISERROR(VLOOKUP(CONCATENATE($A445,"_",S$2),'Reference data SID'!$B:$N,13,FALSE)),"",VLOOKUP(CONCATENATE($A445,"_",S$2),'Reference data SID'!$B:$N,13,FALSE))</f>
        <v/>
      </c>
      <c r="T445" s="13" t="str">
        <f>IF(ISERROR(VLOOKUP(CONCATENATE($A445,"_",T$2),'Reference data SID'!$B:$N,13,FALSE)),"",VLOOKUP(CONCATENATE($A445,"_",T$2),'Reference data SID'!$B:$N,13,FALSE))</f>
        <v/>
      </c>
      <c r="U445" s="13" t="str">
        <f>IF(ISERROR(VLOOKUP(CONCATENATE($A445,"_",U$2),'Reference data SID'!$B:$N,13,FALSE)),"",VLOOKUP(CONCATENATE($A445,"_",U$2),'Reference data SID'!$B:$N,13,FALSE))</f>
        <v/>
      </c>
      <c r="V445" s="13" t="str">
        <f>IF(ISERROR(VLOOKUP(CONCATENATE($A445,"_",V$2),'Reference data SID'!$B:$N,13,FALSE)),"",VLOOKUP(CONCATENATE($A445,"_",V$2),'Reference data SID'!$B:$N,13,FALSE))</f>
        <v/>
      </c>
      <c r="W445" s="13" t="str">
        <f>IF(ISERROR(VLOOKUP(CONCATENATE($A445,"_",W$2),'Reference data SID'!$B:$N,13,FALSE)),"",VLOOKUP(CONCATENATE($A445,"_",W$2),'Reference data SID'!$B:$N,13,FALSE))</f>
        <v/>
      </c>
      <c r="X445" s="13" t="str">
        <f>IF(ISERROR(VLOOKUP(CONCATENATE($A445,"_",X$2),'Reference data SID'!$B:$N,13,FALSE)),"",VLOOKUP(CONCATENATE($A445,"_",X$2),'Reference data SID'!$B:$N,13,FALSE))</f>
        <v/>
      </c>
      <c r="Y445" s="13" t="str">
        <f>IF(ISERROR(VLOOKUP(CONCATENATE($A445,"_",Y$2),'Reference data SID'!$B:$N,13,FALSE)),"",VLOOKUP(CONCATENATE($A445,"_",Y$2),'Reference data SID'!$B:$N,13,FALSE))</f>
        <v/>
      </c>
      <c r="Z445" s="13" t="str">
        <f>IF(ISERROR(VLOOKUP(CONCATENATE($A445,"_",Z$2),'Reference data SID'!$B:$N,13,FALSE)),"",VLOOKUP(CONCATENATE($A445,"_",Z$2),'Reference data SID'!$B:$N,13,FALSE))</f>
        <v/>
      </c>
      <c r="AA445" s="13" t="str">
        <f>IF(ISERROR(VLOOKUP(CONCATENATE($A445,"_",AA$2),'Reference data SID'!$B:$N,13,FALSE)),"",VLOOKUP(CONCATENATE($A445,"_",AA$2),'Reference data SID'!$B:$N,13,FALSE))</f>
        <v/>
      </c>
      <c r="AB445" s="13" t="str">
        <f>IF(ISERROR(VLOOKUP(CONCATENATE($A445,"_",AB$2),'Reference data SID'!$B:$N,13,FALSE)),"",VLOOKUP(CONCATENATE($A445,"_",AB$2),'Reference data SID'!$B:$N,13,FALSE))</f>
        <v/>
      </c>
      <c r="AC445" s="13" t="str">
        <f>IF(ISERROR(VLOOKUP(CONCATENATE($A445,"_",AC$2),'Reference data SID'!$B:$N,13,FALSE)),"",VLOOKUP(CONCATENATE($A445,"_",AC$2),'Reference data SID'!$B:$N,13,FALSE))</f>
        <v/>
      </c>
      <c r="AD445" s="13" t="str">
        <f>IF(ISERROR(VLOOKUP(CONCATENATE($A445,"_",AD$2),'Reference data SID'!$B:$N,13,FALSE)),"",VLOOKUP(CONCATENATE($A445,"_",AD$2),'Reference data SID'!$B:$N,13,FALSE))</f>
        <v/>
      </c>
      <c r="AE445" s="13" t="str">
        <f>IF(ISERROR(VLOOKUP(CONCATENATE($A445,"_",AE$2),'Reference data SID'!$B:$N,13,FALSE)),"",VLOOKUP(CONCATENATE($A445,"_",AE$2),'Reference data SID'!$B:$N,13,FALSE))</f>
        <v/>
      </c>
      <c r="AF445" s="13" t="str">
        <f>IF(ISERROR(VLOOKUP(CONCATENATE($A445,"_",AF$2),'Reference data SID'!$B:$N,13,FALSE)),"",VLOOKUP(CONCATENATE($A445,"_",AF$2),'Reference data SID'!$B:$N,13,FALSE))</f>
        <v/>
      </c>
      <c r="AG445" s="13" t="str">
        <f>IF(ISERROR(VLOOKUP(CONCATENATE($A445,"_",AG$2),'Reference data SID'!$B:$N,13,FALSE)),"",VLOOKUP(CONCATENATE($A445,"_",AG$2),'Reference data SID'!$B:$N,13,FALSE))</f>
        <v/>
      </c>
      <c r="AH445" s="13" t="str">
        <f>IF(ISERROR(VLOOKUP(CONCATENATE($A445,"_",AH$2),'Reference data SID'!$B:$N,13,FALSE)),"",VLOOKUP(CONCATENATE($A445,"_",AH$2),'Reference data SID'!$B:$N,13,FALSE))</f>
        <v/>
      </c>
      <c r="AI445" s="13" t="str">
        <f>IF(ISERROR(VLOOKUP(CONCATENATE($A445,"_",AI$2),'Reference data SID'!$B:$N,13,FALSE)),"",VLOOKUP(CONCATENATE($A445,"_",AI$2),'Reference data SID'!$B:$N,13,FALSE))</f>
        <v/>
      </c>
      <c r="AJ445" s="13" t="str">
        <f>IF(ISERROR(VLOOKUP(CONCATENATE($A445,"_",AJ$2),'Reference data SID'!$B:$N,13,FALSE)),"",VLOOKUP(CONCATENATE($A445,"_",AJ$2),'Reference data SID'!$B:$N,13,FALSE))</f>
        <v/>
      </c>
      <c r="AK445" s="13" t="str">
        <f>IF(ISERROR(VLOOKUP(CONCATENATE($A445,"_",AK$2),'Reference data SID'!$B:$N,13,FALSE)),"",VLOOKUP(CONCATENATE($A445,"_",AK$2),'Reference data SID'!$B:$N,13,FALSE))</f>
        <v/>
      </c>
      <c r="AL445" s="13" t="str">
        <f>IF(ISERROR(VLOOKUP(CONCATENATE($A445,"_",AL$2),'Reference data SID'!$B:$N,13,FALSE)),"",VLOOKUP(CONCATENATE($A445,"_",AL$2),'Reference data SID'!$B:$N,13,FALSE))</f>
        <v/>
      </c>
      <c r="AM445" s="13" t="str">
        <f>IF(ISERROR(VLOOKUP(CONCATENATE($A445,"_",AM$2),'Reference data SID'!$B:$N,13,FALSE)),"",VLOOKUP(CONCATENATE($A445,"_",AM$2),'Reference data SID'!$B:$N,13,FALSE))</f>
        <v/>
      </c>
      <c r="AN445" s="13" t="str">
        <f>IF(ISERROR(VLOOKUP(CONCATENATE($A445,"_",AN$2),'Reference data SID'!$B:$N,13,FALSE)),"",VLOOKUP(CONCATENATE($A445,"_",AN$2),'Reference data SID'!$B:$N,13,FALSE))</f>
        <v/>
      </c>
      <c r="AO445" s="13" t="str">
        <f>IF(ISERROR(VLOOKUP(CONCATENATE($A445,"_",AO$2),'Reference data SID'!$B:$N,13,FALSE)),"",VLOOKUP(CONCATENATE($A445,"_",AO$2),'Reference data SID'!$B:$N,13,FALSE))</f>
        <v/>
      </c>
      <c r="AP445" s="13" t="str">
        <f>IF(ISERROR(VLOOKUP(CONCATENATE($A445,"_",AP$2),'Reference data SID'!$B:$N,13,FALSE)),"",VLOOKUP(CONCATENATE($A445,"_",AP$2),'Reference data SID'!$B:$N,13,FALSE))</f>
        <v/>
      </c>
      <c r="AQ445" s="13" t="str">
        <f>IF(ISERROR(VLOOKUP(CONCATENATE($A445,"_",AQ$2),'Reference data SID'!$B:$N,13,FALSE)),"",VLOOKUP(CONCATENATE($A445,"_",AQ$2),'Reference data SID'!$B:$N,13,FALSE))</f>
        <v/>
      </c>
      <c r="AR445" s="13" t="str">
        <f>IF(ISERROR(VLOOKUP(CONCATENATE($A445,"_",AR$2),'Reference data SID'!$B:$N,13,FALSE)),"",VLOOKUP(CONCATENATE($A445,"_",AR$2),'Reference data SID'!$B:$N,13,FALSE))</f>
        <v/>
      </c>
      <c r="AS445" s="13" t="str">
        <f>IF(ISERROR(VLOOKUP(CONCATENATE($A445,"_",AS$2),'Reference data SID'!$B:$N,13,FALSE)),"",VLOOKUP(CONCATENATE($A445,"_",AS$2),'Reference data SID'!$B:$N,13,FALSE))</f>
        <v/>
      </c>
      <c r="AT445" s="13" t="str">
        <f>IF(ISERROR(VLOOKUP(CONCATENATE($A445,"_",AT$2),'Reference data SID'!$B:$N,13,FALSE)),"",VLOOKUP(CONCATENATE($A445,"_",AT$2),'Reference data SID'!$B:$N,13,FALSE))</f>
        <v/>
      </c>
    </row>
    <row r="446" spans="1:46" x14ac:dyDescent="0.25">
      <c r="A446">
        <v>442</v>
      </c>
      <c r="B446" s="13" t="str">
        <f>IF(ISERROR(VLOOKUP(CONCATENATE($A446,"_",B$2),'Reference data SID'!$B:$N,13,FALSE)),"",VLOOKUP(CONCATENATE($A446,"_",B$2),'Reference data SID'!$B:$N,13,FALSE))</f>
        <v/>
      </c>
      <c r="C446" s="13" t="str">
        <f>IF(ISERROR(VLOOKUP(CONCATENATE($A446,"_",C$2),'Reference data SID'!$B:$N,13,FALSE)),"",VLOOKUP(CONCATENATE($A446,"_",C$2),'Reference data SID'!$B:$N,13,FALSE))</f>
        <v/>
      </c>
      <c r="D446" s="13" t="str">
        <f>IF(ISERROR(VLOOKUP(CONCATENATE($A446,"_",D$2),'Reference data SID'!$B:$N,13,FALSE)),"",VLOOKUP(CONCATENATE($A446,"_",D$2),'Reference data SID'!$B:$N,13,FALSE))</f>
        <v/>
      </c>
      <c r="E446" s="13" t="str">
        <f>IF(ISERROR(VLOOKUP(CONCATENATE($A446,"_",E$2),'Reference data SID'!$B:$N,13,FALSE)),"",VLOOKUP(CONCATENATE($A446,"_",E$2),'Reference data SID'!$B:$N,13,FALSE))</f>
        <v/>
      </c>
      <c r="F446" s="13" t="str">
        <f>IF(ISERROR(VLOOKUP(CONCATENATE($A446,"_",F$2),'Reference data SID'!$B:$N,13,FALSE)),"",VLOOKUP(CONCATENATE($A446,"_",F$2),'Reference data SID'!$B:$N,13,FALSE))</f>
        <v/>
      </c>
      <c r="G446" s="13" t="str">
        <f>IF(ISERROR(VLOOKUP(CONCATENATE($A446,"_",G$2),'Reference data SID'!$B:$N,13,FALSE)),"",VLOOKUP(CONCATENATE($A446,"_",G$2),'Reference data SID'!$B:$N,13,FALSE))</f>
        <v/>
      </c>
      <c r="H446" s="13" t="str">
        <f>IF(ISERROR(VLOOKUP(CONCATENATE($A446,"_",H$2),'Reference data SID'!$B:$N,13,FALSE)),"",VLOOKUP(CONCATENATE($A446,"_",H$2),'Reference data SID'!$B:$N,13,FALSE))</f>
        <v/>
      </c>
      <c r="I446" s="13" t="str">
        <f>IF(ISERROR(VLOOKUP(CONCATENATE($A446,"_",I$2),'Reference data SID'!$B:$N,13,FALSE)),"",VLOOKUP(CONCATENATE($A446,"_",I$2),'Reference data SID'!$B:$N,13,FALSE))</f>
        <v/>
      </c>
      <c r="J446" s="13" t="str">
        <f>IF(ISERROR(VLOOKUP(CONCATENATE($A446,"_",J$2),'Reference data SID'!$B:$N,13,FALSE)),"",VLOOKUP(CONCATENATE($A446,"_",J$2),'Reference data SID'!$B:$N,13,FALSE))</f>
        <v/>
      </c>
      <c r="K446" s="13" t="str">
        <f>IF(ISERROR(VLOOKUP(CONCATENATE($A446,"_",K$2),'Reference data SID'!$B:$N,13,FALSE)),"",VLOOKUP(CONCATENATE($A446,"_",K$2),'Reference data SID'!$B:$N,13,FALSE))</f>
        <v/>
      </c>
      <c r="L446" s="13" t="str">
        <f>IF(ISERROR(VLOOKUP(CONCATENATE($A446,"_",L$2),'Reference data SID'!$B:$N,13,FALSE)),"",VLOOKUP(CONCATENATE($A446,"_",L$2),'Reference data SID'!$B:$N,13,FALSE))</f>
        <v/>
      </c>
      <c r="M446" s="13" t="str">
        <f>IF(ISERROR(VLOOKUP(CONCATENATE($A446,"_",M$2),'Reference data SID'!$B:$N,13,FALSE)),"",VLOOKUP(CONCATENATE($A446,"_",M$2),'Reference data SID'!$B:$N,13,FALSE))</f>
        <v/>
      </c>
      <c r="N446" s="13" t="str">
        <f>IF(ISERROR(VLOOKUP(CONCATENATE($A446,"_",N$2),'Reference data SID'!$B:$N,13,FALSE)),"",VLOOKUP(CONCATENATE($A446,"_",N$2),'Reference data SID'!$B:$N,13,FALSE))</f>
        <v/>
      </c>
      <c r="O446" s="13" t="str">
        <f>IF(ISERROR(VLOOKUP(CONCATENATE($A446,"_",O$2),'Reference data SID'!$B:$N,13,FALSE)),"",VLOOKUP(CONCATENATE($A446,"_",O$2),'Reference data SID'!$B:$N,13,FALSE))</f>
        <v/>
      </c>
      <c r="P446" s="13" t="str">
        <f>IF(ISERROR(VLOOKUP(CONCATENATE($A446,"_",P$2),'Reference data SID'!$B:$N,13,FALSE)),"",VLOOKUP(CONCATENATE($A446,"_",P$2),'Reference data SID'!$B:$N,13,FALSE))</f>
        <v/>
      </c>
      <c r="Q446" s="13" t="str">
        <f>IF(ISERROR(VLOOKUP(CONCATENATE($A446,"_",Q$2),'Reference data SID'!$B:$N,13,FALSE)),"",VLOOKUP(CONCATENATE($A446,"_",Q$2),'Reference data SID'!$B:$N,13,FALSE))</f>
        <v/>
      </c>
      <c r="R446" s="13" t="str">
        <f>IF(ISERROR(VLOOKUP(CONCATENATE($A446,"_",R$2),'Reference data SID'!$B:$N,13,FALSE)),"",VLOOKUP(CONCATENATE($A446,"_",R$2),'Reference data SID'!$B:$N,13,FALSE))</f>
        <v/>
      </c>
      <c r="S446" s="13" t="str">
        <f>IF(ISERROR(VLOOKUP(CONCATENATE($A446,"_",S$2),'Reference data SID'!$B:$N,13,FALSE)),"",VLOOKUP(CONCATENATE($A446,"_",S$2),'Reference data SID'!$B:$N,13,FALSE))</f>
        <v/>
      </c>
      <c r="T446" s="13" t="str">
        <f>IF(ISERROR(VLOOKUP(CONCATENATE($A446,"_",T$2),'Reference data SID'!$B:$N,13,FALSE)),"",VLOOKUP(CONCATENATE($A446,"_",T$2),'Reference data SID'!$B:$N,13,FALSE))</f>
        <v/>
      </c>
      <c r="U446" s="13" t="str">
        <f>IF(ISERROR(VLOOKUP(CONCATENATE($A446,"_",U$2),'Reference data SID'!$B:$N,13,FALSE)),"",VLOOKUP(CONCATENATE($A446,"_",U$2),'Reference data SID'!$B:$N,13,FALSE))</f>
        <v/>
      </c>
      <c r="V446" s="13" t="str">
        <f>IF(ISERROR(VLOOKUP(CONCATENATE($A446,"_",V$2),'Reference data SID'!$B:$N,13,FALSE)),"",VLOOKUP(CONCATENATE($A446,"_",V$2),'Reference data SID'!$B:$N,13,FALSE))</f>
        <v/>
      </c>
      <c r="W446" s="13" t="str">
        <f>IF(ISERROR(VLOOKUP(CONCATENATE($A446,"_",W$2),'Reference data SID'!$B:$N,13,FALSE)),"",VLOOKUP(CONCATENATE($A446,"_",W$2),'Reference data SID'!$B:$N,13,FALSE))</f>
        <v/>
      </c>
      <c r="X446" s="13" t="str">
        <f>IF(ISERROR(VLOOKUP(CONCATENATE($A446,"_",X$2),'Reference data SID'!$B:$N,13,FALSE)),"",VLOOKUP(CONCATENATE($A446,"_",X$2),'Reference data SID'!$B:$N,13,FALSE))</f>
        <v/>
      </c>
      <c r="Y446" s="13" t="str">
        <f>IF(ISERROR(VLOOKUP(CONCATENATE($A446,"_",Y$2),'Reference data SID'!$B:$N,13,FALSE)),"",VLOOKUP(CONCATENATE($A446,"_",Y$2),'Reference data SID'!$B:$N,13,FALSE))</f>
        <v/>
      </c>
      <c r="Z446" s="13" t="str">
        <f>IF(ISERROR(VLOOKUP(CONCATENATE($A446,"_",Z$2),'Reference data SID'!$B:$N,13,FALSE)),"",VLOOKUP(CONCATENATE($A446,"_",Z$2),'Reference data SID'!$B:$N,13,FALSE))</f>
        <v/>
      </c>
      <c r="AA446" s="13" t="str">
        <f>IF(ISERROR(VLOOKUP(CONCATENATE($A446,"_",AA$2),'Reference data SID'!$B:$N,13,FALSE)),"",VLOOKUP(CONCATENATE($A446,"_",AA$2),'Reference data SID'!$B:$N,13,FALSE))</f>
        <v/>
      </c>
      <c r="AB446" s="13" t="str">
        <f>IF(ISERROR(VLOOKUP(CONCATENATE($A446,"_",AB$2),'Reference data SID'!$B:$N,13,FALSE)),"",VLOOKUP(CONCATENATE($A446,"_",AB$2),'Reference data SID'!$B:$N,13,FALSE))</f>
        <v/>
      </c>
      <c r="AC446" s="13" t="str">
        <f>IF(ISERROR(VLOOKUP(CONCATENATE($A446,"_",AC$2),'Reference data SID'!$B:$N,13,FALSE)),"",VLOOKUP(CONCATENATE($A446,"_",AC$2),'Reference data SID'!$B:$N,13,FALSE))</f>
        <v/>
      </c>
      <c r="AD446" s="13" t="str">
        <f>IF(ISERROR(VLOOKUP(CONCATENATE($A446,"_",AD$2),'Reference data SID'!$B:$N,13,FALSE)),"",VLOOKUP(CONCATENATE($A446,"_",AD$2),'Reference data SID'!$B:$N,13,FALSE))</f>
        <v/>
      </c>
      <c r="AE446" s="13" t="str">
        <f>IF(ISERROR(VLOOKUP(CONCATENATE($A446,"_",AE$2),'Reference data SID'!$B:$N,13,FALSE)),"",VLOOKUP(CONCATENATE($A446,"_",AE$2),'Reference data SID'!$B:$N,13,FALSE))</f>
        <v/>
      </c>
      <c r="AF446" s="13" t="str">
        <f>IF(ISERROR(VLOOKUP(CONCATENATE($A446,"_",AF$2),'Reference data SID'!$B:$N,13,FALSE)),"",VLOOKUP(CONCATENATE($A446,"_",AF$2),'Reference data SID'!$B:$N,13,FALSE))</f>
        <v/>
      </c>
      <c r="AG446" s="13" t="str">
        <f>IF(ISERROR(VLOOKUP(CONCATENATE($A446,"_",AG$2),'Reference data SID'!$B:$N,13,FALSE)),"",VLOOKUP(CONCATENATE($A446,"_",AG$2),'Reference data SID'!$B:$N,13,FALSE))</f>
        <v/>
      </c>
      <c r="AH446" s="13" t="str">
        <f>IF(ISERROR(VLOOKUP(CONCATENATE($A446,"_",AH$2),'Reference data SID'!$B:$N,13,FALSE)),"",VLOOKUP(CONCATENATE($A446,"_",AH$2),'Reference data SID'!$B:$N,13,FALSE))</f>
        <v/>
      </c>
      <c r="AI446" s="13" t="str">
        <f>IF(ISERROR(VLOOKUP(CONCATENATE($A446,"_",AI$2),'Reference data SID'!$B:$N,13,FALSE)),"",VLOOKUP(CONCATENATE($A446,"_",AI$2),'Reference data SID'!$B:$N,13,FALSE))</f>
        <v/>
      </c>
      <c r="AJ446" s="13" t="str">
        <f>IF(ISERROR(VLOOKUP(CONCATENATE($A446,"_",AJ$2),'Reference data SID'!$B:$N,13,FALSE)),"",VLOOKUP(CONCATENATE($A446,"_",AJ$2),'Reference data SID'!$B:$N,13,FALSE))</f>
        <v/>
      </c>
      <c r="AK446" s="13" t="str">
        <f>IF(ISERROR(VLOOKUP(CONCATENATE($A446,"_",AK$2),'Reference data SID'!$B:$N,13,FALSE)),"",VLOOKUP(CONCATENATE($A446,"_",AK$2),'Reference data SID'!$B:$N,13,FALSE))</f>
        <v/>
      </c>
      <c r="AL446" s="13" t="str">
        <f>IF(ISERROR(VLOOKUP(CONCATENATE($A446,"_",AL$2),'Reference data SID'!$B:$N,13,FALSE)),"",VLOOKUP(CONCATENATE($A446,"_",AL$2),'Reference data SID'!$B:$N,13,FALSE))</f>
        <v/>
      </c>
      <c r="AM446" s="13" t="str">
        <f>IF(ISERROR(VLOOKUP(CONCATENATE($A446,"_",AM$2),'Reference data SID'!$B:$N,13,FALSE)),"",VLOOKUP(CONCATENATE($A446,"_",AM$2),'Reference data SID'!$B:$N,13,FALSE))</f>
        <v/>
      </c>
      <c r="AN446" s="13" t="str">
        <f>IF(ISERROR(VLOOKUP(CONCATENATE($A446,"_",AN$2),'Reference data SID'!$B:$N,13,FALSE)),"",VLOOKUP(CONCATENATE($A446,"_",AN$2),'Reference data SID'!$B:$N,13,FALSE))</f>
        <v/>
      </c>
      <c r="AO446" s="13" t="str">
        <f>IF(ISERROR(VLOOKUP(CONCATENATE($A446,"_",AO$2),'Reference data SID'!$B:$N,13,FALSE)),"",VLOOKUP(CONCATENATE($A446,"_",AO$2),'Reference data SID'!$B:$N,13,FALSE))</f>
        <v/>
      </c>
      <c r="AP446" s="13" t="str">
        <f>IF(ISERROR(VLOOKUP(CONCATENATE($A446,"_",AP$2),'Reference data SID'!$B:$N,13,FALSE)),"",VLOOKUP(CONCATENATE($A446,"_",AP$2),'Reference data SID'!$B:$N,13,FALSE))</f>
        <v/>
      </c>
      <c r="AQ446" s="13" t="str">
        <f>IF(ISERROR(VLOOKUP(CONCATENATE($A446,"_",AQ$2),'Reference data SID'!$B:$N,13,FALSE)),"",VLOOKUP(CONCATENATE($A446,"_",AQ$2),'Reference data SID'!$B:$N,13,FALSE))</f>
        <v/>
      </c>
      <c r="AR446" s="13" t="str">
        <f>IF(ISERROR(VLOOKUP(CONCATENATE($A446,"_",AR$2),'Reference data SID'!$B:$N,13,FALSE)),"",VLOOKUP(CONCATENATE($A446,"_",AR$2),'Reference data SID'!$B:$N,13,FALSE))</f>
        <v/>
      </c>
      <c r="AS446" s="13" t="str">
        <f>IF(ISERROR(VLOOKUP(CONCATENATE($A446,"_",AS$2),'Reference data SID'!$B:$N,13,FALSE)),"",VLOOKUP(CONCATENATE($A446,"_",AS$2),'Reference data SID'!$B:$N,13,FALSE))</f>
        <v/>
      </c>
      <c r="AT446" s="13" t="str">
        <f>IF(ISERROR(VLOOKUP(CONCATENATE($A446,"_",AT$2),'Reference data SID'!$B:$N,13,FALSE)),"",VLOOKUP(CONCATENATE($A446,"_",AT$2),'Reference data SID'!$B:$N,13,FALSE))</f>
        <v/>
      </c>
    </row>
    <row r="447" spans="1:46" x14ac:dyDescent="0.25">
      <c r="A447">
        <v>443</v>
      </c>
      <c r="B447" s="13" t="str">
        <f>IF(ISERROR(VLOOKUP(CONCATENATE($A447,"_",B$2),'Reference data SID'!$B:$N,13,FALSE)),"",VLOOKUP(CONCATENATE($A447,"_",B$2),'Reference data SID'!$B:$N,13,FALSE))</f>
        <v/>
      </c>
      <c r="C447" s="13" t="str">
        <f>IF(ISERROR(VLOOKUP(CONCATENATE($A447,"_",C$2),'Reference data SID'!$B:$N,13,FALSE)),"",VLOOKUP(CONCATENATE($A447,"_",C$2),'Reference data SID'!$B:$N,13,FALSE))</f>
        <v/>
      </c>
      <c r="D447" s="13" t="str">
        <f>IF(ISERROR(VLOOKUP(CONCATENATE($A447,"_",D$2),'Reference data SID'!$B:$N,13,FALSE)),"",VLOOKUP(CONCATENATE($A447,"_",D$2),'Reference data SID'!$B:$N,13,FALSE))</f>
        <v/>
      </c>
      <c r="E447" s="13" t="str">
        <f>IF(ISERROR(VLOOKUP(CONCATENATE($A447,"_",E$2),'Reference data SID'!$B:$N,13,FALSE)),"",VLOOKUP(CONCATENATE($A447,"_",E$2),'Reference data SID'!$B:$N,13,FALSE))</f>
        <v/>
      </c>
      <c r="F447" s="13" t="str">
        <f>IF(ISERROR(VLOOKUP(CONCATENATE($A447,"_",F$2),'Reference data SID'!$B:$N,13,FALSE)),"",VLOOKUP(CONCATENATE($A447,"_",F$2),'Reference data SID'!$B:$N,13,FALSE))</f>
        <v/>
      </c>
      <c r="G447" s="13" t="str">
        <f>IF(ISERROR(VLOOKUP(CONCATENATE($A447,"_",G$2),'Reference data SID'!$B:$N,13,FALSE)),"",VLOOKUP(CONCATENATE($A447,"_",G$2),'Reference data SID'!$B:$N,13,FALSE))</f>
        <v/>
      </c>
      <c r="H447" s="13" t="str">
        <f>IF(ISERROR(VLOOKUP(CONCATENATE($A447,"_",H$2),'Reference data SID'!$B:$N,13,FALSE)),"",VLOOKUP(CONCATENATE($A447,"_",H$2),'Reference data SID'!$B:$N,13,FALSE))</f>
        <v/>
      </c>
      <c r="I447" s="13" t="str">
        <f>IF(ISERROR(VLOOKUP(CONCATENATE($A447,"_",I$2),'Reference data SID'!$B:$N,13,FALSE)),"",VLOOKUP(CONCATENATE($A447,"_",I$2),'Reference data SID'!$B:$N,13,FALSE))</f>
        <v/>
      </c>
      <c r="J447" s="13" t="str">
        <f>IF(ISERROR(VLOOKUP(CONCATENATE($A447,"_",J$2),'Reference data SID'!$B:$N,13,FALSE)),"",VLOOKUP(CONCATENATE($A447,"_",J$2),'Reference data SID'!$B:$N,13,FALSE))</f>
        <v/>
      </c>
      <c r="K447" s="13" t="str">
        <f>IF(ISERROR(VLOOKUP(CONCATENATE($A447,"_",K$2),'Reference data SID'!$B:$N,13,FALSE)),"",VLOOKUP(CONCATENATE($A447,"_",K$2),'Reference data SID'!$B:$N,13,FALSE))</f>
        <v/>
      </c>
      <c r="L447" s="13" t="str">
        <f>IF(ISERROR(VLOOKUP(CONCATENATE($A447,"_",L$2),'Reference data SID'!$B:$N,13,FALSE)),"",VLOOKUP(CONCATENATE($A447,"_",L$2),'Reference data SID'!$B:$N,13,FALSE))</f>
        <v/>
      </c>
      <c r="M447" s="13" t="str">
        <f>IF(ISERROR(VLOOKUP(CONCATENATE($A447,"_",M$2),'Reference data SID'!$B:$N,13,FALSE)),"",VLOOKUP(CONCATENATE($A447,"_",M$2),'Reference data SID'!$B:$N,13,FALSE))</f>
        <v/>
      </c>
      <c r="N447" s="13" t="str">
        <f>IF(ISERROR(VLOOKUP(CONCATENATE($A447,"_",N$2),'Reference data SID'!$B:$N,13,FALSE)),"",VLOOKUP(CONCATENATE($A447,"_",N$2),'Reference data SID'!$B:$N,13,FALSE))</f>
        <v/>
      </c>
      <c r="O447" s="13" t="str">
        <f>IF(ISERROR(VLOOKUP(CONCATENATE($A447,"_",O$2),'Reference data SID'!$B:$N,13,FALSE)),"",VLOOKUP(CONCATENATE($A447,"_",O$2),'Reference data SID'!$B:$N,13,FALSE))</f>
        <v/>
      </c>
      <c r="P447" s="13" t="str">
        <f>IF(ISERROR(VLOOKUP(CONCATENATE($A447,"_",P$2),'Reference data SID'!$B:$N,13,FALSE)),"",VLOOKUP(CONCATENATE($A447,"_",P$2),'Reference data SID'!$B:$N,13,FALSE))</f>
        <v/>
      </c>
      <c r="Q447" s="13" t="str">
        <f>IF(ISERROR(VLOOKUP(CONCATENATE($A447,"_",Q$2),'Reference data SID'!$B:$N,13,FALSE)),"",VLOOKUP(CONCATENATE($A447,"_",Q$2),'Reference data SID'!$B:$N,13,FALSE))</f>
        <v/>
      </c>
      <c r="R447" s="13" t="str">
        <f>IF(ISERROR(VLOOKUP(CONCATENATE($A447,"_",R$2),'Reference data SID'!$B:$N,13,FALSE)),"",VLOOKUP(CONCATENATE($A447,"_",R$2),'Reference data SID'!$B:$N,13,FALSE))</f>
        <v/>
      </c>
      <c r="S447" s="13" t="str">
        <f>IF(ISERROR(VLOOKUP(CONCATENATE($A447,"_",S$2),'Reference data SID'!$B:$N,13,FALSE)),"",VLOOKUP(CONCATENATE($A447,"_",S$2),'Reference data SID'!$B:$N,13,FALSE))</f>
        <v/>
      </c>
      <c r="T447" s="13" t="str">
        <f>IF(ISERROR(VLOOKUP(CONCATENATE($A447,"_",T$2),'Reference data SID'!$B:$N,13,FALSE)),"",VLOOKUP(CONCATENATE($A447,"_",T$2),'Reference data SID'!$B:$N,13,FALSE))</f>
        <v/>
      </c>
      <c r="U447" s="13" t="str">
        <f>IF(ISERROR(VLOOKUP(CONCATENATE($A447,"_",U$2),'Reference data SID'!$B:$N,13,FALSE)),"",VLOOKUP(CONCATENATE($A447,"_",U$2),'Reference data SID'!$B:$N,13,FALSE))</f>
        <v/>
      </c>
      <c r="V447" s="13" t="str">
        <f>IF(ISERROR(VLOOKUP(CONCATENATE($A447,"_",V$2),'Reference data SID'!$B:$N,13,FALSE)),"",VLOOKUP(CONCATENATE($A447,"_",V$2),'Reference data SID'!$B:$N,13,FALSE))</f>
        <v/>
      </c>
      <c r="W447" s="13" t="str">
        <f>IF(ISERROR(VLOOKUP(CONCATENATE($A447,"_",W$2),'Reference data SID'!$B:$N,13,FALSE)),"",VLOOKUP(CONCATENATE($A447,"_",W$2),'Reference data SID'!$B:$N,13,FALSE))</f>
        <v/>
      </c>
      <c r="X447" s="13" t="str">
        <f>IF(ISERROR(VLOOKUP(CONCATENATE($A447,"_",X$2),'Reference data SID'!$B:$N,13,FALSE)),"",VLOOKUP(CONCATENATE($A447,"_",X$2),'Reference data SID'!$B:$N,13,FALSE))</f>
        <v/>
      </c>
      <c r="Y447" s="13" t="str">
        <f>IF(ISERROR(VLOOKUP(CONCATENATE($A447,"_",Y$2),'Reference data SID'!$B:$N,13,FALSE)),"",VLOOKUP(CONCATENATE($A447,"_",Y$2),'Reference data SID'!$B:$N,13,FALSE))</f>
        <v/>
      </c>
      <c r="Z447" s="13" t="str">
        <f>IF(ISERROR(VLOOKUP(CONCATENATE($A447,"_",Z$2),'Reference data SID'!$B:$N,13,FALSE)),"",VLOOKUP(CONCATENATE($A447,"_",Z$2),'Reference data SID'!$B:$N,13,FALSE))</f>
        <v/>
      </c>
      <c r="AA447" s="13" t="str">
        <f>IF(ISERROR(VLOOKUP(CONCATENATE($A447,"_",AA$2),'Reference data SID'!$B:$N,13,FALSE)),"",VLOOKUP(CONCATENATE($A447,"_",AA$2),'Reference data SID'!$B:$N,13,FALSE))</f>
        <v/>
      </c>
      <c r="AB447" s="13" t="str">
        <f>IF(ISERROR(VLOOKUP(CONCATENATE($A447,"_",AB$2),'Reference data SID'!$B:$N,13,FALSE)),"",VLOOKUP(CONCATENATE($A447,"_",AB$2),'Reference data SID'!$B:$N,13,FALSE))</f>
        <v/>
      </c>
      <c r="AC447" s="13" t="str">
        <f>IF(ISERROR(VLOOKUP(CONCATENATE($A447,"_",AC$2),'Reference data SID'!$B:$N,13,FALSE)),"",VLOOKUP(CONCATENATE($A447,"_",AC$2),'Reference data SID'!$B:$N,13,FALSE))</f>
        <v/>
      </c>
      <c r="AD447" s="13" t="str">
        <f>IF(ISERROR(VLOOKUP(CONCATENATE($A447,"_",AD$2),'Reference data SID'!$B:$N,13,FALSE)),"",VLOOKUP(CONCATENATE($A447,"_",AD$2),'Reference data SID'!$B:$N,13,FALSE))</f>
        <v/>
      </c>
      <c r="AE447" s="13" t="str">
        <f>IF(ISERROR(VLOOKUP(CONCATENATE($A447,"_",AE$2),'Reference data SID'!$B:$N,13,FALSE)),"",VLOOKUP(CONCATENATE($A447,"_",AE$2),'Reference data SID'!$B:$N,13,FALSE))</f>
        <v/>
      </c>
      <c r="AF447" s="13" t="str">
        <f>IF(ISERROR(VLOOKUP(CONCATENATE($A447,"_",AF$2),'Reference data SID'!$B:$N,13,FALSE)),"",VLOOKUP(CONCATENATE($A447,"_",AF$2),'Reference data SID'!$B:$N,13,FALSE))</f>
        <v/>
      </c>
      <c r="AG447" s="13" t="str">
        <f>IF(ISERROR(VLOOKUP(CONCATENATE($A447,"_",AG$2),'Reference data SID'!$B:$N,13,FALSE)),"",VLOOKUP(CONCATENATE($A447,"_",AG$2),'Reference data SID'!$B:$N,13,FALSE))</f>
        <v/>
      </c>
      <c r="AH447" s="13" t="str">
        <f>IF(ISERROR(VLOOKUP(CONCATENATE($A447,"_",AH$2),'Reference data SID'!$B:$N,13,FALSE)),"",VLOOKUP(CONCATENATE($A447,"_",AH$2),'Reference data SID'!$B:$N,13,FALSE))</f>
        <v/>
      </c>
      <c r="AI447" s="13" t="str">
        <f>IF(ISERROR(VLOOKUP(CONCATENATE($A447,"_",AI$2),'Reference data SID'!$B:$N,13,FALSE)),"",VLOOKUP(CONCATENATE($A447,"_",AI$2),'Reference data SID'!$B:$N,13,FALSE))</f>
        <v/>
      </c>
      <c r="AJ447" s="13" t="str">
        <f>IF(ISERROR(VLOOKUP(CONCATENATE($A447,"_",AJ$2),'Reference data SID'!$B:$N,13,FALSE)),"",VLOOKUP(CONCATENATE($A447,"_",AJ$2),'Reference data SID'!$B:$N,13,FALSE))</f>
        <v/>
      </c>
      <c r="AK447" s="13" t="str">
        <f>IF(ISERROR(VLOOKUP(CONCATENATE($A447,"_",AK$2),'Reference data SID'!$B:$N,13,FALSE)),"",VLOOKUP(CONCATENATE($A447,"_",AK$2),'Reference data SID'!$B:$N,13,FALSE))</f>
        <v/>
      </c>
      <c r="AL447" s="13" t="str">
        <f>IF(ISERROR(VLOOKUP(CONCATENATE($A447,"_",AL$2),'Reference data SID'!$B:$N,13,FALSE)),"",VLOOKUP(CONCATENATE($A447,"_",AL$2),'Reference data SID'!$B:$N,13,FALSE))</f>
        <v/>
      </c>
      <c r="AM447" s="13" t="str">
        <f>IF(ISERROR(VLOOKUP(CONCATENATE($A447,"_",AM$2),'Reference data SID'!$B:$N,13,FALSE)),"",VLOOKUP(CONCATENATE($A447,"_",AM$2),'Reference data SID'!$B:$N,13,FALSE))</f>
        <v/>
      </c>
      <c r="AN447" s="13" t="str">
        <f>IF(ISERROR(VLOOKUP(CONCATENATE($A447,"_",AN$2),'Reference data SID'!$B:$N,13,FALSE)),"",VLOOKUP(CONCATENATE($A447,"_",AN$2),'Reference data SID'!$B:$N,13,FALSE))</f>
        <v/>
      </c>
      <c r="AO447" s="13" t="str">
        <f>IF(ISERROR(VLOOKUP(CONCATENATE($A447,"_",AO$2),'Reference data SID'!$B:$N,13,FALSE)),"",VLOOKUP(CONCATENATE($A447,"_",AO$2),'Reference data SID'!$B:$N,13,FALSE))</f>
        <v/>
      </c>
      <c r="AP447" s="13" t="str">
        <f>IF(ISERROR(VLOOKUP(CONCATENATE($A447,"_",AP$2),'Reference data SID'!$B:$N,13,FALSE)),"",VLOOKUP(CONCATENATE($A447,"_",AP$2),'Reference data SID'!$B:$N,13,FALSE))</f>
        <v/>
      </c>
      <c r="AQ447" s="13" t="str">
        <f>IF(ISERROR(VLOOKUP(CONCATENATE($A447,"_",AQ$2),'Reference data SID'!$B:$N,13,FALSE)),"",VLOOKUP(CONCATENATE($A447,"_",AQ$2),'Reference data SID'!$B:$N,13,FALSE))</f>
        <v/>
      </c>
      <c r="AR447" s="13" t="str">
        <f>IF(ISERROR(VLOOKUP(CONCATENATE($A447,"_",AR$2),'Reference data SID'!$B:$N,13,FALSE)),"",VLOOKUP(CONCATENATE($A447,"_",AR$2),'Reference data SID'!$B:$N,13,FALSE))</f>
        <v/>
      </c>
      <c r="AS447" s="13" t="str">
        <f>IF(ISERROR(VLOOKUP(CONCATENATE($A447,"_",AS$2),'Reference data SID'!$B:$N,13,FALSE)),"",VLOOKUP(CONCATENATE($A447,"_",AS$2),'Reference data SID'!$B:$N,13,FALSE))</f>
        <v/>
      </c>
      <c r="AT447" s="13" t="str">
        <f>IF(ISERROR(VLOOKUP(CONCATENATE($A447,"_",AT$2),'Reference data SID'!$B:$N,13,FALSE)),"",VLOOKUP(CONCATENATE($A447,"_",AT$2),'Reference data SID'!$B:$N,13,FALSE))</f>
        <v/>
      </c>
    </row>
    <row r="448" spans="1:46" x14ac:dyDescent="0.25">
      <c r="A448">
        <v>444</v>
      </c>
      <c r="B448" s="13" t="str">
        <f>IF(ISERROR(VLOOKUP(CONCATENATE($A448,"_",B$2),'Reference data SID'!$B:$N,13,FALSE)),"",VLOOKUP(CONCATENATE($A448,"_",B$2),'Reference data SID'!$B:$N,13,FALSE))</f>
        <v/>
      </c>
      <c r="C448" s="13" t="str">
        <f>IF(ISERROR(VLOOKUP(CONCATENATE($A448,"_",C$2),'Reference data SID'!$B:$N,13,FALSE)),"",VLOOKUP(CONCATENATE($A448,"_",C$2),'Reference data SID'!$B:$N,13,FALSE))</f>
        <v/>
      </c>
      <c r="D448" s="13" t="str">
        <f>IF(ISERROR(VLOOKUP(CONCATENATE($A448,"_",D$2),'Reference data SID'!$B:$N,13,FALSE)),"",VLOOKUP(CONCATENATE($A448,"_",D$2),'Reference data SID'!$B:$N,13,FALSE))</f>
        <v/>
      </c>
      <c r="E448" s="13" t="str">
        <f>IF(ISERROR(VLOOKUP(CONCATENATE($A448,"_",E$2),'Reference data SID'!$B:$N,13,FALSE)),"",VLOOKUP(CONCATENATE($A448,"_",E$2),'Reference data SID'!$B:$N,13,FALSE))</f>
        <v/>
      </c>
      <c r="F448" s="13" t="str">
        <f>IF(ISERROR(VLOOKUP(CONCATENATE($A448,"_",F$2),'Reference data SID'!$B:$N,13,FALSE)),"",VLOOKUP(CONCATENATE($A448,"_",F$2),'Reference data SID'!$B:$N,13,FALSE))</f>
        <v/>
      </c>
      <c r="G448" s="13" t="str">
        <f>IF(ISERROR(VLOOKUP(CONCATENATE($A448,"_",G$2),'Reference data SID'!$B:$N,13,FALSE)),"",VLOOKUP(CONCATENATE($A448,"_",G$2),'Reference data SID'!$B:$N,13,FALSE))</f>
        <v/>
      </c>
      <c r="H448" s="13" t="str">
        <f>IF(ISERROR(VLOOKUP(CONCATENATE($A448,"_",H$2),'Reference data SID'!$B:$N,13,FALSE)),"",VLOOKUP(CONCATENATE($A448,"_",H$2),'Reference data SID'!$B:$N,13,FALSE))</f>
        <v/>
      </c>
      <c r="I448" s="13" t="str">
        <f>IF(ISERROR(VLOOKUP(CONCATENATE($A448,"_",I$2),'Reference data SID'!$B:$N,13,FALSE)),"",VLOOKUP(CONCATENATE($A448,"_",I$2),'Reference data SID'!$B:$N,13,FALSE))</f>
        <v/>
      </c>
      <c r="J448" s="13" t="str">
        <f>IF(ISERROR(VLOOKUP(CONCATENATE($A448,"_",J$2),'Reference data SID'!$B:$N,13,FALSE)),"",VLOOKUP(CONCATENATE($A448,"_",J$2),'Reference data SID'!$B:$N,13,FALSE))</f>
        <v/>
      </c>
      <c r="K448" s="13" t="str">
        <f>IF(ISERROR(VLOOKUP(CONCATENATE($A448,"_",K$2),'Reference data SID'!$B:$N,13,FALSE)),"",VLOOKUP(CONCATENATE($A448,"_",K$2),'Reference data SID'!$B:$N,13,FALSE))</f>
        <v/>
      </c>
      <c r="L448" s="13" t="str">
        <f>IF(ISERROR(VLOOKUP(CONCATENATE($A448,"_",L$2),'Reference data SID'!$B:$N,13,FALSE)),"",VLOOKUP(CONCATENATE($A448,"_",L$2),'Reference data SID'!$B:$N,13,FALSE))</f>
        <v/>
      </c>
      <c r="M448" s="13" t="str">
        <f>IF(ISERROR(VLOOKUP(CONCATENATE($A448,"_",M$2),'Reference data SID'!$B:$N,13,FALSE)),"",VLOOKUP(CONCATENATE($A448,"_",M$2),'Reference data SID'!$B:$N,13,FALSE))</f>
        <v/>
      </c>
      <c r="N448" s="13" t="str">
        <f>IF(ISERROR(VLOOKUP(CONCATENATE($A448,"_",N$2),'Reference data SID'!$B:$N,13,FALSE)),"",VLOOKUP(CONCATENATE($A448,"_",N$2),'Reference data SID'!$B:$N,13,FALSE))</f>
        <v/>
      </c>
      <c r="O448" s="13" t="str">
        <f>IF(ISERROR(VLOOKUP(CONCATENATE($A448,"_",O$2),'Reference data SID'!$B:$N,13,FALSE)),"",VLOOKUP(CONCATENATE($A448,"_",O$2),'Reference data SID'!$B:$N,13,FALSE))</f>
        <v/>
      </c>
      <c r="P448" s="13" t="str">
        <f>IF(ISERROR(VLOOKUP(CONCATENATE($A448,"_",P$2),'Reference data SID'!$B:$N,13,FALSE)),"",VLOOKUP(CONCATENATE($A448,"_",P$2),'Reference data SID'!$B:$N,13,FALSE))</f>
        <v/>
      </c>
      <c r="Q448" s="13" t="str">
        <f>IF(ISERROR(VLOOKUP(CONCATENATE($A448,"_",Q$2),'Reference data SID'!$B:$N,13,FALSE)),"",VLOOKUP(CONCATENATE($A448,"_",Q$2),'Reference data SID'!$B:$N,13,FALSE))</f>
        <v/>
      </c>
      <c r="R448" s="13" t="str">
        <f>IF(ISERROR(VLOOKUP(CONCATENATE($A448,"_",R$2),'Reference data SID'!$B:$N,13,FALSE)),"",VLOOKUP(CONCATENATE($A448,"_",R$2),'Reference data SID'!$B:$N,13,FALSE))</f>
        <v/>
      </c>
      <c r="S448" s="13" t="str">
        <f>IF(ISERROR(VLOOKUP(CONCATENATE($A448,"_",S$2),'Reference data SID'!$B:$N,13,FALSE)),"",VLOOKUP(CONCATENATE($A448,"_",S$2),'Reference data SID'!$B:$N,13,FALSE))</f>
        <v/>
      </c>
      <c r="T448" s="13" t="str">
        <f>IF(ISERROR(VLOOKUP(CONCATENATE($A448,"_",T$2),'Reference data SID'!$B:$N,13,FALSE)),"",VLOOKUP(CONCATENATE($A448,"_",T$2),'Reference data SID'!$B:$N,13,FALSE))</f>
        <v/>
      </c>
      <c r="U448" s="13" t="str">
        <f>IF(ISERROR(VLOOKUP(CONCATENATE($A448,"_",U$2),'Reference data SID'!$B:$N,13,FALSE)),"",VLOOKUP(CONCATENATE($A448,"_",U$2),'Reference data SID'!$B:$N,13,FALSE))</f>
        <v/>
      </c>
      <c r="V448" s="13" t="str">
        <f>IF(ISERROR(VLOOKUP(CONCATENATE($A448,"_",V$2),'Reference data SID'!$B:$N,13,FALSE)),"",VLOOKUP(CONCATENATE($A448,"_",V$2),'Reference data SID'!$B:$N,13,FALSE))</f>
        <v/>
      </c>
      <c r="W448" s="13" t="str">
        <f>IF(ISERROR(VLOOKUP(CONCATENATE($A448,"_",W$2),'Reference data SID'!$B:$N,13,FALSE)),"",VLOOKUP(CONCATENATE($A448,"_",W$2),'Reference data SID'!$B:$N,13,FALSE))</f>
        <v/>
      </c>
      <c r="X448" s="13" t="str">
        <f>IF(ISERROR(VLOOKUP(CONCATENATE($A448,"_",X$2),'Reference data SID'!$B:$N,13,FALSE)),"",VLOOKUP(CONCATENATE($A448,"_",X$2),'Reference data SID'!$B:$N,13,FALSE))</f>
        <v/>
      </c>
      <c r="Y448" s="13" t="str">
        <f>IF(ISERROR(VLOOKUP(CONCATENATE($A448,"_",Y$2),'Reference data SID'!$B:$N,13,FALSE)),"",VLOOKUP(CONCATENATE($A448,"_",Y$2),'Reference data SID'!$B:$N,13,FALSE))</f>
        <v/>
      </c>
      <c r="Z448" s="13" t="str">
        <f>IF(ISERROR(VLOOKUP(CONCATENATE($A448,"_",Z$2),'Reference data SID'!$B:$N,13,FALSE)),"",VLOOKUP(CONCATENATE($A448,"_",Z$2),'Reference data SID'!$B:$N,13,FALSE))</f>
        <v/>
      </c>
      <c r="AA448" s="13" t="str">
        <f>IF(ISERROR(VLOOKUP(CONCATENATE($A448,"_",AA$2),'Reference data SID'!$B:$N,13,FALSE)),"",VLOOKUP(CONCATENATE($A448,"_",AA$2),'Reference data SID'!$B:$N,13,FALSE))</f>
        <v/>
      </c>
      <c r="AB448" s="13" t="str">
        <f>IF(ISERROR(VLOOKUP(CONCATENATE($A448,"_",AB$2),'Reference data SID'!$B:$N,13,FALSE)),"",VLOOKUP(CONCATENATE($A448,"_",AB$2),'Reference data SID'!$B:$N,13,FALSE))</f>
        <v/>
      </c>
      <c r="AC448" s="13" t="str">
        <f>IF(ISERROR(VLOOKUP(CONCATENATE($A448,"_",AC$2),'Reference data SID'!$B:$N,13,FALSE)),"",VLOOKUP(CONCATENATE($A448,"_",AC$2),'Reference data SID'!$B:$N,13,FALSE))</f>
        <v/>
      </c>
      <c r="AD448" s="13" t="str">
        <f>IF(ISERROR(VLOOKUP(CONCATENATE($A448,"_",AD$2),'Reference data SID'!$B:$N,13,FALSE)),"",VLOOKUP(CONCATENATE($A448,"_",AD$2),'Reference data SID'!$B:$N,13,FALSE))</f>
        <v/>
      </c>
      <c r="AE448" s="13" t="str">
        <f>IF(ISERROR(VLOOKUP(CONCATENATE($A448,"_",AE$2),'Reference data SID'!$B:$N,13,FALSE)),"",VLOOKUP(CONCATENATE($A448,"_",AE$2),'Reference data SID'!$B:$N,13,FALSE))</f>
        <v/>
      </c>
      <c r="AF448" s="13" t="str">
        <f>IF(ISERROR(VLOOKUP(CONCATENATE($A448,"_",AF$2),'Reference data SID'!$B:$N,13,FALSE)),"",VLOOKUP(CONCATENATE($A448,"_",AF$2),'Reference data SID'!$B:$N,13,FALSE))</f>
        <v/>
      </c>
      <c r="AG448" s="13" t="str">
        <f>IF(ISERROR(VLOOKUP(CONCATENATE($A448,"_",AG$2),'Reference data SID'!$B:$N,13,FALSE)),"",VLOOKUP(CONCATENATE($A448,"_",AG$2),'Reference data SID'!$B:$N,13,FALSE))</f>
        <v/>
      </c>
      <c r="AH448" s="13" t="str">
        <f>IF(ISERROR(VLOOKUP(CONCATENATE($A448,"_",AH$2),'Reference data SID'!$B:$N,13,FALSE)),"",VLOOKUP(CONCATENATE($A448,"_",AH$2),'Reference data SID'!$B:$N,13,FALSE))</f>
        <v/>
      </c>
      <c r="AI448" s="13" t="str">
        <f>IF(ISERROR(VLOOKUP(CONCATENATE($A448,"_",AI$2),'Reference data SID'!$B:$N,13,FALSE)),"",VLOOKUP(CONCATENATE($A448,"_",AI$2),'Reference data SID'!$B:$N,13,FALSE))</f>
        <v/>
      </c>
      <c r="AJ448" s="13" t="str">
        <f>IF(ISERROR(VLOOKUP(CONCATENATE($A448,"_",AJ$2),'Reference data SID'!$B:$N,13,FALSE)),"",VLOOKUP(CONCATENATE($A448,"_",AJ$2),'Reference data SID'!$B:$N,13,FALSE))</f>
        <v/>
      </c>
      <c r="AK448" s="13" t="str">
        <f>IF(ISERROR(VLOOKUP(CONCATENATE($A448,"_",AK$2),'Reference data SID'!$B:$N,13,FALSE)),"",VLOOKUP(CONCATENATE($A448,"_",AK$2),'Reference data SID'!$B:$N,13,FALSE))</f>
        <v/>
      </c>
      <c r="AL448" s="13" t="str">
        <f>IF(ISERROR(VLOOKUP(CONCATENATE($A448,"_",AL$2),'Reference data SID'!$B:$N,13,FALSE)),"",VLOOKUP(CONCATENATE($A448,"_",AL$2),'Reference data SID'!$B:$N,13,FALSE))</f>
        <v/>
      </c>
      <c r="AM448" s="13" t="str">
        <f>IF(ISERROR(VLOOKUP(CONCATENATE($A448,"_",AM$2),'Reference data SID'!$B:$N,13,FALSE)),"",VLOOKUP(CONCATENATE($A448,"_",AM$2),'Reference data SID'!$B:$N,13,FALSE))</f>
        <v/>
      </c>
      <c r="AN448" s="13" t="str">
        <f>IF(ISERROR(VLOOKUP(CONCATENATE($A448,"_",AN$2),'Reference data SID'!$B:$N,13,FALSE)),"",VLOOKUP(CONCATENATE($A448,"_",AN$2),'Reference data SID'!$B:$N,13,FALSE))</f>
        <v/>
      </c>
      <c r="AO448" s="13" t="str">
        <f>IF(ISERROR(VLOOKUP(CONCATENATE($A448,"_",AO$2),'Reference data SID'!$B:$N,13,FALSE)),"",VLOOKUP(CONCATENATE($A448,"_",AO$2),'Reference data SID'!$B:$N,13,FALSE))</f>
        <v/>
      </c>
      <c r="AP448" s="13" t="str">
        <f>IF(ISERROR(VLOOKUP(CONCATENATE($A448,"_",AP$2),'Reference data SID'!$B:$N,13,FALSE)),"",VLOOKUP(CONCATENATE($A448,"_",AP$2),'Reference data SID'!$B:$N,13,FALSE))</f>
        <v/>
      </c>
      <c r="AQ448" s="13" t="str">
        <f>IF(ISERROR(VLOOKUP(CONCATENATE($A448,"_",AQ$2),'Reference data SID'!$B:$N,13,FALSE)),"",VLOOKUP(CONCATENATE($A448,"_",AQ$2),'Reference data SID'!$B:$N,13,FALSE))</f>
        <v/>
      </c>
      <c r="AR448" s="13" t="str">
        <f>IF(ISERROR(VLOOKUP(CONCATENATE($A448,"_",AR$2),'Reference data SID'!$B:$N,13,FALSE)),"",VLOOKUP(CONCATENATE($A448,"_",AR$2),'Reference data SID'!$B:$N,13,FALSE))</f>
        <v/>
      </c>
      <c r="AS448" s="13" t="str">
        <f>IF(ISERROR(VLOOKUP(CONCATENATE($A448,"_",AS$2),'Reference data SID'!$B:$N,13,FALSE)),"",VLOOKUP(CONCATENATE($A448,"_",AS$2),'Reference data SID'!$B:$N,13,FALSE))</f>
        <v/>
      </c>
      <c r="AT448" s="13" t="str">
        <f>IF(ISERROR(VLOOKUP(CONCATENATE($A448,"_",AT$2),'Reference data SID'!$B:$N,13,FALSE)),"",VLOOKUP(CONCATENATE($A448,"_",AT$2),'Reference data SID'!$B:$N,13,FALSE))</f>
        <v/>
      </c>
    </row>
    <row r="449" spans="1:46" x14ac:dyDescent="0.25">
      <c r="A449">
        <v>445</v>
      </c>
      <c r="B449" s="13" t="str">
        <f>IF(ISERROR(VLOOKUP(CONCATENATE($A449,"_",B$2),'Reference data SID'!$B:$N,13,FALSE)),"",VLOOKUP(CONCATENATE($A449,"_",B$2),'Reference data SID'!$B:$N,13,FALSE))</f>
        <v/>
      </c>
      <c r="C449" s="13" t="str">
        <f>IF(ISERROR(VLOOKUP(CONCATENATE($A449,"_",C$2),'Reference data SID'!$B:$N,13,FALSE)),"",VLOOKUP(CONCATENATE($A449,"_",C$2),'Reference data SID'!$B:$N,13,FALSE))</f>
        <v/>
      </c>
      <c r="D449" s="13" t="str">
        <f>IF(ISERROR(VLOOKUP(CONCATENATE($A449,"_",D$2),'Reference data SID'!$B:$N,13,FALSE)),"",VLOOKUP(CONCATENATE($A449,"_",D$2),'Reference data SID'!$B:$N,13,FALSE))</f>
        <v/>
      </c>
      <c r="E449" s="13" t="str">
        <f>IF(ISERROR(VLOOKUP(CONCATENATE($A449,"_",E$2),'Reference data SID'!$B:$N,13,FALSE)),"",VLOOKUP(CONCATENATE($A449,"_",E$2),'Reference data SID'!$B:$N,13,FALSE))</f>
        <v/>
      </c>
      <c r="F449" s="13" t="str">
        <f>IF(ISERROR(VLOOKUP(CONCATENATE($A449,"_",F$2),'Reference data SID'!$B:$N,13,FALSE)),"",VLOOKUP(CONCATENATE($A449,"_",F$2),'Reference data SID'!$B:$N,13,FALSE))</f>
        <v/>
      </c>
      <c r="G449" s="13" t="str">
        <f>IF(ISERROR(VLOOKUP(CONCATENATE($A449,"_",G$2),'Reference data SID'!$B:$N,13,FALSE)),"",VLOOKUP(CONCATENATE($A449,"_",G$2),'Reference data SID'!$B:$N,13,FALSE))</f>
        <v/>
      </c>
      <c r="H449" s="13" t="str">
        <f>IF(ISERROR(VLOOKUP(CONCATENATE($A449,"_",H$2),'Reference data SID'!$B:$N,13,FALSE)),"",VLOOKUP(CONCATENATE($A449,"_",H$2),'Reference data SID'!$B:$N,13,FALSE))</f>
        <v/>
      </c>
      <c r="I449" s="13" t="str">
        <f>IF(ISERROR(VLOOKUP(CONCATENATE($A449,"_",I$2),'Reference data SID'!$B:$N,13,FALSE)),"",VLOOKUP(CONCATENATE($A449,"_",I$2),'Reference data SID'!$B:$N,13,FALSE))</f>
        <v/>
      </c>
      <c r="J449" s="13" t="str">
        <f>IF(ISERROR(VLOOKUP(CONCATENATE($A449,"_",J$2),'Reference data SID'!$B:$N,13,FALSE)),"",VLOOKUP(CONCATENATE($A449,"_",J$2),'Reference data SID'!$B:$N,13,FALSE))</f>
        <v/>
      </c>
      <c r="K449" s="13" t="str">
        <f>IF(ISERROR(VLOOKUP(CONCATENATE($A449,"_",K$2),'Reference data SID'!$B:$N,13,FALSE)),"",VLOOKUP(CONCATENATE($A449,"_",K$2),'Reference data SID'!$B:$N,13,FALSE))</f>
        <v/>
      </c>
      <c r="L449" s="13" t="str">
        <f>IF(ISERROR(VLOOKUP(CONCATENATE($A449,"_",L$2),'Reference data SID'!$B:$N,13,FALSE)),"",VLOOKUP(CONCATENATE($A449,"_",L$2),'Reference data SID'!$B:$N,13,FALSE))</f>
        <v/>
      </c>
      <c r="M449" s="13" t="str">
        <f>IF(ISERROR(VLOOKUP(CONCATENATE($A449,"_",M$2),'Reference data SID'!$B:$N,13,FALSE)),"",VLOOKUP(CONCATENATE($A449,"_",M$2),'Reference data SID'!$B:$N,13,FALSE))</f>
        <v/>
      </c>
      <c r="N449" s="13" t="str">
        <f>IF(ISERROR(VLOOKUP(CONCATENATE($A449,"_",N$2),'Reference data SID'!$B:$N,13,FALSE)),"",VLOOKUP(CONCATENATE($A449,"_",N$2),'Reference data SID'!$B:$N,13,FALSE))</f>
        <v/>
      </c>
      <c r="O449" s="13" t="str">
        <f>IF(ISERROR(VLOOKUP(CONCATENATE($A449,"_",O$2),'Reference data SID'!$B:$N,13,FALSE)),"",VLOOKUP(CONCATENATE($A449,"_",O$2),'Reference data SID'!$B:$N,13,FALSE))</f>
        <v/>
      </c>
      <c r="P449" s="13" t="str">
        <f>IF(ISERROR(VLOOKUP(CONCATENATE($A449,"_",P$2),'Reference data SID'!$B:$N,13,FALSE)),"",VLOOKUP(CONCATENATE($A449,"_",P$2),'Reference data SID'!$B:$N,13,FALSE))</f>
        <v/>
      </c>
      <c r="Q449" s="13" t="str">
        <f>IF(ISERROR(VLOOKUP(CONCATENATE($A449,"_",Q$2),'Reference data SID'!$B:$N,13,FALSE)),"",VLOOKUP(CONCATENATE($A449,"_",Q$2),'Reference data SID'!$B:$N,13,FALSE))</f>
        <v/>
      </c>
      <c r="R449" s="13" t="str">
        <f>IF(ISERROR(VLOOKUP(CONCATENATE($A449,"_",R$2),'Reference data SID'!$B:$N,13,FALSE)),"",VLOOKUP(CONCATENATE($A449,"_",R$2),'Reference data SID'!$B:$N,13,FALSE))</f>
        <v/>
      </c>
      <c r="S449" s="13" t="str">
        <f>IF(ISERROR(VLOOKUP(CONCATENATE($A449,"_",S$2),'Reference data SID'!$B:$N,13,FALSE)),"",VLOOKUP(CONCATENATE($A449,"_",S$2),'Reference data SID'!$B:$N,13,FALSE))</f>
        <v/>
      </c>
      <c r="T449" s="13" t="str">
        <f>IF(ISERROR(VLOOKUP(CONCATENATE($A449,"_",T$2),'Reference data SID'!$B:$N,13,FALSE)),"",VLOOKUP(CONCATENATE($A449,"_",T$2),'Reference data SID'!$B:$N,13,FALSE))</f>
        <v/>
      </c>
      <c r="U449" s="13" t="str">
        <f>IF(ISERROR(VLOOKUP(CONCATENATE($A449,"_",U$2),'Reference data SID'!$B:$N,13,FALSE)),"",VLOOKUP(CONCATENATE($A449,"_",U$2),'Reference data SID'!$B:$N,13,FALSE))</f>
        <v/>
      </c>
      <c r="V449" s="13" t="str">
        <f>IF(ISERROR(VLOOKUP(CONCATENATE($A449,"_",V$2),'Reference data SID'!$B:$N,13,FALSE)),"",VLOOKUP(CONCATENATE($A449,"_",V$2),'Reference data SID'!$B:$N,13,FALSE))</f>
        <v/>
      </c>
      <c r="W449" s="13" t="str">
        <f>IF(ISERROR(VLOOKUP(CONCATENATE($A449,"_",W$2),'Reference data SID'!$B:$N,13,FALSE)),"",VLOOKUP(CONCATENATE($A449,"_",W$2),'Reference data SID'!$B:$N,13,FALSE))</f>
        <v/>
      </c>
      <c r="X449" s="13" t="str">
        <f>IF(ISERROR(VLOOKUP(CONCATENATE($A449,"_",X$2),'Reference data SID'!$B:$N,13,FALSE)),"",VLOOKUP(CONCATENATE($A449,"_",X$2),'Reference data SID'!$B:$N,13,FALSE))</f>
        <v/>
      </c>
      <c r="Y449" s="13" t="str">
        <f>IF(ISERROR(VLOOKUP(CONCATENATE($A449,"_",Y$2),'Reference data SID'!$B:$N,13,FALSE)),"",VLOOKUP(CONCATENATE($A449,"_",Y$2),'Reference data SID'!$B:$N,13,FALSE))</f>
        <v/>
      </c>
      <c r="Z449" s="13" t="str">
        <f>IF(ISERROR(VLOOKUP(CONCATENATE($A449,"_",Z$2),'Reference data SID'!$B:$N,13,FALSE)),"",VLOOKUP(CONCATENATE($A449,"_",Z$2),'Reference data SID'!$B:$N,13,FALSE))</f>
        <v/>
      </c>
      <c r="AA449" s="13" t="str">
        <f>IF(ISERROR(VLOOKUP(CONCATENATE($A449,"_",AA$2),'Reference data SID'!$B:$N,13,FALSE)),"",VLOOKUP(CONCATENATE($A449,"_",AA$2),'Reference data SID'!$B:$N,13,FALSE))</f>
        <v/>
      </c>
      <c r="AB449" s="13" t="str">
        <f>IF(ISERROR(VLOOKUP(CONCATENATE($A449,"_",AB$2),'Reference data SID'!$B:$N,13,FALSE)),"",VLOOKUP(CONCATENATE($A449,"_",AB$2),'Reference data SID'!$B:$N,13,FALSE))</f>
        <v/>
      </c>
      <c r="AC449" s="13" t="str">
        <f>IF(ISERROR(VLOOKUP(CONCATENATE($A449,"_",AC$2),'Reference data SID'!$B:$N,13,FALSE)),"",VLOOKUP(CONCATENATE($A449,"_",AC$2),'Reference data SID'!$B:$N,13,FALSE))</f>
        <v/>
      </c>
      <c r="AD449" s="13" t="str">
        <f>IF(ISERROR(VLOOKUP(CONCATENATE($A449,"_",AD$2),'Reference data SID'!$B:$N,13,FALSE)),"",VLOOKUP(CONCATENATE($A449,"_",AD$2),'Reference data SID'!$B:$N,13,FALSE))</f>
        <v/>
      </c>
      <c r="AE449" s="13" t="str">
        <f>IF(ISERROR(VLOOKUP(CONCATENATE($A449,"_",AE$2),'Reference data SID'!$B:$N,13,FALSE)),"",VLOOKUP(CONCATENATE($A449,"_",AE$2),'Reference data SID'!$B:$N,13,FALSE))</f>
        <v/>
      </c>
      <c r="AF449" s="13" t="str">
        <f>IF(ISERROR(VLOOKUP(CONCATENATE($A449,"_",AF$2),'Reference data SID'!$B:$N,13,FALSE)),"",VLOOKUP(CONCATENATE($A449,"_",AF$2),'Reference data SID'!$B:$N,13,FALSE))</f>
        <v/>
      </c>
      <c r="AG449" s="13" t="str">
        <f>IF(ISERROR(VLOOKUP(CONCATENATE($A449,"_",AG$2),'Reference data SID'!$B:$N,13,FALSE)),"",VLOOKUP(CONCATENATE($A449,"_",AG$2),'Reference data SID'!$B:$N,13,FALSE))</f>
        <v/>
      </c>
      <c r="AH449" s="13" t="str">
        <f>IF(ISERROR(VLOOKUP(CONCATENATE($A449,"_",AH$2),'Reference data SID'!$B:$N,13,FALSE)),"",VLOOKUP(CONCATENATE($A449,"_",AH$2),'Reference data SID'!$B:$N,13,FALSE))</f>
        <v/>
      </c>
      <c r="AI449" s="13" t="str">
        <f>IF(ISERROR(VLOOKUP(CONCATENATE($A449,"_",AI$2),'Reference data SID'!$B:$N,13,FALSE)),"",VLOOKUP(CONCATENATE($A449,"_",AI$2),'Reference data SID'!$B:$N,13,FALSE))</f>
        <v/>
      </c>
      <c r="AJ449" s="13" t="str">
        <f>IF(ISERROR(VLOOKUP(CONCATENATE($A449,"_",AJ$2),'Reference data SID'!$B:$N,13,FALSE)),"",VLOOKUP(CONCATENATE($A449,"_",AJ$2),'Reference data SID'!$B:$N,13,FALSE))</f>
        <v/>
      </c>
      <c r="AK449" s="13" t="str">
        <f>IF(ISERROR(VLOOKUP(CONCATENATE($A449,"_",AK$2),'Reference data SID'!$B:$N,13,FALSE)),"",VLOOKUP(CONCATENATE($A449,"_",AK$2),'Reference data SID'!$B:$N,13,FALSE))</f>
        <v/>
      </c>
      <c r="AL449" s="13" t="str">
        <f>IF(ISERROR(VLOOKUP(CONCATENATE($A449,"_",AL$2),'Reference data SID'!$B:$N,13,FALSE)),"",VLOOKUP(CONCATENATE($A449,"_",AL$2),'Reference data SID'!$B:$N,13,FALSE))</f>
        <v/>
      </c>
      <c r="AM449" s="13" t="str">
        <f>IF(ISERROR(VLOOKUP(CONCATENATE($A449,"_",AM$2),'Reference data SID'!$B:$N,13,FALSE)),"",VLOOKUP(CONCATENATE($A449,"_",AM$2),'Reference data SID'!$B:$N,13,FALSE))</f>
        <v/>
      </c>
      <c r="AN449" s="13" t="str">
        <f>IF(ISERROR(VLOOKUP(CONCATENATE($A449,"_",AN$2),'Reference data SID'!$B:$N,13,FALSE)),"",VLOOKUP(CONCATENATE($A449,"_",AN$2),'Reference data SID'!$B:$N,13,FALSE))</f>
        <v/>
      </c>
      <c r="AO449" s="13" t="str">
        <f>IF(ISERROR(VLOOKUP(CONCATENATE($A449,"_",AO$2),'Reference data SID'!$B:$N,13,FALSE)),"",VLOOKUP(CONCATENATE($A449,"_",AO$2),'Reference data SID'!$B:$N,13,FALSE))</f>
        <v/>
      </c>
      <c r="AP449" s="13" t="str">
        <f>IF(ISERROR(VLOOKUP(CONCATENATE($A449,"_",AP$2),'Reference data SID'!$B:$N,13,FALSE)),"",VLOOKUP(CONCATENATE($A449,"_",AP$2),'Reference data SID'!$B:$N,13,FALSE))</f>
        <v/>
      </c>
      <c r="AQ449" s="13" t="str">
        <f>IF(ISERROR(VLOOKUP(CONCATENATE($A449,"_",AQ$2),'Reference data SID'!$B:$N,13,FALSE)),"",VLOOKUP(CONCATENATE($A449,"_",AQ$2),'Reference data SID'!$B:$N,13,FALSE))</f>
        <v/>
      </c>
      <c r="AR449" s="13" t="str">
        <f>IF(ISERROR(VLOOKUP(CONCATENATE($A449,"_",AR$2),'Reference data SID'!$B:$N,13,FALSE)),"",VLOOKUP(CONCATENATE($A449,"_",AR$2),'Reference data SID'!$B:$N,13,FALSE))</f>
        <v/>
      </c>
      <c r="AS449" s="13" t="str">
        <f>IF(ISERROR(VLOOKUP(CONCATENATE($A449,"_",AS$2),'Reference data SID'!$B:$N,13,FALSE)),"",VLOOKUP(CONCATENATE($A449,"_",AS$2),'Reference data SID'!$B:$N,13,FALSE))</f>
        <v/>
      </c>
      <c r="AT449" s="13" t="str">
        <f>IF(ISERROR(VLOOKUP(CONCATENATE($A449,"_",AT$2),'Reference data SID'!$B:$N,13,FALSE)),"",VLOOKUP(CONCATENATE($A449,"_",AT$2),'Reference data SID'!$B:$N,13,FALSE))</f>
        <v/>
      </c>
    </row>
    <row r="450" spans="1:46" x14ac:dyDescent="0.25">
      <c r="A450">
        <v>446</v>
      </c>
      <c r="B450" s="13" t="str">
        <f>IF(ISERROR(VLOOKUP(CONCATENATE($A450,"_",B$2),'Reference data SID'!$B:$N,13,FALSE)),"",VLOOKUP(CONCATENATE($A450,"_",B$2),'Reference data SID'!$B:$N,13,FALSE))</f>
        <v/>
      </c>
      <c r="C450" s="13" t="str">
        <f>IF(ISERROR(VLOOKUP(CONCATENATE($A450,"_",C$2),'Reference data SID'!$B:$N,13,FALSE)),"",VLOOKUP(CONCATENATE($A450,"_",C$2),'Reference data SID'!$B:$N,13,FALSE))</f>
        <v/>
      </c>
      <c r="D450" s="13" t="str">
        <f>IF(ISERROR(VLOOKUP(CONCATENATE($A450,"_",D$2),'Reference data SID'!$B:$N,13,FALSE)),"",VLOOKUP(CONCATENATE($A450,"_",D$2),'Reference data SID'!$B:$N,13,FALSE))</f>
        <v/>
      </c>
      <c r="E450" s="13" t="str">
        <f>IF(ISERROR(VLOOKUP(CONCATENATE($A450,"_",E$2),'Reference data SID'!$B:$N,13,FALSE)),"",VLOOKUP(CONCATENATE($A450,"_",E$2),'Reference data SID'!$B:$N,13,FALSE))</f>
        <v/>
      </c>
      <c r="F450" s="13" t="str">
        <f>IF(ISERROR(VLOOKUP(CONCATENATE($A450,"_",F$2),'Reference data SID'!$B:$N,13,FALSE)),"",VLOOKUP(CONCATENATE($A450,"_",F$2),'Reference data SID'!$B:$N,13,FALSE))</f>
        <v/>
      </c>
      <c r="G450" s="13" t="str">
        <f>IF(ISERROR(VLOOKUP(CONCATENATE($A450,"_",G$2),'Reference data SID'!$B:$N,13,FALSE)),"",VLOOKUP(CONCATENATE($A450,"_",G$2),'Reference data SID'!$B:$N,13,FALSE))</f>
        <v/>
      </c>
      <c r="H450" s="13" t="str">
        <f>IF(ISERROR(VLOOKUP(CONCATENATE($A450,"_",H$2),'Reference data SID'!$B:$N,13,FALSE)),"",VLOOKUP(CONCATENATE($A450,"_",H$2),'Reference data SID'!$B:$N,13,FALSE))</f>
        <v/>
      </c>
      <c r="I450" s="13" t="str">
        <f>IF(ISERROR(VLOOKUP(CONCATENATE($A450,"_",I$2),'Reference data SID'!$B:$N,13,FALSE)),"",VLOOKUP(CONCATENATE($A450,"_",I$2),'Reference data SID'!$B:$N,13,FALSE))</f>
        <v/>
      </c>
      <c r="J450" s="13" t="str">
        <f>IF(ISERROR(VLOOKUP(CONCATENATE($A450,"_",J$2),'Reference data SID'!$B:$N,13,FALSE)),"",VLOOKUP(CONCATENATE($A450,"_",J$2),'Reference data SID'!$B:$N,13,FALSE))</f>
        <v/>
      </c>
      <c r="K450" s="13" t="str">
        <f>IF(ISERROR(VLOOKUP(CONCATENATE($A450,"_",K$2),'Reference data SID'!$B:$N,13,FALSE)),"",VLOOKUP(CONCATENATE($A450,"_",K$2),'Reference data SID'!$B:$N,13,FALSE))</f>
        <v/>
      </c>
      <c r="L450" s="13" t="str">
        <f>IF(ISERROR(VLOOKUP(CONCATENATE($A450,"_",L$2),'Reference data SID'!$B:$N,13,FALSE)),"",VLOOKUP(CONCATENATE($A450,"_",L$2),'Reference data SID'!$B:$N,13,FALSE))</f>
        <v/>
      </c>
      <c r="M450" s="13" t="str">
        <f>IF(ISERROR(VLOOKUP(CONCATENATE($A450,"_",M$2),'Reference data SID'!$B:$N,13,FALSE)),"",VLOOKUP(CONCATENATE($A450,"_",M$2),'Reference data SID'!$B:$N,13,FALSE))</f>
        <v/>
      </c>
      <c r="N450" s="13" t="str">
        <f>IF(ISERROR(VLOOKUP(CONCATENATE($A450,"_",N$2),'Reference data SID'!$B:$N,13,FALSE)),"",VLOOKUP(CONCATENATE($A450,"_",N$2),'Reference data SID'!$B:$N,13,FALSE))</f>
        <v/>
      </c>
      <c r="O450" s="13" t="str">
        <f>IF(ISERROR(VLOOKUP(CONCATENATE($A450,"_",O$2),'Reference data SID'!$B:$N,13,FALSE)),"",VLOOKUP(CONCATENATE($A450,"_",O$2),'Reference data SID'!$B:$N,13,FALSE))</f>
        <v/>
      </c>
      <c r="P450" s="13" t="str">
        <f>IF(ISERROR(VLOOKUP(CONCATENATE($A450,"_",P$2),'Reference data SID'!$B:$N,13,FALSE)),"",VLOOKUP(CONCATENATE($A450,"_",P$2),'Reference data SID'!$B:$N,13,FALSE))</f>
        <v/>
      </c>
      <c r="Q450" s="13" t="str">
        <f>IF(ISERROR(VLOOKUP(CONCATENATE($A450,"_",Q$2),'Reference data SID'!$B:$N,13,FALSE)),"",VLOOKUP(CONCATENATE($A450,"_",Q$2),'Reference data SID'!$B:$N,13,FALSE))</f>
        <v/>
      </c>
      <c r="R450" s="13" t="str">
        <f>IF(ISERROR(VLOOKUP(CONCATENATE($A450,"_",R$2),'Reference data SID'!$B:$N,13,FALSE)),"",VLOOKUP(CONCATENATE($A450,"_",R$2),'Reference data SID'!$B:$N,13,FALSE))</f>
        <v/>
      </c>
      <c r="S450" s="13" t="str">
        <f>IF(ISERROR(VLOOKUP(CONCATENATE($A450,"_",S$2),'Reference data SID'!$B:$N,13,FALSE)),"",VLOOKUP(CONCATENATE($A450,"_",S$2),'Reference data SID'!$B:$N,13,FALSE))</f>
        <v/>
      </c>
      <c r="T450" s="13" t="str">
        <f>IF(ISERROR(VLOOKUP(CONCATENATE($A450,"_",T$2),'Reference data SID'!$B:$N,13,FALSE)),"",VLOOKUP(CONCATENATE($A450,"_",T$2),'Reference data SID'!$B:$N,13,FALSE))</f>
        <v/>
      </c>
      <c r="U450" s="13" t="str">
        <f>IF(ISERROR(VLOOKUP(CONCATENATE($A450,"_",U$2),'Reference data SID'!$B:$N,13,FALSE)),"",VLOOKUP(CONCATENATE($A450,"_",U$2),'Reference data SID'!$B:$N,13,FALSE))</f>
        <v/>
      </c>
      <c r="V450" s="13" t="str">
        <f>IF(ISERROR(VLOOKUP(CONCATENATE($A450,"_",V$2),'Reference data SID'!$B:$N,13,FALSE)),"",VLOOKUP(CONCATENATE($A450,"_",V$2),'Reference data SID'!$B:$N,13,FALSE))</f>
        <v/>
      </c>
      <c r="W450" s="13" t="str">
        <f>IF(ISERROR(VLOOKUP(CONCATENATE($A450,"_",W$2),'Reference data SID'!$B:$N,13,FALSE)),"",VLOOKUP(CONCATENATE($A450,"_",W$2),'Reference data SID'!$B:$N,13,FALSE))</f>
        <v/>
      </c>
      <c r="X450" s="13" t="str">
        <f>IF(ISERROR(VLOOKUP(CONCATENATE($A450,"_",X$2),'Reference data SID'!$B:$N,13,FALSE)),"",VLOOKUP(CONCATENATE($A450,"_",X$2),'Reference data SID'!$B:$N,13,FALSE))</f>
        <v/>
      </c>
      <c r="Y450" s="13" t="str">
        <f>IF(ISERROR(VLOOKUP(CONCATENATE($A450,"_",Y$2),'Reference data SID'!$B:$N,13,FALSE)),"",VLOOKUP(CONCATENATE($A450,"_",Y$2),'Reference data SID'!$B:$N,13,FALSE))</f>
        <v/>
      </c>
      <c r="Z450" s="13" t="str">
        <f>IF(ISERROR(VLOOKUP(CONCATENATE($A450,"_",Z$2),'Reference data SID'!$B:$N,13,FALSE)),"",VLOOKUP(CONCATENATE($A450,"_",Z$2),'Reference data SID'!$B:$N,13,FALSE))</f>
        <v/>
      </c>
      <c r="AA450" s="13" t="str">
        <f>IF(ISERROR(VLOOKUP(CONCATENATE($A450,"_",AA$2),'Reference data SID'!$B:$N,13,FALSE)),"",VLOOKUP(CONCATENATE($A450,"_",AA$2),'Reference data SID'!$B:$N,13,FALSE))</f>
        <v/>
      </c>
      <c r="AB450" s="13" t="str">
        <f>IF(ISERROR(VLOOKUP(CONCATENATE($A450,"_",AB$2),'Reference data SID'!$B:$N,13,FALSE)),"",VLOOKUP(CONCATENATE($A450,"_",AB$2),'Reference data SID'!$B:$N,13,FALSE))</f>
        <v/>
      </c>
      <c r="AC450" s="13" t="str">
        <f>IF(ISERROR(VLOOKUP(CONCATENATE($A450,"_",AC$2),'Reference data SID'!$B:$N,13,FALSE)),"",VLOOKUP(CONCATENATE($A450,"_",AC$2),'Reference data SID'!$B:$N,13,FALSE))</f>
        <v/>
      </c>
      <c r="AD450" s="13" t="str">
        <f>IF(ISERROR(VLOOKUP(CONCATENATE($A450,"_",AD$2),'Reference data SID'!$B:$N,13,FALSE)),"",VLOOKUP(CONCATENATE($A450,"_",AD$2),'Reference data SID'!$B:$N,13,FALSE))</f>
        <v/>
      </c>
      <c r="AE450" s="13" t="str">
        <f>IF(ISERROR(VLOOKUP(CONCATENATE($A450,"_",AE$2),'Reference data SID'!$B:$N,13,FALSE)),"",VLOOKUP(CONCATENATE($A450,"_",AE$2),'Reference data SID'!$B:$N,13,FALSE))</f>
        <v/>
      </c>
      <c r="AF450" s="13" t="str">
        <f>IF(ISERROR(VLOOKUP(CONCATENATE($A450,"_",AF$2),'Reference data SID'!$B:$N,13,FALSE)),"",VLOOKUP(CONCATENATE($A450,"_",AF$2),'Reference data SID'!$B:$N,13,FALSE))</f>
        <v/>
      </c>
      <c r="AG450" s="13" t="str">
        <f>IF(ISERROR(VLOOKUP(CONCATENATE($A450,"_",AG$2),'Reference data SID'!$B:$N,13,FALSE)),"",VLOOKUP(CONCATENATE($A450,"_",AG$2),'Reference data SID'!$B:$N,13,FALSE))</f>
        <v/>
      </c>
      <c r="AH450" s="13" t="str">
        <f>IF(ISERROR(VLOOKUP(CONCATENATE($A450,"_",AH$2),'Reference data SID'!$B:$N,13,FALSE)),"",VLOOKUP(CONCATENATE($A450,"_",AH$2),'Reference data SID'!$B:$N,13,FALSE))</f>
        <v/>
      </c>
      <c r="AI450" s="13" t="str">
        <f>IF(ISERROR(VLOOKUP(CONCATENATE($A450,"_",AI$2),'Reference data SID'!$B:$N,13,FALSE)),"",VLOOKUP(CONCATENATE($A450,"_",AI$2),'Reference data SID'!$B:$N,13,FALSE))</f>
        <v/>
      </c>
      <c r="AJ450" s="13" t="str">
        <f>IF(ISERROR(VLOOKUP(CONCATENATE($A450,"_",AJ$2),'Reference data SID'!$B:$N,13,FALSE)),"",VLOOKUP(CONCATENATE($A450,"_",AJ$2),'Reference data SID'!$B:$N,13,FALSE))</f>
        <v/>
      </c>
      <c r="AK450" s="13" t="str">
        <f>IF(ISERROR(VLOOKUP(CONCATENATE($A450,"_",AK$2),'Reference data SID'!$B:$N,13,FALSE)),"",VLOOKUP(CONCATENATE($A450,"_",AK$2),'Reference data SID'!$B:$N,13,FALSE))</f>
        <v/>
      </c>
      <c r="AL450" s="13" t="str">
        <f>IF(ISERROR(VLOOKUP(CONCATENATE($A450,"_",AL$2),'Reference data SID'!$B:$N,13,FALSE)),"",VLOOKUP(CONCATENATE($A450,"_",AL$2),'Reference data SID'!$B:$N,13,FALSE))</f>
        <v/>
      </c>
      <c r="AM450" s="13" t="str">
        <f>IF(ISERROR(VLOOKUP(CONCATENATE($A450,"_",AM$2),'Reference data SID'!$B:$N,13,FALSE)),"",VLOOKUP(CONCATENATE($A450,"_",AM$2),'Reference data SID'!$B:$N,13,FALSE))</f>
        <v/>
      </c>
      <c r="AN450" s="13" t="str">
        <f>IF(ISERROR(VLOOKUP(CONCATENATE($A450,"_",AN$2),'Reference data SID'!$B:$N,13,FALSE)),"",VLOOKUP(CONCATENATE($A450,"_",AN$2),'Reference data SID'!$B:$N,13,FALSE))</f>
        <v/>
      </c>
      <c r="AO450" s="13" t="str">
        <f>IF(ISERROR(VLOOKUP(CONCATENATE($A450,"_",AO$2),'Reference data SID'!$B:$N,13,FALSE)),"",VLOOKUP(CONCATENATE($A450,"_",AO$2),'Reference data SID'!$B:$N,13,FALSE))</f>
        <v/>
      </c>
      <c r="AP450" s="13" t="str">
        <f>IF(ISERROR(VLOOKUP(CONCATENATE($A450,"_",AP$2),'Reference data SID'!$B:$N,13,FALSE)),"",VLOOKUP(CONCATENATE($A450,"_",AP$2),'Reference data SID'!$B:$N,13,FALSE))</f>
        <v/>
      </c>
      <c r="AQ450" s="13" t="str">
        <f>IF(ISERROR(VLOOKUP(CONCATENATE($A450,"_",AQ$2),'Reference data SID'!$B:$N,13,FALSE)),"",VLOOKUP(CONCATENATE($A450,"_",AQ$2),'Reference data SID'!$B:$N,13,FALSE))</f>
        <v/>
      </c>
      <c r="AR450" s="13" t="str">
        <f>IF(ISERROR(VLOOKUP(CONCATENATE($A450,"_",AR$2),'Reference data SID'!$B:$N,13,FALSE)),"",VLOOKUP(CONCATENATE($A450,"_",AR$2),'Reference data SID'!$B:$N,13,FALSE))</f>
        <v/>
      </c>
      <c r="AS450" s="13" t="str">
        <f>IF(ISERROR(VLOOKUP(CONCATENATE($A450,"_",AS$2),'Reference data SID'!$B:$N,13,FALSE)),"",VLOOKUP(CONCATENATE($A450,"_",AS$2),'Reference data SID'!$B:$N,13,FALSE))</f>
        <v/>
      </c>
      <c r="AT450" s="13" t="str">
        <f>IF(ISERROR(VLOOKUP(CONCATENATE($A450,"_",AT$2),'Reference data SID'!$B:$N,13,FALSE)),"",VLOOKUP(CONCATENATE($A450,"_",AT$2),'Reference data SID'!$B:$N,13,FALSE))</f>
        <v/>
      </c>
    </row>
    <row r="451" spans="1:46" x14ac:dyDescent="0.25">
      <c r="A451">
        <v>447</v>
      </c>
      <c r="B451" s="13" t="str">
        <f>IF(ISERROR(VLOOKUP(CONCATENATE($A451,"_",B$2),'Reference data SID'!$B:$N,13,FALSE)),"",VLOOKUP(CONCATENATE($A451,"_",B$2),'Reference data SID'!$B:$N,13,FALSE))</f>
        <v/>
      </c>
      <c r="C451" s="13" t="str">
        <f>IF(ISERROR(VLOOKUP(CONCATENATE($A451,"_",C$2),'Reference data SID'!$B:$N,13,FALSE)),"",VLOOKUP(CONCATENATE($A451,"_",C$2),'Reference data SID'!$B:$N,13,FALSE))</f>
        <v/>
      </c>
      <c r="D451" s="13" t="str">
        <f>IF(ISERROR(VLOOKUP(CONCATENATE($A451,"_",D$2),'Reference data SID'!$B:$N,13,FALSE)),"",VLOOKUP(CONCATENATE($A451,"_",D$2),'Reference data SID'!$B:$N,13,FALSE))</f>
        <v/>
      </c>
      <c r="E451" s="13" t="str">
        <f>IF(ISERROR(VLOOKUP(CONCATENATE($A451,"_",E$2),'Reference data SID'!$B:$N,13,FALSE)),"",VLOOKUP(CONCATENATE($A451,"_",E$2),'Reference data SID'!$B:$N,13,FALSE))</f>
        <v/>
      </c>
      <c r="F451" s="13" t="str">
        <f>IF(ISERROR(VLOOKUP(CONCATENATE($A451,"_",F$2),'Reference data SID'!$B:$N,13,FALSE)),"",VLOOKUP(CONCATENATE($A451,"_",F$2),'Reference data SID'!$B:$N,13,FALSE))</f>
        <v/>
      </c>
      <c r="G451" s="13" t="str">
        <f>IF(ISERROR(VLOOKUP(CONCATENATE($A451,"_",G$2),'Reference data SID'!$B:$N,13,FALSE)),"",VLOOKUP(CONCATENATE($A451,"_",G$2),'Reference data SID'!$B:$N,13,FALSE))</f>
        <v/>
      </c>
      <c r="H451" s="13" t="str">
        <f>IF(ISERROR(VLOOKUP(CONCATENATE($A451,"_",H$2),'Reference data SID'!$B:$N,13,FALSE)),"",VLOOKUP(CONCATENATE($A451,"_",H$2),'Reference data SID'!$B:$N,13,FALSE))</f>
        <v/>
      </c>
      <c r="I451" s="13" t="str">
        <f>IF(ISERROR(VLOOKUP(CONCATENATE($A451,"_",I$2),'Reference data SID'!$B:$N,13,FALSE)),"",VLOOKUP(CONCATENATE($A451,"_",I$2),'Reference data SID'!$B:$N,13,FALSE))</f>
        <v/>
      </c>
      <c r="J451" s="13" t="str">
        <f>IF(ISERROR(VLOOKUP(CONCATENATE($A451,"_",J$2),'Reference data SID'!$B:$N,13,FALSE)),"",VLOOKUP(CONCATENATE($A451,"_",J$2),'Reference data SID'!$B:$N,13,FALSE))</f>
        <v/>
      </c>
      <c r="K451" s="13" t="str">
        <f>IF(ISERROR(VLOOKUP(CONCATENATE($A451,"_",K$2),'Reference data SID'!$B:$N,13,FALSE)),"",VLOOKUP(CONCATENATE($A451,"_",K$2),'Reference data SID'!$B:$N,13,FALSE))</f>
        <v/>
      </c>
      <c r="L451" s="13" t="str">
        <f>IF(ISERROR(VLOOKUP(CONCATENATE($A451,"_",L$2),'Reference data SID'!$B:$N,13,FALSE)),"",VLOOKUP(CONCATENATE($A451,"_",L$2),'Reference data SID'!$B:$N,13,FALSE))</f>
        <v/>
      </c>
      <c r="M451" s="13" t="str">
        <f>IF(ISERROR(VLOOKUP(CONCATENATE($A451,"_",M$2),'Reference data SID'!$B:$N,13,FALSE)),"",VLOOKUP(CONCATENATE($A451,"_",M$2),'Reference data SID'!$B:$N,13,FALSE))</f>
        <v/>
      </c>
      <c r="N451" s="13" t="str">
        <f>IF(ISERROR(VLOOKUP(CONCATENATE($A451,"_",N$2),'Reference data SID'!$B:$N,13,FALSE)),"",VLOOKUP(CONCATENATE($A451,"_",N$2),'Reference data SID'!$B:$N,13,FALSE))</f>
        <v/>
      </c>
      <c r="O451" s="13" t="str">
        <f>IF(ISERROR(VLOOKUP(CONCATENATE($A451,"_",O$2),'Reference data SID'!$B:$N,13,FALSE)),"",VLOOKUP(CONCATENATE($A451,"_",O$2),'Reference data SID'!$B:$N,13,FALSE))</f>
        <v/>
      </c>
      <c r="P451" s="13" t="str">
        <f>IF(ISERROR(VLOOKUP(CONCATENATE($A451,"_",P$2),'Reference data SID'!$B:$N,13,FALSE)),"",VLOOKUP(CONCATENATE($A451,"_",P$2),'Reference data SID'!$B:$N,13,FALSE))</f>
        <v/>
      </c>
      <c r="Q451" s="13" t="str">
        <f>IF(ISERROR(VLOOKUP(CONCATENATE($A451,"_",Q$2),'Reference data SID'!$B:$N,13,FALSE)),"",VLOOKUP(CONCATENATE($A451,"_",Q$2),'Reference data SID'!$B:$N,13,FALSE))</f>
        <v/>
      </c>
      <c r="R451" s="13" t="str">
        <f>IF(ISERROR(VLOOKUP(CONCATENATE($A451,"_",R$2),'Reference data SID'!$B:$N,13,FALSE)),"",VLOOKUP(CONCATENATE($A451,"_",R$2),'Reference data SID'!$B:$N,13,FALSE))</f>
        <v/>
      </c>
      <c r="S451" s="13" t="str">
        <f>IF(ISERROR(VLOOKUP(CONCATENATE($A451,"_",S$2),'Reference data SID'!$B:$N,13,FALSE)),"",VLOOKUP(CONCATENATE($A451,"_",S$2),'Reference data SID'!$B:$N,13,FALSE))</f>
        <v/>
      </c>
      <c r="T451" s="13" t="str">
        <f>IF(ISERROR(VLOOKUP(CONCATENATE($A451,"_",T$2),'Reference data SID'!$B:$N,13,FALSE)),"",VLOOKUP(CONCATENATE($A451,"_",T$2),'Reference data SID'!$B:$N,13,FALSE))</f>
        <v/>
      </c>
      <c r="U451" s="13" t="str">
        <f>IF(ISERROR(VLOOKUP(CONCATENATE($A451,"_",U$2),'Reference data SID'!$B:$N,13,FALSE)),"",VLOOKUP(CONCATENATE($A451,"_",U$2),'Reference data SID'!$B:$N,13,FALSE))</f>
        <v/>
      </c>
      <c r="V451" s="13" t="str">
        <f>IF(ISERROR(VLOOKUP(CONCATENATE($A451,"_",V$2),'Reference data SID'!$B:$N,13,FALSE)),"",VLOOKUP(CONCATENATE($A451,"_",V$2),'Reference data SID'!$B:$N,13,FALSE))</f>
        <v/>
      </c>
      <c r="W451" s="13" t="str">
        <f>IF(ISERROR(VLOOKUP(CONCATENATE($A451,"_",W$2),'Reference data SID'!$B:$N,13,FALSE)),"",VLOOKUP(CONCATENATE($A451,"_",W$2),'Reference data SID'!$B:$N,13,FALSE))</f>
        <v/>
      </c>
      <c r="X451" s="13" t="str">
        <f>IF(ISERROR(VLOOKUP(CONCATENATE($A451,"_",X$2),'Reference data SID'!$B:$N,13,FALSE)),"",VLOOKUP(CONCATENATE($A451,"_",X$2),'Reference data SID'!$B:$N,13,FALSE))</f>
        <v/>
      </c>
      <c r="Y451" s="13" t="str">
        <f>IF(ISERROR(VLOOKUP(CONCATENATE($A451,"_",Y$2),'Reference data SID'!$B:$N,13,FALSE)),"",VLOOKUP(CONCATENATE($A451,"_",Y$2),'Reference data SID'!$B:$N,13,FALSE))</f>
        <v/>
      </c>
      <c r="Z451" s="13" t="str">
        <f>IF(ISERROR(VLOOKUP(CONCATENATE($A451,"_",Z$2),'Reference data SID'!$B:$N,13,FALSE)),"",VLOOKUP(CONCATENATE($A451,"_",Z$2),'Reference data SID'!$B:$N,13,FALSE))</f>
        <v/>
      </c>
      <c r="AA451" s="13" t="str">
        <f>IF(ISERROR(VLOOKUP(CONCATENATE($A451,"_",AA$2),'Reference data SID'!$B:$N,13,FALSE)),"",VLOOKUP(CONCATENATE($A451,"_",AA$2),'Reference data SID'!$B:$N,13,FALSE))</f>
        <v/>
      </c>
      <c r="AB451" s="13" t="str">
        <f>IF(ISERROR(VLOOKUP(CONCATENATE($A451,"_",AB$2),'Reference data SID'!$B:$N,13,FALSE)),"",VLOOKUP(CONCATENATE($A451,"_",AB$2),'Reference data SID'!$B:$N,13,FALSE))</f>
        <v/>
      </c>
      <c r="AC451" s="13" t="str">
        <f>IF(ISERROR(VLOOKUP(CONCATENATE($A451,"_",AC$2),'Reference data SID'!$B:$N,13,FALSE)),"",VLOOKUP(CONCATENATE($A451,"_",AC$2),'Reference data SID'!$B:$N,13,FALSE))</f>
        <v/>
      </c>
      <c r="AD451" s="13" t="str">
        <f>IF(ISERROR(VLOOKUP(CONCATENATE($A451,"_",AD$2),'Reference data SID'!$B:$N,13,FALSE)),"",VLOOKUP(CONCATENATE($A451,"_",AD$2),'Reference data SID'!$B:$N,13,FALSE))</f>
        <v/>
      </c>
      <c r="AE451" s="13" t="str">
        <f>IF(ISERROR(VLOOKUP(CONCATENATE($A451,"_",AE$2),'Reference data SID'!$B:$N,13,FALSE)),"",VLOOKUP(CONCATENATE($A451,"_",AE$2),'Reference data SID'!$B:$N,13,FALSE))</f>
        <v/>
      </c>
      <c r="AF451" s="13" t="str">
        <f>IF(ISERROR(VLOOKUP(CONCATENATE($A451,"_",AF$2),'Reference data SID'!$B:$N,13,FALSE)),"",VLOOKUP(CONCATENATE($A451,"_",AF$2),'Reference data SID'!$B:$N,13,FALSE))</f>
        <v/>
      </c>
      <c r="AG451" s="13" t="str">
        <f>IF(ISERROR(VLOOKUP(CONCATENATE($A451,"_",AG$2),'Reference data SID'!$B:$N,13,FALSE)),"",VLOOKUP(CONCATENATE($A451,"_",AG$2),'Reference data SID'!$B:$N,13,FALSE))</f>
        <v/>
      </c>
      <c r="AH451" s="13" t="str">
        <f>IF(ISERROR(VLOOKUP(CONCATENATE($A451,"_",AH$2),'Reference data SID'!$B:$N,13,FALSE)),"",VLOOKUP(CONCATENATE($A451,"_",AH$2),'Reference data SID'!$B:$N,13,FALSE))</f>
        <v/>
      </c>
      <c r="AI451" s="13" t="str">
        <f>IF(ISERROR(VLOOKUP(CONCATENATE($A451,"_",AI$2),'Reference data SID'!$B:$N,13,FALSE)),"",VLOOKUP(CONCATENATE($A451,"_",AI$2),'Reference data SID'!$B:$N,13,FALSE))</f>
        <v/>
      </c>
      <c r="AJ451" s="13" t="str">
        <f>IF(ISERROR(VLOOKUP(CONCATENATE($A451,"_",AJ$2),'Reference data SID'!$B:$N,13,FALSE)),"",VLOOKUP(CONCATENATE($A451,"_",AJ$2),'Reference data SID'!$B:$N,13,FALSE))</f>
        <v/>
      </c>
      <c r="AK451" s="13" t="str">
        <f>IF(ISERROR(VLOOKUP(CONCATENATE($A451,"_",AK$2),'Reference data SID'!$B:$N,13,FALSE)),"",VLOOKUP(CONCATENATE($A451,"_",AK$2),'Reference data SID'!$B:$N,13,FALSE))</f>
        <v/>
      </c>
      <c r="AL451" s="13" t="str">
        <f>IF(ISERROR(VLOOKUP(CONCATENATE($A451,"_",AL$2),'Reference data SID'!$B:$N,13,FALSE)),"",VLOOKUP(CONCATENATE($A451,"_",AL$2),'Reference data SID'!$B:$N,13,FALSE))</f>
        <v/>
      </c>
      <c r="AM451" s="13" t="str">
        <f>IF(ISERROR(VLOOKUP(CONCATENATE($A451,"_",AM$2),'Reference data SID'!$B:$N,13,FALSE)),"",VLOOKUP(CONCATENATE($A451,"_",AM$2),'Reference data SID'!$B:$N,13,FALSE))</f>
        <v/>
      </c>
      <c r="AN451" s="13" t="str">
        <f>IF(ISERROR(VLOOKUP(CONCATENATE($A451,"_",AN$2),'Reference data SID'!$B:$N,13,FALSE)),"",VLOOKUP(CONCATENATE($A451,"_",AN$2),'Reference data SID'!$B:$N,13,FALSE))</f>
        <v/>
      </c>
      <c r="AO451" s="13" t="str">
        <f>IF(ISERROR(VLOOKUP(CONCATENATE($A451,"_",AO$2),'Reference data SID'!$B:$N,13,FALSE)),"",VLOOKUP(CONCATENATE($A451,"_",AO$2),'Reference data SID'!$B:$N,13,FALSE))</f>
        <v/>
      </c>
      <c r="AP451" s="13" t="str">
        <f>IF(ISERROR(VLOOKUP(CONCATENATE($A451,"_",AP$2),'Reference data SID'!$B:$N,13,FALSE)),"",VLOOKUP(CONCATENATE($A451,"_",AP$2),'Reference data SID'!$B:$N,13,FALSE))</f>
        <v/>
      </c>
      <c r="AQ451" s="13" t="str">
        <f>IF(ISERROR(VLOOKUP(CONCATENATE($A451,"_",AQ$2),'Reference data SID'!$B:$N,13,FALSE)),"",VLOOKUP(CONCATENATE($A451,"_",AQ$2),'Reference data SID'!$B:$N,13,FALSE))</f>
        <v/>
      </c>
      <c r="AR451" s="13" t="str">
        <f>IF(ISERROR(VLOOKUP(CONCATENATE($A451,"_",AR$2),'Reference data SID'!$B:$N,13,FALSE)),"",VLOOKUP(CONCATENATE($A451,"_",AR$2),'Reference data SID'!$B:$N,13,FALSE))</f>
        <v/>
      </c>
      <c r="AS451" s="13" t="str">
        <f>IF(ISERROR(VLOOKUP(CONCATENATE($A451,"_",AS$2),'Reference data SID'!$B:$N,13,FALSE)),"",VLOOKUP(CONCATENATE($A451,"_",AS$2),'Reference data SID'!$B:$N,13,FALSE))</f>
        <v/>
      </c>
      <c r="AT451" s="13" t="str">
        <f>IF(ISERROR(VLOOKUP(CONCATENATE($A451,"_",AT$2),'Reference data SID'!$B:$N,13,FALSE)),"",VLOOKUP(CONCATENATE($A451,"_",AT$2),'Reference data SID'!$B:$N,13,FALSE))</f>
        <v/>
      </c>
    </row>
    <row r="452" spans="1:46" x14ac:dyDescent="0.25">
      <c r="A452">
        <v>448</v>
      </c>
      <c r="B452" s="13" t="str">
        <f>IF(ISERROR(VLOOKUP(CONCATENATE($A452,"_",B$2),'Reference data SID'!$B:$N,13,FALSE)),"",VLOOKUP(CONCATENATE($A452,"_",B$2),'Reference data SID'!$B:$N,13,FALSE))</f>
        <v/>
      </c>
      <c r="C452" s="13" t="str">
        <f>IF(ISERROR(VLOOKUP(CONCATENATE($A452,"_",C$2),'Reference data SID'!$B:$N,13,FALSE)),"",VLOOKUP(CONCATENATE($A452,"_",C$2),'Reference data SID'!$B:$N,13,FALSE))</f>
        <v/>
      </c>
      <c r="D452" s="13" t="str">
        <f>IF(ISERROR(VLOOKUP(CONCATENATE($A452,"_",D$2),'Reference data SID'!$B:$N,13,FALSE)),"",VLOOKUP(CONCATENATE($A452,"_",D$2),'Reference data SID'!$B:$N,13,FALSE))</f>
        <v/>
      </c>
      <c r="E452" s="13" t="str">
        <f>IF(ISERROR(VLOOKUP(CONCATENATE($A452,"_",E$2),'Reference data SID'!$B:$N,13,FALSE)),"",VLOOKUP(CONCATENATE($A452,"_",E$2),'Reference data SID'!$B:$N,13,FALSE))</f>
        <v/>
      </c>
      <c r="F452" s="13" t="str">
        <f>IF(ISERROR(VLOOKUP(CONCATENATE($A452,"_",F$2),'Reference data SID'!$B:$N,13,FALSE)),"",VLOOKUP(CONCATENATE($A452,"_",F$2),'Reference data SID'!$B:$N,13,FALSE))</f>
        <v/>
      </c>
      <c r="G452" s="13" t="str">
        <f>IF(ISERROR(VLOOKUP(CONCATENATE($A452,"_",G$2),'Reference data SID'!$B:$N,13,FALSE)),"",VLOOKUP(CONCATENATE($A452,"_",G$2),'Reference data SID'!$B:$N,13,FALSE))</f>
        <v/>
      </c>
      <c r="H452" s="13" t="str">
        <f>IF(ISERROR(VLOOKUP(CONCATENATE($A452,"_",H$2),'Reference data SID'!$B:$N,13,FALSE)),"",VLOOKUP(CONCATENATE($A452,"_",H$2),'Reference data SID'!$B:$N,13,FALSE))</f>
        <v/>
      </c>
      <c r="I452" s="13" t="str">
        <f>IF(ISERROR(VLOOKUP(CONCATENATE($A452,"_",I$2),'Reference data SID'!$B:$N,13,FALSE)),"",VLOOKUP(CONCATENATE($A452,"_",I$2),'Reference data SID'!$B:$N,13,FALSE))</f>
        <v/>
      </c>
      <c r="J452" s="13" t="str">
        <f>IF(ISERROR(VLOOKUP(CONCATENATE($A452,"_",J$2),'Reference data SID'!$B:$N,13,FALSE)),"",VLOOKUP(CONCATENATE($A452,"_",J$2),'Reference data SID'!$B:$N,13,FALSE))</f>
        <v/>
      </c>
      <c r="K452" s="13" t="str">
        <f>IF(ISERROR(VLOOKUP(CONCATENATE($A452,"_",K$2),'Reference data SID'!$B:$N,13,FALSE)),"",VLOOKUP(CONCATENATE($A452,"_",K$2),'Reference data SID'!$B:$N,13,FALSE))</f>
        <v/>
      </c>
      <c r="L452" s="13" t="str">
        <f>IF(ISERROR(VLOOKUP(CONCATENATE($A452,"_",L$2),'Reference data SID'!$B:$N,13,FALSE)),"",VLOOKUP(CONCATENATE($A452,"_",L$2),'Reference data SID'!$B:$N,13,FALSE))</f>
        <v/>
      </c>
      <c r="M452" s="13" t="str">
        <f>IF(ISERROR(VLOOKUP(CONCATENATE($A452,"_",M$2),'Reference data SID'!$B:$N,13,FALSE)),"",VLOOKUP(CONCATENATE($A452,"_",M$2),'Reference data SID'!$B:$N,13,FALSE))</f>
        <v/>
      </c>
      <c r="N452" s="13" t="str">
        <f>IF(ISERROR(VLOOKUP(CONCATENATE($A452,"_",N$2),'Reference data SID'!$B:$N,13,FALSE)),"",VLOOKUP(CONCATENATE($A452,"_",N$2),'Reference data SID'!$B:$N,13,FALSE))</f>
        <v/>
      </c>
      <c r="O452" s="13" t="str">
        <f>IF(ISERROR(VLOOKUP(CONCATENATE($A452,"_",O$2),'Reference data SID'!$B:$N,13,FALSE)),"",VLOOKUP(CONCATENATE($A452,"_",O$2),'Reference data SID'!$B:$N,13,FALSE))</f>
        <v/>
      </c>
      <c r="P452" s="13" t="str">
        <f>IF(ISERROR(VLOOKUP(CONCATENATE($A452,"_",P$2),'Reference data SID'!$B:$N,13,FALSE)),"",VLOOKUP(CONCATENATE($A452,"_",P$2),'Reference data SID'!$B:$N,13,FALSE))</f>
        <v/>
      </c>
      <c r="Q452" s="13" t="str">
        <f>IF(ISERROR(VLOOKUP(CONCATENATE($A452,"_",Q$2),'Reference data SID'!$B:$N,13,FALSE)),"",VLOOKUP(CONCATENATE($A452,"_",Q$2),'Reference data SID'!$B:$N,13,FALSE))</f>
        <v/>
      </c>
      <c r="R452" s="13" t="str">
        <f>IF(ISERROR(VLOOKUP(CONCATENATE($A452,"_",R$2),'Reference data SID'!$B:$N,13,FALSE)),"",VLOOKUP(CONCATENATE($A452,"_",R$2),'Reference data SID'!$B:$N,13,FALSE))</f>
        <v/>
      </c>
      <c r="S452" s="13" t="str">
        <f>IF(ISERROR(VLOOKUP(CONCATENATE($A452,"_",S$2),'Reference data SID'!$B:$N,13,FALSE)),"",VLOOKUP(CONCATENATE($A452,"_",S$2),'Reference data SID'!$B:$N,13,FALSE))</f>
        <v/>
      </c>
      <c r="T452" s="13" t="str">
        <f>IF(ISERROR(VLOOKUP(CONCATENATE($A452,"_",T$2),'Reference data SID'!$B:$N,13,FALSE)),"",VLOOKUP(CONCATENATE($A452,"_",T$2),'Reference data SID'!$B:$N,13,FALSE))</f>
        <v/>
      </c>
      <c r="U452" s="13" t="str">
        <f>IF(ISERROR(VLOOKUP(CONCATENATE($A452,"_",U$2),'Reference data SID'!$B:$N,13,FALSE)),"",VLOOKUP(CONCATENATE($A452,"_",U$2),'Reference data SID'!$B:$N,13,FALSE))</f>
        <v/>
      </c>
      <c r="V452" s="13" t="str">
        <f>IF(ISERROR(VLOOKUP(CONCATENATE($A452,"_",V$2),'Reference data SID'!$B:$N,13,FALSE)),"",VLOOKUP(CONCATENATE($A452,"_",V$2),'Reference data SID'!$B:$N,13,FALSE))</f>
        <v/>
      </c>
      <c r="W452" s="13" t="str">
        <f>IF(ISERROR(VLOOKUP(CONCATENATE($A452,"_",W$2),'Reference data SID'!$B:$N,13,FALSE)),"",VLOOKUP(CONCATENATE($A452,"_",W$2),'Reference data SID'!$B:$N,13,FALSE))</f>
        <v/>
      </c>
      <c r="X452" s="13" t="str">
        <f>IF(ISERROR(VLOOKUP(CONCATENATE($A452,"_",X$2),'Reference data SID'!$B:$N,13,FALSE)),"",VLOOKUP(CONCATENATE($A452,"_",X$2),'Reference data SID'!$B:$N,13,FALSE))</f>
        <v/>
      </c>
      <c r="Y452" s="13" t="str">
        <f>IF(ISERROR(VLOOKUP(CONCATENATE($A452,"_",Y$2),'Reference data SID'!$B:$N,13,FALSE)),"",VLOOKUP(CONCATENATE($A452,"_",Y$2),'Reference data SID'!$B:$N,13,FALSE))</f>
        <v/>
      </c>
      <c r="Z452" s="13" t="str">
        <f>IF(ISERROR(VLOOKUP(CONCATENATE($A452,"_",Z$2),'Reference data SID'!$B:$N,13,FALSE)),"",VLOOKUP(CONCATENATE($A452,"_",Z$2),'Reference data SID'!$B:$N,13,FALSE))</f>
        <v/>
      </c>
      <c r="AA452" s="13" t="str">
        <f>IF(ISERROR(VLOOKUP(CONCATENATE($A452,"_",AA$2),'Reference data SID'!$B:$N,13,FALSE)),"",VLOOKUP(CONCATENATE($A452,"_",AA$2),'Reference data SID'!$B:$N,13,FALSE))</f>
        <v/>
      </c>
      <c r="AB452" s="13" t="str">
        <f>IF(ISERROR(VLOOKUP(CONCATENATE($A452,"_",AB$2),'Reference data SID'!$B:$N,13,FALSE)),"",VLOOKUP(CONCATENATE($A452,"_",AB$2),'Reference data SID'!$B:$N,13,FALSE))</f>
        <v/>
      </c>
      <c r="AC452" s="13" t="str">
        <f>IF(ISERROR(VLOOKUP(CONCATENATE($A452,"_",AC$2),'Reference data SID'!$B:$N,13,FALSE)),"",VLOOKUP(CONCATENATE($A452,"_",AC$2),'Reference data SID'!$B:$N,13,FALSE))</f>
        <v/>
      </c>
      <c r="AD452" s="13" t="str">
        <f>IF(ISERROR(VLOOKUP(CONCATENATE($A452,"_",AD$2),'Reference data SID'!$B:$N,13,FALSE)),"",VLOOKUP(CONCATENATE($A452,"_",AD$2),'Reference data SID'!$B:$N,13,FALSE))</f>
        <v/>
      </c>
      <c r="AE452" s="13" t="str">
        <f>IF(ISERROR(VLOOKUP(CONCATENATE($A452,"_",AE$2),'Reference data SID'!$B:$N,13,FALSE)),"",VLOOKUP(CONCATENATE($A452,"_",AE$2),'Reference data SID'!$B:$N,13,FALSE))</f>
        <v/>
      </c>
      <c r="AF452" s="13" t="str">
        <f>IF(ISERROR(VLOOKUP(CONCATENATE($A452,"_",AF$2),'Reference data SID'!$B:$N,13,FALSE)),"",VLOOKUP(CONCATENATE($A452,"_",AF$2),'Reference data SID'!$B:$N,13,FALSE))</f>
        <v/>
      </c>
      <c r="AG452" s="13" t="str">
        <f>IF(ISERROR(VLOOKUP(CONCATENATE($A452,"_",AG$2),'Reference data SID'!$B:$N,13,FALSE)),"",VLOOKUP(CONCATENATE($A452,"_",AG$2),'Reference data SID'!$B:$N,13,FALSE))</f>
        <v/>
      </c>
      <c r="AH452" s="13" t="str">
        <f>IF(ISERROR(VLOOKUP(CONCATENATE($A452,"_",AH$2),'Reference data SID'!$B:$N,13,FALSE)),"",VLOOKUP(CONCATENATE($A452,"_",AH$2),'Reference data SID'!$B:$N,13,FALSE))</f>
        <v/>
      </c>
      <c r="AI452" s="13" t="str">
        <f>IF(ISERROR(VLOOKUP(CONCATENATE($A452,"_",AI$2),'Reference data SID'!$B:$N,13,FALSE)),"",VLOOKUP(CONCATENATE($A452,"_",AI$2),'Reference data SID'!$B:$N,13,FALSE))</f>
        <v/>
      </c>
      <c r="AJ452" s="13" t="str">
        <f>IF(ISERROR(VLOOKUP(CONCATENATE($A452,"_",AJ$2),'Reference data SID'!$B:$N,13,FALSE)),"",VLOOKUP(CONCATENATE($A452,"_",AJ$2),'Reference data SID'!$B:$N,13,FALSE))</f>
        <v/>
      </c>
      <c r="AK452" s="13" t="str">
        <f>IF(ISERROR(VLOOKUP(CONCATENATE($A452,"_",AK$2),'Reference data SID'!$B:$N,13,FALSE)),"",VLOOKUP(CONCATENATE($A452,"_",AK$2),'Reference data SID'!$B:$N,13,FALSE))</f>
        <v/>
      </c>
      <c r="AL452" s="13" t="str">
        <f>IF(ISERROR(VLOOKUP(CONCATENATE($A452,"_",AL$2),'Reference data SID'!$B:$N,13,FALSE)),"",VLOOKUP(CONCATENATE($A452,"_",AL$2),'Reference data SID'!$B:$N,13,FALSE))</f>
        <v/>
      </c>
      <c r="AM452" s="13" t="str">
        <f>IF(ISERROR(VLOOKUP(CONCATENATE($A452,"_",AM$2),'Reference data SID'!$B:$N,13,FALSE)),"",VLOOKUP(CONCATENATE($A452,"_",AM$2),'Reference data SID'!$B:$N,13,FALSE))</f>
        <v/>
      </c>
      <c r="AN452" s="13" t="str">
        <f>IF(ISERROR(VLOOKUP(CONCATENATE($A452,"_",AN$2),'Reference data SID'!$B:$N,13,FALSE)),"",VLOOKUP(CONCATENATE($A452,"_",AN$2),'Reference data SID'!$B:$N,13,FALSE))</f>
        <v/>
      </c>
      <c r="AO452" s="13" t="str">
        <f>IF(ISERROR(VLOOKUP(CONCATENATE($A452,"_",AO$2),'Reference data SID'!$B:$N,13,FALSE)),"",VLOOKUP(CONCATENATE($A452,"_",AO$2),'Reference data SID'!$B:$N,13,FALSE))</f>
        <v/>
      </c>
      <c r="AP452" s="13" t="str">
        <f>IF(ISERROR(VLOOKUP(CONCATENATE($A452,"_",AP$2),'Reference data SID'!$B:$N,13,FALSE)),"",VLOOKUP(CONCATENATE($A452,"_",AP$2),'Reference data SID'!$B:$N,13,FALSE))</f>
        <v/>
      </c>
      <c r="AQ452" s="13" t="str">
        <f>IF(ISERROR(VLOOKUP(CONCATENATE($A452,"_",AQ$2),'Reference data SID'!$B:$N,13,FALSE)),"",VLOOKUP(CONCATENATE($A452,"_",AQ$2),'Reference data SID'!$B:$N,13,FALSE))</f>
        <v/>
      </c>
      <c r="AR452" s="13" t="str">
        <f>IF(ISERROR(VLOOKUP(CONCATENATE($A452,"_",AR$2),'Reference data SID'!$B:$N,13,FALSE)),"",VLOOKUP(CONCATENATE($A452,"_",AR$2),'Reference data SID'!$B:$N,13,FALSE))</f>
        <v/>
      </c>
      <c r="AS452" s="13" t="str">
        <f>IF(ISERROR(VLOOKUP(CONCATENATE($A452,"_",AS$2),'Reference data SID'!$B:$N,13,FALSE)),"",VLOOKUP(CONCATENATE($A452,"_",AS$2),'Reference data SID'!$B:$N,13,FALSE))</f>
        <v/>
      </c>
      <c r="AT452" s="13" t="str">
        <f>IF(ISERROR(VLOOKUP(CONCATENATE($A452,"_",AT$2),'Reference data SID'!$B:$N,13,FALSE)),"",VLOOKUP(CONCATENATE($A452,"_",AT$2),'Reference data SID'!$B:$N,13,FALSE))</f>
        <v/>
      </c>
    </row>
    <row r="453" spans="1:46" x14ac:dyDescent="0.25">
      <c r="A453">
        <v>449</v>
      </c>
      <c r="B453" s="13" t="str">
        <f>IF(ISERROR(VLOOKUP(CONCATENATE($A453,"_",B$2),'Reference data SID'!$B:$N,13,FALSE)),"",VLOOKUP(CONCATENATE($A453,"_",B$2),'Reference data SID'!$B:$N,13,FALSE))</f>
        <v/>
      </c>
      <c r="C453" s="13" t="str">
        <f>IF(ISERROR(VLOOKUP(CONCATENATE($A453,"_",C$2),'Reference data SID'!$B:$N,13,FALSE)),"",VLOOKUP(CONCATENATE($A453,"_",C$2),'Reference data SID'!$B:$N,13,FALSE))</f>
        <v/>
      </c>
      <c r="D453" s="13" t="str">
        <f>IF(ISERROR(VLOOKUP(CONCATENATE($A453,"_",D$2),'Reference data SID'!$B:$N,13,FALSE)),"",VLOOKUP(CONCATENATE($A453,"_",D$2),'Reference data SID'!$B:$N,13,FALSE))</f>
        <v/>
      </c>
      <c r="E453" s="13" t="str">
        <f>IF(ISERROR(VLOOKUP(CONCATENATE($A453,"_",E$2),'Reference data SID'!$B:$N,13,FALSE)),"",VLOOKUP(CONCATENATE($A453,"_",E$2),'Reference data SID'!$B:$N,13,FALSE))</f>
        <v/>
      </c>
      <c r="F453" s="13" t="str">
        <f>IF(ISERROR(VLOOKUP(CONCATENATE($A453,"_",F$2),'Reference data SID'!$B:$N,13,FALSE)),"",VLOOKUP(CONCATENATE($A453,"_",F$2),'Reference data SID'!$B:$N,13,FALSE))</f>
        <v/>
      </c>
      <c r="G453" s="13" t="str">
        <f>IF(ISERROR(VLOOKUP(CONCATENATE($A453,"_",G$2),'Reference data SID'!$B:$N,13,FALSE)),"",VLOOKUP(CONCATENATE($A453,"_",G$2),'Reference data SID'!$B:$N,13,FALSE))</f>
        <v/>
      </c>
      <c r="H453" s="13" t="str">
        <f>IF(ISERROR(VLOOKUP(CONCATENATE($A453,"_",H$2),'Reference data SID'!$B:$N,13,FALSE)),"",VLOOKUP(CONCATENATE($A453,"_",H$2),'Reference data SID'!$B:$N,13,FALSE))</f>
        <v/>
      </c>
      <c r="I453" s="13" t="str">
        <f>IF(ISERROR(VLOOKUP(CONCATENATE($A453,"_",I$2),'Reference data SID'!$B:$N,13,FALSE)),"",VLOOKUP(CONCATENATE($A453,"_",I$2),'Reference data SID'!$B:$N,13,FALSE))</f>
        <v/>
      </c>
      <c r="J453" s="13" t="str">
        <f>IF(ISERROR(VLOOKUP(CONCATENATE($A453,"_",J$2),'Reference data SID'!$B:$N,13,FALSE)),"",VLOOKUP(CONCATENATE($A453,"_",J$2),'Reference data SID'!$B:$N,13,FALSE))</f>
        <v/>
      </c>
      <c r="K453" s="13" t="str">
        <f>IF(ISERROR(VLOOKUP(CONCATENATE($A453,"_",K$2),'Reference data SID'!$B:$N,13,FALSE)),"",VLOOKUP(CONCATENATE($A453,"_",K$2),'Reference data SID'!$B:$N,13,FALSE))</f>
        <v/>
      </c>
      <c r="L453" s="13" t="str">
        <f>IF(ISERROR(VLOOKUP(CONCATENATE($A453,"_",L$2),'Reference data SID'!$B:$N,13,FALSE)),"",VLOOKUP(CONCATENATE($A453,"_",L$2),'Reference data SID'!$B:$N,13,FALSE))</f>
        <v/>
      </c>
      <c r="M453" s="13" t="str">
        <f>IF(ISERROR(VLOOKUP(CONCATENATE($A453,"_",M$2),'Reference data SID'!$B:$N,13,FALSE)),"",VLOOKUP(CONCATENATE($A453,"_",M$2),'Reference data SID'!$B:$N,13,FALSE))</f>
        <v/>
      </c>
      <c r="N453" s="13" t="str">
        <f>IF(ISERROR(VLOOKUP(CONCATENATE($A453,"_",N$2),'Reference data SID'!$B:$N,13,FALSE)),"",VLOOKUP(CONCATENATE($A453,"_",N$2),'Reference data SID'!$B:$N,13,FALSE))</f>
        <v/>
      </c>
      <c r="O453" s="13" t="str">
        <f>IF(ISERROR(VLOOKUP(CONCATENATE($A453,"_",O$2),'Reference data SID'!$B:$N,13,FALSE)),"",VLOOKUP(CONCATENATE($A453,"_",O$2),'Reference data SID'!$B:$N,13,FALSE))</f>
        <v/>
      </c>
      <c r="P453" s="13" t="str">
        <f>IF(ISERROR(VLOOKUP(CONCATENATE($A453,"_",P$2),'Reference data SID'!$B:$N,13,FALSE)),"",VLOOKUP(CONCATENATE($A453,"_",P$2),'Reference data SID'!$B:$N,13,FALSE))</f>
        <v/>
      </c>
      <c r="Q453" s="13" t="str">
        <f>IF(ISERROR(VLOOKUP(CONCATENATE($A453,"_",Q$2),'Reference data SID'!$B:$N,13,FALSE)),"",VLOOKUP(CONCATENATE($A453,"_",Q$2),'Reference data SID'!$B:$N,13,FALSE))</f>
        <v/>
      </c>
      <c r="R453" s="13" t="str">
        <f>IF(ISERROR(VLOOKUP(CONCATENATE($A453,"_",R$2),'Reference data SID'!$B:$N,13,FALSE)),"",VLOOKUP(CONCATENATE($A453,"_",R$2),'Reference data SID'!$B:$N,13,FALSE))</f>
        <v/>
      </c>
      <c r="S453" s="13" t="str">
        <f>IF(ISERROR(VLOOKUP(CONCATENATE($A453,"_",S$2),'Reference data SID'!$B:$N,13,FALSE)),"",VLOOKUP(CONCATENATE($A453,"_",S$2),'Reference data SID'!$B:$N,13,FALSE))</f>
        <v/>
      </c>
      <c r="T453" s="13" t="str">
        <f>IF(ISERROR(VLOOKUP(CONCATENATE($A453,"_",T$2),'Reference data SID'!$B:$N,13,FALSE)),"",VLOOKUP(CONCATENATE($A453,"_",T$2),'Reference data SID'!$B:$N,13,FALSE))</f>
        <v/>
      </c>
      <c r="U453" s="13" t="str">
        <f>IF(ISERROR(VLOOKUP(CONCATENATE($A453,"_",U$2),'Reference data SID'!$B:$N,13,FALSE)),"",VLOOKUP(CONCATENATE($A453,"_",U$2),'Reference data SID'!$B:$N,13,FALSE))</f>
        <v/>
      </c>
      <c r="V453" s="13" t="str">
        <f>IF(ISERROR(VLOOKUP(CONCATENATE($A453,"_",V$2),'Reference data SID'!$B:$N,13,FALSE)),"",VLOOKUP(CONCATENATE($A453,"_",V$2),'Reference data SID'!$B:$N,13,FALSE))</f>
        <v/>
      </c>
      <c r="W453" s="13" t="str">
        <f>IF(ISERROR(VLOOKUP(CONCATENATE($A453,"_",W$2),'Reference data SID'!$B:$N,13,FALSE)),"",VLOOKUP(CONCATENATE($A453,"_",W$2),'Reference data SID'!$B:$N,13,FALSE))</f>
        <v/>
      </c>
      <c r="X453" s="13" t="str">
        <f>IF(ISERROR(VLOOKUP(CONCATENATE($A453,"_",X$2),'Reference data SID'!$B:$N,13,FALSE)),"",VLOOKUP(CONCATENATE($A453,"_",X$2),'Reference data SID'!$B:$N,13,FALSE))</f>
        <v/>
      </c>
      <c r="Y453" s="13" t="str">
        <f>IF(ISERROR(VLOOKUP(CONCATENATE($A453,"_",Y$2),'Reference data SID'!$B:$N,13,FALSE)),"",VLOOKUP(CONCATENATE($A453,"_",Y$2),'Reference data SID'!$B:$N,13,FALSE))</f>
        <v/>
      </c>
      <c r="Z453" s="13" t="str">
        <f>IF(ISERROR(VLOOKUP(CONCATENATE($A453,"_",Z$2),'Reference data SID'!$B:$N,13,FALSE)),"",VLOOKUP(CONCATENATE($A453,"_",Z$2),'Reference data SID'!$B:$N,13,FALSE))</f>
        <v/>
      </c>
      <c r="AA453" s="13" t="str">
        <f>IF(ISERROR(VLOOKUP(CONCATENATE($A453,"_",AA$2),'Reference data SID'!$B:$N,13,FALSE)),"",VLOOKUP(CONCATENATE($A453,"_",AA$2),'Reference data SID'!$B:$N,13,FALSE))</f>
        <v/>
      </c>
      <c r="AB453" s="13" t="str">
        <f>IF(ISERROR(VLOOKUP(CONCATENATE($A453,"_",AB$2),'Reference data SID'!$B:$N,13,FALSE)),"",VLOOKUP(CONCATENATE($A453,"_",AB$2),'Reference data SID'!$B:$N,13,FALSE))</f>
        <v/>
      </c>
      <c r="AC453" s="13" t="str">
        <f>IF(ISERROR(VLOOKUP(CONCATENATE($A453,"_",AC$2),'Reference data SID'!$B:$N,13,FALSE)),"",VLOOKUP(CONCATENATE($A453,"_",AC$2),'Reference data SID'!$B:$N,13,FALSE))</f>
        <v/>
      </c>
      <c r="AD453" s="13" t="str">
        <f>IF(ISERROR(VLOOKUP(CONCATENATE($A453,"_",AD$2),'Reference data SID'!$B:$N,13,FALSE)),"",VLOOKUP(CONCATENATE($A453,"_",AD$2),'Reference data SID'!$B:$N,13,FALSE))</f>
        <v/>
      </c>
      <c r="AE453" s="13" t="str">
        <f>IF(ISERROR(VLOOKUP(CONCATENATE($A453,"_",AE$2),'Reference data SID'!$B:$N,13,FALSE)),"",VLOOKUP(CONCATENATE($A453,"_",AE$2),'Reference data SID'!$B:$N,13,FALSE))</f>
        <v/>
      </c>
      <c r="AF453" s="13" t="str">
        <f>IF(ISERROR(VLOOKUP(CONCATENATE($A453,"_",AF$2),'Reference data SID'!$B:$N,13,FALSE)),"",VLOOKUP(CONCATENATE($A453,"_",AF$2),'Reference data SID'!$B:$N,13,FALSE))</f>
        <v/>
      </c>
      <c r="AG453" s="13" t="str">
        <f>IF(ISERROR(VLOOKUP(CONCATENATE($A453,"_",AG$2),'Reference data SID'!$B:$N,13,FALSE)),"",VLOOKUP(CONCATENATE($A453,"_",AG$2),'Reference data SID'!$B:$N,13,FALSE))</f>
        <v/>
      </c>
      <c r="AH453" s="13" t="str">
        <f>IF(ISERROR(VLOOKUP(CONCATENATE($A453,"_",AH$2),'Reference data SID'!$B:$N,13,FALSE)),"",VLOOKUP(CONCATENATE($A453,"_",AH$2),'Reference data SID'!$B:$N,13,FALSE))</f>
        <v/>
      </c>
      <c r="AI453" s="13" t="str">
        <f>IF(ISERROR(VLOOKUP(CONCATENATE($A453,"_",AI$2),'Reference data SID'!$B:$N,13,FALSE)),"",VLOOKUP(CONCATENATE($A453,"_",AI$2),'Reference data SID'!$B:$N,13,FALSE))</f>
        <v/>
      </c>
      <c r="AJ453" s="13" t="str">
        <f>IF(ISERROR(VLOOKUP(CONCATENATE($A453,"_",AJ$2),'Reference data SID'!$B:$N,13,FALSE)),"",VLOOKUP(CONCATENATE($A453,"_",AJ$2),'Reference data SID'!$B:$N,13,FALSE))</f>
        <v/>
      </c>
      <c r="AK453" s="13" t="str">
        <f>IF(ISERROR(VLOOKUP(CONCATENATE($A453,"_",AK$2),'Reference data SID'!$B:$N,13,FALSE)),"",VLOOKUP(CONCATENATE($A453,"_",AK$2),'Reference data SID'!$B:$N,13,FALSE))</f>
        <v/>
      </c>
      <c r="AL453" s="13" t="str">
        <f>IF(ISERROR(VLOOKUP(CONCATENATE($A453,"_",AL$2),'Reference data SID'!$B:$N,13,FALSE)),"",VLOOKUP(CONCATENATE($A453,"_",AL$2),'Reference data SID'!$B:$N,13,FALSE))</f>
        <v/>
      </c>
      <c r="AM453" s="13" t="str">
        <f>IF(ISERROR(VLOOKUP(CONCATENATE($A453,"_",AM$2),'Reference data SID'!$B:$N,13,FALSE)),"",VLOOKUP(CONCATENATE($A453,"_",AM$2),'Reference data SID'!$B:$N,13,FALSE))</f>
        <v/>
      </c>
      <c r="AN453" s="13" t="str">
        <f>IF(ISERROR(VLOOKUP(CONCATENATE($A453,"_",AN$2),'Reference data SID'!$B:$N,13,FALSE)),"",VLOOKUP(CONCATENATE($A453,"_",AN$2),'Reference data SID'!$B:$N,13,FALSE))</f>
        <v/>
      </c>
      <c r="AO453" s="13" t="str">
        <f>IF(ISERROR(VLOOKUP(CONCATENATE($A453,"_",AO$2),'Reference data SID'!$B:$N,13,FALSE)),"",VLOOKUP(CONCATENATE($A453,"_",AO$2),'Reference data SID'!$B:$N,13,FALSE))</f>
        <v/>
      </c>
      <c r="AP453" s="13" t="str">
        <f>IF(ISERROR(VLOOKUP(CONCATENATE($A453,"_",AP$2),'Reference data SID'!$B:$N,13,FALSE)),"",VLOOKUP(CONCATENATE($A453,"_",AP$2),'Reference data SID'!$B:$N,13,FALSE))</f>
        <v/>
      </c>
      <c r="AQ453" s="13" t="str">
        <f>IF(ISERROR(VLOOKUP(CONCATENATE($A453,"_",AQ$2),'Reference data SID'!$B:$N,13,FALSE)),"",VLOOKUP(CONCATENATE($A453,"_",AQ$2),'Reference data SID'!$B:$N,13,FALSE))</f>
        <v/>
      </c>
      <c r="AR453" s="13" t="str">
        <f>IF(ISERROR(VLOOKUP(CONCATENATE($A453,"_",AR$2),'Reference data SID'!$B:$N,13,FALSE)),"",VLOOKUP(CONCATENATE($A453,"_",AR$2),'Reference data SID'!$B:$N,13,FALSE))</f>
        <v/>
      </c>
      <c r="AS453" s="13" t="str">
        <f>IF(ISERROR(VLOOKUP(CONCATENATE($A453,"_",AS$2),'Reference data SID'!$B:$N,13,FALSE)),"",VLOOKUP(CONCATENATE($A453,"_",AS$2),'Reference data SID'!$B:$N,13,FALSE))</f>
        <v/>
      </c>
      <c r="AT453" s="13" t="str">
        <f>IF(ISERROR(VLOOKUP(CONCATENATE($A453,"_",AT$2),'Reference data SID'!$B:$N,13,FALSE)),"",VLOOKUP(CONCATENATE($A453,"_",AT$2),'Reference data SID'!$B:$N,13,FALSE))</f>
        <v/>
      </c>
    </row>
    <row r="454" spans="1:46" x14ac:dyDescent="0.25">
      <c r="A454">
        <v>450</v>
      </c>
      <c r="B454" s="13" t="str">
        <f>IF(ISERROR(VLOOKUP(CONCATENATE($A454,"_",B$2),'Reference data SID'!$B:$N,13,FALSE)),"",VLOOKUP(CONCATENATE($A454,"_",B$2),'Reference data SID'!$B:$N,13,FALSE))</f>
        <v/>
      </c>
      <c r="C454" s="13" t="str">
        <f>IF(ISERROR(VLOOKUP(CONCATENATE($A454,"_",C$2),'Reference data SID'!$B:$N,13,FALSE)),"",VLOOKUP(CONCATENATE($A454,"_",C$2),'Reference data SID'!$B:$N,13,FALSE))</f>
        <v/>
      </c>
      <c r="D454" s="13" t="str">
        <f>IF(ISERROR(VLOOKUP(CONCATENATE($A454,"_",D$2),'Reference data SID'!$B:$N,13,FALSE)),"",VLOOKUP(CONCATENATE($A454,"_",D$2),'Reference data SID'!$B:$N,13,FALSE))</f>
        <v/>
      </c>
      <c r="E454" s="13" t="str">
        <f>IF(ISERROR(VLOOKUP(CONCATENATE($A454,"_",E$2),'Reference data SID'!$B:$N,13,FALSE)),"",VLOOKUP(CONCATENATE($A454,"_",E$2),'Reference data SID'!$B:$N,13,FALSE))</f>
        <v/>
      </c>
      <c r="F454" s="13" t="str">
        <f>IF(ISERROR(VLOOKUP(CONCATENATE($A454,"_",F$2),'Reference data SID'!$B:$N,13,FALSE)),"",VLOOKUP(CONCATENATE($A454,"_",F$2),'Reference data SID'!$B:$N,13,FALSE))</f>
        <v/>
      </c>
      <c r="G454" s="13" t="str">
        <f>IF(ISERROR(VLOOKUP(CONCATENATE($A454,"_",G$2),'Reference data SID'!$B:$N,13,FALSE)),"",VLOOKUP(CONCATENATE($A454,"_",G$2),'Reference data SID'!$B:$N,13,FALSE))</f>
        <v/>
      </c>
      <c r="H454" s="13" t="str">
        <f>IF(ISERROR(VLOOKUP(CONCATENATE($A454,"_",H$2),'Reference data SID'!$B:$N,13,FALSE)),"",VLOOKUP(CONCATENATE($A454,"_",H$2),'Reference data SID'!$B:$N,13,FALSE))</f>
        <v/>
      </c>
      <c r="I454" s="13" t="str">
        <f>IF(ISERROR(VLOOKUP(CONCATENATE($A454,"_",I$2),'Reference data SID'!$B:$N,13,FALSE)),"",VLOOKUP(CONCATENATE($A454,"_",I$2),'Reference data SID'!$B:$N,13,FALSE))</f>
        <v/>
      </c>
      <c r="J454" s="13" t="str">
        <f>IF(ISERROR(VLOOKUP(CONCATENATE($A454,"_",J$2),'Reference data SID'!$B:$N,13,FALSE)),"",VLOOKUP(CONCATENATE($A454,"_",J$2),'Reference data SID'!$B:$N,13,FALSE))</f>
        <v/>
      </c>
      <c r="K454" s="13" t="str">
        <f>IF(ISERROR(VLOOKUP(CONCATENATE($A454,"_",K$2),'Reference data SID'!$B:$N,13,FALSE)),"",VLOOKUP(CONCATENATE($A454,"_",K$2),'Reference data SID'!$B:$N,13,FALSE))</f>
        <v/>
      </c>
      <c r="L454" s="13" t="str">
        <f>IF(ISERROR(VLOOKUP(CONCATENATE($A454,"_",L$2),'Reference data SID'!$B:$N,13,FALSE)),"",VLOOKUP(CONCATENATE($A454,"_",L$2),'Reference data SID'!$B:$N,13,FALSE))</f>
        <v/>
      </c>
      <c r="M454" s="13" t="str">
        <f>IF(ISERROR(VLOOKUP(CONCATENATE($A454,"_",M$2),'Reference data SID'!$B:$N,13,FALSE)),"",VLOOKUP(CONCATENATE($A454,"_",M$2),'Reference data SID'!$B:$N,13,FALSE))</f>
        <v/>
      </c>
      <c r="N454" s="13" t="str">
        <f>IF(ISERROR(VLOOKUP(CONCATENATE($A454,"_",N$2),'Reference data SID'!$B:$N,13,FALSE)),"",VLOOKUP(CONCATENATE($A454,"_",N$2),'Reference data SID'!$B:$N,13,FALSE))</f>
        <v/>
      </c>
      <c r="O454" s="13" t="str">
        <f>IF(ISERROR(VLOOKUP(CONCATENATE($A454,"_",O$2),'Reference data SID'!$B:$N,13,FALSE)),"",VLOOKUP(CONCATENATE($A454,"_",O$2),'Reference data SID'!$B:$N,13,FALSE))</f>
        <v/>
      </c>
      <c r="P454" s="13" t="str">
        <f>IF(ISERROR(VLOOKUP(CONCATENATE($A454,"_",P$2),'Reference data SID'!$B:$N,13,FALSE)),"",VLOOKUP(CONCATENATE($A454,"_",P$2),'Reference data SID'!$B:$N,13,FALSE))</f>
        <v/>
      </c>
      <c r="Q454" s="13" t="str">
        <f>IF(ISERROR(VLOOKUP(CONCATENATE($A454,"_",Q$2),'Reference data SID'!$B:$N,13,FALSE)),"",VLOOKUP(CONCATENATE($A454,"_",Q$2),'Reference data SID'!$B:$N,13,FALSE))</f>
        <v/>
      </c>
      <c r="R454" s="13" t="str">
        <f>IF(ISERROR(VLOOKUP(CONCATENATE($A454,"_",R$2),'Reference data SID'!$B:$N,13,FALSE)),"",VLOOKUP(CONCATENATE($A454,"_",R$2),'Reference data SID'!$B:$N,13,FALSE))</f>
        <v/>
      </c>
      <c r="S454" s="13" t="str">
        <f>IF(ISERROR(VLOOKUP(CONCATENATE($A454,"_",S$2),'Reference data SID'!$B:$N,13,FALSE)),"",VLOOKUP(CONCATENATE($A454,"_",S$2),'Reference data SID'!$B:$N,13,FALSE))</f>
        <v/>
      </c>
      <c r="T454" s="13" t="str">
        <f>IF(ISERROR(VLOOKUP(CONCATENATE($A454,"_",T$2),'Reference data SID'!$B:$N,13,FALSE)),"",VLOOKUP(CONCATENATE($A454,"_",T$2),'Reference data SID'!$B:$N,13,FALSE))</f>
        <v/>
      </c>
      <c r="U454" s="13" t="str">
        <f>IF(ISERROR(VLOOKUP(CONCATENATE($A454,"_",U$2),'Reference data SID'!$B:$N,13,FALSE)),"",VLOOKUP(CONCATENATE($A454,"_",U$2),'Reference data SID'!$B:$N,13,FALSE))</f>
        <v/>
      </c>
      <c r="V454" s="13" t="str">
        <f>IF(ISERROR(VLOOKUP(CONCATENATE($A454,"_",V$2),'Reference data SID'!$B:$N,13,FALSE)),"",VLOOKUP(CONCATENATE($A454,"_",V$2),'Reference data SID'!$B:$N,13,FALSE))</f>
        <v/>
      </c>
      <c r="W454" s="13" t="str">
        <f>IF(ISERROR(VLOOKUP(CONCATENATE($A454,"_",W$2),'Reference data SID'!$B:$N,13,FALSE)),"",VLOOKUP(CONCATENATE($A454,"_",W$2),'Reference data SID'!$B:$N,13,FALSE))</f>
        <v/>
      </c>
      <c r="X454" s="13" t="str">
        <f>IF(ISERROR(VLOOKUP(CONCATENATE($A454,"_",X$2),'Reference data SID'!$B:$N,13,FALSE)),"",VLOOKUP(CONCATENATE($A454,"_",X$2),'Reference data SID'!$B:$N,13,FALSE))</f>
        <v/>
      </c>
      <c r="Y454" s="13" t="str">
        <f>IF(ISERROR(VLOOKUP(CONCATENATE($A454,"_",Y$2),'Reference data SID'!$B:$N,13,FALSE)),"",VLOOKUP(CONCATENATE($A454,"_",Y$2),'Reference data SID'!$B:$N,13,FALSE))</f>
        <v/>
      </c>
      <c r="Z454" s="13" t="str">
        <f>IF(ISERROR(VLOOKUP(CONCATENATE($A454,"_",Z$2),'Reference data SID'!$B:$N,13,FALSE)),"",VLOOKUP(CONCATENATE($A454,"_",Z$2),'Reference data SID'!$B:$N,13,FALSE))</f>
        <v/>
      </c>
      <c r="AA454" s="13" t="str">
        <f>IF(ISERROR(VLOOKUP(CONCATENATE($A454,"_",AA$2),'Reference data SID'!$B:$N,13,FALSE)),"",VLOOKUP(CONCATENATE($A454,"_",AA$2),'Reference data SID'!$B:$N,13,FALSE))</f>
        <v/>
      </c>
      <c r="AB454" s="13" t="str">
        <f>IF(ISERROR(VLOOKUP(CONCATENATE($A454,"_",AB$2),'Reference data SID'!$B:$N,13,FALSE)),"",VLOOKUP(CONCATENATE($A454,"_",AB$2),'Reference data SID'!$B:$N,13,FALSE))</f>
        <v/>
      </c>
      <c r="AC454" s="13" t="str">
        <f>IF(ISERROR(VLOOKUP(CONCATENATE($A454,"_",AC$2),'Reference data SID'!$B:$N,13,FALSE)),"",VLOOKUP(CONCATENATE($A454,"_",AC$2),'Reference data SID'!$B:$N,13,FALSE))</f>
        <v/>
      </c>
      <c r="AD454" s="13" t="str">
        <f>IF(ISERROR(VLOOKUP(CONCATENATE($A454,"_",AD$2),'Reference data SID'!$B:$N,13,FALSE)),"",VLOOKUP(CONCATENATE($A454,"_",AD$2),'Reference data SID'!$B:$N,13,FALSE))</f>
        <v/>
      </c>
      <c r="AE454" s="13" t="str">
        <f>IF(ISERROR(VLOOKUP(CONCATENATE($A454,"_",AE$2),'Reference data SID'!$B:$N,13,FALSE)),"",VLOOKUP(CONCATENATE($A454,"_",AE$2),'Reference data SID'!$B:$N,13,FALSE))</f>
        <v/>
      </c>
      <c r="AF454" s="13" t="str">
        <f>IF(ISERROR(VLOOKUP(CONCATENATE($A454,"_",AF$2),'Reference data SID'!$B:$N,13,FALSE)),"",VLOOKUP(CONCATENATE($A454,"_",AF$2),'Reference data SID'!$B:$N,13,FALSE))</f>
        <v/>
      </c>
      <c r="AG454" s="13" t="str">
        <f>IF(ISERROR(VLOOKUP(CONCATENATE($A454,"_",AG$2),'Reference data SID'!$B:$N,13,FALSE)),"",VLOOKUP(CONCATENATE($A454,"_",AG$2),'Reference data SID'!$B:$N,13,FALSE))</f>
        <v/>
      </c>
      <c r="AH454" s="13" t="str">
        <f>IF(ISERROR(VLOOKUP(CONCATENATE($A454,"_",AH$2),'Reference data SID'!$B:$N,13,FALSE)),"",VLOOKUP(CONCATENATE($A454,"_",AH$2),'Reference data SID'!$B:$N,13,FALSE))</f>
        <v/>
      </c>
      <c r="AI454" s="13" t="str">
        <f>IF(ISERROR(VLOOKUP(CONCATENATE($A454,"_",AI$2),'Reference data SID'!$B:$N,13,FALSE)),"",VLOOKUP(CONCATENATE($A454,"_",AI$2),'Reference data SID'!$B:$N,13,FALSE))</f>
        <v/>
      </c>
      <c r="AJ454" s="13" t="str">
        <f>IF(ISERROR(VLOOKUP(CONCATENATE($A454,"_",AJ$2),'Reference data SID'!$B:$N,13,FALSE)),"",VLOOKUP(CONCATENATE($A454,"_",AJ$2),'Reference data SID'!$B:$N,13,FALSE))</f>
        <v/>
      </c>
      <c r="AK454" s="13" t="str">
        <f>IF(ISERROR(VLOOKUP(CONCATENATE($A454,"_",AK$2),'Reference data SID'!$B:$N,13,FALSE)),"",VLOOKUP(CONCATENATE($A454,"_",AK$2),'Reference data SID'!$B:$N,13,FALSE))</f>
        <v/>
      </c>
      <c r="AL454" s="13" t="str">
        <f>IF(ISERROR(VLOOKUP(CONCATENATE($A454,"_",AL$2),'Reference data SID'!$B:$N,13,FALSE)),"",VLOOKUP(CONCATENATE($A454,"_",AL$2),'Reference data SID'!$B:$N,13,FALSE))</f>
        <v/>
      </c>
      <c r="AM454" s="13" t="str">
        <f>IF(ISERROR(VLOOKUP(CONCATENATE($A454,"_",AM$2),'Reference data SID'!$B:$N,13,FALSE)),"",VLOOKUP(CONCATENATE($A454,"_",AM$2),'Reference data SID'!$B:$N,13,FALSE))</f>
        <v/>
      </c>
      <c r="AN454" s="13" t="str">
        <f>IF(ISERROR(VLOOKUP(CONCATENATE($A454,"_",AN$2),'Reference data SID'!$B:$N,13,FALSE)),"",VLOOKUP(CONCATENATE($A454,"_",AN$2),'Reference data SID'!$B:$N,13,FALSE))</f>
        <v/>
      </c>
      <c r="AO454" s="13" t="str">
        <f>IF(ISERROR(VLOOKUP(CONCATENATE($A454,"_",AO$2),'Reference data SID'!$B:$N,13,FALSE)),"",VLOOKUP(CONCATENATE($A454,"_",AO$2),'Reference data SID'!$B:$N,13,FALSE))</f>
        <v/>
      </c>
      <c r="AP454" s="13" t="str">
        <f>IF(ISERROR(VLOOKUP(CONCATENATE($A454,"_",AP$2),'Reference data SID'!$B:$N,13,FALSE)),"",VLOOKUP(CONCATENATE($A454,"_",AP$2),'Reference data SID'!$B:$N,13,FALSE))</f>
        <v/>
      </c>
      <c r="AQ454" s="13" t="str">
        <f>IF(ISERROR(VLOOKUP(CONCATENATE($A454,"_",AQ$2),'Reference data SID'!$B:$N,13,FALSE)),"",VLOOKUP(CONCATENATE($A454,"_",AQ$2),'Reference data SID'!$B:$N,13,FALSE))</f>
        <v/>
      </c>
      <c r="AR454" s="13" t="str">
        <f>IF(ISERROR(VLOOKUP(CONCATENATE($A454,"_",AR$2),'Reference data SID'!$B:$N,13,FALSE)),"",VLOOKUP(CONCATENATE($A454,"_",AR$2),'Reference data SID'!$B:$N,13,FALSE))</f>
        <v/>
      </c>
      <c r="AS454" s="13" t="str">
        <f>IF(ISERROR(VLOOKUP(CONCATENATE($A454,"_",AS$2),'Reference data SID'!$B:$N,13,FALSE)),"",VLOOKUP(CONCATENATE($A454,"_",AS$2),'Reference data SID'!$B:$N,13,FALSE))</f>
        <v/>
      </c>
      <c r="AT454" s="13" t="str">
        <f>IF(ISERROR(VLOOKUP(CONCATENATE($A454,"_",AT$2),'Reference data SID'!$B:$N,13,FALSE)),"",VLOOKUP(CONCATENATE($A454,"_",AT$2),'Reference data SID'!$B:$N,13,FALSE))</f>
        <v/>
      </c>
    </row>
    <row r="455" spans="1:46" x14ac:dyDescent="0.25">
      <c r="A455">
        <v>451</v>
      </c>
      <c r="B455" s="13" t="str">
        <f>IF(ISERROR(VLOOKUP(CONCATENATE($A455,"_",B$2),'Reference data SID'!$B:$N,13,FALSE)),"",VLOOKUP(CONCATENATE($A455,"_",B$2),'Reference data SID'!$B:$N,13,FALSE))</f>
        <v/>
      </c>
      <c r="C455" s="13" t="str">
        <f>IF(ISERROR(VLOOKUP(CONCATENATE($A455,"_",C$2),'Reference data SID'!$B:$N,13,FALSE)),"",VLOOKUP(CONCATENATE($A455,"_",C$2),'Reference data SID'!$B:$N,13,FALSE))</f>
        <v/>
      </c>
      <c r="D455" s="13" t="str">
        <f>IF(ISERROR(VLOOKUP(CONCATENATE($A455,"_",D$2),'Reference data SID'!$B:$N,13,FALSE)),"",VLOOKUP(CONCATENATE($A455,"_",D$2),'Reference data SID'!$B:$N,13,FALSE))</f>
        <v/>
      </c>
      <c r="E455" s="13" t="str">
        <f>IF(ISERROR(VLOOKUP(CONCATENATE($A455,"_",E$2),'Reference data SID'!$B:$N,13,FALSE)),"",VLOOKUP(CONCATENATE($A455,"_",E$2),'Reference data SID'!$B:$N,13,FALSE))</f>
        <v/>
      </c>
      <c r="F455" s="13" t="str">
        <f>IF(ISERROR(VLOOKUP(CONCATENATE($A455,"_",F$2),'Reference data SID'!$B:$N,13,FALSE)),"",VLOOKUP(CONCATENATE($A455,"_",F$2),'Reference data SID'!$B:$N,13,FALSE))</f>
        <v/>
      </c>
      <c r="G455" s="13" t="str">
        <f>IF(ISERROR(VLOOKUP(CONCATENATE($A455,"_",G$2),'Reference data SID'!$B:$N,13,FALSE)),"",VLOOKUP(CONCATENATE($A455,"_",G$2),'Reference data SID'!$B:$N,13,FALSE))</f>
        <v/>
      </c>
      <c r="H455" s="13" t="str">
        <f>IF(ISERROR(VLOOKUP(CONCATENATE($A455,"_",H$2),'Reference data SID'!$B:$N,13,FALSE)),"",VLOOKUP(CONCATENATE($A455,"_",H$2),'Reference data SID'!$B:$N,13,FALSE))</f>
        <v/>
      </c>
      <c r="I455" s="13" t="str">
        <f>IF(ISERROR(VLOOKUP(CONCATENATE($A455,"_",I$2),'Reference data SID'!$B:$N,13,FALSE)),"",VLOOKUP(CONCATENATE($A455,"_",I$2),'Reference data SID'!$B:$N,13,FALSE))</f>
        <v/>
      </c>
      <c r="J455" s="13" t="str">
        <f>IF(ISERROR(VLOOKUP(CONCATENATE($A455,"_",J$2),'Reference data SID'!$B:$N,13,FALSE)),"",VLOOKUP(CONCATENATE($A455,"_",J$2),'Reference data SID'!$B:$N,13,FALSE))</f>
        <v/>
      </c>
      <c r="K455" s="13" t="str">
        <f>IF(ISERROR(VLOOKUP(CONCATENATE($A455,"_",K$2),'Reference data SID'!$B:$N,13,FALSE)),"",VLOOKUP(CONCATENATE($A455,"_",K$2),'Reference data SID'!$B:$N,13,FALSE))</f>
        <v/>
      </c>
      <c r="L455" s="13" t="str">
        <f>IF(ISERROR(VLOOKUP(CONCATENATE($A455,"_",L$2),'Reference data SID'!$B:$N,13,FALSE)),"",VLOOKUP(CONCATENATE($A455,"_",L$2),'Reference data SID'!$B:$N,13,FALSE))</f>
        <v/>
      </c>
      <c r="M455" s="13" t="str">
        <f>IF(ISERROR(VLOOKUP(CONCATENATE($A455,"_",M$2),'Reference data SID'!$B:$N,13,FALSE)),"",VLOOKUP(CONCATENATE($A455,"_",M$2),'Reference data SID'!$B:$N,13,FALSE))</f>
        <v/>
      </c>
      <c r="N455" s="13" t="str">
        <f>IF(ISERROR(VLOOKUP(CONCATENATE($A455,"_",N$2),'Reference data SID'!$B:$N,13,FALSE)),"",VLOOKUP(CONCATENATE($A455,"_",N$2),'Reference data SID'!$B:$N,13,FALSE))</f>
        <v/>
      </c>
      <c r="O455" s="13" t="str">
        <f>IF(ISERROR(VLOOKUP(CONCATENATE($A455,"_",O$2),'Reference data SID'!$B:$N,13,FALSE)),"",VLOOKUP(CONCATENATE($A455,"_",O$2),'Reference data SID'!$B:$N,13,FALSE))</f>
        <v/>
      </c>
      <c r="P455" s="13" t="str">
        <f>IF(ISERROR(VLOOKUP(CONCATENATE($A455,"_",P$2),'Reference data SID'!$B:$N,13,FALSE)),"",VLOOKUP(CONCATENATE($A455,"_",P$2),'Reference data SID'!$B:$N,13,FALSE))</f>
        <v/>
      </c>
      <c r="Q455" s="13" t="str">
        <f>IF(ISERROR(VLOOKUP(CONCATENATE($A455,"_",Q$2),'Reference data SID'!$B:$N,13,FALSE)),"",VLOOKUP(CONCATENATE($A455,"_",Q$2),'Reference data SID'!$B:$N,13,FALSE))</f>
        <v/>
      </c>
      <c r="R455" s="13" t="str">
        <f>IF(ISERROR(VLOOKUP(CONCATENATE($A455,"_",R$2),'Reference data SID'!$B:$N,13,FALSE)),"",VLOOKUP(CONCATENATE($A455,"_",R$2),'Reference data SID'!$B:$N,13,FALSE))</f>
        <v/>
      </c>
      <c r="S455" s="13" t="str">
        <f>IF(ISERROR(VLOOKUP(CONCATENATE($A455,"_",S$2),'Reference data SID'!$B:$N,13,FALSE)),"",VLOOKUP(CONCATENATE($A455,"_",S$2),'Reference data SID'!$B:$N,13,FALSE))</f>
        <v/>
      </c>
      <c r="T455" s="13" t="str">
        <f>IF(ISERROR(VLOOKUP(CONCATENATE($A455,"_",T$2),'Reference data SID'!$B:$N,13,FALSE)),"",VLOOKUP(CONCATENATE($A455,"_",T$2),'Reference data SID'!$B:$N,13,FALSE))</f>
        <v/>
      </c>
      <c r="U455" s="13" t="str">
        <f>IF(ISERROR(VLOOKUP(CONCATENATE($A455,"_",U$2),'Reference data SID'!$B:$N,13,FALSE)),"",VLOOKUP(CONCATENATE($A455,"_",U$2),'Reference data SID'!$B:$N,13,FALSE))</f>
        <v/>
      </c>
      <c r="V455" s="13" t="str">
        <f>IF(ISERROR(VLOOKUP(CONCATENATE($A455,"_",V$2),'Reference data SID'!$B:$N,13,FALSE)),"",VLOOKUP(CONCATENATE($A455,"_",V$2),'Reference data SID'!$B:$N,13,FALSE))</f>
        <v/>
      </c>
      <c r="W455" s="13" t="str">
        <f>IF(ISERROR(VLOOKUP(CONCATENATE($A455,"_",W$2),'Reference data SID'!$B:$N,13,FALSE)),"",VLOOKUP(CONCATENATE($A455,"_",W$2),'Reference data SID'!$B:$N,13,FALSE))</f>
        <v/>
      </c>
      <c r="X455" s="13" t="str">
        <f>IF(ISERROR(VLOOKUP(CONCATENATE($A455,"_",X$2),'Reference data SID'!$B:$N,13,FALSE)),"",VLOOKUP(CONCATENATE($A455,"_",X$2),'Reference data SID'!$B:$N,13,FALSE))</f>
        <v/>
      </c>
      <c r="Y455" s="13" t="str">
        <f>IF(ISERROR(VLOOKUP(CONCATENATE($A455,"_",Y$2),'Reference data SID'!$B:$N,13,FALSE)),"",VLOOKUP(CONCATENATE($A455,"_",Y$2),'Reference data SID'!$B:$N,13,FALSE))</f>
        <v/>
      </c>
      <c r="Z455" s="13" t="str">
        <f>IF(ISERROR(VLOOKUP(CONCATENATE($A455,"_",Z$2),'Reference data SID'!$B:$N,13,FALSE)),"",VLOOKUP(CONCATENATE($A455,"_",Z$2),'Reference data SID'!$B:$N,13,FALSE))</f>
        <v/>
      </c>
      <c r="AA455" s="13" t="str">
        <f>IF(ISERROR(VLOOKUP(CONCATENATE($A455,"_",AA$2),'Reference data SID'!$B:$N,13,FALSE)),"",VLOOKUP(CONCATENATE($A455,"_",AA$2),'Reference data SID'!$B:$N,13,FALSE))</f>
        <v/>
      </c>
      <c r="AB455" s="13" t="str">
        <f>IF(ISERROR(VLOOKUP(CONCATENATE($A455,"_",AB$2),'Reference data SID'!$B:$N,13,FALSE)),"",VLOOKUP(CONCATENATE($A455,"_",AB$2),'Reference data SID'!$B:$N,13,FALSE))</f>
        <v/>
      </c>
      <c r="AC455" s="13" t="str">
        <f>IF(ISERROR(VLOOKUP(CONCATENATE($A455,"_",AC$2),'Reference data SID'!$B:$N,13,FALSE)),"",VLOOKUP(CONCATENATE($A455,"_",AC$2),'Reference data SID'!$B:$N,13,FALSE))</f>
        <v/>
      </c>
      <c r="AD455" s="13" t="str">
        <f>IF(ISERROR(VLOOKUP(CONCATENATE($A455,"_",AD$2),'Reference data SID'!$B:$N,13,FALSE)),"",VLOOKUP(CONCATENATE($A455,"_",AD$2),'Reference data SID'!$B:$N,13,FALSE))</f>
        <v/>
      </c>
      <c r="AE455" s="13" t="str">
        <f>IF(ISERROR(VLOOKUP(CONCATENATE($A455,"_",AE$2),'Reference data SID'!$B:$N,13,FALSE)),"",VLOOKUP(CONCATENATE($A455,"_",AE$2),'Reference data SID'!$B:$N,13,FALSE))</f>
        <v/>
      </c>
      <c r="AF455" s="13" t="str">
        <f>IF(ISERROR(VLOOKUP(CONCATENATE($A455,"_",AF$2),'Reference data SID'!$B:$N,13,FALSE)),"",VLOOKUP(CONCATENATE($A455,"_",AF$2),'Reference data SID'!$B:$N,13,FALSE))</f>
        <v/>
      </c>
      <c r="AG455" s="13" t="str">
        <f>IF(ISERROR(VLOOKUP(CONCATENATE($A455,"_",AG$2),'Reference data SID'!$B:$N,13,FALSE)),"",VLOOKUP(CONCATENATE($A455,"_",AG$2),'Reference data SID'!$B:$N,13,FALSE))</f>
        <v/>
      </c>
      <c r="AH455" s="13" t="str">
        <f>IF(ISERROR(VLOOKUP(CONCATENATE($A455,"_",AH$2),'Reference data SID'!$B:$N,13,FALSE)),"",VLOOKUP(CONCATENATE($A455,"_",AH$2),'Reference data SID'!$B:$N,13,FALSE))</f>
        <v/>
      </c>
      <c r="AI455" s="13" t="str">
        <f>IF(ISERROR(VLOOKUP(CONCATENATE($A455,"_",AI$2),'Reference data SID'!$B:$N,13,FALSE)),"",VLOOKUP(CONCATENATE($A455,"_",AI$2),'Reference data SID'!$B:$N,13,FALSE))</f>
        <v/>
      </c>
      <c r="AJ455" s="13" t="str">
        <f>IF(ISERROR(VLOOKUP(CONCATENATE($A455,"_",AJ$2),'Reference data SID'!$B:$N,13,FALSE)),"",VLOOKUP(CONCATENATE($A455,"_",AJ$2),'Reference data SID'!$B:$N,13,FALSE))</f>
        <v/>
      </c>
      <c r="AK455" s="13" t="str">
        <f>IF(ISERROR(VLOOKUP(CONCATENATE($A455,"_",AK$2),'Reference data SID'!$B:$N,13,FALSE)),"",VLOOKUP(CONCATENATE($A455,"_",AK$2),'Reference data SID'!$B:$N,13,FALSE))</f>
        <v/>
      </c>
      <c r="AL455" s="13" t="str">
        <f>IF(ISERROR(VLOOKUP(CONCATENATE($A455,"_",AL$2),'Reference data SID'!$B:$N,13,FALSE)),"",VLOOKUP(CONCATENATE($A455,"_",AL$2),'Reference data SID'!$B:$N,13,FALSE))</f>
        <v/>
      </c>
      <c r="AM455" s="13" t="str">
        <f>IF(ISERROR(VLOOKUP(CONCATENATE($A455,"_",AM$2),'Reference data SID'!$B:$N,13,FALSE)),"",VLOOKUP(CONCATENATE($A455,"_",AM$2),'Reference data SID'!$B:$N,13,FALSE))</f>
        <v/>
      </c>
      <c r="AN455" s="13" t="str">
        <f>IF(ISERROR(VLOOKUP(CONCATENATE($A455,"_",AN$2),'Reference data SID'!$B:$N,13,FALSE)),"",VLOOKUP(CONCATENATE($A455,"_",AN$2),'Reference data SID'!$B:$N,13,FALSE))</f>
        <v/>
      </c>
      <c r="AO455" s="13" t="str">
        <f>IF(ISERROR(VLOOKUP(CONCATENATE($A455,"_",AO$2),'Reference data SID'!$B:$N,13,FALSE)),"",VLOOKUP(CONCATENATE($A455,"_",AO$2),'Reference data SID'!$B:$N,13,FALSE))</f>
        <v/>
      </c>
      <c r="AP455" s="13" t="str">
        <f>IF(ISERROR(VLOOKUP(CONCATENATE($A455,"_",AP$2),'Reference data SID'!$B:$N,13,FALSE)),"",VLOOKUP(CONCATENATE($A455,"_",AP$2),'Reference data SID'!$B:$N,13,FALSE))</f>
        <v/>
      </c>
      <c r="AQ455" s="13" t="str">
        <f>IF(ISERROR(VLOOKUP(CONCATENATE($A455,"_",AQ$2),'Reference data SID'!$B:$N,13,FALSE)),"",VLOOKUP(CONCATENATE($A455,"_",AQ$2),'Reference data SID'!$B:$N,13,FALSE))</f>
        <v/>
      </c>
      <c r="AR455" s="13" t="str">
        <f>IF(ISERROR(VLOOKUP(CONCATENATE($A455,"_",AR$2),'Reference data SID'!$B:$N,13,FALSE)),"",VLOOKUP(CONCATENATE($A455,"_",AR$2),'Reference data SID'!$B:$N,13,FALSE))</f>
        <v/>
      </c>
      <c r="AS455" s="13" t="str">
        <f>IF(ISERROR(VLOOKUP(CONCATENATE($A455,"_",AS$2),'Reference data SID'!$B:$N,13,FALSE)),"",VLOOKUP(CONCATENATE($A455,"_",AS$2),'Reference data SID'!$B:$N,13,FALSE))</f>
        <v/>
      </c>
      <c r="AT455" s="13" t="str">
        <f>IF(ISERROR(VLOOKUP(CONCATENATE($A455,"_",AT$2),'Reference data SID'!$B:$N,13,FALSE)),"",VLOOKUP(CONCATENATE($A455,"_",AT$2),'Reference data SID'!$B:$N,13,FALSE))</f>
        <v/>
      </c>
    </row>
    <row r="456" spans="1:46" x14ac:dyDescent="0.25">
      <c r="A456">
        <v>452</v>
      </c>
      <c r="B456" s="13" t="str">
        <f>IF(ISERROR(VLOOKUP(CONCATENATE($A456,"_",B$2),'Reference data SID'!$B:$N,13,FALSE)),"",VLOOKUP(CONCATENATE($A456,"_",B$2),'Reference data SID'!$B:$N,13,FALSE))</f>
        <v/>
      </c>
      <c r="C456" s="13" t="str">
        <f>IF(ISERROR(VLOOKUP(CONCATENATE($A456,"_",C$2),'Reference data SID'!$B:$N,13,FALSE)),"",VLOOKUP(CONCATENATE($A456,"_",C$2),'Reference data SID'!$B:$N,13,FALSE))</f>
        <v/>
      </c>
      <c r="D456" s="13" t="str">
        <f>IF(ISERROR(VLOOKUP(CONCATENATE($A456,"_",D$2),'Reference data SID'!$B:$N,13,FALSE)),"",VLOOKUP(CONCATENATE($A456,"_",D$2),'Reference data SID'!$B:$N,13,FALSE))</f>
        <v/>
      </c>
      <c r="E456" s="13" t="str">
        <f>IF(ISERROR(VLOOKUP(CONCATENATE($A456,"_",E$2),'Reference data SID'!$B:$N,13,FALSE)),"",VLOOKUP(CONCATENATE($A456,"_",E$2),'Reference data SID'!$B:$N,13,FALSE))</f>
        <v/>
      </c>
      <c r="F456" s="13" t="str">
        <f>IF(ISERROR(VLOOKUP(CONCATENATE($A456,"_",F$2),'Reference data SID'!$B:$N,13,FALSE)),"",VLOOKUP(CONCATENATE($A456,"_",F$2),'Reference data SID'!$B:$N,13,FALSE))</f>
        <v/>
      </c>
      <c r="G456" s="13" t="str">
        <f>IF(ISERROR(VLOOKUP(CONCATENATE($A456,"_",G$2),'Reference data SID'!$B:$N,13,FALSE)),"",VLOOKUP(CONCATENATE($A456,"_",G$2),'Reference data SID'!$B:$N,13,FALSE))</f>
        <v/>
      </c>
      <c r="H456" s="13" t="str">
        <f>IF(ISERROR(VLOOKUP(CONCATENATE($A456,"_",H$2),'Reference data SID'!$B:$N,13,FALSE)),"",VLOOKUP(CONCATENATE($A456,"_",H$2),'Reference data SID'!$B:$N,13,FALSE))</f>
        <v/>
      </c>
      <c r="I456" s="13" t="str">
        <f>IF(ISERROR(VLOOKUP(CONCATENATE($A456,"_",I$2),'Reference data SID'!$B:$N,13,FALSE)),"",VLOOKUP(CONCATENATE($A456,"_",I$2),'Reference data SID'!$B:$N,13,FALSE))</f>
        <v/>
      </c>
      <c r="J456" s="13" t="str">
        <f>IF(ISERROR(VLOOKUP(CONCATENATE($A456,"_",J$2),'Reference data SID'!$B:$N,13,FALSE)),"",VLOOKUP(CONCATENATE($A456,"_",J$2),'Reference data SID'!$B:$N,13,FALSE))</f>
        <v/>
      </c>
      <c r="K456" s="13" t="str">
        <f>IF(ISERROR(VLOOKUP(CONCATENATE($A456,"_",K$2),'Reference data SID'!$B:$N,13,FALSE)),"",VLOOKUP(CONCATENATE($A456,"_",K$2),'Reference data SID'!$B:$N,13,FALSE))</f>
        <v/>
      </c>
      <c r="L456" s="13" t="str">
        <f>IF(ISERROR(VLOOKUP(CONCATENATE($A456,"_",L$2),'Reference data SID'!$B:$N,13,FALSE)),"",VLOOKUP(CONCATENATE($A456,"_",L$2),'Reference data SID'!$B:$N,13,FALSE))</f>
        <v/>
      </c>
      <c r="M456" s="13" t="str">
        <f>IF(ISERROR(VLOOKUP(CONCATENATE($A456,"_",M$2),'Reference data SID'!$B:$N,13,FALSE)),"",VLOOKUP(CONCATENATE($A456,"_",M$2),'Reference data SID'!$B:$N,13,FALSE))</f>
        <v/>
      </c>
      <c r="N456" s="13" t="str">
        <f>IF(ISERROR(VLOOKUP(CONCATENATE($A456,"_",N$2),'Reference data SID'!$B:$N,13,FALSE)),"",VLOOKUP(CONCATENATE($A456,"_",N$2),'Reference data SID'!$B:$N,13,FALSE))</f>
        <v/>
      </c>
      <c r="O456" s="13" t="str">
        <f>IF(ISERROR(VLOOKUP(CONCATENATE($A456,"_",O$2),'Reference data SID'!$B:$N,13,FALSE)),"",VLOOKUP(CONCATENATE($A456,"_",O$2),'Reference data SID'!$B:$N,13,FALSE))</f>
        <v/>
      </c>
      <c r="P456" s="13" t="str">
        <f>IF(ISERROR(VLOOKUP(CONCATENATE($A456,"_",P$2),'Reference data SID'!$B:$N,13,FALSE)),"",VLOOKUP(CONCATENATE($A456,"_",P$2),'Reference data SID'!$B:$N,13,FALSE))</f>
        <v/>
      </c>
      <c r="Q456" s="13" t="str">
        <f>IF(ISERROR(VLOOKUP(CONCATENATE($A456,"_",Q$2),'Reference data SID'!$B:$N,13,FALSE)),"",VLOOKUP(CONCATENATE($A456,"_",Q$2),'Reference data SID'!$B:$N,13,FALSE))</f>
        <v/>
      </c>
      <c r="R456" s="13" t="str">
        <f>IF(ISERROR(VLOOKUP(CONCATENATE($A456,"_",R$2),'Reference data SID'!$B:$N,13,FALSE)),"",VLOOKUP(CONCATENATE($A456,"_",R$2),'Reference data SID'!$B:$N,13,FALSE))</f>
        <v/>
      </c>
      <c r="S456" s="13" t="str">
        <f>IF(ISERROR(VLOOKUP(CONCATENATE($A456,"_",S$2),'Reference data SID'!$B:$N,13,FALSE)),"",VLOOKUP(CONCATENATE($A456,"_",S$2),'Reference data SID'!$B:$N,13,FALSE))</f>
        <v/>
      </c>
      <c r="T456" s="13" t="str">
        <f>IF(ISERROR(VLOOKUP(CONCATENATE($A456,"_",T$2),'Reference data SID'!$B:$N,13,FALSE)),"",VLOOKUP(CONCATENATE($A456,"_",T$2),'Reference data SID'!$B:$N,13,FALSE))</f>
        <v/>
      </c>
      <c r="U456" s="13" t="str">
        <f>IF(ISERROR(VLOOKUP(CONCATENATE($A456,"_",U$2),'Reference data SID'!$B:$N,13,FALSE)),"",VLOOKUP(CONCATENATE($A456,"_",U$2),'Reference data SID'!$B:$N,13,FALSE))</f>
        <v/>
      </c>
      <c r="V456" s="13" t="str">
        <f>IF(ISERROR(VLOOKUP(CONCATENATE($A456,"_",V$2),'Reference data SID'!$B:$N,13,FALSE)),"",VLOOKUP(CONCATENATE($A456,"_",V$2),'Reference data SID'!$B:$N,13,FALSE))</f>
        <v/>
      </c>
      <c r="W456" s="13" t="str">
        <f>IF(ISERROR(VLOOKUP(CONCATENATE($A456,"_",W$2),'Reference data SID'!$B:$N,13,FALSE)),"",VLOOKUP(CONCATENATE($A456,"_",W$2),'Reference data SID'!$B:$N,13,FALSE))</f>
        <v/>
      </c>
      <c r="X456" s="13" t="str">
        <f>IF(ISERROR(VLOOKUP(CONCATENATE($A456,"_",X$2),'Reference data SID'!$B:$N,13,FALSE)),"",VLOOKUP(CONCATENATE($A456,"_",X$2),'Reference data SID'!$B:$N,13,FALSE))</f>
        <v/>
      </c>
      <c r="Y456" s="13" t="str">
        <f>IF(ISERROR(VLOOKUP(CONCATENATE($A456,"_",Y$2),'Reference data SID'!$B:$N,13,FALSE)),"",VLOOKUP(CONCATENATE($A456,"_",Y$2),'Reference data SID'!$B:$N,13,FALSE))</f>
        <v/>
      </c>
      <c r="Z456" s="13" t="str">
        <f>IF(ISERROR(VLOOKUP(CONCATENATE($A456,"_",Z$2),'Reference data SID'!$B:$N,13,FALSE)),"",VLOOKUP(CONCATENATE($A456,"_",Z$2),'Reference data SID'!$B:$N,13,FALSE))</f>
        <v/>
      </c>
      <c r="AA456" s="13" t="str">
        <f>IF(ISERROR(VLOOKUP(CONCATENATE($A456,"_",AA$2),'Reference data SID'!$B:$N,13,FALSE)),"",VLOOKUP(CONCATENATE($A456,"_",AA$2),'Reference data SID'!$B:$N,13,FALSE))</f>
        <v/>
      </c>
      <c r="AB456" s="13" t="str">
        <f>IF(ISERROR(VLOOKUP(CONCATENATE($A456,"_",AB$2),'Reference data SID'!$B:$N,13,FALSE)),"",VLOOKUP(CONCATENATE($A456,"_",AB$2),'Reference data SID'!$B:$N,13,FALSE))</f>
        <v/>
      </c>
      <c r="AC456" s="13" t="str">
        <f>IF(ISERROR(VLOOKUP(CONCATENATE($A456,"_",AC$2),'Reference data SID'!$B:$N,13,FALSE)),"",VLOOKUP(CONCATENATE($A456,"_",AC$2),'Reference data SID'!$B:$N,13,FALSE))</f>
        <v/>
      </c>
      <c r="AD456" s="13" t="str">
        <f>IF(ISERROR(VLOOKUP(CONCATENATE($A456,"_",AD$2),'Reference data SID'!$B:$N,13,FALSE)),"",VLOOKUP(CONCATENATE($A456,"_",AD$2),'Reference data SID'!$B:$N,13,FALSE))</f>
        <v/>
      </c>
      <c r="AE456" s="13" t="str">
        <f>IF(ISERROR(VLOOKUP(CONCATENATE($A456,"_",AE$2),'Reference data SID'!$B:$N,13,FALSE)),"",VLOOKUP(CONCATENATE($A456,"_",AE$2),'Reference data SID'!$B:$N,13,FALSE))</f>
        <v/>
      </c>
      <c r="AF456" s="13" t="str">
        <f>IF(ISERROR(VLOOKUP(CONCATENATE($A456,"_",AF$2),'Reference data SID'!$B:$N,13,FALSE)),"",VLOOKUP(CONCATENATE($A456,"_",AF$2),'Reference data SID'!$B:$N,13,FALSE))</f>
        <v/>
      </c>
      <c r="AG456" s="13" t="str">
        <f>IF(ISERROR(VLOOKUP(CONCATENATE($A456,"_",AG$2),'Reference data SID'!$B:$N,13,FALSE)),"",VLOOKUP(CONCATENATE($A456,"_",AG$2),'Reference data SID'!$B:$N,13,FALSE))</f>
        <v/>
      </c>
      <c r="AH456" s="13" t="str">
        <f>IF(ISERROR(VLOOKUP(CONCATENATE($A456,"_",AH$2),'Reference data SID'!$B:$N,13,FALSE)),"",VLOOKUP(CONCATENATE($A456,"_",AH$2),'Reference data SID'!$B:$N,13,FALSE))</f>
        <v/>
      </c>
      <c r="AI456" s="13" t="str">
        <f>IF(ISERROR(VLOOKUP(CONCATENATE($A456,"_",AI$2),'Reference data SID'!$B:$N,13,FALSE)),"",VLOOKUP(CONCATENATE($A456,"_",AI$2),'Reference data SID'!$B:$N,13,FALSE))</f>
        <v/>
      </c>
      <c r="AJ456" s="13" t="str">
        <f>IF(ISERROR(VLOOKUP(CONCATENATE($A456,"_",AJ$2),'Reference data SID'!$B:$N,13,FALSE)),"",VLOOKUP(CONCATENATE($A456,"_",AJ$2),'Reference data SID'!$B:$N,13,FALSE))</f>
        <v/>
      </c>
      <c r="AK456" s="13" t="str">
        <f>IF(ISERROR(VLOOKUP(CONCATENATE($A456,"_",AK$2),'Reference data SID'!$B:$N,13,FALSE)),"",VLOOKUP(CONCATENATE($A456,"_",AK$2),'Reference data SID'!$B:$N,13,FALSE))</f>
        <v/>
      </c>
      <c r="AL456" s="13" t="str">
        <f>IF(ISERROR(VLOOKUP(CONCATENATE($A456,"_",AL$2),'Reference data SID'!$B:$N,13,FALSE)),"",VLOOKUP(CONCATENATE($A456,"_",AL$2),'Reference data SID'!$B:$N,13,FALSE))</f>
        <v/>
      </c>
      <c r="AM456" s="13" t="str">
        <f>IF(ISERROR(VLOOKUP(CONCATENATE($A456,"_",AM$2),'Reference data SID'!$B:$N,13,FALSE)),"",VLOOKUP(CONCATENATE($A456,"_",AM$2),'Reference data SID'!$B:$N,13,FALSE))</f>
        <v/>
      </c>
      <c r="AN456" s="13" t="str">
        <f>IF(ISERROR(VLOOKUP(CONCATENATE($A456,"_",AN$2),'Reference data SID'!$B:$N,13,FALSE)),"",VLOOKUP(CONCATENATE($A456,"_",AN$2),'Reference data SID'!$B:$N,13,FALSE))</f>
        <v/>
      </c>
      <c r="AO456" s="13" t="str">
        <f>IF(ISERROR(VLOOKUP(CONCATENATE($A456,"_",AO$2),'Reference data SID'!$B:$N,13,FALSE)),"",VLOOKUP(CONCATENATE($A456,"_",AO$2),'Reference data SID'!$B:$N,13,FALSE))</f>
        <v/>
      </c>
      <c r="AP456" s="13" t="str">
        <f>IF(ISERROR(VLOOKUP(CONCATENATE($A456,"_",AP$2),'Reference data SID'!$B:$N,13,FALSE)),"",VLOOKUP(CONCATENATE($A456,"_",AP$2),'Reference data SID'!$B:$N,13,FALSE))</f>
        <v/>
      </c>
      <c r="AQ456" s="13" t="str">
        <f>IF(ISERROR(VLOOKUP(CONCATENATE($A456,"_",AQ$2),'Reference data SID'!$B:$N,13,FALSE)),"",VLOOKUP(CONCATENATE($A456,"_",AQ$2),'Reference data SID'!$B:$N,13,FALSE))</f>
        <v/>
      </c>
      <c r="AR456" s="13" t="str">
        <f>IF(ISERROR(VLOOKUP(CONCATENATE($A456,"_",AR$2),'Reference data SID'!$B:$N,13,FALSE)),"",VLOOKUP(CONCATENATE($A456,"_",AR$2),'Reference data SID'!$B:$N,13,FALSE))</f>
        <v/>
      </c>
      <c r="AS456" s="13" t="str">
        <f>IF(ISERROR(VLOOKUP(CONCATENATE($A456,"_",AS$2),'Reference data SID'!$B:$N,13,FALSE)),"",VLOOKUP(CONCATENATE($A456,"_",AS$2),'Reference data SID'!$B:$N,13,FALSE))</f>
        <v/>
      </c>
      <c r="AT456" s="13" t="str">
        <f>IF(ISERROR(VLOOKUP(CONCATENATE($A456,"_",AT$2),'Reference data SID'!$B:$N,13,FALSE)),"",VLOOKUP(CONCATENATE($A456,"_",AT$2),'Reference data SID'!$B:$N,13,FALSE))</f>
        <v/>
      </c>
    </row>
    <row r="457" spans="1:46" x14ac:dyDescent="0.25">
      <c r="A457">
        <v>453</v>
      </c>
      <c r="B457" s="13" t="str">
        <f>IF(ISERROR(VLOOKUP(CONCATENATE($A457,"_",B$2),'Reference data SID'!$B:$N,13,FALSE)),"",VLOOKUP(CONCATENATE($A457,"_",B$2),'Reference data SID'!$B:$N,13,FALSE))</f>
        <v/>
      </c>
      <c r="C457" s="13" t="str">
        <f>IF(ISERROR(VLOOKUP(CONCATENATE($A457,"_",C$2),'Reference data SID'!$B:$N,13,FALSE)),"",VLOOKUP(CONCATENATE($A457,"_",C$2),'Reference data SID'!$B:$N,13,FALSE))</f>
        <v/>
      </c>
      <c r="D457" s="13" t="str">
        <f>IF(ISERROR(VLOOKUP(CONCATENATE($A457,"_",D$2),'Reference data SID'!$B:$N,13,FALSE)),"",VLOOKUP(CONCATENATE($A457,"_",D$2),'Reference data SID'!$B:$N,13,FALSE))</f>
        <v/>
      </c>
      <c r="E457" s="13" t="str">
        <f>IF(ISERROR(VLOOKUP(CONCATENATE($A457,"_",E$2),'Reference data SID'!$B:$N,13,FALSE)),"",VLOOKUP(CONCATENATE($A457,"_",E$2),'Reference data SID'!$B:$N,13,FALSE))</f>
        <v/>
      </c>
      <c r="F457" s="13" t="str">
        <f>IF(ISERROR(VLOOKUP(CONCATENATE($A457,"_",F$2),'Reference data SID'!$B:$N,13,FALSE)),"",VLOOKUP(CONCATENATE($A457,"_",F$2),'Reference data SID'!$B:$N,13,FALSE))</f>
        <v/>
      </c>
      <c r="G457" s="13" t="str">
        <f>IF(ISERROR(VLOOKUP(CONCATENATE($A457,"_",G$2),'Reference data SID'!$B:$N,13,FALSE)),"",VLOOKUP(CONCATENATE($A457,"_",G$2),'Reference data SID'!$B:$N,13,FALSE))</f>
        <v/>
      </c>
      <c r="H457" s="13" t="str">
        <f>IF(ISERROR(VLOOKUP(CONCATENATE($A457,"_",H$2),'Reference data SID'!$B:$N,13,FALSE)),"",VLOOKUP(CONCATENATE($A457,"_",H$2),'Reference data SID'!$B:$N,13,FALSE))</f>
        <v/>
      </c>
      <c r="I457" s="13" t="str">
        <f>IF(ISERROR(VLOOKUP(CONCATENATE($A457,"_",I$2),'Reference data SID'!$B:$N,13,FALSE)),"",VLOOKUP(CONCATENATE($A457,"_",I$2),'Reference data SID'!$B:$N,13,FALSE))</f>
        <v/>
      </c>
      <c r="J457" s="13" t="str">
        <f>IF(ISERROR(VLOOKUP(CONCATENATE($A457,"_",J$2),'Reference data SID'!$B:$N,13,FALSE)),"",VLOOKUP(CONCATENATE($A457,"_",J$2),'Reference data SID'!$B:$N,13,FALSE))</f>
        <v/>
      </c>
      <c r="K457" s="13" t="str">
        <f>IF(ISERROR(VLOOKUP(CONCATENATE($A457,"_",K$2),'Reference data SID'!$B:$N,13,FALSE)),"",VLOOKUP(CONCATENATE($A457,"_",K$2),'Reference data SID'!$B:$N,13,FALSE))</f>
        <v/>
      </c>
      <c r="L457" s="13" t="str">
        <f>IF(ISERROR(VLOOKUP(CONCATENATE($A457,"_",L$2),'Reference data SID'!$B:$N,13,FALSE)),"",VLOOKUP(CONCATENATE($A457,"_",L$2),'Reference data SID'!$B:$N,13,FALSE))</f>
        <v/>
      </c>
      <c r="M457" s="13" t="str">
        <f>IF(ISERROR(VLOOKUP(CONCATENATE($A457,"_",M$2),'Reference data SID'!$B:$N,13,FALSE)),"",VLOOKUP(CONCATENATE($A457,"_",M$2),'Reference data SID'!$B:$N,13,FALSE))</f>
        <v/>
      </c>
      <c r="N457" s="13" t="str">
        <f>IF(ISERROR(VLOOKUP(CONCATENATE($A457,"_",N$2),'Reference data SID'!$B:$N,13,FALSE)),"",VLOOKUP(CONCATENATE($A457,"_",N$2),'Reference data SID'!$B:$N,13,FALSE))</f>
        <v/>
      </c>
      <c r="O457" s="13" t="str">
        <f>IF(ISERROR(VLOOKUP(CONCATENATE($A457,"_",O$2),'Reference data SID'!$B:$N,13,FALSE)),"",VLOOKUP(CONCATENATE($A457,"_",O$2),'Reference data SID'!$B:$N,13,FALSE))</f>
        <v/>
      </c>
      <c r="P457" s="13" t="str">
        <f>IF(ISERROR(VLOOKUP(CONCATENATE($A457,"_",P$2),'Reference data SID'!$B:$N,13,FALSE)),"",VLOOKUP(CONCATENATE($A457,"_",P$2),'Reference data SID'!$B:$N,13,FALSE))</f>
        <v/>
      </c>
      <c r="Q457" s="13" t="str">
        <f>IF(ISERROR(VLOOKUP(CONCATENATE($A457,"_",Q$2),'Reference data SID'!$B:$N,13,FALSE)),"",VLOOKUP(CONCATENATE($A457,"_",Q$2),'Reference data SID'!$B:$N,13,FALSE))</f>
        <v/>
      </c>
      <c r="R457" s="13" t="str">
        <f>IF(ISERROR(VLOOKUP(CONCATENATE($A457,"_",R$2),'Reference data SID'!$B:$N,13,FALSE)),"",VLOOKUP(CONCATENATE($A457,"_",R$2),'Reference data SID'!$B:$N,13,FALSE))</f>
        <v/>
      </c>
      <c r="S457" s="13" t="str">
        <f>IF(ISERROR(VLOOKUP(CONCATENATE($A457,"_",S$2),'Reference data SID'!$B:$N,13,FALSE)),"",VLOOKUP(CONCATENATE($A457,"_",S$2),'Reference data SID'!$B:$N,13,FALSE))</f>
        <v/>
      </c>
      <c r="T457" s="13" t="str">
        <f>IF(ISERROR(VLOOKUP(CONCATENATE($A457,"_",T$2),'Reference data SID'!$B:$N,13,FALSE)),"",VLOOKUP(CONCATENATE($A457,"_",T$2),'Reference data SID'!$B:$N,13,FALSE))</f>
        <v/>
      </c>
      <c r="U457" s="13" t="str">
        <f>IF(ISERROR(VLOOKUP(CONCATENATE($A457,"_",U$2),'Reference data SID'!$B:$N,13,FALSE)),"",VLOOKUP(CONCATENATE($A457,"_",U$2),'Reference data SID'!$B:$N,13,FALSE))</f>
        <v/>
      </c>
      <c r="V457" s="13" t="str">
        <f>IF(ISERROR(VLOOKUP(CONCATENATE($A457,"_",V$2),'Reference data SID'!$B:$N,13,FALSE)),"",VLOOKUP(CONCATENATE($A457,"_",V$2),'Reference data SID'!$B:$N,13,FALSE))</f>
        <v/>
      </c>
      <c r="W457" s="13" t="str">
        <f>IF(ISERROR(VLOOKUP(CONCATENATE($A457,"_",W$2),'Reference data SID'!$B:$N,13,FALSE)),"",VLOOKUP(CONCATENATE($A457,"_",W$2),'Reference data SID'!$B:$N,13,FALSE))</f>
        <v/>
      </c>
      <c r="X457" s="13" t="str">
        <f>IF(ISERROR(VLOOKUP(CONCATENATE($A457,"_",X$2),'Reference data SID'!$B:$N,13,FALSE)),"",VLOOKUP(CONCATENATE($A457,"_",X$2),'Reference data SID'!$B:$N,13,FALSE))</f>
        <v/>
      </c>
      <c r="Y457" s="13" t="str">
        <f>IF(ISERROR(VLOOKUP(CONCATENATE($A457,"_",Y$2),'Reference data SID'!$B:$N,13,FALSE)),"",VLOOKUP(CONCATENATE($A457,"_",Y$2),'Reference data SID'!$B:$N,13,FALSE))</f>
        <v/>
      </c>
      <c r="Z457" s="13" t="str">
        <f>IF(ISERROR(VLOOKUP(CONCATENATE($A457,"_",Z$2),'Reference data SID'!$B:$N,13,FALSE)),"",VLOOKUP(CONCATENATE($A457,"_",Z$2),'Reference data SID'!$B:$N,13,FALSE))</f>
        <v/>
      </c>
      <c r="AA457" s="13" t="str">
        <f>IF(ISERROR(VLOOKUP(CONCATENATE($A457,"_",AA$2),'Reference data SID'!$B:$N,13,FALSE)),"",VLOOKUP(CONCATENATE($A457,"_",AA$2),'Reference data SID'!$B:$N,13,FALSE))</f>
        <v/>
      </c>
      <c r="AB457" s="13" t="str">
        <f>IF(ISERROR(VLOOKUP(CONCATENATE($A457,"_",AB$2),'Reference data SID'!$B:$N,13,FALSE)),"",VLOOKUP(CONCATENATE($A457,"_",AB$2),'Reference data SID'!$B:$N,13,FALSE))</f>
        <v/>
      </c>
      <c r="AC457" s="13" t="str">
        <f>IF(ISERROR(VLOOKUP(CONCATENATE($A457,"_",AC$2),'Reference data SID'!$B:$N,13,FALSE)),"",VLOOKUP(CONCATENATE($A457,"_",AC$2),'Reference data SID'!$B:$N,13,FALSE))</f>
        <v/>
      </c>
      <c r="AD457" s="13" t="str">
        <f>IF(ISERROR(VLOOKUP(CONCATENATE($A457,"_",AD$2),'Reference data SID'!$B:$N,13,FALSE)),"",VLOOKUP(CONCATENATE($A457,"_",AD$2),'Reference data SID'!$B:$N,13,FALSE))</f>
        <v/>
      </c>
      <c r="AE457" s="13" t="str">
        <f>IF(ISERROR(VLOOKUP(CONCATENATE($A457,"_",AE$2),'Reference data SID'!$B:$N,13,FALSE)),"",VLOOKUP(CONCATENATE($A457,"_",AE$2),'Reference data SID'!$B:$N,13,FALSE))</f>
        <v/>
      </c>
      <c r="AF457" s="13" t="str">
        <f>IF(ISERROR(VLOOKUP(CONCATENATE($A457,"_",AF$2),'Reference data SID'!$B:$N,13,FALSE)),"",VLOOKUP(CONCATENATE($A457,"_",AF$2),'Reference data SID'!$B:$N,13,FALSE))</f>
        <v/>
      </c>
      <c r="AG457" s="13" t="str">
        <f>IF(ISERROR(VLOOKUP(CONCATENATE($A457,"_",AG$2),'Reference data SID'!$B:$N,13,FALSE)),"",VLOOKUP(CONCATENATE($A457,"_",AG$2),'Reference data SID'!$B:$N,13,FALSE))</f>
        <v/>
      </c>
      <c r="AH457" s="13" t="str">
        <f>IF(ISERROR(VLOOKUP(CONCATENATE($A457,"_",AH$2),'Reference data SID'!$B:$N,13,FALSE)),"",VLOOKUP(CONCATENATE($A457,"_",AH$2),'Reference data SID'!$B:$N,13,FALSE))</f>
        <v/>
      </c>
      <c r="AI457" s="13" t="str">
        <f>IF(ISERROR(VLOOKUP(CONCATENATE($A457,"_",AI$2),'Reference data SID'!$B:$N,13,FALSE)),"",VLOOKUP(CONCATENATE($A457,"_",AI$2),'Reference data SID'!$B:$N,13,FALSE))</f>
        <v/>
      </c>
      <c r="AJ457" s="13" t="str">
        <f>IF(ISERROR(VLOOKUP(CONCATENATE($A457,"_",AJ$2),'Reference data SID'!$B:$N,13,FALSE)),"",VLOOKUP(CONCATENATE($A457,"_",AJ$2),'Reference data SID'!$B:$N,13,FALSE))</f>
        <v/>
      </c>
      <c r="AK457" s="13" t="str">
        <f>IF(ISERROR(VLOOKUP(CONCATENATE($A457,"_",AK$2),'Reference data SID'!$B:$N,13,FALSE)),"",VLOOKUP(CONCATENATE($A457,"_",AK$2),'Reference data SID'!$B:$N,13,FALSE))</f>
        <v/>
      </c>
      <c r="AL457" s="13" t="str">
        <f>IF(ISERROR(VLOOKUP(CONCATENATE($A457,"_",AL$2),'Reference data SID'!$B:$N,13,FALSE)),"",VLOOKUP(CONCATENATE($A457,"_",AL$2),'Reference data SID'!$B:$N,13,FALSE))</f>
        <v/>
      </c>
      <c r="AM457" s="13" t="str">
        <f>IF(ISERROR(VLOOKUP(CONCATENATE($A457,"_",AM$2),'Reference data SID'!$B:$N,13,FALSE)),"",VLOOKUP(CONCATENATE($A457,"_",AM$2),'Reference data SID'!$B:$N,13,FALSE))</f>
        <v/>
      </c>
      <c r="AN457" s="13" t="str">
        <f>IF(ISERROR(VLOOKUP(CONCATENATE($A457,"_",AN$2),'Reference data SID'!$B:$N,13,FALSE)),"",VLOOKUP(CONCATENATE($A457,"_",AN$2),'Reference data SID'!$B:$N,13,FALSE))</f>
        <v/>
      </c>
      <c r="AO457" s="13" t="str">
        <f>IF(ISERROR(VLOOKUP(CONCATENATE($A457,"_",AO$2),'Reference data SID'!$B:$N,13,FALSE)),"",VLOOKUP(CONCATENATE($A457,"_",AO$2),'Reference data SID'!$B:$N,13,FALSE))</f>
        <v/>
      </c>
      <c r="AP457" s="13" t="str">
        <f>IF(ISERROR(VLOOKUP(CONCATENATE($A457,"_",AP$2),'Reference data SID'!$B:$N,13,FALSE)),"",VLOOKUP(CONCATENATE($A457,"_",AP$2),'Reference data SID'!$B:$N,13,FALSE))</f>
        <v/>
      </c>
      <c r="AQ457" s="13" t="str">
        <f>IF(ISERROR(VLOOKUP(CONCATENATE($A457,"_",AQ$2),'Reference data SID'!$B:$N,13,FALSE)),"",VLOOKUP(CONCATENATE($A457,"_",AQ$2),'Reference data SID'!$B:$N,13,FALSE))</f>
        <v/>
      </c>
      <c r="AR457" s="13" t="str">
        <f>IF(ISERROR(VLOOKUP(CONCATENATE($A457,"_",AR$2),'Reference data SID'!$B:$N,13,FALSE)),"",VLOOKUP(CONCATENATE($A457,"_",AR$2),'Reference data SID'!$B:$N,13,FALSE))</f>
        <v/>
      </c>
      <c r="AS457" s="13" t="str">
        <f>IF(ISERROR(VLOOKUP(CONCATENATE($A457,"_",AS$2),'Reference data SID'!$B:$N,13,FALSE)),"",VLOOKUP(CONCATENATE($A457,"_",AS$2),'Reference data SID'!$B:$N,13,FALSE))</f>
        <v/>
      </c>
      <c r="AT457" s="13" t="str">
        <f>IF(ISERROR(VLOOKUP(CONCATENATE($A457,"_",AT$2),'Reference data SID'!$B:$N,13,FALSE)),"",VLOOKUP(CONCATENATE($A457,"_",AT$2),'Reference data SID'!$B:$N,13,FALSE))</f>
        <v/>
      </c>
    </row>
    <row r="458" spans="1:46" x14ac:dyDescent="0.25">
      <c r="A458">
        <v>454</v>
      </c>
      <c r="B458" s="13" t="str">
        <f>IF(ISERROR(VLOOKUP(CONCATENATE($A458,"_",B$2),'Reference data SID'!$B:$N,13,FALSE)),"",VLOOKUP(CONCATENATE($A458,"_",B$2),'Reference data SID'!$B:$N,13,FALSE))</f>
        <v/>
      </c>
      <c r="C458" s="13" t="str">
        <f>IF(ISERROR(VLOOKUP(CONCATENATE($A458,"_",C$2),'Reference data SID'!$B:$N,13,FALSE)),"",VLOOKUP(CONCATENATE($A458,"_",C$2),'Reference data SID'!$B:$N,13,FALSE))</f>
        <v/>
      </c>
      <c r="D458" s="13" t="str">
        <f>IF(ISERROR(VLOOKUP(CONCATENATE($A458,"_",D$2),'Reference data SID'!$B:$N,13,FALSE)),"",VLOOKUP(CONCATENATE($A458,"_",D$2),'Reference data SID'!$B:$N,13,FALSE))</f>
        <v/>
      </c>
      <c r="E458" s="13" t="str">
        <f>IF(ISERROR(VLOOKUP(CONCATENATE($A458,"_",E$2),'Reference data SID'!$B:$N,13,FALSE)),"",VLOOKUP(CONCATENATE($A458,"_",E$2),'Reference data SID'!$B:$N,13,FALSE))</f>
        <v/>
      </c>
      <c r="F458" s="13" t="str">
        <f>IF(ISERROR(VLOOKUP(CONCATENATE($A458,"_",F$2),'Reference data SID'!$B:$N,13,FALSE)),"",VLOOKUP(CONCATENATE($A458,"_",F$2),'Reference data SID'!$B:$N,13,FALSE))</f>
        <v/>
      </c>
      <c r="G458" s="13" t="str">
        <f>IF(ISERROR(VLOOKUP(CONCATENATE($A458,"_",G$2),'Reference data SID'!$B:$N,13,FALSE)),"",VLOOKUP(CONCATENATE($A458,"_",G$2),'Reference data SID'!$B:$N,13,FALSE))</f>
        <v/>
      </c>
      <c r="H458" s="13" t="str">
        <f>IF(ISERROR(VLOOKUP(CONCATENATE($A458,"_",H$2),'Reference data SID'!$B:$N,13,FALSE)),"",VLOOKUP(CONCATENATE($A458,"_",H$2),'Reference data SID'!$B:$N,13,FALSE))</f>
        <v/>
      </c>
      <c r="I458" s="13" t="str">
        <f>IF(ISERROR(VLOOKUP(CONCATENATE($A458,"_",I$2),'Reference data SID'!$B:$N,13,FALSE)),"",VLOOKUP(CONCATENATE($A458,"_",I$2),'Reference data SID'!$B:$N,13,FALSE))</f>
        <v/>
      </c>
      <c r="J458" s="13" t="str">
        <f>IF(ISERROR(VLOOKUP(CONCATENATE($A458,"_",J$2),'Reference data SID'!$B:$N,13,FALSE)),"",VLOOKUP(CONCATENATE($A458,"_",J$2),'Reference data SID'!$B:$N,13,FALSE))</f>
        <v/>
      </c>
      <c r="K458" s="13" t="str">
        <f>IF(ISERROR(VLOOKUP(CONCATENATE($A458,"_",K$2),'Reference data SID'!$B:$N,13,FALSE)),"",VLOOKUP(CONCATENATE($A458,"_",K$2),'Reference data SID'!$B:$N,13,FALSE))</f>
        <v/>
      </c>
      <c r="L458" s="13" t="str">
        <f>IF(ISERROR(VLOOKUP(CONCATENATE($A458,"_",L$2),'Reference data SID'!$B:$N,13,FALSE)),"",VLOOKUP(CONCATENATE($A458,"_",L$2),'Reference data SID'!$B:$N,13,FALSE))</f>
        <v/>
      </c>
      <c r="M458" s="13" t="str">
        <f>IF(ISERROR(VLOOKUP(CONCATENATE($A458,"_",M$2),'Reference data SID'!$B:$N,13,FALSE)),"",VLOOKUP(CONCATENATE($A458,"_",M$2),'Reference data SID'!$B:$N,13,FALSE))</f>
        <v/>
      </c>
      <c r="N458" s="13" t="str">
        <f>IF(ISERROR(VLOOKUP(CONCATENATE($A458,"_",N$2),'Reference data SID'!$B:$N,13,FALSE)),"",VLOOKUP(CONCATENATE($A458,"_",N$2),'Reference data SID'!$B:$N,13,FALSE))</f>
        <v/>
      </c>
      <c r="O458" s="13" t="str">
        <f>IF(ISERROR(VLOOKUP(CONCATENATE($A458,"_",O$2),'Reference data SID'!$B:$N,13,FALSE)),"",VLOOKUP(CONCATENATE($A458,"_",O$2),'Reference data SID'!$B:$N,13,FALSE))</f>
        <v/>
      </c>
      <c r="P458" s="13" t="str">
        <f>IF(ISERROR(VLOOKUP(CONCATENATE($A458,"_",P$2),'Reference data SID'!$B:$N,13,FALSE)),"",VLOOKUP(CONCATENATE($A458,"_",P$2),'Reference data SID'!$B:$N,13,FALSE))</f>
        <v/>
      </c>
      <c r="Q458" s="13" t="str">
        <f>IF(ISERROR(VLOOKUP(CONCATENATE($A458,"_",Q$2),'Reference data SID'!$B:$N,13,FALSE)),"",VLOOKUP(CONCATENATE($A458,"_",Q$2),'Reference data SID'!$B:$N,13,FALSE))</f>
        <v/>
      </c>
      <c r="R458" s="13" t="str">
        <f>IF(ISERROR(VLOOKUP(CONCATENATE($A458,"_",R$2),'Reference data SID'!$B:$N,13,FALSE)),"",VLOOKUP(CONCATENATE($A458,"_",R$2),'Reference data SID'!$B:$N,13,FALSE))</f>
        <v/>
      </c>
      <c r="S458" s="13" t="str">
        <f>IF(ISERROR(VLOOKUP(CONCATENATE($A458,"_",S$2),'Reference data SID'!$B:$N,13,FALSE)),"",VLOOKUP(CONCATENATE($A458,"_",S$2),'Reference data SID'!$B:$N,13,FALSE))</f>
        <v/>
      </c>
      <c r="T458" s="13" t="str">
        <f>IF(ISERROR(VLOOKUP(CONCATENATE($A458,"_",T$2),'Reference data SID'!$B:$N,13,FALSE)),"",VLOOKUP(CONCATENATE($A458,"_",T$2),'Reference data SID'!$B:$N,13,FALSE))</f>
        <v/>
      </c>
      <c r="U458" s="13" t="str">
        <f>IF(ISERROR(VLOOKUP(CONCATENATE($A458,"_",U$2),'Reference data SID'!$B:$N,13,FALSE)),"",VLOOKUP(CONCATENATE($A458,"_",U$2),'Reference data SID'!$B:$N,13,FALSE))</f>
        <v/>
      </c>
      <c r="V458" s="13" t="str">
        <f>IF(ISERROR(VLOOKUP(CONCATENATE($A458,"_",V$2),'Reference data SID'!$B:$N,13,FALSE)),"",VLOOKUP(CONCATENATE($A458,"_",V$2),'Reference data SID'!$B:$N,13,FALSE))</f>
        <v/>
      </c>
      <c r="W458" s="13" t="str">
        <f>IF(ISERROR(VLOOKUP(CONCATENATE($A458,"_",W$2),'Reference data SID'!$B:$N,13,FALSE)),"",VLOOKUP(CONCATENATE($A458,"_",W$2),'Reference data SID'!$B:$N,13,FALSE))</f>
        <v/>
      </c>
      <c r="X458" s="13" t="str">
        <f>IF(ISERROR(VLOOKUP(CONCATENATE($A458,"_",X$2),'Reference data SID'!$B:$N,13,FALSE)),"",VLOOKUP(CONCATENATE($A458,"_",X$2),'Reference data SID'!$B:$N,13,FALSE))</f>
        <v/>
      </c>
      <c r="Y458" s="13" t="str">
        <f>IF(ISERROR(VLOOKUP(CONCATENATE($A458,"_",Y$2),'Reference data SID'!$B:$N,13,FALSE)),"",VLOOKUP(CONCATENATE($A458,"_",Y$2),'Reference data SID'!$B:$N,13,FALSE))</f>
        <v/>
      </c>
      <c r="Z458" s="13" t="str">
        <f>IF(ISERROR(VLOOKUP(CONCATENATE($A458,"_",Z$2),'Reference data SID'!$B:$N,13,FALSE)),"",VLOOKUP(CONCATENATE($A458,"_",Z$2),'Reference data SID'!$B:$N,13,FALSE))</f>
        <v/>
      </c>
      <c r="AA458" s="13" t="str">
        <f>IF(ISERROR(VLOOKUP(CONCATENATE($A458,"_",AA$2),'Reference data SID'!$B:$N,13,FALSE)),"",VLOOKUP(CONCATENATE($A458,"_",AA$2),'Reference data SID'!$B:$N,13,FALSE))</f>
        <v/>
      </c>
      <c r="AB458" s="13" t="str">
        <f>IF(ISERROR(VLOOKUP(CONCATENATE($A458,"_",AB$2),'Reference data SID'!$B:$N,13,FALSE)),"",VLOOKUP(CONCATENATE($A458,"_",AB$2),'Reference data SID'!$B:$N,13,FALSE))</f>
        <v/>
      </c>
      <c r="AC458" s="13" t="str">
        <f>IF(ISERROR(VLOOKUP(CONCATENATE($A458,"_",AC$2),'Reference data SID'!$B:$N,13,FALSE)),"",VLOOKUP(CONCATENATE($A458,"_",AC$2),'Reference data SID'!$B:$N,13,FALSE))</f>
        <v/>
      </c>
      <c r="AD458" s="13" t="str">
        <f>IF(ISERROR(VLOOKUP(CONCATENATE($A458,"_",AD$2),'Reference data SID'!$B:$N,13,FALSE)),"",VLOOKUP(CONCATENATE($A458,"_",AD$2),'Reference data SID'!$B:$N,13,FALSE))</f>
        <v/>
      </c>
      <c r="AE458" s="13" t="str">
        <f>IF(ISERROR(VLOOKUP(CONCATENATE($A458,"_",AE$2),'Reference data SID'!$B:$N,13,FALSE)),"",VLOOKUP(CONCATENATE($A458,"_",AE$2),'Reference data SID'!$B:$N,13,FALSE))</f>
        <v/>
      </c>
      <c r="AF458" s="13" t="str">
        <f>IF(ISERROR(VLOOKUP(CONCATENATE($A458,"_",AF$2),'Reference data SID'!$B:$N,13,FALSE)),"",VLOOKUP(CONCATENATE($A458,"_",AF$2),'Reference data SID'!$B:$N,13,FALSE))</f>
        <v/>
      </c>
      <c r="AG458" s="13" t="str">
        <f>IF(ISERROR(VLOOKUP(CONCATENATE($A458,"_",AG$2),'Reference data SID'!$B:$N,13,FALSE)),"",VLOOKUP(CONCATENATE($A458,"_",AG$2),'Reference data SID'!$B:$N,13,FALSE))</f>
        <v/>
      </c>
      <c r="AH458" s="13" t="str">
        <f>IF(ISERROR(VLOOKUP(CONCATENATE($A458,"_",AH$2),'Reference data SID'!$B:$N,13,FALSE)),"",VLOOKUP(CONCATENATE($A458,"_",AH$2),'Reference data SID'!$B:$N,13,FALSE))</f>
        <v/>
      </c>
      <c r="AI458" s="13" t="str">
        <f>IF(ISERROR(VLOOKUP(CONCATENATE($A458,"_",AI$2),'Reference data SID'!$B:$N,13,FALSE)),"",VLOOKUP(CONCATENATE($A458,"_",AI$2),'Reference data SID'!$B:$N,13,FALSE))</f>
        <v/>
      </c>
      <c r="AJ458" s="13" t="str">
        <f>IF(ISERROR(VLOOKUP(CONCATENATE($A458,"_",AJ$2),'Reference data SID'!$B:$N,13,FALSE)),"",VLOOKUP(CONCATENATE($A458,"_",AJ$2),'Reference data SID'!$B:$N,13,FALSE))</f>
        <v/>
      </c>
      <c r="AK458" s="13" t="str">
        <f>IF(ISERROR(VLOOKUP(CONCATENATE($A458,"_",AK$2),'Reference data SID'!$B:$N,13,FALSE)),"",VLOOKUP(CONCATENATE($A458,"_",AK$2),'Reference data SID'!$B:$N,13,FALSE))</f>
        <v/>
      </c>
      <c r="AL458" s="13" t="str">
        <f>IF(ISERROR(VLOOKUP(CONCATENATE($A458,"_",AL$2),'Reference data SID'!$B:$N,13,FALSE)),"",VLOOKUP(CONCATENATE($A458,"_",AL$2),'Reference data SID'!$B:$N,13,FALSE))</f>
        <v/>
      </c>
      <c r="AM458" s="13" t="str">
        <f>IF(ISERROR(VLOOKUP(CONCATENATE($A458,"_",AM$2),'Reference data SID'!$B:$N,13,FALSE)),"",VLOOKUP(CONCATENATE($A458,"_",AM$2),'Reference data SID'!$B:$N,13,FALSE))</f>
        <v/>
      </c>
      <c r="AN458" s="13" t="str">
        <f>IF(ISERROR(VLOOKUP(CONCATENATE($A458,"_",AN$2),'Reference data SID'!$B:$N,13,FALSE)),"",VLOOKUP(CONCATENATE($A458,"_",AN$2),'Reference data SID'!$B:$N,13,FALSE))</f>
        <v/>
      </c>
      <c r="AO458" s="13" t="str">
        <f>IF(ISERROR(VLOOKUP(CONCATENATE($A458,"_",AO$2),'Reference data SID'!$B:$N,13,FALSE)),"",VLOOKUP(CONCATENATE($A458,"_",AO$2),'Reference data SID'!$B:$N,13,FALSE))</f>
        <v/>
      </c>
      <c r="AP458" s="13" t="str">
        <f>IF(ISERROR(VLOOKUP(CONCATENATE($A458,"_",AP$2),'Reference data SID'!$B:$N,13,FALSE)),"",VLOOKUP(CONCATENATE($A458,"_",AP$2),'Reference data SID'!$B:$N,13,FALSE))</f>
        <v/>
      </c>
      <c r="AQ458" s="13" t="str">
        <f>IF(ISERROR(VLOOKUP(CONCATENATE($A458,"_",AQ$2),'Reference data SID'!$B:$N,13,FALSE)),"",VLOOKUP(CONCATENATE($A458,"_",AQ$2),'Reference data SID'!$B:$N,13,FALSE))</f>
        <v/>
      </c>
      <c r="AR458" s="13" t="str">
        <f>IF(ISERROR(VLOOKUP(CONCATENATE($A458,"_",AR$2),'Reference data SID'!$B:$N,13,FALSE)),"",VLOOKUP(CONCATENATE($A458,"_",AR$2),'Reference data SID'!$B:$N,13,FALSE))</f>
        <v/>
      </c>
      <c r="AS458" s="13" t="str">
        <f>IF(ISERROR(VLOOKUP(CONCATENATE($A458,"_",AS$2),'Reference data SID'!$B:$N,13,FALSE)),"",VLOOKUP(CONCATENATE($A458,"_",AS$2),'Reference data SID'!$B:$N,13,FALSE))</f>
        <v/>
      </c>
      <c r="AT458" s="13" t="str">
        <f>IF(ISERROR(VLOOKUP(CONCATENATE($A458,"_",AT$2),'Reference data SID'!$B:$N,13,FALSE)),"",VLOOKUP(CONCATENATE($A458,"_",AT$2),'Reference data SID'!$B:$N,13,FALSE))</f>
        <v/>
      </c>
    </row>
    <row r="459" spans="1:46" x14ac:dyDescent="0.25">
      <c r="A459">
        <v>455</v>
      </c>
      <c r="B459" s="13" t="str">
        <f>IF(ISERROR(VLOOKUP(CONCATENATE($A459,"_",B$2),'Reference data SID'!$B:$N,13,FALSE)),"",VLOOKUP(CONCATENATE($A459,"_",B$2),'Reference data SID'!$B:$N,13,FALSE))</f>
        <v/>
      </c>
      <c r="C459" s="13" t="str">
        <f>IF(ISERROR(VLOOKUP(CONCATENATE($A459,"_",C$2),'Reference data SID'!$B:$N,13,FALSE)),"",VLOOKUP(CONCATENATE($A459,"_",C$2),'Reference data SID'!$B:$N,13,FALSE))</f>
        <v/>
      </c>
      <c r="D459" s="13" t="str">
        <f>IF(ISERROR(VLOOKUP(CONCATENATE($A459,"_",D$2),'Reference data SID'!$B:$N,13,FALSE)),"",VLOOKUP(CONCATENATE($A459,"_",D$2),'Reference data SID'!$B:$N,13,FALSE))</f>
        <v/>
      </c>
      <c r="E459" s="13" t="str">
        <f>IF(ISERROR(VLOOKUP(CONCATENATE($A459,"_",E$2),'Reference data SID'!$B:$N,13,FALSE)),"",VLOOKUP(CONCATENATE($A459,"_",E$2),'Reference data SID'!$B:$N,13,FALSE))</f>
        <v/>
      </c>
      <c r="F459" s="13" t="str">
        <f>IF(ISERROR(VLOOKUP(CONCATENATE($A459,"_",F$2),'Reference data SID'!$B:$N,13,FALSE)),"",VLOOKUP(CONCATENATE($A459,"_",F$2),'Reference data SID'!$B:$N,13,FALSE))</f>
        <v/>
      </c>
      <c r="G459" s="13" t="str">
        <f>IF(ISERROR(VLOOKUP(CONCATENATE($A459,"_",G$2),'Reference data SID'!$B:$N,13,FALSE)),"",VLOOKUP(CONCATENATE($A459,"_",G$2),'Reference data SID'!$B:$N,13,FALSE))</f>
        <v/>
      </c>
      <c r="H459" s="13" t="str">
        <f>IF(ISERROR(VLOOKUP(CONCATENATE($A459,"_",H$2),'Reference data SID'!$B:$N,13,FALSE)),"",VLOOKUP(CONCATENATE($A459,"_",H$2),'Reference data SID'!$B:$N,13,FALSE))</f>
        <v/>
      </c>
      <c r="I459" s="13" t="str">
        <f>IF(ISERROR(VLOOKUP(CONCATENATE($A459,"_",I$2),'Reference data SID'!$B:$N,13,FALSE)),"",VLOOKUP(CONCATENATE($A459,"_",I$2),'Reference data SID'!$B:$N,13,FALSE))</f>
        <v/>
      </c>
      <c r="J459" s="13" t="str">
        <f>IF(ISERROR(VLOOKUP(CONCATENATE($A459,"_",J$2),'Reference data SID'!$B:$N,13,FALSE)),"",VLOOKUP(CONCATENATE($A459,"_",J$2),'Reference data SID'!$B:$N,13,FALSE))</f>
        <v/>
      </c>
      <c r="K459" s="13" t="str">
        <f>IF(ISERROR(VLOOKUP(CONCATENATE($A459,"_",K$2),'Reference data SID'!$B:$N,13,FALSE)),"",VLOOKUP(CONCATENATE($A459,"_",K$2),'Reference data SID'!$B:$N,13,FALSE))</f>
        <v/>
      </c>
      <c r="L459" s="13" t="str">
        <f>IF(ISERROR(VLOOKUP(CONCATENATE($A459,"_",L$2),'Reference data SID'!$B:$N,13,FALSE)),"",VLOOKUP(CONCATENATE($A459,"_",L$2),'Reference data SID'!$B:$N,13,FALSE))</f>
        <v/>
      </c>
      <c r="M459" s="13" t="str">
        <f>IF(ISERROR(VLOOKUP(CONCATENATE($A459,"_",M$2),'Reference data SID'!$B:$N,13,FALSE)),"",VLOOKUP(CONCATENATE($A459,"_",M$2),'Reference data SID'!$B:$N,13,FALSE))</f>
        <v/>
      </c>
      <c r="N459" s="13" t="str">
        <f>IF(ISERROR(VLOOKUP(CONCATENATE($A459,"_",N$2),'Reference data SID'!$B:$N,13,FALSE)),"",VLOOKUP(CONCATENATE($A459,"_",N$2),'Reference data SID'!$B:$N,13,FALSE))</f>
        <v/>
      </c>
      <c r="O459" s="13" t="str">
        <f>IF(ISERROR(VLOOKUP(CONCATENATE($A459,"_",O$2),'Reference data SID'!$B:$N,13,FALSE)),"",VLOOKUP(CONCATENATE($A459,"_",O$2),'Reference data SID'!$B:$N,13,FALSE))</f>
        <v/>
      </c>
      <c r="P459" s="13" t="str">
        <f>IF(ISERROR(VLOOKUP(CONCATENATE($A459,"_",P$2),'Reference data SID'!$B:$N,13,FALSE)),"",VLOOKUP(CONCATENATE($A459,"_",P$2),'Reference data SID'!$B:$N,13,FALSE))</f>
        <v/>
      </c>
      <c r="Q459" s="13" t="str">
        <f>IF(ISERROR(VLOOKUP(CONCATENATE($A459,"_",Q$2),'Reference data SID'!$B:$N,13,FALSE)),"",VLOOKUP(CONCATENATE($A459,"_",Q$2),'Reference data SID'!$B:$N,13,FALSE))</f>
        <v/>
      </c>
      <c r="R459" s="13" t="str">
        <f>IF(ISERROR(VLOOKUP(CONCATENATE($A459,"_",R$2),'Reference data SID'!$B:$N,13,FALSE)),"",VLOOKUP(CONCATENATE($A459,"_",R$2),'Reference data SID'!$B:$N,13,FALSE))</f>
        <v/>
      </c>
      <c r="S459" s="13" t="str">
        <f>IF(ISERROR(VLOOKUP(CONCATENATE($A459,"_",S$2),'Reference data SID'!$B:$N,13,FALSE)),"",VLOOKUP(CONCATENATE($A459,"_",S$2),'Reference data SID'!$B:$N,13,FALSE))</f>
        <v/>
      </c>
      <c r="T459" s="13" t="str">
        <f>IF(ISERROR(VLOOKUP(CONCATENATE($A459,"_",T$2),'Reference data SID'!$B:$N,13,FALSE)),"",VLOOKUP(CONCATENATE($A459,"_",T$2),'Reference data SID'!$B:$N,13,FALSE))</f>
        <v/>
      </c>
      <c r="U459" s="13" t="str">
        <f>IF(ISERROR(VLOOKUP(CONCATENATE($A459,"_",U$2),'Reference data SID'!$B:$N,13,FALSE)),"",VLOOKUP(CONCATENATE($A459,"_",U$2),'Reference data SID'!$B:$N,13,FALSE))</f>
        <v/>
      </c>
      <c r="V459" s="13" t="str">
        <f>IF(ISERROR(VLOOKUP(CONCATENATE($A459,"_",V$2),'Reference data SID'!$B:$N,13,FALSE)),"",VLOOKUP(CONCATENATE($A459,"_",V$2),'Reference data SID'!$B:$N,13,FALSE))</f>
        <v/>
      </c>
      <c r="W459" s="13" t="str">
        <f>IF(ISERROR(VLOOKUP(CONCATENATE($A459,"_",W$2),'Reference data SID'!$B:$N,13,FALSE)),"",VLOOKUP(CONCATENATE($A459,"_",W$2),'Reference data SID'!$B:$N,13,FALSE))</f>
        <v/>
      </c>
      <c r="X459" s="13" t="str">
        <f>IF(ISERROR(VLOOKUP(CONCATENATE($A459,"_",X$2),'Reference data SID'!$B:$N,13,FALSE)),"",VLOOKUP(CONCATENATE($A459,"_",X$2),'Reference data SID'!$B:$N,13,FALSE))</f>
        <v/>
      </c>
      <c r="Y459" s="13" t="str">
        <f>IF(ISERROR(VLOOKUP(CONCATENATE($A459,"_",Y$2),'Reference data SID'!$B:$N,13,FALSE)),"",VLOOKUP(CONCATENATE($A459,"_",Y$2),'Reference data SID'!$B:$N,13,FALSE))</f>
        <v/>
      </c>
      <c r="Z459" s="13" t="str">
        <f>IF(ISERROR(VLOOKUP(CONCATENATE($A459,"_",Z$2),'Reference data SID'!$B:$N,13,FALSE)),"",VLOOKUP(CONCATENATE($A459,"_",Z$2),'Reference data SID'!$B:$N,13,FALSE))</f>
        <v/>
      </c>
      <c r="AA459" s="13" t="str">
        <f>IF(ISERROR(VLOOKUP(CONCATENATE($A459,"_",AA$2),'Reference data SID'!$B:$N,13,FALSE)),"",VLOOKUP(CONCATENATE($A459,"_",AA$2),'Reference data SID'!$B:$N,13,FALSE))</f>
        <v/>
      </c>
      <c r="AB459" s="13" t="str">
        <f>IF(ISERROR(VLOOKUP(CONCATENATE($A459,"_",AB$2),'Reference data SID'!$B:$N,13,FALSE)),"",VLOOKUP(CONCATENATE($A459,"_",AB$2),'Reference data SID'!$B:$N,13,FALSE))</f>
        <v/>
      </c>
      <c r="AC459" s="13" t="str">
        <f>IF(ISERROR(VLOOKUP(CONCATENATE($A459,"_",AC$2),'Reference data SID'!$B:$N,13,FALSE)),"",VLOOKUP(CONCATENATE($A459,"_",AC$2),'Reference data SID'!$B:$N,13,FALSE))</f>
        <v/>
      </c>
      <c r="AD459" s="13" t="str">
        <f>IF(ISERROR(VLOOKUP(CONCATENATE($A459,"_",AD$2),'Reference data SID'!$B:$N,13,FALSE)),"",VLOOKUP(CONCATENATE($A459,"_",AD$2),'Reference data SID'!$B:$N,13,FALSE))</f>
        <v/>
      </c>
      <c r="AE459" s="13" t="str">
        <f>IF(ISERROR(VLOOKUP(CONCATENATE($A459,"_",AE$2),'Reference data SID'!$B:$N,13,FALSE)),"",VLOOKUP(CONCATENATE($A459,"_",AE$2),'Reference data SID'!$B:$N,13,FALSE))</f>
        <v/>
      </c>
      <c r="AF459" s="13" t="str">
        <f>IF(ISERROR(VLOOKUP(CONCATENATE($A459,"_",AF$2),'Reference data SID'!$B:$N,13,FALSE)),"",VLOOKUP(CONCATENATE($A459,"_",AF$2),'Reference data SID'!$B:$N,13,FALSE))</f>
        <v/>
      </c>
      <c r="AG459" s="13" t="str">
        <f>IF(ISERROR(VLOOKUP(CONCATENATE($A459,"_",AG$2),'Reference data SID'!$B:$N,13,FALSE)),"",VLOOKUP(CONCATENATE($A459,"_",AG$2),'Reference data SID'!$B:$N,13,FALSE))</f>
        <v/>
      </c>
      <c r="AH459" s="13" t="str">
        <f>IF(ISERROR(VLOOKUP(CONCATENATE($A459,"_",AH$2),'Reference data SID'!$B:$N,13,FALSE)),"",VLOOKUP(CONCATENATE($A459,"_",AH$2),'Reference data SID'!$B:$N,13,FALSE))</f>
        <v/>
      </c>
      <c r="AI459" s="13" t="str">
        <f>IF(ISERROR(VLOOKUP(CONCATENATE($A459,"_",AI$2),'Reference data SID'!$B:$N,13,FALSE)),"",VLOOKUP(CONCATENATE($A459,"_",AI$2),'Reference data SID'!$B:$N,13,FALSE))</f>
        <v/>
      </c>
      <c r="AJ459" s="13" t="str">
        <f>IF(ISERROR(VLOOKUP(CONCATENATE($A459,"_",AJ$2),'Reference data SID'!$B:$N,13,FALSE)),"",VLOOKUP(CONCATENATE($A459,"_",AJ$2),'Reference data SID'!$B:$N,13,FALSE))</f>
        <v/>
      </c>
      <c r="AK459" s="13" t="str">
        <f>IF(ISERROR(VLOOKUP(CONCATENATE($A459,"_",AK$2),'Reference data SID'!$B:$N,13,FALSE)),"",VLOOKUP(CONCATENATE($A459,"_",AK$2),'Reference data SID'!$B:$N,13,FALSE))</f>
        <v/>
      </c>
      <c r="AL459" s="13" t="str">
        <f>IF(ISERROR(VLOOKUP(CONCATENATE($A459,"_",AL$2),'Reference data SID'!$B:$N,13,FALSE)),"",VLOOKUP(CONCATENATE($A459,"_",AL$2),'Reference data SID'!$B:$N,13,FALSE))</f>
        <v/>
      </c>
      <c r="AM459" s="13" t="str">
        <f>IF(ISERROR(VLOOKUP(CONCATENATE($A459,"_",AM$2),'Reference data SID'!$B:$N,13,FALSE)),"",VLOOKUP(CONCATENATE($A459,"_",AM$2),'Reference data SID'!$B:$N,13,FALSE))</f>
        <v/>
      </c>
      <c r="AN459" s="13" t="str">
        <f>IF(ISERROR(VLOOKUP(CONCATENATE($A459,"_",AN$2),'Reference data SID'!$B:$N,13,FALSE)),"",VLOOKUP(CONCATENATE($A459,"_",AN$2),'Reference data SID'!$B:$N,13,FALSE))</f>
        <v/>
      </c>
      <c r="AO459" s="13" t="str">
        <f>IF(ISERROR(VLOOKUP(CONCATENATE($A459,"_",AO$2),'Reference data SID'!$B:$N,13,FALSE)),"",VLOOKUP(CONCATENATE($A459,"_",AO$2),'Reference data SID'!$B:$N,13,FALSE))</f>
        <v/>
      </c>
      <c r="AP459" s="13" t="str">
        <f>IF(ISERROR(VLOOKUP(CONCATENATE($A459,"_",AP$2),'Reference data SID'!$B:$N,13,FALSE)),"",VLOOKUP(CONCATENATE($A459,"_",AP$2),'Reference data SID'!$B:$N,13,FALSE))</f>
        <v/>
      </c>
      <c r="AQ459" s="13" t="str">
        <f>IF(ISERROR(VLOOKUP(CONCATENATE($A459,"_",AQ$2),'Reference data SID'!$B:$N,13,FALSE)),"",VLOOKUP(CONCATENATE($A459,"_",AQ$2),'Reference data SID'!$B:$N,13,FALSE))</f>
        <v/>
      </c>
      <c r="AR459" s="13" t="str">
        <f>IF(ISERROR(VLOOKUP(CONCATENATE($A459,"_",AR$2),'Reference data SID'!$B:$N,13,FALSE)),"",VLOOKUP(CONCATENATE($A459,"_",AR$2),'Reference data SID'!$B:$N,13,FALSE))</f>
        <v/>
      </c>
      <c r="AS459" s="13" t="str">
        <f>IF(ISERROR(VLOOKUP(CONCATENATE($A459,"_",AS$2),'Reference data SID'!$B:$N,13,FALSE)),"",VLOOKUP(CONCATENATE($A459,"_",AS$2),'Reference data SID'!$B:$N,13,FALSE))</f>
        <v/>
      </c>
      <c r="AT459" s="13" t="str">
        <f>IF(ISERROR(VLOOKUP(CONCATENATE($A459,"_",AT$2),'Reference data SID'!$B:$N,13,FALSE)),"",VLOOKUP(CONCATENATE($A459,"_",AT$2),'Reference data SID'!$B:$N,13,FALSE))</f>
        <v/>
      </c>
    </row>
    <row r="460" spans="1:46" x14ac:dyDescent="0.25">
      <c r="A460">
        <v>456</v>
      </c>
      <c r="B460" s="13" t="str">
        <f>IF(ISERROR(VLOOKUP(CONCATENATE($A460,"_",B$2),'Reference data SID'!$B:$N,13,FALSE)),"",VLOOKUP(CONCATENATE($A460,"_",B$2),'Reference data SID'!$B:$N,13,FALSE))</f>
        <v/>
      </c>
      <c r="C460" s="13" t="str">
        <f>IF(ISERROR(VLOOKUP(CONCATENATE($A460,"_",C$2),'Reference data SID'!$B:$N,13,FALSE)),"",VLOOKUP(CONCATENATE($A460,"_",C$2),'Reference data SID'!$B:$N,13,FALSE))</f>
        <v/>
      </c>
      <c r="D460" s="13" t="str">
        <f>IF(ISERROR(VLOOKUP(CONCATENATE($A460,"_",D$2),'Reference data SID'!$B:$N,13,FALSE)),"",VLOOKUP(CONCATENATE($A460,"_",D$2),'Reference data SID'!$B:$N,13,FALSE))</f>
        <v/>
      </c>
      <c r="E460" s="13" t="str">
        <f>IF(ISERROR(VLOOKUP(CONCATENATE($A460,"_",E$2),'Reference data SID'!$B:$N,13,FALSE)),"",VLOOKUP(CONCATENATE($A460,"_",E$2),'Reference data SID'!$B:$N,13,FALSE))</f>
        <v/>
      </c>
      <c r="F460" s="13" t="str">
        <f>IF(ISERROR(VLOOKUP(CONCATENATE($A460,"_",F$2),'Reference data SID'!$B:$N,13,FALSE)),"",VLOOKUP(CONCATENATE($A460,"_",F$2),'Reference data SID'!$B:$N,13,FALSE))</f>
        <v/>
      </c>
      <c r="G460" s="13" t="str">
        <f>IF(ISERROR(VLOOKUP(CONCATENATE($A460,"_",G$2),'Reference data SID'!$B:$N,13,FALSE)),"",VLOOKUP(CONCATENATE($A460,"_",G$2),'Reference data SID'!$B:$N,13,FALSE))</f>
        <v/>
      </c>
      <c r="H460" s="13" t="str">
        <f>IF(ISERROR(VLOOKUP(CONCATENATE($A460,"_",H$2),'Reference data SID'!$B:$N,13,FALSE)),"",VLOOKUP(CONCATENATE($A460,"_",H$2),'Reference data SID'!$B:$N,13,FALSE))</f>
        <v/>
      </c>
      <c r="I460" s="13" t="str">
        <f>IF(ISERROR(VLOOKUP(CONCATENATE($A460,"_",I$2),'Reference data SID'!$B:$N,13,FALSE)),"",VLOOKUP(CONCATENATE($A460,"_",I$2),'Reference data SID'!$B:$N,13,FALSE))</f>
        <v/>
      </c>
      <c r="J460" s="13" t="str">
        <f>IF(ISERROR(VLOOKUP(CONCATENATE($A460,"_",J$2),'Reference data SID'!$B:$N,13,FALSE)),"",VLOOKUP(CONCATENATE($A460,"_",J$2),'Reference data SID'!$B:$N,13,FALSE))</f>
        <v/>
      </c>
      <c r="K460" s="13" t="str">
        <f>IF(ISERROR(VLOOKUP(CONCATENATE($A460,"_",K$2),'Reference data SID'!$B:$N,13,FALSE)),"",VLOOKUP(CONCATENATE($A460,"_",K$2),'Reference data SID'!$B:$N,13,FALSE))</f>
        <v/>
      </c>
      <c r="L460" s="13" t="str">
        <f>IF(ISERROR(VLOOKUP(CONCATENATE($A460,"_",L$2),'Reference data SID'!$B:$N,13,FALSE)),"",VLOOKUP(CONCATENATE($A460,"_",L$2),'Reference data SID'!$B:$N,13,FALSE))</f>
        <v/>
      </c>
      <c r="M460" s="13" t="str">
        <f>IF(ISERROR(VLOOKUP(CONCATENATE($A460,"_",M$2),'Reference data SID'!$B:$N,13,FALSE)),"",VLOOKUP(CONCATENATE($A460,"_",M$2),'Reference data SID'!$B:$N,13,FALSE))</f>
        <v/>
      </c>
      <c r="N460" s="13" t="str">
        <f>IF(ISERROR(VLOOKUP(CONCATENATE($A460,"_",N$2),'Reference data SID'!$B:$N,13,FALSE)),"",VLOOKUP(CONCATENATE($A460,"_",N$2),'Reference data SID'!$B:$N,13,FALSE))</f>
        <v/>
      </c>
      <c r="O460" s="13" t="str">
        <f>IF(ISERROR(VLOOKUP(CONCATENATE($A460,"_",O$2),'Reference data SID'!$B:$N,13,FALSE)),"",VLOOKUP(CONCATENATE($A460,"_",O$2),'Reference data SID'!$B:$N,13,FALSE))</f>
        <v/>
      </c>
      <c r="P460" s="13" t="str">
        <f>IF(ISERROR(VLOOKUP(CONCATENATE($A460,"_",P$2),'Reference data SID'!$B:$N,13,FALSE)),"",VLOOKUP(CONCATENATE($A460,"_",P$2),'Reference data SID'!$B:$N,13,FALSE))</f>
        <v/>
      </c>
      <c r="Q460" s="13" t="str">
        <f>IF(ISERROR(VLOOKUP(CONCATENATE($A460,"_",Q$2),'Reference data SID'!$B:$N,13,FALSE)),"",VLOOKUP(CONCATENATE($A460,"_",Q$2),'Reference data SID'!$B:$N,13,FALSE))</f>
        <v/>
      </c>
      <c r="R460" s="13" t="str">
        <f>IF(ISERROR(VLOOKUP(CONCATENATE($A460,"_",R$2),'Reference data SID'!$B:$N,13,FALSE)),"",VLOOKUP(CONCATENATE($A460,"_",R$2),'Reference data SID'!$B:$N,13,FALSE))</f>
        <v/>
      </c>
      <c r="S460" s="13" t="str">
        <f>IF(ISERROR(VLOOKUP(CONCATENATE($A460,"_",S$2),'Reference data SID'!$B:$N,13,FALSE)),"",VLOOKUP(CONCATENATE($A460,"_",S$2),'Reference data SID'!$B:$N,13,FALSE))</f>
        <v/>
      </c>
      <c r="T460" s="13" t="str">
        <f>IF(ISERROR(VLOOKUP(CONCATENATE($A460,"_",T$2),'Reference data SID'!$B:$N,13,FALSE)),"",VLOOKUP(CONCATENATE($A460,"_",T$2),'Reference data SID'!$B:$N,13,FALSE))</f>
        <v/>
      </c>
      <c r="U460" s="13" t="str">
        <f>IF(ISERROR(VLOOKUP(CONCATENATE($A460,"_",U$2),'Reference data SID'!$B:$N,13,FALSE)),"",VLOOKUP(CONCATENATE($A460,"_",U$2),'Reference data SID'!$B:$N,13,FALSE))</f>
        <v/>
      </c>
      <c r="V460" s="13" t="str">
        <f>IF(ISERROR(VLOOKUP(CONCATENATE($A460,"_",V$2),'Reference data SID'!$B:$N,13,FALSE)),"",VLOOKUP(CONCATENATE($A460,"_",V$2),'Reference data SID'!$B:$N,13,FALSE))</f>
        <v/>
      </c>
      <c r="W460" s="13" t="str">
        <f>IF(ISERROR(VLOOKUP(CONCATENATE($A460,"_",W$2),'Reference data SID'!$B:$N,13,FALSE)),"",VLOOKUP(CONCATENATE($A460,"_",W$2),'Reference data SID'!$B:$N,13,FALSE))</f>
        <v/>
      </c>
      <c r="X460" s="13" t="str">
        <f>IF(ISERROR(VLOOKUP(CONCATENATE($A460,"_",X$2),'Reference data SID'!$B:$N,13,FALSE)),"",VLOOKUP(CONCATENATE($A460,"_",X$2),'Reference data SID'!$B:$N,13,FALSE))</f>
        <v/>
      </c>
      <c r="Y460" s="13" t="str">
        <f>IF(ISERROR(VLOOKUP(CONCATENATE($A460,"_",Y$2),'Reference data SID'!$B:$N,13,FALSE)),"",VLOOKUP(CONCATENATE($A460,"_",Y$2),'Reference data SID'!$B:$N,13,FALSE))</f>
        <v/>
      </c>
      <c r="Z460" s="13" t="str">
        <f>IF(ISERROR(VLOOKUP(CONCATENATE($A460,"_",Z$2),'Reference data SID'!$B:$N,13,FALSE)),"",VLOOKUP(CONCATENATE($A460,"_",Z$2),'Reference data SID'!$B:$N,13,FALSE))</f>
        <v/>
      </c>
      <c r="AA460" s="13" t="str">
        <f>IF(ISERROR(VLOOKUP(CONCATENATE($A460,"_",AA$2),'Reference data SID'!$B:$N,13,FALSE)),"",VLOOKUP(CONCATENATE($A460,"_",AA$2),'Reference data SID'!$B:$N,13,FALSE))</f>
        <v/>
      </c>
      <c r="AB460" s="13" t="str">
        <f>IF(ISERROR(VLOOKUP(CONCATENATE($A460,"_",AB$2),'Reference data SID'!$B:$N,13,FALSE)),"",VLOOKUP(CONCATENATE($A460,"_",AB$2),'Reference data SID'!$B:$N,13,FALSE))</f>
        <v/>
      </c>
      <c r="AC460" s="13" t="str">
        <f>IF(ISERROR(VLOOKUP(CONCATENATE($A460,"_",AC$2),'Reference data SID'!$B:$N,13,FALSE)),"",VLOOKUP(CONCATENATE($A460,"_",AC$2),'Reference data SID'!$B:$N,13,FALSE))</f>
        <v/>
      </c>
      <c r="AD460" s="13" t="str">
        <f>IF(ISERROR(VLOOKUP(CONCATENATE($A460,"_",AD$2),'Reference data SID'!$B:$N,13,FALSE)),"",VLOOKUP(CONCATENATE($A460,"_",AD$2),'Reference data SID'!$B:$N,13,FALSE))</f>
        <v/>
      </c>
      <c r="AE460" s="13" t="str">
        <f>IF(ISERROR(VLOOKUP(CONCATENATE($A460,"_",AE$2),'Reference data SID'!$B:$N,13,FALSE)),"",VLOOKUP(CONCATENATE($A460,"_",AE$2),'Reference data SID'!$B:$N,13,FALSE))</f>
        <v/>
      </c>
      <c r="AF460" s="13" t="str">
        <f>IF(ISERROR(VLOOKUP(CONCATENATE($A460,"_",AF$2),'Reference data SID'!$B:$N,13,FALSE)),"",VLOOKUP(CONCATENATE($A460,"_",AF$2),'Reference data SID'!$B:$N,13,FALSE))</f>
        <v/>
      </c>
      <c r="AG460" s="13" t="str">
        <f>IF(ISERROR(VLOOKUP(CONCATENATE($A460,"_",AG$2),'Reference data SID'!$B:$N,13,FALSE)),"",VLOOKUP(CONCATENATE($A460,"_",AG$2),'Reference data SID'!$B:$N,13,FALSE))</f>
        <v/>
      </c>
      <c r="AH460" s="13" t="str">
        <f>IF(ISERROR(VLOOKUP(CONCATENATE($A460,"_",AH$2),'Reference data SID'!$B:$N,13,FALSE)),"",VLOOKUP(CONCATENATE($A460,"_",AH$2),'Reference data SID'!$B:$N,13,FALSE))</f>
        <v/>
      </c>
      <c r="AI460" s="13" t="str">
        <f>IF(ISERROR(VLOOKUP(CONCATENATE($A460,"_",AI$2),'Reference data SID'!$B:$N,13,FALSE)),"",VLOOKUP(CONCATENATE($A460,"_",AI$2),'Reference data SID'!$B:$N,13,FALSE))</f>
        <v/>
      </c>
      <c r="AJ460" s="13" t="str">
        <f>IF(ISERROR(VLOOKUP(CONCATENATE($A460,"_",AJ$2),'Reference data SID'!$B:$N,13,FALSE)),"",VLOOKUP(CONCATENATE($A460,"_",AJ$2),'Reference data SID'!$B:$N,13,FALSE))</f>
        <v/>
      </c>
      <c r="AK460" s="13" t="str">
        <f>IF(ISERROR(VLOOKUP(CONCATENATE($A460,"_",AK$2),'Reference data SID'!$B:$N,13,FALSE)),"",VLOOKUP(CONCATENATE($A460,"_",AK$2),'Reference data SID'!$B:$N,13,FALSE))</f>
        <v/>
      </c>
      <c r="AL460" s="13" t="str">
        <f>IF(ISERROR(VLOOKUP(CONCATENATE($A460,"_",AL$2),'Reference data SID'!$B:$N,13,FALSE)),"",VLOOKUP(CONCATENATE($A460,"_",AL$2),'Reference data SID'!$B:$N,13,FALSE))</f>
        <v/>
      </c>
      <c r="AM460" s="13" t="str">
        <f>IF(ISERROR(VLOOKUP(CONCATENATE($A460,"_",AM$2),'Reference data SID'!$B:$N,13,FALSE)),"",VLOOKUP(CONCATENATE($A460,"_",AM$2),'Reference data SID'!$B:$N,13,FALSE))</f>
        <v/>
      </c>
      <c r="AN460" s="13" t="str">
        <f>IF(ISERROR(VLOOKUP(CONCATENATE($A460,"_",AN$2),'Reference data SID'!$B:$N,13,FALSE)),"",VLOOKUP(CONCATENATE($A460,"_",AN$2),'Reference data SID'!$B:$N,13,FALSE))</f>
        <v/>
      </c>
      <c r="AO460" s="13" t="str">
        <f>IF(ISERROR(VLOOKUP(CONCATENATE($A460,"_",AO$2),'Reference data SID'!$B:$N,13,FALSE)),"",VLOOKUP(CONCATENATE($A460,"_",AO$2),'Reference data SID'!$B:$N,13,FALSE))</f>
        <v/>
      </c>
      <c r="AP460" s="13" t="str">
        <f>IF(ISERROR(VLOOKUP(CONCATENATE($A460,"_",AP$2),'Reference data SID'!$B:$N,13,FALSE)),"",VLOOKUP(CONCATENATE($A460,"_",AP$2),'Reference data SID'!$B:$N,13,FALSE))</f>
        <v/>
      </c>
      <c r="AQ460" s="13" t="str">
        <f>IF(ISERROR(VLOOKUP(CONCATENATE($A460,"_",AQ$2),'Reference data SID'!$B:$N,13,FALSE)),"",VLOOKUP(CONCATENATE($A460,"_",AQ$2),'Reference data SID'!$B:$N,13,FALSE))</f>
        <v/>
      </c>
      <c r="AR460" s="13" t="str">
        <f>IF(ISERROR(VLOOKUP(CONCATENATE($A460,"_",AR$2),'Reference data SID'!$B:$N,13,FALSE)),"",VLOOKUP(CONCATENATE($A460,"_",AR$2),'Reference data SID'!$B:$N,13,FALSE))</f>
        <v/>
      </c>
      <c r="AS460" s="13" t="str">
        <f>IF(ISERROR(VLOOKUP(CONCATENATE($A460,"_",AS$2),'Reference data SID'!$B:$N,13,FALSE)),"",VLOOKUP(CONCATENATE($A460,"_",AS$2),'Reference data SID'!$B:$N,13,FALSE))</f>
        <v/>
      </c>
      <c r="AT460" s="13" t="str">
        <f>IF(ISERROR(VLOOKUP(CONCATENATE($A460,"_",AT$2),'Reference data SID'!$B:$N,13,FALSE)),"",VLOOKUP(CONCATENATE($A460,"_",AT$2),'Reference data SID'!$B:$N,13,FALSE))</f>
        <v/>
      </c>
    </row>
    <row r="461" spans="1:46" x14ac:dyDescent="0.25">
      <c r="A461">
        <v>457</v>
      </c>
      <c r="B461" s="13" t="str">
        <f>IF(ISERROR(VLOOKUP(CONCATENATE($A461,"_",B$2),'Reference data SID'!$B:$N,13,FALSE)),"",VLOOKUP(CONCATENATE($A461,"_",B$2),'Reference data SID'!$B:$N,13,FALSE))</f>
        <v/>
      </c>
      <c r="C461" s="13" t="str">
        <f>IF(ISERROR(VLOOKUP(CONCATENATE($A461,"_",C$2),'Reference data SID'!$B:$N,13,FALSE)),"",VLOOKUP(CONCATENATE($A461,"_",C$2),'Reference data SID'!$B:$N,13,FALSE))</f>
        <v/>
      </c>
      <c r="D461" s="13" t="str">
        <f>IF(ISERROR(VLOOKUP(CONCATENATE($A461,"_",D$2),'Reference data SID'!$B:$N,13,FALSE)),"",VLOOKUP(CONCATENATE($A461,"_",D$2),'Reference data SID'!$B:$N,13,FALSE))</f>
        <v/>
      </c>
      <c r="E461" s="13" t="str">
        <f>IF(ISERROR(VLOOKUP(CONCATENATE($A461,"_",E$2),'Reference data SID'!$B:$N,13,FALSE)),"",VLOOKUP(CONCATENATE($A461,"_",E$2),'Reference data SID'!$B:$N,13,FALSE))</f>
        <v/>
      </c>
      <c r="F461" s="13" t="str">
        <f>IF(ISERROR(VLOOKUP(CONCATENATE($A461,"_",F$2),'Reference data SID'!$B:$N,13,FALSE)),"",VLOOKUP(CONCATENATE($A461,"_",F$2),'Reference data SID'!$B:$N,13,FALSE))</f>
        <v/>
      </c>
      <c r="G461" s="13" t="str">
        <f>IF(ISERROR(VLOOKUP(CONCATENATE($A461,"_",G$2),'Reference data SID'!$B:$N,13,FALSE)),"",VLOOKUP(CONCATENATE($A461,"_",G$2),'Reference data SID'!$B:$N,13,FALSE))</f>
        <v/>
      </c>
      <c r="H461" s="13" t="str">
        <f>IF(ISERROR(VLOOKUP(CONCATENATE($A461,"_",H$2),'Reference data SID'!$B:$N,13,FALSE)),"",VLOOKUP(CONCATENATE($A461,"_",H$2),'Reference data SID'!$B:$N,13,FALSE))</f>
        <v/>
      </c>
      <c r="I461" s="13" t="str">
        <f>IF(ISERROR(VLOOKUP(CONCATENATE($A461,"_",I$2),'Reference data SID'!$B:$N,13,FALSE)),"",VLOOKUP(CONCATENATE($A461,"_",I$2),'Reference data SID'!$B:$N,13,FALSE))</f>
        <v/>
      </c>
      <c r="J461" s="13" t="str">
        <f>IF(ISERROR(VLOOKUP(CONCATENATE($A461,"_",J$2),'Reference data SID'!$B:$N,13,FALSE)),"",VLOOKUP(CONCATENATE($A461,"_",J$2),'Reference data SID'!$B:$N,13,FALSE))</f>
        <v/>
      </c>
      <c r="K461" s="13" t="str">
        <f>IF(ISERROR(VLOOKUP(CONCATENATE($A461,"_",K$2),'Reference data SID'!$B:$N,13,FALSE)),"",VLOOKUP(CONCATENATE($A461,"_",K$2),'Reference data SID'!$B:$N,13,FALSE))</f>
        <v/>
      </c>
      <c r="L461" s="13" t="str">
        <f>IF(ISERROR(VLOOKUP(CONCATENATE($A461,"_",L$2),'Reference data SID'!$B:$N,13,FALSE)),"",VLOOKUP(CONCATENATE($A461,"_",L$2),'Reference data SID'!$B:$N,13,FALSE))</f>
        <v/>
      </c>
      <c r="M461" s="13" t="str">
        <f>IF(ISERROR(VLOOKUP(CONCATENATE($A461,"_",M$2),'Reference data SID'!$B:$N,13,FALSE)),"",VLOOKUP(CONCATENATE($A461,"_",M$2),'Reference data SID'!$B:$N,13,FALSE))</f>
        <v/>
      </c>
      <c r="N461" s="13" t="str">
        <f>IF(ISERROR(VLOOKUP(CONCATENATE($A461,"_",N$2),'Reference data SID'!$B:$N,13,FALSE)),"",VLOOKUP(CONCATENATE($A461,"_",N$2),'Reference data SID'!$B:$N,13,FALSE))</f>
        <v/>
      </c>
      <c r="O461" s="13" t="str">
        <f>IF(ISERROR(VLOOKUP(CONCATENATE($A461,"_",O$2),'Reference data SID'!$B:$N,13,FALSE)),"",VLOOKUP(CONCATENATE($A461,"_",O$2),'Reference data SID'!$B:$N,13,FALSE))</f>
        <v/>
      </c>
      <c r="P461" s="13" t="str">
        <f>IF(ISERROR(VLOOKUP(CONCATENATE($A461,"_",P$2),'Reference data SID'!$B:$N,13,FALSE)),"",VLOOKUP(CONCATENATE($A461,"_",P$2),'Reference data SID'!$B:$N,13,FALSE))</f>
        <v/>
      </c>
      <c r="Q461" s="13" t="str">
        <f>IF(ISERROR(VLOOKUP(CONCATENATE($A461,"_",Q$2),'Reference data SID'!$B:$N,13,FALSE)),"",VLOOKUP(CONCATENATE($A461,"_",Q$2),'Reference data SID'!$B:$N,13,FALSE))</f>
        <v/>
      </c>
      <c r="R461" s="13" t="str">
        <f>IF(ISERROR(VLOOKUP(CONCATENATE($A461,"_",R$2),'Reference data SID'!$B:$N,13,FALSE)),"",VLOOKUP(CONCATENATE($A461,"_",R$2),'Reference data SID'!$B:$N,13,FALSE))</f>
        <v/>
      </c>
      <c r="S461" s="13" t="str">
        <f>IF(ISERROR(VLOOKUP(CONCATENATE($A461,"_",S$2),'Reference data SID'!$B:$N,13,FALSE)),"",VLOOKUP(CONCATENATE($A461,"_",S$2),'Reference data SID'!$B:$N,13,FALSE))</f>
        <v/>
      </c>
      <c r="T461" s="13" t="str">
        <f>IF(ISERROR(VLOOKUP(CONCATENATE($A461,"_",T$2),'Reference data SID'!$B:$N,13,FALSE)),"",VLOOKUP(CONCATENATE($A461,"_",T$2),'Reference data SID'!$B:$N,13,FALSE))</f>
        <v/>
      </c>
      <c r="U461" s="13" t="str">
        <f>IF(ISERROR(VLOOKUP(CONCATENATE($A461,"_",U$2),'Reference data SID'!$B:$N,13,FALSE)),"",VLOOKUP(CONCATENATE($A461,"_",U$2),'Reference data SID'!$B:$N,13,FALSE))</f>
        <v/>
      </c>
      <c r="V461" s="13" t="str">
        <f>IF(ISERROR(VLOOKUP(CONCATENATE($A461,"_",V$2),'Reference data SID'!$B:$N,13,FALSE)),"",VLOOKUP(CONCATENATE($A461,"_",V$2),'Reference data SID'!$B:$N,13,FALSE))</f>
        <v/>
      </c>
      <c r="W461" s="13" t="str">
        <f>IF(ISERROR(VLOOKUP(CONCATENATE($A461,"_",W$2),'Reference data SID'!$B:$N,13,FALSE)),"",VLOOKUP(CONCATENATE($A461,"_",W$2),'Reference data SID'!$B:$N,13,FALSE))</f>
        <v/>
      </c>
      <c r="X461" s="13" t="str">
        <f>IF(ISERROR(VLOOKUP(CONCATENATE($A461,"_",X$2),'Reference data SID'!$B:$N,13,FALSE)),"",VLOOKUP(CONCATENATE($A461,"_",X$2),'Reference data SID'!$B:$N,13,FALSE))</f>
        <v/>
      </c>
      <c r="Y461" s="13" t="str">
        <f>IF(ISERROR(VLOOKUP(CONCATENATE($A461,"_",Y$2),'Reference data SID'!$B:$N,13,FALSE)),"",VLOOKUP(CONCATENATE($A461,"_",Y$2),'Reference data SID'!$B:$N,13,FALSE))</f>
        <v/>
      </c>
      <c r="Z461" s="13" t="str">
        <f>IF(ISERROR(VLOOKUP(CONCATENATE($A461,"_",Z$2),'Reference data SID'!$B:$N,13,FALSE)),"",VLOOKUP(CONCATENATE($A461,"_",Z$2),'Reference data SID'!$B:$N,13,FALSE))</f>
        <v/>
      </c>
      <c r="AA461" s="13" t="str">
        <f>IF(ISERROR(VLOOKUP(CONCATENATE($A461,"_",AA$2),'Reference data SID'!$B:$N,13,FALSE)),"",VLOOKUP(CONCATENATE($A461,"_",AA$2),'Reference data SID'!$B:$N,13,FALSE))</f>
        <v/>
      </c>
      <c r="AB461" s="13" t="str">
        <f>IF(ISERROR(VLOOKUP(CONCATENATE($A461,"_",AB$2),'Reference data SID'!$B:$N,13,FALSE)),"",VLOOKUP(CONCATENATE($A461,"_",AB$2),'Reference data SID'!$B:$N,13,FALSE))</f>
        <v/>
      </c>
      <c r="AC461" s="13" t="str">
        <f>IF(ISERROR(VLOOKUP(CONCATENATE($A461,"_",AC$2),'Reference data SID'!$B:$N,13,FALSE)),"",VLOOKUP(CONCATENATE($A461,"_",AC$2),'Reference data SID'!$B:$N,13,FALSE))</f>
        <v/>
      </c>
      <c r="AD461" s="13" t="str">
        <f>IF(ISERROR(VLOOKUP(CONCATENATE($A461,"_",AD$2),'Reference data SID'!$B:$N,13,FALSE)),"",VLOOKUP(CONCATENATE($A461,"_",AD$2),'Reference data SID'!$B:$N,13,FALSE))</f>
        <v/>
      </c>
      <c r="AE461" s="13" t="str">
        <f>IF(ISERROR(VLOOKUP(CONCATENATE($A461,"_",AE$2),'Reference data SID'!$B:$N,13,FALSE)),"",VLOOKUP(CONCATENATE($A461,"_",AE$2),'Reference data SID'!$B:$N,13,FALSE))</f>
        <v/>
      </c>
      <c r="AF461" s="13" t="str">
        <f>IF(ISERROR(VLOOKUP(CONCATENATE($A461,"_",AF$2),'Reference data SID'!$B:$N,13,FALSE)),"",VLOOKUP(CONCATENATE($A461,"_",AF$2),'Reference data SID'!$B:$N,13,FALSE))</f>
        <v/>
      </c>
      <c r="AG461" s="13" t="str">
        <f>IF(ISERROR(VLOOKUP(CONCATENATE($A461,"_",AG$2),'Reference data SID'!$B:$N,13,FALSE)),"",VLOOKUP(CONCATENATE($A461,"_",AG$2),'Reference data SID'!$B:$N,13,FALSE))</f>
        <v/>
      </c>
      <c r="AH461" s="13" t="str">
        <f>IF(ISERROR(VLOOKUP(CONCATENATE($A461,"_",AH$2),'Reference data SID'!$B:$N,13,FALSE)),"",VLOOKUP(CONCATENATE($A461,"_",AH$2),'Reference data SID'!$B:$N,13,FALSE))</f>
        <v/>
      </c>
      <c r="AI461" s="13" t="str">
        <f>IF(ISERROR(VLOOKUP(CONCATENATE($A461,"_",AI$2),'Reference data SID'!$B:$N,13,FALSE)),"",VLOOKUP(CONCATENATE($A461,"_",AI$2),'Reference data SID'!$B:$N,13,FALSE))</f>
        <v/>
      </c>
      <c r="AJ461" s="13" t="str">
        <f>IF(ISERROR(VLOOKUP(CONCATENATE($A461,"_",AJ$2),'Reference data SID'!$B:$N,13,FALSE)),"",VLOOKUP(CONCATENATE($A461,"_",AJ$2),'Reference data SID'!$B:$N,13,FALSE))</f>
        <v/>
      </c>
      <c r="AK461" s="13" t="str">
        <f>IF(ISERROR(VLOOKUP(CONCATENATE($A461,"_",AK$2),'Reference data SID'!$B:$N,13,FALSE)),"",VLOOKUP(CONCATENATE($A461,"_",AK$2),'Reference data SID'!$B:$N,13,FALSE))</f>
        <v/>
      </c>
      <c r="AL461" s="13" t="str">
        <f>IF(ISERROR(VLOOKUP(CONCATENATE($A461,"_",AL$2),'Reference data SID'!$B:$N,13,FALSE)),"",VLOOKUP(CONCATENATE($A461,"_",AL$2),'Reference data SID'!$B:$N,13,FALSE))</f>
        <v/>
      </c>
      <c r="AM461" s="13" t="str">
        <f>IF(ISERROR(VLOOKUP(CONCATENATE($A461,"_",AM$2),'Reference data SID'!$B:$N,13,FALSE)),"",VLOOKUP(CONCATENATE($A461,"_",AM$2),'Reference data SID'!$B:$N,13,FALSE))</f>
        <v/>
      </c>
      <c r="AN461" s="13" t="str">
        <f>IF(ISERROR(VLOOKUP(CONCATENATE($A461,"_",AN$2),'Reference data SID'!$B:$N,13,FALSE)),"",VLOOKUP(CONCATENATE($A461,"_",AN$2),'Reference data SID'!$B:$N,13,FALSE))</f>
        <v/>
      </c>
      <c r="AO461" s="13" t="str">
        <f>IF(ISERROR(VLOOKUP(CONCATENATE($A461,"_",AO$2),'Reference data SID'!$B:$N,13,FALSE)),"",VLOOKUP(CONCATENATE($A461,"_",AO$2),'Reference data SID'!$B:$N,13,FALSE))</f>
        <v/>
      </c>
      <c r="AP461" s="13" t="str">
        <f>IF(ISERROR(VLOOKUP(CONCATENATE($A461,"_",AP$2),'Reference data SID'!$B:$N,13,FALSE)),"",VLOOKUP(CONCATENATE($A461,"_",AP$2),'Reference data SID'!$B:$N,13,FALSE))</f>
        <v/>
      </c>
      <c r="AQ461" s="13" t="str">
        <f>IF(ISERROR(VLOOKUP(CONCATENATE($A461,"_",AQ$2),'Reference data SID'!$B:$N,13,FALSE)),"",VLOOKUP(CONCATENATE($A461,"_",AQ$2),'Reference data SID'!$B:$N,13,FALSE))</f>
        <v/>
      </c>
      <c r="AR461" s="13" t="str">
        <f>IF(ISERROR(VLOOKUP(CONCATENATE($A461,"_",AR$2),'Reference data SID'!$B:$N,13,FALSE)),"",VLOOKUP(CONCATENATE($A461,"_",AR$2),'Reference data SID'!$B:$N,13,FALSE))</f>
        <v/>
      </c>
      <c r="AS461" s="13" t="str">
        <f>IF(ISERROR(VLOOKUP(CONCATENATE($A461,"_",AS$2),'Reference data SID'!$B:$N,13,FALSE)),"",VLOOKUP(CONCATENATE($A461,"_",AS$2),'Reference data SID'!$B:$N,13,FALSE))</f>
        <v/>
      </c>
      <c r="AT461" s="13" t="str">
        <f>IF(ISERROR(VLOOKUP(CONCATENATE($A461,"_",AT$2),'Reference data SID'!$B:$N,13,FALSE)),"",VLOOKUP(CONCATENATE($A461,"_",AT$2),'Reference data SID'!$B:$N,13,FALSE))</f>
        <v/>
      </c>
    </row>
    <row r="462" spans="1:46" x14ac:dyDescent="0.25">
      <c r="A462">
        <v>458</v>
      </c>
      <c r="B462" s="13" t="str">
        <f>IF(ISERROR(VLOOKUP(CONCATENATE($A462,"_",B$2),'Reference data SID'!$B:$N,13,FALSE)),"",VLOOKUP(CONCATENATE($A462,"_",B$2),'Reference data SID'!$B:$N,13,FALSE))</f>
        <v/>
      </c>
      <c r="C462" s="13" t="str">
        <f>IF(ISERROR(VLOOKUP(CONCATENATE($A462,"_",C$2),'Reference data SID'!$B:$N,13,FALSE)),"",VLOOKUP(CONCATENATE($A462,"_",C$2),'Reference data SID'!$B:$N,13,FALSE))</f>
        <v/>
      </c>
      <c r="D462" s="13" t="str">
        <f>IF(ISERROR(VLOOKUP(CONCATENATE($A462,"_",D$2),'Reference data SID'!$B:$N,13,FALSE)),"",VLOOKUP(CONCATENATE($A462,"_",D$2),'Reference data SID'!$B:$N,13,FALSE))</f>
        <v/>
      </c>
      <c r="E462" s="13" t="str">
        <f>IF(ISERROR(VLOOKUP(CONCATENATE($A462,"_",E$2),'Reference data SID'!$B:$N,13,FALSE)),"",VLOOKUP(CONCATENATE($A462,"_",E$2),'Reference data SID'!$B:$N,13,FALSE))</f>
        <v/>
      </c>
      <c r="F462" s="13" t="str">
        <f>IF(ISERROR(VLOOKUP(CONCATENATE($A462,"_",F$2),'Reference data SID'!$B:$N,13,FALSE)),"",VLOOKUP(CONCATENATE($A462,"_",F$2),'Reference data SID'!$B:$N,13,FALSE))</f>
        <v/>
      </c>
      <c r="G462" s="13" t="str">
        <f>IF(ISERROR(VLOOKUP(CONCATENATE($A462,"_",G$2),'Reference data SID'!$B:$N,13,FALSE)),"",VLOOKUP(CONCATENATE($A462,"_",G$2),'Reference data SID'!$B:$N,13,FALSE))</f>
        <v/>
      </c>
      <c r="H462" s="13" t="str">
        <f>IF(ISERROR(VLOOKUP(CONCATENATE($A462,"_",H$2),'Reference data SID'!$B:$N,13,FALSE)),"",VLOOKUP(CONCATENATE($A462,"_",H$2),'Reference data SID'!$B:$N,13,FALSE))</f>
        <v/>
      </c>
      <c r="I462" s="13" t="str">
        <f>IF(ISERROR(VLOOKUP(CONCATENATE($A462,"_",I$2),'Reference data SID'!$B:$N,13,FALSE)),"",VLOOKUP(CONCATENATE($A462,"_",I$2),'Reference data SID'!$B:$N,13,FALSE))</f>
        <v/>
      </c>
      <c r="J462" s="13" t="str">
        <f>IF(ISERROR(VLOOKUP(CONCATENATE($A462,"_",J$2),'Reference data SID'!$B:$N,13,FALSE)),"",VLOOKUP(CONCATENATE($A462,"_",J$2),'Reference data SID'!$B:$N,13,FALSE))</f>
        <v/>
      </c>
      <c r="K462" s="13" t="str">
        <f>IF(ISERROR(VLOOKUP(CONCATENATE($A462,"_",K$2),'Reference data SID'!$B:$N,13,FALSE)),"",VLOOKUP(CONCATENATE($A462,"_",K$2),'Reference data SID'!$B:$N,13,FALSE))</f>
        <v/>
      </c>
      <c r="L462" s="13" t="str">
        <f>IF(ISERROR(VLOOKUP(CONCATENATE($A462,"_",L$2),'Reference data SID'!$B:$N,13,FALSE)),"",VLOOKUP(CONCATENATE($A462,"_",L$2),'Reference data SID'!$B:$N,13,FALSE))</f>
        <v/>
      </c>
      <c r="M462" s="13" t="str">
        <f>IF(ISERROR(VLOOKUP(CONCATENATE($A462,"_",M$2),'Reference data SID'!$B:$N,13,FALSE)),"",VLOOKUP(CONCATENATE($A462,"_",M$2),'Reference data SID'!$B:$N,13,FALSE))</f>
        <v/>
      </c>
      <c r="N462" s="13" t="str">
        <f>IF(ISERROR(VLOOKUP(CONCATENATE($A462,"_",N$2),'Reference data SID'!$B:$N,13,FALSE)),"",VLOOKUP(CONCATENATE($A462,"_",N$2),'Reference data SID'!$B:$N,13,FALSE))</f>
        <v/>
      </c>
      <c r="O462" s="13" t="str">
        <f>IF(ISERROR(VLOOKUP(CONCATENATE($A462,"_",O$2),'Reference data SID'!$B:$N,13,FALSE)),"",VLOOKUP(CONCATENATE($A462,"_",O$2),'Reference data SID'!$B:$N,13,FALSE))</f>
        <v/>
      </c>
      <c r="P462" s="13" t="str">
        <f>IF(ISERROR(VLOOKUP(CONCATENATE($A462,"_",P$2),'Reference data SID'!$B:$N,13,FALSE)),"",VLOOKUP(CONCATENATE($A462,"_",P$2),'Reference data SID'!$B:$N,13,FALSE))</f>
        <v/>
      </c>
      <c r="Q462" s="13" t="str">
        <f>IF(ISERROR(VLOOKUP(CONCATENATE($A462,"_",Q$2),'Reference data SID'!$B:$N,13,FALSE)),"",VLOOKUP(CONCATENATE($A462,"_",Q$2),'Reference data SID'!$B:$N,13,FALSE))</f>
        <v/>
      </c>
      <c r="R462" s="13" t="str">
        <f>IF(ISERROR(VLOOKUP(CONCATENATE($A462,"_",R$2),'Reference data SID'!$B:$N,13,FALSE)),"",VLOOKUP(CONCATENATE($A462,"_",R$2),'Reference data SID'!$B:$N,13,FALSE))</f>
        <v/>
      </c>
      <c r="S462" s="13" t="str">
        <f>IF(ISERROR(VLOOKUP(CONCATENATE($A462,"_",S$2),'Reference data SID'!$B:$N,13,FALSE)),"",VLOOKUP(CONCATENATE($A462,"_",S$2),'Reference data SID'!$B:$N,13,FALSE))</f>
        <v/>
      </c>
      <c r="T462" s="13" t="str">
        <f>IF(ISERROR(VLOOKUP(CONCATENATE($A462,"_",T$2),'Reference data SID'!$B:$N,13,FALSE)),"",VLOOKUP(CONCATENATE($A462,"_",T$2),'Reference data SID'!$B:$N,13,FALSE))</f>
        <v/>
      </c>
      <c r="U462" s="13" t="str">
        <f>IF(ISERROR(VLOOKUP(CONCATENATE($A462,"_",U$2),'Reference data SID'!$B:$N,13,FALSE)),"",VLOOKUP(CONCATENATE($A462,"_",U$2),'Reference data SID'!$B:$N,13,FALSE))</f>
        <v/>
      </c>
      <c r="V462" s="13" t="str">
        <f>IF(ISERROR(VLOOKUP(CONCATENATE($A462,"_",V$2),'Reference data SID'!$B:$N,13,FALSE)),"",VLOOKUP(CONCATENATE($A462,"_",V$2),'Reference data SID'!$B:$N,13,FALSE))</f>
        <v/>
      </c>
      <c r="W462" s="13" t="str">
        <f>IF(ISERROR(VLOOKUP(CONCATENATE($A462,"_",W$2),'Reference data SID'!$B:$N,13,FALSE)),"",VLOOKUP(CONCATENATE($A462,"_",W$2),'Reference data SID'!$B:$N,13,FALSE))</f>
        <v/>
      </c>
      <c r="X462" s="13" t="str">
        <f>IF(ISERROR(VLOOKUP(CONCATENATE($A462,"_",X$2),'Reference data SID'!$B:$N,13,FALSE)),"",VLOOKUP(CONCATENATE($A462,"_",X$2),'Reference data SID'!$B:$N,13,FALSE))</f>
        <v/>
      </c>
      <c r="Y462" s="13" t="str">
        <f>IF(ISERROR(VLOOKUP(CONCATENATE($A462,"_",Y$2),'Reference data SID'!$B:$N,13,FALSE)),"",VLOOKUP(CONCATENATE($A462,"_",Y$2),'Reference data SID'!$B:$N,13,FALSE))</f>
        <v/>
      </c>
      <c r="Z462" s="13" t="str">
        <f>IF(ISERROR(VLOOKUP(CONCATENATE($A462,"_",Z$2),'Reference data SID'!$B:$N,13,FALSE)),"",VLOOKUP(CONCATENATE($A462,"_",Z$2),'Reference data SID'!$B:$N,13,FALSE))</f>
        <v/>
      </c>
      <c r="AA462" s="13" t="str">
        <f>IF(ISERROR(VLOOKUP(CONCATENATE($A462,"_",AA$2),'Reference data SID'!$B:$N,13,FALSE)),"",VLOOKUP(CONCATENATE($A462,"_",AA$2),'Reference data SID'!$B:$N,13,FALSE))</f>
        <v/>
      </c>
      <c r="AB462" s="13" t="str">
        <f>IF(ISERROR(VLOOKUP(CONCATENATE($A462,"_",AB$2),'Reference data SID'!$B:$N,13,FALSE)),"",VLOOKUP(CONCATENATE($A462,"_",AB$2),'Reference data SID'!$B:$N,13,FALSE))</f>
        <v/>
      </c>
      <c r="AC462" s="13" t="str">
        <f>IF(ISERROR(VLOOKUP(CONCATENATE($A462,"_",AC$2),'Reference data SID'!$B:$N,13,FALSE)),"",VLOOKUP(CONCATENATE($A462,"_",AC$2),'Reference data SID'!$B:$N,13,FALSE))</f>
        <v/>
      </c>
      <c r="AD462" s="13" t="str">
        <f>IF(ISERROR(VLOOKUP(CONCATENATE($A462,"_",AD$2),'Reference data SID'!$B:$N,13,FALSE)),"",VLOOKUP(CONCATENATE($A462,"_",AD$2),'Reference data SID'!$B:$N,13,FALSE))</f>
        <v/>
      </c>
      <c r="AE462" s="13" t="str">
        <f>IF(ISERROR(VLOOKUP(CONCATENATE($A462,"_",AE$2),'Reference data SID'!$B:$N,13,FALSE)),"",VLOOKUP(CONCATENATE($A462,"_",AE$2),'Reference data SID'!$B:$N,13,FALSE))</f>
        <v/>
      </c>
      <c r="AF462" s="13" t="str">
        <f>IF(ISERROR(VLOOKUP(CONCATENATE($A462,"_",AF$2),'Reference data SID'!$B:$N,13,FALSE)),"",VLOOKUP(CONCATENATE($A462,"_",AF$2),'Reference data SID'!$B:$N,13,FALSE))</f>
        <v/>
      </c>
      <c r="AG462" s="13" t="str">
        <f>IF(ISERROR(VLOOKUP(CONCATENATE($A462,"_",AG$2),'Reference data SID'!$B:$N,13,FALSE)),"",VLOOKUP(CONCATENATE($A462,"_",AG$2),'Reference data SID'!$B:$N,13,FALSE))</f>
        <v/>
      </c>
      <c r="AH462" s="13" t="str">
        <f>IF(ISERROR(VLOOKUP(CONCATENATE($A462,"_",AH$2),'Reference data SID'!$B:$N,13,FALSE)),"",VLOOKUP(CONCATENATE($A462,"_",AH$2),'Reference data SID'!$B:$N,13,FALSE))</f>
        <v/>
      </c>
      <c r="AI462" s="13" t="str">
        <f>IF(ISERROR(VLOOKUP(CONCATENATE($A462,"_",AI$2),'Reference data SID'!$B:$N,13,FALSE)),"",VLOOKUP(CONCATENATE($A462,"_",AI$2),'Reference data SID'!$B:$N,13,FALSE))</f>
        <v/>
      </c>
      <c r="AJ462" s="13" t="str">
        <f>IF(ISERROR(VLOOKUP(CONCATENATE($A462,"_",AJ$2),'Reference data SID'!$B:$N,13,FALSE)),"",VLOOKUP(CONCATENATE($A462,"_",AJ$2),'Reference data SID'!$B:$N,13,FALSE))</f>
        <v/>
      </c>
      <c r="AK462" s="13" t="str">
        <f>IF(ISERROR(VLOOKUP(CONCATENATE($A462,"_",AK$2),'Reference data SID'!$B:$N,13,FALSE)),"",VLOOKUP(CONCATENATE($A462,"_",AK$2),'Reference data SID'!$B:$N,13,FALSE))</f>
        <v/>
      </c>
      <c r="AL462" s="13" t="str">
        <f>IF(ISERROR(VLOOKUP(CONCATENATE($A462,"_",AL$2),'Reference data SID'!$B:$N,13,FALSE)),"",VLOOKUP(CONCATENATE($A462,"_",AL$2),'Reference data SID'!$B:$N,13,FALSE))</f>
        <v/>
      </c>
      <c r="AM462" s="13" t="str">
        <f>IF(ISERROR(VLOOKUP(CONCATENATE($A462,"_",AM$2),'Reference data SID'!$B:$N,13,FALSE)),"",VLOOKUP(CONCATENATE($A462,"_",AM$2),'Reference data SID'!$B:$N,13,FALSE))</f>
        <v/>
      </c>
      <c r="AN462" s="13" t="str">
        <f>IF(ISERROR(VLOOKUP(CONCATENATE($A462,"_",AN$2),'Reference data SID'!$B:$N,13,FALSE)),"",VLOOKUP(CONCATENATE($A462,"_",AN$2),'Reference data SID'!$B:$N,13,FALSE))</f>
        <v/>
      </c>
      <c r="AO462" s="13" t="str">
        <f>IF(ISERROR(VLOOKUP(CONCATENATE($A462,"_",AO$2),'Reference data SID'!$B:$N,13,FALSE)),"",VLOOKUP(CONCATENATE($A462,"_",AO$2),'Reference data SID'!$B:$N,13,FALSE))</f>
        <v/>
      </c>
      <c r="AP462" s="13" t="str">
        <f>IF(ISERROR(VLOOKUP(CONCATENATE($A462,"_",AP$2),'Reference data SID'!$B:$N,13,FALSE)),"",VLOOKUP(CONCATENATE($A462,"_",AP$2),'Reference data SID'!$B:$N,13,FALSE))</f>
        <v/>
      </c>
      <c r="AQ462" s="13" t="str">
        <f>IF(ISERROR(VLOOKUP(CONCATENATE($A462,"_",AQ$2),'Reference data SID'!$B:$N,13,FALSE)),"",VLOOKUP(CONCATENATE($A462,"_",AQ$2),'Reference data SID'!$B:$N,13,FALSE))</f>
        <v/>
      </c>
      <c r="AR462" s="13" t="str">
        <f>IF(ISERROR(VLOOKUP(CONCATENATE($A462,"_",AR$2),'Reference data SID'!$B:$N,13,FALSE)),"",VLOOKUP(CONCATENATE($A462,"_",AR$2),'Reference data SID'!$B:$N,13,FALSE))</f>
        <v/>
      </c>
      <c r="AS462" s="13" t="str">
        <f>IF(ISERROR(VLOOKUP(CONCATENATE($A462,"_",AS$2),'Reference data SID'!$B:$N,13,FALSE)),"",VLOOKUP(CONCATENATE($A462,"_",AS$2),'Reference data SID'!$B:$N,13,FALSE))</f>
        <v/>
      </c>
      <c r="AT462" s="13" t="str">
        <f>IF(ISERROR(VLOOKUP(CONCATENATE($A462,"_",AT$2),'Reference data SID'!$B:$N,13,FALSE)),"",VLOOKUP(CONCATENATE($A462,"_",AT$2),'Reference data SID'!$B:$N,13,FALSE))</f>
        <v/>
      </c>
    </row>
    <row r="463" spans="1:46" x14ac:dyDescent="0.25">
      <c r="A463">
        <v>459</v>
      </c>
      <c r="B463" s="13" t="str">
        <f>IF(ISERROR(VLOOKUP(CONCATENATE($A463,"_",B$2),'Reference data SID'!$B:$N,13,FALSE)),"",VLOOKUP(CONCATENATE($A463,"_",B$2),'Reference data SID'!$B:$N,13,FALSE))</f>
        <v/>
      </c>
      <c r="C463" s="13" t="str">
        <f>IF(ISERROR(VLOOKUP(CONCATENATE($A463,"_",C$2),'Reference data SID'!$B:$N,13,FALSE)),"",VLOOKUP(CONCATENATE($A463,"_",C$2),'Reference data SID'!$B:$N,13,FALSE))</f>
        <v/>
      </c>
      <c r="D463" s="13" t="str">
        <f>IF(ISERROR(VLOOKUP(CONCATENATE($A463,"_",D$2),'Reference data SID'!$B:$N,13,FALSE)),"",VLOOKUP(CONCATENATE($A463,"_",D$2),'Reference data SID'!$B:$N,13,FALSE))</f>
        <v/>
      </c>
      <c r="E463" s="13" t="str">
        <f>IF(ISERROR(VLOOKUP(CONCATENATE($A463,"_",E$2),'Reference data SID'!$B:$N,13,FALSE)),"",VLOOKUP(CONCATENATE($A463,"_",E$2),'Reference data SID'!$B:$N,13,FALSE))</f>
        <v/>
      </c>
      <c r="F463" s="13" t="str">
        <f>IF(ISERROR(VLOOKUP(CONCATENATE($A463,"_",F$2),'Reference data SID'!$B:$N,13,FALSE)),"",VLOOKUP(CONCATENATE($A463,"_",F$2),'Reference data SID'!$B:$N,13,FALSE))</f>
        <v/>
      </c>
      <c r="G463" s="13" t="str">
        <f>IF(ISERROR(VLOOKUP(CONCATENATE($A463,"_",G$2),'Reference data SID'!$B:$N,13,FALSE)),"",VLOOKUP(CONCATENATE($A463,"_",G$2),'Reference data SID'!$B:$N,13,FALSE))</f>
        <v/>
      </c>
      <c r="H463" s="13" t="str">
        <f>IF(ISERROR(VLOOKUP(CONCATENATE($A463,"_",H$2),'Reference data SID'!$B:$N,13,FALSE)),"",VLOOKUP(CONCATENATE($A463,"_",H$2),'Reference data SID'!$B:$N,13,FALSE))</f>
        <v/>
      </c>
      <c r="I463" s="13" t="str">
        <f>IF(ISERROR(VLOOKUP(CONCATENATE($A463,"_",I$2),'Reference data SID'!$B:$N,13,FALSE)),"",VLOOKUP(CONCATENATE($A463,"_",I$2),'Reference data SID'!$B:$N,13,FALSE))</f>
        <v/>
      </c>
      <c r="J463" s="13" t="str">
        <f>IF(ISERROR(VLOOKUP(CONCATENATE($A463,"_",J$2),'Reference data SID'!$B:$N,13,FALSE)),"",VLOOKUP(CONCATENATE($A463,"_",J$2),'Reference data SID'!$B:$N,13,FALSE))</f>
        <v/>
      </c>
      <c r="K463" s="13" t="str">
        <f>IF(ISERROR(VLOOKUP(CONCATENATE($A463,"_",K$2),'Reference data SID'!$B:$N,13,FALSE)),"",VLOOKUP(CONCATENATE($A463,"_",K$2),'Reference data SID'!$B:$N,13,FALSE))</f>
        <v/>
      </c>
      <c r="L463" s="13" t="str">
        <f>IF(ISERROR(VLOOKUP(CONCATENATE($A463,"_",L$2),'Reference data SID'!$B:$N,13,FALSE)),"",VLOOKUP(CONCATENATE($A463,"_",L$2),'Reference data SID'!$B:$N,13,FALSE))</f>
        <v/>
      </c>
      <c r="M463" s="13" t="str">
        <f>IF(ISERROR(VLOOKUP(CONCATENATE($A463,"_",M$2),'Reference data SID'!$B:$N,13,FALSE)),"",VLOOKUP(CONCATENATE($A463,"_",M$2),'Reference data SID'!$B:$N,13,FALSE))</f>
        <v/>
      </c>
      <c r="N463" s="13" t="str">
        <f>IF(ISERROR(VLOOKUP(CONCATENATE($A463,"_",N$2),'Reference data SID'!$B:$N,13,FALSE)),"",VLOOKUP(CONCATENATE($A463,"_",N$2),'Reference data SID'!$B:$N,13,FALSE))</f>
        <v/>
      </c>
      <c r="O463" s="13" t="str">
        <f>IF(ISERROR(VLOOKUP(CONCATENATE($A463,"_",O$2),'Reference data SID'!$B:$N,13,FALSE)),"",VLOOKUP(CONCATENATE($A463,"_",O$2),'Reference data SID'!$B:$N,13,FALSE))</f>
        <v/>
      </c>
      <c r="P463" s="13" t="str">
        <f>IF(ISERROR(VLOOKUP(CONCATENATE($A463,"_",P$2),'Reference data SID'!$B:$N,13,FALSE)),"",VLOOKUP(CONCATENATE($A463,"_",P$2),'Reference data SID'!$B:$N,13,FALSE))</f>
        <v/>
      </c>
      <c r="Q463" s="13" t="str">
        <f>IF(ISERROR(VLOOKUP(CONCATENATE($A463,"_",Q$2),'Reference data SID'!$B:$N,13,FALSE)),"",VLOOKUP(CONCATENATE($A463,"_",Q$2),'Reference data SID'!$B:$N,13,FALSE))</f>
        <v/>
      </c>
      <c r="R463" s="13" t="str">
        <f>IF(ISERROR(VLOOKUP(CONCATENATE($A463,"_",R$2),'Reference data SID'!$B:$N,13,FALSE)),"",VLOOKUP(CONCATENATE($A463,"_",R$2),'Reference data SID'!$B:$N,13,FALSE))</f>
        <v/>
      </c>
      <c r="S463" s="13" t="str">
        <f>IF(ISERROR(VLOOKUP(CONCATENATE($A463,"_",S$2),'Reference data SID'!$B:$N,13,FALSE)),"",VLOOKUP(CONCATENATE($A463,"_",S$2),'Reference data SID'!$B:$N,13,FALSE))</f>
        <v/>
      </c>
      <c r="T463" s="13" t="str">
        <f>IF(ISERROR(VLOOKUP(CONCATENATE($A463,"_",T$2),'Reference data SID'!$B:$N,13,FALSE)),"",VLOOKUP(CONCATENATE($A463,"_",T$2),'Reference data SID'!$B:$N,13,FALSE))</f>
        <v/>
      </c>
      <c r="U463" s="13" t="str">
        <f>IF(ISERROR(VLOOKUP(CONCATENATE($A463,"_",U$2),'Reference data SID'!$B:$N,13,FALSE)),"",VLOOKUP(CONCATENATE($A463,"_",U$2),'Reference data SID'!$B:$N,13,FALSE))</f>
        <v/>
      </c>
      <c r="V463" s="13" t="str">
        <f>IF(ISERROR(VLOOKUP(CONCATENATE($A463,"_",V$2),'Reference data SID'!$B:$N,13,FALSE)),"",VLOOKUP(CONCATENATE($A463,"_",V$2),'Reference data SID'!$B:$N,13,FALSE))</f>
        <v/>
      </c>
      <c r="W463" s="13" t="str">
        <f>IF(ISERROR(VLOOKUP(CONCATENATE($A463,"_",W$2),'Reference data SID'!$B:$N,13,FALSE)),"",VLOOKUP(CONCATENATE($A463,"_",W$2),'Reference data SID'!$B:$N,13,FALSE))</f>
        <v/>
      </c>
      <c r="X463" s="13" t="str">
        <f>IF(ISERROR(VLOOKUP(CONCATENATE($A463,"_",X$2),'Reference data SID'!$B:$N,13,FALSE)),"",VLOOKUP(CONCATENATE($A463,"_",X$2),'Reference data SID'!$B:$N,13,FALSE))</f>
        <v/>
      </c>
      <c r="Y463" s="13" t="str">
        <f>IF(ISERROR(VLOOKUP(CONCATENATE($A463,"_",Y$2),'Reference data SID'!$B:$N,13,FALSE)),"",VLOOKUP(CONCATENATE($A463,"_",Y$2),'Reference data SID'!$B:$N,13,FALSE))</f>
        <v/>
      </c>
      <c r="Z463" s="13" t="str">
        <f>IF(ISERROR(VLOOKUP(CONCATENATE($A463,"_",Z$2),'Reference data SID'!$B:$N,13,FALSE)),"",VLOOKUP(CONCATENATE($A463,"_",Z$2),'Reference data SID'!$B:$N,13,FALSE))</f>
        <v/>
      </c>
      <c r="AA463" s="13" t="str">
        <f>IF(ISERROR(VLOOKUP(CONCATENATE($A463,"_",AA$2),'Reference data SID'!$B:$N,13,FALSE)),"",VLOOKUP(CONCATENATE($A463,"_",AA$2),'Reference data SID'!$B:$N,13,FALSE))</f>
        <v/>
      </c>
      <c r="AB463" s="13" t="str">
        <f>IF(ISERROR(VLOOKUP(CONCATENATE($A463,"_",AB$2),'Reference data SID'!$B:$N,13,FALSE)),"",VLOOKUP(CONCATENATE($A463,"_",AB$2),'Reference data SID'!$B:$N,13,FALSE))</f>
        <v/>
      </c>
      <c r="AC463" s="13" t="str">
        <f>IF(ISERROR(VLOOKUP(CONCATENATE($A463,"_",AC$2),'Reference data SID'!$B:$N,13,FALSE)),"",VLOOKUP(CONCATENATE($A463,"_",AC$2),'Reference data SID'!$B:$N,13,FALSE))</f>
        <v/>
      </c>
      <c r="AD463" s="13" t="str">
        <f>IF(ISERROR(VLOOKUP(CONCATENATE($A463,"_",AD$2),'Reference data SID'!$B:$N,13,FALSE)),"",VLOOKUP(CONCATENATE($A463,"_",AD$2),'Reference data SID'!$B:$N,13,FALSE))</f>
        <v/>
      </c>
      <c r="AE463" s="13" t="str">
        <f>IF(ISERROR(VLOOKUP(CONCATENATE($A463,"_",AE$2),'Reference data SID'!$B:$N,13,FALSE)),"",VLOOKUP(CONCATENATE($A463,"_",AE$2),'Reference data SID'!$B:$N,13,FALSE))</f>
        <v/>
      </c>
      <c r="AF463" s="13" t="str">
        <f>IF(ISERROR(VLOOKUP(CONCATENATE($A463,"_",AF$2),'Reference data SID'!$B:$N,13,FALSE)),"",VLOOKUP(CONCATENATE($A463,"_",AF$2),'Reference data SID'!$B:$N,13,FALSE))</f>
        <v/>
      </c>
      <c r="AG463" s="13" t="str">
        <f>IF(ISERROR(VLOOKUP(CONCATENATE($A463,"_",AG$2),'Reference data SID'!$B:$N,13,FALSE)),"",VLOOKUP(CONCATENATE($A463,"_",AG$2),'Reference data SID'!$B:$N,13,FALSE))</f>
        <v/>
      </c>
      <c r="AH463" s="13" t="str">
        <f>IF(ISERROR(VLOOKUP(CONCATENATE($A463,"_",AH$2),'Reference data SID'!$B:$N,13,FALSE)),"",VLOOKUP(CONCATENATE($A463,"_",AH$2),'Reference data SID'!$B:$N,13,FALSE))</f>
        <v/>
      </c>
      <c r="AI463" s="13" t="str">
        <f>IF(ISERROR(VLOOKUP(CONCATENATE($A463,"_",AI$2),'Reference data SID'!$B:$N,13,FALSE)),"",VLOOKUP(CONCATENATE($A463,"_",AI$2),'Reference data SID'!$B:$N,13,FALSE))</f>
        <v/>
      </c>
      <c r="AJ463" s="13" t="str">
        <f>IF(ISERROR(VLOOKUP(CONCATENATE($A463,"_",AJ$2),'Reference data SID'!$B:$N,13,FALSE)),"",VLOOKUP(CONCATENATE($A463,"_",AJ$2),'Reference data SID'!$B:$N,13,FALSE))</f>
        <v/>
      </c>
      <c r="AK463" s="13" t="str">
        <f>IF(ISERROR(VLOOKUP(CONCATENATE($A463,"_",AK$2),'Reference data SID'!$B:$N,13,FALSE)),"",VLOOKUP(CONCATENATE($A463,"_",AK$2),'Reference data SID'!$B:$N,13,FALSE))</f>
        <v/>
      </c>
      <c r="AL463" s="13" t="str">
        <f>IF(ISERROR(VLOOKUP(CONCATENATE($A463,"_",AL$2),'Reference data SID'!$B:$N,13,FALSE)),"",VLOOKUP(CONCATENATE($A463,"_",AL$2),'Reference data SID'!$B:$N,13,FALSE))</f>
        <v/>
      </c>
      <c r="AM463" s="13" t="str">
        <f>IF(ISERROR(VLOOKUP(CONCATENATE($A463,"_",AM$2),'Reference data SID'!$B:$N,13,FALSE)),"",VLOOKUP(CONCATENATE($A463,"_",AM$2),'Reference data SID'!$B:$N,13,FALSE))</f>
        <v/>
      </c>
      <c r="AN463" s="13" t="str">
        <f>IF(ISERROR(VLOOKUP(CONCATENATE($A463,"_",AN$2),'Reference data SID'!$B:$N,13,FALSE)),"",VLOOKUP(CONCATENATE($A463,"_",AN$2),'Reference data SID'!$B:$N,13,FALSE))</f>
        <v/>
      </c>
      <c r="AO463" s="13" t="str">
        <f>IF(ISERROR(VLOOKUP(CONCATENATE($A463,"_",AO$2),'Reference data SID'!$B:$N,13,FALSE)),"",VLOOKUP(CONCATENATE($A463,"_",AO$2),'Reference data SID'!$B:$N,13,FALSE))</f>
        <v/>
      </c>
      <c r="AP463" s="13" t="str">
        <f>IF(ISERROR(VLOOKUP(CONCATENATE($A463,"_",AP$2),'Reference data SID'!$B:$N,13,FALSE)),"",VLOOKUP(CONCATENATE($A463,"_",AP$2),'Reference data SID'!$B:$N,13,FALSE))</f>
        <v/>
      </c>
      <c r="AQ463" s="13" t="str">
        <f>IF(ISERROR(VLOOKUP(CONCATENATE($A463,"_",AQ$2),'Reference data SID'!$B:$N,13,FALSE)),"",VLOOKUP(CONCATENATE($A463,"_",AQ$2),'Reference data SID'!$B:$N,13,FALSE))</f>
        <v/>
      </c>
      <c r="AR463" s="13" t="str">
        <f>IF(ISERROR(VLOOKUP(CONCATENATE($A463,"_",AR$2),'Reference data SID'!$B:$N,13,FALSE)),"",VLOOKUP(CONCATENATE($A463,"_",AR$2),'Reference data SID'!$B:$N,13,FALSE))</f>
        <v/>
      </c>
      <c r="AS463" s="13" t="str">
        <f>IF(ISERROR(VLOOKUP(CONCATENATE($A463,"_",AS$2),'Reference data SID'!$B:$N,13,FALSE)),"",VLOOKUP(CONCATENATE($A463,"_",AS$2),'Reference data SID'!$B:$N,13,FALSE))</f>
        <v/>
      </c>
      <c r="AT463" s="13" t="str">
        <f>IF(ISERROR(VLOOKUP(CONCATENATE($A463,"_",AT$2),'Reference data SID'!$B:$N,13,FALSE)),"",VLOOKUP(CONCATENATE($A463,"_",AT$2),'Reference data SID'!$B:$N,13,FALSE))</f>
        <v/>
      </c>
    </row>
    <row r="464" spans="1:46" x14ac:dyDescent="0.25">
      <c r="A464">
        <v>460</v>
      </c>
      <c r="B464" s="13" t="str">
        <f>IF(ISERROR(VLOOKUP(CONCATENATE($A464,"_",B$2),'Reference data SID'!$B:$N,13,FALSE)),"",VLOOKUP(CONCATENATE($A464,"_",B$2),'Reference data SID'!$B:$N,13,FALSE))</f>
        <v/>
      </c>
      <c r="C464" s="13" t="str">
        <f>IF(ISERROR(VLOOKUP(CONCATENATE($A464,"_",C$2),'Reference data SID'!$B:$N,13,FALSE)),"",VLOOKUP(CONCATENATE($A464,"_",C$2),'Reference data SID'!$B:$N,13,FALSE))</f>
        <v/>
      </c>
      <c r="D464" s="13" t="str">
        <f>IF(ISERROR(VLOOKUP(CONCATENATE($A464,"_",D$2),'Reference data SID'!$B:$N,13,FALSE)),"",VLOOKUP(CONCATENATE($A464,"_",D$2),'Reference data SID'!$B:$N,13,FALSE))</f>
        <v/>
      </c>
      <c r="E464" s="13" t="str">
        <f>IF(ISERROR(VLOOKUP(CONCATENATE($A464,"_",E$2),'Reference data SID'!$B:$N,13,FALSE)),"",VLOOKUP(CONCATENATE($A464,"_",E$2),'Reference data SID'!$B:$N,13,FALSE))</f>
        <v/>
      </c>
      <c r="F464" s="13" t="str">
        <f>IF(ISERROR(VLOOKUP(CONCATENATE($A464,"_",F$2),'Reference data SID'!$B:$N,13,FALSE)),"",VLOOKUP(CONCATENATE($A464,"_",F$2),'Reference data SID'!$B:$N,13,FALSE))</f>
        <v/>
      </c>
      <c r="G464" s="13" t="str">
        <f>IF(ISERROR(VLOOKUP(CONCATENATE($A464,"_",G$2),'Reference data SID'!$B:$N,13,FALSE)),"",VLOOKUP(CONCATENATE($A464,"_",G$2),'Reference data SID'!$B:$N,13,FALSE))</f>
        <v/>
      </c>
      <c r="H464" s="13" t="str">
        <f>IF(ISERROR(VLOOKUP(CONCATENATE($A464,"_",H$2),'Reference data SID'!$B:$N,13,FALSE)),"",VLOOKUP(CONCATENATE($A464,"_",H$2),'Reference data SID'!$B:$N,13,FALSE))</f>
        <v/>
      </c>
      <c r="I464" s="13" t="str">
        <f>IF(ISERROR(VLOOKUP(CONCATENATE($A464,"_",I$2),'Reference data SID'!$B:$N,13,FALSE)),"",VLOOKUP(CONCATENATE($A464,"_",I$2),'Reference data SID'!$B:$N,13,FALSE))</f>
        <v/>
      </c>
      <c r="J464" s="13" t="str">
        <f>IF(ISERROR(VLOOKUP(CONCATENATE($A464,"_",J$2),'Reference data SID'!$B:$N,13,FALSE)),"",VLOOKUP(CONCATENATE($A464,"_",J$2),'Reference data SID'!$B:$N,13,FALSE))</f>
        <v/>
      </c>
      <c r="K464" s="13" t="str">
        <f>IF(ISERROR(VLOOKUP(CONCATENATE($A464,"_",K$2),'Reference data SID'!$B:$N,13,FALSE)),"",VLOOKUP(CONCATENATE($A464,"_",K$2),'Reference data SID'!$B:$N,13,FALSE))</f>
        <v/>
      </c>
      <c r="L464" s="13" t="str">
        <f>IF(ISERROR(VLOOKUP(CONCATENATE($A464,"_",L$2),'Reference data SID'!$B:$N,13,FALSE)),"",VLOOKUP(CONCATENATE($A464,"_",L$2),'Reference data SID'!$B:$N,13,FALSE))</f>
        <v/>
      </c>
      <c r="M464" s="13" t="str">
        <f>IF(ISERROR(VLOOKUP(CONCATENATE($A464,"_",M$2),'Reference data SID'!$B:$N,13,FALSE)),"",VLOOKUP(CONCATENATE($A464,"_",M$2),'Reference data SID'!$B:$N,13,FALSE))</f>
        <v/>
      </c>
      <c r="N464" s="13" t="str">
        <f>IF(ISERROR(VLOOKUP(CONCATENATE($A464,"_",N$2),'Reference data SID'!$B:$N,13,FALSE)),"",VLOOKUP(CONCATENATE($A464,"_",N$2),'Reference data SID'!$B:$N,13,FALSE))</f>
        <v/>
      </c>
      <c r="O464" s="13" t="str">
        <f>IF(ISERROR(VLOOKUP(CONCATENATE($A464,"_",O$2),'Reference data SID'!$B:$N,13,FALSE)),"",VLOOKUP(CONCATENATE($A464,"_",O$2),'Reference data SID'!$B:$N,13,FALSE))</f>
        <v/>
      </c>
      <c r="P464" s="13" t="str">
        <f>IF(ISERROR(VLOOKUP(CONCATENATE($A464,"_",P$2),'Reference data SID'!$B:$N,13,FALSE)),"",VLOOKUP(CONCATENATE($A464,"_",P$2),'Reference data SID'!$B:$N,13,FALSE))</f>
        <v/>
      </c>
      <c r="Q464" s="13" t="str">
        <f>IF(ISERROR(VLOOKUP(CONCATENATE($A464,"_",Q$2),'Reference data SID'!$B:$N,13,FALSE)),"",VLOOKUP(CONCATENATE($A464,"_",Q$2),'Reference data SID'!$B:$N,13,FALSE))</f>
        <v/>
      </c>
      <c r="R464" s="13" t="str">
        <f>IF(ISERROR(VLOOKUP(CONCATENATE($A464,"_",R$2),'Reference data SID'!$B:$N,13,FALSE)),"",VLOOKUP(CONCATENATE($A464,"_",R$2),'Reference data SID'!$B:$N,13,FALSE))</f>
        <v/>
      </c>
      <c r="S464" s="13" t="str">
        <f>IF(ISERROR(VLOOKUP(CONCATENATE($A464,"_",S$2),'Reference data SID'!$B:$N,13,FALSE)),"",VLOOKUP(CONCATENATE($A464,"_",S$2),'Reference data SID'!$B:$N,13,FALSE))</f>
        <v/>
      </c>
      <c r="T464" s="13" t="str">
        <f>IF(ISERROR(VLOOKUP(CONCATENATE($A464,"_",T$2),'Reference data SID'!$B:$N,13,FALSE)),"",VLOOKUP(CONCATENATE($A464,"_",T$2),'Reference data SID'!$B:$N,13,FALSE))</f>
        <v/>
      </c>
      <c r="U464" s="13" t="str">
        <f>IF(ISERROR(VLOOKUP(CONCATENATE($A464,"_",U$2),'Reference data SID'!$B:$N,13,FALSE)),"",VLOOKUP(CONCATENATE($A464,"_",U$2),'Reference data SID'!$B:$N,13,FALSE))</f>
        <v/>
      </c>
      <c r="V464" s="13" t="str">
        <f>IF(ISERROR(VLOOKUP(CONCATENATE($A464,"_",V$2),'Reference data SID'!$B:$N,13,FALSE)),"",VLOOKUP(CONCATENATE($A464,"_",V$2),'Reference data SID'!$B:$N,13,FALSE))</f>
        <v/>
      </c>
      <c r="W464" s="13" t="str">
        <f>IF(ISERROR(VLOOKUP(CONCATENATE($A464,"_",W$2),'Reference data SID'!$B:$N,13,FALSE)),"",VLOOKUP(CONCATENATE($A464,"_",W$2),'Reference data SID'!$B:$N,13,FALSE))</f>
        <v/>
      </c>
      <c r="X464" s="13" t="str">
        <f>IF(ISERROR(VLOOKUP(CONCATENATE($A464,"_",X$2),'Reference data SID'!$B:$N,13,FALSE)),"",VLOOKUP(CONCATENATE($A464,"_",X$2),'Reference data SID'!$B:$N,13,FALSE))</f>
        <v/>
      </c>
      <c r="Y464" s="13" t="str">
        <f>IF(ISERROR(VLOOKUP(CONCATENATE($A464,"_",Y$2),'Reference data SID'!$B:$N,13,FALSE)),"",VLOOKUP(CONCATENATE($A464,"_",Y$2),'Reference data SID'!$B:$N,13,FALSE))</f>
        <v/>
      </c>
      <c r="Z464" s="13" t="str">
        <f>IF(ISERROR(VLOOKUP(CONCATENATE($A464,"_",Z$2),'Reference data SID'!$B:$N,13,FALSE)),"",VLOOKUP(CONCATENATE($A464,"_",Z$2),'Reference data SID'!$B:$N,13,FALSE))</f>
        <v/>
      </c>
      <c r="AA464" s="13" t="str">
        <f>IF(ISERROR(VLOOKUP(CONCATENATE($A464,"_",AA$2),'Reference data SID'!$B:$N,13,FALSE)),"",VLOOKUP(CONCATENATE($A464,"_",AA$2),'Reference data SID'!$B:$N,13,FALSE))</f>
        <v/>
      </c>
      <c r="AB464" s="13" t="str">
        <f>IF(ISERROR(VLOOKUP(CONCATENATE($A464,"_",AB$2),'Reference data SID'!$B:$N,13,FALSE)),"",VLOOKUP(CONCATENATE($A464,"_",AB$2),'Reference data SID'!$B:$N,13,FALSE))</f>
        <v/>
      </c>
      <c r="AC464" s="13" t="str">
        <f>IF(ISERROR(VLOOKUP(CONCATENATE($A464,"_",AC$2),'Reference data SID'!$B:$N,13,FALSE)),"",VLOOKUP(CONCATENATE($A464,"_",AC$2),'Reference data SID'!$B:$N,13,FALSE))</f>
        <v/>
      </c>
      <c r="AD464" s="13" t="str">
        <f>IF(ISERROR(VLOOKUP(CONCATENATE($A464,"_",AD$2),'Reference data SID'!$B:$N,13,FALSE)),"",VLOOKUP(CONCATENATE($A464,"_",AD$2),'Reference data SID'!$B:$N,13,FALSE))</f>
        <v/>
      </c>
      <c r="AE464" s="13" t="str">
        <f>IF(ISERROR(VLOOKUP(CONCATENATE($A464,"_",AE$2),'Reference data SID'!$B:$N,13,FALSE)),"",VLOOKUP(CONCATENATE($A464,"_",AE$2),'Reference data SID'!$B:$N,13,FALSE))</f>
        <v/>
      </c>
      <c r="AF464" s="13" t="str">
        <f>IF(ISERROR(VLOOKUP(CONCATENATE($A464,"_",AF$2),'Reference data SID'!$B:$N,13,FALSE)),"",VLOOKUP(CONCATENATE($A464,"_",AF$2),'Reference data SID'!$B:$N,13,FALSE))</f>
        <v/>
      </c>
      <c r="AG464" s="13" t="str">
        <f>IF(ISERROR(VLOOKUP(CONCATENATE($A464,"_",AG$2),'Reference data SID'!$B:$N,13,FALSE)),"",VLOOKUP(CONCATENATE($A464,"_",AG$2),'Reference data SID'!$B:$N,13,FALSE))</f>
        <v/>
      </c>
      <c r="AH464" s="13" t="str">
        <f>IF(ISERROR(VLOOKUP(CONCATENATE($A464,"_",AH$2),'Reference data SID'!$B:$N,13,FALSE)),"",VLOOKUP(CONCATENATE($A464,"_",AH$2),'Reference data SID'!$B:$N,13,FALSE))</f>
        <v/>
      </c>
      <c r="AI464" s="13" t="str">
        <f>IF(ISERROR(VLOOKUP(CONCATENATE($A464,"_",AI$2),'Reference data SID'!$B:$N,13,FALSE)),"",VLOOKUP(CONCATENATE($A464,"_",AI$2),'Reference data SID'!$B:$N,13,FALSE))</f>
        <v/>
      </c>
      <c r="AJ464" s="13" t="str">
        <f>IF(ISERROR(VLOOKUP(CONCATENATE($A464,"_",AJ$2),'Reference data SID'!$B:$N,13,FALSE)),"",VLOOKUP(CONCATENATE($A464,"_",AJ$2),'Reference data SID'!$B:$N,13,FALSE))</f>
        <v/>
      </c>
      <c r="AK464" s="13" t="str">
        <f>IF(ISERROR(VLOOKUP(CONCATENATE($A464,"_",AK$2),'Reference data SID'!$B:$N,13,FALSE)),"",VLOOKUP(CONCATENATE($A464,"_",AK$2),'Reference data SID'!$B:$N,13,FALSE))</f>
        <v/>
      </c>
      <c r="AL464" s="13" t="str">
        <f>IF(ISERROR(VLOOKUP(CONCATENATE($A464,"_",AL$2),'Reference data SID'!$B:$N,13,FALSE)),"",VLOOKUP(CONCATENATE($A464,"_",AL$2),'Reference data SID'!$B:$N,13,FALSE))</f>
        <v/>
      </c>
      <c r="AM464" s="13" t="str">
        <f>IF(ISERROR(VLOOKUP(CONCATENATE($A464,"_",AM$2),'Reference data SID'!$B:$N,13,FALSE)),"",VLOOKUP(CONCATENATE($A464,"_",AM$2),'Reference data SID'!$B:$N,13,FALSE))</f>
        <v/>
      </c>
      <c r="AN464" s="13" t="str">
        <f>IF(ISERROR(VLOOKUP(CONCATENATE($A464,"_",AN$2),'Reference data SID'!$B:$N,13,FALSE)),"",VLOOKUP(CONCATENATE($A464,"_",AN$2),'Reference data SID'!$B:$N,13,FALSE))</f>
        <v/>
      </c>
      <c r="AO464" s="13" t="str">
        <f>IF(ISERROR(VLOOKUP(CONCATENATE($A464,"_",AO$2),'Reference data SID'!$B:$N,13,FALSE)),"",VLOOKUP(CONCATENATE($A464,"_",AO$2),'Reference data SID'!$B:$N,13,FALSE))</f>
        <v/>
      </c>
      <c r="AP464" s="13" t="str">
        <f>IF(ISERROR(VLOOKUP(CONCATENATE($A464,"_",AP$2),'Reference data SID'!$B:$N,13,FALSE)),"",VLOOKUP(CONCATENATE($A464,"_",AP$2),'Reference data SID'!$B:$N,13,FALSE))</f>
        <v/>
      </c>
      <c r="AQ464" s="13" t="str">
        <f>IF(ISERROR(VLOOKUP(CONCATENATE($A464,"_",AQ$2),'Reference data SID'!$B:$N,13,FALSE)),"",VLOOKUP(CONCATENATE($A464,"_",AQ$2),'Reference data SID'!$B:$N,13,FALSE))</f>
        <v/>
      </c>
      <c r="AR464" s="13" t="str">
        <f>IF(ISERROR(VLOOKUP(CONCATENATE($A464,"_",AR$2),'Reference data SID'!$B:$N,13,FALSE)),"",VLOOKUP(CONCATENATE($A464,"_",AR$2),'Reference data SID'!$B:$N,13,FALSE))</f>
        <v/>
      </c>
      <c r="AS464" s="13" t="str">
        <f>IF(ISERROR(VLOOKUP(CONCATENATE($A464,"_",AS$2),'Reference data SID'!$B:$N,13,FALSE)),"",VLOOKUP(CONCATENATE($A464,"_",AS$2),'Reference data SID'!$B:$N,13,FALSE))</f>
        <v/>
      </c>
      <c r="AT464" s="13" t="str">
        <f>IF(ISERROR(VLOOKUP(CONCATENATE($A464,"_",AT$2),'Reference data SID'!$B:$N,13,FALSE)),"",VLOOKUP(CONCATENATE($A464,"_",AT$2),'Reference data SID'!$B:$N,13,FALSE))</f>
        <v/>
      </c>
    </row>
    <row r="465" spans="1:46" x14ac:dyDescent="0.25">
      <c r="A465">
        <v>461</v>
      </c>
      <c r="B465" s="13" t="str">
        <f>IF(ISERROR(VLOOKUP(CONCATENATE($A465,"_",B$2),'Reference data SID'!$B:$N,13,FALSE)),"",VLOOKUP(CONCATENATE($A465,"_",B$2),'Reference data SID'!$B:$N,13,FALSE))</f>
        <v/>
      </c>
      <c r="C465" s="13" t="str">
        <f>IF(ISERROR(VLOOKUP(CONCATENATE($A465,"_",C$2),'Reference data SID'!$B:$N,13,FALSE)),"",VLOOKUP(CONCATENATE($A465,"_",C$2),'Reference data SID'!$B:$N,13,FALSE))</f>
        <v/>
      </c>
      <c r="D465" s="13" t="str">
        <f>IF(ISERROR(VLOOKUP(CONCATENATE($A465,"_",D$2),'Reference data SID'!$B:$N,13,FALSE)),"",VLOOKUP(CONCATENATE($A465,"_",D$2),'Reference data SID'!$B:$N,13,FALSE))</f>
        <v/>
      </c>
      <c r="E465" s="13" t="str">
        <f>IF(ISERROR(VLOOKUP(CONCATENATE($A465,"_",E$2),'Reference data SID'!$B:$N,13,FALSE)),"",VLOOKUP(CONCATENATE($A465,"_",E$2),'Reference data SID'!$B:$N,13,FALSE))</f>
        <v/>
      </c>
      <c r="F465" s="13" t="str">
        <f>IF(ISERROR(VLOOKUP(CONCATENATE($A465,"_",F$2),'Reference data SID'!$B:$N,13,FALSE)),"",VLOOKUP(CONCATENATE($A465,"_",F$2),'Reference data SID'!$B:$N,13,FALSE))</f>
        <v/>
      </c>
      <c r="G465" s="13" t="str">
        <f>IF(ISERROR(VLOOKUP(CONCATENATE($A465,"_",G$2),'Reference data SID'!$B:$N,13,FALSE)),"",VLOOKUP(CONCATENATE($A465,"_",G$2),'Reference data SID'!$B:$N,13,FALSE))</f>
        <v/>
      </c>
      <c r="H465" s="13" t="str">
        <f>IF(ISERROR(VLOOKUP(CONCATENATE($A465,"_",H$2),'Reference data SID'!$B:$N,13,FALSE)),"",VLOOKUP(CONCATENATE($A465,"_",H$2),'Reference data SID'!$B:$N,13,FALSE))</f>
        <v/>
      </c>
      <c r="I465" s="13" t="str">
        <f>IF(ISERROR(VLOOKUP(CONCATENATE($A465,"_",I$2),'Reference data SID'!$B:$N,13,FALSE)),"",VLOOKUP(CONCATENATE($A465,"_",I$2),'Reference data SID'!$B:$N,13,FALSE))</f>
        <v/>
      </c>
      <c r="J465" s="13" t="str">
        <f>IF(ISERROR(VLOOKUP(CONCATENATE($A465,"_",J$2),'Reference data SID'!$B:$N,13,FALSE)),"",VLOOKUP(CONCATENATE($A465,"_",J$2),'Reference data SID'!$B:$N,13,FALSE))</f>
        <v/>
      </c>
      <c r="K465" s="13" t="str">
        <f>IF(ISERROR(VLOOKUP(CONCATENATE($A465,"_",K$2),'Reference data SID'!$B:$N,13,FALSE)),"",VLOOKUP(CONCATENATE($A465,"_",K$2),'Reference data SID'!$B:$N,13,FALSE))</f>
        <v/>
      </c>
      <c r="L465" s="13" t="str">
        <f>IF(ISERROR(VLOOKUP(CONCATENATE($A465,"_",L$2),'Reference data SID'!$B:$N,13,FALSE)),"",VLOOKUP(CONCATENATE($A465,"_",L$2),'Reference data SID'!$B:$N,13,FALSE))</f>
        <v/>
      </c>
      <c r="M465" s="13" t="str">
        <f>IF(ISERROR(VLOOKUP(CONCATENATE($A465,"_",M$2),'Reference data SID'!$B:$N,13,FALSE)),"",VLOOKUP(CONCATENATE($A465,"_",M$2),'Reference data SID'!$B:$N,13,FALSE))</f>
        <v/>
      </c>
      <c r="N465" s="13" t="str">
        <f>IF(ISERROR(VLOOKUP(CONCATENATE($A465,"_",N$2),'Reference data SID'!$B:$N,13,FALSE)),"",VLOOKUP(CONCATENATE($A465,"_",N$2),'Reference data SID'!$B:$N,13,FALSE))</f>
        <v/>
      </c>
      <c r="O465" s="13" t="str">
        <f>IF(ISERROR(VLOOKUP(CONCATENATE($A465,"_",O$2),'Reference data SID'!$B:$N,13,FALSE)),"",VLOOKUP(CONCATENATE($A465,"_",O$2),'Reference data SID'!$B:$N,13,FALSE))</f>
        <v/>
      </c>
      <c r="P465" s="13" t="str">
        <f>IF(ISERROR(VLOOKUP(CONCATENATE($A465,"_",P$2),'Reference data SID'!$B:$N,13,FALSE)),"",VLOOKUP(CONCATENATE($A465,"_",P$2),'Reference data SID'!$B:$N,13,FALSE))</f>
        <v/>
      </c>
      <c r="Q465" s="13" t="str">
        <f>IF(ISERROR(VLOOKUP(CONCATENATE($A465,"_",Q$2),'Reference data SID'!$B:$N,13,FALSE)),"",VLOOKUP(CONCATENATE($A465,"_",Q$2),'Reference data SID'!$B:$N,13,FALSE))</f>
        <v/>
      </c>
      <c r="R465" s="13" t="str">
        <f>IF(ISERROR(VLOOKUP(CONCATENATE($A465,"_",R$2),'Reference data SID'!$B:$N,13,FALSE)),"",VLOOKUP(CONCATENATE($A465,"_",R$2),'Reference data SID'!$B:$N,13,FALSE))</f>
        <v/>
      </c>
      <c r="S465" s="13" t="str">
        <f>IF(ISERROR(VLOOKUP(CONCATENATE($A465,"_",S$2),'Reference data SID'!$B:$N,13,FALSE)),"",VLOOKUP(CONCATENATE($A465,"_",S$2),'Reference data SID'!$B:$N,13,FALSE))</f>
        <v/>
      </c>
      <c r="T465" s="13" t="str">
        <f>IF(ISERROR(VLOOKUP(CONCATENATE($A465,"_",T$2),'Reference data SID'!$B:$N,13,FALSE)),"",VLOOKUP(CONCATENATE($A465,"_",T$2),'Reference data SID'!$B:$N,13,FALSE))</f>
        <v/>
      </c>
      <c r="U465" s="13" t="str">
        <f>IF(ISERROR(VLOOKUP(CONCATENATE($A465,"_",U$2),'Reference data SID'!$B:$N,13,FALSE)),"",VLOOKUP(CONCATENATE($A465,"_",U$2),'Reference data SID'!$B:$N,13,FALSE))</f>
        <v/>
      </c>
      <c r="V465" s="13" t="str">
        <f>IF(ISERROR(VLOOKUP(CONCATENATE($A465,"_",V$2),'Reference data SID'!$B:$N,13,FALSE)),"",VLOOKUP(CONCATENATE($A465,"_",V$2),'Reference data SID'!$B:$N,13,FALSE))</f>
        <v/>
      </c>
      <c r="W465" s="13" t="str">
        <f>IF(ISERROR(VLOOKUP(CONCATENATE($A465,"_",W$2),'Reference data SID'!$B:$N,13,FALSE)),"",VLOOKUP(CONCATENATE($A465,"_",W$2),'Reference data SID'!$B:$N,13,FALSE))</f>
        <v/>
      </c>
      <c r="X465" s="13" t="str">
        <f>IF(ISERROR(VLOOKUP(CONCATENATE($A465,"_",X$2),'Reference data SID'!$B:$N,13,FALSE)),"",VLOOKUP(CONCATENATE($A465,"_",X$2),'Reference data SID'!$B:$N,13,FALSE))</f>
        <v/>
      </c>
      <c r="Y465" s="13" t="str">
        <f>IF(ISERROR(VLOOKUP(CONCATENATE($A465,"_",Y$2),'Reference data SID'!$B:$N,13,FALSE)),"",VLOOKUP(CONCATENATE($A465,"_",Y$2),'Reference data SID'!$B:$N,13,FALSE))</f>
        <v/>
      </c>
      <c r="Z465" s="13" t="str">
        <f>IF(ISERROR(VLOOKUP(CONCATENATE($A465,"_",Z$2),'Reference data SID'!$B:$N,13,FALSE)),"",VLOOKUP(CONCATENATE($A465,"_",Z$2),'Reference data SID'!$B:$N,13,FALSE))</f>
        <v/>
      </c>
      <c r="AA465" s="13" t="str">
        <f>IF(ISERROR(VLOOKUP(CONCATENATE($A465,"_",AA$2),'Reference data SID'!$B:$N,13,FALSE)),"",VLOOKUP(CONCATENATE($A465,"_",AA$2),'Reference data SID'!$B:$N,13,FALSE))</f>
        <v/>
      </c>
      <c r="AB465" s="13" t="str">
        <f>IF(ISERROR(VLOOKUP(CONCATENATE($A465,"_",AB$2),'Reference data SID'!$B:$N,13,FALSE)),"",VLOOKUP(CONCATENATE($A465,"_",AB$2),'Reference data SID'!$B:$N,13,FALSE))</f>
        <v/>
      </c>
      <c r="AC465" s="13" t="str">
        <f>IF(ISERROR(VLOOKUP(CONCATENATE($A465,"_",AC$2),'Reference data SID'!$B:$N,13,FALSE)),"",VLOOKUP(CONCATENATE($A465,"_",AC$2),'Reference data SID'!$B:$N,13,FALSE))</f>
        <v/>
      </c>
      <c r="AD465" s="13" t="str">
        <f>IF(ISERROR(VLOOKUP(CONCATENATE($A465,"_",AD$2),'Reference data SID'!$B:$N,13,FALSE)),"",VLOOKUP(CONCATENATE($A465,"_",AD$2),'Reference data SID'!$B:$N,13,FALSE))</f>
        <v/>
      </c>
      <c r="AE465" s="13" t="str">
        <f>IF(ISERROR(VLOOKUP(CONCATENATE($A465,"_",AE$2),'Reference data SID'!$B:$N,13,FALSE)),"",VLOOKUP(CONCATENATE($A465,"_",AE$2),'Reference data SID'!$B:$N,13,FALSE))</f>
        <v/>
      </c>
      <c r="AF465" s="13" t="str">
        <f>IF(ISERROR(VLOOKUP(CONCATENATE($A465,"_",AF$2),'Reference data SID'!$B:$N,13,FALSE)),"",VLOOKUP(CONCATENATE($A465,"_",AF$2),'Reference data SID'!$B:$N,13,FALSE))</f>
        <v/>
      </c>
      <c r="AG465" s="13" t="str">
        <f>IF(ISERROR(VLOOKUP(CONCATENATE($A465,"_",AG$2),'Reference data SID'!$B:$N,13,FALSE)),"",VLOOKUP(CONCATENATE($A465,"_",AG$2),'Reference data SID'!$B:$N,13,FALSE))</f>
        <v/>
      </c>
      <c r="AH465" s="13" t="str">
        <f>IF(ISERROR(VLOOKUP(CONCATENATE($A465,"_",AH$2),'Reference data SID'!$B:$N,13,FALSE)),"",VLOOKUP(CONCATENATE($A465,"_",AH$2),'Reference data SID'!$B:$N,13,FALSE))</f>
        <v/>
      </c>
      <c r="AI465" s="13" t="str">
        <f>IF(ISERROR(VLOOKUP(CONCATENATE($A465,"_",AI$2),'Reference data SID'!$B:$N,13,FALSE)),"",VLOOKUP(CONCATENATE($A465,"_",AI$2),'Reference data SID'!$B:$N,13,FALSE))</f>
        <v/>
      </c>
      <c r="AJ465" s="13" t="str">
        <f>IF(ISERROR(VLOOKUP(CONCATENATE($A465,"_",AJ$2),'Reference data SID'!$B:$N,13,FALSE)),"",VLOOKUP(CONCATENATE($A465,"_",AJ$2),'Reference data SID'!$B:$N,13,FALSE))</f>
        <v/>
      </c>
      <c r="AK465" s="13" t="str">
        <f>IF(ISERROR(VLOOKUP(CONCATENATE($A465,"_",AK$2),'Reference data SID'!$B:$N,13,FALSE)),"",VLOOKUP(CONCATENATE($A465,"_",AK$2),'Reference data SID'!$B:$N,13,FALSE))</f>
        <v/>
      </c>
      <c r="AL465" s="13" t="str">
        <f>IF(ISERROR(VLOOKUP(CONCATENATE($A465,"_",AL$2),'Reference data SID'!$B:$N,13,FALSE)),"",VLOOKUP(CONCATENATE($A465,"_",AL$2),'Reference data SID'!$B:$N,13,FALSE))</f>
        <v/>
      </c>
      <c r="AM465" s="13" t="str">
        <f>IF(ISERROR(VLOOKUP(CONCATENATE($A465,"_",AM$2),'Reference data SID'!$B:$N,13,FALSE)),"",VLOOKUP(CONCATENATE($A465,"_",AM$2),'Reference data SID'!$B:$N,13,FALSE))</f>
        <v/>
      </c>
      <c r="AN465" s="13" t="str">
        <f>IF(ISERROR(VLOOKUP(CONCATENATE($A465,"_",AN$2),'Reference data SID'!$B:$N,13,FALSE)),"",VLOOKUP(CONCATENATE($A465,"_",AN$2),'Reference data SID'!$B:$N,13,FALSE))</f>
        <v/>
      </c>
      <c r="AO465" s="13" t="str">
        <f>IF(ISERROR(VLOOKUP(CONCATENATE($A465,"_",AO$2),'Reference data SID'!$B:$N,13,FALSE)),"",VLOOKUP(CONCATENATE($A465,"_",AO$2),'Reference data SID'!$B:$N,13,FALSE))</f>
        <v/>
      </c>
      <c r="AP465" s="13" t="str">
        <f>IF(ISERROR(VLOOKUP(CONCATENATE($A465,"_",AP$2),'Reference data SID'!$B:$N,13,FALSE)),"",VLOOKUP(CONCATENATE($A465,"_",AP$2),'Reference data SID'!$B:$N,13,FALSE))</f>
        <v/>
      </c>
      <c r="AQ465" s="13" t="str">
        <f>IF(ISERROR(VLOOKUP(CONCATENATE($A465,"_",AQ$2),'Reference data SID'!$B:$N,13,FALSE)),"",VLOOKUP(CONCATENATE($A465,"_",AQ$2),'Reference data SID'!$B:$N,13,FALSE))</f>
        <v/>
      </c>
      <c r="AR465" s="13" t="str">
        <f>IF(ISERROR(VLOOKUP(CONCATENATE($A465,"_",AR$2),'Reference data SID'!$B:$N,13,FALSE)),"",VLOOKUP(CONCATENATE($A465,"_",AR$2),'Reference data SID'!$B:$N,13,FALSE))</f>
        <v/>
      </c>
      <c r="AS465" s="13" t="str">
        <f>IF(ISERROR(VLOOKUP(CONCATENATE($A465,"_",AS$2),'Reference data SID'!$B:$N,13,FALSE)),"",VLOOKUP(CONCATENATE($A465,"_",AS$2),'Reference data SID'!$B:$N,13,FALSE))</f>
        <v/>
      </c>
      <c r="AT465" s="13" t="str">
        <f>IF(ISERROR(VLOOKUP(CONCATENATE($A465,"_",AT$2),'Reference data SID'!$B:$N,13,FALSE)),"",VLOOKUP(CONCATENATE($A465,"_",AT$2),'Reference data SID'!$B:$N,13,FALSE))</f>
        <v/>
      </c>
    </row>
    <row r="466" spans="1:46" x14ac:dyDescent="0.25">
      <c r="A466">
        <v>462</v>
      </c>
      <c r="B466" s="13" t="str">
        <f>IF(ISERROR(VLOOKUP(CONCATENATE($A466,"_",B$2),'Reference data SID'!$B:$N,13,FALSE)),"",VLOOKUP(CONCATENATE($A466,"_",B$2),'Reference data SID'!$B:$N,13,FALSE))</f>
        <v/>
      </c>
      <c r="C466" s="13" t="str">
        <f>IF(ISERROR(VLOOKUP(CONCATENATE($A466,"_",C$2),'Reference data SID'!$B:$N,13,FALSE)),"",VLOOKUP(CONCATENATE($A466,"_",C$2),'Reference data SID'!$B:$N,13,FALSE))</f>
        <v/>
      </c>
      <c r="D466" s="13" t="str">
        <f>IF(ISERROR(VLOOKUP(CONCATENATE($A466,"_",D$2),'Reference data SID'!$B:$N,13,FALSE)),"",VLOOKUP(CONCATENATE($A466,"_",D$2),'Reference data SID'!$B:$N,13,FALSE))</f>
        <v/>
      </c>
      <c r="E466" s="13" t="str">
        <f>IF(ISERROR(VLOOKUP(CONCATENATE($A466,"_",E$2),'Reference data SID'!$B:$N,13,FALSE)),"",VLOOKUP(CONCATENATE($A466,"_",E$2),'Reference data SID'!$B:$N,13,FALSE))</f>
        <v/>
      </c>
      <c r="F466" s="13" t="str">
        <f>IF(ISERROR(VLOOKUP(CONCATENATE($A466,"_",F$2),'Reference data SID'!$B:$N,13,FALSE)),"",VLOOKUP(CONCATENATE($A466,"_",F$2),'Reference data SID'!$B:$N,13,FALSE))</f>
        <v/>
      </c>
      <c r="G466" s="13" t="str">
        <f>IF(ISERROR(VLOOKUP(CONCATENATE($A466,"_",G$2),'Reference data SID'!$B:$N,13,FALSE)),"",VLOOKUP(CONCATENATE($A466,"_",G$2),'Reference data SID'!$B:$N,13,FALSE))</f>
        <v/>
      </c>
      <c r="H466" s="13" t="str">
        <f>IF(ISERROR(VLOOKUP(CONCATENATE($A466,"_",H$2),'Reference data SID'!$B:$N,13,FALSE)),"",VLOOKUP(CONCATENATE($A466,"_",H$2),'Reference data SID'!$B:$N,13,FALSE))</f>
        <v/>
      </c>
      <c r="I466" s="13" t="str">
        <f>IF(ISERROR(VLOOKUP(CONCATENATE($A466,"_",I$2),'Reference data SID'!$B:$N,13,FALSE)),"",VLOOKUP(CONCATENATE($A466,"_",I$2),'Reference data SID'!$B:$N,13,FALSE))</f>
        <v/>
      </c>
      <c r="J466" s="13" t="str">
        <f>IF(ISERROR(VLOOKUP(CONCATENATE($A466,"_",J$2),'Reference data SID'!$B:$N,13,FALSE)),"",VLOOKUP(CONCATENATE($A466,"_",J$2),'Reference data SID'!$B:$N,13,FALSE))</f>
        <v/>
      </c>
      <c r="K466" s="13" t="str">
        <f>IF(ISERROR(VLOOKUP(CONCATENATE($A466,"_",K$2),'Reference data SID'!$B:$N,13,FALSE)),"",VLOOKUP(CONCATENATE($A466,"_",K$2),'Reference data SID'!$B:$N,13,FALSE))</f>
        <v/>
      </c>
      <c r="L466" s="13" t="str">
        <f>IF(ISERROR(VLOOKUP(CONCATENATE($A466,"_",L$2),'Reference data SID'!$B:$N,13,FALSE)),"",VLOOKUP(CONCATENATE($A466,"_",L$2),'Reference data SID'!$B:$N,13,FALSE))</f>
        <v/>
      </c>
      <c r="M466" s="13" t="str">
        <f>IF(ISERROR(VLOOKUP(CONCATENATE($A466,"_",M$2),'Reference data SID'!$B:$N,13,FALSE)),"",VLOOKUP(CONCATENATE($A466,"_",M$2),'Reference data SID'!$B:$N,13,FALSE))</f>
        <v/>
      </c>
      <c r="N466" s="13" t="str">
        <f>IF(ISERROR(VLOOKUP(CONCATENATE($A466,"_",N$2),'Reference data SID'!$B:$N,13,FALSE)),"",VLOOKUP(CONCATENATE($A466,"_",N$2),'Reference data SID'!$B:$N,13,FALSE))</f>
        <v/>
      </c>
      <c r="O466" s="13" t="str">
        <f>IF(ISERROR(VLOOKUP(CONCATENATE($A466,"_",O$2),'Reference data SID'!$B:$N,13,FALSE)),"",VLOOKUP(CONCATENATE($A466,"_",O$2),'Reference data SID'!$B:$N,13,FALSE))</f>
        <v/>
      </c>
      <c r="P466" s="13" t="str">
        <f>IF(ISERROR(VLOOKUP(CONCATENATE($A466,"_",P$2),'Reference data SID'!$B:$N,13,FALSE)),"",VLOOKUP(CONCATENATE($A466,"_",P$2),'Reference data SID'!$B:$N,13,FALSE))</f>
        <v/>
      </c>
      <c r="Q466" s="13" t="str">
        <f>IF(ISERROR(VLOOKUP(CONCATENATE($A466,"_",Q$2),'Reference data SID'!$B:$N,13,FALSE)),"",VLOOKUP(CONCATENATE($A466,"_",Q$2),'Reference data SID'!$B:$N,13,FALSE))</f>
        <v/>
      </c>
      <c r="R466" s="13" t="str">
        <f>IF(ISERROR(VLOOKUP(CONCATENATE($A466,"_",R$2),'Reference data SID'!$B:$N,13,FALSE)),"",VLOOKUP(CONCATENATE($A466,"_",R$2),'Reference data SID'!$B:$N,13,FALSE))</f>
        <v/>
      </c>
      <c r="S466" s="13" t="str">
        <f>IF(ISERROR(VLOOKUP(CONCATENATE($A466,"_",S$2),'Reference data SID'!$B:$N,13,FALSE)),"",VLOOKUP(CONCATENATE($A466,"_",S$2),'Reference data SID'!$B:$N,13,FALSE))</f>
        <v/>
      </c>
      <c r="T466" s="13" t="str">
        <f>IF(ISERROR(VLOOKUP(CONCATENATE($A466,"_",T$2),'Reference data SID'!$B:$N,13,FALSE)),"",VLOOKUP(CONCATENATE($A466,"_",T$2),'Reference data SID'!$B:$N,13,FALSE))</f>
        <v/>
      </c>
      <c r="U466" s="13" t="str">
        <f>IF(ISERROR(VLOOKUP(CONCATENATE($A466,"_",U$2),'Reference data SID'!$B:$N,13,FALSE)),"",VLOOKUP(CONCATENATE($A466,"_",U$2),'Reference data SID'!$B:$N,13,FALSE))</f>
        <v/>
      </c>
      <c r="V466" s="13" t="str">
        <f>IF(ISERROR(VLOOKUP(CONCATENATE($A466,"_",V$2),'Reference data SID'!$B:$N,13,FALSE)),"",VLOOKUP(CONCATENATE($A466,"_",V$2),'Reference data SID'!$B:$N,13,FALSE))</f>
        <v/>
      </c>
      <c r="W466" s="13" t="str">
        <f>IF(ISERROR(VLOOKUP(CONCATENATE($A466,"_",W$2),'Reference data SID'!$B:$N,13,FALSE)),"",VLOOKUP(CONCATENATE($A466,"_",W$2),'Reference data SID'!$B:$N,13,FALSE))</f>
        <v/>
      </c>
      <c r="X466" s="13" t="str">
        <f>IF(ISERROR(VLOOKUP(CONCATENATE($A466,"_",X$2),'Reference data SID'!$B:$N,13,FALSE)),"",VLOOKUP(CONCATENATE($A466,"_",X$2),'Reference data SID'!$B:$N,13,FALSE))</f>
        <v/>
      </c>
      <c r="Y466" s="13" t="str">
        <f>IF(ISERROR(VLOOKUP(CONCATENATE($A466,"_",Y$2),'Reference data SID'!$B:$N,13,FALSE)),"",VLOOKUP(CONCATENATE($A466,"_",Y$2),'Reference data SID'!$B:$N,13,FALSE))</f>
        <v/>
      </c>
      <c r="Z466" s="13" t="str">
        <f>IF(ISERROR(VLOOKUP(CONCATENATE($A466,"_",Z$2),'Reference data SID'!$B:$N,13,FALSE)),"",VLOOKUP(CONCATENATE($A466,"_",Z$2),'Reference data SID'!$B:$N,13,FALSE))</f>
        <v/>
      </c>
      <c r="AA466" s="13" t="str">
        <f>IF(ISERROR(VLOOKUP(CONCATENATE($A466,"_",AA$2),'Reference data SID'!$B:$N,13,FALSE)),"",VLOOKUP(CONCATENATE($A466,"_",AA$2),'Reference data SID'!$B:$N,13,FALSE))</f>
        <v/>
      </c>
      <c r="AB466" s="13" t="str">
        <f>IF(ISERROR(VLOOKUP(CONCATENATE($A466,"_",AB$2),'Reference data SID'!$B:$N,13,FALSE)),"",VLOOKUP(CONCATENATE($A466,"_",AB$2),'Reference data SID'!$B:$N,13,FALSE))</f>
        <v/>
      </c>
      <c r="AC466" s="13" t="str">
        <f>IF(ISERROR(VLOOKUP(CONCATENATE($A466,"_",AC$2),'Reference data SID'!$B:$N,13,FALSE)),"",VLOOKUP(CONCATENATE($A466,"_",AC$2),'Reference data SID'!$B:$N,13,FALSE))</f>
        <v/>
      </c>
      <c r="AD466" s="13" t="str">
        <f>IF(ISERROR(VLOOKUP(CONCATENATE($A466,"_",AD$2),'Reference data SID'!$B:$N,13,FALSE)),"",VLOOKUP(CONCATENATE($A466,"_",AD$2),'Reference data SID'!$B:$N,13,FALSE))</f>
        <v/>
      </c>
      <c r="AE466" s="13" t="str">
        <f>IF(ISERROR(VLOOKUP(CONCATENATE($A466,"_",AE$2),'Reference data SID'!$B:$N,13,FALSE)),"",VLOOKUP(CONCATENATE($A466,"_",AE$2),'Reference data SID'!$B:$N,13,FALSE))</f>
        <v/>
      </c>
      <c r="AF466" s="13" t="str">
        <f>IF(ISERROR(VLOOKUP(CONCATENATE($A466,"_",AF$2),'Reference data SID'!$B:$N,13,FALSE)),"",VLOOKUP(CONCATENATE($A466,"_",AF$2),'Reference data SID'!$B:$N,13,FALSE))</f>
        <v/>
      </c>
      <c r="AG466" s="13" t="str">
        <f>IF(ISERROR(VLOOKUP(CONCATENATE($A466,"_",AG$2),'Reference data SID'!$B:$N,13,FALSE)),"",VLOOKUP(CONCATENATE($A466,"_",AG$2),'Reference data SID'!$B:$N,13,FALSE))</f>
        <v/>
      </c>
      <c r="AH466" s="13" t="str">
        <f>IF(ISERROR(VLOOKUP(CONCATENATE($A466,"_",AH$2),'Reference data SID'!$B:$N,13,FALSE)),"",VLOOKUP(CONCATENATE($A466,"_",AH$2),'Reference data SID'!$B:$N,13,FALSE))</f>
        <v/>
      </c>
      <c r="AI466" s="13" t="str">
        <f>IF(ISERROR(VLOOKUP(CONCATENATE($A466,"_",AI$2),'Reference data SID'!$B:$N,13,FALSE)),"",VLOOKUP(CONCATENATE($A466,"_",AI$2),'Reference data SID'!$B:$N,13,FALSE))</f>
        <v/>
      </c>
      <c r="AJ466" s="13" t="str">
        <f>IF(ISERROR(VLOOKUP(CONCATENATE($A466,"_",AJ$2),'Reference data SID'!$B:$N,13,FALSE)),"",VLOOKUP(CONCATENATE($A466,"_",AJ$2),'Reference data SID'!$B:$N,13,FALSE))</f>
        <v/>
      </c>
      <c r="AK466" s="13" t="str">
        <f>IF(ISERROR(VLOOKUP(CONCATENATE($A466,"_",AK$2),'Reference data SID'!$B:$N,13,FALSE)),"",VLOOKUP(CONCATENATE($A466,"_",AK$2),'Reference data SID'!$B:$N,13,FALSE))</f>
        <v/>
      </c>
      <c r="AL466" s="13" t="str">
        <f>IF(ISERROR(VLOOKUP(CONCATENATE($A466,"_",AL$2),'Reference data SID'!$B:$N,13,FALSE)),"",VLOOKUP(CONCATENATE($A466,"_",AL$2),'Reference data SID'!$B:$N,13,FALSE))</f>
        <v/>
      </c>
      <c r="AM466" s="13" t="str">
        <f>IF(ISERROR(VLOOKUP(CONCATENATE($A466,"_",AM$2),'Reference data SID'!$B:$N,13,FALSE)),"",VLOOKUP(CONCATENATE($A466,"_",AM$2),'Reference data SID'!$B:$N,13,FALSE))</f>
        <v/>
      </c>
      <c r="AN466" s="13" t="str">
        <f>IF(ISERROR(VLOOKUP(CONCATENATE($A466,"_",AN$2),'Reference data SID'!$B:$N,13,FALSE)),"",VLOOKUP(CONCATENATE($A466,"_",AN$2),'Reference data SID'!$B:$N,13,FALSE))</f>
        <v/>
      </c>
      <c r="AO466" s="13" t="str">
        <f>IF(ISERROR(VLOOKUP(CONCATENATE($A466,"_",AO$2),'Reference data SID'!$B:$N,13,FALSE)),"",VLOOKUP(CONCATENATE($A466,"_",AO$2),'Reference data SID'!$B:$N,13,FALSE))</f>
        <v/>
      </c>
      <c r="AP466" s="13" t="str">
        <f>IF(ISERROR(VLOOKUP(CONCATENATE($A466,"_",AP$2),'Reference data SID'!$B:$N,13,FALSE)),"",VLOOKUP(CONCATENATE($A466,"_",AP$2),'Reference data SID'!$B:$N,13,FALSE))</f>
        <v/>
      </c>
      <c r="AQ466" s="13" t="str">
        <f>IF(ISERROR(VLOOKUP(CONCATENATE($A466,"_",AQ$2),'Reference data SID'!$B:$N,13,FALSE)),"",VLOOKUP(CONCATENATE($A466,"_",AQ$2),'Reference data SID'!$B:$N,13,FALSE))</f>
        <v/>
      </c>
      <c r="AR466" s="13" t="str">
        <f>IF(ISERROR(VLOOKUP(CONCATENATE($A466,"_",AR$2),'Reference data SID'!$B:$N,13,FALSE)),"",VLOOKUP(CONCATENATE($A466,"_",AR$2),'Reference data SID'!$B:$N,13,FALSE))</f>
        <v/>
      </c>
      <c r="AS466" s="13" t="str">
        <f>IF(ISERROR(VLOOKUP(CONCATENATE($A466,"_",AS$2),'Reference data SID'!$B:$N,13,FALSE)),"",VLOOKUP(CONCATENATE($A466,"_",AS$2),'Reference data SID'!$B:$N,13,FALSE))</f>
        <v/>
      </c>
      <c r="AT466" s="13" t="str">
        <f>IF(ISERROR(VLOOKUP(CONCATENATE($A466,"_",AT$2),'Reference data SID'!$B:$N,13,FALSE)),"",VLOOKUP(CONCATENATE($A466,"_",AT$2),'Reference data SID'!$B:$N,13,FALSE))</f>
        <v/>
      </c>
    </row>
    <row r="467" spans="1:46" x14ac:dyDescent="0.25">
      <c r="A467">
        <v>463</v>
      </c>
      <c r="B467" s="13" t="str">
        <f>IF(ISERROR(VLOOKUP(CONCATENATE($A467,"_",B$2),'Reference data SID'!$B:$N,13,FALSE)),"",VLOOKUP(CONCATENATE($A467,"_",B$2),'Reference data SID'!$B:$N,13,FALSE))</f>
        <v/>
      </c>
      <c r="C467" s="13" t="str">
        <f>IF(ISERROR(VLOOKUP(CONCATENATE($A467,"_",C$2),'Reference data SID'!$B:$N,13,FALSE)),"",VLOOKUP(CONCATENATE($A467,"_",C$2),'Reference data SID'!$B:$N,13,FALSE))</f>
        <v/>
      </c>
      <c r="D467" s="13" t="str">
        <f>IF(ISERROR(VLOOKUP(CONCATENATE($A467,"_",D$2),'Reference data SID'!$B:$N,13,FALSE)),"",VLOOKUP(CONCATENATE($A467,"_",D$2),'Reference data SID'!$B:$N,13,FALSE))</f>
        <v/>
      </c>
      <c r="E467" s="13" t="str">
        <f>IF(ISERROR(VLOOKUP(CONCATENATE($A467,"_",E$2),'Reference data SID'!$B:$N,13,FALSE)),"",VLOOKUP(CONCATENATE($A467,"_",E$2),'Reference data SID'!$B:$N,13,FALSE))</f>
        <v/>
      </c>
      <c r="F467" s="13" t="str">
        <f>IF(ISERROR(VLOOKUP(CONCATENATE($A467,"_",F$2),'Reference data SID'!$B:$N,13,FALSE)),"",VLOOKUP(CONCATENATE($A467,"_",F$2),'Reference data SID'!$B:$N,13,FALSE))</f>
        <v/>
      </c>
      <c r="G467" s="13" t="str">
        <f>IF(ISERROR(VLOOKUP(CONCATENATE($A467,"_",G$2),'Reference data SID'!$B:$N,13,FALSE)),"",VLOOKUP(CONCATENATE($A467,"_",G$2),'Reference data SID'!$B:$N,13,FALSE))</f>
        <v/>
      </c>
      <c r="H467" s="13" t="str">
        <f>IF(ISERROR(VLOOKUP(CONCATENATE($A467,"_",H$2),'Reference data SID'!$B:$N,13,FALSE)),"",VLOOKUP(CONCATENATE($A467,"_",H$2),'Reference data SID'!$B:$N,13,FALSE))</f>
        <v/>
      </c>
      <c r="I467" s="13" t="str">
        <f>IF(ISERROR(VLOOKUP(CONCATENATE($A467,"_",I$2),'Reference data SID'!$B:$N,13,FALSE)),"",VLOOKUP(CONCATENATE($A467,"_",I$2),'Reference data SID'!$B:$N,13,FALSE))</f>
        <v/>
      </c>
      <c r="J467" s="13" t="str">
        <f>IF(ISERROR(VLOOKUP(CONCATENATE($A467,"_",J$2),'Reference data SID'!$B:$N,13,FALSE)),"",VLOOKUP(CONCATENATE($A467,"_",J$2),'Reference data SID'!$B:$N,13,FALSE))</f>
        <v/>
      </c>
      <c r="K467" s="13" t="str">
        <f>IF(ISERROR(VLOOKUP(CONCATENATE($A467,"_",K$2),'Reference data SID'!$B:$N,13,FALSE)),"",VLOOKUP(CONCATENATE($A467,"_",K$2),'Reference data SID'!$B:$N,13,FALSE))</f>
        <v/>
      </c>
      <c r="L467" s="13" t="str">
        <f>IF(ISERROR(VLOOKUP(CONCATENATE($A467,"_",L$2),'Reference data SID'!$B:$N,13,FALSE)),"",VLOOKUP(CONCATENATE($A467,"_",L$2),'Reference data SID'!$B:$N,13,FALSE))</f>
        <v/>
      </c>
      <c r="M467" s="13" t="str">
        <f>IF(ISERROR(VLOOKUP(CONCATENATE($A467,"_",M$2),'Reference data SID'!$B:$N,13,FALSE)),"",VLOOKUP(CONCATENATE($A467,"_",M$2),'Reference data SID'!$B:$N,13,FALSE))</f>
        <v/>
      </c>
      <c r="N467" s="13" t="str">
        <f>IF(ISERROR(VLOOKUP(CONCATENATE($A467,"_",N$2),'Reference data SID'!$B:$N,13,FALSE)),"",VLOOKUP(CONCATENATE($A467,"_",N$2),'Reference data SID'!$B:$N,13,FALSE))</f>
        <v/>
      </c>
      <c r="O467" s="13" t="str">
        <f>IF(ISERROR(VLOOKUP(CONCATENATE($A467,"_",O$2),'Reference data SID'!$B:$N,13,FALSE)),"",VLOOKUP(CONCATENATE($A467,"_",O$2),'Reference data SID'!$B:$N,13,FALSE))</f>
        <v/>
      </c>
      <c r="P467" s="13" t="str">
        <f>IF(ISERROR(VLOOKUP(CONCATENATE($A467,"_",P$2),'Reference data SID'!$B:$N,13,FALSE)),"",VLOOKUP(CONCATENATE($A467,"_",P$2),'Reference data SID'!$B:$N,13,FALSE))</f>
        <v/>
      </c>
      <c r="Q467" s="13" t="str">
        <f>IF(ISERROR(VLOOKUP(CONCATENATE($A467,"_",Q$2),'Reference data SID'!$B:$N,13,FALSE)),"",VLOOKUP(CONCATENATE($A467,"_",Q$2),'Reference data SID'!$B:$N,13,FALSE))</f>
        <v/>
      </c>
      <c r="R467" s="13" t="str">
        <f>IF(ISERROR(VLOOKUP(CONCATENATE($A467,"_",R$2),'Reference data SID'!$B:$N,13,FALSE)),"",VLOOKUP(CONCATENATE($A467,"_",R$2),'Reference data SID'!$B:$N,13,FALSE))</f>
        <v/>
      </c>
      <c r="S467" s="13" t="str">
        <f>IF(ISERROR(VLOOKUP(CONCATENATE($A467,"_",S$2),'Reference data SID'!$B:$N,13,FALSE)),"",VLOOKUP(CONCATENATE($A467,"_",S$2),'Reference data SID'!$B:$N,13,FALSE))</f>
        <v/>
      </c>
      <c r="T467" s="13" t="str">
        <f>IF(ISERROR(VLOOKUP(CONCATENATE($A467,"_",T$2),'Reference data SID'!$B:$N,13,FALSE)),"",VLOOKUP(CONCATENATE($A467,"_",T$2),'Reference data SID'!$B:$N,13,FALSE))</f>
        <v/>
      </c>
      <c r="U467" s="13" t="str">
        <f>IF(ISERROR(VLOOKUP(CONCATENATE($A467,"_",U$2),'Reference data SID'!$B:$N,13,FALSE)),"",VLOOKUP(CONCATENATE($A467,"_",U$2),'Reference data SID'!$B:$N,13,FALSE))</f>
        <v/>
      </c>
      <c r="V467" s="13" t="str">
        <f>IF(ISERROR(VLOOKUP(CONCATENATE($A467,"_",V$2),'Reference data SID'!$B:$N,13,FALSE)),"",VLOOKUP(CONCATENATE($A467,"_",V$2),'Reference data SID'!$B:$N,13,FALSE))</f>
        <v/>
      </c>
      <c r="W467" s="13" t="str">
        <f>IF(ISERROR(VLOOKUP(CONCATENATE($A467,"_",W$2),'Reference data SID'!$B:$N,13,FALSE)),"",VLOOKUP(CONCATENATE($A467,"_",W$2),'Reference data SID'!$B:$N,13,FALSE))</f>
        <v/>
      </c>
      <c r="X467" s="13" t="str">
        <f>IF(ISERROR(VLOOKUP(CONCATENATE($A467,"_",X$2),'Reference data SID'!$B:$N,13,FALSE)),"",VLOOKUP(CONCATENATE($A467,"_",X$2),'Reference data SID'!$B:$N,13,FALSE))</f>
        <v/>
      </c>
      <c r="Y467" s="13" t="str">
        <f>IF(ISERROR(VLOOKUP(CONCATENATE($A467,"_",Y$2),'Reference data SID'!$B:$N,13,FALSE)),"",VLOOKUP(CONCATENATE($A467,"_",Y$2),'Reference data SID'!$B:$N,13,FALSE))</f>
        <v/>
      </c>
      <c r="Z467" s="13" t="str">
        <f>IF(ISERROR(VLOOKUP(CONCATENATE($A467,"_",Z$2),'Reference data SID'!$B:$N,13,FALSE)),"",VLOOKUP(CONCATENATE($A467,"_",Z$2),'Reference data SID'!$B:$N,13,FALSE))</f>
        <v/>
      </c>
      <c r="AA467" s="13" t="str">
        <f>IF(ISERROR(VLOOKUP(CONCATENATE($A467,"_",AA$2),'Reference data SID'!$B:$N,13,FALSE)),"",VLOOKUP(CONCATENATE($A467,"_",AA$2),'Reference data SID'!$B:$N,13,FALSE))</f>
        <v/>
      </c>
      <c r="AB467" s="13" t="str">
        <f>IF(ISERROR(VLOOKUP(CONCATENATE($A467,"_",AB$2),'Reference data SID'!$B:$N,13,FALSE)),"",VLOOKUP(CONCATENATE($A467,"_",AB$2),'Reference data SID'!$B:$N,13,FALSE))</f>
        <v/>
      </c>
      <c r="AC467" s="13" t="str">
        <f>IF(ISERROR(VLOOKUP(CONCATENATE($A467,"_",AC$2),'Reference data SID'!$B:$N,13,FALSE)),"",VLOOKUP(CONCATENATE($A467,"_",AC$2),'Reference data SID'!$B:$N,13,FALSE))</f>
        <v/>
      </c>
      <c r="AD467" s="13" t="str">
        <f>IF(ISERROR(VLOOKUP(CONCATENATE($A467,"_",AD$2),'Reference data SID'!$B:$N,13,FALSE)),"",VLOOKUP(CONCATENATE($A467,"_",AD$2),'Reference data SID'!$B:$N,13,FALSE))</f>
        <v/>
      </c>
      <c r="AE467" s="13" t="str">
        <f>IF(ISERROR(VLOOKUP(CONCATENATE($A467,"_",AE$2),'Reference data SID'!$B:$N,13,FALSE)),"",VLOOKUP(CONCATENATE($A467,"_",AE$2),'Reference data SID'!$B:$N,13,FALSE))</f>
        <v/>
      </c>
      <c r="AF467" s="13" t="str">
        <f>IF(ISERROR(VLOOKUP(CONCATENATE($A467,"_",AF$2),'Reference data SID'!$B:$N,13,FALSE)),"",VLOOKUP(CONCATENATE($A467,"_",AF$2),'Reference data SID'!$B:$N,13,FALSE))</f>
        <v/>
      </c>
      <c r="AG467" s="13" t="str">
        <f>IF(ISERROR(VLOOKUP(CONCATENATE($A467,"_",AG$2),'Reference data SID'!$B:$N,13,FALSE)),"",VLOOKUP(CONCATENATE($A467,"_",AG$2),'Reference data SID'!$B:$N,13,FALSE))</f>
        <v/>
      </c>
      <c r="AH467" s="13" t="str">
        <f>IF(ISERROR(VLOOKUP(CONCATENATE($A467,"_",AH$2),'Reference data SID'!$B:$N,13,FALSE)),"",VLOOKUP(CONCATENATE($A467,"_",AH$2),'Reference data SID'!$B:$N,13,FALSE))</f>
        <v/>
      </c>
      <c r="AI467" s="13" t="str">
        <f>IF(ISERROR(VLOOKUP(CONCATENATE($A467,"_",AI$2),'Reference data SID'!$B:$N,13,FALSE)),"",VLOOKUP(CONCATENATE($A467,"_",AI$2),'Reference data SID'!$B:$N,13,FALSE))</f>
        <v/>
      </c>
      <c r="AJ467" s="13" t="str">
        <f>IF(ISERROR(VLOOKUP(CONCATENATE($A467,"_",AJ$2),'Reference data SID'!$B:$N,13,FALSE)),"",VLOOKUP(CONCATENATE($A467,"_",AJ$2),'Reference data SID'!$B:$N,13,FALSE))</f>
        <v/>
      </c>
      <c r="AK467" s="13" t="str">
        <f>IF(ISERROR(VLOOKUP(CONCATENATE($A467,"_",AK$2),'Reference data SID'!$B:$N,13,FALSE)),"",VLOOKUP(CONCATENATE($A467,"_",AK$2),'Reference data SID'!$B:$N,13,FALSE))</f>
        <v/>
      </c>
      <c r="AL467" s="13" t="str">
        <f>IF(ISERROR(VLOOKUP(CONCATENATE($A467,"_",AL$2),'Reference data SID'!$B:$N,13,FALSE)),"",VLOOKUP(CONCATENATE($A467,"_",AL$2),'Reference data SID'!$B:$N,13,FALSE))</f>
        <v/>
      </c>
      <c r="AM467" s="13" t="str">
        <f>IF(ISERROR(VLOOKUP(CONCATENATE($A467,"_",AM$2),'Reference data SID'!$B:$N,13,FALSE)),"",VLOOKUP(CONCATENATE($A467,"_",AM$2),'Reference data SID'!$B:$N,13,FALSE))</f>
        <v/>
      </c>
      <c r="AN467" s="13" t="str">
        <f>IF(ISERROR(VLOOKUP(CONCATENATE($A467,"_",AN$2),'Reference data SID'!$B:$N,13,FALSE)),"",VLOOKUP(CONCATENATE($A467,"_",AN$2),'Reference data SID'!$B:$N,13,FALSE))</f>
        <v/>
      </c>
      <c r="AO467" s="13" t="str">
        <f>IF(ISERROR(VLOOKUP(CONCATENATE($A467,"_",AO$2),'Reference data SID'!$B:$N,13,FALSE)),"",VLOOKUP(CONCATENATE($A467,"_",AO$2),'Reference data SID'!$B:$N,13,FALSE))</f>
        <v/>
      </c>
      <c r="AP467" s="13" t="str">
        <f>IF(ISERROR(VLOOKUP(CONCATENATE($A467,"_",AP$2),'Reference data SID'!$B:$N,13,FALSE)),"",VLOOKUP(CONCATENATE($A467,"_",AP$2),'Reference data SID'!$B:$N,13,FALSE))</f>
        <v/>
      </c>
      <c r="AQ467" s="13" t="str">
        <f>IF(ISERROR(VLOOKUP(CONCATENATE($A467,"_",AQ$2),'Reference data SID'!$B:$N,13,FALSE)),"",VLOOKUP(CONCATENATE($A467,"_",AQ$2),'Reference data SID'!$B:$N,13,FALSE))</f>
        <v/>
      </c>
      <c r="AR467" s="13" t="str">
        <f>IF(ISERROR(VLOOKUP(CONCATENATE($A467,"_",AR$2),'Reference data SID'!$B:$N,13,FALSE)),"",VLOOKUP(CONCATENATE($A467,"_",AR$2),'Reference data SID'!$B:$N,13,FALSE))</f>
        <v/>
      </c>
      <c r="AS467" s="13" t="str">
        <f>IF(ISERROR(VLOOKUP(CONCATENATE($A467,"_",AS$2),'Reference data SID'!$B:$N,13,FALSE)),"",VLOOKUP(CONCATENATE($A467,"_",AS$2),'Reference data SID'!$B:$N,13,FALSE))</f>
        <v/>
      </c>
      <c r="AT467" s="13" t="str">
        <f>IF(ISERROR(VLOOKUP(CONCATENATE($A467,"_",AT$2),'Reference data SID'!$B:$N,13,FALSE)),"",VLOOKUP(CONCATENATE($A467,"_",AT$2),'Reference data SID'!$B:$N,13,FALSE))</f>
        <v/>
      </c>
    </row>
    <row r="468" spans="1:46" x14ac:dyDescent="0.25">
      <c r="A468">
        <v>464</v>
      </c>
      <c r="B468" s="13" t="str">
        <f>IF(ISERROR(VLOOKUP(CONCATENATE($A468,"_",B$2),'Reference data SID'!$B:$N,13,FALSE)),"",VLOOKUP(CONCATENATE($A468,"_",B$2),'Reference data SID'!$B:$N,13,FALSE))</f>
        <v/>
      </c>
      <c r="C468" s="13" t="str">
        <f>IF(ISERROR(VLOOKUP(CONCATENATE($A468,"_",C$2),'Reference data SID'!$B:$N,13,FALSE)),"",VLOOKUP(CONCATENATE($A468,"_",C$2),'Reference data SID'!$B:$N,13,FALSE))</f>
        <v/>
      </c>
      <c r="D468" s="13" t="str">
        <f>IF(ISERROR(VLOOKUP(CONCATENATE($A468,"_",D$2),'Reference data SID'!$B:$N,13,FALSE)),"",VLOOKUP(CONCATENATE($A468,"_",D$2),'Reference data SID'!$B:$N,13,FALSE))</f>
        <v/>
      </c>
      <c r="E468" s="13" t="str">
        <f>IF(ISERROR(VLOOKUP(CONCATENATE($A468,"_",E$2),'Reference data SID'!$B:$N,13,FALSE)),"",VLOOKUP(CONCATENATE($A468,"_",E$2),'Reference data SID'!$B:$N,13,FALSE))</f>
        <v/>
      </c>
      <c r="F468" s="13" t="str">
        <f>IF(ISERROR(VLOOKUP(CONCATENATE($A468,"_",F$2),'Reference data SID'!$B:$N,13,FALSE)),"",VLOOKUP(CONCATENATE($A468,"_",F$2),'Reference data SID'!$B:$N,13,FALSE))</f>
        <v/>
      </c>
      <c r="G468" s="13" t="str">
        <f>IF(ISERROR(VLOOKUP(CONCATENATE($A468,"_",G$2),'Reference data SID'!$B:$N,13,FALSE)),"",VLOOKUP(CONCATENATE($A468,"_",G$2),'Reference data SID'!$B:$N,13,FALSE))</f>
        <v/>
      </c>
      <c r="H468" s="13" t="str">
        <f>IF(ISERROR(VLOOKUP(CONCATENATE($A468,"_",H$2),'Reference data SID'!$B:$N,13,FALSE)),"",VLOOKUP(CONCATENATE($A468,"_",H$2),'Reference data SID'!$B:$N,13,FALSE))</f>
        <v/>
      </c>
      <c r="I468" s="13" t="str">
        <f>IF(ISERROR(VLOOKUP(CONCATENATE($A468,"_",I$2),'Reference data SID'!$B:$N,13,FALSE)),"",VLOOKUP(CONCATENATE($A468,"_",I$2),'Reference data SID'!$B:$N,13,FALSE))</f>
        <v/>
      </c>
      <c r="J468" s="13" t="str">
        <f>IF(ISERROR(VLOOKUP(CONCATENATE($A468,"_",J$2),'Reference data SID'!$B:$N,13,FALSE)),"",VLOOKUP(CONCATENATE($A468,"_",J$2),'Reference data SID'!$B:$N,13,FALSE))</f>
        <v/>
      </c>
      <c r="K468" s="13" t="str">
        <f>IF(ISERROR(VLOOKUP(CONCATENATE($A468,"_",K$2),'Reference data SID'!$B:$N,13,FALSE)),"",VLOOKUP(CONCATENATE($A468,"_",K$2),'Reference data SID'!$B:$N,13,FALSE))</f>
        <v/>
      </c>
      <c r="L468" s="13" t="str">
        <f>IF(ISERROR(VLOOKUP(CONCATENATE($A468,"_",L$2),'Reference data SID'!$B:$N,13,FALSE)),"",VLOOKUP(CONCATENATE($A468,"_",L$2),'Reference data SID'!$B:$N,13,FALSE))</f>
        <v/>
      </c>
      <c r="M468" s="13" t="str">
        <f>IF(ISERROR(VLOOKUP(CONCATENATE($A468,"_",M$2),'Reference data SID'!$B:$N,13,FALSE)),"",VLOOKUP(CONCATENATE($A468,"_",M$2),'Reference data SID'!$B:$N,13,FALSE))</f>
        <v/>
      </c>
      <c r="N468" s="13" t="str">
        <f>IF(ISERROR(VLOOKUP(CONCATENATE($A468,"_",N$2),'Reference data SID'!$B:$N,13,FALSE)),"",VLOOKUP(CONCATENATE($A468,"_",N$2),'Reference data SID'!$B:$N,13,FALSE))</f>
        <v/>
      </c>
      <c r="O468" s="13" t="str">
        <f>IF(ISERROR(VLOOKUP(CONCATENATE($A468,"_",O$2),'Reference data SID'!$B:$N,13,FALSE)),"",VLOOKUP(CONCATENATE($A468,"_",O$2),'Reference data SID'!$B:$N,13,FALSE))</f>
        <v/>
      </c>
      <c r="P468" s="13" t="str">
        <f>IF(ISERROR(VLOOKUP(CONCATENATE($A468,"_",P$2),'Reference data SID'!$B:$N,13,FALSE)),"",VLOOKUP(CONCATENATE($A468,"_",P$2),'Reference data SID'!$B:$N,13,FALSE))</f>
        <v/>
      </c>
      <c r="Q468" s="13" t="str">
        <f>IF(ISERROR(VLOOKUP(CONCATENATE($A468,"_",Q$2),'Reference data SID'!$B:$N,13,FALSE)),"",VLOOKUP(CONCATENATE($A468,"_",Q$2),'Reference data SID'!$B:$N,13,FALSE))</f>
        <v/>
      </c>
      <c r="R468" s="13" t="str">
        <f>IF(ISERROR(VLOOKUP(CONCATENATE($A468,"_",R$2),'Reference data SID'!$B:$N,13,FALSE)),"",VLOOKUP(CONCATENATE($A468,"_",R$2),'Reference data SID'!$B:$N,13,FALSE))</f>
        <v/>
      </c>
      <c r="S468" s="13" t="str">
        <f>IF(ISERROR(VLOOKUP(CONCATENATE($A468,"_",S$2),'Reference data SID'!$B:$N,13,FALSE)),"",VLOOKUP(CONCATENATE($A468,"_",S$2),'Reference data SID'!$B:$N,13,FALSE))</f>
        <v/>
      </c>
      <c r="T468" s="13" t="str">
        <f>IF(ISERROR(VLOOKUP(CONCATENATE($A468,"_",T$2),'Reference data SID'!$B:$N,13,FALSE)),"",VLOOKUP(CONCATENATE($A468,"_",T$2),'Reference data SID'!$B:$N,13,FALSE))</f>
        <v/>
      </c>
      <c r="U468" s="13" t="str">
        <f>IF(ISERROR(VLOOKUP(CONCATENATE($A468,"_",U$2),'Reference data SID'!$B:$N,13,FALSE)),"",VLOOKUP(CONCATENATE($A468,"_",U$2),'Reference data SID'!$B:$N,13,FALSE))</f>
        <v/>
      </c>
      <c r="V468" s="13" t="str">
        <f>IF(ISERROR(VLOOKUP(CONCATENATE($A468,"_",V$2),'Reference data SID'!$B:$N,13,FALSE)),"",VLOOKUP(CONCATENATE($A468,"_",V$2),'Reference data SID'!$B:$N,13,FALSE))</f>
        <v/>
      </c>
      <c r="W468" s="13" t="str">
        <f>IF(ISERROR(VLOOKUP(CONCATENATE($A468,"_",W$2),'Reference data SID'!$B:$N,13,FALSE)),"",VLOOKUP(CONCATENATE($A468,"_",W$2),'Reference data SID'!$B:$N,13,FALSE))</f>
        <v/>
      </c>
      <c r="X468" s="13" t="str">
        <f>IF(ISERROR(VLOOKUP(CONCATENATE($A468,"_",X$2),'Reference data SID'!$B:$N,13,FALSE)),"",VLOOKUP(CONCATENATE($A468,"_",X$2),'Reference data SID'!$B:$N,13,FALSE))</f>
        <v/>
      </c>
      <c r="Y468" s="13" t="str">
        <f>IF(ISERROR(VLOOKUP(CONCATENATE($A468,"_",Y$2),'Reference data SID'!$B:$N,13,FALSE)),"",VLOOKUP(CONCATENATE($A468,"_",Y$2),'Reference data SID'!$B:$N,13,FALSE))</f>
        <v/>
      </c>
      <c r="Z468" s="13" t="str">
        <f>IF(ISERROR(VLOOKUP(CONCATENATE($A468,"_",Z$2),'Reference data SID'!$B:$N,13,FALSE)),"",VLOOKUP(CONCATENATE($A468,"_",Z$2),'Reference data SID'!$B:$N,13,FALSE))</f>
        <v/>
      </c>
      <c r="AA468" s="13" t="str">
        <f>IF(ISERROR(VLOOKUP(CONCATENATE($A468,"_",AA$2),'Reference data SID'!$B:$N,13,FALSE)),"",VLOOKUP(CONCATENATE($A468,"_",AA$2),'Reference data SID'!$B:$N,13,FALSE))</f>
        <v/>
      </c>
      <c r="AB468" s="13" t="str">
        <f>IF(ISERROR(VLOOKUP(CONCATENATE($A468,"_",AB$2),'Reference data SID'!$B:$N,13,FALSE)),"",VLOOKUP(CONCATENATE($A468,"_",AB$2),'Reference data SID'!$B:$N,13,FALSE))</f>
        <v/>
      </c>
      <c r="AC468" s="13" t="str">
        <f>IF(ISERROR(VLOOKUP(CONCATENATE($A468,"_",AC$2),'Reference data SID'!$B:$N,13,FALSE)),"",VLOOKUP(CONCATENATE($A468,"_",AC$2),'Reference data SID'!$B:$N,13,FALSE))</f>
        <v/>
      </c>
      <c r="AD468" s="13" t="str">
        <f>IF(ISERROR(VLOOKUP(CONCATENATE($A468,"_",AD$2),'Reference data SID'!$B:$N,13,FALSE)),"",VLOOKUP(CONCATENATE($A468,"_",AD$2),'Reference data SID'!$B:$N,13,FALSE))</f>
        <v/>
      </c>
      <c r="AE468" s="13" t="str">
        <f>IF(ISERROR(VLOOKUP(CONCATENATE($A468,"_",AE$2),'Reference data SID'!$B:$N,13,FALSE)),"",VLOOKUP(CONCATENATE($A468,"_",AE$2),'Reference data SID'!$B:$N,13,FALSE))</f>
        <v/>
      </c>
      <c r="AF468" s="13" t="str">
        <f>IF(ISERROR(VLOOKUP(CONCATENATE($A468,"_",AF$2),'Reference data SID'!$B:$N,13,FALSE)),"",VLOOKUP(CONCATENATE($A468,"_",AF$2),'Reference data SID'!$B:$N,13,FALSE))</f>
        <v/>
      </c>
      <c r="AG468" s="13" t="str">
        <f>IF(ISERROR(VLOOKUP(CONCATENATE($A468,"_",AG$2),'Reference data SID'!$B:$N,13,FALSE)),"",VLOOKUP(CONCATENATE($A468,"_",AG$2),'Reference data SID'!$B:$N,13,FALSE))</f>
        <v/>
      </c>
      <c r="AH468" s="13" t="str">
        <f>IF(ISERROR(VLOOKUP(CONCATENATE($A468,"_",AH$2),'Reference data SID'!$B:$N,13,FALSE)),"",VLOOKUP(CONCATENATE($A468,"_",AH$2),'Reference data SID'!$B:$N,13,FALSE))</f>
        <v/>
      </c>
      <c r="AI468" s="13" t="str">
        <f>IF(ISERROR(VLOOKUP(CONCATENATE($A468,"_",AI$2),'Reference data SID'!$B:$N,13,FALSE)),"",VLOOKUP(CONCATENATE($A468,"_",AI$2),'Reference data SID'!$B:$N,13,FALSE))</f>
        <v/>
      </c>
      <c r="AJ468" s="13" t="str">
        <f>IF(ISERROR(VLOOKUP(CONCATENATE($A468,"_",AJ$2),'Reference data SID'!$B:$N,13,FALSE)),"",VLOOKUP(CONCATENATE($A468,"_",AJ$2),'Reference data SID'!$B:$N,13,FALSE))</f>
        <v/>
      </c>
      <c r="AK468" s="13" t="str">
        <f>IF(ISERROR(VLOOKUP(CONCATENATE($A468,"_",AK$2),'Reference data SID'!$B:$N,13,FALSE)),"",VLOOKUP(CONCATENATE($A468,"_",AK$2),'Reference data SID'!$B:$N,13,FALSE))</f>
        <v/>
      </c>
      <c r="AL468" s="13" t="str">
        <f>IF(ISERROR(VLOOKUP(CONCATENATE($A468,"_",AL$2),'Reference data SID'!$B:$N,13,FALSE)),"",VLOOKUP(CONCATENATE($A468,"_",AL$2),'Reference data SID'!$B:$N,13,FALSE))</f>
        <v/>
      </c>
      <c r="AM468" s="13" t="str">
        <f>IF(ISERROR(VLOOKUP(CONCATENATE($A468,"_",AM$2),'Reference data SID'!$B:$N,13,FALSE)),"",VLOOKUP(CONCATENATE($A468,"_",AM$2),'Reference data SID'!$B:$N,13,FALSE))</f>
        <v/>
      </c>
      <c r="AN468" s="13" t="str">
        <f>IF(ISERROR(VLOOKUP(CONCATENATE($A468,"_",AN$2),'Reference data SID'!$B:$N,13,FALSE)),"",VLOOKUP(CONCATENATE($A468,"_",AN$2),'Reference data SID'!$B:$N,13,FALSE))</f>
        <v/>
      </c>
      <c r="AO468" s="13" t="str">
        <f>IF(ISERROR(VLOOKUP(CONCATENATE($A468,"_",AO$2),'Reference data SID'!$B:$N,13,FALSE)),"",VLOOKUP(CONCATENATE($A468,"_",AO$2),'Reference data SID'!$B:$N,13,FALSE))</f>
        <v/>
      </c>
      <c r="AP468" s="13" t="str">
        <f>IF(ISERROR(VLOOKUP(CONCATENATE($A468,"_",AP$2),'Reference data SID'!$B:$N,13,FALSE)),"",VLOOKUP(CONCATENATE($A468,"_",AP$2),'Reference data SID'!$B:$N,13,FALSE))</f>
        <v/>
      </c>
      <c r="AQ468" s="13" t="str">
        <f>IF(ISERROR(VLOOKUP(CONCATENATE($A468,"_",AQ$2),'Reference data SID'!$B:$N,13,FALSE)),"",VLOOKUP(CONCATENATE($A468,"_",AQ$2),'Reference data SID'!$B:$N,13,FALSE))</f>
        <v/>
      </c>
      <c r="AR468" s="13" t="str">
        <f>IF(ISERROR(VLOOKUP(CONCATENATE($A468,"_",AR$2),'Reference data SID'!$B:$N,13,FALSE)),"",VLOOKUP(CONCATENATE($A468,"_",AR$2),'Reference data SID'!$B:$N,13,FALSE))</f>
        <v/>
      </c>
      <c r="AS468" s="13" t="str">
        <f>IF(ISERROR(VLOOKUP(CONCATENATE($A468,"_",AS$2),'Reference data SID'!$B:$N,13,FALSE)),"",VLOOKUP(CONCATENATE($A468,"_",AS$2),'Reference data SID'!$B:$N,13,FALSE))</f>
        <v/>
      </c>
      <c r="AT468" s="13" t="str">
        <f>IF(ISERROR(VLOOKUP(CONCATENATE($A468,"_",AT$2),'Reference data SID'!$B:$N,13,FALSE)),"",VLOOKUP(CONCATENATE($A468,"_",AT$2),'Reference data SID'!$B:$N,13,FALSE))</f>
        <v/>
      </c>
    </row>
    <row r="469" spans="1:46" x14ac:dyDescent="0.25">
      <c r="A469">
        <v>465</v>
      </c>
      <c r="B469" s="13" t="str">
        <f>IF(ISERROR(VLOOKUP(CONCATENATE($A469,"_",B$2),'Reference data SID'!$B:$N,13,FALSE)),"",VLOOKUP(CONCATENATE($A469,"_",B$2),'Reference data SID'!$B:$N,13,FALSE))</f>
        <v/>
      </c>
      <c r="C469" s="13" t="str">
        <f>IF(ISERROR(VLOOKUP(CONCATENATE($A469,"_",C$2),'Reference data SID'!$B:$N,13,FALSE)),"",VLOOKUP(CONCATENATE($A469,"_",C$2),'Reference data SID'!$B:$N,13,FALSE))</f>
        <v/>
      </c>
      <c r="D469" s="13" t="str">
        <f>IF(ISERROR(VLOOKUP(CONCATENATE($A469,"_",D$2),'Reference data SID'!$B:$N,13,FALSE)),"",VLOOKUP(CONCATENATE($A469,"_",D$2),'Reference data SID'!$B:$N,13,FALSE))</f>
        <v/>
      </c>
      <c r="E469" s="13" t="str">
        <f>IF(ISERROR(VLOOKUP(CONCATENATE($A469,"_",E$2),'Reference data SID'!$B:$N,13,FALSE)),"",VLOOKUP(CONCATENATE($A469,"_",E$2),'Reference data SID'!$B:$N,13,FALSE))</f>
        <v/>
      </c>
      <c r="F469" s="13" t="str">
        <f>IF(ISERROR(VLOOKUP(CONCATENATE($A469,"_",F$2),'Reference data SID'!$B:$N,13,FALSE)),"",VLOOKUP(CONCATENATE($A469,"_",F$2),'Reference data SID'!$B:$N,13,FALSE))</f>
        <v/>
      </c>
      <c r="G469" s="13" t="str">
        <f>IF(ISERROR(VLOOKUP(CONCATENATE($A469,"_",G$2),'Reference data SID'!$B:$N,13,FALSE)),"",VLOOKUP(CONCATENATE($A469,"_",G$2),'Reference data SID'!$B:$N,13,FALSE))</f>
        <v/>
      </c>
      <c r="H469" s="13" t="str">
        <f>IF(ISERROR(VLOOKUP(CONCATENATE($A469,"_",H$2),'Reference data SID'!$B:$N,13,FALSE)),"",VLOOKUP(CONCATENATE($A469,"_",H$2),'Reference data SID'!$B:$N,13,FALSE))</f>
        <v/>
      </c>
      <c r="I469" s="13" t="str">
        <f>IF(ISERROR(VLOOKUP(CONCATENATE($A469,"_",I$2),'Reference data SID'!$B:$N,13,FALSE)),"",VLOOKUP(CONCATENATE($A469,"_",I$2),'Reference data SID'!$B:$N,13,FALSE))</f>
        <v/>
      </c>
      <c r="J469" s="13" t="str">
        <f>IF(ISERROR(VLOOKUP(CONCATENATE($A469,"_",J$2),'Reference data SID'!$B:$N,13,FALSE)),"",VLOOKUP(CONCATENATE($A469,"_",J$2),'Reference data SID'!$B:$N,13,FALSE))</f>
        <v/>
      </c>
      <c r="K469" s="13" t="str">
        <f>IF(ISERROR(VLOOKUP(CONCATENATE($A469,"_",K$2),'Reference data SID'!$B:$N,13,FALSE)),"",VLOOKUP(CONCATENATE($A469,"_",K$2),'Reference data SID'!$B:$N,13,FALSE))</f>
        <v/>
      </c>
      <c r="L469" s="13" t="str">
        <f>IF(ISERROR(VLOOKUP(CONCATENATE($A469,"_",L$2),'Reference data SID'!$B:$N,13,FALSE)),"",VLOOKUP(CONCATENATE($A469,"_",L$2),'Reference data SID'!$B:$N,13,FALSE))</f>
        <v/>
      </c>
      <c r="M469" s="13" t="str">
        <f>IF(ISERROR(VLOOKUP(CONCATENATE($A469,"_",M$2),'Reference data SID'!$B:$N,13,FALSE)),"",VLOOKUP(CONCATENATE($A469,"_",M$2),'Reference data SID'!$B:$N,13,FALSE))</f>
        <v/>
      </c>
      <c r="N469" s="13" t="str">
        <f>IF(ISERROR(VLOOKUP(CONCATENATE($A469,"_",N$2),'Reference data SID'!$B:$N,13,FALSE)),"",VLOOKUP(CONCATENATE($A469,"_",N$2),'Reference data SID'!$B:$N,13,FALSE))</f>
        <v/>
      </c>
      <c r="O469" s="13" t="str">
        <f>IF(ISERROR(VLOOKUP(CONCATENATE($A469,"_",O$2),'Reference data SID'!$B:$N,13,FALSE)),"",VLOOKUP(CONCATENATE($A469,"_",O$2),'Reference data SID'!$B:$N,13,FALSE))</f>
        <v/>
      </c>
      <c r="P469" s="13" t="str">
        <f>IF(ISERROR(VLOOKUP(CONCATENATE($A469,"_",P$2),'Reference data SID'!$B:$N,13,FALSE)),"",VLOOKUP(CONCATENATE($A469,"_",P$2),'Reference data SID'!$B:$N,13,FALSE))</f>
        <v/>
      </c>
      <c r="Q469" s="13" t="str">
        <f>IF(ISERROR(VLOOKUP(CONCATENATE($A469,"_",Q$2),'Reference data SID'!$B:$N,13,FALSE)),"",VLOOKUP(CONCATENATE($A469,"_",Q$2),'Reference data SID'!$B:$N,13,FALSE))</f>
        <v/>
      </c>
      <c r="R469" s="13" t="str">
        <f>IF(ISERROR(VLOOKUP(CONCATENATE($A469,"_",R$2),'Reference data SID'!$B:$N,13,FALSE)),"",VLOOKUP(CONCATENATE($A469,"_",R$2),'Reference data SID'!$B:$N,13,FALSE))</f>
        <v/>
      </c>
      <c r="S469" s="13" t="str">
        <f>IF(ISERROR(VLOOKUP(CONCATENATE($A469,"_",S$2),'Reference data SID'!$B:$N,13,FALSE)),"",VLOOKUP(CONCATENATE($A469,"_",S$2),'Reference data SID'!$B:$N,13,FALSE))</f>
        <v/>
      </c>
      <c r="T469" s="13" t="str">
        <f>IF(ISERROR(VLOOKUP(CONCATENATE($A469,"_",T$2),'Reference data SID'!$B:$N,13,FALSE)),"",VLOOKUP(CONCATENATE($A469,"_",T$2),'Reference data SID'!$B:$N,13,FALSE))</f>
        <v/>
      </c>
      <c r="U469" s="13" t="str">
        <f>IF(ISERROR(VLOOKUP(CONCATENATE($A469,"_",U$2),'Reference data SID'!$B:$N,13,FALSE)),"",VLOOKUP(CONCATENATE($A469,"_",U$2),'Reference data SID'!$B:$N,13,FALSE))</f>
        <v/>
      </c>
      <c r="V469" s="13" t="str">
        <f>IF(ISERROR(VLOOKUP(CONCATENATE($A469,"_",V$2),'Reference data SID'!$B:$N,13,FALSE)),"",VLOOKUP(CONCATENATE($A469,"_",V$2),'Reference data SID'!$B:$N,13,FALSE))</f>
        <v/>
      </c>
      <c r="W469" s="13" t="str">
        <f>IF(ISERROR(VLOOKUP(CONCATENATE($A469,"_",W$2),'Reference data SID'!$B:$N,13,FALSE)),"",VLOOKUP(CONCATENATE($A469,"_",W$2),'Reference data SID'!$B:$N,13,FALSE))</f>
        <v/>
      </c>
      <c r="X469" s="13" t="str">
        <f>IF(ISERROR(VLOOKUP(CONCATENATE($A469,"_",X$2),'Reference data SID'!$B:$N,13,FALSE)),"",VLOOKUP(CONCATENATE($A469,"_",X$2),'Reference data SID'!$B:$N,13,FALSE))</f>
        <v/>
      </c>
      <c r="Y469" s="13" t="str">
        <f>IF(ISERROR(VLOOKUP(CONCATENATE($A469,"_",Y$2),'Reference data SID'!$B:$N,13,FALSE)),"",VLOOKUP(CONCATENATE($A469,"_",Y$2),'Reference data SID'!$B:$N,13,FALSE))</f>
        <v/>
      </c>
      <c r="Z469" s="13" t="str">
        <f>IF(ISERROR(VLOOKUP(CONCATENATE($A469,"_",Z$2),'Reference data SID'!$B:$N,13,FALSE)),"",VLOOKUP(CONCATENATE($A469,"_",Z$2),'Reference data SID'!$B:$N,13,FALSE))</f>
        <v/>
      </c>
      <c r="AA469" s="13" t="str">
        <f>IF(ISERROR(VLOOKUP(CONCATENATE($A469,"_",AA$2),'Reference data SID'!$B:$N,13,FALSE)),"",VLOOKUP(CONCATENATE($A469,"_",AA$2),'Reference data SID'!$B:$N,13,FALSE))</f>
        <v/>
      </c>
      <c r="AB469" s="13" t="str">
        <f>IF(ISERROR(VLOOKUP(CONCATENATE($A469,"_",AB$2),'Reference data SID'!$B:$N,13,FALSE)),"",VLOOKUP(CONCATENATE($A469,"_",AB$2),'Reference data SID'!$B:$N,13,FALSE))</f>
        <v/>
      </c>
      <c r="AC469" s="13" t="str">
        <f>IF(ISERROR(VLOOKUP(CONCATENATE($A469,"_",AC$2),'Reference data SID'!$B:$N,13,FALSE)),"",VLOOKUP(CONCATENATE($A469,"_",AC$2),'Reference data SID'!$B:$N,13,FALSE))</f>
        <v/>
      </c>
      <c r="AD469" s="13" t="str">
        <f>IF(ISERROR(VLOOKUP(CONCATENATE($A469,"_",AD$2),'Reference data SID'!$B:$N,13,FALSE)),"",VLOOKUP(CONCATENATE($A469,"_",AD$2),'Reference data SID'!$B:$N,13,FALSE))</f>
        <v/>
      </c>
      <c r="AE469" s="13" t="str">
        <f>IF(ISERROR(VLOOKUP(CONCATENATE($A469,"_",AE$2),'Reference data SID'!$B:$N,13,FALSE)),"",VLOOKUP(CONCATENATE($A469,"_",AE$2),'Reference data SID'!$B:$N,13,FALSE))</f>
        <v/>
      </c>
      <c r="AF469" s="13" t="str">
        <f>IF(ISERROR(VLOOKUP(CONCATENATE($A469,"_",AF$2),'Reference data SID'!$B:$N,13,FALSE)),"",VLOOKUP(CONCATENATE($A469,"_",AF$2),'Reference data SID'!$B:$N,13,FALSE))</f>
        <v/>
      </c>
      <c r="AG469" s="13" t="str">
        <f>IF(ISERROR(VLOOKUP(CONCATENATE($A469,"_",AG$2),'Reference data SID'!$B:$N,13,FALSE)),"",VLOOKUP(CONCATENATE($A469,"_",AG$2),'Reference data SID'!$B:$N,13,FALSE))</f>
        <v/>
      </c>
      <c r="AH469" s="13" t="str">
        <f>IF(ISERROR(VLOOKUP(CONCATENATE($A469,"_",AH$2),'Reference data SID'!$B:$N,13,FALSE)),"",VLOOKUP(CONCATENATE($A469,"_",AH$2),'Reference data SID'!$B:$N,13,FALSE))</f>
        <v/>
      </c>
      <c r="AI469" s="13" t="str">
        <f>IF(ISERROR(VLOOKUP(CONCATENATE($A469,"_",AI$2),'Reference data SID'!$B:$N,13,FALSE)),"",VLOOKUP(CONCATENATE($A469,"_",AI$2),'Reference data SID'!$B:$N,13,FALSE))</f>
        <v/>
      </c>
      <c r="AJ469" s="13" t="str">
        <f>IF(ISERROR(VLOOKUP(CONCATENATE($A469,"_",AJ$2),'Reference data SID'!$B:$N,13,FALSE)),"",VLOOKUP(CONCATENATE($A469,"_",AJ$2),'Reference data SID'!$B:$N,13,FALSE))</f>
        <v/>
      </c>
      <c r="AK469" s="13" t="str">
        <f>IF(ISERROR(VLOOKUP(CONCATENATE($A469,"_",AK$2),'Reference data SID'!$B:$N,13,FALSE)),"",VLOOKUP(CONCATENATE($A469,"_",AK$2),'Reference data SID'!$B:$N,13,FALSE))</f>
        <v/>
      </c>
      <c r="AL469" s="13" t="str">
        <f>IF(ISERROR(VLOOKUP(CONCATENATE($A469,"_",AL$2),'Reference data SID'!$B:$N,13,FALSE)),"",VLOOKUP(CONCATENATE($A469,"_",AL$2),'Reference data SID'!$B:$N,13,FALSE))</f>
        <v/>
      </c>
      <c r="AM469" s="13" t="str">
        <f>IF(ISERROR(VLOOKUP(CONCATENATE($A469,"_",AM$2),'Reference data SID'!$B:$N,13,FALSE)),"",VLOOKUP(CONCATENATE($A469,"_",AM$2),'Reference data SID'!$B:$N,13,FALSE))</f>
        <v/>
      </c>
      <c r="AN469" s="13" t="str">
        <f>IF(ISERROR(VLOOKUP(CONCATENATE($A469,"_",AN$2),'Reference data SID'!$B:$N,13,FALSE)),"",VLOOKUP(CONCATENATE($A469,"_",AN$2),'Reference data SID'!$B:$N,13,FALSE))</f>
        <v/>
      </c>
      <c r="AO469" s="13" t="str">
        <f>IF(ISERROR(VLOOKUP(CONCATENATE($A469,"_",AO$2),'Reference data SID'!$B:$N,13,FALSE)),"",VLOOKUP(CONCATENATE($A469,"_",AO$2),'Reference data SID'!$B:$N,13,FALSE))</f>
        <v/>
      </c>
      <c r="AP469" s="13" t="str">
        <f>IF(ISERROR(VLOOKUP(CONCATENATE($A469,"_",AP$2),'Reference data SID'!$B:$N,13,FALSE)),"",VLOOKUP(CONCATENATE($A469,"_",AP$2),'Reference data SID'!$B:$N,13,FALSE))</f>
        <v/>
      </c>
      <c r="AQ469" s="13" t="str">
        <f>IF(ISERROR(VLOOKUP(CONCATENATE($A469,"_",AQ$2),'Reference data SID'!$B:$N,13,FALSE)),"",VLOOKUP(CONCATENATE($A469,"_",AQ$2),'Reference data SID'!$B:$N,13,FALSE))</f>
        <v/>
      </c>
      <c r="AR469" s="13" t="str">
        <f>IF(ISERROR(VLOOKUP(CONCATENATE($A469,"_",AR$2),'Reference data SID'!$B:$N,13,FALSE)),"",VLOOKUP(CONCATENATE($A469,"_",AR$2),'Reference data SID'!$B:$N,13,FALSE))</f>
        <v/>
      </c>
      <c r="AS469" s="13" t="str">
        <f>IF(ISERROR(VLOOKUP(CONCATENATE($A469,"_",AS$2),'Reference data SID'!$B:$N,13,FALSE)),"",VLOOKUP(CONCATENATE($A469,"_",AS$2),'Reference data SID'!$B:$N,13,FALSE))</f>
        <v/>
      </c>
      <c r="AT469" s="13" t="str">
        <f>IF(ISERROR(VLOOKUP(CONCATENATE($A469,"_",AT$2),'Reference data SID'!$B:$N,13,FALSE)),"",VLOOKUP(CONCATENATE($A469,"_",AT$2),'Reference data SID'!$B:$N,13,FALSE))</f>
        <v/>
      </c>
    </row>
    <row r="470" spans="1:46" x14ac:dyDescent="0.25">
      <c r="A470">
        <v>466</v>
      </c>
      <c r="B470" s="13" t="str">
        <f>IF(ISERROR(VLOOKUP(CONCATENATE($A470,"_",B$2),'Reference data SID'!$B:$N,13,FALSE)),"",VLOOKUP(CONCATENATE($A470,"_",B$2),'Reference data SID'!$B:$N,13,FALSE))</f>
        <v/>
      </c>
      <c r="C470" s="13" t="str">
        <f>IF(ISERROR(VLOOKUP(CONCATENATE($A470,"_",C$2),'Reference data SID'!$B:$N,13,FALSE)),"",VLOOKUP(CONCATENATE($A470,"_",C$2),'Reference data SID'!$B:$N,13,FALSE))</f>
        <v/>
      </c>
      <c r="D470" s="13" t="str">
        <f>IF(ISERROR(VLOOKUP(CONCATENATE($A470,"_",D$2),'Reference data SID'!$B:$N,13,FALSE)),"",VLOOKUP(CONCATENATE($A470,"_",D$2),'Reference data SID'!$B:$N,13,FALSE))</f>
        <v/>
      </c>
      <c r="E470" s="13" t="str">
        <f>IF(ISERROR(VLOOKUP(CONCATENATE($A470,"_",E$2),'Reference data SID'!$B:$N,13,FALSE)),"",VLOOKUP(CONCATENATE($A470,"_",E$2),'Reference data SID'!$B:$N,13,FALSE))</f>
        <v/>
      </c>
      <c r="F470" s="13" t="str">
        <f>IF(ISERROR(VLOOKUP(CONCATENATE($A470,"_",F$2),'Reference data SID'!$B:$N,13,FALSE)),"",VLOOKUP(CONCATENATE($A470,"_",F$2),'Reference data SID'!$B:$N,13,FALSE))</f>
        <v/>
      </c>
      <c r="G470" s="13" t="str">
        <f>IF(ISERROR(VLOOKUP(CONCATENATE($A470,"_",G$2),'Reference data SID'!$B:$N,13,FALSE)),"",VLOOKUP(CONCATENATE($A470,"_",G$2),'Reference data SID'!$B:$N,13,FALSE))</f>
        <v/>
      </c>
      <c r="H470" s="13" t="str">
        <f>IF(ISERROR(VLOOKUP(CONCATENATE($A470,"_",H$2),'Reference data SID'!$B:$N,13,FALSE)),"",VLOOKUP(CONCATENATE($A470,"_",H$2),'Reference data SID'!$B:$N,13,FALSE))</f>
        <v/>
      </c>
      <c r="I470" s="13" t="str">
        <f>IF(ISERROR(VLOOKUP(CONCATENATE($A470,"_",I$2),'Reference data SID'!$B:$N,13,FALSE)),"",VLOOKUP(CONCATENATE($A470,"_",I$2),'Reference data SID'!$B:$N,13,FALSE))</f>
        <v/>
      </c>
      <c r="J470" s="13" t="str">
        <f>IF(ISERROR(VLOOKUP(CONCATENATE($A470,"_",J$2),'Reference data SID'!$B:$N,13,FALSE)),"",VLOOKUP(CONCATENATE($A470,"_",J$2),'Reference data SID'!$B:$N,13,FALSE))</f>
        <v/>
      </c>
      <c r="K470" s="13" t="str">
        <f>IF(ISERROR(VLOOKUP(CONCATENATE($A470,"_",K$2),'Reference data SID'!$B:$N,13,FALSE)),"",VLOOKUP(CONCATENATE($A470,"_",K$2),'Reference data SID'!$B:$N,13,FALSE))</f>
        <v/>
      </c>
      <c r="L470" s="13" t="str">
        <f>IF(ISERROR(VLOOKUP(CONCATENATE($A470,"_",L$2),'Reference data SID'!$B:$N,13,FALSE)),"",VLOOKUP(CONCATENATE($A470,"_",L$2),'Reference data SID'!$B:$N,13,FALSE))</f>
        <v/>
      </c>
      <c r="M470" s="13" t="str">
        <f>IF(ISERROR(VLOOKUP(CONCATENATE($A470,"_",M$2),'Reference data SID'!$B:$N,13,FALSE)),"",VLOOKUP(CONCATENATE($A470,"_",M$2),'Reference data SID'!$B:$N,13,FALSE))</f>
        <v/>
      </c>
      <c r="N470" s="13" t="str">
        <f>IF(ISERROR(VLOOKUP(CONCATENATE($A470,"_",N$2),'Reference data SID'!$B:$N,13,FALSE)),"",VLOOKUP(CONCATENATE($A470,"_",N$2),'Reference data SID'!$B:$N,13,FALSE))</f>
        <v/>
      </c>
      <c r="O470" s="13" t="str">
        <f>IF(ISERROR(VLOOKUP(CONCATENATE($A470,"_",O$2),'Reference data SID'!$B:$N,13,FALSE)),"",VLOOKUP(CONCATENATE($A470,"_",O$2),'Reference data SID'!$B:$N,13,FALSE))</f>
        <v/>
      </c>
      <c r="P470" s="13" t="str">
        <f>IF(ISERROR(VLOOKUP(CONCATENATE($A470,"_",P$2),'Reference data SID'!$B:$N,13,FALSE)),"",VLOOKUP(CONCATENATE($A470,"_",P$2),'Reference data SID'!$B:$N,13,FALSE))</f>
        <v/>
      </c>
      <c r="Q470" s="13" t="str">
        <f>IF(ISERROR(VLOOKUP(CONCATENATE($A470,"_",Q$2),'Reference data SID'!$B:$N,13,FALSE)),"",VLOOKUP(CONCATENATE($A470,"_",Q$2),'Reference data SID'!$B:$N,13,FALSE))</f>
        <v/>
      </c>
      <c r="R470" s="13" t="str">
        <f>IF(ISERROR(VLOOKUP(CONCATENATE($A470,"_",R$2),'Reference data SID'!$B:$N,13,FALSE)),"",VLOOKUP(CONCATENATE($A470,"_",R$2),'Reference data SID'!$B:$N,13,FALSE))</f>
        <v/>
      </c>
      <c r="S470" s="13" t="str">
        <f>IF(ISERROR(VLOOKUP(CONCATENATE($A470,"_",S$2),'Reference data SID'!$B:$N,13,FALSE)),"",VLOOKUP(CONCATENATE($A470,"_",S$2),'Reference data SID'!$B:$N,13,FALSE))</f>
        <v/>
      </c>
      <c r="T470" s="13" t="str">
        <f>IF(ISERROR(VLOOKUP(CONCATENATE($A470,"_",T$2),'Reference data SID'!$B:$N,13,FALSE)),"",VLOOKUP(CONCATENATE($A470,"_",T$2),'Reference data SID'!$B:$N,13,FALSE))</f>
        <v/>
      </c>
      <c r="U470" s="13" t="str">
        <f>IF(ISERROR(VLOOKUP(CONCATENATE($A470,"_",U$2),'Reference data SID'!$B:$N,13,FALSE)),"",VLOOKUP(CONCATENATE($A470,"_",U$2),'Reference data SID'!$B:$N,13,FALSE))</f>
        <v/>
      </c>
      <c r="V470" s="13" t="str">
        <f>IF(ISERROR(VLOOKUP(CONCATENATE($A470,"_",V$2),'Reference data SID'!$B:$N,13,FALSE)),"",VLOOKUP(CONCATENATE($A470,"_",V$2),'Reference data SID'!$B:$N,13,FALSE))</f>
        <v/>
      </c>
      <c r="W470" s="13" t="str">
        <f>IF(ISERROR(VLOOKUP(CONCATENATE($A470,"_",W$2),'Reference data SID'!$B:$N,13,FALSE)),"",VLOOKUP(CONCATENATE($A470,"_",W$2),'Reference data SID'!$B:$N,13,FALSE))</f>
        <v/>
      </c>
      <c r="X470" s="13" t="str">
        <f>IF(ISERROR(VLOOKUP(CONCATENATE($A470,"_",X$2),'Reference data SID'!$B:$N,13,FALSE)),"",VLOOKUP(CONCATENATE($A470,"_",X$2),'Reference data SID'!$B:$N,13,FALSE))</f>
        <v/>
      </c>
      <c r="Y470" s="13" t="str">
        <f>IF(ISERROR(VLOOKUP(CONCATENATE($A470,"_",Y$2),'Reference data SID'!$B:$N,13,FALSE)),"",VLOOKUP(CONCATENATE($A470,"_",Y$2),'Reference data SID'!$B:$N,13,FALSE))</f>
        <v/>
      </c>
      <c r="Z470" s="13" t="str">
        <f>IF(ISERROR(VLOOKUP(CONCATENATE($A470,"_",Z$2),'Reference data SID'!$B:$N,13,FALSE)),"",VLOOKUP(CONCATENATE($A470,"_",Z$2),'Reference data SID'!$B:$N,13,FALSE))</f>
        <v/>
      </c>
      <c r="AA470" s="13" t="str">
        <f>IF(ISERROR(VLOOKUP(CONCATENATE($A470,"_",AA$2),'Reference data SID'!$B:$N,13,FALSE)),"",VLOOKUP(CONCATENATE($A470,"_",AA$2),'Reference data SID'!$B:$N,13,FALSE))</f>
        <v/>
      </c>
      <c r="AB470" s="13" t="str">
        <f>IF(ISERROR(VLOOKUP(CONCATENATE($A470,"_",AB$2),'Reference data SID'!$B:$N,13,FALSE)),"",VLOOKUP(CONCATENATE($A470,"_",AB$2),'Reference data SID'!$B:$N,13,FALSE))</f>
        <v/>
      </c>
      <c r="AC470" s="13" t="str">
        <f>IF(ISERROR(VLOOKUP(CONCATENATE($A470,"_",AC$2),'Reference data SID'!$B:$N,13,FALSE)),"",VLOOKUP(CONCATENATE($A470,"_",AC$2),'Reference data SID'!$B:$N,13,FALSE))</f>
        <v/>
      </c>
      <c r="AD470" s="13" t="str">
        <f>IF(ISERROR(VLOOKUP(CONCATENATE($A470,"_",AD$2),'Reference data SID'!$B:$N,13,FALSE)),"",VLOOKUP(CONCATENATE($A470,"_",AD$2),'Reference data SID'!$B:$N,13,FALSE))</f>
        <v/>
      </c>
      <c r="AE470" s="13" t="str">
        <f>IF(ISERROR(VLOOKUP(CONCATENATE($A470,"_",AE$2),'Reference data SID'!$B:$N,13,FALSE)),"",VLOOKUP(CONCATENATE($A470,"_",AE$2),'Reference data SID'!$B:$N,13,FALSE))</f>
        <v/>
      </c>
      <c r="AF470" s="13" t="str">
        <f>IF(ISERROR(VLOOKUP(CONCATENATE($A470,"_",AF$2),'Reference data SID'!$B:$N,13,FALSE)),"",VLOOKUP(CONCATENATE($A470,"_",AF$2),'Reference data SID'!$B:$N,13,FALSE))</f>
        <v/>
      </c>
      <c r="AG470" s="13" t="str">
        <f>IF(ISERROR(VLOOKUP(CONCATENATE($A470,"_",AG$2),'Reference data SID'!$B:$N,13,FALSE)),"",VLOOKUP(CONCATENATE($A470,"_",AG$2),'Reference data SID'!$B:$N,13,FALSE))</f>
        <v/>
      </c>
      <c r="AH470" s="13" t="str">
        <f>IF(ISERROR(VLOOKUP(CONCATENATE($A470,"_",AH$2),'Reference data SID'!$B:$N,13,FALSE)),"",VLOOKUP(CONCATENATE($A470,"_",AH$2),'Reference data SID'!$B:$N,13,FALSE))</f>
        <v/>
      </c>
      <c r="AI470" s="13" t="str">
        <f>IF(ISERROR(VLOOKUP(CONCATENATE($A470,"_",AI$2),'Reference data SID'!$B:$N,13,FALSE)),"",VLOOKUP(CONCATENATE($A470,"_",AI$2),'Reference data SID'!$B:$N,13,FALSE))</f>
        <v/>
      </c>
      <c r="AJ470" s="13" t="str">
        <f>IF(ISERROR(VLOOKUP(CONCATENATE($A470,"_",AJ$2),'Reference data SID'!$B:$N,13,FALSE)),"",VLOOKUP(CONCATENATE($A470,"_",AJ$2),'Reference data SID'!$B:$N,13,FALSE))</f>
        <v/>
      </c>
      <c r="AK470" s="13" t="str">
        <f>IF(ISERROR(VLOOKUP(CONCATENATE($A470,"_",AK$2),'Reference data SID'!$B:$N,13,FALSE)),"",VLOOKUP(CONCATENATE($A470,"_",AK$2),'Reference data SID'!$B:$N,13,FALSE))</f>
        <v/>
      </c>
      <c r="AL470" s="13" t="str">
        <f>IF(ISERROR(VLOOKUP(CONCATENATE($A470,"_",AL$2),'Reference data SID'!$B:$N,13,FALSE)),"",VLOOKUP(CONCATENATE($A470,"_",AL$2),'Reference data SID'!$B:$N,13,FALSE))</f>
        <v/>
      </c>
      <c r="AM470" s="13" t="str">
        <f>IF(ISERROR(VLOOKUP(CONCATENATE($A470,"_",AM$2),'Reference data SID'!$B:$N,13,FALSE)),"",VLOOKUP(CONCATENATE($A470,"_",AM$2),'Reference data SID'!$B:$N,13,FALSE))</f>
        <v/>
      </c>
      <c r="AN470" s="13" t="str">
        <f>IF(ISERROR(VLOOKUP(CONCATENATE($A470,"_",AN$2),'Reference data SID'!$B:$N,13,FALSE)),"",VLOOKUP(CONCATENATE($A470,"_",AN$2),'Reference data SID'!$B:$N,13,FALSE))</f>
        <v/>
      </c>
      <c r="AO470" s="13" t="str">
        <f>IF(ISERROR(VLOOKUP(CONCATENATE($A470,"_",AO$2),'Reference data SID'!$B:$N,13,FALSE)),"",VLOOKUP(CONCATENATE($A470,"_",AO$2),'Reference data SID'!$B:$N,13,FALSE))</f>
        <v/>
      </c>
      <c r="AP470" s="13" t="str">
        <f>IF(ISERROR(VLOOKUP(CONCATENATE($A470,"_",AP$2),'Reference data SID'!$B:$N,13,FALSE)),"",VLOOKUP(CONCATENATE($A470,"_",AP$2),'Reference data SID'!$B:$N,13,FALSE))</f>
        <v/>
      </c>
      <c r="AQ470" s="13" t="str">
        <f>IF(ISERROR(VLOOKUP(CONCATENATE($A470,"_",AQ$2),'Reference data SID'!$B:$N,13,FALSE)),"",VLOOKUP(CONCATENATE($A470,"_",AQ$2),'Reference data SID'!$B:$N,13,FALSE))</f>
        <v/>
      </c>
      <c r="AR470" s="13" t="str">
        <f>IF(ISERROR(VLOOKUP(CONCATENATE($A470,"_",AR$2),'Reference data SID'!$B:$N,13,FALSE)),"",VLOOKUP(CONCATENATE($A470,"_",AR$2),'Reference data SID'!$B:$N,13,FALSE))</f>
        <v/>
      </c>
      <c r="AS470" s="13" t="str">
        <f>IF(ISERROR(VLOOKUP(CONCATENATE($A470,"_",AS$2),'Reference data SID'!$B:$N,13,FALSE)),"",VLOOKUP(CONCATENATE($A470,"_",AS$2),'Reference data SID'!$B:$N,13,FALSE))</f>
        <v/>
      </c>
      <c r="AT470" s="13" t="str">
        <f>IF(ISERROR(VLOOKUP(CONCATENATE($A470,"_",AT$2),'Reference data SID'!$B:$N,13,FALSE)),"",VLOOKUP(CONCATENATE($A470,"_",AT$2),'Reference data SID'!$B:$N,13,FALSE))</f>
        <v/>
      </c>
    </row>
    <row r="471" spans="1:46" x14ac:dyDescent="0.25">
      <c r="A471">
        <v>467</v>
      </c>
      <c r="B471" s="13" t="str">
        <f>IF(ISERROR(VLOOKUP(CONCATENATE($A471,"_",B$2),'Reference data SID'!$B:$N,13,FALSE)),"",VLOOKUP(CONCATENATE($A471,"_",B$2),'Reference data SID'!$B:$N,13,FALSE))</f>
        <v/>
      </c>
      <c r="C471" s="13" t="str">
        <f>IF(ISERROR(VLOOKUP(CONCATENATE($A471,"_",C$2),'Reference data SID'!$B:$N,13,FALSE)),"",VLOOKUP(CONCATENATE($A471,"_",C$2),'Reference data SID'!$B:$N,13,FALSE))</f>
        <v/>
      </c>
      <c r="D471" s="13" t="str">
        <f>IF(ISERROR(VLOOKUP(CONCATENATE($A471,"_",D$2),'Reference data SID'!$B:$N,13,FALSE)),"",VLOOKUP(CONCATENATE($A471,"_",D$2),'Reference data SID'!$B:$N,13,FALSE))</f>
        <v/>
      </c>
      <c r="E471" s="13" t="str">
        <f>IF(ISERROR(VLOOKUP(CONCATENATE($A471,"_",E$2),'Reference data SID'!$B:$N,13,FALSE)),"",VLOOKUP(CONCATENATE($A471,"_",E$2),'Reference data SID'!$B:$N,13,FALSE))</f>
        <v/>
      </c>
      <c r="F471" s="13" t="str">
        <f>IF(ISERROR(VLOOKUP(CONCATENATE($A471,"_",F$2),'Reference data SID'!$B:$N,13,FALSE)),"",VLOOKUP(CONCATENATE($A471,"_",F$2),'Reference data SID'!$B:$N,13,FALSE))</f>
        <v/>
      </c>
      <c r="G471" s="13" t="str">
        <f>IF(ISERROR(VLOOKUP(CONCATENATE($A471,"_",G$2),'Reference data SID'!$B:$N,13,FALSE)),"",VLOOKUP(CONCATENATE($A471,"_",G$2),'Reference data SID'!$B:$N,13,FALSE))</f>
        <v/>
      </c>
      <c r="H471" s="13" t="str">
        <f>IF(ISERROR(VLOOKUP(CONCATENATE($A471,"_",H$2),'Reference data SID'!$B:$N,13,FALSE)),"",VLOOKUP(CONCATENATE($A471,"_",H$2),'Reference data SID'!$B:$N,13,FALSE))</f>
        <v/>
      </c>
      <c r="I471" s="13" t="str">
        <f>IF(ISERROR(VLOOKUP(CONCATENATE($A471,"_",I$2),'Reference data SID'!$B:$N,13,FALSE)),"",VLOOKUP(CONCATENATE($A471,"_",I$2),'Reference data SID'!$B:$N,13,FALSE))</f>
        <v/>
      </c>
      <c r="J471" s="13" t="str">
        <f>IF(ISERROR(VLOOKUP(CONCATENATE($A471,"_",J$2),'Reference data SID'!$B:$N,13,FALSE)),"",VLOOKUP(CONCATENATE($A471,"_",J$2),'Reference data SID'!$B:$N,13,FALSE))</f>
        <v/>
      </c>
      <c r="K471" s="13" t="str">
        <f>IF(ISERROR(VLOOKUP(CONCATENATE($A471,"_",K$2),'Reference data SID'!$B:$N,13,FALSE)),"",VLOOKUP(CONCATENATE($A471,"_",K$2),'Reference data SID'!$B:$N,13,FALSE))</f>
        <v/>
      </c>
      <c r="L471" s="13" t="str">
        <f>IF(ISERROR(VLOOKUP(CONCATENATE($A471,"_",L$2),'Reference data SID'!$B:$N,13,FALSE)),"",VLOOKUP(CONCATENATE($A471,"_",L$2),'Reference data SID'!$B:$N,13,FALSE))</f>
        <v/>
      </c>
      <c r="M471" s="13" t="str">
        <f>IF(ISERROR(VLOOKUP(CONCATENATE($A471,"_",M$2),'Reference data SID'!$B:$N,13,FALSE)),"",VLOOKUP(CONCATENATE($A471,"_",M$2),'Reference data SID'!$B:$N,13,FALSE))</f>
        <v/>
      </c>
      <c r="N471" s="13" t="str">
        <f>IF(ISERROR(VLOOKUP(CONCATENATE($A471,"_",N$2),'Reference data SID'!$B:$N,13,FALSE)),"",VLOOKUP(CONCATENATE($A471,"_",N$2),'Reference data SID'!$B:$N,13,FALSE))</f>
        <v/>
      </c>
      <c r="O471" s="13" t="str">
        <f>IF(ISERROR(VLOOKUP(CONCATENATE($A471,"_",O$2),'Reference data SID'!$B:$N,13,FALSE)),"",VLOOKUP(CONCATENATE($A471,"_",O$2),'Reference data SID'!$B:$N,13,FALSE))</f>
        <v/>
      </c>
      <c r="P471" s="13" t="str">
        <f>IF(ISERROR(VLOOKUP(CONCATENATE($A471,"_",P$2),'Reference data SID'!$B:$N,13,FALSE)),"",VLOOKUP(CONCATENATE($A471,"_",P$2),'Reference data SID'!$B:$N,13,FALSE))</f>
        <v/>
      </c>
      <c r="Q471" s="13" t="str">
        <f>IF(ISERROR(VLOOKUP(CONCATENATE($A471,"_",Q$2),'Reference data SID'!$B:$N,13,FALSE)),"",VLOOKUP(CONCATENATE($A471,"_",Q$2),'Reference data SID'!$B:$N,13,FALSE))</f>
        <v/>
      </c>
      <c r="R471" s="13" t="str">
        <f>IF(ISERROR(VLOOKUP(CONCATENATE($A471,"_",R$2),'Reference data SID'!$B:$N,13,FALSE)),"",VLOOKUP(CONCATENATE($A471,"_",R$2),'Reference data SID'!$B:$N,13,FALSE))</f>
        <v/>
      </c>
      <c r="S471" s="13" t="str">
        <f>IF(ISERROR(VLOOKUP(CONCATENATE($A471,"_",S$2),'Reference data SID'!$B:$N,13,FALSE)),"",VLOOKUP(CONCATENATE($A471,"_",S$2),'Reference data SID'!$B:$N,13,FALSE))</f>
        <v/>
      </c>
      <c r="T471" s="13" t="str">
        <f>IF(ISERROR(VLOOKUP(CONCATENATE($A471,"_",T$2),'Reference data SID'!$B:$N,13,FALSE)),"",VLOOKUP(CONCATENATE($A471,"_",T$2),'Reference data SID'!$B:$N,13,FALSE))</f>
        <v/>
      </c>
      <c r="U471" s="13" t="str">
        <f>IF(ISERROR(VLOOKUP(CONCATENATE($A471,"_",U$2),'Reference data SID'!$B:$N,13,FALSE)),"",VLOOKUP(CONCATENATE($A471,"_",U$2),'Reference data SID'!$B:$N,13,FALSE))</f>
        <v/>
      </c>
      <c r="V471" s="13" t="str">
        <f>IF(ISERROR(VLOOKUP(CONCATENATE($A471,"_",V$2),'Reference data SID'!$B:$N,13,FALSE)),"",VLOOKUP(CONCATENATE($A471,"_",V$2),'Reference data SID'!$B:$N,13,FALSE))</f>
        <v/>
      </c>
      <c r="W471" s="13" t="str">
        <f>IF(ISERROR(VLOOKUP(CONCATENATE($A471,"_",W$2),'Reference data SID'!$B:$N,13,FALSE)),"",VLOOKUP(CONCATENATE($A471,"_",W$2),'Reference data SID'!$B:$N,13,FALSE))</f>
        <v/>
      </c>
      <c r="X471" s="13" t="str">
        <f>IF(ISERROR(VLOOKUP(CONCATENATE($A471,"_",X$2),'Reference data SID'!$B:$N,13,FALSE)),"",VLOOKUP(CONCATENATE($A471,"_",X$2),'Reference data SID'!$B:$N,13,FALSE))</f>
        <v/>
      </c>
      <c r="Y471" s="13" t="str">
        <f>IF(ISERROR(VLOOKUP(CONCATENATE($A471,"_",Y$2),'Reference data SID'!$B:$N,13,FALSE)),"",VLOOKUP(CONCATENATE($A471,"_",Y$2),'Reference data SID'!$B:$N,13,FALSE))</f>
        <v/>
      </c>
      <c r="Z471" s="13" t="str">
        <f>IF(ISERROR(VLOOKUP(CONCATENATE($A471,"_",Z$2),'Reference data SID'!$B:$N,13,FALSE)),"",VLOOKUP(CONCATENATE($A471,"_",Z$2),'Reference data SID'!$B:$N,13,FALSE))</f>
        <v/>
      </c>
      <c r="AA471" s="13" t="str">
        <f>IF(ISERROR(VLOOKUP(CONCATENATE($A471,"_",AA$2),'Reference data SID'!$B:$N,13,FALSE)),"",VLOOKUP(CONCATENATE($A471,"_",AA$2),'Reference data SID'!$B:$N,13,FALSE))</f>
        <v/>
      </c>
      <c r="AB471" s="13" t="str">
        <f>IF(ISERROR(VLOOKUP(CONCATENATE($A471,"_",AB$2),'Reference data SID'!$B:$N,13,FALSE)),"",VLOOKUP(CONCATENATE($A471,"_",AB$2),'Reference data SID'!$B:$N,13,FALSE))</f>
        <v/>
      </c>
      <c r="AC471" s="13" t="str">
        <f>IF(ISERROR(VLOOKUP(CONCATENATE($A471,"_",AC$2),'Reference data SID'!$B:$N,13,FALSE)),"",VLOOKUP(CONCATENATE($A471,"_",AC$2),'Reference data SID'!$B:$N,13,FALSE))</f>
        <v/>
      </c>
      <c r="AD471" s="13" t="str">
        <f>IF(ISERROR(VLOOKUP(CONCATENATE($A471,"_",AD$2),'Reference data SID'!$B:$N,13,FALSE)),"",VLOOKUP(CONCATENATE($A471,"_",AD$2),'Reference data SID'!$B:$N,13,FALSE))</f>
        <v/>
      </c>
      <c r="AE471" s="13" t="str">
        <f>IF(ISERROR(VLOOKUP(CONCATENATE($A471,"_",AE$2),'Reference data SID'!$B:$N,13,FALSE)),"",VLOOKUP(CONCATENATE($A471,"_",AE$2),'Reference data SID'!$B:$N,13,FALSE))</f>
        <v/>
      </c>
      <c r="AF471" s="13" t="str">
        <f>IF(ISERROR(VLOOKUP(CONCATENATE($A471,"_",AF$2),'Reference data SID'!$B:$N,13,FALSE)),"",VLOOKUP(CONCATENATE($A471,"_",AF$2),'Reference data SID'!$B:$N,13,FALSE))</f>
        <v/>
      </c>
      <c r="AG471" s="13" t="str">
        <f>IF(ISERROR(VLOOKUP(CONCATENATE($A471,"_",AG$2),'Reference data SID'!$B:$N,13,FALSE)),"",VLOOKUP(CONCATENATE($A471,"_",AG$2),'Reference data SID'!$B:$N,13,FALSE))</f>
        <v/>
      </c>
      <c r="AH471" s="13" t="str">
        <f>IF(ISERROR(VLOOKUP(CONCATENATE($A471,"_",AH$2),'Reference data SID'!$B:$N,13,FALSE)),"",VLOOKUP(CONCATENATE($A471,"_",AH$2),'Reference data SID'!$B:$N,13,FALSE))</f>
        <v/>
      </c>
      <c r="AI471" s="13" t="str">
        <f>IF(ISERROR(VLOOKUP(CONCATENATE($A471,"_",AI$2),'Reference data SID'!$B:$N,13,FALSE)),"",VLOOKUP(CONCATENATE($A471,"_",AI$2),'Reference data SID'!$B:$N,13,FALSE))</f>
        <v/>
      </c>
      <c r="AJ471" s="13" t="str">
        <f>IF(ISERROR(VLOOKUP(CONCATENATE($A471,"_",AJ$2),'Reference data SID'!$B:$N,13,FALSE)),"",VLOOKUP(CONCATENATE($A471,"_",AJ$2),'Reference data SID'!$B:$N,13,FALSE))</f>
        <v/>
      </c>
      <c r="AK471" s="13" t="str">
        <f>IF(ISERROR(VLOOKUP(CONCATENATE($A471,"_",AK$2),'Reference data SID'!$B:$N,13,FALSE)),"",VLOOKUP(CONCATENATE($A471,"_",AK$2),'Reference data SID'!$B:$N,13,FALSE))</f>
        <v/>
      </c>
      <c r="AL471" s="13" t="str">
        <f>IF(ISERROR(VLOOKUP(CONCATENATE($A471,"_",AL$2),'Reference data SID'!$B:$N,13,FALSE)),"",VLOOKUP(CONCATENATE($A471,"_",AL$2),'Reference data SID'!$B:$N,13,FALSE))</f>
        <v/>
      </c>
      <c r="AM471" s="13" t="str">
        <f>IF(ISERROR(VLOOKUP(CONCATENATE($A471,"_",AM$2),'Reference data SID'!$B:$N,13,FALSE)),"",VLOOKUP(CONCATENATE($A471,"_",AM$2),'Reference data SID'!$B:$N,13,FALSE))</f>
        <v/>
      </c>
      <c r="AN471" s="13" t="str">
        <f>IF(ISERROR(VLOOKUP(CONCATENATE($A471,"_",AN$2),'Reference data SID'!$B:$N,13,FALSE)),"",VLOOKUP(CONCATENATE($A471,"_",AN$2),'Reference data SID'!$B:$N,13,FALSE))</f>
        <v/>
      </c>
      <c r="AO471" s="13" t="str">
        <f>IF(ISERROR(VLOOKUP(CONCATENATE($A471,"_",AO$2),'Reference data SID'!$B:$N,13,FALSE)),"",VLOOKUP(CONCATENATE($A471,"_",AO$2),'Reference data SID'!$B:$N,13,FALSE))</f>
        <v/>
      </c>
      <c r="AP471" s="13" t="str">
        <f>IF(ISERROR(VLOOKUP(CONCATENATE($A471,"_",AP$2),'Reference data SID'!$B:$N,13,FALSE)),"",VLOOKUP(CONCATENATE($A471,"_",AP$2),'Reference data SID'!$B:$N,13,FALSE))</f>
        <v/>
      </c>
      <c r="AQ471" s="13" t="str">
        <f>IF(ISERROR(VLOOKUP(CONCATENATE($A471,"_",AQ$2),'Reference data SID'!$B:$N,13,FALSE)),"",VLOOKUP(CONCATENATE($A471,"_",AQ$2),'Reference data SID'!$B:$N,13,FALSE))</f>
        <v/>
      </c>
      <c r="AR471" s="13" t="str">
        <f>IF(ISERROR(VLOOKUP(CONCATENATE($A471,"_",AR$2),'Reference data SID'!$B:$N,13,FALSE)),"",VLOOKUP(CONCATENATE($A471,"_",AR$2),'Reference data SID'!$B:$N,13,FALSE))</f>
        <v/>
      </c>
      <c r="AS471" s="13" t="str">
        <f>IF(ISERROR(VLOOKUP(CONCATENATE($A471,"_",AS$2),'Reference data SID'!$B:$N,13,FALSE)),"",VLOOKUP(CONCATENATE($A471,"_",AS$2),'Reference data SID'!$B:$N,13,FALSE))</f>
        <v/>
      </c>
      <c r="AT471" s="13" t="str">
        <f>IF(ISERROR(VLOOKUP(CONCATENATE($A471,"_",AT$2),'Reference data SID'!$B:$N,13,FALSE)),"",VLOOKUP(CONCATENATE($A471,"_",AT$2),'Reference data SID'!$B:$N,13,FALSE))</f>
        <v/>
      </c>
    </row>
    <row r="472" spans="1:46" x14ac:dyDescent="0.25">
      <c r="A472">
        <v>468</v>
      </c>
      <c r="B472" s="13" t="str">
        <f>IF(ISERROR(VLOOKUP(CONCATENATE($A472,"_",B$2),'Reference data SID'!$B:$N,13,FALSE)),"",VLOOKUP(CONCATENATE($A472,"_",B$2),'Reference data SID'!$B:$N,13,FALSE))</f>
        <v/>
      </c>
      <c r="C472" s="13" t="str">
        <f>IF(ISERROR(VLOOKUP(CONCATENATE($A472,"_",C$2),'Reference data SID'!$B:$N,13,FALSE)),"",VLOOKUP(CONCATENATE($A472,"_",C$2),'Reference data SID'!$B:$N,13,FALSE))</f>
        <v/>
      </c>
      <c r="D472" s="13" t="str">
        <f>IF(ISERROR(VLOOKUP(CONCATENATE($A472,"_",D$2),'Reference data SID'!$B:$N,13,FALSE)),"",VLOOKUP(CONCATENATE($A472,"_",D$2),'Reference data SID'!$B:$N,13,FALSE))</f>
        <v/>
      </c>
      <c r="E472" s="13" t="str">
        <f>IF(ISERROR(VLOOKUP(CONCATENATE($A472,"_",E$2),'Reference data SID'!$B:$N,13,FALSE)),"",VLOOKUP(CONCATENATE($A472,"_",E$2),'Reference data SID'!$B:$N,13,FALSE))</f>
        <v/>
      </c>
      <c r="F472" s="13" t="str">
        <f>IF(ISERROR(VLOOKUP(CONCATENATE($A472,"_",F$2),'Reference data SID'!$B:$N,13,FALSE)),"",VLOOKUP(CONCATENATE($A472,"_",F$2),'Reference data SID'!$B:$N,13,FALSE))</f>
        <v/>
      </c>
      <c r="G472" s="13" t="str">
        <f>IF(ISERROR(VLOOKUP(CONCATENATE($A472,"_",G$2),'Reference data SID'!$B:$N,13,FALSE)),"",VLOOKUP(CONCATENATE($A472,"_",G$2),'Reference data SID'!$B:$N,13,FALSE))</f>
        <v/>
      </c>
      <c r="H472" s="13" t="str">
        <f>IF(ISERROR(VLOOKUP(CONCATENATE($A472,"_",H$2),'Reference data SID'!$B:$N,13,FALSE)),"",VLOOKUP(CONCATENATE($A472,"_",H$2),'Reference data SID'!$B:$N,13,FALSE))</f>
        <v/>
      </c>
      <c r="I472" s="13" t="str">
        <f>IF(ISERROR(VLOOKUP(CONCATENATE($A472,"_",I$2),'Reference data SID'!$B:$N,13,FALSE)),"",VLOOKUP(CONCATENATE($A472,"_",I$2),'Reference data SID'!$B:$N,13,FALSE))</f>
        <v/>
      </c>
      <c r="J472" s="13" t="str">
        <f>IF(ISERROR(VLOOKUP(CONCATENATE($A472,"_",J$2),'Reference data SID'!$B:$N,13,FALSE)),"",VLOOKUP(CONCATENATE($A472,"_",J$2),'Reference data SID'!$B:$N,13,FALSE))</f>
        <v/>
      </c>
      <c r="K472" s="13" t="str">
        <f>IF(ISERROR(VLOOKUP(CONCATENATE($A472,"_",K$2),'Reference data SID'!$B:$N,13,FALSE)),"",VLOOKUP(CONCATENATE($A472,"_",K$2),'Reference data SID'!$B:$N,13,FALSE))</f>
        <v/>
      </c>
      <c r="L472" s="13" t="str">
        <f>IF(ISERROR(VLOOKUP(CONCATENATE($A472,"_",L$2),'Reference data SID'!$B:$N,13,FALSE)),"",VLOOKUP(CONCATENATE($A472,"_",L$2),'Reference data SID'!$B:$N,13,FALSE))</f>
        <v/>
      </c>
      <c r="M472" s="13" t="str">
        <f>IF(ISERROR(VLOOKUP(CONCATENATE($A472,"_",M$2),'Reference data SID'!$B:$N,13,FALSE)),"",VLOOKUP(CONCATENATE($A472,"_",M$2),'Reference data SID'!$B:$N,13,FALSE))</f>
        <v/>
      </c>
      <c r="N472" s="13" t="str">
        <f>IF(ISERROR(VLOOKUP(CONCATENATE($A472,"_",N$2),'Reference data SID'!$B:$N,13,FALSE)),"",VLOOKUP(CONCATENATE($A472,"_",N$2),'Reference data SID'!$B:$N,13,FALSE))</f>
        <v/>
      </c>
      <c r="O472" s="13" t="str">
        <f>IF(ISERROR(VLOOKUP(CONCATENATE($A472,"_",O$2),'Reference data SID'!$B:$N,13,FALSE)),"",VLOOKUP(CONCATENATE($A472,"_",O$2),'Reference data SID'!$B:$N,13,FALSE))</f>
        <v/>
      </c>
      <c r="P472" s="13" t="str">
        <f>IF(ISERROR(VLOOKUP(CONCATENATE($A472,"_",P$2),'Reference data SID'!$B:$N,13,FALSE)),"",VLOOKUP(CONCATENATE($A472,"_",P$2),'Reference data SID'!$B:$N,13,FALSE))</f>
        <v/>
      </c>
      <c r="Q472" s="13" t="str">
        <f>IF(ISERROR(VLOOKUP(CONCATENATE($A472,"_",Q$2),'Reference data SID'!$B:$N,13,FALSE)),"",VLOOKUP(CONCATENATE($A472,"_",Q$2),'Reference data SID'!$B:$N,13,FALSE))</f>
        <v/>
      </c>
      <c r="R472" s="13" t="str">
        <f>IF(ISERROR(VLOOKUP(CONCATENATE($A472,"_",R$2),'Reference data SID'!$B:$N,13,FALSE)),"",VLOOKUP(CONCATENATE($A472,"_",R$2),'Reference data SID'!$B:$N,13,FALSE))</f>
        <v/>
      </c>
      <c r="S472" s="13" t="str">
        <f>IF(ISERROR(VLOOKUP(CONCATENATE($A472,"_",S$2),'Reference data SID'!$B:$N,13,FALSE)),"",VLOOKUP(CONCATENATE($A472,"_",S$2),'Reference data SID'!$B:$N,13,FALSE))</f>
        <v/>
      </c>
      <c r="T472" s="13" t="str">
        <f>IF(ISERROR(VLOOKUP(CONCATENATE($A472,"_",T$2),'Reference data SID'!$B:$N,13,FALSE)),"",VLOOKUP(CONCATENATE($A472,"_",T$2),'Reference data SID'!$B:$N,13,FALSE))</f>
        <v/>
      </c>
      <c r="U472" s="13" t="str">
        <f>IF(ISERROR(VLOOKUP(CONCATENATE($A472,"_",U$2),'Reference data SID'!$B:$N,13,FALSE)),"",VLOOKUP(CONCATENATE($A472,"_",U$2),'Reference data SID'!$B:$N,13,FALSE))</f>
        <v/>
      </c>
      <c r="V472" s="13" t="str">
        <f>IF(ISERROR(VLOOKUP(CONCATENATE($A472,"_",V$2),'Reference data SID'!$B:$N,13,FALSE)),"",VLOOKUP(CONCATENATE($A472,"_",V$2),'Reference data SID'!$B:$N,13,FALSE))</f>
        <v/>
      </c>
      <c r="W472" s="13" t="str">
        <f>IF(ISERROR(VLOOKUP(CONCATENATE($A472,"_",W$2),'Reference data SID'!$B:$N,13,FALSE)),"",VLOOKUP(CONCATENATE($A472,"_",W$2),'Reference data SID'!$B:$N,13,FALSE))</f>
        <v/>
      </c>
      <c r="X472" s="13" t="str">
        <f>IF(ISERROR(VLOOKUP(CONCATENATE($A472,"_",X$2),'Reference data SID'!$B:$N,13,FALSE)),"",VLOOKUP(CONCATENATE($A472,"_",X$2),'Reference data SID'!$B:$N,13,FALSE))</f>
        <v/>
      </c>
      <c r="Y472" s="13" t="str">
        <f>IF(ISERROR(VLOOKUP(CONCATENATE($A472,"_",Y$2),'Reference data SID'!$B:$N,13,FALSE)),"",VLOOKUP(CONCATENATE($A472,"_",Y$2),'Reference data SID'!$B:$N,13,FALSE))</f>
        <v/>
      </c>
      <c r="Z472" s="13" t="str">
        <f>IF(ISERROR(VLOOKUP(CONCATENATE($A472,"_",Z$2),'Reference data SID'!$B:$N,13,FALSE)),"",VLOOKUP(CONCATENATE($A472,"_",Z$2),'Reference data SID'!$B:$N,13,FALSE))</f>
        <v/>
      </c>
      <c r="AA472" s="13" t="str">
        <f>IF(ISERROR(VLOOKUP(CONCATENATE($A472,"_",AA$2),'Reference data SID'!$B:$N,13,FALSE)),"",VLOOKUP(CONCATENATE($A472,"_",AA$2),'Reference data SID'!$B:$N,13,FALSE))</f>
        <v/>
      </c>
      <c r="AB472" s="13" t="str">
        <f>IF(ISERROR(VLOOKUP(CONCATENATE($A472,"_",AB$2),'Reference data SID'!$B:$N,13,FALSE)),"",VLOOKUP(CONCATENATE($A472,"_",AB$2),'Reference data SID'!$B:$N,13,FALSE))</f>
        <v/>
      </c>
      <c r="AC472" s="13" t="str">
        <f>IF(ISERROR(VLOOKUP(CONCATENATE($A472,"_",AC$2),'Reference data SID'!$B:$N,13,FALSE)),"",VLOOKUP(CONCATENATE($A472,"_",AC$2),'Reference data SID'!$B:$N,13,FALSE))</f>
        <v/>
      </c>
      <c r="AD472" s="13" t="str">
        <f>IF(ISERROR(VLOOKUP(CONCATENATE($A472,"_",AD$2),'Reference data SID'!$B:$N,13,FALSE)),"",VLOOKUP(CONCATENATE($A472,"_",AD$2),'Reference data SID'!$B:$N,13,FALSE))</f>
        <v/>
      </c>
      <c r="AE472" s="13" t="str">
        <f>IF(ISERROR(VLOOKUP(CONCATENATE($A472,"_",AE$2),'Reference data SID'!$B:$N,13,FALSE)),"",VLOOKUP(CONCATENATE($A472,"_",AE$2),'Reference data SID'!$B:$N,13,FALSE))</f>
        <v/>
      </c>
      <c r="AF472" s="13" t="str">
        <f>IF(ISERROR(VLOOKUP(CONCATENATE($A472,"_",AF$2),'Reference data SID'!$B:$N,13,FALSE)),"",VLOOKUP(CONCATENATE($A472,"_",AF$2),'Reference data SID'!$B:$N,13,FALSE))</f>
        <v/>
      </c>
      <c r="AG472" s="13" t="str">
        <f>IF(ISERROR(VLOOKUP(CONCATENATE($A472,"_",AG$2),'Reference data SID'!$B:$N,13,FALSE)),"",VLOOKUP(CONCATENATE($A472,"_",AG$2),'Reference data SID'!$B:$N,13,FALSE))</f>
        <v/>
      </c>
      <c r="AH472" s="13" t="str">
        <f>IF(ISERROR(VLOOKUP(CONCATENATE($A472,"_",AH$2),'Reference data SID'!$B:$N,13,FALSE)),"",VLOOKUP(CONCATENATE($A472,"_",AH$2),'Reference data SID'!$B:$N,13,FALSE))</f>
        <v/>
      </c>
      <c r="AI472" s="13" t="str">
        <f>IF(ISERROR(VLOOKUP(CONCATENATE($A472,"_",AI$2),'Reference data SID'!$B:$N,13,FALSE)),"",VLOOKUP(CONCATENATE($A472,"_",AI$2),'Reference data SID'!$B:$N,13,FALSE))</f>
        <v/>
      </c>
      <c r="AJ472" s="13" t="str">
        <f>IF(ISERROR(VLOOKUP(CONCATENATE($A472,"_",AJ$2),'Reference data SID'!$B:$N,13,FALSE)),"",VLOOKUP(CONCATENATE($A472,"_",AJ$2),'Reference data SID'!$B:$N,13,FALSE))</f>
        <v/>
      </c>
      <c r="AK472" s="13" t="str">
        <f>IF(ISERROR(VLOOKUP(CONCATENATE($A472,"_",AK$2),'Reference data SID'!$B:$N,13,FALSE)),"",VLOOKUP(CONCATENATE($A472,"_",AK$2),'Reference data SID'!$B:$N,13,FALSE))</f>
        <v/>
      </c>
      <c r="AL472" s="13" t="str">
        <f>IF(ISERROR(VLOOKUP(CONCATENATE($A472,"_",AL$2),'Reference data SID'!$B:$N,13,FALSE)),"",VLOOKUP(CONCATENATE($A472,"_",AL$2),'Reference data SID'!$B:$N,13,FALSE))</f>
        <v/>
      </c>
      <c r="AM472" s="13" t="str">
        <f>IF(ISERROR(VLOOKUP(CONCATENATE($A472,"_",AM$2),'Reference data SID'!$B:$N,13,FALSE)),"",VLOOKUP(CONCATENATE($A472,"_",AM$2),'Reference data SID'!$B:$N,13,FALSE))</f>
        <v/>
      </c>
      <c r="AN472" s="13" t="str">
        <f>IF(ISERROR(VLOOKUP(CONCATENATE($A472,"_",AN$2),'Reference data SID'!$B:$N,13,FALSE)),"",VLOOKUP(CONCATENATE($A472,"_",AN$2),'Reference data SID'!$B:$N,13,FALSE))</f>
        <v/>
      </c>
      <c r="AO472" s="13" t="str">
        <f>IF(ISERROR(VLOOKUP(CONCATENATE($A472,"_",AO$2),'Reference data SID'!$B:$N,13,FALSE)),"",VLOOKUP(CONCATENATE($A472,"_",AO$2),'Reference data SID'!$B:$N,13,FALSE))</f>
        <v/>
      </c>
      <c r="AP472" s="13" t="str">
        <f>IF(ISERROR(VLOOKUP(CONCATENATE($A472,"_",AP$2),'Reference data SID'!$B:$N,13,FALSE)),"",VLOOKUP(CONCATENATE($A472,"_",AP$2),'Reference data SID'!$B:$N,13,FALSE))</f>
        <v/>
      </c>
      <c r="AQ472" s="13" t="str">
        <f>IF(ISERROR(VLOOKUP(CONCATENATE($A472,"_",AQ$2),'Reference data SID'!$B:$N,13,FALSE)),"",VLOOKUP(CONCATENATE($A472,"_",AQ$2),'Reference data SID'!$B:$N,13,FALSE))</f>
        <v/>
      </c>
      <c r="AR472" s="13" t="str">
        <f>IF(ISERROR(VLOOKUP(CONCATENATE($A472,"_",AR$2),'Reference data SID'!$B:$N,13,FALSE)),"",VLOOKUP(CONCATENATE($A472,"_",AR$2),'Reference data SID'!$B:$N,13,FALSE))</f>
        <v/>
      </c>
      <c r="AS472" s="13" t="str">
        <f>IF(ISERROR(VLOOKUP(CONCATENATE($A472,"_",AS$2),'Reference data SID'!$B:$N,13,FALSE)),"",VLOOKUP(CONCATENATE($A472,"_",AS$2),'Reference data SID'!$B:$N,13,FALSE))</f>
        <v/>
      </c>
      <c r="AT472" s="13" t="str">
        <f>IF(ISERROR(VLOOKUP(CONCATENATE($A472,"_",AT$2),'Reference data SID'!$B:$N,13,FALSE)),"",VLOOKUP(CONCATENATE($A472,"_",AT$2),'Reference data SID'!$B:$N,13,FALSE))</f>
        <v/>
      </c>
    </row>
    <row r="473" spans="1:46" x14ac:dyDescent="0.25">
      <c r="A473">
        <v>469</v>
      </c>
      <c r="B473" s="13" t="str">
        <f>IF(ISERROR(VLOOKUP(CONCATENATE($A473,"_",B$2),'Reference data SID'!$B:$N,13,FALSE)),"",VLOOKUP(CONCATENATE($A473,"_",B$2),'Reference data SID'!$B:$N,13,FALSE))</f>
        <v/>
      </c>
      <c r="C473" s="13" t="str">
        <f>IF(ISERROR(VLOOKUP(CONCATENATE($A473,"_",C$2),'Reference data SID'!$B:$N,13,FALSE)),"",VLOOKUP(CONCATENATE($A473,"_",C$2),'Reference data SID'!$B:$N,13,FALSE))</f>
        <v/>
      </c>
      <c r="D473" s="13" t="str">
        <f>IF(ISERROR(VLOOKUP(CONCATENATE($A473,"_",D$2),'Reference data SID'!$B:$N,13,FALSE)),"",VLOOKUP(CONCATENATE($A473,"_",D$2),'Reference data SID'!$B:$N,13,FALSE))</f>
        <v/>
      </c>
      <c r="E473" s="13" t="str">
        <f>IF(ISERROR(VLOOKUP(CONCATENATE($A473,"_",E$2),'Reference data SID'!$B:$N,13,FALSE)),"",VLOOKUP(CONCATENATE($A473,"_",E$2),'Reference data SID'!$B:$N,13,FALSE))</f>
        <v/>
      </c>
      <c r="F473" s="13" t="str">
        <f>IF(ISERROR(VLOOKUP(CONCATENATE($A473,"_",F$2),'Reference data SID'!$B:$N,13,FALSE)),"",VLOOKUP(CONCATENATE($A473,"_",F$2),'Reference data SID'!$B:$N,13,FALSE))</f>
        <v/>
      </c>
      <c r="G473" s="13" t="str">
        <f>IF(ISERROR(VLOOKUP(CONCATENATE($A473,"_",G$2),'Reference data SID'!$B:$N,13,FALSE)),"",VLOOKUP(CONCATENATE($A473,"_",G$2),'Reference data SID'!$B:$N,13,FALSE))</f>
        <v/>
      </c>
      <c r="H473" s="13" t="str">
        <f>IF(ISERROR(VLOOKUP(CONCATENATE($A473,"_",H$2),'Reference data SID'!$B:$N,13,FALSE)),"",VLOOKUP(CONCATENATE($A473,"_",H$2),'Reference data SID'!$B:$N,13,FALSE))</f>
        <v/>
      </c>
      <c r="I473" s="13" t="str">
        <f>IF(ISERROR(VLOOKUP(CONCATENATE($A473,"_",I$2),'Reference data SID'!$B:$N,13,FALSE)),"",VLOOKUP(CONCATENATE($A473,"_",I$2),'Reference data SID'!$B:$N,13,FALSE))</f>
        <v/>
      </c>
      <c r="J473" s="13" t="str">
        <f>IF(ISERROR(VLOOKUP(CONCATENATE($A473,"_",J$2),'Reference data SID'!$B:$N,13,FALSE)),"",VLOOKUP(CONCATENATE($A473,"_",J$2),'Reference data SID'!$B:$N,13,FALSE))</f>
        <v/>
      </c>
      <c r="K473" s="13" t="str">
        <f>IF(ISERROR(VLOOKUP(CONCATENATE($A473,"_",K$2),'Reference data SID'!$B:$N,13,FALSE)),"",VLOOKUP(CONCATENATE($A473,"_",K$2),'Reference data SID'!$B:$N,13,FALSE))</f>
        <v/>
      </c>
      <c r="L473" s="13" t="str">
        <f>IF(ISERROR(VLOOKUP(CONCATENATE($A473,"_",L$2),'Reference data SID'!$B:$N,13,FALSE)),"",VLOOKUP(CONCATENATE($A473,"_",L$2),'Reference data SID'!$B:$N,13,FALSE))</f>
        <v/>
      </c>
      <c r="M473" s="13" t="str">
        <f>IF(ISERROR(VLOOKUP(CONCATENATE($A473,"_",M$2),'Reference data SID'!$B:$N,13,FALSE)),"",VLOOKUP(CONCATENATE($A473,"_",M$2),'Reference data SID'!$B:$N,13,FALSE))</f>
        <v/>
      </c>
      <c r="N473" s="13" t="str">
        <f>IF(ISERROR(VLOOKUP(CONCATENATE($A473,"_",N$2),'Reference data SID'!$B:$N,13,FALSE)),"",VLOOKUP(CONCATENATE($A473,"_",N$2),'Reference data SID'!$B:$N,13,FALSE))</f>
        <v/>
      </c>
      <c r="O473" s="13" t="str">
        <f>IF(ISERROR(VLOOKUP(CONCATENATE($A473,"_",O$2),'Reference data SID'!$B:$N,13,FALSE)),"",VLOOKUP(CONCATENATE($A473,"_",O$2),'Reference data SID'!$B:$N,13,FALSE))</f>
        <v/>
      </c>
      <c r="P473" s="13" t="str">
        <f>IF(ISERROR(VLOOKUP(CONCATENATE($A473,"_",P$2),'Reference data SID'!$B:$N,13,FALSE)),"",VLOOKUP(CONCATENATE($A473,"_",P$2),'Reference data SID'!$B:$N,13,FALSE))</f>
        <v/>
      </c>
      <c r="Q473" s="13" t="str">
        <f>IF(ISERROR(VLOOKUP(CONCATENATE($A473,"_",Q$2),'Reference data SID'!$B:$N,13,FALSE)),"",VLOOKUP(CONCATENATE($A473,"_",Q$2),'Reference data SID'!$B:$N,13,FALSE))</f>
        <v/>
      </c>
      <c r="R473" s="13" t="str">
        <f>IF(ISERROR(VLOOKUP(CONCATENATE($A473,"_",R$2),'Reference data SID'!$B:$N,13,FALSE)),"",VLOOKUP(CONCATENATE($A473,"_",R$2),'Reference data SID'!$B:$N,13,FALSE))</f>
        <v/>
      </c>
      <c r="S473" s="13" t="str">
        <f>IF(ISERROR(VLOOKUP(CONCATENATE($A473,"_",S$2),'Reference data SID'!$B:$N,13,FALSE)),"",VLOOKUP(CONCATENATE($A473,"_",S$2),'Reference data SID'!$B:$N,13,FALSE))</f>
        <v/>
      </c>
      <c r="T473" s="13" t="str">
        <f>IF(ISERROR(VLOOKUP(CONCATENATE($A473,"_",T$2),'Reference data SID'!$B:$N,13,FALSE)),"",VLOOKUP(CONCATENATE($A473,"_",T$2),'Reference data SID'!$B:$N,13,FALSE))</f>
        <v/>
      </c>
      <c r="U473" s="13" t="str">
        <f>IF(ISERROR(VLOOKUP(CONCATENATE($A473,"_",U$2),'Reference data SID'!$B:$N,13,FALSE)),"",VLOOKUP(CONCATENATE($A473,"_",U$2),'Reference data SID'!$B:$N,13,FALSE))</f>
        <v/>
      </c>
      <c r="V473" s="13" t="str">
        <f>IF(ISERROR(VLOOKUP(CONCATENATE($A473,"_",V$2),'Reference data SID'!$B:$N,13,FALSE)),"",VLOOKUP(CONCATENATE($A473,"_",V$2),'Reference data SID'!$B:$N,13,FALSE))</f>
        <v/>
      </c>
      <c r="W473" s="13" t="str">
        <f>IF(ISERROR(VLOOKUP(CONCATENATE($A473,"_",W$2),'Reference data SID'!$B:$N,13,FALSE)),"",VLOOKUP(CONCATENATE($A473,"_",W$2),'Reference data SID'!$B:$N,13,FALSE))</f>
        <v/>
      </c>
      <c r="X473" s="13" t="str">
        <f>IF(ISERROR(VLOOKUP(CONCATENATE($A473,"_",X$2),'Reference data SID'!$B:$N,13,FALSE)),"",VLOOKUP(CONCATENATE($A473,"_",X$2),'Reference data SID'!$B:$N,13,FALSE))</f>
        <v/>
      </c>
      <c r="Y473" s="13" t="str">
        <f>IF(ISERROR(VLOOKUP(CONCATENATE($A473,"_",Y$2),'Reference data SID'!$B:$N,13,FALSE)),"",VLOOKUP(CONCATENATE($A473,"_",Y$2),'Reference data SID'!$B:$N,13,FALSE))</f>
        <v/>
      </c>
      <c r="Z473" s="13" t="str">
        <f>IF(ISERROR(VLOOKUP(CONCATENATE($A473,"_",Z$2),'Reference data SID'!$B:$N,13,FALSE)),"",VLOOKUP(CONCATENATE($A473,"_",Z$2),'Reference data SID'!$B:$N,13,FALSE))</f>
        <v/>
      </c>
      <c r="AA473" s="13" t="str">
        <f>IF(ISERROR(VLOOKUP(CONCATENATE($A473,"_",AA$2),'Reference data SID'!$B:$N,13,FALSE)),"",VLOOKUP(CONCATENATE($A473,"_",AA$2),'Reference data SID'!$B:$N,13,FALSE))</f>
        <v/>
      </c>
      <c r="AB473" s="13" t="str">
        <f>IF(ISERROR(VLOOKUP(CONCATENATE($A473,"_",AB$2),'Reference data SID'!$B:$N,13,FALSE)),"",VLOOKUP(CONCATENATE($A473,"_",AB$2),'Reference data SID'!$B:$N,13,FALSE))</f>
        <v/>
      </c>
      <c r="AC473" s="13" t="str">
        <f>IF(ISERROR(VLOOKUP(CONCATENATE($A473,"_",AC$2),'Reference data SID'!$B:$N,13,FALSE)),"",VLOOKUP(CONCATENATE($A473,"_",AC$2),'Reference data SID'!$B:$N,13,FALSE))</f>
        <v/>
      </c>
      <c r="AD473" s="13" t="str">
        <f>IF(ISERROR(VLOOKUP(CONCATENATE($A473,"_",AD$2),'Reference data SID'!$B:$N,13,FALSE)),"",VLOOKUP(CONCATENATE($A473,"_",AD$2),'Reference data SID'!$B:$N,13,FALSE))</f>
        <v/>
      </c>
      <c r="AE473" s="13" t="str">
        <f>IF(ISERROR(VLOOKUP(CONCATENATE($A473,"_",AE$2),'Reference data SID'!$B:$N,13,FALSE)),"",VLOOKUP(CONCATENATE($A473,"_",AE$2),'Reference data SID'!$B:$N,13,FALSE))</f>
        <v/>
      </c>
      <c r="AF473" s="13" t="str">
        <f>IF(ISERROR(VLOOKUP(CONCATENATE($A473,"_",AF$2),'Reference data SID'!$B:$N,13,FALSE)),"",VLOOKUP(CONCATENATE($A473,"_",AF$2),'Reference data SID'!$B:$N,13,FALSE))</f>
        <v/>
      </c>
      <c r="AG473" s="13" t="str">
        <f>IF(ISERROR(VLOOKUP(CONCATENATE($A473,"_",AG$2),'Reference data SID'!$B:$N,13,FALSE)),"",VLOOKUP(CONCATENATE($A473,"_",AG$2),'Reference data SID'!$B:$N,13,FALSE))</f>
        <v/>
      </c>
      <c r="AH473" s="13" t="str">
        <f>IF(ISERROR(VLOOKUP(CONCATENATE($A473,"_",AH$2),'Reference data SID'!$B:$N,13,FALSE)),"",VLOOKUP(CONCATENATE($A473,"_",AH$2),'Reference data SID'!$B:$N,13,FALSE))</f>
        <v/>
      </c>
      <c r="AI473" s="13" t="str">
        <f>IF(ISERROR(VLOOKUP(CONCATENATE($A473,"_",AI$2),'Reference data SID'!$B:$N,13,FALSE)),"",VLOOKUP(CONCATENATE($A473,"_",AI$2),'Reference data SID'!$B:$N,13,FALSE))</f>
        <v/>
      </c>
      <c r="AJ473" s="13" t="str">
        <f>IF(ISERROR(VLOOKUP(CONCATENATE($A473,"_",AJ$2),'Reference data SID'!$B:$N,13,FALSE)),"",VLOOKUP(CONCATENATE($A473,"_",AJ$2),'Reference data SID'!$B:$N,13,FALSE))</f>
        <v/>
      </c>
      <c r="AK473" s="13" t="str">
        <f>IF(ISERROR(VLOOKUP(CONCATENATE($A473,"_",AK$2),'Reference data SID'!$B:$N,13,FALSE)),"",VLOOKUP(CONCATENATE($A473,"_",AK$2),'Reference data SID'!$B:$N,13,FALSE))</f>
        <v/>
      </c>
      <c r="AL473" s="13" t="str">
        <f>IF(ISERROR(VLOOKUP(CONCATENATE($A473,"_",AL$2),'Reference data SID'!$B:$N,13,FALSE)),"",VLOOKUP(CONCATENATE($A473,"_",AL$2),'Reference data SID'!$B:$N,13,FALSE))</f>
        <v/>
      </c>
      <c r="AM473" s="13" t="str">
        <f>IF(ISERROR(VLOOKUP(CONCATENATE($A473,"_",AM$2),'Reference data SID'!$B:$N,13,FALSE)),"",VLOOKUP(CONCATENATE($A473,"_",AM$2),'Reference data SID'!$B:$N,13,FALSE))</f>
        <v/>
      </c>
      <c r="AN473" s="13" t="str">
        <f>IF(ISERROR(VLOOKUP(CONCATENATE($A473,"_",AN$2),'Reference data SID'!$B:$N,13,FALSE)),"",VLOOKUP(CONCATENATE($A473,"_",AN$2),'Reference data SID'!$B:$N,13,FALSE))</f>
        <v/>
      </c>
      <c r="AO473" s="13" t="str">
        <f>IF(ISERROR(VLOOKUP(CONCATENATE($A473,"_",AO$2),'Reference data SID'!$B:$N,13,FALSE)),"",VLOOKUP(CONCATENATE($A473,"_",AO$2),'Reference data SID'!$B:$N,13,FALSE))</f>
        <v/>
      </c>
      <c r="AP473" s="13" t="str">
        <f>IF(ISERROR(VLOOKUP(CONCATENATE($A473,"_",AP$2),'Reference data SID'!$B:$N,13,FALSE)),"",VLOOKUP(CONCATENATE($A473,"_",AP$2),'Reference data SID'!$B:$N,13,FALSE))</f>
        <v/>
      </c>
      <c r="AQ473" s="13" t="str">
        <f>IF(ISERROR(VLOOKUP(CONCATENATE($A473,"_",AQ$2),'Reference data SID'!$B:$N,13,FALSE)),"",VLOOKUP(CONCATENATE($A473,"_",AQ$2),'Reference data SID'!$B:$N,13,FALSE))</f>
        <v/>
      </c>
      <c r="AR473" s="13" t="str">
        <f>IF(ISERROR(VLOOKUP(CONCATENATE($A473,"_",AR$2),'Reference data SID'!$B:$N,13,FALSE)),"",VLOOKUP(CONCATENATE($A473,"_",AR$2),'Reference data SID'!$B:$N,13,FALSE))</f>
        <v/>
      </c>
      <c r="AS473" s="13" t="str">
        <f>IF(ISERROR(VLOOKUP(CONCATENATE($A473,"_",AS$2),'Reference data SID'!$B:$N,13,FALSE)),"",VLOOKUP(CONCATENATE($A473,"_",AS$2),'Reference data SID'!$B:$N,13,FALSE))</f>
        <v/>
      </c>
      <c r="AT473" s="13" t="str">
        <f>IF(ISERROR(VLOOKUP(CONCATENATE($A473,"_",AT$2),'Reference data SID'!$B:$N,13,FALSE)),"",VLOOKUP(CONCATENATE($A473,"_",AT$2),'Reference data SID'!$B:$N,13,FALSE))</f>
        <v/>
      </c>
    </row>
    <row r="474" spans="1:46" x14ac:dyDescent="0.25">
      <c r="A474">
        <v>470</v>
      </c>
      <c r="B474" s="13" t="str">
        <f>IF(ISERROR(VLOOKUP(CONCATENATE($A474,"_",B$2),'Reference data SID'!$B:$N,13,FALSE)),"",VLOOKUP(CONCATENATE($A474,"_",B$2),'Reference data SID'!$B:$N,13,FALSE))</f>
        <v/>
      </c>
      <c r="C474" s="13" t="str">
        <f>IF(ISERROR(VLOOKUP(CONCATENATE($A474,"_",C$2),'Reference data SID'!$B:$N,13,FALSE)),"",VLOOKUP(CONCATENATE($A474,"_",C$2),'Reference data SID'!$B:$N,13,FALSE))</f>
        <v/>
      </c>
      <c r="D474" s="13" t="str">
        <f>IF(ISERROR(VLOOKUP(CONCATENATE($A474,"_",D$2),'Reference data SID'!$B:$N,13,FALSE)),"",VLOOKUP(CONCATENATE($A474,"_",D$2),'Reference data SID'!$B:$N,13,FALSE))</f>
        <v/>
      </c>
      <c r="E474" s="13" t="str">
        <f>IF(ISERROR(VLOOKUP(CONCATENATE($A474,"_",E$2),'Reference data SID'!$B:$N,13,FALSE)),"",VLOOKUP(CONCATENATE($A474,"_",E$2),'Reference data SID'!$B:$N,13,FALSE))</f>
        <v/>
      </c>
      <c r="F474" s="13" t="str">
        <f>IF(ISERROR(VLOOKUP(CONCATENATE($A474,"_",F$2),'Reference data SID'!$B:$N,13,FALSE)),"",VLOOKUP(CONCATENATE($A474,"_",F$2),'Reference data SID'!$B:$N,13,FALSE))</f>
        <v/>
      </c>
      <c r="G474" s="13" t="str">
        <f>IF(ISERROR(VLOOKUP(CONCATENATE($A474,"_",G$2),'Reference data SID'!$B:$N,13,FALSE)),"",VLOOKUP(CONCATENATE($A474,"_",G$2),'Reference data SID'!$B:$N,13,FALSE))</f>
        <v/>
      </c>
      <c r="H474" s="13" t="str">
        <f>IF(ISERROR(VLOOKUP(CONCATENATE($A474,"_",H$2),'Reference data SID'!$B:$N,13,FALSE)),"",VLOOKUP(CONCATENATE($A474,"_",H$2),'Reference data SID'!$B:$N,13,FALSE))</f>
        <v/>
      </c>
      <c r="I474" s="13" t="str">
        <f>IF(ISERROR(VLOOKUP(CONCATENATE($A474,"_",I$2),'Reference data SID'!$B:$N,13,FALSE)),"",VLOOKUP(CONCATENATE($A474,"_",I$2),'Reference data SID'!$B:$N,13,FALSE))</f>
        <v/>
      </c>
      <c r="J474" s="13" t="str">
        <f>IF(ISERROR(VLOOKUP(CONCATENATE($A474,"_",J$2),'Reference data SID'!$B:$N,13,FALSE)),"",VLOOKUP(CONCATENATE($A474,"_",J$2),'Reference data SID'!$B:$N,13,FALSE))</f>
        <v/>
      </c>
      <c r="K474" s="13" t="str">
        <f>IF(ISERROR(VLOOKUP(CONCATENATE($A474,"_",K$2),'Reference data SID'!$B:$N,13,FALSE)),"",VLOOKUP(CONCATENATE($A474,"_",K$2),'Reference data SID'!$B:$N,13,FALSE))</f>
        <v/>
      </c>
      <c r="L474" s="13" t="str">
        <f>IF(ISERROR(VLOOKUP(CONCATENATE($A474,"_",L$2),'Reference data SID'!$B:$N,13,FALSE)),"",VLOOKUP(CONCATENATE($A474,"_",L$2),'Reference data SID'!$B:$N,13,FALSE))</f>
        <v/>
      </c>
      <c r="M474" s="13" t="str">
        <f>IF(ISERROR(VLOOKUP(CONCATENATE($A474,"_",M$2),'Reference data SID'!$B:$N,13,FALSE)),"",VLOOKUP(CONCATENATE($A474,"_",M$2),'Reference data SID'!$B:$N,13,FALSE))</f>
        <v/>
      </c>
      <c r="N474" s="13" t="str">
        <f>IF(ISERROR(VLOOKUP(CONCATENATE($A474,"_",N$2),'Reference data SID'!$B:$N,13,FALSE)),"",VLOOKUP(CONCATENATE($A474,"_",N$2),'Reference data SID'!$B:$N,13,FALSE))</f>
        <v/>
      </c>
      <c r="O474" s="13" t="str">
        <f>IF(ISERROR(VLOOKUP(CONCATENATE($A474,"_",O$2),'Reference data SID'!$B:$N,13,FALSE)),"",VLOOKUP(CONCATENATE($A474,"_",O$2),'Reference data SID'!$B:$N,13,FALSE))</f>
        <v/>
      </c>
      <c r="P474" s="13" t="str">
        <f>IF(ISERROR(VLOOKUP(CONCATENATE($A474,"_",P$2),'Reference data SID'!$B:$N,13,FALSE)),"",VLOOKUP(CONCATENATE($A474,"_",P$2),'Reference data SID'!$B:$N,13,FALSE))</f>
        <v/>
      </c>
      <c r="Q474" s="13" t="str">
        <f>IF(ISERROR(VLOOKUP(CONCATENATE($A474,"_",Q$2),'Reference data SID'!$B:$N,13,FALSE)),"",VLOOKUP(CONCATENATE($A474,"_",Q$2),'Reference data SID'!$B:$N,13,FALSE))</f>
        <v/>
      </c>
      <c r="R474" s="13" t="str">
        <f>IF(ISERROR(VLOOKUP(CONCATENATE($A474,"_",R$2),'Reference data SID'!$B:$N,13,FALSE)),"",VLOOKUP(CONCATENATE($A474,"_",R$2),'Reference data SID'!$B:$N,13,FALSE))</f>
        <v/>
      </c>
      <c r="S474" s="13" t="str">
        <f>IF(ISERROR(VLOOKUP(CONCATENATE($A474,"_",S$2),'Reference data SID'!$B:$N,13,FALSE)),"",VLOOKUP(CONCATENATE($A474,"_",S$2),'Reference data SID'!$B:$N,13,FALSE))</f>
        <v/>
      </c>
      <c r="T474" s="13" t="str">
        <f>IF(ISERROR(VLOOKUP(CONCATENATE($A474,"_",T$2),'Reference data SID'!$B:$N,13,FALSE)),"",VLOOKUP(CONCATENATE($A474,"_",T$2),'Reference data SID'!$B:$N,13,FALSE))</f>
        <v/>
      </c>
      <c r="U474" s="13" t="str">
        <f>IF(ISERROR(VLOOKUP(CONCATENATE($A474,"_",U$2),'Reference data SID'!$B:$N,13,FALSE)),"",VLOOKUP(CONCATENATE($A474,"_",U$2),'Reference data SID'!$B:$N,13,FALSE))</f>
        <v/>
      </c>
      <c r="V474" s="13" t="str">
        <f>IF(ISERROR(VLOOKUP(CONCATENATE($A474,"_",V$2),'Reference data SID'!$B:$N,13,FALSE)),"",VLOOKUP(CONCATENATE($A474,"_",V$2),'Reference data SID'!$B:$N,13,FALSE))</f>
        <v/>
      </c>
      <c r="W474" s="13" t="str">
        <f>IF(ISERROR(VLOOKUP(CONCATENATE($A474,"_",W$2),'Reference data SID'!$B:$N,13,FALSE)),"",VLOOKUP(CONCATENATE($A474,"_",W$2),'Reference data SID'!$B:$N,13,FALSE))</f>
        <v/>
      </c>
      <c r="X474" s="13" t="str">
        <f>IF(ISERROR(VLOOKUP(CONCATENATE($A474,"_",X$2),'Reference data SID'!$B:$N,13,FALSE)),"",VLOOKUP(CONCATENATE($A474,"_",X$2),'Reference data SID'!$B:$N,13,FALSE))</f>
        <v/>
      </c>
      <c r="Y474" s="13" t="str">
        <f>IF(ISERROR(VLOOKUP(CONCATENATE($A474,"_",Y$2),'Reference data SID'!$B:$N,13,FALSE)),"",VLOOKUP(CONCATENATE($A474,"_",Y$2),'Reference data SID'!$B:$N,13,FALSE))</f>
        <v/>
      </c>
      <c r="Z474" s="13" t="str">
        <f>IF(ISERROR(VLOOKUP(CONCATENATE($A474,"_",Z$2),'Reference data SID'!$B:$N,13,FALSE)),"",VLOOKUP(CONCATENATE($A474,"_",Z$2),'Reference data SID'!$B:$N,13,FALSE))</f>
        <v/>
      </c>
      <c r="AA474" s="13" t="str">
        <f>IF(ISERROR(VLOOKUP(CONCATENATE($A474,"_",AA$2),'Reference data SID'!$B:$N,13,FALSE)),"",VLOOKUP(CONCATENATE($A474,"_",AA$2),'Reference data SID'!$B:$N,13,FALSE))</f>
        <v/>
      </c>
      <c r="AB474" s="13" t="str">
        <f>IF(ISERROR(VLOOKUP(CONCATENATE($A474,"_",AB$2),'Reference data SID'!$B:$N,13,FALSE)),"",VLOOKUP(CONCATENATE($A474,"_",AB$2),'Reference data SID'!$B:$N,13,FALSE))</f>
        <v/>
      </c>
      <c r="AC474" s="13" t="str">
        <f>IF(ISERROR(VLOOKUP(CONCATENATE($A474,"_",AC$2),'Reference data SID'!$B:$N,13,FALSE)),"",VLOOKUP(CONCATENATE($A474,"_",AC$2),'Reference data SID'!$B:$N,13,FALSE))</f>
        <v/>
      </c>
      <c r="AD474" s="13" t="str">
        <f>IF(ISERROR(VLOOKUP(CONCATENATE($A474,"_",AD$2),'Reference data SID'!$B:$N,13,FALSE)),"",VLOOKUP(CONCATENATE($A474,"_",AD$2),'Reference data SID'!$B:$N,13,FALSE))</f>
        <v/>
      </c>
      <c r="AE474" s="13" t="str">
        <f>IF(ISERROR(VLOOKUP(CONCATENATE($A474,"_",AE$2),'Reference data SID'!$B:$N,13,FALSE)),"",VLOOKUP(CONCATENATE($A474,"_",AE$2),'Reference data SID'!$B:$N,13,FALSE))</f>
        <v/>
      </c>
      <c r="AF474" s="13" t="str">
        <f>IF(ISERROR(VLOOKUP(CONCATENATE($A474,"_",AF$2),'Reference data SID'!$B:$N,13,FALSE)),"",VLOOKUP(CONCATENATE($A474,"_",AF$2),'Reference data SID'!$B:$N,13,FALSE))</f>
        <v/>
      </c>
      <c r="AG474" s="13" t="str">
        <f>IF(ISERROR(VLOOKUP(CONCATENATE($A474,"_",AG$2),'Reference data SID'!$B:$N,13,FALSE)),"",VLOOKUP(CONCATENATE($A474,"_",AG$2),'Reference data SID'!$B:$N,13,FALSE))</f>
        <v/>
      </c>
      <c r="AH474" s="13" t="str">
        <f>IF(ISERROR(VLOOKUP(CONCATENATE($A474,"_",AH$2),'Reference data SID'!$B:$N,13,FALSE)),"",VLOOKUP(CONCATENATE($A474,"_",AH$2),'Reference data SID'!$B:$N,13,FALSE))</f>
        <v/>
      </c>
      <c r="AI474" s="13" t="str">
        <f>IF(ISERROR(VLOOKUP(CONCATENATE($A474,"_",AI$2),'Reference data SID'!$B:$N,13,FALSE)),"",VLOOKUP(CONCATENATE($A474,"_",AI$2),'Reference data SID'!$B:$N,13,FALSE))</f>
        <v/>
      </c>
      <c r="AJ474" s="13" t="str">
        <f>IF(ISERROR(VLOOKUP(CONCATENATE($A474,"_",AJ$2),'Reference data SID'!$B:$N,13,FALSE)),"",VLOOKUP(CONCATENATE($A474,"_",AJ$2),'Reference data SID'!$B:$N,13,FALSE))</f>
        <v/>
      </c>
      <c r="AK474" s="13" t="str">
        <f>IF(ISERROR(VLOOKUP(CONCATENATE($A474,"_",AK$2),'Reference data SID'!$B:$N,13,FALSE)),"",VLOOKUP(CONCATENATE($A474,"_",AK$2),'Reference data SID'!$B:$N,13,FALSE))</f>
        <v/>
      </c>
      <c r="AL474" s="13" t="str">
        <f>IF(ISERROR(VLOOKUP(CONCATENATE($A474,"_",AL$2),'Reference data SID'!$B:$N,13,FALSE)),"",VLOOKUP(CONCATENATE($A474,"_",AL$2),'Reference data SID'!$B:$N,13,FALSE))</f>
        <v/>
      </c>
      <c r="AM474" s="13" t="str">
        <f>IF(ISERROR(VLOOKUP(CONCATENATE($A474,"_",AM$2),'Reference data SID'!$B:$N,13,FALSE)),"",VLOOKUP(CONCATENATE($A474,"_",AM$2),'Reference data SID'!$B:$N,13,FALSE))</f>
        <v/>
      </c>
      <c r="AN474" s="13" t="str">
        <f>IF(ISERROR(VLOOKUP(CONCATENATE($A474,"_",AN$2),'Reference data SID'!$B:$N,13,FALSE)),"",VLOOKUP(CONCATENATE($A474,"_",AN$2),'Reference data SID'!$B:$N,13,FALSE))</f>
        <v/>
      </c>
      <c r="AO474" s="13" t="str">
        <f>IF(ISERROR(VLOOKUP(CONCATENATE($A474,"_",AO$2),'Reference data SID'!$B:$N,13,FALSE)),"",VLOOKUP(CONCATENATE($A474,"_",AO$2),'Reference data SID'!$B:$N,13,FALSE))</f>
        <v/>
      </c>
      <c r="AP474" s="13" t="str">
        <f>IF(ISERROR(VLOOKUP(CONCATENATE($A474,"_",AP$2),'Reference data SID'!$B:$N,13,FALSE)),"",VLOOKUP(CONCATENATE($A474,"_",AP$2),'Reference data SID'!$B:$N,13,FALSE))</f>
        <v/>
      </c>
      <c r="AQ474" s="13" t="str">
        <f>IF(ISERROR(VLOOKUP(CONCATENATE($A474,"_",AQ$2),'Reference data SID'!$B:$N,13,FALSE)),"",VLOOKUP(CONCATENATE($A474,"_",AQ$2),'Reference data SID'!$B:$N,13,FALSE))</f>
        <v/>
      </c>
      <c r="AR474" s="13" t="str">
        <f>IF(ISERROR(VLOOKUP(CONCATENATE($A474,"_",AR$2),'Reference data SID'!$B:$N,13,FALSE)),"",VLOOKUP(CONCATENATE($A474,"_",AR$2),'Reference data SID'!$B:$N,13,FALSE))</f>
        <v/>
      </c>
      <c r="AS474" s="13" t="str">
        <f>IF(ISERROR(VLOOKUP(CONCATENATE($A474,"_",AS$2),'Reference data SID'!$B:$N,13,FALSE)),"",VLOOKUP(CONCATENATE($A474,"_",AS$2),'Reference data SID'!$B:$N,13,FALSE))</f>
        <v/>
      </c>
      <c r="AT474" s="13" t="str">
        <f>IF(ISERROR(VLOOKUP(CONCATENATE($A474,"_",AT$2),'Reference data SID'!$B:$N,13,FALSE)),"",VLOOKUP(CONCATENATE($A474,"_",AT$2),'Reference data SID'!$B:$N,13,FALSE))</f>
        <v/>
      </c>
    </row>
    <row r="475" spans="1:46" x14ac:dyDescent="0.25">
      <c r="A475">
        <v>471</v>
      </c>
      <c r="B475" s="13" t="str">
        <f>IF(ISERROR(VLOOKUP(CONCATENATE($A475,"_",B$2),'Reference data SID'!$B:$N,13,FALSE)),"",VLOOKUP(CONCATENATE($A475,"_",B$2),'Reference data SID'!$B:$N,13,FALSE))</f>
        <v/>
      </c>
      <c r="C475" s="13" t="str">
        <f>IF(ISERROR(VLOOKUP(CONCATENATE($A475,"_",C$2),'Reference data SID'!$B:$N,13,FALSE)),"",VLOOKUP(CONCATENATE($A475,"_",C$2),'Reference data SID'!$B:$N,13,FALSE))</f>
        <v/>
      </c>
      <c r="D475" s="13" t="str">
        <f>IF(ISERROR(VLOOKUP(CONCATENATE($A475,"_",D$2),'Reference data SID'!$B:$N,13,FALSE)),"",VLOOKUP(CONCATENATE($A475,"_",D$2),'Reference data SID'!$B:$N,13,FALSE))</f>
        <v/>
      </c>
      <c r="E475" s="13" t="str">
        <f>IF(ISERROR(VLOOKUP(CONCATENATE($A475,"_",E$2),'Reference data SID'!$B:$N,13,FALSE)),"",VLOOKUP(CONCATENATE($A475,"_",E$2),'Reference data SID'!$B:$N,13,FALSE))</f>
        <v/>
      </c>
      <c r="F475" s="13" t="str">
        <f>IF(ISERROR(VLOOKUP(CONCATENATE($A475,"_",F$2),'Reference data SID'!$B:$N,13,FALSE)),"",VLOOKUP(CONCATENATE($A475,"_",F$2),'Reference data SID'!$B:$N,13,FALSE))</f>
        <v/>
      </c>
      <c r="G475" s="13" t="str">
        <f>IF(ISERROR(VLOOKUP(CONCATENATE($A475,"_",G$2),'Reference data SID'!$B:$N,13,FALSE)),"",VLOOKUP(CONCATENATE($A475,"_",G$2),'Reference data SID'!$B:$N,13,FALSE))</f>
        <v/>
      </c>
      <c r="H475" s="13" t="str">
        <f>IF(ISERROR(VLOOKUP(CONCATENATE($A475,"_",H$2),'Reference data SID'!$B:$N,13,FALSE)),"",VLOOKUP(CONCATENATE($A475,"_",H$2),'Reference data SID'!$B:$N,13,FALSE))</f>
        <v/>
      </c>
      <c r="I475" s="13" t="str">
        <f>IF(ISERROR(VLOOKUP(CONCATENATE($A475,"_",I$2),'Reference data SID'!$B:$N,13,FALSE)),"",VLOOKUP(CONCATENATE($A475,"_",I$2),'Reference data SID'!$B:$N,13,FALSE))</f>
        <v/>
      </c>
      <c r="J475" s="13" t="str">
        <f>IF(ISERROR(VLOOKUP(CONCATENATE($A475,"_",J$2),'Reference data SID'!$B:$N,13,FALSE)),"",VLOOKUP(CONCATENATE($A475,"_",J$2),'Reference data SID'!$B:$N,13,FALSE))</f>
        <v/>
      </c>
      <c r="K475" s="13" t="str">
        <f>IF(ISERROR(VLOOKUP(CONCATENATE($A475,"_",K$2),'Reference data SID'!$B:$N,13,FALSE)),"",VLOOKUP(CONCATENATE($A475,"_",K$2),'Reference data SID'!$B:$N,13,FALSE))</f>
        <v/>
      </c>
      <c r="L475" s="13" t="str">
        <f>IF(ISERROR(VLOOKUP(CONCATENATE($A475,"_",L$2),'Reference data SID'!$B:$N,13,FALSE)),"",VLOOKUP(CONCATENATE($A475,"_",L$2),'Reference data SID'!$B:$N,13,FALSE))</f>
        <v/>
      </c>
      <c r="M475" s="13" t="str">
        <f>IF(ISERROR(VLOOKUP(CONCATENATE($A475,"_",M$2),'Reference data SID'!$B:$N,13,FALSE)),"",VLOOKUP(CONCATENATE($A475,"_",M$2),'Reference data SID'!$B:$N,13,FALSE))</f>
        <v/>
      </c>
      <c r="N475" s="13" t="str">
        <f>IF(ISERROR(VLOOKUP(CONCATENATE($A475,"_",N$2),'Reference data SID'!$B:$N,13,FALSE)),"",VLOOKUP(CONCATENATE($A475,"_",N$2),'Reference data SID'!$B:$N,13,FALSE))</f>
        <v/>
      </c>
      <c r="O475" s="13" t="str">
        <f>IF(ISERROR(VLOOKUP(CONCATENATE($A475,"_",O$2),'Reference data SID'!$B:$N,13,FALSE)),"",VLOOKUP(CONCATENATE($A475,"_",O$2),'Reference data SID'!$B:$N,13,FALSE))</f>
        <v/>
      </c>
      <c r="P475" s="13" t="str">
        <f>IF(ISERROR(VLOOKUP(CONCATENATE($A475,"_",P$2),'Reference data SID'!$B:$N,13,FALSE)),"",VLOOKUP(CONCATENATE($A475,"_",P$2),'Reference data SID'!$B:$N,13,FALSE))</f>
        <v/>
      </c>
      <c r="Q475" s="13" t="str">
        <f>IF(ISERROR(VLOOKUP(CONCATENATE($A475,"_",Q$2),'Reference data SID'!$B:$N,13,FALSE)),"",VLOOKUP(CONCATENATE($A475,"_",Q$2),'Reference data SID'!$B:$N,13,FALSE))</f>
        <v/>
      </c>
      <c r="R475" s="13" t="str">
        <f>IF(ISERROR(VLOOKUP(CONCATENATE($A475,"_",R$2),'Reference data SID'!$B:$N,13,FALSE)),"",VLOOKUP(CONCATENATE($A475,"_",R$2),'Reference data SID'!$B:$N,13,FALSE))</f>
        <v/>
      </c>
      <c r="S475" s="13" t="str">
        <f>IF(ISERROR(VLOOKUP(CONCATENATE($A475,"_",S$2),'Reference data SID'!$B:$N,13,FALSE)),"",VLOOKUP(CONCATENATE($A475,"_",S$2),'Reference data SID'!$B:$N,13,FALSE))</f>
        <v/>
      </c>
      <c r="T475" s="13" t="str">
        <f>IF(ISERROR(VLOOKUP(CONCATENATE($A475,"_",T$2),'Reference data SID'!$B:$N,13,FALSE)),"",VLOOKUP(CONCATENATE($A475,"_",T$2),'Reference data SID'!$B:$N,13,FALSE))</f>
        <v/>
      </c>
      <c r="U475" s="13" t="str">
        <f>IF(ISERROR(VLOOKUP(CONCATENATE($A475,"_",U$2),'Reference data SID'!$B:$N,13,FALSE)),"",VLOOKUP(CONCATENATE($A475,"_",U$2),'Reference data SID'!$B:$N,13,FALSE))</f>
        <v/>
      </c>
      <c r="V475" s="13" t="str">
        <f>IF(ISERROR(VLOOKUP(CONCATENATE($A475,"_",V$2),'Reference data SID'!$B:$N,13,FALSE)),"",VLOOKUP(CONCATENATE($A475,"_",V$2),'Reference data SID'!$B:$N,13,FALSE))</f>
        <v/>
      </c>
      <c r="W475" s="13" t="str">
        <f>IF(ISERROR(VLOOKUP(CONCATENATE($A475,"_",W$2),'Reference data SID'!$B:$N,13,FALSE)),"",VLOOKUP(CONCATENATE($A475,"_",W$2),'Reference data SID'!$B:$N,13,FALSE))</f>
        <v/>
      </c>
      <c r="X475" s="13" t="str">
        <f>IF(ISERROR(VLOOKUP(CONCATENATE($A475,"_",X$2),'Reference data SID'!$B:$N,13,FALSE)),"",VLOOKUP(CONCATENATE($A475,"_",X$2),'Reference data SID'!$B:$N,13,FALSE))</f>
        <v/>
      </c>
      <c r="Y475" s="13" t="str">
        <f>IF(ISERROR(VLOOKUP(CONCATENATE($A475,"_",Y$2),'Reference data SID'!$B:$N,13,FALSE)),"",VLOOKUP(CONCATENATE($A475,"_",Y$2),'Reference data SID'!$B:$N,13,FALSE))</f>
        <v/>
      </c>
      <c r="Z475" s="13" t="str">
        <f>IF(ISERROR(VLOOKUP(CONCATENATE($A475,"_",Z$2),'Reference data SID'!$B:$N,13,FALSE)),"",VLOOKUP(CONCATENATE($A475,"_",Z$2),'Reference data SID'!$B:$N,13,FALSE))</f>
        <v/>
      </c>
      <c r="AA475" s="13" t="str">
        <f>IF(ISERROR(VLOOKUP(CONCATENATE($A475,"_",AA$2),'Reference data SID'!$B:$N,13,FALSE)),"",VLOOKUP(CONCATENATE($A475,"_",AA$2),'Reference data SID'!$B:$N,13,FALSE))</f>
        <v/>
      </c>
      <c r="AB475" s="13" t="str">
        <f>IF(ISERROR(VLOOKUP(CONCATENATE($A475,"_",AB$2),'Reference data SID'!$B:$N,13,FALSE)),"",VLOOKUP(CONCATENATE($A475,"_",AB$2),'Reference data SID'!$B:$N,13,FALSE))</f>
        <v/>
      </c>
      <c r="AC475" s="13" t="str">
        <f>IF(ISERROR(VLOOKUP(CONCATENATE($A475,"_",AC$2),'Reference data SID'!$B:$N,13,FALSE)),"",VLOOKUP(CONCATENATE($A475,"_",AC$2),'Reference data SID'!$B:$N,13,FALSE))</f>
        <v/>
      </c>
      <c r="AD475" s="13" t="str">
        <f>IF(ISERROR(VLOOKUP(CONCATENATE($A475,"_",AD$2),'Reference data SID'!$B:$N,13,FALSE)),"",VLOOKUP(CONCATENATE($A475,"_",AD$2),'Reference data SID'!$B:$N,13,FALSE))</f>
        <v/>
      </c>
      <c r="AE475" s="13" t="str">
        <f>IF(ISERROR(VLOOKUP(CONCATENATE($A475,"_",AE$2),'Reference data SID'!$B:$N,13,FALSE)),"",VLOOKUP(CONCATENATE($A475,"_",AE$2),'Reference data SID'!$B:$N,13,FALSE))</f>
        <v/>
      </c>
      <c r="AF475" s="13" t="str">
        <f>IF(ISERROR(VLOOKUP(CONCATENATE($A475,"_",AF$2),'Reference data SID'!$B:$N,13,FALSE)),"",VLOOKUP(CONCATENATE($A475,"_",AF$2),'Reference data SID'!$B:$N,13,FALSE))</f>
        <v/>
      </c>
      <c r="AG475" s="13" t="str">
        <f>IF(ISERROR(VLOOKUP(CONCATENATE($A475,"_",AG$2),'Reference data SID'!$B:$N,13,FALSE)),"",VLOOKUP(CONCATENATE($A475,"_",AG$2),'Reference data SID'!$B:$N,13,FALSE))</f>
        <v/>
      </c>
      <c r="AH475" s="13" t="str">
        <f>IF(ISERROR(VLOOKUP(CONCATENATE($A475,"_",AH$2),'Reference data SID'!$B:$N,13,FALSE)),"",VLOOKUP(CONCATENATE($A475,"_",AH$2),'Reference data SID'!$B:$N,13,FALSE))</f>
        <v/>
      </c>
      <c r="AI475" s="13" t="str">
        <f>IF(ISERROR(VLOOKUP(CONCATENATE($A475,"_",AI$2),'Reference data SID'!$B:$N,13,FALSE)),"",VLOOKUP(CONCATENATE($A475,"_",AI$2),'Reference data SID'!$B:$N,13,FALSE))</f>
        <v/>
      </c>
      <c r="AJ475" s="13" t="str">
        <f>IF(ISERROR(VLOOKUP(CONCATENATE($A475,"_",AJ$2),'Reference data SID'!$B:$N,13,FALSE)),"",VLOOKUP(CONCATENATE($A475,"_",AJ$2),'Reference data SID'!$B:$N,13,FALSE))</f>
        <v/>
      </c>
      <c r="AK475" s="13" t="str">
        <f>IF(ISERROR(VLOOKUP(CONCATENATE($A475,"_",AK$2),'Reference data SID'!$B:$N,13,FALSE)),"",VLOOKUP(CONCATENATE($A475,"_",AK$2),'Reference data SID'!$B:$N,13,FALSE))</f>
        <v/>
      </c>
      <c r="AL475" s="13" t="str">
        <f>IF(ISERROR(VLOOKUP(CONCATENATE($A475,"_",AL$2),'Reference data SID'!$B:$N,13,FALSE)),"",VLOOKUP(CONCATENATE($A475,"_",AL$2),'Reference data SID'!$B:$N,13,FALSE))</f>
        <v/>
      </c>
      <c r="AM475" s="13" t="str">
        <f>IF(ISERROR(VLOOKUP(CONCATENATE($A475,"_",AM$2),'Reference data SID'!$B:$N,13,FALSE)),"",VLOOKUP(CONCATENATE($A475,"_",AM$2),'Reference data SID'!$B:$N,13,FALSE))</f>
        <v/>
      </c>
      <c r="AN475" s="13" t="str">
        <f>IF(ISERROR(VLOOKUP(CONCATENATE($A475,"_",AN$2),'Reference data SID'!$B:$N,13,FALSE)),"",VLOOKUP(CONCATENATE($A475,"_",AN$2),'Reference data SID'!$B:$N,13,FALSE))</f>
        <v/>
      </c>
      <c r="AO475" s="13" t="str">
        <f>IF(ISERROR(VLOOKUP(CONCATENATE($A475,"_",AO$2),'Reference data SID'!$B:$N,13,FALSE)),"",VLOOKUP(CONCATENATE($A475,"_",AO$2),'Reference data SID'!$B:$N,13,FALSE))</f>
        <v/>
      </c>
      <c r="AP475" s="13" t="str">
        <f>IF(ISERROR(VLOOKUP(CONCATENATE($A475,"_",AP$2),'Reference data SID'!$B:$N,13,FALSE)),"",VLOOKUP(CONCATENATE($A475,"_",AP$2),'Reference data SID'!$B:$N,13,FALSE))</f>
        <v/>
      </c>
      <c r="AQ475" s="13" t="str">
        <f>IF(ISERROR(VLOOKUP(CONCATENATE($A475,"_",AQ$2),'Reference data SID'!$B:$N,13,FALSE)),"",VLOOKUP(CONCATENATE($A475,"_",AQ$2),'Reference data SID'!$B:$N,13,FALSE))</f>
        <v/>
      </c>
      <c r="AR475" s="13" t="str">
        <f>IF(ISERROR(VLOOKUP(CONCATENATE($A475,"_",AR$2),'Reference data SID'!$B:$N,13,FALSE)),"",VLOOKUP(CONCATENATE($A475,"_",AR$2),'Reference data SID'!$B:$N,13,FALSE))</f>
        <v/>
      </c>
      <c r="AS475" s="13" t="str">
        <f>IF(ISERROR(VLOOKUP(CONCATENATE($A475,"_",AS$2),'Reference data SID'!$B:$N,13,FALSE)),"",VLOOKUP(CONCATENATE($A475,"_",AS$2),'Reference data SID'!$B:$N,13,FALSE))</f>
        <v/>
      </c>
      <c r="AT475" s="13" t="str">
        <f>IF(ISERROR(VLOOKUP(CONCATENATE($A475,"_",AT$2),'Reference data SID'!$B:$N,13,FALSE)),"",VLOOKUP(CONCATENATE($A475,"_",AT$2),'Reference data SID'!$B:$N,13,FALSE))</f>
        <v/>
      </c>
    </row>
    <row r="476" spans="1:46" x14ac:dyDescent="0.25">
      <c r="A476">
        <v>472</v>
      </c>
      <c r="B476" s="13" t="str">
        <f>IF(ISERROR(VLOOKUP(CONCATENATE($A476,"_",B$2),'Reference data SID'!$B:$N,13,FALSE)),"",VLOOKUP(CONCATENATE($A476,"_",B$2),'Reference data SID'!$B:$N,13,FALSE))</f>
        <v/>
      </c>
      <c r="C476" s="13" t="str">
        <f>IF(ISERROR(VLOOKUP(CONCATENATE($A476,"_",C$2),'Reference data SID'!$B:$N,13,FALSE)),"",VLOOKUP(CONCATENATE($A476,"_",C$2),'Reference data SID'!$B:$N,13,FALSE))</f>
        <v/>
      </c>
      <c r="D476" s="13" t="str">
        <f>IF(ISERROR(VLOOKUP(CONCATENATE($A476,"_",D$2),'Reference data SID'!$B:$N,13,FALSE)),"",VLOOKUP(CONCATENATE($A476,"_",D$2),'Reference data SID'!$B:$N,13,FALSE))</f>
        <v/>
      </c>
      <c r="E476" s="13" t="str">
        <f>IF(ISERROR(VLOOKUP(CONCATENATE($A476,"_",E$2),'Reference data SID'!$B:$N,13,FALSE)),"",VLOOKUP(CONCATENATE($A476,"_",E$2),'Reference data SID'!$B:$N,13,FALSE))</f>
        <v/>
      </c>
      <c r="F476" s="13" t="str">
        <f>IF(ISERROR(VLOOKUP(CONCATENATE($A476,"_",F$2),'Reference data SID'!$B:$N,13,FALSE)),"",VLOOKUP(CONCATENATE($A476,"_",F$2),'Reference data SID'!$B:$N,13,FALSE))</f>
        <v/>
      </c>
      <c r="G476" s="13" t="str">
        <f>IF(ISERROR(VLOOKUP(CONCATENATE($A476,"_",G$2),'Reference data SID'!$B:$N,13,FALSE)),"",VLOOKUP(CONCATENATE($A476,"_",G$2),'Reference data SID'!$B:$N,13,FALSE))</f>
        <v/>
      </c>
      <c r="H476" s="13" t="str">
        <f>IF(ISERROR(VLOOKUP(CONCATENATE($A476,"_",H$2),'Reference data SID'!$B:$N,13,FALSE)),"",VLOOKUP(CONCATENATE($A476,"_",H$2),'Reference data SID'!$B:$N,13,FALSE))</f>
        <v/>
      </c>
      <c r="I476" s="13" t="str">
        <f>IF(ISERROR(VLOOKUP(CONCATENATE($A476,"_",I$2),'Reference data SID'!$B:$N,13,FALSE)),"",VLOOKUP(CONCATENATE($A476,"_",I$2),'Reference data SID'!$B:$N,13,FALSE))</f>
        <v/>
      </c>
      <c r="J476" s="13" t="str">
        <f>IF(ISERROR(VLOOKUP(CONCATENATE($A476,"_",J$2),'Reference data SID'!$B:$N,13,FALSE)),"",VLOOKUP(CONCATENATE($A476,"_",J$2),'Reference data SID'!$B:$N,13,FALSE))</f>
        <v/>
      </c>
      <c r="K476" s="13" t="str">
        <f>IF(ISERROR(VLOOKUP(CONCATENATE($A476,"_",K$2),'Reference data SID'!$B:$N,13,FALSE)),"",VLOOKUP(CONCATENATE($A476,"_",K$2),'Reference data SID'!$B:$N,13,FALSE))</f>
        <v/>
      </c>
      <c r="L476" s="13" t="str">
        <f>IF(ISERROR(VLOOKUP(CONCATENATE($A476,"_",L$2),'Reference data SID'!$B:$N,13,FALSE)),"",VLOOKUP(CONCATENATE($A476,"_",L$2),'Reference data SID'!$B:$N,13,FALSE))</f>
        <v/>
      </c>
      <c r="M476" s="13" t="str">
        <f>IF(ISERROR(VLOOKUP(CONCATENATE($A476,"_",M$2),'Reference data SID'!$B:$N,13,FALSE)),"",VLOOKUP(CONCATENATE($A476,"_",M$2),'Reference data SID'!$B:$N,13,FALSE))</f>
        <v/>
      </c>
      <c r="N476" s="13" t="str">
        <f>IF(ISERROR(VLOOKUP(CONCATENATE($A476,"_",N$2),'Reference data SID'!$B:$N,13,FALSE)),"",VLOOKUP(CONCATENATE($A476,"_",N$2),'Reference data SID'!$B:$N,13,FALSE))</f>
        <v/>
      </c>
      <c r="O476" s="13" t="str">
        <f>IF(ISERROR(VLOOKUP(CONCATENATE($A476,"_",O$2),'Reference data SID'!$B:$N,13,FALSE)),"",VLOOKUP(CONCATENATE($A476,"_",O$2),'Reference data SID'!$B:$N,13,FALSE))</f>
        <v/>
      </c>
      <c r="P476" s="13" t="str">
        <f>IF(ISERROR(VLOOKUP(CONCATENATE($A476,"_",P$2),'Reference data SID'!$B:$N,13,FALSE)),"",VLOOKUP(CONCATENATE($A476,"_",P$2),'Reference data SID'!$B:$N,13,FALSE))</f>
        <v/>
      </c>
      <c r="Q476" s="13" t="str">
        <f>IF(ISERROR(VLOOKUP(CONCATENATE($A476,"_",Q$2),'Reference data SID'!$B:$N,13,FALSE)),"",VLOOKUP(CONCATENATE($A476,"_",Q$2),'Reference data SID'!$B:$N,13,FALSE))</f>
        <v/>
      </c>
      <c r="R476" s="13" t="str">
        <f>IF(ISERROR(VLOOKUP(CONCATENATE($A476,"_",R$2),'Reference data SID'!$B:$N,13,FALSE)),"",VLOOKUP(CONCATENATE($A476,"_",R$2),'Reference data SID'!$B:$N,13,FALSE))</f>
        <v/>
      </c>
      <c r="S476" s="13" t="str">
        <f>IF(ISERROR(VLOOKUP(CONCATENATE($A476,"_",S$2),'Reference data SID'!$B:$N,13,FALSE)),"",VLOOKUP(CONCATENATE($A476,"_",S$2),'Reference data SID'!$B:$N,13,FALSE))</f>
        <v/>
      </c>
      <c r="T476" s="13" t="str">
        <f>IF(ISERROR(VLOOKUP(CONCATENATE($A476,"_",T$2),'Reference data SID'!$B:$N,13,FALSE)),"",VLOOKUP(CONCATENATE($A476,"_",T$2),'Reference data SID'!$B:$N,13,FALSE))</f>
        <v/>
      </c>
      <c r="U476" s="13" t="str">
        <f>IF(ISERROR(VLOOKUP(CONCATENATE($A476,"_",U$2),'Reference data SID'!$B:$N,13,FALSE)),"",VLOOKUP(CONCATENATE($A476,"_",U$2),'Reference data SID'!$B:$N,13,FALSE))</f>
        <v/>
      </c>
      <c r="V476" s="13" t="str">
        <f>IF(ISERROR(VLOOKUP(CONCATENATE($A476,"_",V$2),'Reference data SID'!$B:$N,13,FALSE)),"",VLOOKUP(CONCATENATE($A476,"_",V$2),'Reference data SID'!$B:$N,13,FALSE))</f>
        <v/>
      </c>
      <c r="W476" s="13" t="str">
        <f>IF(ISERROR(VLOOKUP(CONCATENATE($A476,"_",W$2),'Reference data SID'!$B:$N,13,FALSE)),"",VLOOKUP(CONCATENATE($A476,"_",W$2),'Reference data SID'!$B:$N,13,FALSE))</f>
        <v/>
      </c>
      <c r="X476" s="13" t="str">
        <f>IF(ISERROR(VLOOKUP(CONCATENATE($A476,"_",X$2),'Reference data SID'!$B:$N,13,FALSE)),"",VLOOKUP(CONCATENATE($A476,"_",X$2),'Reference data SID'!$B:$N,13,FALSE))</f>
        <v/>
      </c>
      <c r="Y476" s="13" t="str">
        <f>IF(ISERROR(VLOOKUP(CONCATENATE($A476,"_",Y$2),'Reference data SID'!$B:$N,13,FALSE)),"",VLOOKUP(CONCATENATE($A476,"_",Y$2),'Reference data SID'!$B:$N,13,FALSE))</f>
        <v/>
      </c>
      <c r="Z476" s="13" t="str">
        <f>IF(ISERROR(VLOOKUP(CONCATENATE($A476,"_",Z$2),'Reference data SID'!$B:$N,13,FALSE)),"",VLOOKUP(CONCATENATE($A476,"_",Z$2),'Reference data SID'!$B:$N,13,FALSE))</f>
        <v/>
      </c>
      <c r="AA476" s="13" t="str">
        <f>IF(ISERROR(VLOOKUP(CONCATENATE($A476,"_",AA$2),'Reference data SID'!$B:$N,13,FALSE)),"",VLOOKUP(CONCATENATE($A476,"_",AA$2),'Reference data SID'!$B:$N,13,FALSE))</f>
        <v/>
      </c>
      <c r="AB476" s="13" t="str">
        <f>IF(ISERROR(VLOOKUP(CONCATENATE($A476,"_",AB$2),'Reference data SID'!$B:$N,13,FALSE)),"",VLOOKUP(CONCATENATE($A476,"_",AB$2),'Reference data SID'!$B:$N,13,FALSE))</f>
        <v/>
      </c>
      <c r="AC476" s="13" t="str">
        <f>IF(ISERROR(VLOOKUP(CONCATENATE($A476,"_",AC$2),'Reference data SID'!$B:$N,13,FALSE)),"",VLOOKUP(CONCATENATE($A476,"_",AC$2),'Reference data SID'!$B:$N,13,FALSE))</f>
        <v/>
      </c>
      <c r="AD476" s="13" t="str">
        <f>IF(ISERROR(VLOOKUP(CONCATENATE($A476,"_",AD$2),'Reference data SID'!$B:$N,13,FALSE)),"",VLOOKUP(CONCATENATE($A476,"_",AD$2),'Reference data SID'!$B:$N,13,FALSE))</f>
        <v/>
      </c>
      <c r="AE476" s="13" t="str">
        <f>IF(ISERROR(VLOOKUP(CONCATENATE($A476,"_",AE$2),'Reference data SID'!$B:$N,13,FALSE)),"",VLOOKUP(CONCATENATE($A476,"_",AE$2),'Reference data SID'!$B:$N,13,FALSE))</f>
        <v/>
      </c>
      <c r="AF476" s="13" t="str">
        <f>IF(ISERROR(VLOOKUP(CONCATENATE($A476,"_",AF$2),'Reference data SID'!$B:$N,13,FALSE)),"",VLOOKUP(CONCATENATE($A476,"_",AF$2),'Reference data SID'!$B:$N,13,FALSE))</f>
        <v/>
      </c>
      <c r="AG476" s="13" t="str">
        <f>IF(ISERROR(VLOOKUP(CONCATENATE($A476,"_",AG$2),'Reference data SID'!$B:$N,13,FALSE)),"",VLOOKUP(CONCATENATE($A476,"_",AG$2),'Reference data SID'!$B:$N,13,FALSE))</f>
        <v/>
      </c>
      <c r="AH476" s="13" t="str">
        <f>IF(ISERROR(VLOOKUP(CONCATENATE($A476,"_",AH$2),'Reference data SID'!$B:$N,13,FALSE)),"",VLOOKUP(CONCATENATE($A476,"_",AH$2),'Reference data SID'!$B:$N,13,FALSE))</f>
        <v/>
      </c>
      <c r="AI476" s="13" t="str">
        <f>IF(ISERROR(VLOOKUP(CONCATENATE($A476,"_",AI$2),'Reference data SID'!$B:$N,13,FALSE)),"",VLOOKUP(CONCATENATE($A476,"_",AI$2),'Reference data SID'!$B:$N,13,FALSE))</f>
        <v/>
      </c>
      <c r="AJ476" s="13" t="str">
        <f>IF(ISERROR(VLOOKUP(CONCATENATE($A476,"_",AJ$2),'Reference data SID'!$B:$N,13,FALSE)),"",VLOOKUP(CONCATENATE($A476,"_",AJ$2),'Reference data SID'!$B:$N,13,FALSE))</f>
        <v/>
      </c>
      <c r="AK476" s="13" t="str">
        <f>IF(ISERROR(VLOOKUP(CONCATENATE($A476,"_",AK$2),'Reference data SID'!$B:$N,13,FALSE)),"",VLOOKUP(CONCATENATE($A476,"_",AK$2),'Reference data SID'!$B:$N,13,FALSE))</f>
        <v/>
      </c>
      <c r="AL476" s="13" t="str">
        <f>IF(ISERROR(VLOOKUP(CONCATENATE($A476,"_",AL$2),'Reference data SID'!$B:$N,13,FALSE)),"",VLOOKUP(CONCATENATE($A476,"_",AL$2),'Reference data SID'!$B:$N,13,FALSE))</f>
        <v/>
      </c>
      <c r="AM476" s="13" t="str">
        <f>IF(ISERROR(VLOOKUP(CONCATENATE($A476,"_",AM$2),'Reference data SID'!$B:$N,13,FALSE)),"",VLOOKUP(CONCATENATE($A476,"_",AM$2),'Reference data SID'!$B:$N,13,FALSE))</f>
        <v/>
      </c>
      <c r="AN476" s="13" t="str">
        <f>IF(ISERROR(VLOOKUP(CONCATENATE($A476,"_",AN$2),'Reference data SID'!$B:$N,13,FALSE)),"",VLOOKUP(CONCATENATE($A476,"_",AN$2),'Reference data SID'!$B:$N,13,FALSE))</f>
        <v/>
      </c>
      <c r="AO476" s="13" t="str">
        <f>IF(ISERROR(VLOOKUP(CONCATENATE($A476,"_",AO$2),'Reference data SID'!$B:$N,13,FALSE)),"",VLOOKUP(CONCATENATE($A476,"_",AO$2),'Reference data SID'!$B:$N,13,FALSE))</f>
        <v/>
      </c>
      <c r="AP476" s="13" t="str">
        <f>IF(ISERROR(VLOOKUP(CONCATENATE($A476,"_",AP$2),'Reference data SID'!$B:$N,13,FALSE)),"",VLOOKUP(CONCATENATE($A476,"_",AP$2),'Reference data SID'!$B:$N,13,FALSE))</f>
        <v/>
      </c>
      <c r="AQ476" s="13" t="str">
        <f>IF(ISERROR(VLOOKUP(CONCATENATE($A476,"_",AQ$2),'Reference data SID'!$B:$N,13,FALSE)),"",VLOOKUP(CONCATENATE($A476,"_",AQ$2),'Reference data SID'!$B:$N,13,FALSE))</f>
        <v/>
      </c>
      <c r="AR476" s="13" t="str">
        <f>IF(ISERROR(VLOOKUP(CONCATENATE($A476,"_",AR$2),'Reference data SID'!$B:$N,13,FALSE)),"",VLOOKUP(CONCATENATE($A476,"_",AR$2),'Reference data SID'!$B:$N,13,FALSE))</f>
        <v/>
      </c>
      <c r="AS476" s="13" t="str">
        <f>IF(ISERROR(VLOOKUP(CONCATENATE($A476,"_",AS$2),'Reference data SID'!$B:$N,13,FALSE)),"",VLOOKUP(CONCATENATE($A476,"_",AS$2),'Reference data SID'!$B:$N,13,FALSE))</f>
        <v/>
      </c>
      <c r="AT476" s="13" t="str">
        <f>IF(ISERROR(VLOOKUP(CONCATENATE($A476,"_",AT$2),'Reference data SID'!$B:$N,13,FALSE)),"",VLOOKUP(CONCATENATE($A476,"_",AT$2),'Reference data SID'!$B:$N,13,FALSE))</f>
        <v/>
      </c>
    </row>
    <row r="477" spans="1:46" x14ac:dyDescent="0.25">
      <c r="A477">
        <v>473</v>
      </c>
      <c r="B477" s="13" t="str">
        <f>IF(ISERROR(VLOOKUP(CONCATENATE($A477,"_",B$2),'Reference data SID'!$B:$N,13,FALSE)),"",VLOOKUP(CONCATENATE($A477,"_",B$2),'Reference data SID'!$B:$N,13,FALSE))</f>
        <v/>
      </c>
      <c r="C477" s="13" t="str">
        <f>IF(ISERROR(VLOOKUP(CONCATENATE($A477,"_",C$2),'Reference data SID'!$B:$N,13,FALSE)),"",VLOOKUP(CONCATENATE($A477,"_",C$2),'Reference data SID'!$B:$N,13,FALSE))</f>
        <v/>
      </c>
      <c r="D477" s="13" t="str">
        <f>IF(ISERROR(VLOOKUP(CONCATENATE($A477,"_",D$2),'Reference data SID'!$B:$N,13,FALSE)),"",VLOOKUP(CONCATENATE($A477,"_",D$2),'Reference data SID'!$B:$N,13,FALSE))</f>
        <v/>
      </c>
      <c r="E477" s="13" t="str">
        <f>IF(ISERROR(VLOOKUP(CONCATENATE($A477,"_",E$2),'Reference data SID'!$B:$N,13,FALSE)),"",VLOOKUP(CONCATENATE($A477,"_",E$2),'Reference data SID'!$B:$N,13,FALSE))</f>
        <v/>
      </c>
      <c r="F477" s="13" t="str">
        <f>IF(ISERROR(VLOOKUP(CONCATENATE($A477,"_",F$2),'Reference data SID'!$B:$N,13,FALSE)),"",VLOOKUP(CONCATENATE($A477,"_",F$2),'Reference data SID'!$B:$N,13,FALSE))</f>
        <v/>
      </c>
      <c r="G477" s="13" t="str">
        <f>IF(ISERROR(VLOOKUP(CONCATENATE($A477,"_",G$2),'Reference data SID'!$B:$N,13,FALSE)),"",VLOOKUP(CONCATENATE($A477,"_",G$2),'Reference data SID'!$B:$N,13,FALSE))</f>
        <v/>
      </c>
      <c r="H477" s="13" t="str">
        <f>IF(ISERROR(VLOOKUP(CONCATENATE($A477,"_",H$2),'Reference data SID'!$B:$N,13,FALSE)),"",VLOOKUP(CONCATENATE($A477,"_",H$2),'Reference data SID'!$B:$N,13,FALSE))</f>
        <v/>
      </c>
      <c r="I477" s="13" t="str">
        <f>IF(ISERROR(VLOOKUP(CONCATENATE($A477,"_",I$2),'Reference data SID'!$B:$N,13,FALSE)),"",VLOOKUP(CONCATENATE($A477,"_",I$2),'Reference data SID'!$B:$N,13,FALSE))</f>
        <v/>
      </c>
      <c r="J477" s="13" t="str">
        <f>IF(ISERROR(VLOOKUP(CONCATENATE($A477,"_",J$2),'Reference data SID'!$B:$N,13,FALSE)),"",VLOOKUP(CONCATENATE($A477,"_",J$2),'Reference data SID'!$B:$N,13,FALSE))</f>
        <v/>
      </c>
      <c r="K477" s="13" t="str">
        <f>IF(ISERROR(VLOOKUP(CONCATENATE($A477,"_",K$2),'Reference data SID'!$B:$N,13,FALSE)),"",VLOOKUP(CONCATENATE($A477,"_",K$2),'Reference data SID'!$B:$N,13,FALSE))</f>
        <v/>
      </c>
      <c r="L477" s="13" t="str">
        <f>IF(ISERROR(VLOOKUP(CONCATENATE($A477,"_",L$2),'Reference data SID'!$B:$N,13,FALSE)),"",VLOOKUP(CONCATENATE($A477,"_",L$2),'Reference data SID'!$B:$N,13,FALSE))</f>
        <v/>
      </c>
      <c r="M477" s="13" t="str">
        <f>IF(ISERROR(VLOOKUP(CONCATENATE($A477,"_",M$2),'Reference data SID'!$B:$N,13,FALSE)),"",VLOOKUP(CONCATENATE($A477,"_",M$2),'Reference data SID'!$B:$N,13,FALSE))</f>
        <v/>
      </c>
      <c r="N477" s="13" t="str">
        <f>IF(ISERROR(VLOOKUP(CONCATENATE($A477,"_",N$2),'Reference data SID'!$B:$N,13,FALSE)),"",VLOOKUP(CONCATENATE($A477,"_",N$2),'Reference data SID'!$B:$N,13,FALSE))</f>
        <v/>
      </c>
      <c r="O477" s="13" t="str">
        <f>IF(ISERROR(VLOOKUP(CONCATENATE($A477,"_",O$2),'Reference data SID'!$B:$N,13,FALSE)),"",VLOOKUP(CONCATENATE($A477,"_",O$2),'Reference data SID'!$B:$N,13,FALSE))</f>
        <v/>
      </c>
      <c r="P477" s="13" t="str">
        <f>IF(ISERROR(VLOOKUP(CONCATENATE($A477,"_",P$2),'Reference data SID'!$B:$N,13,FALSE)),"",VLOOKUP(CONCATENATE($A477,"_",P$2),'Reference data SID'!$B:$N,13,FALSE))</f>
        <v/>
      </c>
      <c r="Q477" s="13" t="str">
        <f>IF(ISERROR(VLOOKUP(CONCATENATE($A477,"_",Q$2),'Reference data SID'!$B:$N,13,FALSE)),"",VLOOKUP(CONCATENATE($A477,"_",Q$2),'Reference data SID'!$B:$N,13,FALSE))</f>
        <v/>
      </c>
      <c r="R477" s="13" t="str">
        <f>IF(ISERROR(VLOOKUP(CONCATENATE($A477,"_",R$2),'Reference data SID'!$B:$N,13,FALSE)),"",VLOOKUP(CONCATENATE($A477,"_",R$2),'Reference data SID'!$B:$N,13,FALSE))</f>
        <v/>
      </c>
      <c r="S477" s="13" t="str">
        <f>IF(ISERROR(VLOOKUP(CONCATENATE($A477,"_",S$2),'Reference data SID'!$B:$N,13,FALSE)),"",VLOOKUP(CONCATENATE($A477,"_",S$2),'Reference data SID'!$B:$N,13,FALSE))</f>
        <v/>
      </c>
      <c r="T477" s="13" t="str">
        <f>IF(ISERROR(VLOOKUP(CONCATENATE($A477,"_",T$2),'Reference data SID'!$B:$N,13,FALSE)),"",VLOOKUP(CONCATENATE($A477,"_",T$2),'Reference data SID'!$B:$N,13,FALSE))</f>
        <v/>
      </c>
      <c r="U477" s="13" t="str">
        <f>IF(ISERROR(VLOOKUP(CONCATENATE($A477,"_",U$2),'Reference data SID'!$B:$N,13,FALSE)),"",VLOOKUP(CONCATENATE($A477,"_",U$2),'Reference data SID'!$B:$N,13,FALSE))</f>
        <v/>
      </c>
      <c r="V477" s="13" t="str">
        <f>IF(ISERROR(VLOOKUP(CONCATENATE($A477,"_",V$2),'Reference data SID'!$B:$N,13,FALSE)),"",VLOOKUP(CONCATENATE($A477,"_",V$2),'Reference data SID'!$B:$N,13,FALSE))</f>
        <v/>
      </c>
      <c r="W477" s="13" t="str">
        <f>IF(ISERROR(VLOOKUP(CONCATENATE($A477,"_",W$2),'Reference data SID'!$B:$N,13,FALSE)),"",VLOOKUP(CONCATENATE($A477,"_",W$2),'Reference data SID'!$B:$N,13,FALSE))</f>
        <v/>
      </c>
      <c r="X477" s="13" t="str">
        <f>IF(ISERROR(VLOOKUP(CONCATENATE($A477,"_",X$2),'Reference data SID'!$B:$N,13,FALSE)),"",VLOOKUP(CONCATENATE($A477,"_",X$2),'Reference data SID'!$B:$N,13,FALSE))</f>
        <v/>
      </c>
      <c r="Y477" s="13" t="str">
        <f>IF(ISERROR(VLOOKUP(CONCATENATE($A477,"_",Y$2),'Reference data SID'!$B:$N,13,FALSE)),"",VLOOKUP(CONCATENATE($A477,"_",Y$2),'Reference data SID'!$B:$N,13,FALSE))</f>
        <v/>
      </c>
      <c r="Z477" s="13" t="str">
        <f>IF(ISERROR(VLOOKUP(CONCATENATE($A477,"_",Z$2),'Reference data SID'!$B:$N,13,FALSE)),"",VLOOKUP(CONCATENATE($A477,"_",Z$2),'Reference data SID'!$B:$N,13,FALSE))</f>
        <v/>
      </c>
      <c r="AA477" s="13" t="str">
        <f>IF(ISERROR(VLOOKUP(CONCATENATE($A477,"_",AA$2),'Reference data SID'!$B:$N,13,FALSE)),"",VLOOKUP(CONCATENATE($A477,"_",AA$2),'Reference data SID'!$B:$N,13,FALSE))</f>
        <v/>
      </c>
      <c r="AB477" s="13" t="str">
        <f>IF(ISERROR(VLOOKUP(CONCATENATE($A477,"_",AB$2),'Reference data SID'!$B:$N,13,FALSE)),"",VLOOKUP(CONCATENATE($A477,"_",AB$2),'Reference data SID'!$B:$N,13,FALSE))</f>
        <v/>
      </c>
      <c r="AC477" s="13" t="str">
        <f>IF(ISERROR(VLOOKUP(CONCATENATE($A477,"_",AC$2),'Reference data SID'!$B:$N,13,FALSE)),"",VLOOKUP(CONCATENATE($A477,"_",AC$2),'Reference data SID'!$B:$N,13,FALSE))</f>
        <v/>
      </c>
      <c r="AD477" s="13" t="str">
        <f>IF(ISERROR(VLOOKUP(CONCATENATE($A477,"_",AD$2),'Reference data SID'!$B:$N,13,FALSE)),"",VLOOKUP(CONCATENATE($A477,"_",AD$2),'Reference data SID'!$B:$N,13,FALSE))</f>
        <v/>
      </c>
      <c r="AE477" s="13" t="str">
        <f>IF(ISERROR(VLOOKUP(CONCATENATE($A477,"_",AE$2),'Reference data SID'!$B:$N,13,FALSE)),"",VLOOKUP(CONCATENATE($A477,"_",AE$2),'Reference data SID'!$B:$N,13,FALSE))</f>
        <v/>
      </c>
      <c r="AF477" s="13" t="str">
        <f>IF(ISERROR(VLOOKUP(CONCATENATE($A477,"_",AF$2),'Reference data SID'!$B:$N,13,FALSE)),"",VLOOKUP(CONCATENATE($A477,"_",AF$2),'Reference data SID'!$B:$N,13,FALSE))</f>
        <v/>
      </c>
      <c r="AG477" s="13" t="str">
        <f>IF(ISERROR(VLOOKUP(CONCATENATE($A477,"_",AG$2),'Reference data SID'!$B:$N,13,FALSE)),"",VLOOKUP(CONCATENATE($A477,"_",AG$2),'Reference data SID'!$B:$N,13,FALSE))</f>
        <v/>
      </c>
      <c r="AH477" s="13" t="str">
        <f>IF(ISERROR(VLOOKUP(CONCATENATE($A477,"_",AH$2),'Reference data SID'!$B:$N,13,FALSE)),"",VLOOKUP(CONCATENATE($A477,"_",AH$2),'Reference data SID'!$B:$N,13,FALSE))</f>
        <v/>
      </c>
      <c r="AI477" s="13" t="str">
        <f>IF(ISERROR(VLOOKUP(CONCATENATE($A477,"_",AI$2),'Reference data SID'!$B:$N,13,FALSE)),"",VLOOKUP(CONCATENATE($A477,"_",AI$2),'Reference data SID'!$B:$N,13,FALSE))</f>
        <v/>
      </c>
      <c r="AJ477" s="13" t="str">
        <f>IF(ISERROR(VLOOKUP(CONCATENATE($A477,"_",AJ$2),'Reference data SID'!$B:$N,13,FALSE)),"",VLOOKUP(CONCATENATE($A477,"_",AJ$2),'Reference data SID'!$B:$N,13,FALSE))</f>
        <v/>
      </c>
      <c r="AK477" s="13" t="str">
        <f>IF(ISERROR(VLOOKUP(CONCATENATE($A477,"_",AK$2),'Reference data SID'!$B:$N,13,FALSE)),"",VLOOKUP(CONCATENATE($A477,"_",AK$2),'Reference data SID'!$B:$N,13,FALSE))</f>
        <v/>
      </c>
      <c r="AL477" s="13" t="str">
        <f>IF(ISERROR(VLOOKUP(CONCATENATE($A477,"_",AL$2),'Reference data SID'!$B:$N,13,FALSE)),"",VLOOKUP(CONCATENATE($A477,"_",AL$2),'Reference data SID'!$B:$N,13,FALSE))</f>
        <v/>
      </c>
      <c r="AM477" s="13" t="str">
        <f>IF(ISERROR(VLOOKUP(CONCATENATE($A477,"_",AM$2),'Reference data SID'!$B:$N,13,FALSE)),"",VLOOKUP(CONCATENATE($A477,"_",AM$2),'Reference data SID'!$B:$N,13,FALSE))</f>
        <v/>
      </c>
      <c r="AN477" s="13" t="str">
        <f>IF(ISERROR(VLOOKUP(CONCATENATE($A477,"_",AN$2),'Reference data SID'!$B:$N,13,FALSE)),"",VLOOKUP(CONCATENATE($A477,"_",AN$2),'Reference data SID'!$B:$N,13,FALSE))</f>
        <v/>
      </c>
      <c r="AO477" s="13" t="str">
        <f>IF(ISERROR(VLOOKUP(CONCATENATE($A477,"_",AO$2),'Reference data SID'!$B:$N,13,FALSE)),"",VLOOKUP(CONCATENATE($A477,"_",AO$2),'Reference data SID'!$B:$N,13,FALSE))</f>
        <v/>
      </c>
      <c r="AP477" s="13" t="str">
        <f>IF(ISERROR(VLOOKUP(CONCATENATE($A477,"_",AP$2),'Reference data SID'!$B:$N,13,FALSE)),"",VLOOKUP(CONCATENATE($A477,"_",AP$2),'Reference data SID'!$B:$N,13,FALSE))</f>
        <v/>
      </c>
      <c r="AQ477" s="13" t="str">
        <f>IF(ISERROR(VLOOKUP(CONCATENATE($A477,"_",AQ$2),'Reference data SID'!$B:$N,13,FALSE)),"",VLOOKUP(CONCATENATE($A477,"_",AQ$2),'Reference data SID'!$B:$N,13,FALSE))</f>
        <v/>
      </c>
      <c r="AR477" s="13" t="str">
        <f>IF(ISERROR(VLOOKUP(CONCATENATE($A477,"_",AR$2),'Reference data SID'!$B:$N,13,FALSE)),"",VLOOKUP(CONCATENATE($A477,"_",AR$2),'Reference data SID'!$B:$N,13,FALSE))</f>
        <v/>
      </c>
      <c r="AS477" s="13" t="str">
        <f>IF(ISERROR(VLOOKUP(CONCATENATE($A477,"_",AS$2),'Reference data SID'!$B:$N,13,FALSE)),"",VLOOKUP(CONCATENATE($A477,"_",AS$2),'Reference data SID'!$B:$N,13,FALSE))</f>
        <v/>
      </c>
      <c r="AT477" s="13" t="str">
        <f>IF(ISERROR(VLOOKUP(CONCATENATE($A477,"_",AT$2),'Reference data SID'!$B:$N,13,FALSE)),"",VLOOKUP(CONCATENATE($A477,"_",AT$2),'Reference data SID'!$B:$N,13,FALSE))</f>
        <v/>
      </c>
    </row>
    <row r="478" spans="1:46" x14ac:dyDescent="0.25">
      <c r="A478">
        <v>474</v>
      </c>
      <c r="B478" s="13" t="str">
        <f>IF(ISERROR(VLOOKUP(CONCATENATE($A478,"_",B$2),'Reference data SID'!$B:$N,13,FALSE)),"",VLOOKUP(CONCATENATE($A478,"_",B$2),'Reference data SID'!$B:$N,13,FALSE))</f>
        <v/>
      </c>
      <c r="C478" s="13" t="str">
        <f>IF(ISERROR(VLOOKUP(CONCATENATE($A478,"_",C$2),'Reference data SID'!$B:$N,13,FALSE)),"",VLOOKUP(CONCATENATE($A478,"_",C$2),'Reference data SID'!$B:$N,13,FALSE))</f>
        <v/>
      </c>
      <c r="D478" s="13" t="str">
        <f>IF(ISERROR(VLOOKUP(CONCATENATE($A478,"_",D$2),'Reference data SID'!$B:$N,13,FALSE)),"",VLOOKUP(CONCATENATE($A478,"_",D$2),'Reference data SID'!$B:$N,13,FALSE))</f>
        <v/>
      </c>
      <c r="E478" s="13" t="str">
        <f>IF(ISERROR(VLOOKUP(CONCATENATE($A478,"_",E$2),'Reference data SID'!$B:$N,13,FALSE)),"",VLOOKUP(CONCATENATE($A478,"_",E$2),'Reference data SID'!$B:$N,13,FALSE))</f>
        <v/>
      </c>
      <c r="F478" s="13" t="str">
        <f>IF(ISERROR(VLOOKUP(CONCATENATE($A478,"_",F$2),'Reference data SID'!$B:$N,13,FALSE)),"",VLOOKUP(CONCATENATE($A478,"_",F$2),'Reference data SID'!$B:$N,13,FALSE))</f>
        <v/>
      </c>
      <c r="G478" s="13" t="str">
        <f>IF(ISERROR(VLOOKUP(CONCATENATE($A478,"_",G$2),'Reference data SID'!$B:$N,13,FALSE)),"",VLOOKUP(CONCATENATE($A478,"_",G$2),'Reference data SID'!$B:$N,13,FALSE))</f>
        <v/>
      </c>
      <c r="H478" s="13" t="str">
        <f>IF(ISERROR(VLOOKUP(CONCATENATE($A478,"_",H$2),'Reference data SID'!$B:$N,13,FALSE)),"",VLOOKUP(CONCATENATE($A478,"_",H$2),'Reference data SID'!$B:$N,13,FALSE))</f>
        <v/>
      </c>
      <c r="I478" s="13" t="str">
        <f>IF(ISERROR(VLOOKUP(CONCATENATE($A478,"_",I$2),'Reference data SID'!$B:$N,13,FALSE)),"",VLOOKUP(CONCATENATE($A478,"_",I$2),'Reference data SID'!$B:$N,13,FALSE))</f>
        <v/>
      </c>
      <c r="J478" s="13" t="str">
        <f>IF(ISERROR(VLOOKUP(CONCATENATE($A478,"_",J$2),'Reference data SID'!$B:$N,13,FALSE)),"",VLOOKUP(CONCATENATE($A478,"_",J$2),'Reference data SID'!$B:$N,13,FALSE))</f>
        <v/>
      </c>
      <c r="K478" s="13" t="str">
        <f>IF(ISERROR(VLOOKUP(CONCATENATE($A478,"_",K$2),'Reference data SID'!$B:$N,13,FALSE)),"",VLOOKUP(CONCATENATE($A478,"_",K$2),'Reference data SID'!$B:$N,13,FALSE))</f>
        <v/>
      </c>
      <c r="L478" s="13" t="str">
        <f>IF(ISERROR(VLOOKUP(CONCATENATE($A478,"_",L$2),'Reference data SID'!$B:$N,13,FALSE)),"",VLOOKUP(CONCATENATE($A478,"_",L$2),'Reference data SID'!$B:$N,13,FALSE))</f>
        <v/>
      </c>
      <c r="M478" s="13" t="str">
        <f>IF(ISERROR(VLOOKUP(CONCATENATE($A478,"_",M$2),'Reference data SID'!$B:$N,13,FALSE)),"",VLOOKUP(CONCATENATE($A478,"_",M$2),'Reference data SID'!$B:$N,13,FALSE))</f>
        <v/>
      </c>
      <c r="N478" s="13" t="str">
        <f>IF(ISERROR(VLOOKUP(CONCATENATE($A478,"_",N$2),'Reference data SID'!$B:$N,13,FALSE)),"",VLOOKUP(CONCATENATE($A478,"_",N$2),'Reference data SID'!$B:$N,13,FALSE))</f>
        <v/>
      </c>
      <c r="O478" s="13" t="str">
        <f>IF(ISERROR(VLOOKUP(CONCATENATE($A478,"_",O$2),'Reference data SID'!$B:$N,13,FALSE)),"",VLOOKUP(CONCATENATE($A478,"_",O$2),'Reference data SID'!$B:$N,13,FALSE))</f>
        <v/>
      </c>
      <c r="P478" s="13" t="str">
        <f>IF(ISERROR(VLOOKUP(CONCATENATE($A478,"_",P$2),'Reference data SID'!$B:$N,13,FALSE)),"",VLOOKUP(CONCATENATE($A478,"_",P$2),'Reference data SID'!$B:$N,13,FALSE))</f>
        <v/>
      </c>
      <c r="Q478" s="13" t="str">
        <f>IF(ISERROR(VLOOKUP(CONCATENATE($A478,"_",Q$2),'Reference data SID'!$B:$N,13,FALSE)),"",VLOOKUP(CONCATENATE($A478,"_",Q$2),'Reference data SID'!$B:$N,13,FALSE))</f>
        <v/>
      </c>
      <c r="R478" s="13" t="str">
        <f>IF(ISERROR(VLOOKUP(CONCATENATE($A478,"_",R$2),'Reference data SID'!$B:$N,13,FALSE)),"",VLOOKUP(CONCATENATE($A478,"_",R$2),'Reference data SID'!$B:$N,13,FALSE))</f>
        <v/>
      </c>
      <c r="S478" s="13" t="str">
        <f>IF(ISERROR(VLOOKUP(CONCATENATE($A478,"_",S$2),'Reference data SID'!$B:$N,13,FALSE)),"",VLOOKUP(CONCATENATE($A478,"_",S$2),'Reference data SID'!$B:$N,13,FALSE))</f>
        <v/>
      </c>
      <c r="T478" s="13" t="str">
        <f>IF(ISERROR(VLOOKUP(CONCATENATE($A478,"_",T$2),'Reference data SID'!$B:$N,13,FALSE)),"",VLOOKUP(CONCATENATE($A478,"_",T$2),'Reference data SID'!$B:$N,13,FALSE))</f>
        <v/>
      </c>
      <c r="U478" s="13" t="str">
        <f>IF(ISERROR(VLOOKUP(CONCATENATE($A478,"_",U$2),'Reference data SID'!$B:$N,13,FALSE)),"",VLOOKUP(CONCATENATE($A478,"_",U$2),'Reference data SID'!$B:$N,13,FALSE))</f>
        <v/>
      </c>
      <c r="V478" s="13" t="str">
        <f>IF(ISERROR(VLOOKUP(CONCATENATE($A478,"_",V$2),'Reference data SID'!$B:$N,13,FALSE)),"",VLOOKUP(CONCATENATE($A478,"_",V$2),'Reference data SID'!$B:$N,13,FALSE))</f>
        <v/>
      </c>
      <c r="W478" s="13" t="str">
        <f>IF(ISERROR(VLOOKUP(CONCATENATE($A478,"_",W$2),'Reference data SID'!$B:$N,13,FALSE)),"",VLOOKUP(CONCATENATE($A478,"_",W$2),'Reference data SID'!$B:$N,13,FALSE))</f>
        <v/>
      </c>
      <c r="X478" s="13" t="str">
        <f>IF(ISERROR(VLOOKUP(CONCATENATE($A478,"_",X$2),'Reference data SID'!$B:$N,13,FALSE)),"",VLOOKUP(CONCATENATE($A478,"_",X$2),'Reference data SID'!$B:$N,13,FALSE))</f>
        <v/>
      </c>
      <c r="Y478" s="13" t="str">
        <f>IF(ISERROR(VLOOKUP(CONCATENATE($A478,"_",Y$2),'Reference data SID'!$B:$N,13,FALSE)),"",VLOOKUP(CONCATENATE($A478,"_",Y$2),'Reference data SID'!$B:$N,13,FALSE))</f>
        <v/>
      </c>
      <c r="Z478" s="13" t="str">
        <f>IF(ISERROR(VLOOKUP(CONCATENATE($A478,"_",Z$2),'Reference data SID'!$B:$N,13,FALSE)),"",VLOOKUP(CONCATENATE($A478,"_",Z$2),'Reference data SID'!$B:$N,13,FALSE))</f>
        <v/>
      </c>
      <c r="AA478" s="13" t="str">
        <f>IF(ISERROR(VLOOKUP(CONCATENATE($A478,"_",AA$2),'Reference data SID'!$B:$N,13,FALSE)),"",VLOOKUP(CONCATENATE($A478,"_",AA$2),'Reference data SID'!$B:$N,13,FALSE))</f>
        <v/>
      </c>
      <c r="AB478" s="13" t="str">
        <f>IF(ISERROR(VLOOKUP(CONCATENATE($A478,"_",AB$2),'Reference data SID'!$B:$N,13,FALSE)),"",VLOOKUP(CONCATENATE($A478,"_",AB$2),'Reference data SID'!$B:$N,13,FALSE))</f>
        <v/>
      </c>
      <c r="AC478" s="13" t="str">
        <f>IF(ISERROR(VLOOKUP(CONCATENATE($A478,"_",AC$2),'Reference data SID'!$B:$N,13,FALSE)),"",VLOOKUP(CONCATENATE($A478,"_",AC$2),'Reference data SID'!$B:$N,13,FALSE))</f>
        <v/>
      </c>
      <c r="AD478" s="13" t="str">
        <f>IF(ISERROR(VLOOKUP(CONCATENATE($A478,"_",AD$2),'Reference data SID'!$B:$N,13,FALSE)),"",VLOOKUP(CONCATENATE($A478,"_",AD$2),'Reference data SID'!$B:$N,13,FALSE))</f>
        <v/>
      </c>
      <c r="AE478" s="13" t="str">
        <f>IF(ISERROR(VLOOKUP(CONCATENATE($A478,"_",AE$2),'Reference data SID'!$B:$N,13,FALSE)),"",VLOOKUP(CONCATENATE($A478,"_",AE$2),'Reference data SID'!$B:$N,13,FALSE))</f>
        <v/>
      </c>
      <c r="AF478" s="13" t="str">
        <f>IF(ISERROR(VLOOKUP(CONCATENATE($A478,"_",AF$2),'Reference data SID'!$B:$N,13,FALSE)),"",VLOOKUP(CONCATENATE($A478,"_",AF$2),'Reference data SID'!$B:$N,13,FALSE))</f>
        <v/>
      </c>
      <c r="AG478" s="13" t="str">
        <f>IF(ISERROR(VLOOKUP(CONCATENATE($A478,"_",AG$2),'Reference data SID'!$B:$N,13,FALSE)),"",VLOOKUP(CONCATENATE($A478,"_",AG$2),'Reference data SID'!$B:$N,13,FALSE))</f>
        <v/>
      </c>
      <c r="AH478" s="13" t="str">
        <f>IF(ISERROR(VLOOKUP(CONCATENATE($A478,"_",AH$2),'Reference data SID'!$B:$N,13,FALSE)),"",VLOOKUP(CONCATENATE($A478,"_",AH$2),'Reference data SID'!$B:$N,13,FALSE))</f>
        <v/>
      </c>
      <c r="AI478" s="13" t="str">
        <f>IF(ISERROR(VLOOKUP(CONCATENATE($A478,"_",AI$2),'Reference data SID'!$B:$N,13,FALSE)),"",VLOOKUP(CONCATENATE($A478,"_",AI$2),'Reference data SID'!$B:$N,13,FALSE))</f>
        <v/>
      </c>
      <c r="AJ478" s="13" t="str">
        <f>IF(ISERROR(VLOOKUP(CONCATENATE($A478,"_",AJ$2),'Reference data SID'!$B:$N,13,FALSE)),"",VLOOKUP(CONCATENATE($A478,"_",AJ$2),'Reference data SID'!$B:$N,13,FALSE))</f>
        <v/>
      </c>
      <c r="AK478" s="13" t="str">
        <f>IF(ISERROR(VLOOKUP(CONCATENATE($A478,"_",AK$2),'Reference data SID'!$B:$N,13,FALSE)),"",VLOOKUP(CONCATENATE($A478,"_",AK$2),'Reference data SID'!$B:$N,13,FALSE))</f>
        <v/>
      </c>
      <c r="AL478" s="13" t="str">
        <f>IF(ISERROR(VLOOKUP(CONCATENATE($A478,"_",AL$2),'Reference data SID'!$B:$N,13,FALSE)),"",VLOOKUP(CONCATENATE($A478,"_",AL$2),'Reference data SID'!$B:$N,13,FALSE))</f>
        <v/>
      </c>
      <c r="AM478" s="13" t="str">
        <f>IF(ISERROR(VLOOKUP(CONCATENATE($A478,"_",AM$2),'Reference data SID'!$B:$N,13,FALSE)),"",VLOOKUP(CONCATENATE($A478,"_",AM$2),'Reference data SID'!$B:$N,13,FALSE))</f>
        <v/>
      </c>
      <c r="AN478" s="13" t="str">
        <f>IF(ISERROR(VLOOKUP(CONCATENATE($A478,"_",AN$2),'Reference data SID'!$B:$N,13,FALSE)),"",VLOOKUP(CONCATENATE($A478,"_",AN$2),'Reference data SID'!$B:$N,13,FALSE))</f>
        <v/>
      </c>
      <c r="AO478" s="13" t="str">
        <f>IF(ISERROR(VLOOKUP(CONCATENATE($A478,"_",AO$2),'Reference data SID'!$B:$N,13,FALSE)),"",VLOOKUP(CONCATENATE($A478,"_",AO$2),'Reference data SID'!$B:$N,13,FALSE))</f>
        <v/>
      </c>
      <c r="AP478" s="13" t="str">
        <f>IF(ISERROR(VLOOKUP(CONCATENATE($A478,"_",AP$2),'Reference data SID'!$B:$N,13,FALSE)),"",VLOOKUP(CONCATENATE($A478,"_",AP$2),'Reference data SID'!$B:$N,13,FALSE))</f>
        <v/>
      </c>
      <c r="AQ478" s="13" t="str">
        <f>IF(ISERROR(VLOOKUP(CONCATENATE($A478,"_",AQ$2),'Reference data SID'!$B:$N,13,FALSE)),"",VLOOKUP(CONCATENATE($A478,"_",AQ$2),'Reference data SID'!$B:$N,13,FALSE))</f>
        <v/>
      </c>
      <c r="AR478" s="13" t="str">
        <f>IF(ISERROR(VLOOKUP(CONCATENATE($A478,"_",AR$2),'Reference data SID'!$B:$N,13,FALSE)),"",VLOOKUP(CONCATENATE($A478,"_",AR$2),'Reference data SID'!$B:$N,13,FALSE))</f>
        <v/>
      </c>
      <c r="AS478" s="13" t="str">
        <f>IF(ISERROR(VLOOKUP(CONCATENATE($A478,"_",AS$2),'Reference data SID'!$B:$N,13,FALSE)),"",VLOOKUP(CONCATENATE($A478,"_",AS$2),'Reference data SID'!$B:$N,13,FALSE))</f>
        <v/>
      </c>
      <c r="AT478" s="13" t="str">
        <f>IF(ISERROR(VLOOKUP(CONCATENATE($A478,"_",AT$2),'Reference data SID'!$B:$N,13,FALSE)),"",VLOOKUP(CONCATENATE($A478,"_",AT$2),'Reference data SID'!$B:$N,13,FALSE))</f>
        <v/>
      </c>
    </row>
    <row r="479" spans="1:46" x14ac:dyDescent="0.25">
      <c r="A479">
        <v>475</v>
      </c>
      <c r="B479" s="13" t="str">
        <f>IF(ISERROR(VLOOKUP(CONCATENATE($A479,"_",B$2),'Reference data SID'!$B:$N,13,FALSE)),"",VLOOKUP(CONCATENATE($A479,"_",B$2),'Reference data SID'!$B:$N,13,FALSE))</f>
        <v/>
      </c>
      <c r="C479" s="13" t="str">
        <f>IF(ISERROR(VLOOKUP(CONCATENATE($A479,"_",C$2),'Reference data SID'!$B:$N,13,FALSE)),"",VLOOKUP(CONCATENATE($A479,"_",C$2),'Reference data SID'!$B:$N,13,FALSE))</f>
        <v/>
      </c>
      <c r="D479" s="13" t="str">
        <f>IF(ISERROR(VLOOKUP(CONCATENATE($A479,"_",D$2),'Reference data SID'!$B:$N,13,FALSE)),"",VLOOKUP(CONCATENATE($A479,"_",D$2),'Reference data SID'!$B:$N,13,FALSE))</f>
        <v/>
      </c>
      <c r="E479" s="13" t="str">
        <f>IF(ISERROR(VLOOKUP(CONCATENATE($A479,"_",E$2),'Reference data SID'!$B:$N,13,FALSE)),"",VLOOKUP(CONCATENATE($A479,"_",E$2),'Reference data SID'!$B:$N,13,FALSE))</f>
        <v/>
      </c>
      <c r="F479" s="13" t="str">
        <f>IF(ISERROR(VLOOKUP(CONCATENATE($A479,"_",F$2),'Reference data SID'!$B:$N,13,FALSE)),"",VLOOKUP(CONCATENATE($A479,"_",F$2),'Reference data SID'!$B:$N,13,FALSE))</f>
        <v/>
      </c>
      <c r="G479" s="13" t="str">
        <f>IF(ISERROR(VLOOKUP(CONCATENATE($A479,"_",G$2),'Reference data SID'!$B:$N,13,FALSE)),"",VLOOKUP(CONCATENATE($A479,"_",G$2),'Reference data SID'!$B:$N,13,FALSE))</f>
        <v/>
      </c>
      <c r="H479" s="13" t="str">
        <f>IF(ISERROR(VLOOKUP(CONCATENATE($A479,"_",H$2),'Reference data SID'!$B:$N,13,FALSE)),"",VLOOKUP(CONCATENATE($A479,"_",H$2),'Reference data SID'!$B:$N,13,FALSE))</f>
        <v/>
      </c>
      <c r="I479" s="13" t="str">
        <f>IF(ISERROR(VLOOKUP(CONCATENATE($A479,"_",I$2),'Reference data SID'!$B:$N,13,FALSE)),"",VLOOKUP(CONCATENATE($A479,"_",I$2),'Reference data SID'!$B:$N,13,FALSE))</f>
        <v/>
      </c>
      <c r="J479" s="13" t="str">
        <f>IF(ISERROR(VLOOKUP(CONCATENATE($A479,"_",J$2),'Reference data SID'!$B:$N,13,FALSE)),"",VLOOKUP(CONCATENATE($A479,"_",J$2),'Reference data SID'!$B:$N,13,FALSE))</f>
        <v/>
      </c>
      <c r="K479" s="13" t="str">
        <f>IF(ISERROR(VLOOKUP(CONCATENATE($A479,"_",K$2),'Reference data SID'!$B:$N,13,FALSE)),"",VLOOKUP(CONCATENATE($A479,"_",K$2),'Reference data SID'!$B:$N,13,FALSE))</f>
        <v/>
      </c>
      <c r="L479" s="13" t="str">
        <f>IF(ISERROR(VLOOKUP(CONCATENATE($A479,"_",L$2),'Reference data SID'!$B:$N,13,FALSE)),"",VLOOKUP(CONCATENATE($A479,"_",L$2),'Reference data SID'!$B:$N,13,FALSE))</f>
        <v/>
      </c>
      <c r="M479" s="13" t="str">
        <f>IF(ISERROR(VLOOKUP(CONCATENATE($A479,"_",M$2),'Reference data SID'!$B:$N,13,FALSE)),"",VLOOKUP(CONCATENATE($A479,"_",M$2),'Reference data SID'!$B:$N,13,FALSE))</f>
        <v/>
      </c>
      <c r="N479" s="13" t="str">
        <f>IF(ISERROR(VLOOKUP(CONCATENATE($A479,"_",N$2),'Reference data SID'!$B:$N,13,FALSE)),"",VLOOKUP(CONCATENATE($A479,"_",N$2),'Reference data SID'!$B:$N,13,FALSE))</f>
        <v/>
      </c>
      <c r="O479" s="13" t="str">
        <f>IF(ISERROR(VLOOKUP(CONCATENATE($A479,"_",O$2),'Reference data SID'!$B:$N,13,FALSE)),"",VLOOKUP(CONCATENATE($A479,"_",O$2),'Reference data SID'!$B:$N,13,FALSE))</f>
        <v/>
      </c>
      <c r="P479" s="13" t="str">
        <f>IF(ISERROR(VLOOKUP(CONCATENATE($A479,"_",P$2),'Reference data SID'!$B:$N,13,FALSE)),"",VLOOKUP(CONCATENATE($A479,"_",P$2),'Reference data SID'!$B:$N,13,FALSE))</f>
        <v/>
      </c>
      <c r="Q479" s="13" t="str">
        <f>IF(ISERROR(VLOOKUP(CONCATENATE($A479,"_",Q$2),'Reference data SID'!$B:$N,13,FALSE)),"",VLOOKUP(CONCATENATE($A479,"_",Q$2),'Reference data SID'!$B:$N,13,FALSE))</f>
        <v/>
      </c>
      <c r="R479" s="13" t="str">
        <f>IF(ISERROR(VLOOKUP(CONCATENATE($A479,"_",R$2),'Reference data SID'!$B:$N,13,FALSE)),"",VLOOKUP(CONCATENATE($A479,"_",R$2),'Reference data SID'!$B:$N,13,FALSE))</f>
        <v/>
      </c>
      <c r="S479" s="13" t="str">
        <f>IF(ISERROR(VLOOKUP(CONCATENATE($A479,"_",S$2),'Reference data SID'!$B:$N,13,FALSE)),"",VLOOKUP(CONCATENATE($A479,"_",S$2),'Reference data SID'!$B:$N,13,FALSE))</f>
        <v/>
      </c>
      <c r="T479" s="13" t="str">
        <f>IF(ISERROR(VLOOKUP(CONCATENATE($A479,"_",T$2),'Reference data SID'!$B:$N,13,FALSE)),"",VLOOKUP(CONCATENATE($A479,"_",T$2),'Reference data SID'!$B:$N,13,FALSE))</f>
        <v/>
      </c>
      <c r="U479" s="13" t="str">
        <f>IF(ISERROR(VLOOKUP(CONCATENATE($A479,"_",U$2),'Reference data SID'!$B:$N,13,FALSE)),"",VLOOKUP(CONCATENATE($A479,"_",U$2),'Reference data SID'!$B:$N,13,FALSE))</f>
        <v/>
      </c>
      <c r="V479" s="13" t="str">
        <f>IF(ISERROR(VLOOKUP(CONCATENATE($A479,"_",V$2),'Reference data SID'!$B:$N,13,FALSE)),"",VLOOKUP(CONCATENATE($A479,"_",V$2),'Reference data SID'!$B:$N,13,FALSE))</f>
        <v/>
      </c>
      <c r="W479" s="13" t="str">
        <f>IF(ISERROR(VLOOKUP(CONCATENATE($A479,"_",W$2),'Reference data SID'!$B:$N,13,FALSE)),"",VLOOKUP(CONCATENATE($A479,"_",W$2),'Reference data SID'!$B:$N,13,FALSE))</f>
        <v/>
      </c>
      <c r="X479" s="13" t="str">
        <f>IF(ISERROR(VLOOKUP(CONCATENATE($A479,"_",X$2),'Reference data SID'!$B:$N,13,FALSE)),"",VLOOKUP(CONCATENATE($A479,"_",X$2),'Reference data SID'!$B:$N,13,FALSE))</f>
        <v/>
      </c>
      <c r="Y479" s="13" t="str">
        <f>IF(ISERROR(VLOOKUP(CONCATENATE($A479,"_",Y$2),'Reference data SID'!$B:$N,13,FALSE)),"",VLOOKUP(CONCATENATE($A479,"_",Y$2),'Reference data SID'!$B:$N,13,FALSE))</f>
        <v/>
      </c>
      <c r="Z479" s="13" t="str">
        <f>IF(ISERROR(VLOOKUP(CONCATENATE($A479,"_",Z$2),'Reference data SID'!$B:$N,13,FALSE)),"",VLOOKUP(CONCATENATE($A479,"_",Z$2),'Reference data SID'!$B:$N,13,FALSE))</f>
        <v/>
      </c>
      <c r="AA479" s="13" t="str">
        <f>IF(ISERROR(VLOOKUP(CONCATENATE($A479,"_",AA$2),'Reference data SID'!$B:$N,13,FALSE)),"",VLOOKUP(CONCATENATE($A479,"_",AA$2),'Reference data SID'!$B:$N,13,FALSE))</f>
        <v/>
      </c>
      <c r="AB479" s="13" t="str">
        <f>IF(ISERROR(VLOOKUP(CONCATENATE($A479,"_",AB$2),'Reference data SID'!$B:$N,13,FALSE)),"",VLOOKUP(CONCATENATE($A479,"_",AB$2),'Reference data SID'!$B:$N,13,FALSE))</f>
        <v/>
      </c>
      <c r="AC479" s="13" t="str">
        <f>IF(ISERROR(VLOOKUP(CONCATENATE($A479,"_",AC$2),'Reference data SID'!$B:$N,13,FALSE)),"",VLOOKUP(CONCATENATE($A479,"_",AC$2),'Reference data SID'!$B:$N,13,FALSE))</f>
        <v/>
      </c>
      <c r="AD479" s="13" t="str">
        <f>IF(ISERROR(VLOOKUP(CONCATENATE($A479,"_",AD$2),'Reference data SID'!$B:$N,13,FALSE)),"",VLOOKUP(CONCATENATE($A479,"_",AD$2),'Reference data SID'!$B:$N,13,FALSE))</f>
        <v/>
      </c>
      <c r="AE479" s="13" t="str">
        <f>IF(ISERROR(VLOOKUP(CONCATENATE($A479,"_",AE$2),'Reference data SID'!$B:$N,13,FALSE)),"",VLOOKUP(CONCATENATE($A479,"_",AE$2),'Reference data SID'!$B:$N,13,FALSE))</f>
        <v/>
      </c>
      <c r="AF479" s="13" t="str">
        <f>IF(ISERROR(VLOOKUP(CONCATENATE($A479,"_",AF$2),'Reference data SID'!$B:$N,13,FALSE)),"",VLOOKUP(CONCATENATE($A479,"_",AF$2),'Reference data SID'!$B:$N,13,FALSE))</f>
        <v/>
      </c>
      <c r="AG479" s="13" t="str">
        <f>IF(ISERROR(VLOOKUP(CONCATENATE($A479,"_",AG$2),'Reference data SID'!$B:$N,13,FALSE)),"",VLOOKUP(CONCATENATE($A479,"_",AG$2),'Reference data SID'!$B:$N,13,FALSE))</f>
        <v/>
      </c>
      <c r="AH479" s="13" t="str">
        <f>IF(ISERROR(VLOOKUP(CONCATENATE($A479,"_",AH$2),'Reference data SID'!$B:$N,13,FALSE)),"",VLOOKUP(CONCATENATE($A479,"_",AH$2),'Reference data SID'!$B:$N,13,FALSE))</f>
        <v/>
      </c>
      <c r="AI479" s="13" t="str">
        <f>IF(ISERROR(VLOOKUP(CONCATENATE($A479,"_",AI$2),'Reference data SID'!$B:$N,13,FALSE)),"",VLOOKUP(CONCATENATE($A479,"_",AI$2),'Reference data SID'!$B:$N,13,FALSE))</f>
        <v/>
      </c>
      <c r="AJ479" s="13" t="str">
        <f>IF(ISERROR(VLOOKUP(CONCATENATE($A479,"_",AJ$2),'Reference data SID'!$B:$N,13,FALSE)),"",VLOOKUP(CONCATENATE($A479,"_",AJ$2),'Reference data SID'!$B:$N,13,FALSE))</f>
        <v/>
      </c>
      <c r="AK479" s="13" t="str">
        <f>IF(ISERROR(VLOOKUP(CONCATENATE($A479,"_",AK$2),'Reference data SID'!$B:$N,13,FALSE)),"",VLOOKUP(CONCATENATE($A479,"_",AK$2),'Reference data SID'!$B:$N,13,FALSE))</f>
        <v/>
      </c>
      <c r="AL479" s="13" t="str">
        <f>IF(ISERROR(VLOOKUP(CONCATENATE($A479,"_",AL$2),'Reference data SID'!$B:$N,13,FALSE)),"",VLOOKUP(CONCATENATE($A479,"_",AL$2),'Reference data SID'!$B:$N,13,FALSE))</f>
        <v/>
      </c>
      <c r="AM479" s="13" t="str">
        <f>IF(ISERROR(VLOOKUP(CONCATENATE($A479,"_",AM$2),'Reference data SID'!$B:$N,13,FALSE)),"",VLOOKUP(CONCATENATE($A479,"_",AM$2),'Reference data SID'!$B:$N,13,FALSE))</f>
        <v/>
      </c>
      <c r="AN479" s="13" t="str">
        <f>IF(ISERROR(VLOOKUP(CONCATENATE($A479,"_",AN$2),'Reference data SID'!$B:$N,13,FALSE)),"",VLOOKUP(CONCATENATE($A479,"_",AN$2),'Reference data SID'!$B:$N,13,FALSE))</f>
        <v/>
      </c>
      <c r="AO479" s="13" t="str">
        <f>IF(ISERROR(VLOOKUP(CONCATENATE($A479,"_",AO$2),'Reference data SID'!$B:$N,13,FALSE)),"",VLOOKUP(CONCATENATE($A479,"_",AO$2),'Reference data SID'!$B:$N,13,FALSE))</f>
        <v/>
      </c>
      <c r="AP479" s="13" t="str">
        <f>IF(ISERROR(VLOOKUP(CONCATENATE($A479,"_",AP$2),'Reference data SID'!$B:$N,13,FALSE)),"",VLOOKUP(CONCATENATE($A479,"_",AP$2),'Reference data SID'!$B:$N,13,FALSE))</f>
        <v/>
      </c>
      <c r="AQ479" s="13" t="str">
        <f>IF(ISERROR(VLOOKUP(CONCATENATE($A479,"_",AQ$2),'Reference data SID'!$B:$N,13,FALSE)),"",VLOOKUP(CONCATENATE($A479,"_",AQ$2),'Reference data SID'!$B:$N,13,FALSE))</f>
        <v/>
      </c>
      <c r="AR479" s="13" t="str">
        <f>IF(ISERROR(VLOOKUP(CONCATENATE($A479,"_",AR$2),'Reference data SID'!$B:$N,13,FALSE)),"",VLOOKUP(CONCATENATE($A479,"_",AR$2),'Reference data SID'!$B:$N,13,FALSE))</f>
        <v/>
      </c>
      <c r="AS479" s="13" t="str">
        <f>IF(ISERROR(VLOOKUP(CONCATENATE($A479,"_",AS$2),'Reference data SID'!$B:$N,13,FALSE)),"",VLOOKUP(CONCATENATE($A479,"_",AS$2),'Reference data SID'!$B:$N,13,FALSE))</f>
        <v/>
      </c>
      <c r="AT479" s="13" t="str">
        <f>IF(ISERROR(VLOOKUP(CONCATENATE($A479,"_",AT$2),'Reference data SID'!$B:$N,13,FALSE)),"",VLOOKUP(CONCATENATE($A479,"_",AT$2),'Reference data SID'!$B:$N,13,FALSE))</f>
        <v/>
      </c>
    </row>
    <row r="480" spans="1:46" x14ac:dyDescent="0.25">
      <c r="A480">
        <v>476</v>
      </c>
      <c r="B480" s="13" t="str">
        <f>IF(ISERROR(VLOOKUP(CONCATENATE($A480,"_",B$2),'Reference data SID'!$B:$N,13,FALSE)),"",VLOOKUP(CONCATENATE($A480,"_",B$2),'Reference data SID'!$B:$N,13,FALSE))</f>
        <v/>
      </c>
      <c r="C480" s="13" t="str">
        <f>IF(ISERROR(VLOOKUP(CONCATENATE($A480,"_",C$2),'Reference data SID'!$B:$N,13,FALSE)),"",VLOOKUP(CONCATENATE($A480,"_",C$2),'Reference data SID'!$B:$N,13,FALSE))</f>
        <v/>
      </c>
      <c r="D480" s="13" t="str">
        <f>IF(ISERROR(VLOOKUP(CONCATENATE($A480,"_",D$2),'Reference data SID'!$B:$N,13,FALSE)),"",VLOOKUP(CONCATENATE($A480,"_",D$2),'Reference data SID'!$B:$N,13,FALSE))</f>
        <v/>
      </c>
      <c r="E480" s="13" t="str">
        <f>IF(ISERROR(VLOOKUP(CONCATENATE($A480,"_",E$2),'Reference data SID'!$B:$N,13,FALSE)),"",VLOOKUP(CONCATENATE($A480,"_",E$2),'Reference data SID'!$B:$N,13,FALSE))</f>
        <v/>
      </c>
      <c r="F480" s="13" t="str">
        <f>IF(ISERROR(VLOOKUP(CONCATENATE($A480,"_",F$2),'Reference data SID'!$B:$N,13,FALSE)),"",VLOOKUP(CONCATENATE($A480,"_",F$2),'Reference data SID'!$B:$N,13,FALSE))</f>
        <v/>
      </c>
      <c r="G480" s="13" t="str">
        <f>IF(ISERROR(VLOOKUP(CONCATENATE($A480,"_",G$2),'Reference data SID'!$B:$N,13,FALSE)),"",VLOOKUP(CONCATENATE($A480,"_",G$2),'Reference data SID'!$B:$N,13,FALSE))</f>
        <v/>
      </c>
      <c r="H480" s="13" t="str">
        <f>IF(ISERROR(VLOOKUP(CONCATENATE($A480,"_",H$2),'Reference data SID'!$B:$N,13,FALSE)),"",VLOOKUP(CONCATENATE($A480,"_",H$2),'Reference data SID'!$B:$N,13,FALSE))</f>
        <v/>
      </c>
      <c r="I480" s="13" t="str">
        <f>IF(ISERROR(VLOOKUP(CONCATENATE($A480,"_",I$2),'Reference data SID'!$B:$N,13,FALSE)),"",VLOOKUP(CONCATENATE($A480,"_",I$2),'Reference data SID'!$B:$N,13,FALSE))</f>
        <v/>
      </c>
      <c r="J480" s="13" t="str">
        <f>IF(ISERROR(VLOOKUP(CONCATENATE($A480,"_",J$2),'Reference data SID'!$B:$N,13,FALSE)),"",VLOOKUP(CONCATENATE($A480,"_",J$2),'Reference data SID'!$B:$N,13,FALSE))</f>
        <v/>
      </c>
      <c r="K480" s="13" t="str">
        <f>IF(ISERROR(VLOOKUP(CONCATENATE($A480,"_",K$2),'Reference data SID'!$B:$N,13,FALSE)),"",VLOOKUP(CONCATENATE($A480,"_",K$2),'Reference data SID'!$B:$N,13,FALSE))</f>
        <v/>
      </c>
      <c r="L480" s="13" t="str">
        <f>IF(ISERROR(VLOOKUP(CONCATENATE($A480,"_",L$2),'Reference data SID'!$B:$N,13,FALSE)),"",VLOOKUP(CONCATENATE($A480,"_",L$2),'Reference data SID'!$B:$N,13,FALSE))</f>
        <v/>
      </c>
      <c r="M480" s="13" t="str">
        <f>IF(ISERROR(VLOOKUP(CONCATENATE($A480,"_",M$2),'Reference data SID'!$B:$N,13,FALSE)),"",VLOOKUP(CONCATENATE($A480,"_",M$2),'Reference data SID'!$B:$N,13,FALSE))</f>
        <v/>
      </c>
      <c r="N480" s="13" t="str">
        <f>IF(ISERROR(VLOOKUP(CONCATENATE($A480,"_",N$2),'Reference data SID'!$B:$N,13,FALSE)),"",VLOOKUP(CONCATENATE($A480,"_",N$2),'Reference data SID'!$B:$N,13,FALSE))</f>
        <v/>
      </c>
      <c r="O480" s="13" t="str">
        <f>IF(ISERROR(VLOOKUP(CONCATENATE($A480,"_",O$2),'Reference data SID'!$B:$N,13,FALSE)),"",VLOOKUP(CONCATENATE($A480,"_",O$2),'Reference data SID'!$B:$N,13,FALSE))</f>
        <v/>
      </c>
      <c r="P480" s="13" t="str">
        <f>IF(ISERROR(VLOOKUP(CONCATENATE($A480,"_",P$2),'Reference data SID'!$B:$N,13,FALSE)),"",VLOOKUP(CONCATENATE($A480,"_",P$2),'Reference data SID'!$B:$N,13,FALSE))</f>
        <v/>
      </c>
      <c r="Q480" s="13" t="str">
        <f>IF(ISERROR(VLOOKUP(CONCATENATE($A480,"_",Q$2),'Reference data SID'!$B:$N,13,FALSE)),"",VLOOKUP(CONCATENATE($A480,"_",Q$2),'Reference data SID'!$B:$N,13,FALSE))</f>
        <v/>
      </c>
      <c r="R480" s="13" t="str">
        <f>IF(ISERROR(VLOOKUP(CONCATENATE($A480,"_",R$2),'Reference data SID'!$B:$N,13,FALSE)),"",VLOOKUP(CONCATENATE($A480,"_",R$2),'Reference data SID'!$B:$N,13,FALSE))</f>
        <v/>
      </c>
      <c r="S480" s="13" t="str">
        <f>IF(ISERROR(VLOOKUP(CONCATENATE($A480,"_",S$2),'Reference data SID'!$B:$N,13,FALSE)),"",VLOOKUP(CONCATENATE($A480,"_",S$2),'Reference data SID'!$B:$N,13,FALSE))</f>
        <v/>
      </c>
      <c r="T480" s="13" t="str">
        <f>IF(ISERROR(VLOOKUP(CONCATENATE($A480,"_",T$2),'Reference data SID'!$B:$N,13,FALSE)),"",VLOOKUP(CONCATENATE($A480,"_",T$2),'Reference data SID'!$B:$N,13,FALSE))</f>
        <v/>
      </c>
      <c r="U480" s="13" t="str">
        <f>IF(ISERROR(VLOOKUP(CONCATENATE($A480,"_",U$2),'Reference data SID'!$B:$N,13,FALSE)),"",VLOOKUP(CONCATENATE($A480,"_",U$2),'Reference data SID'!$B:$N,13,FALSE))</f>
        <v/>
      </c>
      <c r="V480" s="13" t="str">
        <f>IF(ISERROR(VLOOKUP(CONCATENATE($A480,"_",V$2),'Reference data SID'!$B:$N,13,FALSE)),"",VLOOKUP(CONCATENATE($A480,"_",V$2),'Reference data SID'!$B:$N,13,FALSE))</f>
        <v/>
      </c>
      <c r="W480" s="13" t="str">
        <f>IF(ISERROR(VLOOKUP(CONCATENATE($A480,"_",W$2),'Reference data SID'!$B:$N,13,FALSE)),"",VLOOKUP(CONCATENATE($A480,"_",W$2),'Reference data SID'!$B:$N,13,FALSE))</f>
        <v/>
      </c>
      <c r="X480" s="13" t="str">
        <f>IF(ISERROR(VLOOKUP(CONCATENATE($A480,"_",X$2),'Reference data SID'!$B:$N,13,FALSE)),"",VLOOKUP(CONCATENATE($A480,"_",X$2),'Reference data SID'!$B:$N,13,FALSE))</f>
        <v/>
      </c>
      <c r="Y480" s="13" t="str">
        <f>IF(ISERROR(VLOOKUP(CONCATENATE($A480,"_",Y$2),'Reference data SID'!$B:$N,13,FALSE)),"",VLOOKUP(CONCATENATE($A480,"_",Y$2),'Reference data SID'!$B:$N,13,FALSE))</f>
        <v/>
      </c>
      <c r="Z480" s="13" t="str">
        <f>IF(ISERROR(VLOOKUP(CONCATENATE($A480,"_",Z$2),'Reference data SID'!$B:$N,13,FALSE)),"",VLOOKUP(CONCATENATE($A480,"_",Z$2),'Reference data SID'!$B:$N,13,FALSE))</f>
        <v/>
      </c>
      <c r="AA480" s="13" t="str">
        <f>IF(ISERROR(VLOOKUP(CONCATENATE($A480,"_",AA$2),'Reference data SID'!$B:$N,13,FALSE)),"",VLOOKUP(CONCATENATE($A480,"_",AA$2),'Reference data SID'!$B:$N,13,FALSE))</f>
        <v/>
      </c>
      <c r="AB480" s="13" t="str">
        <f>IF(ISERROR(VLOOKUP(CONCATENATE($A480,"_",AB$2),'Reference data SID'!$B:$N,13,FALSE)),"",VLOOKUP(CONCATENATE($A480,"_",AB$2),'Reference data SID'!$B:$N,13,FALSE))</f>
        <v/>
      </c>
      <c r="AC480" s="13" t="str">
        <f>IF(ISERROR(VLOOKUP(CONCATENATE($A480,"_",AC$2),'Reference data SID'!$B:$N,13,FALSE)),"",VLOOKUP(CONCATENATE($A480,"_",AC$2),'Reference data SID'!$B:$N,13,FALSE))</f>
        <v/>
      </c>
      <c r="AD480" s="13" t="str">
        <f>IF(ISERROR(VLOOKUP(CONCATENATE($A480,"_",AD$2),'Reference data SID'!$B:$N,13,FALSE)),"",VLOOKUP(CONCATENATE($A480,"_",AD$2),'Reference data SID'!$B:$N,13,FALSE))</f>
        <v/>
      </c>
      <c r="AE480" s="13" t="str">
        <f>IF(ISERROR(VLOOKUP(CONCATENATE($A480,"_",AE$2),'Reference data SID'!$B:$N,13,FALSE)),"",VLOOKUP(CONCATENATE($A480,"_",AE$2),'Reference data SID'!$B:$N,13,FALSE))</f>
        <v/>
      </c>
      <c r="AF480" s="13" t="str">
        <f>IF(ISERROR(VLOOKUP(CONCATENATE($A480,"_",AF$2),'Reference data SID'!$B:$N,13,FALSE)),"",VLOOKUP(CONCATENATE($A480,"_",AF$2),'Reference data SID'!$B:$N,13,FALSE))</f>
        <v/>
      </c>
      <c r="AG480" s="13" t="str">
        <f>IF(ISERROR(VLOOKUP(CONCATENATE($A480,"_",AG$2),'Reference data SID'!$B:$N,13,FALSE)),"",VLOOKUP(CONCATENATE($A480,"_",AG$2),'Reference data SID'!$B:$N,13,FALSE))</f>
        <v/>
      </c>
      <c r="AH480" s="13" t="str">
        <f>IF(ISERROR(VLOOKUP(CONCATENATE($A480,"_",AH$2),'Reference data SID'!$B:$N,13,FALSE)),"",VLOOKUP(CONCATENATE($A480,"_",AH$2),'Reference data SID'!$B:$N,13,FALSE))</f>
        <v/>
      </c>
      <c r="AI480" s="13" t="str">
        <f>IF(ISERROR(VLOOKUP(CONCATENATE($A480,"_",AI$2),'Reference data SID'!$B:$N,13,FALSE)),"",VLOOKUP(CONCATENATE($A480,"_",AI$2),'Reference data SID'!$B:$N,13,FALSE))</f>
        <v/>
      </c>
      <c r="AJ480" s="13" t="str">
        <f>IF(ISERROR(VLOOKUP(CONCATENATE($A480,"_",AJ$2),'Reference data SID'!$B:$N,13,FALSE)),"",VLOOKUP(CONCATENATE($A480,"_",AJ$2),'Reference data SID'!$B:$N,13,FALSE))</f>
        <v/>
      </c>
      <c r="AK480" s="13" t="str">
        <f>IF(ISERROR(VLOOKUP(CONCATENATE($A480,"_",AK$2),'Reference data SID'!$B:$N,13,FALSE)),"",VLOOKUP(CONCATENATE($A480,"_",AK$2),'Reference data SID'!$B:$N,13,FALSE))</f>
        <v/>
      </c>
      <c r="AL480" s="13" t="str">
        <f>IF(ISERROR(VLOOKUP(CONCATENATE($A480,"_",AL$2),'Reference data SID'!$B:$N,13,FALSE)),"",VLOOKUP(CONCATENATE($A480,"_",AL$2),'Reference data SID'!$B:$N,13,FALSE))</f>
        <v/>
      </c>
      <c r="AM480" s="13" t="str">
        <f>IF(ISERROR(VLOOKUP(CONCATENATE($A480,"_",AM$2),'Reference data SID'!$B:$N,13,FALSE)),"",VLOOKUP(CONCATENATE($A480,"_",AM$2),'Reference data SID'!$B:$N,13,FALSE))</f>
        <v/>
      </c>
      <c r="AN480" s="13" t="str">
        <f>IF(ISERROR(VLOOKUP(CONCATENATE($A480,"_",AN$2),'Reference data SID'!$B:$N,13,FALSE)),"",VLOOKUP(CONCATENATE($A480,"_",AN$2),'Reference data SID'!$B:$N,13,FALSE))</f>
        <v/>
      </c>
      <c r="AO480" s="13" t="str">
        <f>IF(ISERROR(VLOOKUP(CONCATENATE($A480,"_",AO$2),'Reference data SID'!$B:$N,13,FALSE)),"",VLOOKUP(CONCATENATE($A480,"_",AO$2),'Reference data SID'!$B:$N,13,FALSE))</f>
        <v/>
      </c>
      <c r="AP480" s="13" t="str">
        <f>IF(ISERROR(VLOOKUP(CONCATENATE($A480,"_",AP$2),'Reference data SID'!$B:$N,13,FALSE)),"",VLOOKUP(CONCATENATE($A480,"_",AP$2),'Reference data SID'!$B:$N,13,FALSE))</f>
        <v/>
      </c>
      <c r="AQ480" s="13" t="str">
        <f>IF(ISERROR(VLOOKUP(CONCATENATE($A480,"_",AQ$2),'Reference data SID'!$B:$N,13,FALSE)),"",VLOOKUP(CONCATENATE($A480,"_",AQ$2),'Reference data SID'!$B:$N,13,FALSE))</f>
        <v/>
      </c>
      <c r="AR480" s="13" t="str">
        <f>IF(ISERROR(VLOOKUP(CONCATENATE($A480,"_",AR$2),'Reference data SID'!$B:$N,13,FALSE)),"",VLOOKUP(CONCATENATE($A480,"_",AR$2),'Reference data SID'!$B:$N,13,FALSE))</f>
        <v/>
      </c>
      <c r="AS480" s="13" t="str">
        <f>IF(ISERROR(VLOOKUP(CONCATENATE($A480,"_",AS$2),'Reference data SID'!$B:$N,13,FALSE)),"",VLOOKUP(CONCATENATE($A480,"_",AS$2),'Reference data SID'!$B:$N,13,FALSE))</f>
        <v/>
      </c>
      <c r="AT480" s="13" t="str">
        <f>IF(ISERROR(VLOOKUP(CONCATENATE($A480,"_",AT$2),'Reference data SID'!$B:$N,13,FALSE)),"",VLOOKUP(CONCATENATE($A480,"_",AT$2),'Reference data SID'!$B:$N,13,FALSE))</f>
        <v/>
      </c>
    </row>
    <row r="481" spans="1:46" x14ac:dyDescent="0.25">
      <c r="A481">
        <v>477</v>
      </c>
      <c r="B481" s="13" t="str">
        <f>IF(ISERROR(VLOOKUP(CONCATENATE($A481,"_",B$2),'Reference data SID'!$B:$N,13,FALSE)),"",VLOOKUP(CONCATENATE($A481,"_",B$2),'Reference data SID'!$B:$N,13,FALSE))</f>
        <v/>
      </c>
      <c r="C481" s="13" t="str">
        <f>IF(ISERROR(VLOOKUP(CONCATENATE($A481,"_",C$2),'Reference data SID'!$B:$N,13,FALSE)),"",VLOOKUP(CONCATENATE($A481,"_",C$2),'Reference data SID'!$B:$N,13,FALSE))</f>
        <v/>
      </c>
      <c r="D481" s="13" t="str">
        <f>IF(ISERROR(VLOOKUP(CONCATENATE($A481,"_",D$2),'Reference data SID'!$B:$N,13,FALSE)),"",VLOOKUP(CONCATENATE($A481,"_",D$2),'Reference data SID'!$B:$N,13,FALSE))</f>
        <v/>
      </c>
      <c r="E481" s="13" t="str">
        <f>IF(ISERROR(VLOOKUP(CONCATENATE($A481,"_",E$2),'Reference data SID'!$B:$N,13,FALSE)),"",VLOOKUP(CONCATENATE($A481,"_",E$2),'Reference data SID'!$B:$N,13,FALSE))</f>
        <v/>
      </c>
      <c r="F481" s="13" t="str">
        <f>IF(ISERROR(VLOOKUP(CONCATENATE($A481,"_",F$2),'Reference data SID'!$B:$N,13,FALSE)),"",VLOOKUP(CONCATENATE($A481,"_",F$2),'Reference data SID'!$B:$N,13,FALSE))</f>
        <v/>
      </c>
      <c r="G481" s="13" t="str">
        <f>IF(ISERROR(VLOOKUP(CONCATENATE($A481,"_",G$2),'Reference data SID'!$B:$N,13,FALSE)),"",VLOOKUP(CONCATENATE($A481,"_",G$2),'Reference data SID'!$B:$N,13,FALSE))</f>
        <v/>
      </c>
      <c r="H481" s="13" t="str">
        <f>IF(ISERROR(VLOOKUP(CONCATENATE($A481,"_",H$2),'Reference data SID'!$B:$N,13,FALSE)),"",VLOOKUP(CONCATENATE($A481,"_",H$2),'Reference data SID'!$B:$N,13,FALSE))</f>
        <v/>
      </c>
      <c r="I481" s="13" t="str">
        <f>IF(ISERROR(VLOOKUP(CONCATENATE($A481,"_",I$2),'Reference data SID'!$B:$N,13,FALSE)),"",VLOOKUP(CONCATENATE($A481,"_",I$2),'Reference data SID'!$B:$N,13,FALSE))</f>
        <v/>
      </c>
      <c r="J481" s="13" t="str">
        <f>IF(ISERROR(VLOOKUP(CONCATENATE($A481,"_",J$2),'Reference data SID'!$B:$N,13,FALSE)),"",VLOOKUP(CONCATENATE($A481,"_",J$2),'Reference data SID'!$B:$N,13,FALSE))</f>
        <v/>
      </c>
      <c r="K481" s="13" t="str">
        <f>IF(ISERROR(VLOOKUP(CONCATENATE($A481,"_",K$2),'Reference data SID'!$B:$N,13,FALSE)),"",VLOOKUP(CONCATENATE($A481,"_",K$2),'Reference data SID'!$B:$N,13,FALSE))</f>
        <v/>
      </c>
      <c r="L481" s="13" t="str">
        <f>IF(ISERROR(VLOOKUP(CONCATENATE($A481,"_",L$2),'Reference data SID'!$B:$N,13,FALSE)),"",VLOOKUP(CONCATENATE($A481,"_",L$2),'Reference data SID'!$B:$N,13,FALSE))</f>
        <v/>
      </c>
      <c r="M481" s="13" t="str">
        <f>IF(ISERROR(VLOOKUP(CONCATENATE($A481,"_",M$2),'Reference data SID'!$B:$N,13,FALSE)),"",VLOOKUP(CONCATENATE($A481,"_",M$2),'Reference data SID'!$B:$N,13,FALSE))</f>
        <v/>
      </c>
      <c r="N481" s="13" t="str">
        <f>IF(ISERROR(VLOOKUP(CONCATENATE($A481,"_",N$2),'Reference data SID'!$B:$N,13,FALSE)),"",VLOOKUP(CONCATENATE($A481,"_",N$2),'Reference data SID'!$B:$N,13,FALSE))</f>
        <v/>
      </c>
      <c r="O481" s="13" t="str">
        <f>IF(ISERROR(VLOOKUP(CONCATENATE($A481,"_",O$2),'Reference data SID'!$B:$N,13,FALSE)),"",VLOOKUP(CONCATENATE($A481,"_",O$2),'Reference data SID'!$B:$N,13,FALSE))</f>
        <v/>
      </c>
      <c r="P481" s="13" t="str">
        <f>IF(ISERROR(VLOOKUP(CONCATENATE($A481,"_",P$2),'Reference data SID'!$B:$N,13,FALSE)),"",VLOOKUP(CONCATENATE($A481,"_",P$2),'Reference data SID'!$B:$N,13,FALSE))</f>
        <v/>
      </c>
      <c r="Q481" s="13" t="str">
        <f>IF(ISERROR(VLOOKUP(CONCATENATE($A481,"_",Q$2),'Reference data SID'!$B:$N,13,FALSE)),"",VLOOKUP(CONCATENATE($A481,"_",Q$2),'Reference data SID'!$B:$N,13,FALSE))</f>
        <v/>
      </c>
      <c r="R481" s="13" t="str">
        <f>IF(ISERROR(VLOOKUP(CONCATENATE($A481,"_",R$2),'Reference data SID'!$B:$N,13,FALSE)),"",VLOOKUP(CONCATENATE($A481,"_",R$2),'Reference data SID'!$B:$N,13,FALSE))</f>
        <v/>
      </c>
      <c r="S481" s="13" t="str">
        <f>IF(ISERROR(VLOOKUP(CONCATENATE($A481,"_",S$2),'Reference data SID'!$B:$N,13,FALSE)),"",VLOOKUP(CONCATENATE($A481,"_",S$2),'Reference data SID'!$B:$N,13,FALSE))</f>
        <v/>
      </c>
      <c r="T481" s="13" t="str">
        <f>IF(ISERROR(VLOOKUP(CONCATENATE($A481,"_",T$2),'Reference data SID'!$B:$N,13,FALSE)),"",VLOOKUP(CONCATENATE($A481,"_",T$2),'Reference data SID'!$B:$N,13,FALSE))</f>
        <v/>
      </c>
      <c r="U481" s="13" t="str">
        <f>IF(ISERROR(VLOOKUP(CONCATENATE($A481,"_",U$2),'Reference data SID'!$B:$N,13,FALSE)),"",VLOOKUP(CONCATENATE($A481,"_",U$2),'Reference data SID'!$B:$N,13,FALSE))</f>
        <v/>
      </c>
      <c r="V481" s="13" t="str">
        <f>IF(ISERROR(VLOOKUP(CONCATENATE($A481,"_",V$2),'Reference data SID'!$B:$N,13,FALSE)),"",VLOOKUP(CONCATENATE($A481,"_",V$2),'Reference data SID'!$B:$N,13,FALSE))</f>
        <v/>
      </c>
      <c r="W481" s="13" t="str">
        <f>IF(ISERROR(VLOOKUP(CONCATENATE($A481,"_",W$2),'Reference data SID'!$B:$N,13,FALSE)),"",VLOOKUP(CONCATENATE($A481,"_",W$2),'Reference data SID'!$B:$N,13,FALSE))</f>
        <v/>
      </c>
      <c r="X481" s="13" t="str">
        <f>IF(ISERROR(VLOOKUP(CONCATENATE($A481,"_",X$2),'Reference data SID'!$B:$N,13,FALSE)),"",VLOOKUP(CONCATENATE($A481,"_",X$2),'Reference data SID'!$B:$N,13,FALSE))</f>
        <v/>
      </c>
      <c r="Y481" s="13" t="str">
        <f>IF(ISERROR(VLOOKUP(CONCATENATE($A481,"_",Y$2),'Reference data SID'!$B:$N,13,FALSE)),"",VLOOKUP(CONCATENATE($A481,"_",Y$2),'Reference data SID'!$B:$N,13,FALSE))</f>
        <v/>
      </c>
      <c r="Z481" s="13" t="str">
        <f>IF(ISERROR(VLOOKUP(CONCATENATE($A481,"_",Z$2),'Reference data SID'!$B:$N,13,FALSE)),"",VLOOKUP(CONCATENATE($A481,"_",Z$2),'Reference data SID'!$B:$N,13,FALSE))</f>
        <v/>
      </c>
      <c r="AA481" s="13" t="str">
        <f>IF(ISERROR(VLOOKUP(CONCATENATE($A481,"_",AA$2),'Reference data SID'!$B:$N,13,FALSE)),"",VLOOKUP(CONCATENATE($A481,"_",AA$2),'Reference data SID'!$B:$N,13,FALSE))</f>
        <v/>
      </c>
      <c r="AB481" s="13" t="str">
        <f>IF(ISERROR(VLOOKUP(CONCATENATE($A481,"_",AB$2),'Reference data SID'!$B:$N,13,FALSE)),"",VLOOKUP(CONCATENATE($A481,"_",AB$2),'Reference data SID'!$B:$N,13,FALSE))</f>
        <v/>
      </c>
      <c r="AC481" s="13" t="str">
        <f>IF(ISERROR(VLOOKUP(CONCATENATE($A481,"_",AC$2),'Reference data SID'!$B:$N,13,FALSE)),"",VLOOKUP(CONCATENATE($A481,"_",AC$2),'Reference data SID'!$B:$N,13,FALSE))</f>
        <v/>
      </c>
      <c r="AD481" s="13" t="str">
        <f>IF(ISERROR(VLOOKUP(CONCATENATE($A481,"_",AD$2),'Reference data SID'!$B:$N,13,FALSE)),"",VLOOKUP(CONCATENATE($A481,"_",AD$2),'Reference data SID'!$B:$N,13,FALSE))</f>
        <v/>
      </c>
      <c r="AE481" s="13" t="str">
        <f>IF(ISERROR(VLOOKUP(CONCATENATE($A481,"_",AE$2),'Reference data SID'!$B:$N,13,FALSE)),"",VLOOKUP(CONCATENATE($A481,"_",AE$2),'Reference data SID'!$B:$N,13,FALSE))</f>
        <v/>
      </c>
      <c r="AF481" s="13" t="str">
        <f>IF(ISERROR(VLOOKUP(CONCATENATE($A481,"_",AF$2),'Reference data SID'!$B:$N,13,FALSE)),"",VLOOKUP(CONCATENATE($A481,"_",AF$2),'Reference data SID'!$B:$N,13,FALSE))</f>
        <v/>
      </c>
      <c r="AG481" s="13" t="str">
        <f>IF(ISERROR(VLOOKUP(CONCATENATE($A481,"_",AG$2),'Reference data SID'!$B:$N,13,FALSE)),"",VLOOKUP(CONCATENATE($A481,"_",AG$2),'Reference data SID'!$B:$N,13,FALSE))</f>
        <v/>
      </c>
      <c r="AH481" s="13" t="str">
        <f>IF(ISERROR(VLOOKUP(CONCATENATE($A481,"_",AH$2),'Reference data SID'!$B:$N,13,FALSE)),"",VLOOKUP(CONCATENATE($A481,"_",AH$2),'Reference data SID'!$B:$N,13,FALSE))</f>
        <v/>
      </c>
      <c r="AI481" s="13" t="str">
        <f>IF(ISERROR(VLOOKUP(CONCATENATE($A481,"_",AI$2),'Reference data SID'!$B:$N,13,FALSE)),"",VLOOKUP(CONCATENATE($A481,"_",AI$2),'Reference data SID'!$B:$N,13,FALSE))</f>
        <v/>
      </c>
      <c r="AJ481" s="13" t="str">
        <f>IF(ISERROR(VLOOKUP(CONCATENATE($A481,"_",AJ$2),'Reference data SID'!$B:$N,13,FALSE)),"",VLOOKUP(CONCATENATE($A481,"_",AJ$2),'Reference data SID'!$B:$N,13,FALSE))</f>
        <v/>
      </c>
      <c r="AK481" s="13" t="str">
        <f>IF(ISERROR(VLOOKUP(CONCATENATE($A481,"_",AK$2),'Reference data SID'!$B:$N,13,FALSE)),"",VLOOKUP(CONCATENATE($A481,"_",AK$2),'Reference data SID'!$B:$N,13,FALSE))</f>
        <v/>
      </c>
      <c r="AL481" s="13" t="str">
        <f>IF(ISERROR(VLOOKUP(CONCATENATE($A481,"_",AL$2),'Reference data SID'!$B:$N,13,FALSE)),"",VLOOKUP(CONCATENATE($A481,"_",AL$2),'Reference data SID'!$B:$N,13,FALSE))</f>
        <v/>
      </c>
      <c r="AM481" s="13" t="str">
        <f>IF(ISERROR(VLOOKUP(CONCATENATE($A481,"_",AM$2),'Reference data SID'!$B:$N,13,FALSE)),"",VLOOKUP(CONCATENATE($A481,"_",AM$2),'Reference data SID'!$B:$N,13,FALSE))</f>
        <v/>
      </c>
      <c r="AN481" s="13" t="str">
        <f>IF(ISERROR(VLOOKUP(CONCATENATE($A481,"_",AN$2),'Reference data SID'!$B:$N,13,FALSE)),"",VLOOKUP(CONCATENATE($A481,"_",AN$2),'Reference data SID'!$B:$N,13,FALSE))</f>
        <v/>
      </c>
      <c r="AO481" s="13" t="str">
        <f>IF(ISERROR(VLOOKUP(CONCATENATE($A481,"_",AO$2),'Reference data SID'!$B:$N,13,FALSE)),"",VLOOKUP(CONCATENATE($A481,"_",AO$2),'Reference data SID'!$B:$N,13,FALSE))</f>
        <v/>
      </c>
      <c r="AP481" s="13" t="str">
        <f>IF(ISERROR(VLOOKUP(CONCATENATE($A481,"_",AP$2),'Reference data SID'!$B:$N,13,FALSE)),"",VLOOKUP(CONCATENATE($A481,"_",AP$2),'Reference data SID'!$B:$N,13,FALSE))</f>
        <v/>
      </c>
      <c r="AQ481" s="13" t="str">
        <f>IF(ISERROR(VLOOKUP(CONCATENATE($A481,"_",AQ$2),'Reference data SID'!$B:$N,13,FALSE)),"",VLOOKUP(CONCATENATE($A481,"_",AQ$2),'Reference data SID'!$B:$N,13,FALSE))</f>
        <v/>
      </c>
      <c r="AR481" s="13" t="str">
        <f>IF(ISERROR(VLOOKUP(CONCATENATE($A481,"_",AR$2),'Reference data SID'!$B:$N,13,FALSE)),"",VLOOKUP(CONCATENATE($A481,"_",AR$2),'Reference data SID'!$B:$N,13,FALSE))</f>
        <v/>
      </c>
      <c r="AS481" s="13" t="str">
        <f>IF(ISERROR(VLOOKUP(CONCATENATE($A481,"_",AS$2),'Reference data SID'!$B:$N,13,FALSE)),"",VLOOKUP(CONCATENATE($A481,"_",AS$2),'Reference data SID'!$B:$N,13,FALSE))</f>
        <v/>
      </c>
      <c r="AT481" s="13" t="str">
        <f>IF(ISERROR(VLOOKUP(CONCATENATE($A481,"_",AT$2),'Reference data SID'!$B:$N,13,FALSE)),"",VLOOKUP(CONCATENATE($A481,"_",AT$2),'Reference data SID'!$B:$N,13,FALSE))</f>
        <v/>
      </c>
    </row>
    <row r="482" spans="1:46" x14ac:dyDescent="0.25">
      <c r="A482">
        <v>478</v>
      </c>
      <c r="B482" s="13" t="str">
        <f>IF(ISERROR(VLOOKUP(CONCATENATE($A482,"_",B$2),'Reference data SID'!$B:$N,13,FALSE)),"",VLOOKUP(CONCATENATE($A482,"_",B$2),'Reference data SID'!$B:$N,13,FALSE))</f>
        <v/>
      </c>
      <c r="C482" s="13" t="str">
        <f>IF(ISERROR(VLOOKUP(CONCATENATE($A482,"_",C$2),'Reference data SID'!$B:$N,13,FALSE)),"",VLOOKUP(CONCATENATE($A482,"_",C$2),'Reference data SID'!$B:$N,13,FALSE))</f>
        <v/>
      </c>
      <c r="D482" s="13" t="str">
        <f>IF(ISERROR(VLOOKUP(CONCATENATE($A482,"_",D$2),'Reference data SID'!$B:$N,13,FALSE)),"",VLOOKUP(CONCATENATE($A482,"_",D$2),'Reference data SID'!$B:$N,13,FALSE))</f>
        <v/>
      </c>
      <c r="E482" s="13" t="str">
        <f>IF(ISERROR(VLOOKUP(CONCATENATE($A482,"_",E$2),'Reference data SID'!$B:$N,13,FALSE)),"",VLOOKUP(CONCATENATE($A482,"_",E$2),'Reference data SID'!$B:$N,13,FALSE))</f>
        <v/>
      </c>
      <c r="F482" s="13" t="str">
        <f>IF(ISERROR(VLOOKUP(CONCATENATE($A482,"_",F$2),'Reference data SID'!$B:$N,13,FALSE)),"",VLOOKUP(CONCATENATE($A482,"_",F$2),'Reference data SID'!$B:$N,13,FALSE))</f>
        <v/>
      </c>
      <c r="G482" s="13" t="str">
        <f>IF(ISERROR(VLOOKUP(CONCATENATE($A482,"_",G$2),'Reference data SID'!$B:$N,13,FALSE)),"",VLOOKUP(CONCATENATE($A482,"_",G$2),'Reference data SID'!$B:$N,13,FALSE))</f>
        <v/>
      </c>
      <c r="H482" s="13" t="str">
        <f>IF(ISERROR(VLOOKUP(CONCATENATE($A482,"_",H$2),'Reference data SID'!$B:$N,13,FALSE)),"",VLOOKUP(CONCATENATE($A482,"_",H$2),'Reference data SID'!$B:$N,13,FALSE))</f>
        <v/>
      </c>
      <c r="I482" s="13" t="str">
        <f>IF(ISERROR(VLOOKUP(CONCATENATE($A482,"_",I$2),'Reference data SID'!$B:$N,13,FALSE)),"",VLOOKUP(CONCATENATE($A482,"_",I$2),'Reference data SID'!$B:$N,13,FALSE))</f>
        <v/>
      </c>
      <c r="J482" s="13" t="str">
        <f>IF(ISERROR(VLOOKUP(CONCATENATE($A482,"_",J$2),'Reference data SID'!$B:$N,13,FALSE)),"",VLOOKUP(CONCATENATE($A482,"_",J$2),'Reference data SID'!$B:$N,13,FALSE))</f>
        <v/>
      </c>
      <c r="K482" s="13" t="str">
        <f>IF(ISERROR(VLOOKUP(CONCATENATE($A482,"_",K$2),'Reference data SID'!$B:$N,13,FALSE)),"",VLOOKUP(CONCATENATE($A482,"_",K$2),'Reference data SID'!$B:$N,13,FALSE))</f>
        <v/>
      </c>
      <c r="L482" s="13" t="str">
        <f>IF(ISERROR(VLOOKUP(CONCATENATE($A482,"_",L$2),'Reference data SID'!$B:$N,13,FALSE)),"",VLOOKUP(CONCATENATE($A482,"_",L$2),'Reference data SID'!$B:$N,13,FALSE))</f>
        <v/>
      </c>
      <c r="M482" s="13" t="str">
        <f>IF(ISERROR(VLOOKUP(CONCATENATE($A482,"_",M$2),'Reference data SID'!$B:$N,13,FALSE)),"",VLOOKUP(CONCATENATE($A482,"_",M$2),'Reference data SID'!$B:$N,13,FALSE))</f>
        <v/>
      </c>
      <c r="N482" s="13" t="str">
        <f>IF(ISERROR(VLOOKUP(CONCATENATE($A482,"_",N$2),'Reference data SID'!$B:$N,13,FALSE)),"",VLOOKUP(CONCATENATE($A482,"_",N$2),'Reference data SID'!$B:$N,13,FALSE))</f>
        <v/>
      </c>
      <c r="O482" s="13" t="str">
        <f>IF(ISERROR(VLOOKUP(CONCATENATE($A482,"_",O$2),'Reference data SID'!$B:$N,13,FALSE)),"",VLOOKUP(CONCATENATE($A482,"_",O$2),'Reference data SID'!$B:$N,13,FALSE))</f>
        <v/>
      </c>
      <c r="P482" s="13" t="str">
        <f>IF(ISERROR(VLOOKUP(CONCATENATE($A482,"_",P$2),'Reference data SID'!$B:$N,13,FALSE)),"",VLOOKUP(CONCATENATE($A482,"_",P$2),'Reference data SID'!$B:$N,13,FALSE))</f>
        <v/>
      </c>
      <c r="Q482" s="13" t="str">
        <f>IF(ISERROR(VLOOKUP(CONCATENATE($A482,"_",Q$2),'Reference data SID'!$B:$N,13,FALSE)),"",VLOOKUP(CONCATENATE($A482,"_",Q$2),'Reference data SID'!$B:$N,13,FALSE))</f>
        <v/>
      </c>
      <c r="R482" s="13" t="str">
        <f>IF(ISERROR(VLOOKUP(CONCATENATE($A482,"_",R$2),'Reference data SID'!$B:$N,13,FALSE)),"",VLOOKUP(CONCATENATE($A482,"_",R$2),'Reference data SID'!$B:$N,13,FALSE))</f>
        <v/>
      </c>
      <c r="S482" s="13" t="str">
        <f>IF(ISERROR(VLOOKUP(CONCATENATE($A482,"_",S$2),'Reference data SID'!$B:$N,13,FALSE)),"",VLOOKUP(CONCATENATE($A482,"_",S$2),'Reference data SID'!$B:$N,13,FALSE))</f>
        <v/>
      </c>
      <c r="T482" s="13" t="str">
        <f>IF(ISERROR(VLOOKUP(CONCATENATE($A482,"_",T$2),'Reference data SID'!$B:$N,13,FALSE)),"",VLOOKUP(CONCATENATE($A482,"_",T$2),'Reference data SID'!$B:$N,13,FALSE))</f>
        <v/>
      </c>
      <c r="U482" s="13" t="str">
        <f>IF(ISERROR(VLOOKUP(CONCATENATE($A482,"_",U$2),'Reference data SID'!$B:$N,13,FALSE)),"",VLOOKUP(CONCATENATE($A482,"_",U$2),'Reference data SID'!$B:$N,13,FALSE))</f>
        <v/>
      </c>
      <c r="V482" s="13" t="str">
        <f>IF(ISERROR(VLOOKUP(CONCATENATE($A482,"_",V$2),'Reference data SID'!$B:$N,13,FALSE)),"",VLOOKUP(CONCATENATE($A482,"_",V$2),'Reference data SID'!$B:$N,13,FALSE))</f>
        <v/>
      </c>
      <c r="W482" s="13" t="str">
        <f>IF(ISERROR(VLOOKUP(CONCATENATE($A482,"_",W$2),'Reference data SID'!$B:$N,13,FALSE)),"",VLOOKUP(CONCATENATE($A482,"_",W$2),'Reference data SID'!$B:$N,13,FALSE))</f>
        <v/>
      </c>
      <c r="X482" s="13" t="str">
        <f>IF(ISERROR(VLOOKUP(CONCATENATE($A482,"_",X$2),'Reference data SID'!$B:$N,13,FALSE)),"",VLOOKUP(CONCATENATE($A482,"_",X$2),'Reference data SID'!$B:$N,13,FALSE))</f>
        <v/>
      </c>
      <c r="Y482" s="13" t="str">
        <f>IF(ISERROR(VLOOKUP(CONCATENATE($A482,"_",Y$2),'Reference data SID'!$B:$N,13,FALSE)),"",VLOOKUP(CONCATENATE($A482,"_",Y$2),'Reference data SID'!$B:$N,13,FALSE))</f>
        <v/>
      </c>
      <c r="Z482" s="13" t="str">
        <f>IF(ISERROR(VLOOKUP(CONCATENATE($A482,"_",Z$2),'Reference data SID'!$B:$N,13,FALSE)),"",VLOOKUP(CONCATENATE($A482,"_",Z$2),'Reference data SID'!$B:$N,13,FALSE))</f>
        <v/>
      </c>
      <c r="AA482" s="13" t="str">
        <f>IF(ISERROR(VLOOKUP(CONCATENATE($A482,"_",AA$2),'Reference data SID'!$B:$N,13,FALSE)),"",VLOOKUP(CONCATENATE($A482,"_",AA$2),'Reference data SID'!$B:$N,13,FALSE))</f>
        <v/>
      </c>
      <c r="AB482" s="13" t="str">
        <f>IF(ISERROR(VLOOKUP(CONCATENATE($A482,"_",AB$2),'Reference data SID'!$B:$N,13,FALSE)),"",VLOOKUP(CONCATENATE($A482,"_",AB$2),'Reference data SID'!$B:$N,13,FALSE))</f>
        <v/>
      </c>
      <c r="AC482" s="13" t="str">
        <f>IF(ISERROR(VLOOKUP(CONCATENATE($A482,"_",AC$2),'Reference data SID'!$B:$N,13,FALSE)),"",VLOOKUP(CONCATENATE($A482,"_",AC$2),'Reference data SID'!$B:$N,13,FALSE))</f>
        <v/>
      </c>
      <c r="AD482" s="13" t="str">
        <f>IF(ISERROR(VLOOKUP(CONCATENATE($A482,"_",AD$2),'Reference data SID'!$B:$N,13,FALSE)),"",VLOOKUP(CONCATENATE($A482,"_",AD$2),'Reference data SID'!$B:$N,13,FALSE))</f>
        <v/>
      </c>
      <c r="AE482" s="13" t="str">
        <f>IF(ISERROR(VLOOKUP(CONCATENATE($A482,"_",AE$2),'Reference data SID'!$B:$N,13,FALSE)),"",VLOOKUP(CONCATENATE($A482,"_",AE$2),'Reference data SID'!$B:$N,13,FALSE))</f>
        <v/>
      </c>
      <c r="AF482" s="13" t="str">
        <f>IF(ISERROR(VLOOKUP(CONCATENATE($A482,"_",AF$2),'Reference data SID'!$B:$N,13,FALSE)),"",VLOOKUP(CONCATENATE($A482,"_",AF$2),'Reference data SID'!$B:$N,13,FALSE))</f>
        <v/>
      </c>
      <c r="AG482" s="13" t="str">
        <f>IF(ISERROR(VLOOKUP(CONCATENATE($A482,"_",AG$2),'Reference data SID'!$B:$N,13,FALSE)),"",VLOOKUP(CONCATENATE($A482,"_",AG$2),'Reference data SID'!$B:$N,13,FALSE))</f>
        <v/>
      </c>
      <c r="AH482" s="13" t="str">
        <f>IF(ISERROR(VLOOKUP(CONCATENATE($A482,"_",AH$2),'Reference data SID'!$B:$N,13,FALSE)),"",VLOOKUP(CONCATENATE($A482,"_",AH$2),'Reference data SID'!$B:$N,13,FALSE))</f>
        <v/>
      </c>
      <c r="AI482" s="13" t="str">
        <f>IF(ISERROR(VLOOKUP(CONCATENATE($A482,"_",AI$2),'Reference data SID'!$B:$N,13,FALSE)),"",VLOOKUP(CONCATENATE($A482,"_",AI$2),'Reference data SID'!$B:$N,13,FALSE))</f>
        <v/>
      </c>
      <c r="AJ482" s="13" t="str">
        <f>IF(ISERROR(VLOOKUP(CONCATENATE($A482,"_",AJ$2),'Reference data SID'!$B:$N,13,FALSE)),"",VLOOKUP(CONCATENATE($A482,"_",AJ$2),'Reference data SID'!$B:$N,13,FALSE))</f>
        <v/>
      </c>
      <c r="AK482" s="13" t="str">
        <f>IF(ISERROR(VLOOKUP(CONCATENATE($A482,"_",AK$2),'Reference data SID'!$B:$N,13,FALSE)),"",VLOOKUP(CONCATENATE($A482,"_",AK$2),'Reference data SID'!$B:$N,13,FALSE))</f>
        <v/>
      </c>
      <c r="AL482" s="13" t="str">
        <f>IF(ISERROR(VLOOKUP(CONCATENATE($A482,"_",AL$2),'Reference data SID'!$B:$N,13,FALSE)),"",VLOOKUP(CONCATENATE($A482,"_",AL$2),'Reference data SID'!$B:$N,13,FALSE))</f>
        <v/>
      </c>
      <c r="AM482" s="13" t="str">
        <f>IF(ISERROR(VLOOKUP(CONCATENATE($A482,"_",AM$2),'Reference data SID'!$B:$N,13,FALSE)),"",VLOOKUP(CONCATENATE($A482,"_",AM$2),'Reference data SID'!$B:$N,13,FALSE))</f>
        <v/>
      </c>
      <c r="AN482" s="13" t="str">
        <f>IF(ISERROR(VLOOKUP(CONCATENATE($A482,"_",AN$2),'Reference data SID'!$B:$N,13,FALSE)),"",VLOOKUP(CONCATENATE($A482,"_",AN$2),'Reference data SID'!$B:$N,13,FALSE))</f>
        <v/>
      </c>
      <c r="AO482" s="13" t="str">
        <f>IF(ISERROR(VLOOKUP(CONCATENATE($A482,"_",AO$2),'Reference data SID'!$B:$N,13,FALSE)),"",VLOOKUP(CONCATENATE($A482,"_",AO$2),'Reference data SID'!$B:$N,13,FALSE))</f>
        <v/>
      </c>
      <c r="AP482" s="13" t="str">
        <f>IF(ISERROR(VLOOKUP(CONCATENATE($A482,"_",AP$2),'Reference data SID'!$B:$N,13,FALSE)),"",VLOOKUP(CONCATENATE($A482,"_",AP$2),'Reference data SID'!$B:$N,13,FALSE))</f>
        <v/>
      </c>
      <c r="AQ482" s="13" t="str">
        <f>IF(ISERROR(VLOOKUP(CONCATENATE($A482,"_",AQ$2),'Reference data SID'!$B:$N,13,FALSE)),"",VLOOKUP(CONCATENATE($A482,"_",AQ$2),'Reference data SID'!$B:$N,13,FALSE))</f>
        <v/>
      </c>
      <c r="AR482" s="13" t="str">
        <f>IF(ISERROR(VLOOKUP(CONCATENATE($A482,"_",AR$2),'Reference data SID'!$B:$N,13,FALSE)),"",VLOOKUP(CONCATENATE($A482,"_",AR$2),'Reference data SID'!$B:$N,13,FALSE))</f>
        <v/>
      </c>
      <c r="AS482" s="13" t="str">
        <f>IF(ISERROR(VLOOKUP(CONCATENATE($A482,"_",AS$2),'Reference data SID'!$B:$N,13,FALSE)),"",VLOOKUP(CONCATENATE($A482,"_",AS$2),'Reference data SID'!$B:$N,13,FALSE))</f>
        <v/>
      </c>
      <c r="AT482" s="13" t="str">
        <f>IF(ISERROR(VLOOKUP(CONCATENATE($A482,"_",AT$2),'Reference data SID'!$B:$N,13,FALSE)),"",VLOOKUP(CONCATENATE($A482,"_",AT$2),'Reference data SID'!$B:$N,13,FALSE))</f>
        <v/>
      </c>
    </row>
    <row r="483" spans="1:46" x14ac:dyDescent="0.25">
      <c r="A483">
        <v>479</v>
      </c>
      <c r="B483" s="13" t="str">
        <f>IF(ISERROR(VLOOKUP(CONCATENATE($A483,"_",B$2),'Reference data SID'!$B:$N,13,FALSE)),"",VLOOKUP(CONCATENATE($A483,"_",B$2),'Reference data SID'!$B:$N,13,FALSE))</f>
        <v/>
      </c>
      <c r="C483" s="13" t="str">
        <f>IF(ISERROR(VLOOKUP(CONCATENATE($A483,"_",C$2),'Reference data SID'!$B:$N,13,FALSE)),"",VLOOKUP(CONCATENATE($A483,"_",C$2),'Reference data SID'!$B:$N,13,FALSE))</f>
        <v/>
      </c>
      <c r="D483" s="13" t="str">
        <f>IF(ISERROR(VLOOKUP(CONCATENATE($A483,"_",D$2),'Reference data SID'!$B:$N,13,FALSE)),"",VLOOKUP(CONCATENATE($A483,"_",D$2),'Reference data SID'!$B:$N,13,FALSE))</f>
        <v/>
      </c>
      <c r="E483" s="13" t="str">
        <f>IF(ISERROR(VLOOKUP(CONCATENATE($A483,"_",E$2),'Reference data SID'!$B:$N,13,FALSE)),"",VLOOKUP(CONCATENATE($A483,"_",E$2),'Reference data SID'!$B:$N,13,FALSE))</f>
        <v/>
      </c>
      <c r="F483" s="13" t="str">
        <f>IF(ISERROR(VLOOKUP(CONCATENATE($A483,"_",F$2),'Reference data SID'!$B:$N,13,FALSE)),"",VLOOKUP(CONCATENATE($A483,"_",F$2),'Reference data SID'!$B:$N,13,FALSE))</f>
        <v/>
      </c>
      <c r="G483" s="13" t="str">
        <f>IF(ISERROR(VLOOKUP(CONCATENATE($A483,"_",G$2),'Reference data SID'!$B:$N,13,FALSE)),"",VLOOKUP(CONCATENATE($A483,"_",G$2),'Reference data SID'!$B:$N,13,FALSE))</f>
        <v/>
      </c>
      <c r="H483" s="13" t="str">
        <f>IF(ISERROR(VLOOKUP(CONCATENATE($A483,"_",H$2),'Reference data SID'!$B:$N,13,FALSE)),"",VLOOKUP(CONCATENATE($A483,"_",H$2),'Reference data SID'!$B:$N,13,FALSE))</f>
        <v/>
      </c>
      <c r="I483" s="13" t="str">
        <f>IF(ISERROR(VLOOKUP(CONCATENATE($A483,"_",I$2),'Reference data SID'!$B:$N,13,FALSE)),"",VLOOKUP(CONCATENATE($A483,"_",I$2),'Reference data SID'!$B:$N,13,FALSE))</f>
        <v/>
      </c>
      <c r="J483" s="13" t="str">
        <f>IF(ISERROR(VLOOKUP(CONCATENATE($A483,"_",J$2),'Reference data SID'!$B:$N,13,FALSE)),"",VLOOKUP(CONCATENATE($A483,"_",J$2),'Reference data SID'!$B:$N,13,FALSE))</f>
        <v/>
      </c>
      <c r="K483" s="13" t="str">
        <f>IF(ISERROR(VLOOKUP(CONCATENATE($A483,"_",K$2),'Reference data SID'!$B:$N,13,FALSE)),"",VLOOKUP(CONCATENATE($A483,"_",K$2),'Reference data SID'!$B:$N,13,FALSE))</f>
        <v/>
      </c>
      <c r="L483" s="13" t="str">
        <f>IF(ISERROR(VLOOKUP(CONCATENATE($A483,"_",L$2),'Reference data SID'!$B:$N,13,FALSE)),"",VLOOKUP(CONCATENATE($A483,"_",L$2),'Reference data SID'!$B:$N,13,FALSE))</f>
        <v/>
      </c>
      <c r="M483" s="13" t="str">
        <f>IF(ISERROR(VLOOKUP(CONCATENATE($A483,"_",M$2),'Reference data SID'!$B:$N,13,FALSE)),"",VLOOKUP(CONCATENATE($A483,"_",M$2),'Reference data SID'!$B:$N,13,FALSE))</f>
        <v/>
      </c>
      <c r="N483" s="13" t="str">
        <f>IF(ISERROR(VLOOKUP(CONCATENATE($A483,"_",N$2),'Reference data SID'!$B:$N,13,FALSE)),"",VLOOKUP(CONCATENATE($A483,"_",N$2),'Reference data SID'!$B:$N,13,FALSE))</f>
        <v/>
      </c>
      <c r="O483" s="13" t="str">
        <f>IF(ISERROR(VLOOKUP(CONCATENATE($A483,"_",O$2),'Reference data SID'!$B:$N,13,FALSE)),"",VLOOKUP(CONCATENATE($A483,"_",O$2),'Reference data SID'!$B:$N,13,FALSE))</f>
        <v/>
      </c>
      <c r="P483" s="13" t="str">
        <f>IF(ISERROR(VLOOKUP(CONCATENATE($A483,"_",P$2),'Reference data SID'!$B:$N,13,FALSE)),"",VLOOKUP(CONCATENATE($A483,"_",P$2),'Reference data SID'!$B:$N,13,FALSE))</f>
        <v/>
      </c>
      <c r="Q483" s="13" t="str">
        <f>IF(ISERROR(VLOOKUP(CONCATENATE($A483,"_",Q$2),'Reference data SID'!$B:$N,13,FALSE)),"",VLOOKUP(CONCATENATE($A483,"_",Q$2),'Reference data SID'!$B:$N,13,FALSE))</f>
        <v/>
      </c>
      <c r="R483" s="13" t="str">
        <f>IF(ISERROR(VLOOKUP(CONCATENATE($A483,"_",R$2),'Reference data SID'!$B:$N,13,FALSE)),"",VLOOKUP(CONCATENATE($A483,"_",R$2),'Reference data SID'!$B:$N,13,FALSE))</f>
        <v/>
      </c>
      <c r="S483" s="13" t="str">
        <f>IF(ISERROR(VLOOKUP(CONCATENATE($A483,"_",S$2),'Reference data SID'!$B:$N,13,FALSE)),"",VLOOKUP(CONCATENATE($A483,"_",S$2),'Reference data SID'!$B:$N,13,FALSE))</f>
        <v/>
      </c>
      <c r="T483" s="13" t="str">
        <f>IF(ISERROR(VLOOKUP(CONCATENATE($A483,"_",T$2),'Reference data SID'!$B:$N,13,FALSE)),"",VLOOKUP(CONCATENATE($A483,"_",T$2),'Reference data SID'!$B:$N,13,FALSE))</f>
        <v/>
      </c>
      <c r="U483" s="13" t="str">
        <f>IF(ISERROR(VLOOKUP(CONCATENATE($A483,"_",U$2),'Reference data SID'!$B:$N,13,FALSE)),"",VLOOKUP(CONCATENATE($A483,"_",U$2),'Reference data SID'!$B:$N,13,FALSE))</f>
        <v/>
      </c>
      <c r="V483" s="13" t="str">
        <f>IF(ISERROR(VLOOKUP(CONCATENATE($A483,"_",V$2),'Reference data SID'!$B:$N,13,FALSE)),"",VLOOKUP(CONCATENATE($A483,"_",V$2),'Reference data SID'!$B:$N,13,FALSE))</f>
        <v/>
      </c>
      <c r="W483" s="13" t="str">
        <f>IF(ISERROR(VLOOKUP(CONCATENATE($A483,"_",W$2),'Reference data SID'!$B:$N,13,FALSE)),"",VLOOKUP(CONCATENATE($A483,"_",W$2),'Reference data SID'!$B:$N,13,FALSE))</f>
        <v/>
      </c>
      <c r="X483" s="13" t="str">
        <f>IF(ISERROR(VLOOKUP(CONCATENATE($A483,"_",X$2),'Reference data SID'!$B:$N,13,FALSE)),"",VLOOKUP(CONCATENATE($A483,"_",X$2),'Reference data SID'!$B:$N,13,FALSE))</f>
        <v/>
      </c>
      <c r="Y483" s="13" t="str">
        <f>IF(ISERROR(VLOOKUP(CONCATENATE($A483,"_",Y$2),'Reference data SID'!$B:$N,13,FALSE)),"",VLOOKUP(CONCATENATE($A483,"_",Y$2),'Reference data SID'!$B:$N,13,FALSE))</f>
        <v/>
      </c>
      <c r="Z483" s="13" t="str">
        <f>IF(ISERROR(VLOOKUP(CONCATENATE($A483,"_",Z$2),'Reference data SID'!$B:$N,13,FALSE)),"",VLOOKUP(CONCATENATE($A483,"_",Z$2),'Reference data SID'!$B:$N,13,FALSE))</f>
        <v/>
      </c>
      <c r="AA483" s="13" t="str">
        <f>IF(ISERROR(VLOOKUP(CONCATENATE($A483,"_",AA$2),'Reference data SID'!$B:$N,13,FALSE)),"",VLOOKUP(CONCATENATE($A483,"_",AA$2),'Reference data SID'!$B:$N,13,FALSE))</f>
        <v/>
      </c>
      <c r="AB483" s="13" t="str">
        <f>IF(ISERROR(VLOOKUP(CONCATENATE($A483,"_",AB$2),'Reference data SID'!$B:$N,13,FALSE)),"",VLOOKUP(CONCATENATE($A483,"_",AB$2),'Reference data SID'!$B:$N,13,FALSE))</f>
        <v/>
      </c>
      <c r="AC483" s="13" t="str">
        <f>IF(ISERROR(VLOOKUP(CONCATENATE($A483,"_",AC$2),'Reference data SID'!$B:$N,13,FALSE)),"",VLOOKUP(CONCATENATE($A483,"_",AC$2),'Reference data SID'!$B:$N,13,FALSE))</f>
        <v/>
      </c>
      <c r="AD483" s="13" t="str">
        <f>IF(ISERROR(VLOOKUP(CONCATENATE($A483,"_",AD$2),'Reference data SID'!$B:$N,13,FALSE)),"",VLOOKUP(CONCATENATE($A483,"_",AD$2),'Reference data SID'!$B:$N,13,FALSE))</f>
        <v/>
      </c>
      <c r="AE483" s="13" t="str">
        <f>IF(ISERROR(VLOOKUP(CONCATENATE($A483,"_",AE$2),'Reference data SID'!$B:$N,13,FALSE)),"",VLOOKUP(CONCATENATE($A483,"_",AE$2),'Reference data SID'!$B:$N,13,FALSE))</f>
        <v/>
      </c>
      <c r="AF483" s="13" t="str">
        <f>IF(ISERROR(VLOOKUP(CONCATENATE($A483,"_",AF$2),'Reference data SID'!$B:$N,13,FALSE)),"",VLOOKUP(CONCATENATE($A483,"_",AF$2),'Reference data SID'!$B:$N,13,FALSE))</f>
        <v/>
      </c>
      <c r="AG483" s="13" t="str">
        <f>IF(ISERROR(VLOOKUP(CONCATENATE($A483,"_",AG$2),'Reference data SID'!$B:$N,13,FALSE)),"",VLOOKUP(CONCATENATE($A483,"_",AG$2),'Reference data SID'!$B:$N,13,FALSE))</f>
        <v/>
      </c>
      <c r="AH483" s="13" t="str">
        <f>IF(ISERROR(VLOOKUP(CONCATENATE($A483,"_",AH$2),'Reference data SID'!$B:$N,13,FALSE)),"",VLOOKUP(CONCATENATE($A483,"_",AH$2),'Reference data SID'!$B:$N,13,FALSE))</f>
        <v/>
      </c>
      <c r="AI483" s="13" t="str">
        <f>IF(ISERROR(VLOOKUP(CONCATENATE($A483,"_",AI$2),'Reference data SID'!$B:$N,13,FALSE)),"",VLOOKUP(CONCATENATE($A483,"_",AI$2),'Reference data SID'!$B:$N,13,FALSE))</f>
        <v/>
      </c>
      <c r="AJ483" s="13" t="str">
        <f>IF(ISERROR(VLOOKUP(CONCATENATE($A483,"_",AJ$2),'Reference data SID'!$B:$N,13,FALSE)),"",VLOOKUP(CONCATENATE($A483,"_",AJ$2),'Reference data SID'!$B:$N,13,FALSE))</f>
        <v/>
      </c>
      <c r="AK483" s="13" t="str">
        <f>IF(ISERROR(VLOOKUP(CONCATENATE($A483,"_",AK$2),'Reference data SID'!$B:$N,13,FALSE)),"",VLOOKUP(CONCATENATE($A483,"_",AK$2),'Reference data SID'!$B:$N,13,FALSE))</f>
        <v/>
      </c>
      <c r="AL483" s="13" t="str">
        <f>IF(ISERROR(VLOOKUP(CONCATENATE($A483,"_",AL$2),'Reference data SID'!$B:$N,13,FALSE)),"",VLOOKUP(CONCATENATE($A483,"_",AL$2),'Reference data SID'!$B:$N,13,FALSE))</f>
        <v/>
      </c>
      <c r="AM483" s="13" t="str">
        <f>IF(ISERROR(VLOOKUP(CONCATENATE($A483,"_",AM$2),'Reference data SID'!$B:$N,13,FALSE)),"",VLOOKUP(CONCATENATE($A483,"_",AM$2),'Reference data SID'!$B:$N,13,FALSE))</f>
        <v/>
      </c>
      <c r="AN483" s="13" t="str">
        <f>IF(ISERROR(VLOOKUP(CONCATENATE($A483,"_",AN$2),'Reference data SID'!$B:$N,13,FALSE)),"",VLOOKUP(CONCATENATE($A483,"_",AN$2),'Reference data SID'!$B:$N,13,FALSE))</f>
        <v/>
      </c>
      <c r="AO483" s="13" t="str">
        <f>IF(ISERROR(VLOOKUP(CONCATENATE($A483,"_",AO$2),'Reference data SID'!$B:$N,13,FALSE)),"",VLOOKUP(CONCATENATE($A483,"_",AO$2),'Reference data SID'!$B:$N,13,FALSE))</f>
        <v/>
      </c>
      <c r="AP483" s="13" t="str">
        <f>IF(ISERROR(VLOOKUP(CONCATENATE($A483,"_",AP$2),'Reference data SID'!$B:$N,13,FALSE)),"",VLOOKUP(CONCATENATE($A483,"_",AP$2),'Reference data SID'!$B:$N,13,FALSE))</f>
        <v/>
      </c>
      <c r="AQ483" s="13" t="str">
        <f>IF(ISERROR(VLOOKUP(CONCATENATE($A483,"_",AQ$2),'Reference data SID'!$B:$N,13,FALSE)),"",VLOOKUP(CONCATENATE($A483,"_",AQ$2),'Reference data SID'!$B:$N,13,FALSE))</f>
        <v/>
      </c>
      <c r="AR483" s="13" t="str">
        <f>IF(ISERROR(VLOOKUP(CONCATENATE($A483,"_",AR$2),'Reference data SID'!$B:$N,13,FALSE)),"",VLOOKUP(CONCATENATE($A483,"_",AR$2),'Reference data SID'!$B:$N,13,FALSE))</f>
        <v/>
      </c>
      <c r="AS483" s="13" t="str">
        <f>IF(ISERROR(VLOOKUP(CONCATENATE($A483,"_",AS$2),'Reference data SID'!$B:$N,13,FALSE)),"",VLOOKUP(CONCATENATE($A483,"_",AS$2),'Reference data SID'!$B:$N,13,FALSE))</f>
        <v/>
      </c>
      <c r="AT483" s="13" t="str">
        <f>IF(ISERROR(VLOOKUP(CONCATENATE($A483,"_",AT$2),'Reference data SID'!$B:$N,13,FALSE)),"",VLOOKUP(CONCATENATE($A483,"_",AT$2),'Reference data SID'!$B:$N,13,FALSE))</f>
        <v/>
      </c>
    </row>
    <row r="484" spans="1:46" x14ac:dyDescent="0.25">
      <c r="A484">
        <v>480</v>
      </c>
      <c r="B484" s="13" t="str">
        <f>IF(ISERROR(VLOOKUP(CONCATENATE($A484,"_",B$2),'Reference data SID'!$B:$N,13,FALSE)),"",VLOOKUP(CONCATENATE($A484,"_",B$2),'Reference data SID'!$B:$N,13,FALSE))</f>
        <v/>
      </c>
      <c r="C484" s="13" t="str">
        <f>IF(ISERROR(VLOOKUP(CONCATENATE($A484,"_",C$2),'Reference data SID'!$B:$N,13,FALSE)),"",VLOOKUP(CONCATENATE($A484,"_",C$2),'Reference data SID'!$B:$N,13,FALSE))</f>
        <v/>
      </c>
      <c r="D484" s="13" t="str">
        <f>IF(ISERROR(VLOOKUP(CONCATENATE($A484,"_",D$2),'Reference data SID'!$B:$N,13,FALSE)),"",VLOOKUP(CONCATENATE($A484,"_",D$2),'Reference data SID'!$B:$N,13,FALSE))</f>
        <v/>
      </c>
      <c r="E484" s="13" t="str">
        <f>IF(ISERROR(VLOOKUP(CONCATENATE($A484,"_",E$2),'Reference data SID'!$B:$N,13,FALSE)),"",VLOOKUP(CONCATENATE($A484,"_",E$2),'Reference data SID'!$B:$N,13,FALSE))</f>
        <v/>
      </c>
      <c r="F484" s="13" t="str">
        <f>IF(ISERROR(VLOOKUP(CONCATENATE($A484,"_",F$2),'Reference data SID'!$B:$N,13,FALSE)),"",VLOOKUP(CONCATENATE($A484,"_",F$2),'Reference data SID'!$B:$N,13,FALSE))</f>
        <v/>
      </c>
      <c r="G484" s="13" t="str">
        <f>IF(ISERROR(VLOOKUP(CONCATENATE($A484,"_",G$2),'Reference data SID'!$B:$N,13,FALSE)),"",VLOOKUP(CONCATENATE($A484,"_",G$2),'Reference data SID'!$B:$N,13,FALSE))</f>
        <v/>
      </c>
      <c r="H484" s="13" t="str">
        <f>IF(ISERROR(VLOOKUP(CONCATENATE($A484,"_",H$2),'Reference data SID'!$B:$N,13,FALSE)),"",VLOOKUP(CONCATENATE($A484,"_",H$2),'Reference data SID'!$B:$N,13,FALSE))</f>
        <v/>
      </c>
      <c r="I484" s="13" t="str">
        <f>IF(ISERROR(VLOOKUP(CONCATENATE($A484,"_",I$2),'Reference data SID'!$B:$N,13,FALSE)),"",VLOOKUP(CONCATENATE($A484,"_",I$2),'Reference data SID'!$B:$N,13,FALSE))</f>
        <v/>
      </c>
      <c r="J484" s="13" t="str">
        <f>IF(ISERROR(VLOOKUP(CONCATENATE($A484,"_",J$2),'Reference data SID'!$B:$N,13,FALSE)),"",VLOOKUP(CONCATENATE($A484,"_",J$2),'Reference data SID'!$B:$N,13,FALSE))</f>
        <v/>
      </c>
      <c r="K484" s="13" t="str">
        <f>IF(ISERROR(VLOOKUP(CONCATENATE($A484,"_",K$2),'Reference data SID'!$B:$N,13,FALSE)),"",VLOOKUP(CONCATENATE($A484,"_",K$2),'Reference data SID'!$B:$N,13,FALSE))</f>
        <v/>
      </c>
      <c r="L484" s="13" t="str">
        <f>IF(ISERROR(VLOOKUP(CONCATENATE($A484,"_",L$2),'Reference data SID'!$B:$N,13,FALSE)),"",VLOOKUP(CONCATENATE($A484,"_",L$2),'Reference data SID'!$B:$N,13,FALSE))</f>
        <v/>
      </c>
      <c r="M484" s="13" t="str">
        <f>IF(ISERROR(VLOOKUP(CONCATENATE($A484,"_",M$2),'Reference data SID'!$B:$N,13,FALSE)),"",VLOOKUP(CONCATENATE($A484,"_",M$2),'Reference data SID'!$B:$N,13,FALSE))</f>
        <v/>
      </c>
      <c r="N484" s="13" t="str">
        <f>IF(ISERROR(VLOOKUP(CONCATENATE($A484,"_",N$2),'Reference data SID'!$B:$N,13,FALSE)),"",VLOOKUP(CONCATENATE($A484,"_",N$2),'Reference data SID'!$B:$N,13,FALSE))</f>
        <v/>
      </c>
      <c r="O484" s="13" t="str">
        <f>IF(ISERROR(VLOOKUP(CONCATENATE($A484,"_",O$2),'Reference data SID'!$B:$N,13,FALSE)),"",VLOOKUP(CONCATENATE($A484,"_",O$2),'Reference data SID'!$B:$N,13,FALSE))</f>
        <v/>
      </c>
      <c r="P484" s="13" t="str">
        <f>IF(ISERROR(VLOOKUP(CONCATENATE($A484,"_",P$2),'Reference data SID'!$B:$N,13,FALSE)),"",VLOOKUP(CONCATENATE($A484,"_",P$2),'Reference data SID'!$B:$N,13,FALSE))</f>
        <v/>
      </c>
      <c r="Q484" s="13" t="str">
        <f>IF(ISERROR(VLOOKUP(CONCATENATE($A484,"_",Q$2),'Reference data SID'!$B:$N,13,FALSE)),"",VLOOKUP(CONCATENATE($A484,"_",Q$2),'Reference data SID'!$B:$N,13,FALSE))</f>
        <v/>
      </c>
      <c r="R484" s="13" t="str">
        <f>IF(ISERROR(VLOOKUP(CONCATENATE($A484,"_",R$2),'Reference data SID'!$B:$N,13,FALSE)),"",VLOOKUP(CONCATENATE($A484,"_",R$2),'Reference data SID'!$B:$N,13,FALSE))</f>
        <v/>
      </c>
      <c r="S484" s="13" t="str">
        <f>IF(ISERROR(VLOOKUP(CONCATENATE($A484,"_",S$2),'Reference data SID'!$B:$N,13,FALSE)),"",VLOOKUP(CONCATENATE($A484,"_",S$2),'Reference data SID'!$B:$N,13,FALSE))</f>
        <v/>
      </c>
      <c r="T484" s="13" t="str">
        <f>IF(ISERROR(VLOOKUP(CONCATENATE($A484,"_",T$2),'Reference data SID'!$B:$N,13,FALSE)),"",VLOOKUP(CONCATENATE($A484,"_",T$2),'Reference data SID'!$B:$N,13,FALSE))</f>
        <v/>
      </c>
      <c r="U484" s="13" t="str">
        <f>IF(ISERROR(VLOOKUP(CONCATENATE($A484,"_",U$2),'Reference data SID'!$B:$N,13,FALSE)),"",VLOOKUP(CONCATENATE($A484,"_",U$2),'Reference data SID'!$B:$N,13,FALSE))</f>
        <v/>
      </c>
      <c r="V484" s="13" t="str">
        <f>IF(ISERROR(VLOOKUP(CONCATENATE($A484,"_",V$2),'Reference data SID'!$B:$N,13,FALSE)),"",VLOOKUP(CONCATENATE($A484,"_",V$2),'Reference data SID'!$B:$N,13,FALSE))</f>
        <v/>
      </c>
      <c r="W484" s="13" t="str">
        <f>IF(ISERROR(VLOOKUP(CONCATENATE($A484,"_",W$2),'Reference data SID'!$B:$N,13,FALSE)),"",VLOOKUP(CONCATENATE($A484,"_",W$2),'Reference data SID'!$B:$N,13,FALSE))</f>
        <v/>
      </c>
      <c r="X484" s="13" t="str">
        <f>IF(ISERROR(VLOOKUP(CONCATENATE($A484,"_",X$2),'Reference data SID'!$B:$N,13,FALSE)),"",VLOOKUP(CONCATENATE($A484,"_",X$2),'Reference data SID'!$B:$N,13,FALSE))</f>
        <v/>
      </c>
      <c r="Y484" s="13" t="str">
        <f>IF(ISERROR(VLOOKUP(CONCATENATE($A484,"_",Y$2),'Reference data SID'!$B:$N,13,FALSE)),"",VLOOKUP(CONCATENATE($A484,"_",Y$2),'Reference data SID'!$B:$N,13,FALSE))</f>
        <v/>
      </c>
      <c r="Z484" s="13" t="str">
        <f>IF(ISERROR(VLOOKUP(CONCATENATE($A484,"_",Z$2),'Reference data SID'!$B:$N,13,FALSE)),"",VLOOKUP(CONCATENATE($A484,"_",Z$2),'Reference data SID'!$B:$N,13,FALSE))</f>
        <v/>
      </c>
      <c r="AA484" s="13" t="str">
        <f>IF(ISERROR(VLOOKUP(CONCATENATE($A484,"_",AA$2),'Reference data SID'!$B:$N,13,FALSE)),"",VLOOKUP(CONCATENATE($A484,"_",AA$2),'Reference data SID'!$B:$N,13,FALSE))</f>
        <v/>
      </c>
      <c r="AB484" s="13" t="str">
        <f>IF(ISERROR(VLOOKUP(CONCATENATE($A484,"_",AB$2),'Reference data SID'!$B:$N,13,FALSE)),"",VLOOKUP(CONCATENATE($A484,"_",AB$2),'Reference data SID'!$B:$N,13,FALSE))</f>
        <v/>
      </c>
      <c r="AC484" s="13" t="str">
        <f>IF(ISERROR(VLOOKUP(CONCATENATE($A484,"_",AC$2),'Reference data SID'!$B:$N,13,FALSE)),"",VLOOKUP(CONCATENATE($A484,"_",AC$2),'Reference data SID'!$B:$N,13,FALSE))</f>
        <v/>
      </c>
      <c r="AD484" s="13" t="str">
        <f>IF(ISERROR(VLOOKUP(CONCATENATE($A484,"_",AD$2),'Reference data SID'!$B:$N,13,FALSE)),"",VLOOKUP(CONCATENATE($A484,"_",AD$2),'Reference data SID'!$B:$N,13,FALSE))</f>
        <v/>
      </c>
      <c r="AE484" s="13" t="str">
        <f>IF(ISERROR(VLOOKUP(CONCATENATE($A484,"_",AE$2),'Reference data SID'!$B:$N,13,FALSE)),"",VLOOKUP(CONCATENATE($A484,"_",AE$2),'Reference data SID'!$B:$N,13,FALSE))</f>
        <v/>
      </c>
      <c r="AF484" s="13" t="str">
        <f>IF(ISERROR(VLOOKUP(CONCATENATE($A484,"_",AF$2),'Reference data SID'!$B:$N,13,FALSE)),"",VLOOKUP(CONCATENATE($A484,"_",AF$2),'Reference data SID'!$B:$N,13,FALSE))</f>
        <v/>
      </c>
      <c r="AG484" s="13" t="str">
        <f>IF(ISERROR(VLOOKUP(CONCATENATE($A484,"_",AG$2),'Reference data SID'!$B:$N,13,FALSE)),"",VLOOKUP(CONCATENATE($A484,"_",AG$2),'Reference data SID'!$B:$N,13,FALSE))</f>
        <v/>
      </c>
      <c r="AH484" s="13" t="str">
        <f>IF(ISERROR(VLOOKUP(CONCATENATE($A484,"_",AH$2),'Reference data SID'!$B:$N,13,FALSE)),"",VLOOKUP(CONCATENATE($A484,"_",AH$2),'Reference data SID'!$B:$N,13,FALSE))</f>
        <v/>
      </c>
      <c r="AI484" s="13" t="str">
        <f>IF(ISERROR(VLOOKUP(CONCATENATE($A484,"_",AI$2),'Reference data SID'!$B:$N,13,FALSE)),"",VLOOKUP(CONCATENATE($A484,"_",AI$2),'Reference data SID'!$B:$N,13,FALSE))</f>
        <v/>
      </c>
      <c r="AJ484" s="13" t="str">
        <f>IF(ISERROR(VLOOKUP(CONCATENATE($A484,"_",AJ$2),'Reference data SID'!$B:$N,13,FALSE)),"",VLOOKUP(CONCATENATE($A484,"_",AJ$2),'Reference data SID'!$B:$N,13,FALSE))</f>
        <v/>
      </c>
      <c r="AK484" s="13" t="str">
        <f>IF(ISERROR(VLOOKUP(CONCATENATE($A484,"_",AK$2),'Reference data SID'!$B:$N,13,FALSE)),"",VLOOKUP(CONCATENATE($A484,"_",AK$2),'Reference data SID'!$B:$N,13,FALSE))</f>
        <v/>
      </c>
      <c r="AL484" s="13" t="str">
        <f>IF(ISERROR(VLOOKUP(CONCATENATE($A484,"_",AL$2),'Reference data SID'!$B:$N,13,FALSE)),"",VLOOKUP(CONCATENATE($A484,"_",AL$2),'Reference data SID'!$B:$N,13,FALSE))</f>
        <v/>
      </c>
      <c r="AM484" s="13" t="str">
        <f>IF(ISERROR(VLOOKUP(CONCATENATE($A484,"_",AM$2),'Reference data SID'!$B:$N,13,FALSE)),"",VLOOKUP(CONCATENATE($A484,"_",AM$2),'Reference data SID'!$B:$N,13,FALSE))</f>
        <v/>
      </c>
      <c r="AN484" s="13" t="str">
        <f>IF(ISERROR(VLOOKUP(CONCATENATE($A484,"_",AN$2),'Reference data SID'!$B:$N,13,FALSE)),"",VLOOKUP(CONCATENATE($A484,"_",AN$2),'Reference data SID'!$B:$N,13,FALSE))</f>
        <v/>
      </c>
      <c r="AO484" s="13" t="str">
        <f>IF(ISERROR(VLOOKUP(CONCATENATE($A484,"_",AO$2),'Reference data SID'!$B:$N,13,FALSE)),"",VLOOKUP(CONCATENATE($A484,"_",AO$2),'Reference data SID'!$B:$N,13,FALSE))</f>
        <v/>
      </c>
      <c r="AP484" s="13" t="str">
        <f>IF(ISERROR(VLOOKUP(CONCATENATE($A484,"_",AP$2),'Reference data SID'!$B:$N,13,FALSE)),"",VLOOKUP(CONCATENATE($A484,"_",AP$2),'Reference data SID'!$B:$N,13,FALSE))</f>
        <v/>
      </c>
      <c r="AQ484" s="13" t="str">
        <f>IF(ISERROR(VLOOKUP(CONCATENATE($A484,"_",AQ$2),'Reference data SID'!$B:$N,13,FALSE)),"",VLOOKUP(CONCATENATE($A484,"_",AQ$2),'Reference data SID'!$B:$N,13,FALSE))</f>
        <v/>
      </c>
      <c r="AR484" s="13" t="str">
        <f>IF(ISERROR(VLOOKUP(CONCATENATE($A484,"_",AR$2),'Reference data SID'!$B:$N,13,FALSE)),"",VLOOKUP(CONCATENATE($A484,"_",AR$2),'Reference data SID'!$B:$N,13,FALSE))</f>
        <v/>
      </c>
      <c r="AS484" s="13" t="str">
        <f>IF(ISERROR(VLOOKUP(CONCATENATE($A484,"_",AS$2),'Reference data SID'!$B:$N,13,FALSE)),"",VLOOKUP(CONCATENATE($A484,"_",AS$2),'Reference data SID'!$B:$N,13,FALSE))</f>
        <v/>
      </c>
      <c r="AT484" s="13" t="str">
        <f>IF(ISERROR(VLOOKUP(CONCATENATE($A484,"_",AT$2),'Reference data SID'!$B:$N,13,FALSE)),"",VLOOKUP(CONCATENATE($A484,"_",AT$2),'Reference data SID'!$B:$N,13,FALSE))</f>
        <v/>
      </c>
    </row>
    <row r="485" spans="1:46" x14ac:dyDescent="0.25">
      <c r="A485">
        <v>481</v>
      </c>
      <c r="B485" s="13" t="str">
        <f>IF(ISERROR(VLOOKUP(CONCATENATE($A485,"_",B$2),'Reference data SID'!$B:$N,13,FALSE)),"",VLOOKUP(CONCATENATE($A485,"_",B$2),'Reference data SID'!$B:$N,13,FALSE))</f>
        <v/>
      </c>
      <c r="C485" s="13" t="str">
        <f>IF(ISERROR(VLOOKUP(CONCATENATE($A485,"_",C$2),'Reference data SID'!$B:$N,13,FALSE)),"",VLOOKUP(CONCATENATE($A485,"_",C$2),'Reference data SID'!$B:$N,13,FALSE))</f>
        <v/>
      </c>
      <c r="D485" s="13" t="str">
        <f>IF(ISERROR(VLOOKUP(CONCATENATE($A485,"_",D$2),'Reference data SID'!$B:$N,13,FALSE)),"",VLOOKUP(CONCATENATE($A485,"_",D$2),'Reference data SID'!$B:$N,13,FALSE))</f>
        <v/>
      </c>
      <c r="E485" s="13" t="str">
        <f>IF(ISERROR(VLOOKUP(CONCATENATE($A485,"_",E$2),'Reference data SID'!$B:$N,13,FALSE)),"",VLOOKUP(CONCATENATE($A485,"_",E$2),'Reference data SID'!$B:$N,13,FALSE))</f>
        <v/>
      </c>
      <c r="F485" s="13" t="str">
        <f>IF(ISERROR(VLOOKUP(CONCATENATE($A485,"_",F$2),'Reference data SID'!$B:$N,13,FALSE)),"",VLOOKUP(CONCATENATE($A485,"_",F$2),'Reference data SID'!$B:$N,13,FALSE))</f>
        <v/>
      </c>
      <c r="G485" s="13" t="str">
        <f>IF(ISERROR(VLOOKUP(CONCATENATE($A485,"_",G$2),'Reference data SID'!$B:$N,13,FALSE)),"",VLOOKUP(CONCATENATE($A485,"_",G$2),'Reference data SID'!$B:$N,13,FALSE))</f>
        <v/>
      </c>
      <c r="H485" s="13" t="str">
        <f>IF(ISERROR(VLOOKUP(CONCATENATE($A485,"_",H$2),'Reference data SID'!$B:$N,13,FALSE)),"",VLOOKUP(CONCATENATE($A485,"_",H$2),'Reference data SID'!$B:$N,13,FALSE))</f>
        <v/>
      </c>
      <c r="I485" s="13" t="str">
        <f>IF(ISERROR(VLOOKUP(CONCATENATE($A485,"_",I$2),'Reference data SID'!$B:$N,13,FALSE)),"",VLOOKUP(CONCATENATE($A485,"_",I$2),'Reference data SID'!$B:$N,13,FALSE))</f>
        <v/>
      </c>
      <c r="J485" s="13" t="str">
        <f>IF(ISERROR(VLOOKUP(CONCATENATE($A485,"_",J$2),'Reference data SID'!$B:$N,13,FALSE)),"",VLOOKUP(CONCATENATE($A485,"_",J$2),'Reference data SID'!$B:$N,13,FALSE))</f>
        <v/>
      </c>
      <c r="K485" s="13" t="str">
        <f>IF(ISERROR(VLOOKUP(CONCATENATE($A485,"_",K$2),'Reference data SID'!$B:$N,13,FALSE)),"",VLOOKUP(CONCATENATE($A485,"_",K$2),'Reference data SID'!$B:$N,13,FALSE))</f>
        <v/>
      </c>
      <c r="L485" s="13" t="str">
        <f>IF(ISERROR(VLOOKUP(CONCATENATE($A485,"_",L$2),'Reference data SID'!$B:$N,13,FALSE)),"",VLOOKUP(CONCATENATE($A485,"_",L$2),'Reference data SID'!$B:$N,13,FALSE))</f>
        <v/>
      </c>
      <c r="M485" s="13" t="str">
        <f>IF(ISERROR(VLOOKUP(CONCATENATE($A485,"_",M$2),'Reference data SID'!$B:$N,13,FALSE)),"",VLOOKUP(CONCATENATE($A485,"_",M$2),'Reference data SID'!$B:$N,13,FALSE))</f>
        <v/>
      </c>
      <c r="N485" s="13" t="str">
        <f>IF(ISERROR(VLOOKUP(CONCATENATE($A485,"_",N$2),'Reference data SID'!$B:$N,13,FALSE)),"",VLOOKUP(CONCATENATE($A485,"_",N$2),'Reference data SID'!$B:$N,13,FALSE))</f>
        <v/>
      </c>
      <c r="O485" s="13" t="str">
        <f>IF(ISERROR(VLOOKUP(CONCATENATE($A485,"_",O$2),'Reference data SID'!$B:$N,13,FALSE)),"",VLOOKUP(CONCATENATE($A485,"_",O$2),'Reference data SID'!$B:$N,13,FALSE))</f>
        <v/>
      </c>
      <c r="P485" s="13" t="str">
        <f>IF(ISERROR(VLOOKUP(CONCATENATE($A485,"_",P$2),'Reference data SID'!$B:$N,13,FALSE)),"",VLOOKUP(CONCATENATE($A485,"_",P$2),'Reference data SID'!$B:$N,13,FALSE))</f>
        <v/>
      </c>
      <c r="Q485" s="13" t="str">
        <f>IF(ISERROR(VLOOKUP(CONCATENATE($A485,"_",Q$2),'Reference data SID'!$B:$N,13,FALSE)),"",VLOOKUP(CONCATENATE($A485,"_",Q$2),'Reference data SID'!$B:$N,13,FALSE))</f>
        <v/>
      </c>
      <c r="R485" s="13" t="str">
        <f>IF(ISERROR(VLOOKUP(CONCATENATE($A485,"_",R$2),'Reference data SID'!$B:$N,13,FALSE)),"",VLOOKUP(CONCATENATE($A485,"_",R$2),'Reference data SID'!$B:$N,13,FALSE))</f>
        <v/>
      </c>
      <c r="S485" s="13" t="str">
        <f>IF(ISERROR(VLOOKUP(CONCATENATE($A485,"_",S$2),'Reference data SID'!$B:$N,13,FALSE)),"",VLOOKUP(CONCATENATE($A485,"_",S$2),'Reference data SID'!$B:$N,13,FALSE))</f>
        <v/>
      </c>
      <c r="T485" s="13" t="str">
        <f>IF(ISERROR(VLOOKUP(CONCATENATE($A485,"_",T$2),'Reference data SID'!$B:$N,13,FALSE)),"",VLOOKUP(CONCATENATE($A485,"_",T$2),'Reference data SID'!$B:$N,13,FALSE))</f>
        <v/>
      </c>
      <c r="U485" s="13" t="str">
        <f>IF(ISERROR(VLOOKUP(CONCATENATE($A485,"_",U$2),'Reference data SID'!$B:$N,13,FALSE)),"",VLOOKUP(CONCATENATE($A485,"_",U$2),'Reference data SID'!$B:$N,13,FALSE))</f>
        <v/>
      </c>
      <c r="V485" s="13" t="str">
        <f>IF(ISERROR(VLOOKUP(CONCATENATE($A485,"_",V$2),'Reference data SID'!$B:$N,13,FALSE)),"",VLOOKUP(CONCATENATE($A485,"_",V$2),'Reference data SID'!$B:$N,13,FALSE))</f>
        <v/>
      </c>
      <c r="W485" s="13" t="str">
        <f>IF(ISERROR(VLOOKUP(CONCATENATE($A485,"_",W$2),'Reference data SID'!$B:$N,13,FALSE)),"",VLOOKUP(CONCATENATE($A485,"_",W$2),'Reference data SID'!$B:$N,13,FALSE))</f>
        <v/>
      </c>
      <c r="X485" s="13" t="str">
        <f>IF(ISERROR(VLOOKUP(CONCATENATE($A485,"_",X$2),'Reference data SID'!$B:$N,13,FALSE)),"",VLOOKUP(CONCATENATE($A485,"_",X$2),'Reference data SID'!$B:$N,13,FALSE))</f>
        <v/>
      </c>
      <c r="Y485" s="13" t="str">
        <f>IF(ISERROR(VLOOKUP(CONCATENATE($A485,"_",Y$2),'Reference data SID'!$B:$N,13,FALSE)),"",VLOOKUP(CONCATENATE($A485,"_",Y$2),'Reference data SID'!$B:$N,13,FALSE))</f>
        <v/>
      </c>
      <c r="Z485" s="13" t="str">
        <f>IF(ISERROR(VLOOKUP(CONCATENATE($A485,"_",Z$2),'Reference data SID'!$B:$N,13,FALSE)),"",VLOOKUP(CONCATENATE($A485,"_",Z$2),'Reference data SID'!$B:$N,13,FALSE))</f>
        <v/>
      </c>
      <c r="AA485" s="13" t="str">
        <f>IF(ISERROR(VLOOKUP(CONCATENATE($A485,"_",AA$2),'Reference data SID'!$B:$N,13,FALSE)),"",VLOOKUP(CONCATENATE($A485,"_",AA$2),'Reference data SID'!$B:$N,13,FALSE))</f>
        <v/>
      </c>
      <c r="AB485" s="13" t="str">
        <f>IF(ISERROR(VLOOKUP(CONCATENATE($A485,"_",AB$2),'Reference data SID'!$B:$N,13,FALSE)),"",VLOOKUP(CONCATENATE($A485,"_",AB$2),'Reference data SID'!$B:$N,13,FALSE))</f>
        <v/>
      </c>
      <c r="AC485" s="13" t="str">
        <f>IF(ISERROR(VLOOKUP(CONCATENATE($A485,"_",AC$2),'Reference data SID'!$B:$N,13,FALSE)),"",VLOOKUP(CONCATENATE($A485,"_",AC$2),'Reference data SID'!$B:$N,13,FALSE))</f>
        <v/>
      </c>
      <c r="AD485" s="13" t="str">
        <f>IF(ISERROR(VLOOKUP(CONCATENATE($A485,"_",AD$2),'Reference data SID'!$B:$N,13,FALSE)),"",VLOOKUP(CONCATENATE($A485,"_",AD$2),'Reference data SID'!$B:$N,13,FALSE))</f>
        <v/>
      </c>
      <c r="AE485" s="13" t="str">
        <f>IF(ISERROR(VLOOKUP(CONCATENATE($A485,"_",AE$2),'Reference data SID'!$B:$N,13,FALSE)),"",VLOOKUP(CONCATENATE($A485,"_",AE$2),'Reference data SID'!$B:$N,13,FALSE))</f>
        <v/>
      </c>
      <c r="AF485" s="13" t="str">
        <f>IF(ISERROR(VLOOKUP(CONCATENATE($A485,"_",AF$2),'Reference data SID'!$B:$N,13,FALSE)),"",VLOOKUP(CONCATENATE($A485,"_",AF$2),'Reference data SID'!$B:$N,13,FALSE))</f>
        <v/>
      </c>
      <c r="AG485" s="13" t="str">
        <f>IF(ISERROR(VLOOKUP(CONCATENATE($A485,"_",AG$2),'Reference data SID'!$B:$N,13,FALSE)),"",VLOOKUP(CONCATENATE($A485,"_",AG$2),'Reference data SID'!$B:$N,13,FALSE))</f>
        <v/>
      </c>
      <c r="AH485" s="13" t="str">
        <f>IF(ISERROR(VLOOKUP(CONCATENATE($A485,"_",AH$2),'Reference data SID'!$B:$N,13,FALSE)),"",VLOOKUP(CONCATENATE($A485,"_",AH$2),'Reference data SID'!$B:$N,13,FALSE))</f>
        <v/>
      </c>
      <c r="AI485" s="13" t="str">
        <f>IF(ISERROR(VLOOKUP(CONCATENATE($A485,"_",AI$2),'Reference data SID'!$B:$N,13,FALSE)),"",VLOOKUP(CONCATENATE($A485,"_",AI$2),'Reference data SID'!$B:$N,13,FALSE))</f>
        <v/>
      </c>
      <c r="AJ485" s="13" t="str">
        <f>IF(ISERROR(VLOOKUP(CONCATENATE($A485,"_",AJ$2),'Reference data SID'!$B:$N,13,FALSE)),"",VLOOKUP(CONCATENATE($A485,"_",AJ$2),'Reference data SID'!$B:$N,13,FALSE))</f>
        <v/>
      </c>
      <c r="AK485" s="13" t="str">
        <f>IF(ISERROR(VLOOKUP(CONCATENATE($A485,"_",AK$2),'Reference data SID'!$B:$N,13,FALSE)),"",VLOOKUP(CONCATENATE($A485,"_",AK$2),'Reference data SID'!$B:$N,13,FALSE))</f>
        <v/>
      </c>
      <c r="AL485" s="13" t="str">
        <f>IF(ISERROR(VLOOKUP(CONCATENATE($A485,"_",AL$2),'Reference data SID'!$B:$N,13,FALSE)),"",VLOOKUP(CONCATENATE($A485,"_",AL$2),'Reference data SID'!$B:$N,13,FALSE))</f>
        <v/>
      </c>
      <c r="AM485" s="13" t="str">
        <f>IF(ISERROR(VLOOKUP(CONCATENATE($A485,"_",AM$2),'Reference data SID'!$B:$N,13,FALSE)),"",VLOOKUP(CONCATENATE($A485,"_",AM$2),'Reference data SID'!$B:$N,13,FALSE))</f>
        <v/>
      </c>
      <c r="AN485" s="13" t="str">
        <f>IF(ISERROR(VLOOKUP(CONCATENATE($A485,"_",AN$2),'Reference data SID'!$B:$N,13,FALSE)),"",VLOOKUP(CONCATENATE($A485,"_",AN$2),'Reference data SID'!$B:$N,13,FALSE))</f>
        <v/>
      </c>
      <c r="AO485" s="13" t="str">
        <f>IF(ISERROR(VLOOKUP(CONCATENATE($A485,"_",AO$2),'Reference data SID'!$B:$N,13,FALSE)),"",VLOOKUP(CONCATENATE($A485,"_",AO$2),'Reference data SID'!$B:$N,13,FALSE))</f>
        <v/>
      </c>
      <c r="AP485" s="13" t="str">
        <f>IF(ISERROR(VLOOKUP(CONCATENATE($A485,"_",AP$2),'Reference data SID'!$B:$N,13,FALSE)),"",VLOOKUP(CONCATENATE($A485,"_",AP$2),'Reference data SID'!$B:$N,13,FALSE))</f>
        <v/>
      </c>
      <c r="AQ485" s="13" t="str">
        <f>IF(ISERROR(VLOOKUP(CONCATENATE($A485,"_",AQ$2),'Reference data SID'!$B:$N,13,FALSE)),"",VLOOKUP(CONCATENATE($A485,"_",AQ$2),'Reference data SID'!$B:$N,13,FALSE))</f>
        <v/>
      </c>
      <c r="AR485" s="13" t="str">
        <f>IF(ISERROR(VLOOKUP(CONCATENATE($A485,"_",AR$2),'Reference data SID'!$B:$N,13,FALSE)),"",VLOOKUP(CONCATENATE($A485,"_",AR$2),'Reference data SID'!$B:$N,13,FALSE))</f>
        <v/>
      </c>
      <c r="AS485" s="13" t="str">
        <f>IF(ISERROR(VLOOKUP(CONCATENATE($A485,"_",AS$2),'Reference data SID'!$B:$N,13,FALSE)),"",VLOOKUP(CONCATENATE($A485,"_",AS$2),'Reference data SID'!$B:$N,13,FALSE))</f>
        <v/>
      </c>
      <c r="AT485" s="13" t="str">
        <f>IF(ISERROR(VLOOKUP(CONCATENATE($A485,"_",AT$2),'Reference data SID'!$B:$N,13,FALSE)),"",VLOOKUP(CONCATENATE($A485,"_",AT$2),'Reference data SID'!$B:$N,13,FALSE))</f>
        <v/>
      </c>
    </row>
    <row r="486" spans="1:46" x14ac:dyDescent="0.25">
      <c r="A486">
        <v>482</v>
      </c>
      <c r="B486" s="13" t="str">
        <f>IF(ISERROR(VLOOKUP(CONCATENATE($A486,"_",B$2),'Reference data SID'!$B:$N,13,FALSE)),"",VLOOKUP(CONCATENATE($A486,"_",B$2),'Reference data SID'!$B:$N,13,FALSE))</f>
        <v/>
      </c>
      <c r="C486" s="13" t="str">
        <f>IF(ISERROR(VLOOKUP(CONCATENATE($A486,"_",C$2),'Reference data SID'!$B:$N,13,FALSE)),"",VLOOKUP(CONCATENATE($A486,"_",C$2),'Reference data SID'!$B:$N,13,FALSE))</f>
        <v/>
      </c>
      <c r="D486" s="13" t="str">
        <f>IF(ISERROR(VLOOKUP(CONCATENATE($A486,"_",D$2),'Reference data SID'!$B:$N,13,FALSE)),"",VLOOKUP(CONCATENATE($A486,"_",D$2),'Reference data SID'!$B:$N,13,FALSE))</f>
        <v/>
      </c>
      <c r="E486" s="13" t="str">
        <f>IF(ISERROR(VLOOKUP(CONCATENATE($A486,"_",E$2),'Reference data SID'!$B:$N,13,FALSE)),"",VLOOKUP(CONCATENATE($A486,"_",E$2),'Reference data SID'!$B:$N,13,FALSE))</f>
        <v/>
      </c>
      <c r="F486" s="13" t="str">
        <f>IF(ISERROR(VLOOKUP(CONCATENATE($A486,"_",F$2),'Reference data SID'!$B:$N,13,FALSE)),"",VLOOKUP(CONCATENATE($A486,"_",F$2),'Reference data SID'!$B:$N,13,FALSE))</f>
        <v/>
      </c>
      <c r="G486" s="13" t="str">
        <f>IF(ISERROR(VLOOKUP(CONCATENATE($A486,"_",G$2),'Reference data SID'!$B:$N,13,FALSE)),"",VLOOKUP(CONCATENATE($A486,"_",G$2),'Reference data SID'!$B:$N,13,FALSE))</f>
        <v/>
      </c>
      <c r="H486" s="13" t="str">
        <f>IF(ISERROR(VLOOKUP(CONCATENATE($A486,"_",H$2),'Reference data SID'!$B:$N,13,FALSE)),"",VLOOKUP(CONCATENATE($A486,"_",H$2),'Reference data SID'!$B:$N,13,FALSE))</f>
        <v/>
      </c>
      <c r="I486" s="13" t="str">
        <f>IF(ISERROR(VLOOKUP(CONCATENATE($A486,"_",I$2),'Reference data SID'!$B:$N,13,FALSE)),"",VLOOKUP(CONCATENATE($A486,"_",I$2),'Reference data SID'!$B:$N,13,FALSE))</f>
        <v/>
      </c>
      <c r="J486" s="13" t="str">
        <f>IF(ISERROR(VLOOKUP(CONCATENATE($A486,"_",J$2),'Reference data SID'!$B:$N,13,FALSE)),"",VLOOKUP(CONCATENATE($A486,"_",J$2),'Reference data SID'!$B:$N,13,FALSE))</f>
        <v/>
      </c>
      <c r="K486" s="13" t="str">
        <f>IF(ISERROR(VLOOKUP(CONCATENATE($A486,"_",K$2),'Reference data SID'!$B:$N,13,FALSE)),"",VLOOKUP(CONCATENATE($A486,"_",K$2),'Reference data SID'!$B:$N,13,FALSE))</f>
        <v/>
      </c>
      <c r="L486" s="13" t="str">
        <f>IF(ISERROR(VLOOKUP(CONCATENATE($A486,"_",L$2),'Reference data SID'!$B:$N,13,FALSE)),"",VLOOKUP(CONCATENATE($A486,"_",L$2),'Reference data SID'!$B:$N,13,FALSE))</f>
        <v/>
      </c>
      <c r="M486" s="13" t="str">
        <f>IF(ISERROR(VLOOKUP(CONCATENATE($A486,"_",M$2),'Reference data SID'!$B:$N,13,FALSE)),"",VLOOKUP(CONCATENATE($A486,"_",M$2),'Reference data SID'!$B:$N,13,FALSE))</f>
        <v/>
      </c>
      <c r="N486" s="13" t="str">
        <f>IF(ISERROR(VLOOKUP(CONCATENATE($A486,"_",N$2),'Reference data SID'!$B:$N,13,FALSE)),"",VLOOKUP(CONCATENATE($A486,"_",N$2),'Reference data SID'!$B:$N,13,FALSE))</f>
        <v/>
      </c>
      <c r="O486" s="13" t="str">
        <f>IF(ISERROR(VLOOKUP(CONCATENATE($A486,"_",O$2),'Reference data SID'!$B:$N,13,FALSE)),"",VLOOKUP(CONCATENATE($A486,"_",O$2),'Reference data SID'!$B:$N,13,FALSE))</f>
        <v/>
      </c>
      <c r="P486" s="13" t="str">
        <f>IF(ISERROR(VLOOKUP(CONCATENATE($A486,"_",P$2),'Reference data SID'!$B:$N,13,FALSE)),"",VLOOKUP(CONCATENATE($A486,"_",P$2),'Reference data SID'!$B:$N,13,FALSE))</f>
        <v/>
      </c>
      <c r="Q486" s="13" t="str">
        <f>IF(ISERROR(VLOOKUP(CONCATENATE($A486,"_",Q$2),'Reference data SID'!$B:$N,13,FALSE)),"",VLOOKUP(CONCATENATE($A486,"_",Q$2),'Reference data SID'!$B:$N,13,FALSE))</f>
        <v/>
      </c>
      <c r="R486" s="13" t="str">
        <f>IF(ISERROR(VLOOKUP(CONCATENATE($A486,"_",R$2),'Reference data SID'!$B:$N,13,FALSE)),"",VLOOKUP(CONCATENATE($A486,"_",R$2),'Reference data SID'!$B:$N,13,FALSE))</f>
        <v/>
      </c>
      <c r="S486" s="13" t="str">
        <f>IF(ISERROR(VLOOKUP(CONCATENATE($A486,"_",S$2),'Reference data SID'!$B:$N,13,FALSE)),"",VLOOKUP(CONCATENATE($A486,"_",S$2),'Reference data SID'!$B:$N,13,FALSE))</f>
        <v/>
      </c>
      <c r="T486" s="13" t="str">
        <f>IF(ISERROR(VLOOKUP(CONCATENATE($A486,"_",T$2),'Reference data SID'!$B:$N,13,FALSE)),"",VLOOKUP(CONCATENATE($A486,"_",T$2),'Reference data SID'!$B:$N,13,FALSE))</f>
        <v/>
      </c>
      <c r="U486" s="13" t="str">
        <f>IF(ISERROR(VLOOKUP(CONCATENATE($A486,"_",U$2),'Reference data SID'!$B:$N,13,FALSE)),"",VLOOKUP(CONCATENATE($A486,"_",U$2),'Reference data SID'!$B:$N,13,FALSE))</f>
        <v/>
      </c>
      <c r="V486" s="13" t="str">
        <f>IF(ISERROR(VLOOKUP(CONCATENATE($A486,"_",V$2),'Reference data SID'!$B:$N,13,FALSE)),"",VLOOKUP(CONCATENATE($A486,"_",V$2),'Reference data SID'!$B:$N,13,FALSE))</f>
        <v/>
      </c>
      <c r="W486" s="13" t="str">
        <f>IF(ISERROR(VLOOKUP(CONCATENATE($A486,"_",W$2),'Reference data SID'!$B:$N,13,FALSE)),"",VLOOKUP(CONCATENATE($A486,"_",W$2),'Reference data SID'!$B:$N,13,FALSE))</f>
        <v/>
      </c>
      <c r="X486" s="13" t="str">
        <f>IF(ISERROR(VLOOKUP(CONCATENATE($A486,"_",X$2),'Reference data SID'!$B:$N,13,FALSE)),"",VLOOKUP(CONCATENATE($A486,"_",X$2),'Reference data SID'!$B:$N,13,FALSE))</f>
        <v/>
      </c>
      <c r="Y486" s="13" t="str">
        <f>IF(ISERROR(VLOOKUP(CONCATENATE($A486,"_",Y$2),'Reference data SID'!$B:$N,13,FALSE)),"",VLOOKUP(CONCATENATE($A486,"_",Y$2),'Reference data SID'!$B:$N,13,FALSE))</f>
        <v/>
      </c>
      <c r="Z486" s="13" t="str">
        <f>IF(ISERROR(VLOOKUP(CONCATENATE($A486,"_",Z$2),'Reference data SID'!$B:$N,13,FALSE)),"",VLOOKUP(CONCATENATE($A486,"_",Z$2),'Reference data SID'!$B:$N,13,FALSE))</f>
        <v/>
      </c>
      <c r="AA486" s="13" t="str">
        <f>IF(ISERROR(VLOOKUP(CONCATENATE($A486,"_",AA$2),'Reference data SID'!$B:$N,13,FALSE)),"",VLOOKUP(CONCATENATE($A486,"_",AA$2),'Reference data SID'!$B:$N,13,FALSE))</f>
        <v/>
      </c>
      <c r="AB486" s="13" t="str">
        <f>IF(ISERROR(VLOOKUP(CONCATENATE($A486,"_",AB$2),'Reference data SID'!$B:$N,13,FALSE)),"",VLOOKUP(CONCATENATE($A486,"_",AB$2),'Reference data SID'!$B:$N,13,FALSE))</f>
        <v/>
      </c>
      <c r="AC486" s="13" t="str">
        <f>IF(ISERROR(VLOOKUP(CONCATENATE($A486,"_",AC$2),'Reference data SID'!$B:$N,13,FALSE)),"",VLOOKUP(CONCATENATE($A486,"_",AC$2),'Reference data SID'!$B:$N,13,FALSE))</f>
        <v/>
      </c>
      <c r="AD486" s="13" t="str">
        <f>IF(ISERROR(VLOOKUP(CONCATENATE($A486,"_",AD$2),'Reference data SID'!$B:$N,13,FALSE)),"",VLOOKUP(CONCATENATE($A486,"_",AD$2),'Reference data SID'!$B:$N,13,FALSE))</f>
        <v/>
      </c>
      <c r="AE486" s="13" t="str">
        <f>IF(ISERROR(VLOOKUP(CONCATENATE($A486,"_",AE$2),'Reference data SID'!$B:$N,13,FALSE)),"",VLOOKUP(CONCATENATE($A486,"_",AE$2),'Reference data SID'!$B:$N,13,FALSE))</f>
        <v/>
      </c>
      <c r="AF486" s="13" t="str">
        <f>IF(ISERROR(VLOOKUP(CONCATENATE($A486,"_",AF$2),'Reference data SID'!$B:$N,13,FALSE)),"",VLOOKUP(CONCATENATE($A486,"_",AF$2),'Reference data SID'!$B:$N,13,FALSE))</f>
        <v/>
      </c>
      <c r="AG486" s="13" t="str">
        <f>IF(ISERROR(VLOOKUP(CONCATENATE($A486,"_",AG$2),'Reference data SID'!$B:$N,13,FALSE)),"",VLOOKUP(CONCATENATE($A486,"_",AG$2),'Reference data SID'!$B:$N,13,FALSE))</f>
        <v/>
      </c>
      <c r="AH486" s="13" t="str">
        <f>IF(ISERROR(VLOOKUP(CONCATENATE($A486,"_",AH$2),'Reference data SID'!$B:$N,13,FALSE)),"",VLOOKUP(CONCATENATE($A486,"_",AH$2),'Reference data SID'!$B:$N,13,FALSE))</f>
        <v/>
      </c>
      <c r="AI486" s="13" t="str">
        <f>IF(ISERROR(VLOOKUP(CONCATENATE($A486,"_",AI$2),'Reference data SID'!$B:$N,13,FALSE)),"",VLOOKUP(CONCATENATE($A486,"_",AI$2),'Reference data SID'!$B:$N,13,FALSE))</f>
        <v/>
      </c>
      <c r="AJ486" s="13" t="str">
        <f>IF(ISERROR(VLOOKUP(CONCATENATE($A486,"_",AJ$2),'Reference data SID'!$B:$N,13,FALSE)),"",VLOOKUP(CONCATENATE($A486,"_",AJ$2),'Reference data SID'!$B:$N,13,FALSE))</f>
        <v/>
      </c>
      <c r="AK486" s="13" t="str">
        <f>IF(ISERROR(VLOOKUP(CONCATENATE($A486,"_",AK$2),'Reference data SID'!$B:$N,13,FALSE)),"",VLOOKUP(CONCATENATE($A486,"_",AK$2),'Reference data SID'!$B:$N,13,FALSE))</f>
        <v/>
      </c>
      <c r="AL486" s="13" t="str">
        <f>IF(ISERROR(VLOOKUP(CONCATENATE($A486,"_",AL$2),'Reference data SID'!$B:$N,13,FALSE)),"",VLOOKUP(CONCATENATE($A486,"_",AL$2),'Reference data SID'!$B:$N,13,FALSE))</f>
        <v/>
      </c>
      <c r="AM486" s="13" t="str">
        <f>IF(ISERROR(VLOOKUP(CONCATENATE($A486,"_",AM$2),'Reference data SID'!$B:$N,13,FALSE)),"",VLOOKUP(CONCATENATE($A486,"_",AM$2),'Reference data SID'!$B:$N,13,FALSE))</f>
        <v/>
      </c>
      <c r="AN486" s="13" t="str">
        <f>IF(ISERROR(VLOOKUP(CONCATENATE($A486,"_",AN$2),'Reference data SID'!$B:$N,13,FALSE)),"",VLOOKUP(CONCATENATE($A486,"_",AN$2),'Reference data SID'!$B:$N,13,FALSE))</f>
        <v/>
      </c>
      <c r="AO486" s="13" t="str">
        <f>IF(ISERROR(VLOOKUP(CONCATENATE($A486,"_",AO$2),'Reference data SID'!$B:$N,13,FALSE)),"",VLOOKUP(CONCATENATE($A486,"_",AO$2),'Reference data SID'!$B:$N,13,FALSE))</f>
        <v/>
      </c>
      <c r="AP486" s="13" t="str">
        <f>IF(ISERROR(VLOOKUP(CONCATENATE($A486,"_",AP$2),'Reference data SID'!$B:$N,13,FALSE)),"",VLOOKUP(CONCATENATE($A486,"_",AP$2),'Reference data SID'!$B:$N,13,FALSE))</f>
        <v/>
      </c>
      <c r="AQ486" s="13" t="str">
        <f>IF(ISERROR(VLOOKUP(CONCATENATE($A486,"_",AQ$2),'Reference data SID'!$B:$N,13,FALSE)),"",VLOOKUP(CONCATENATE($A486,"_",AQ$2),'Reference data SID'!$B:$N,13,FALSE))</f>
        <v/>
      </c>
      <c r="AR486" s="13" t="str">
        <f>IF(ISERROR(VLOOKUP(CONCATENATE($A486,"_",AR$2),'Reference data SID'!$B:$N,13,FALSE)),"",VLOOKUP(CONCATENATE($A486,"_",AR$2),'Reference data SID'!$B:$N,13,FALSE))</f>
        <v/>
      </c>
      <c r="AS486" s="13" t="str">
        <f>IF(ISERROR(VLOOKUP(CONCATENATE($A486,"_",AS$2),'Reference data SID'!$B:$N,13,FALSE)),"",VLOOKUP(CONCATENATE($A486,"_",AS$2),'Reference data SID'!$B:$N,13,FALSE))</f>
        <v/>
      </c>
      <c r="AT486" s="13" t="str">
        <f>IF(ISERROR(VLOOKUP(CONCATENATE($A486,"_",AT$2),'Reference data SID'!$B:$N,13,FALSE)),"",VLOOKUP(CONCATENATE($A486,"_",AT$2),'Reference data SID'!$B:$N,13,FALSE))</f>
        <v/>
      </c>
    </row>
    <row r="487" spans="1:46" x14ac:dyDescent="0.25">
      <c r="A487">
        <v>483</v>
      </c>
      <c r="B487" s="13" t="str">
        <f>IF(ISERROR(VLOOKUP(CONCATENATE($A487,"_",B$2),'Reference data SID'!$B:$N,13,FALSE)),"",VLOOKUP(CONCATENATE($A487,"_",B$2),'Reference data SID'!$B:$N,13,FALSE))</f>
        <v/>
      </c>
      <c r="C487" s="13" t="str">
        <f>IF(ISERROR(VLOOKUP(CONCATENATE($A487,"_",C$2),'Reference data SID'!$B:$N,13,FALSE)),"",VLOOKUP(CONCATENATE($A487,"_",C$2),'Reference data SID'!$B:$N,13,FALSE))</f>
        <v/>
      </c>
      <c r="D487" s="13" t="str">
        <f>IF(ISERROR(VLOOKUP(CONCATENATE($A487,"_",D$2),'Reference data SID'!$B:$N,13,FALSE)),"",VLOOKUP(CONCATENATE($A487,"_",D$2),'Reference data SID'!$B:$N,13,FALSE))</f>
        <v/>
      </c>
      <c r="E487" s="13" t="str">
        <f>IF(ISERROR(VLOOKUP(CONCATENATE($A487,"_",E$2),'Reference data SID'!$B:$N,13,FALSE)),"",VLOOKUP(CONCATENATE($A487,"_",E$2),'Reference data SID'!$B:$N,13,FALSE))</f>
        <v/>
      </c>
      <c r="F487" s="13" t="str">
        <f>IF(ISERROR(VLOOKUP(CONCATENATE($A487,"_",F$2),'Reference data SID'!$B:$N,13,FALSE)),"",VLOOKUP(CONCATENATE($A487,"_",F$2),'Reference data SID'!$B:$N,13,FALSE))</f>
        <v/>
      </c>
      <c r="G487" s="13" t="str">
        <f>IF(ISERROR(VLOOKUP(CONCATENATE($A487,"_",G$2),'Reference data SID'!$B:$N,13,FALSE)),"",VLOOKUP(CONCATENATE($A487,"_",G$2),'Reference data SID'!$B:$N,13,FALSE))</f>
        <v/>
      </c>
      <c r="H487" s="13" t="str">
        <f>IF(ISERROR(VLOOKUP(CONCATENATE($A487,"_",H$2),'Reference data SID'!$B:$N,13,FALSE)),"",VLOOKUP(CONCATENATE($A487,"_",H$2),'Reference data SID'!$B:$N,13,FALSE))</f>
        <v/>
      </c>
      <c r="I487" s="13" t="str">
        <f>IF(ISERROR(VLOOKUP(CONCATENATE($A487,"_",I$2),'Reference data SID'!$B:$N,13,FALSE)),"",VLOOKUP(CONCATENATE($A487,"_",I$2),'Reference data SID'!$B:$N,13,FALSE))</f>
        <v/>
      </c>
      <c r="J487" s="13" t="str">
        <f>IF(ISERROR(VLOOKUP(CONCATENATE($A487,"_",J$2),'Reference data SID'!$B:$N,13,FALSE)),"",VLOOKUP(CONCATENATE($A487,"_",J$2),'Reference data SID'!$B:$N,13,FALSE))</f>
        <v/>
      </c>
      <c r="K487" s="13" t="str">
        <f>IF(ISERROR(VLOOKUP(CONCATENATE($A487,"_",K$2),'Reference data SID'!$B:$N,13,FALSE)),"",VLOOKUP(CONCATENATE($A487,"_",K$2),'Reference data SID'!$B:$N,13,FALSE))</f>
        <v/>
      </c>
      <c r="L487" s="13" t="str">
        <f>IF(ISERROR(VLOOKUP(CONCATENATE($A487,"_",L$2),'Reference data SID'!$B:$N,13,FALSE)),"",VLOOKUP(CONCATENATE($A487,"_",L$2),'Reference data SID'!$B:$N,13,FALSE))</f>
        <v/>
      </c>
      <c r="M487" s="13" t="str">
        <f>IF(ISERROR(VLOOKUP(CONCATENATE($A487,"_",M$2),'Reference data SID'!$B:$N,13,FALSE)),"",VLOOKUP(CONCATENATE($A487,"_",M$2),'Reference data SID'!$B:$N,13,FALSE))</f>
        <v/>
      </c>
      <c r="N487" s="13" t="str">
        <f>IF(ISERROR(VLOOKUP(CONCATENATE($A487,"_",N$2),'Reference data SID'!$B:$N,13,FALSE)),"",VLOOKUP(CONCATENATE($A487,"_",N$2),'Reference data SID'!$B:$N,13,FALSE))</f>
        <v/>
      </c>
      <c r="O487" s="13" t="str">
        <f>IF(ISERROR(VLOOKUP(CONCATENATE($A487,"_",O$2),'Reference data SID'!$B:$N,13,FALSE)),"",VLOOKUP(CONCATENATE($A487,"_",O$2),'Reference data SID'!$B:$N,13,FALSE))</f>
        <v/>
      </c>
      <c r="P487" s="13" t="str">
        <f>IF(ISERROR(VLOOKUP(CONCATENATE($A487,"_",P$2),'Reference data SID'!$B:$N,13,FALSE)),"",VLOOKUP(CONCATENATE($A487,"_",P$2),'Reference data SID'!$B:$N,13,FALSE))</f>
        <v/>
      </c>
      <c r="Q487" s="13" t="str">
        <f>IF(ISERROR(VLOOKUP(CONCATENATE($A487,"_",Q$2),'Reference data SID'!$B:$N,13,FALSE)),"",VLOOKUP(CONCATENATE($A487,"_",Q$2),'Reference data SID'!$B:$N,13,FALSE))</f>
        <v/>
      </c>
      <c r="R487" s="13" t="str">
        <f>IF(ISERROR(VLOOKUP(CONCATENATE($A487,"_",R$2),'Reference data SID'!$B:$N,13,FALSE)),"",VLOOKUP(CONCATENATE($A487,"_",R$2),'Reference data SID'!$B:$N,13,FALSE))</f>
        <v/>
      </c>
      <c r="S487" s="13" t="str">
        <f>IF(ISERROR(VLOOKUP(CONCATENATE($A487,"_",S$2),'Reference data SID'!$B:$N,13,FALSE)),"",VLOOKUP(CONCATENATE($A487,"_",S$2),'Reference data SID'!$B:$N,13,FALSE))</f>
        <v/>
      </c>
      <c r="T487" s="13" t="str">
        <f>IF(ISERROR(VLOOKUP(CONCATENATE($A487,"_",T$2),'Reference data SID'!$B:$N,13,FALSE)),"",VLOOKUP(CONCATENATE($A487,"_",T$2),'Reference data SID'!$B:$N,13,FALSE))</f>
        <v/>
      </c>
      <c r="U487" s="13" t="str">
        <f>IF(ISERROR(VLOOKUP(CONCATENATE($A487,"_",U$2),'Reference data SID'!$B:$N,13,FALSE)),"",VLOOKUP(CONCATENATE($A487,"_",U$2),'Reference data SID'!$B:$N,13,FALSE))</f>
        <v/>
      </c>
      <c r="V487" s="13" t="str">
        <f>IF(ISERROR(VLOOKUP(CONCATENATE($A487,"_",V$2),'Reference data SID'!$B:$N,13,FALSE)),"",VLOOKUP(CONCATENATE($A487,"_",V$2),'Reference data SID'!$B:$N,13,FALSE))</f>
        <v/>
      </c>
      <c r="W487" s="13" t="str">
        <f>IF(ISERROR(VLOOKUP(CONCATENATE($A487,"_",W$2),'Reference data SID'!$B:$N,13,FALSE)),"",VLOOKUP(CONCATENATE($A487,"_",W$2),'Reference data SID'!$B:$N,13,FALSE))</f>
        <v/>
      </c>
      <c r="X487" s="13" t="str">
        <f>IF(ISERROR(VLOOKUP(CONCATENATE($A487,"_",X$2),'Reference data SID'!$B:$N,13,FALSE)),"",VLOOKUP(CONCATENATE($A487,"_",X$2),'Reference data SID'!$B:$N,13,FALSE))</f>
        <v/>
      </c>
      <c r="Y487" s="13" t="str">
        <f>IF(ISERROR(VLOOKUP(CONCATENATE($A487,"_",Y$2),'Reference data SID'!$B:$N,13,FALSE)),"",VLOOKUP(CONCATENATE($A487,"_",Y$2),'Reference data SID'!$B:$N,13,FALSE))</f>
        <v/>
      </c>
      <c r="Z487" s="13" t="str">
        <f>IF(ISERROR(VLOOKUP(CONCATENATE($A487,"_",Z$2),'Reference data SID'!$B:$N,13,FALSE)),"",VLOOKUP(CONCATENATE($A487,"_",Z$2),'Reference data SID'!$B:$N,13,FALSE))</f>
        <v/>
      </c>
      <c r="AA487" s="13" t="str">
        <f>IF(ISERROR(VLOOKUP(CONCATENATE($A487,"_",AA$2),'Reference data SID'!$B:$N,13,FALSE)),"",VLOOKUP(CONCATENATE($A487,"_",AA$2),'Reference data SID'!$B:$N,13,FALSE))</f>
        <v/>
      </c>
      <c r="AB487" s="13" t="str">
        <f>IF(ISERROR(VLOOKUP(CONCATENATE($A487,"_",AB$2),'Reference data SID'!$B:$N,13,FALSE)),"",VLOOKUP(CONCATENATE($A487,"_",AB$2),'Reference data SID'!$B:$N,13,FALSE))</f>
        <v/>
      </c>
      <c r="AC487" s="13" t="str">
        <f>IF(ISERROR(VLOOKUP(CONCATENATE($A487,"_",AC$2),'Reference data SID'!$B:$N,13,FALSE)),"",VLOOKUP(CONCATENATE($A487,"_",AC$2),'Reference data SID'!$B:$N,13,FALSE))</f>
        <v/>
      </c>
      <c r="AD487" s="13" t="str">
        <f>IF(ISERROR(VLOOKUP(CONCATENATE($A487,"_",AD$2),'Reference data SID'!$B:$N,13,FALSE)),"",VLOOKUP(CONCATENATE($A487,"_",AD$2),'Reference data SID'!$B:$N,13,FALSE))</f>
        <v/>
      </c>
      <c r="AE487" s="13" t="str">
        <f>IF(ISERROR(VLOOKUP(CONCATENATE($A487,"_",AE$2),'Reference data SID'!$B:$N,13,FALSE)),"",VLOOKUP(CONCATENATE($A487,"_",AE$2),'Reference data SID'!$B:$N,13,FALSE))</f>
        <v/>
      </c>
      <c r="AF487" s="13" t="str">
        <f>IF(ISERROR(VLOOKUP(CONCATENATE($A487,"_",AF$2),'Reference data SID'!$B:$N,13,FALSE)),"",VLOOKUP(CONCATENATE($A487,"_",AF$2),'Reference data SID'!$B:$N,13,FALSE))</f>
        <v/>
      </c>
      <c r="AG487" s="13" t="str">
        <f>IF(ISERROR(VLOOKUP(CONCATENATE($A487,"_",AG$2),'Reference data SID'!$B:$N,13,FALSE)),"",VLOOKUP(CONCATENATE($A487,"_",AG$2),'Reference data SID'!$B:$N,13,FALSE))</f>
        <v/>
      </c>
      <c r="AH487" s="13" t="str">
        <f>IF(ISERROR(VLOOKUP(CONCATENATE($A487,"_",AH$2),'Reference data SID'!$B:$N,13,FALSE)),"",VLOOKUP(CONCATENATE($A487,"_",AH$2),'Reference data SID'!$B:$N,13,FALSE))</f>
        <v/>
      </c>
      <c r="AI487" s="13" t="str">
        <f>IF(ISERROR(VLOOKUP(CONCATENATE($A487,"_",AI$2),'Reference data SID'!$B:$N,13,FALSE)),"",VLOOKUP(CONCATENATE($A487,"_",AI$2),'Reference data SID'!$B:$N,13,FALSE))</f>
        <v/>
      </c>
      <c r="AJ487" s="13" t="str">
        <f>IF(ISERROR(VLOOKUP(CONCATENATE($A487,"_",AJ$2),'Reference data SID'!$B:$N,13,FALSE)),"",VLOOKUP(CONCATENATE($A487,"_",AJ$2),'Reference data SID'!$B:$N,13,FALSE))</f>
        <v/>
      </c>
      <c r="AK487" s="13" t="str">
        <f>IF(ISERROR(VLOOKUP(CONCATENATE($A487,"_",AK$2),'Reference data SID'!$B:$N,13,FALSE)),"",VLOOKUP(CONCATENATE($A487,"_",AK$2),'Reference data SID'!$B:$N,13,FALSE))</f>
        <v/>
      </c>
      <c r="AL487" s="13" t="str">
        <f>IF(ISERROR(VLOOKUP(CONCATENATE($A487,"_",AL$2),'Reference data SID'!$B:$N,13,FALSE)),"",VLOOKUP(CONCATENATE($A487,"_",AL$2),'Reference data SID'!$B:$N,13,FALSE))</f>
        <v/>
      </c>
      <c r="AM487" s="13" t="str">
        <f>IF(ISERROR(VLOOKUP(CONCATENATE($A487,"_",AM$2),'Reference data SID'!$B:$N,13,FALSE)),"",VLOOKUP(CONCATENATE($A487,"_",AM$2),'Reference data SID'!$B:$N,13,FALSE))</f>
        <v/>
      </c>
      <c r="AN487" s="13" t="str">
        <f>IF(ISERROR(VLOOKUP(CONCATENATE($A487,"_",AN$2),'Reference data SID'!$B:$N,13,FALSE)),"",VLOOKUP(CONCATENATE($A487,"_",AN$2),'Reference data SID'!$B:$N,13,FALSE))</f>
        <v/>
      </c>
      <c r="AO487" s="13" t="str">
        <f>IF(ISERROR(VLOOKUP(CONCATENATE($A487,"_",AO$2),'Reference data SID'!$B:$N,13,FALSE)),"",VLOOKUP(CONCATENATE($A487,"_",AO$2),'Reference data SID'!$B:$N,13,FALSE))</f>
        <v/>
      </c>
      <c r="AP487" s="13" t="str">
        <f>IF(ISERROR(VLOOKUP(CONCATENATE($A487,"_",AP$2),'Reference data SID'!$B:$N,13,FALSE)),"",VLOOKUP(CONCATENATE($A487,"_",AP$2),'Reference data SID'!$B:$N,13,FALSE))</f>
        <v/>
      </c>
      <c r="AQ487" s="13" t="str">
        <f>IF(ISERROR(VLOOKUP(CONCATENATE($A487,"_",AQ$2),'Reference data SID'!$B:$N,13,FALSE)),"",VLOOKUP(CONCATENATE($A487,"_",AQ$2),'Reference data SID'!$B:$N,13,FALSE))</f>
        <v/>
      </c>
      <c r="AR487" s="13" t="str">
        <f>IF(ISERROR(VLOOKUP(CONCATENATE($A487,"_",AR$2),'Reference data SID'!$B:$N,13,FALSE)),"",VLOOKUP(CONCATENATE($A487,"_",AR$2),'Reference data SID'!$B:$N,13,FALSE))</f>
        <v/>
      </c>
      <c r="AS487" s="13" t="str">
        <f>IF(ISERROR(VLOOKUP(CONCATENATE($A487,"_",AS$2),'Reference data SID'!$B:$N,13,FALSE)),"",VLOOKUP(CONCATENATE($A487,"_",AS$2),'Reference data SID'!$B:$N,13,FALSE))</f>
        <v/>
      </c>
      <c r="AT487" s="13" t="str">
        <f>IF(ISERROR(VLOOKUP(CONCATENATE($A487,"_",AT$2),'Reference data SID'!$B:$N,13,FALSE)),"",VLOOKUP(CONCATENATE($A487,"_",AT$2),'Reference data SID'!$B:$N,13,FALSE))</f>
        <v/>
      </c>
    </row>
    <row r="488" spans="1:46" x14ac:dyDescent="0.25">
      <c r="A488">
        <v>484</v>
      </c>
      <c r="B488" s="13" t="str">
        <f>IF(ISERROR(VLOOKUP(CONCATENATE($A488,"_",B$2),'Reference data SID'!$B:$N,13,FALSE)),"",VLOOKUP(CONCATENATE($A488,"_",B$2),'Reference data SID'!$B:$N,13,FALSE))</f>
        <v/>
      </c>
      <c r="C488" s="13" t="str">
        <f>IF(ISERROR(VLOOKUP(CONCATENATE($A488,"_",C$2),'Reference data SID'!$B:$N,13,FALSE)),"",VLOOKUP(CONCATENATE($A488,"_",C$2),'Reference data SID'!$B:$N,13,FALSE))</f>
        <v/>
      </c>
      <c r="D488" s="13" t="str">
        <f>IF(ISERROR(VLOOKUP(CONCATENATE($A488,"_",D$2),'Reference data SID'!$B:$N,13,FALSE)),"",VLOOKUP(CONCATENATE($A488,"_",D$2),'Reference data SID'!$B:$N,13,FALSE))</f>
        <v/>
      </c>
      <c r="E488" s="13" t="str">
        <f>IF(ISERROR(VLOOKUP(CONCATENATE($A488,"_",E$2),'Reference data SID'!$B:$N,13,FALSE)),"",VLOOKUP(CONCATENATE($A488,"_",E$2),'Reference data SID'!$B:$N,13,FALSE))</f>
        <v/>
      </c>
      <c r="F488" s="13" t="str">
        <f>IF(ISERROR(VLOOKUP(CONCATENATE($A488,"_",F$2),'Reference data SID'!$B:$N,13,FALSE)),"",VLOOKUP(CONCATENATE($A488,"_",F$2),'Reference data SID'!$B:$N,13,FALSE))</f>
        <v/>
      </c>
      <c r="G488" s="13" t="str">
        <f>IF(ISERROR(VLOOKUP(CONCATENATE($A488,"_",G$2),'Reference data SID'!$B:$N,13,FALSE)),"",VLOOKUP(CONCATENATE($A488,"_",G$2),'Reference data SID'!$B:$N,13,FALSE))</f>
        <v/>
      </c>
      <c r="H488" s="13" t="str">
        <f>IF(ISERROR(VLOOKUP(CONCATENATE($A488,"_",H$2),'Reference data SID'!$B:$N,13,FALSE)),"",VLOOKUP(CONCATENATE($A488,"_",H$2),'Reference data SID'!$B:$N,13,FALSE))</f>
        <v/>
      </c>
      <c r="I488" s="13" t="str">
        <f>IF(ISERROR(VLOOKUP(CONCATENATE($A488,"_",I$2),'Reference data SID'!$B:$N,13,FALSE)),"",VLOOKUP(CONCATENATE($A488,"_",I$2),'Reference data SID'!$B:$N,13,FALSE))</f>
        <v/>
      </c>
      <c r="J488" s="13" t="str">
        <f>IF(ISERROR(VLOOKUP(CONCATENATE($A488,"_",J$2),'Reference data SID'!$B:$N,13,FALSE)),"",VLOOKUP(CONCATENATE($A488,"_",J$2),'Reference data SID'!$B:$N,13,FALSE))</f>
        <v/>
      </c>
      <c r="K488" s="13" t="str">
        <f>IF(ISERROR(VLOOKUP(CONCATENATE($A488,"_",K$2),'Reference data SID'!$B:$N,13,FALSE)),"",VLOOKUP(CONCATENATE($A488,"_",K$2),'Reference data SID'!$B:$N,13,FALSE))</f>
        <v/>
      </c>
      <c r="L488" s="13" t="str">
        <f>IF(ISERROR(VLOOKUP(CONCATENATE($A488,"_",L$2),'Reference data SID'!$B:$N,13,FALSE)),"",VLOOKUP(CONCATENATE($A488,"_",L$2),'Reference data SID'!$B:$N,13,FALSE))</f>
        <v/>
      </c>
      <c r="M488" s="13" t="str">
        <f>IF(ISERROR(VLOOKUP(CONCATENATE($A488,"_",M$2),'Reference data SID'!$B:$N,13,FALSE)),"",VLOOKUP(CONCATENATE($A488,"_",M$2),'Reference data SID'!$B:$N,13,FALSE))</f>
        <v/>
      </c>
      <c r="N488" s="13" t="str">
        <f>IF(ISERROR(VLOOKUP(CONCATENATE($A488,"_",N$2),'Reference data SID'!$B:$N,13,FALSE)),"",VLOOKUP(CONCATENATE($A488,"_",N$2),'Reference data SID'!$B:$N,13,FALSE))</f>
        <v/>
      </c>
      <c r="O488" s="13" t="str">
        <f>IF(ISERROR(VLOOKUP(CONCATENATE($A488,"_",O$2),'Reference data SID'!$B:$N,13,FALSE)),"",VLOOKUP(CONCATENATE($A488,"_",O$2),'Reference data SID'!$B:$N,13,FALSE))</f>
        <v/>
      </c>
      <c r="P488" s="13" t="str">
        <f>IF(ISERROR(VLOOKUP(CONCATENATE($A488,"_",P$2),'Reference data SID'!$B:$N,13,FALSE)),"",VLOOKUP(CONCATENATE($A488,"_",P$2),'Reference data SID'!$B:$N,13,FALSE))</f>
        <v/>
      </c>
      <c r="Q488" s="13" t="str">
        <f>IF(ISERROR(VLOOKUP(CONCATENATE($A488,"_",Q$2),'Reference data SID'!$B:$N,13,FALSE)),"",VLOOKUP(CONCATENATE($A488,"_",Q$2),'Reference data SID'!$B:$N,13,FALSE))</f>
        <v/>
      </c>
      <c r="R488" s="13" t="str">
        <f>IF(ISERROR(VLOOKUP(CONCATENATE($A488,"_",R$2),'Reference data SID'!$B:$N,13,FALSE)),"",VLOOKUP(CONCATENATE($A488,"_",R$2),'Reference data SID'!$B:$N,13,FALSE))</f>
        <v/>
      </c>
      <c r="S488" s="13" t="str">
        <f>IF(ISERROR(VLOOKUP(CONCATENATE($A488,"_",S$2),'Reference data SID'!$B:$N,13,FALSE)),"",VLOOKUP(CONCATENATE($A488,"_",S$2),'Reference data SID'!$B:$N,13,FALSE))</f>
        <v/>
      </c>
      <c r="T488" s="13" t="str">
        <f>IF(ISERROR(VLOOKUP(CONCATENATE($A488,"_",T$2),'Reference data SID'!$B:$N,13,FALSE)),"",VLOOKUP(CONCATENATE($A488,"_",T$2),'Reference data SID'!$B:$N,13,FALSE))</f>
        <v/>
      </c>
      <c r="U488" s="13" t="str">
        <f>IF(ISERROR(VLOOKUP(CONCATENATE($A488,"_",U$2),'Reference data SID'!$B:$N,13,FALSE)),"",VLOOKUP(CONCATENATE($A488,"_",U$2),'Reference data SID'!$B:$N,13,FALSE))</f>
        <v/>
      </c>
      <c r="V488" s="13" t="str">
        <f>IF(ISERROR(VLOOKUP(CONCATENATE($A488,"_",V$2),'Reference data SID'!$B:$N,13,FALSE)),"",VLOOKUP(CONCATENATE($A488,"_",V$2),'Reference data SID'!$B:$N,13,FALSE))</f>
        <v/>
      </c>
      <c r="W488" s="13" t="str">
        <f>IF(ISERROR(VLOOKUP(CONCATENATE($A488,"_",W$2),'Reference data SID'!$B:$N,13,FALSE)),"",VLOOKUP(CONCATENATE($A488,"_",W$2),'Reference data SID'!$B:$N,13,FALSE))</f>
        <v/>
      </c>
      <c r="X488" s="13" t="str">
        <f>IF(ISERROR(VLOOKUP(CONCATENATE($A488,"_",X$2),'Reference data SID'!$B:$N,13,FALSE)),"",VLOOKUP(CONCATENATE($A488,"_",X$2),'Reference data SID'!$B:$N,13,FALSE))</f>
        <v/>
      </c>
      <c r="Y488" s="13" t="str">
        <f>IF(ISERROR(VLOOKUP(CONCATENATE($A488,"_",Y$2),'Reference data SID'!$B:$N,13,FALSE)),"",VLOOKUP(CONCATENATE($A488,"_",Y$2),'Reference data SID'!$B:$N,13,FALSE))</f>
        <v/>
      </c>
      <c r="Z488" s="13" t="str">
        <f>IF(ISERROR(VLOOKUP(CONCATENATE($A488,"_",Z$2),'Reference data SID'!$B:$N,13,FALSE)),"",VLOOKUP(CONCATENATE($A488,"_",Z$2),'Reference data SID'!$B:$N,13,FALSE))</f>
        <v/>
      </c>
      <c r="AA488" s="13" t="str">
        <f>IF(ISERROR(VLOOKUP(CONCATENATE($A488,"_",AA$2),'Reference data SID'!$B:$N,13,FALSE)),"",VLOOKUP(CONCATENATE($A488,"_",AA$2),'Reference data SID'!$B:$N,13,FALSE))</f>
        <v/>
      </c>
      <c r="AB488" s="13" t="str">
        <f>IF(ISERROR(VLOOKUP(CONCATENATE($A488,"_",AB$2),'Reference data SID'!$B:$N,13,FALSE)),"",VLOOKUP(CONCATENATE($A488,"_",AB$2),'Reference data SID'!$B:$N,13,FALSE))</f>
        <v/>
      </c>
      <c r="AC488" s="13" t="str">
        <f>IF(ISERROR(VLOOKUP(CONCATENATE($A488,"_",AC$2),'Reference data SID'!$B:$N,13,FALSE)),"",VLOOKUP(CONCATENATE($A488,"_",AC$2),'Reference data SID'!$B:$N,13,FALSE))</f>
        <v/>
      </c>
      <c r="AD488" s="13" t="str">
        <f>IF(ISERROR(VLOOKUP(CONCATENATE($A488,"_",AD$2),'Reference data SID'!$B:$N,13,FALSE)),"",VLOOKUP(CONCATENATE($A488,"_",AD$2),'Reference data SID'!$B:$N,13,FALSE))</f>
        <v/>
      </c>
      <c r="AE488" s="13" t="str">
        <f>IF(ISERROR(VLOOKUP(CONCATENATE($A488,"_",AE$2),'Reference data SID'!$B:$N,13,FALSE)),"",VLOOKUP(CONCATENATE($A488,"_",AE$2),'Reference data SID'!$B:$N,13,FALSE))</f>
        <v/>
      </c>
      <c r="AF488" s="13" t="str">
        <f>IF(ISERROR(VLOOKUP(CONCATENATE($A488,"_",AF$2),'Reference data SID'!$B:$N,13,FALSE)),"",VLOOKUP(CONCATENATE($A488,"_",AF$2),'Reference data SID'!$B:$N,13,FALSE))</f>
        <v/>
      </c>
      <c r="AG488" s="13" t="str">
        <f>IF(ISERROR(VLOOKUP(CONCATENATE($A488,"_",AG$2),'Reference data SID'!$B:$N,13,FALSE)),"",VLOOKUP(CONCATENATE($A488,"_",AG$2),'Reference data SID'!$B:$N,13,FALSE))</f>
        <v/>
      </c>
      <c r="AH488" s="13" t="str">
        <f>IF(ISERROR(VLOOKUP(CONCATENATE($A488,"_",AH$2),'Reference data SID'!$B:$N,13,FALSE)),"",VLOOKUP(CONCATENATE($A488,"_",AH$2),'Reference data SID'!$B:$N,13,FALSE))</f>
        <v/>
      </c>
      <c r="AI488" s="13" t="str">
        <f>IF(ISERROR(VLOOKUP(CONCATENATE($A488,"_",AI$2),'Reference data SID'!$B:$N,13,FALSE)),"",VLOOKUP(CONCATENATE($A488,"_",AI$2),'Reference data SID'!$B:$N,13,FALSE))</f>
        <v/>
      </c>
      <c r="AJ488" s="13" t="str">
        <f>IF(ISERROR(VLOOKUP(CONCATENATE($A488,"_",AJ$2),'Reference data SID'!$B:$N,13,FALSE)),"",VLOOKUP(CONCATENATE($A488,"_",AJ$2),'Reference data SID'!$B:$N,13,FALSE))</f>
        <v/>
      </c>
      <c r="AK488" s="13" t="str">
        <f>IF(ISERROR(VLOOKUP(CONCATENATE($A488,"_",AK$2),'Reference data SID'!$B:$N,13,FALSE)),"",VLOOKUP(CONCATENATE($A488,"_",AK$2),'Reference data SID'!$B:$N,13,FALSE))</f>
        <v/>
      </c>
      <c r="AL488" s="13" t="str">
        <f>IF(ISERROR(VLOOKUP(CONCATENATE($A488,"_",AL$2),'Reference data SID'!$B:$N,13,FALSE)),"",VLOOKUP(CONCATENATE($A488,"_",AL$2),'Reference data SID'!$B:$N,13,FALSE))</f>
        <v/>
      </c>
      <c r="AM488" s="13" t="str">
        <f>IF(ISERROR(VLOOKUP(CONCATENATE($A488,"_",AM$2),'Reference data SID'!$B:$N,13,FALSE)),"",VLOOKUP(CONCATENATE($A488,"_",AM$2),'Reference data SID'!$B:$N,13,FALSE))</f>
        <v/>
      </c>
      <c r="AN488" s="13" t="str">
        <f>IF(ISERROR(VLOOKUP(CONCATENATE($A488,"_",AN$2),'Reference data SID'!$B:$N,13,FALSE)),"",VLOOKUP(CONCATENATE($A488,"_",AN$2),'Reference data SID'!$B:$N,13,FALSE))</f>
        <v/>
      </c>
      <c r="AO488" s="13" t="str">
        <f>IF(ISERROR(VLOOKUP(CONCATENATE($A488,"_",AO$2),'Reference data SID'!$B:$N,13,FALSE)),"",VLOOKUP(CONCATENATE($A488,"_",AO$2),'Reference data SID'!$B:$N,13,FALSE))</f>
        <v/>
      </c>
      <c r="AP488" s="13" t="str">
        <f>IF(ISERROR(VLOOKUP(CONCATENATE($A488,"_",AP$2),'Reference data SID'!$B:$N,13,FALSE)),"",VLOOKUP(CONCATENATE($A488,"_",AP$2),'Reference data SID'!$B:$N,13,FALSE))</f>
        <v/>
      </c>
      <c r="AQ488" s="13" t="str">
        <f>IF(ISERROR(VLOOKUP(CONCATENATE($A488,"_",AQ$2),'Reference data SID'!$B:$N,13,FALSE)),"",VLOOKUP(CONCATENATE($A488,"_",AQ$2),'Reference data SID'!$B:$N,13,FALSE))</f>
        <v/>
      </c>
      <c r="AR488" s="13" t="str">
        <f>IF(ISERROR(VLOOKUP(CONCATENATE($A488,"_",AR$2),'Reference data SID'!$B:$N,13,FALSE)),"",VLOOKUP(CONCATENATE($A488,"_",AR$2),'Reference data SID'!$B:$N,13,FALSE))</f>
        <v/>
      </c>
      <c r="AS488" s="13" t="str">
        <f>IF(ISERROR(VLOOKUP(CONCATENATE($A488,"_",AS$2),'Reference data SID'!$B:$N,13,FALSE)),"",VLOOKUP(CONCATENATE($A488,"_",AS$2),'Reference data SID'!$B:$N,13,FALSE))</f>
        <v/>
      </c>
      <c r="AT488" s="13" t="str">
        <f>IF(ISERROR(VLOOKUP(CONCATENATE($A488,"_",AT$2),'Reference data SID'!$B:$N,13,FALSE)),"",VLOOKUP(CONCATENATE($A488,"_",AT$2),'Reference data SID'!$B:$N,13,FALSE))</f>
        <v/>
      </c>
    </row>
    <row r="489" spans="1:46" x14ac:dyDescent="0.25">
      <c r="A489">
        <v>485</v>
      </c>
      <c r="B489" s="13" t="str">
        <f>IF(ISERROR(VLOOKUP(CONCATENATE($A489,"_",B$2),'Reference data SID'!$B:$N,13,FALSE)),"",VLOOKUP(CONCATENATE($A489,"_",B$2),'Reference data SID'!$B:$N,13,FALSE))</f>
        <v/>
      </c>
      <c r="C489" s="13" t="str">
        <f>IF(ISERROR(VLOOKUP(CONCATENATE($A489,"_",C$2),'Reference data SID'!$B:$N,13,FALSE)),"",VLOOKUP(CONCATENATE($A489,"_",C$2),'Reference data SID'!$B:$N,13,FALSE))</f>
        <v/>
      </c>
      <c r="D489" s="13" t="str">
        <f>IF(ISERROR(VLOOKUP(CONCATENATE($A489,"_",D$2),'Reference data SID'!$B:$N,13,FALSE)),"",VLOOKUP(CONCATENATE($A489,"_",D$2),'Reference data SID'!$B:$N,13,FALSE))</f>
        <v/>
      </c>
      <c r="E489" s="13" t="str">
        <f>IF(ISERROR(VLOOKUP(CONCATENATE($A489,"_",E$2),'Reference data SID'!$B:$N,13,FALSE)),"",VLOOKUP(CONCATENATE($A489,"_",E$2),'Reference data SID'!$B:$N,13,FALSE))</f>
        <v/>
      </c>
      <c r="F489" s="13" t="str">
        <f>IF(ISERROR(VLOOKUP(CONCATENATE($A489,"_",F$2),'Reference data SID'!$B:$N,13,FALSE)),"",VLOOKUP(CONCATENATE($A489,"_",F$2),'Reference data SID'!$B:$N,13,FALSE))</f>
        <v/>
      </c>
      <c r="G489" s="13" t="str">
        <f>IF(ISERROR(VLOOKUP(CONCATENATE($A489,"_",G$2),'Reference data SID'!$B:$N,13,FALSE)),"",VLOOKUP(CONCATENATE($A489,"_",G$2),'Reference data SID'!$B:$N,13,FALSE))</f>
        <v/>
      </c>
      <c r="H489" s="13" t="str">
        <f>IF(ISERROR(VLOOKUP(CONCATENATE($A489,"_",H$2),'Reference data SID'!$B:$N,13,FALSE)),"",VLOOKUP(CONCATENATE($A489,"_",H$2),'Reference data SID'!$B:$N,13,FALSE))</f>
        <v/>
      </c>
      <c r="I489" s="13" t="str">
        <f>IF(ISERROR(VLOOKUP(CONCATENATE($A489,"_",I$2),'Reference data SID'!$B:$N,13,FALSE)),"",VLOOKUP(CONCATENATE($A489,"_",I$2),'Reference data SID'!$B:$N,13,FALSE))</f>
        <v/>
      </c>
      <c r="J489" s="13" t="str">
        <f>IF(ISERROR(VLOOKUP(CONCATENATE($A489,"_",J$2),'Reference data SID'!$B:$N,13,FALSE)),"",VLOOKUP(CONCATENATE($A489,"_",J$2),'Reference data SID'!$B:$N,13,FALSE))</f>
        <v/>
      </c>
      <c r="K489" s="13" t="str">
        <f>IF(ISERROR(VLOOKUP(CONCATENATE($A489,"_",K$2),'Reference data SID'!$B:$N,13,FALSE)),"",VLOOKUP(CONCATENATE($A489,"_",K$2),'Reference data SID'!$B:$N,13,FALSE))</f>
        <v/>
      </c>
      <c r="L489" s="13" t="str">
        <f>IF(ISERROR(VLOOKUP(CONCATENATE($A489,"_",L$2),'Reference data SID'!$B:$N,13,FALSE)),"",VLOOKUP(CONCATENATE($A489,"_",L$2),'Reference data SID'!$B:$N,13,FALSE))</f>
        <v/>
      </c>
      <c r="M489" s="13" t="str">
        <f>IF(ISERROR(VLOOKUP(CONCATENATE($A489,"_",M$2),'Reference data SID'!$B:$N,13,FALSE)),"",VLOOKUP(CONCATENATE($A489,"_",M$2),'Reference data SID'!$B:$N,13,FALSE))</f>
        <v/>
      </c>
      <c r="N489" s="13" t="str">
        <f>IF(ISERROR(VLOOKUP(CONCATENATE($A489,"_",N$2),'Reference data SID'!$B:$N,13,FALSE)),"",VLOOKUP(CONCATENATE($A489,"_",N$2),'Reference data SID'!$B:$N,13,FALSE))</f>
        <v/>
      </c>
      <c r="O489" s="13" t="str">
        <f>IF(ISERROR(VLOOKUP(CONCATENATE($A489,"_",O$2),'Reference data SID'!$B:$N,13,FALSE)),"",VLOOKUP(CONCATENATE($A489,"_",O$2),'Reference data SID'!$B:$N,13,FALSE))</f>
        <v/>
      </c>
      <c r="P489" s="13" t="str">
        <f>IF(ISERROR(VLOOKUP(CONCATENATE($A489,"_",P$2),'Reference data SID'!$B:$N,13,FALSE)),"",VLOOKUP(CONCATENATE($A489,"_",P$2),'Reference data SID'!$B:$N,13,FALSE))</f>
        <v/>
      </c>
      <c r="Q489" s="13" t="str">
        <f>IF(ISERROR(VLOOKUP(CONCATENATE($A489,"_",Q$2),'Reference data SID'!$B:$N,13,FALSE)),"",VLOOKUP(CONCATENATE($A489,"_",Q$2),'Reference data SID'!$B:$N,13,FALSE))</f>
        <v/>
      </c>
      <c r="R489" s="13" t="str">
        <f>IF(ISERROR(VLOOKUP(CONCATENATE($A489,"_",R$2),'Reference data SID'!$B:$N,13,FALSE)),"",VLOOKUP(CONCATENATE($A489,"_",R$2),'Reference data SID'!$B:$N,13,FALSE))</f>
        <v/>
      </c>
      <c r="S489" s="13" t="str">
        <f>IF(ISERROR(VLOOKUP(CONCATENATE($A489,"_",S$2),'Reference data SID'!$B:$N,13,FALSE)),"",VLOOKUP(CONCATENATE($A489,"_",S$2),'Reference data SID'!$B:$N,13,FALSE))</f>
        <v/>
      </c>
      <c r="T489" s="13" t="str">
        <f>IF(ISERROR(VLOOKUP(CONCATENATE($A489,"_",T$2),'Reference data SID'!$B:$N,13,FALSE)),"",VLOOKUP(CONCATENATE($A489,"_",T$2),'Reference data SID'!$B:$N,13,FALSE))</f>
        <v/>
      </c>
      <c r="U489" s="13" t="str">
        <f>IF(ISERROR(VLOOKUP(CONCATENATE($A489,"_",U$2),'Reference data SID'!$B:$N,13,FALSE)),"",VLOOKUP(CONCATENATE($A489,"_",U$2),'Reference data SID'!$B:$N,13,FALSE))</f>
        <v/>
      </c>
      <c r="V489" s="13" t="str">
        <f>IF(ISERROR(VLOOKUP(CONCATENATE($A489,"_",V$2),'Reference data SID'!$B:$N,13,FALSE)),"",VLOOKUP(CONCATENATE($A489,"_",V$2),'Reference data SID'!$B:$N,13,FALSE))</f>
        <v/>
      </c>
      <c r="W489" s="13" t="str">
        <f>IF(ISERROR(VLOOKUP(CONCATENATE($A489,"_",W$2),'Reference data SID'!$B:$N,13,FALSE)),"",VLOOKUP(CONCATENATE($A489,"_",W$2),'Reference data SID'!$B:$N,13,FALSE))</f>
        <v/>
      </c>
      <c r="X489" s="13" t="str">
        <f>IF(ISERROR(VLOOKUP(CONCATENATE($A489,"_",X$2),'Reference data SID'!$B:$N,13,FALSE)),"",VLOOKUP(CONCATENATE($A489,"_",X$2),'Reference data SID'!$B:$N,13,FALSE))</f>
        <v/>
      </c>
      <c r="Y489" s="13" t="str">
        <f>IF(ISERROR(VLOOKUP(CONCATENATE($A489,"_",Y$2),'Reference data SID'!$B:$N,13,FALSE)),"",VLOOKUP(CONCATENATE($A489,"_",Y$2),'Reference data SID'!$B:$N,13,FALSE))</f>
        <v/>
      </c>
      <c r="Z489" s="13" t="str">
        <f>IF(ISERROR(VLOOKUP(CONCATENATE($A489,"_",Z$2),'Reference data SID'!$B:$N,13,FALSE)),"",VLOOKUP(CONCATENATE($A489,"_",Z$2),'Reference data SID'!$B:$N,13,FALSE))</f>
        <v/>
      </c>
      <c r="AA489" s="13" t="str">
        <f>IF(ISERROR(VLOOKUP(CONCATENATE($A489,"_",AA$2),'Reference data SID'!$B:$N,13,FALSE)),"",VLOOKUP(CONCATENATE($A489,"_",AA$2),'Reference data SID'!$B:$N,13,FALSE))</f>
        <v/>
      </c>
      <c r="AB489" s="13" t="str">
        <f>IF(ISERROR(VLOOKUP(CONCATENATE($A489,"_",AB$2),'Reference data SID'!$B:$N,13,FALSE)),"",VLOOKUP(CONCATENATE($A489,"_",AB$2),'Reference data SID'!$B:$N,13,FALSE))</f>
        <v/>
      </c>
      <c r="AC489" s="13" t="str">
        <f>IF(ISERROR(VLOOKUP(CONCATENATE($A489,"_",AC$2),'Reference data SID'!$B:$N,13,FALSE)),"",VLOOKUP(CONCATENATE($A489,"_",AC$2),'Reference data SID'!$B:$N,13,FALSE))</f>
        <v/>
      </c>
      <c r="AD489" s="13" t="str">
        <f>IF(ISERROR(VLOOKUP(CONCATENATE($A489,"_",AD$2),'Reference data SID'!$B:$N,13,FALSE)),"",VLOOKUP(CONCATENATE($A489,"_",AD$2),'Reference data SID'!$B:$N,13,FALSE))</f>
        <v/>
      </c>
      <c r="AE489" s="13" t="str">
        <f>IF(ISERROR(VLOOKUP(CONCATENATE($A489,"_",AE$2),'Reference data SID'!$B:$N,13,FALSE)),"",VLOOKUP(CONCATENATE($A489,"_",AE$2),'Reference data SID'!$B:$N,13,FALSE))</f>
        <v/>
      </c>
      <c r="AF489" s="13" t="str">
        <f>IF(ISERROR(VLOOKUP(CONCATENATE($A489,"_",AF$2),'Reference data SID'!$B:$N,13,FALSE)),"",VLOOKUP(CONCATENATE($A489,"_",AF$2),'Reference data SID'!$B:$N,13,FALSE))</f>
        <v/>
      </c>
      <c r="AG489" s="13" t="str">
        <f>IF(ISERROR(VLOOKUP(CONCATENATE($A489,"_",AG$2),'Reference data SID'!$B:$N,13,FALSE)),"",VLOOKUP(CONCATENATE($A489,"_",AG$2),'Reference data SID'!$B:$N,13,FALSE))</f>
        <v/>
      </c>
      <c r="AH489" s="13" t="str">
        <f>IF(ISERROR(VLOOKUP(CONCATENATE($A489,"_",AH$2),'Reference data SID'!$B:$N,13,FALSE)),"",VLOOKUP(CONCATENATE($A489,"_",AH$2),'Reference data SID'!$B:$N,13,FALSE))</f>
        <v/>
      </c>
      <c r="AI489" s="13" t="str">
        <f>IF(ISERROR(VLOOKUP(CONCATENATE($A489,"_",AI$2),'Reference data SID'!$B:$N,13,FALSE)),"",VLOOKUP(CONCATENATE($A489,"_",AI$2),'Reference data SID'!$B:$N,13,FALSE))</f>
        <v/>
      </c>
      <c r="AJ489" s="13" t="str">
        <f>IF(ISERROR(VLOOKUP(CONCATENATE($A489,"_",AJ$2),'Reference data SID'!$B:$N,13,FALSE)),"",VLOOKUP(CONCATENATE($A489,"_",AJ$2),'Reference data SID'!$B:$N,13,FALSE))</f>
        <v/>
      </c>
      <c r="AK489" s="13" t="str">
        <f>IF(ISERROR(VLOOKUP(CONCATENATE($A489,"_",AK$2),'Reference data SID'!$B:$N,13,FALSE)),"",VLOOKUP(CONCATENATE($A489,"_",AK$2),'Reference data SID'!$B:$N,13,FALSE))</f>
        <v/>
      </c>
      <c r="AL489" s="13" t="str">
        <f>IF(ISERROR(VLOOKUP(CONCATENATE($A489,"_",AL$2),'Reference data SID'!$B:$N,13,FALSE)),"",VLOOKUP(CONCATENATE($A489,"_",AL$2),'Reference data SID'!$B:$N,13,FALSE))</f>
        <v/>
      </c>
      <c r="AM489" s="13" t="str">
        <f>IF(ISERROR(VLOOKUP(CONCATENATE($A489,"_",AM$2),'Reference data SID'!$B:$N,13,FALSE)),"",VLOOKUP(CONCATENATE($A489,"_",AM$2),'Reference data SID'!$B:$N,13,FALSE))</f>
        <v/>
      </c>
      <c r="AN489" s="13" t="str">
        <f>IF(ISERROR(VLOOKUP(CONCATENATE($A489,"_",AN$2),'Reference data SID'!$B:$N,13,FALSE)),"",VLOOKUP(CONCATENATE($A489,"_",AN$2),'Reference data SID'!$B:$N,13,FALSE))</f>
        <v/>
      </c>
      <c r="AO489" s="13" t="str">
        <f>IF(ISERROR(VLOOKUP(CONCATENATE($A489,"_",AO$2),'Reference data SID'!$B:$N,13,FALSE)),"",VLOOKUP(CONCATENATE($A489,"_",AO$2),'Reference data SID'!$B:$N,13,FALSE))</f>
        <v/>
      </c>
      <c r="AP489" s="13" t="str">
        <f>IF(ISERROR(VLOOKUP(CONCATENATE($A489,"_",AP$2),'Reference data SID'!$B:$N,13,FALSE)),"",VLOOKUP(CONCATENATE($A489,"_",AP$2),'Reference data SID'!$B:$N,13,FALSE))</f>
        <v/>
      </c>
      <c r="AQ489" s="13" t="str">
        <f>IF(ISERROR(VLOOKUP(CONCATENATE($A489,"_",AQ$2),'Reference data SID'!$B:$N,13,FALSE)),"",VLOOKUP(CONCATENATE($A489,"_",AQ$2),'Reference data SID'!$B:$N,13,FALSE))</f>
        <v/>
      </c>
      <c r="AR489" s="13" t="str">
        <f>IF(ISERROR(VLOOKUP(CONCATENATE($A489,"_",AR$2),'Reference data SID'!$B:$N,13,FALSE)),"",VLOOKUP(CONCATENATE($A489,"_",AR$2),'Reference data SID'!$B:$N,13,FALSE))</f>
        <v/>
      </c>
      <c r="AS489" s="13" t="str">
        <f>IF(ISERROR(VLOOKUP(CONCATENATE($A489,"_",AS$2),'Reference data SID'!$B:$N,13,FALSE)),"",VLOOKUP(CONCATENATE($A489,"_",AS$2),'Reference data SID'!$B:$N,13,FALSE))</f>
        <v/>
      </c>
      <c r="AT489" s="13" t="str">
        <f>IF(ISERROR(VLOOKUP(CONCATENATE($A489,"_",AT$2),'Reference data SID'!$B:$N,13,FALSE)),"",VLOOKUP(CONCATENATE($A489,"_",AT$2),'Reference data SID'!$B:$N,13,FALSE))</f>
        <v/>
      </c>
    </row>
    <row r="490" spans="1:46" x14ac:dyDescent="0.25">
      <c r="A490">
        <v>486</v>
      </c>
      <c r="B490" s="13" t="str">
        <f>IF(ISERROR(VLOOKUP(CONCATENATE($A490,"_",B$2),'Reference data SID'!$B:$N,13,FALSE)),"",VLOOKUP(CONCATENATE($A490,"_",B$2),'Reference data SID'!$B:$N,13,FALSE))</f>
        <v/>
      </c>
      <c r="C490" s="13" t="str">
        <f>IF(ISERROR(VLOOKUP(CONCATENATE($A490,"_",C$2),'Reference data SID'!$B:$N,13,FALSE)),"",VLOOKUP(CONCATENATE($A490,"_",C$2),'Reference data SID'!$B:$N,13,FALSE))</f>
        <v/>
      </c>
      <c r="D490" s="13" t="str">
        <f>IF(ISERROR(VLOOKUP(CONCATENATE($A490,"_",D$2),'Reference data SID'!$B:$N,13,FALSE)),"",VLOOKUP(CONCATENATE($A490,"_",D$2),'Reference data SID'!$B:$N,13,FALSE))</f>
        <v/>
      </c>
      <c r="E490" s="13" t="str">
        <f>IF(ISERROR(VLOOKUP(CONCATENATE($A490,"_",E$2),'Reference data SID'!$B:$N,13,FALSE)),"",VLOOKUP(CONCATENATE($A490,"_",E$2),'Reference data SID'!$B:$N,13,FALSE))</f>
        <v/>
      </c>
      <c r="F490" s="13" t="str">
        <f>IF(ISERROR(VLOOKUP(CONCATENATE($A490,"_",F$2),'Reference data SID'!$B:$N,13,FALSE)),"",VLOOKUP(CONCATENATE($A490,"_",F$2),'Reference data SID'!$B:$N,13,FALSE))</f>
        <v/>
      </c>
      <c r="G490" s="13" t="str">
        <f>IF(ISERROR(VLOOKUP(CONCATENATE($A490,"_",G$2),'Reference data SID'!$B:$N,13,FALSE)),"",VLOOKUP(CONCATENATE($A490,"_",G$2),'Reference data SID'!$B:$N,13,FALSE))</f>
        <v/>
      </c>
      <c r="H490" s="13" t="str">
        <f>IF(ISERROR(VLOOKUP(CONCATENATE($A490,"_",H$2),'Reference data SID'!$B:$N,13,FALSE)),"",VLOOKUP(CONCATENATE($A490,"_",H$2),'Reference data SID'!$B:$N,13,FALSE))</f>
        <v/>
      </c>
      <c r="I490" s="13" t="str">
        <f>IF(ISERROR(VLOOKUP(CONCATENATE($A490,"_",I$2),'Reference data SID'!$B:$N,13,FALSE)),"",VLOOKUP(CONCATENATE($A490,"_",I$2),'Reference data SID'!$B:$N,13,FALSE))</f>
        <v/>
      </c>
      <c r="J490" s="13" t="str">
        <f>IF(ISERROR(VLOOKUP(CONCATENATE($A490,"_",J$2),'Reference data SID'!$B:$N,13,FALSE)),"",VLOOKUP(CONCATENATE($A490,"_",J$2),'Reference data SID'!$B:$N,13,FALSE))</f>
        <v/>
      </c>
      <c r="K490" s="13" t="str">
        <f>IF(ISERROR(VLOOKUP(CONCATENATE($A490,"_",K$2),'Reference data SID'!$B:$N,13,FALSE)),"",VLOOKUP(CONCATENATE($A490,"_",K$2),'Reference data SID'!$B:$N,13,FALSE))</f>
        <v/>
      </c>
      <c r="L490" s="13" t="str">
        <f>IF(ISERROR(VLOOKUP(CONCATENATE($A490,"_",L$2),'Reference data SID'!$B:$N,13,FALSE)),"",VLOOKUP(CONCATENATE($A490,"_",L$2),'Reference data SID'!$B:$N,13,FALSE))</f>
        <v/>
      </c>
      <c r="M490" s="13" t="str">
        <f>IF(ISERROR(VLOOKUP(CONCATENATE($A490,"_",M$2),'Reference data SID'!$B:$N,13,FALSE)),"",VLOOKUP(CONCATENATE($A490,"_",M$2),'Reference data SID'!$B:$N,13,FALSE))</f>
        <v/>
      </c>
      <c r="N490" s="13" t="str">
        <f>IF(ISERROR(VLOOKUP(CONCATENATE($A490,"_",N$2),'Reference data SID'!$B:$N,13,FALSE)),"",VLOOKUP(CONCATENATE($A490,"_",N$2),'Reference data SID'!$B:$N,13,FALSE))</f>
        <v/>
      </c>
      <c r="O490" s="13" t="str">
        <f>IF(ISERROR(VLOOKUP(CONCATENATE($A490,"_",O$2),'Reference data SID'!$B:$N,13,FALSE)),"",VLOOKUP(CONCATENATE($A490,"_",O$2),'Reference data SID'!$B:$N,13,FALSE))</f>
        <v/>
      </c>
      <c r="P490" s="13" t="str">
        <f>IF(ISERROR(VLOOKUP(CONCATENATE($A490,"_",P$2),'Reference data SID'!$B:$N,13,FALSE)),"",VLOOKUP(CONCATENATE($A490,"_",P$2),'Reference data SID'!$B:$N,13,FALSE))</f>
        <v/>
      </c>
      <c r="Q490" s="13" t="str">
        <f>IF(ISERROR(VLOOKUP(CONCATENATE($A490,"_",Q$2),'Reference data SID'!$B:$N,13,FALSE)),"",VLOOKUP(CONCATENATE($A490,"_",Q$2),'Reference data SID'!$B:$N,13,FALSE))</f>
        <v/>
      </c>
      <c r="R490" s="13" t="str">
        <f>IF(ISERROR(VLOOKUP(CONCATENATE($A490,"_",R$2),'Reference data SID'!$B:$N,13,FALSE)),"",VLOOKUP(CONCATENATE($A490,"_",R$2),'Reference data SID'!$B:$N,13,FALSE))</f>
        <v/>
      </c>
      <c r="S490" s="13" t="str">
        <f>IF(ISERROR(VLOOKUP(CONCATENATE($A490,"_",S$2),'Reference data SID'!$B:$N,13,FALSE)),"",VLOOKUP(CONCATENATE($A490,"_",S$2),'Reference data SID'!$B:$N,13,FALSE))</f>
        <v/>
      </c>
      <c r="T490" s="13" t="str">
        <f>IF(ISERROR(VLOOKUP(CONCATENATE($A490,"_",T$2),'Reference data SID'!$B:$N,13,FALSE)),"",VLOOKUP(CONCATENATE($A490,"_",T$2),'Reference data SID'!$B:$N,13,FALSE))</f>
        <v/>
      </c>
      <c r="U490" s="13" t="str">
        <f>IF(ISERROR(VLOOKUP(CONCATENATE($A490,"_",U$2),'Reference data SID'!$B:$N,13,FALSE)),"",VLOOKUP(CONCATENATE($A490,"_",U$2),'Reference data SID'!$B:$N,13,FALSE))</f>
        <v/>
      </c>
      <c r="V490" s="13" t="str">
        <f>IF(ISERROR(VLOOKUP(CONCATENATE($A490,"_",V$2),'Reference data SID'!$B:$N,13,FALSE)),"",VLOOKUP(CONCATENATE($A490,"_",V$2),'Reference data SID'!$B:$N,13,FALSE))</f>
        <v/>
      </c>
      <c r="W490" s="13" t="str">
        <f>IF(ISERROR(VLOOKUP(CONCATENATE($A490,"_",W$2),'Reference data SID'!$B:$N,13,FALSE)),"",VLOOKUP(CONCATENATE($A490,"_",W$2),'Reference data SID'!$B:$N,13,FALSE))</f>
        <v/>
      </c>
      <c r="X490" s="13" t="str">
        <f>IF(ISERROR(VLOOKUP(CONCATENATE($A490,"_",X$2),'Reference data SID'!$B:$N,13,FALSE)),"",VLOOKUP(CONCATENATE($A490,"_",X$2),'Reference data SID'!$B:$N,13,FALSE))</f>
        <v/>
      </c>
      <c r="Y490" s="13" t="str">
        <f>IF(ISERROR(VLOOKUP(CONCATENATE($A490,"_",Y$2),'Reference data SID'!$B:$N,13,FALSE)),"",VLOOKUP(CONCATENATE($A490,"_",Y$2),'Reference data SID'!$B:$N,13,FALSE))</f>
        <v/>
      </c>
      <c r="Z490" s="13" t="str">
        <f>IF(ISERROR(VLOOKUP(CONCATENATE($A490,"_",Z$2),'Reference data SID'!$B:$N,13,FALSE)),"",VLOOKUP(CONCATENATE($A490,"_",Z$2),'Reference data SID'!$B:$N,13,FALSE))</f>
        <v/>
      </c>
      <c r="AA490" s="13" t="str">
        <f>IF(ISERROR(VLOOKUP(CONCATENATE($A490,"_",AA$2),'Reference data SID'!$B:$N,13,FALSE)),"",VLOOKUP(CONCATENATE($A490,"_",AA$2),'Reference data SID'!$B:$N,13,FALSE))</f>
        <v/>
      </c>
      <c r="AB490" s="13" t="str">
        <f>IF(ISERROR(VLOOKUP(CONCATENATE($A490,"_",AB$2),'Reference data SID'!$B:$N,13,FALSE)),"",VLOOKUP(CONCATENATE($A490,"_",AB$2),'Reference data SID'!$B:$N,13,FALSE))</f>
        <v/>
      </c>
      <c r="AC490" s="13" t="str">
        <f>IF(ISERROR(VLOOKUP(CONCATENATE($A490,"_",AC$2),'Reference data SID'!$B:$N,13,FALSE)),"",VLOOKUP(CONCATENATE($A490,"_",AC$2),'Reference data SID'!$B:$N,13,FALSE))</f>
        <v/>
      </c>
      <c r="AD490" s="13" t="str">
        <f>IF(ISERROR(VLOOKUP(CONCATENATE($A490,"_",AD$2),'Reference data SID'!$B:$N,13,FALSE)),"",VLOOKUP(CONCATENATE($A490,"_",AD$2),'Reference data SID'!$B:$N,13,FALSE))</f>
        <v/>
      </c>
      <c r="AE490" s="13" t="str">
        <f>IF(ISERROR(VLOOKUP(CONCATENATE($A490,"_",AE$2),'Reference data SID'!$B:$N,13,FALSE)),"",VLOOKUP(CONCATENATE($A490,"_",AE$2),'Reference data SID'!$B:$N,13,FALSE))</f>
        <v/>
      </c>
      <c r="AF490" s="13" t="str">
        <f>IF(ISERROR(VLOOKUP(CONCATENATE($A490,"_",AF$2),'Reference data SID'!$B:$N,13,FALSE)),"",VLOOKUP(CONCATENATE($A490,"_",AF$2),'Reference data SID'!$B:$N,13,FALSE))</f>
        <v/>
      </c>
      <c r="AG490" s="13" t="str">
        <f>IF(ISERROR(VLOOKUP(CONCATENATE($A490,"_",AG$2),'Reference data SID'!$B:$N,13,FALSE)),"",VLOOKUP(CONCATENATE($A490,"_",AG$2),'Reference data SID'!$B:$N,13,FALSE))</f>
        <v/>
      </c>
      <c r="AH490" s="13" t="str">
        <f>IF(ISERROR(VLOOKUP(CONCATENATE($A490,"_",AH$2),'Reference data SID'!$B:$N,13,FALSE)),"",VLOOKUP(CONCATENATE($A490,"_",AH$2),'Reference data SID'!$B:$N,13,FALSE))</f>
        <v/>
      </c>
      <c r="AI490" s="13" t="str">
        <f>IF(ISERROR(VLOOKUP(CONCATENATE($A490,"_",AI$2),'Reference data SID'!$B:$N,13,FALSE)),"",VLOOKUP(CONCATENATE($A490,"_",AI$2),'Reference data SID'!$B:$N,13,FALSE))</f>
        <v/>
      </c>
      <c r="AJ490" s="13" t="str">
        <f>IF(ISERROR(VLOOKUP(CONCATENATE($A490,"_",AJ$2),'Reference data SID'!$B:$N,13,FALSE)),"",VLOOKUP(CONCATENATE($A490,"_",AJ$2),'Reference data SID'!$B:$N,13,FALSE))</f>
        <v/>
      </c>
      <c r="AK490" s="13" t="str">
        <f>IF(ISERROR(VLOOKUP(CONCATENATE($A490,"_",AK$2),'Reference data SID'!$B:$N,13,FALSE)),"",VLOOKUP(CONCATENATE($A490,"_",AK$2),'Reference data SID'!$B:$N,13,FALSE))</f>
        <v/>
      </c>
      <c r="AL490" s="13" t="str">
        <f>IF(ISERROR(VLOOKUP(CONCATENATE($A490,"_",AL$2),'Reference data SID'!$B:$N,13,FALSE)),"",VLOOKUP(CONCATENATE($A490,"_",AL$2),'Reference data SID'!$B:$N,13,FALSE))</f>
        <v/>
      </c>
      <c r="AM490" s="13" t="str">
        <f>IF(ISERROR(VLOOKUP(CONCATENATE($A490,"_",AM$2),'Reference data SID'!$B:$N,13,FALSE)),"",VLOOKUP(CONCATENATE($A490,"_",AM$2),'Reference data SID'!$B:$N,13,FALSE))</f>
        <v/>
      </c>
      <c r="AN490" s="13" t="str">
        <f>IF(ISERROR(VLOOKUP(CONCATENATE($A490,"_",AN$2),'Reference data SID'!$B:$N,13,FALSE)),"",VLOOKUP(CONCATENATE($A490,"_",AN$2),'Reference data SID'!$B:$N,13,FALSE))</f>
        <v/>
      </c>
      <c r="AO490" s="13" t="str">
        <f>IF(ISERROR(VLOOKUP(CONCATENATE($A490,"_",AO$2),'Reference data SID'!$B:$N,13,FALSE)),"",VLOOKUP(CONCATENATE($A490,"_",AO$2),'Reference data SID'!$B:$N,13,FALSE))</f>
        <v/>
      </c>
      <c r="AP490" s="13" t="str">
        <f>IF(ISERROR(VLOOKUP(CONCATENATE($A490,"_",AP$2),'Reference data SID'!$B:$N,13,FALSE)),"",VLOOKUP(CONCATENATE($A490,"_",AP$2),'Reference data SID'!$B:$N,13,FALSE))</f>
        <v/>
      </c>
      <c r="AQ490" s="13" t="str">
        <f>IF(ISERROR(VLOOKUP(CONCATENATE($A490,"_",AQ$2),'Reference data SID'!$B:$N,13,FALSE)),"",VLOOKUP(CONCATENATE($A490,"_",AQ$2),'Reference data SID'!$B:$N,13,FALSE))</f>
        <v/>
      </c>
      <c r="AR490" s="13" t="str">
        <f>IF(ISERROR(VLOOKUP(CONCATENATE($A490,"_",AR$2),'Reference data SID'!$B:$N,13,FALSE)),"",VLOOKUP(CONCATENATE($A490,"_",AR$2),'Reference data SID'!$B:$N,13,FALSE))</f>
        <v/>
      </c>
      <c r="AS490" s="13" t="str">
        <f>IF(ISERROR(VLOOKUP(CONCATENATE($A490,"_",AS$2),'Reference data SID'!$B:$N,13,FALSE)),"",VLOOKUP(CONCATENATE($A490,"_",AS$2),'Reference data SID'!$B:$N,13,FALSE))</f>
        <v/>
      </c>
      <c r="AT490" s="13" t="str">
        <f>IF(ISERROR(VLOOKUP(CONCATENATE($A490,"_",AT$2),'Reference data SID'!$B:$N,13,FALSE)),"",VLOOKUP(CONCATENATE($A490,"_",AT$2),'Reference data SID'!$B:$N,13,FALSE))</f>
        <v/>
      </c>
    </row>
    <row r="491" spans="1:46" x14ac:dyDescent="0.25">
      <c r="A491">
        <v>487</v>
      </c>
      <c r="B491" s="13" t="str">
        <f>IF(ISERROR(VLOOKUP(CONCATENATE($A491,"_",B$2),'Reference data SID'!$B:$N,13,FALSE)),"",VLOOKUP(CONCATENATE($A491,"_",B$2),'Reference data SID'!$B:$N,13,FALSE))</f>
        <v/>
      </c>
      <c r="C491" s="13" t="str">
        <f>IF(ISERROR(VLOOKUP(CONCATENATE($A491,"_",C$2),'Reference data SID'!$B:$N,13,FALSE)),"",VLOOKUP(CONCATENATE($A491,"_",C$2),'Reference data SID'!$B:$N,13,FALSE))</f>
        <v/>
      </c>
      <c r="D491" s="13" t="str">
        <f>IF(ISERROR(VLOOKUP(CONCATENATE($A491,"_",D$2),'Reference data SID'!$B:$N,13,FALSE)),"",VLOOKUP(CONCATENATE($A491,"_",D$2),'Reference data SID'!$B:$N,13,FALSE))</f>
        <v/>
      </c>
      <c r="E491" s="13" t="str">
        <f>IF(ISERROR(VLOOKUP(CONCATENATE($A491,"_",E$2),'Reference data SID'!$B:$N,13,FALSE)),"",VLOOKUP(CONCATENATE($A491,"_",E$2),'Reference data SID'!$B:$N,13,FALSE))</f>
        <v/>
      </c>
      <c r="F491" s="13" t="str">
        <f>IF(ISERROR(VLOOKUP(CONCATENATE($A491,"_",F$2),'Reference data SID'!$B:$N,13,FALSE)),"",VLOOKUP(CONCATENATE($A491,"_",F$2),'Reference data SID'!$B:$N,13,FALSE))</f>
        <v/>
      </c>
      <c r="G491" s="13" t="str">
        <f>IF(ISERROR(VLOOKUP(CONCATENATE($A491,"_",G$2),'Reference data SID'!$B:$N,13,FALSE)),"",VLOOKUP(CONCATENATE($A491,"_",G$2),'Reference data SID'!$B:$N,13,FALSE))</f>
        <v/>
      </c>
      <c r="H491" s="13" t="str">
        <f>IF(ISERROR(VLOOKUP(CONCATENATE($A491,"_",H$2),'Reference data SID'!$B:$N,13,FALSE)),"",VLOOKUP(CONCATENATE($A491,"_",H$2),'Reference data SID'!$B:$N,13,FALSE))</f>
        <v/>
      </c>
      <c r="I491" s="13" t="str">
        <f>IF(ISERROR(VLOOKUP(CONCATENATE($A491,"_",I$2),'Reference data SID'!$B:$N,13,FALSE)),"",VLOOKUP(CONCATENATE($A491,"_",I$2),'Reference data SID'!$B:$N,13,FALSE))</f>
        <v/>
      </c>
      <c r="J491" s="13" t="str">
        <f>IF(ISERROR(VLOOKUP(CONCATENATE($A491,"_",J$2),'Reference data SID'!$B:$N,13,FALSE)),"",VLOOKUP(CONCATENATE($A491,"_",J$2),'Reference data SID'!$B:$N,13,FALSE))</f>
        <v/>
      </c>
      <c r="K491" s="13" t="str">
        <f>IF(ISERROR(VLOOKUP(CONCATENATE($A491,"_",K$2),'Reference data SID'!$B:$N,13,FALSE)),"",VLOOKUP(CONCATENATE($A491,"_",K$2),'Reference data SID'!$B:$N,13,FALSE))</f>
        <v/>
      </c>
      <c r="L491" s="13" t="str">
        <f>IF(ISERROR(VLOOKUP(CONCATENATE($A491,"_",L$2),'Reference data SID'!$B:$N,13,FALSE)),"",VLOOKUP(CONCATENATE($A491,"_",L$2),'Reference data SID'!$B:$N,13,FALSE))</f>
        <v/>
      </c>
      <c r="M491" s="13" t="str">
        <f>IF(ISERROR(VLOOKUP(CONCATENATE($A491,"_",M$2),'Reference data SID'!$B:$N,13,FALSE)),"",VLOOKUP(CONCATENATE($A491,"_",M$2),'Reference data SID'!$B:$N,13,FALSE))</f>
        <v/>
      </c>
      <c r="N491" s="13" t="str">
        <f>IF(ISERROR(VLOOKUP(CONCATENATE($A491,"_",N$2),'Reference data SID'!$B:$N,13,FALSE)),"",VLOOKUP(CONCATENATE($A491,"_",N$2),'Reference data SID'!$B:$N,13,FALSE))</f>
        <v/>
      </c>
      <c r="O491" s="13" t="str">
        <f>IF(ISERROR(VLOOKUP(CONCATENATE($A491,"_",O$2),'Reference data SID'!$B:$N,13,FALSE)),"",VLOOKUP(CONCATENATE($A491,"_",O$2),'Reference data SID'!$B:$N,13,FALSE))</f>
        <v/>
      </c>
      <c r="P491" s="13" t="str">
        <f>IF(ISERROR(VLOOKUP(CONCATENATE($A491,"_",P$2),'Reference data SID'!$B:$N,13,FALSE)),"",VLOOKUP(CONCATENATE($A491,"_",P$2),'Reference data SID'!$B:$N,13,FALSE))</f>
        <v/>
      </c>
      <c r="Q491" s="13" t="str">
        <f>IF(ISERROR(VLOOKUP(CONCATENATE($A491,"_",Q$2),'Reference data SID'!$B:$N,13,FALSE)),"",VLOOKUP(CONCATENATE($A491,"_",Q$2),'Reference data SID'!$B:$N,13,FALSE))</f>
        <v/>
      </c>
      <c r="R491" s="13" t="str">
        <f>IF(ISERROR(VLOOKUP(CONCATENATE($A491,"_",R$2),'Reference data SID'!$B:$N,13,FALSE)),"",VLOOKUP(CONCATENATE($A491,"_",R$2),'Reference data SID'!$B:$N,13,FALSE))</f>
        <v/>
      </c>
      <c r="S491" s="13" t="str">
        <f>IF(ISERROR(VLOOKUP(CONCATENATE($A491,"_",S$2),'Reference data SID'!$B:$N,13,FALSE)),"",VLOOKUP(CONCATENATE($A491,"_",S$2),'Reference data SID'!$B:$N,13,FALSE))</f>
        <v/>
      </c>
      <c r="T491" s="13" t="str">
        <f>IF(ISERROR(VLOOKUP(CONCATENATE($A491,"_",T$2),'Reference data SID'!$B:$N,13,FALSE)),"",VLOOKUP(CONCATENATE($A491,"_",T$2),'Reference data SID'!$B:$N,13,FALSE))</f>
        <v/>
      </c>
      <c r="U491" s="13" t="str">
        <f>IF(ISERROR(VLOOKUP(CONCATENATE($A491,"_",U$2),'Reference data SID'!$B:$N,13,FALSE)),"",VLOOKUP(CONCATENATE($A491,"_",U$2),'Reference data SID'!$B:$N,13,FALSE))</f>
        <v/>
      </c>
      <c r="V491" s="13" t="str">
        <f>IF(ISERROR(VLOOKUP(CONCATENATE($A491,"_",V$2),'Reference data SID'!$B:$N,13,FALSE)),"",VLOOKUP(CONCATENATE($A491,"_",V$2),'Reference data SID'!$B:$N,13,FALSE))</f>
        <v/>
      </c>
      <c r="W491" s="13" t="str">
        <f>IF(ISERROR(VLOOKUP(CONCATENATE($A491,"_",W$2),'Reference data SID'!$B:$N,13,FALSE)),"",VLOOKUP(CONCATENATE($A491,"_",W$2),'Reference data SID'!$B:$N,13,FALSE))</f>
        <v/>
      </c>
      <c r="X491" s="13" t="str">
        <f>IF(ISERROR(VLOOKUP(CONCATENATE($A491,"_",X$2),'Reference data SID'!$B:$N,13,FALSE)),"",VLOOKUP(CONCATENATE($A491,"_",X$2),'Reference data SID'!$B:$N,13,FALSE))</f>
        <v/>
      </c>
      <c r="Y491" s="13" t="str">
        <f>IF(ISERROR(VLOOKUP(CONCATENATE($A491,"_",Y$2),'Reference data SID'!$B:$N,13,FALSE)),"",VLOOKUP(CONCATENATE($A491,"_",Y$2),'Reference data SID'!$B:$N,13,FALSE))</f>
        <v/>
      </c>
      <c r="Z491" s="13" t="str">
        <f>IF(ISERROR(VLOOKUP(CONCATENATE($A491,"_",Z$2),'Reference data SID'!$B:$N,13,FALSE)),"",VLOOKUP(CONCATENATE($A491,"_",Z$2),'Reference data SID'!$B:$N,13,FALSE))</f>
        <v/>
      </c>
      <c r="AA491" s="13" t="str">
        <f>IF(ISERROR(VLOOKUP(CONCATENATE($A491,"_",AA$2),'Reference data SID'!$B:$N,13,FALSE)),"",VLOOKUP(CONCATENATE($A491,"_",AA$2),'Reference data SID'!$B:$N,13,FALSE))</f>
        <v/>
      </c>
      <c r="AB491" s="13" t="str">
        <f>IF(ISERROR(VLOOKUP(CONCATENATE($A491,"_",AB$2),'Reference data SID'!$B:$N,13,FALSE)),"",VLOOKUP(CONCATENATE($A491,"_",AB$2),'Reference data SID'!$B:$N,13,FALSE))</f>
        <v/>
      </c>
      <c r="AC491" s="13" t="str">
        <f>IF(ISERROR(VLOOKUP(CONCATENATE($A491,"_",AC$2),'Reference data SID'!$B:$N,13,FALSE)),"",VLOOKUP(CONCATENATE($A491,"_",AC$2),'Reference data SID'!$B:$N,13,FALSE))</f>
        <v/>
      </c>
      <c r="AD491" s="13" t="str">
        <f>IF(ISERROR(VLOOKUP(CONCATENATE($A491,"_",AD$2),'Reference data SID'!$B:$N,13,FALSE)),"",VLOOKUP(CONCATENATE($A491,"_",AD$2),'Reference data SID'!$B:$N,13,FALSE))</f>
        <v/>
      </c>
      <c r="AE491" s="13" t="str">
        <f>IF(ISERROR(VLOOKUP(CONCATENATE($A491,"_",AE$2),'Reference data SID'!$B:$N,13,FALSE)),"",VLOOKUP(CONCATENATE($A491,"_",AE$2),'Reference data SID'!$B:$N,13,FALSE))</f>
        <v/>
      </c>
      <c r="AF491" s="13" t="str">
        <f>IF(ISERROR(VLOOKUP(CONCATENATE($A491,"_",AF$2),'Reference data SID'!$B:$N,13,FALSE)),"",VLOOKUP(CONCATENATE($A491,"_",AF$2),'Reference data SID'!$B:$N,13,FALSE))</f>
        <v/>
      </c>
      <c r="AG491" s="13" t="str">
        <f>IF(ISERROR(VLOOKUP(CONCATENATE($A491,"_",AG$2),'Reference data SID'!$B:$N,13,FALSE)),"",VLOOKUP(CONCATENATE($A491,"_",AG$2),'Reference data SID'!$B:$N,13,FALSE))</f>
        <v/>
      </c>
      <c r="AH491" s="13" t="str">
        <f>IF(ISERROR(VLOOKUP(CONCATENATE($A491,"_",AH$2),'Reference data SID'!$B:$N,13,FALSE)),"",VLOOKUP(CONCATENATE($A491,"_",AH$2),'Reference data SID'!$B:$N,13,FALSE))</f>
        <v/>
      </c>
      <c r="AI491" s="13" t="str">
        <f>IF(ISERROR(VLOOKUP(CONCATENATE($A491,"_",AI$2),'Reference data SID'!$B:$N,13,FALSE)),"",VLOOKUP(CONCATENATE($A491,"_",AI$2),'Reference data SID'!$B:$N,13,FALSE))</f>
        <v/>
      </c>
      <c r="AJ491" s="13" t="str">
        <f>IF(ISERROR(VLOOKUP(CONCATENATE($A491,"_",AJ$2),'Reference data SID'!$B:$N,13,FALSE)),"",VLOOKUP(CONCATENATE($A491,"_",AJ$2),'Reference data SID'!$B:$N,13,FALSE))</f>
        <v/>
      </c>
      <c r="AK491" s="13" t="str">
        <f>IF(ISERROR(VLOOKUP(CONCATENATE($A491,"_",AK$2),'Reference data SID'!$B:$N,13,FALSE)),"",VLOOKUP(CONCATENATE($A491,"_",AK$2),'Reference data SID'!$B:$N,13,FALSE))</f>
        <v/>
      </c>
      <c r="AL491" s="13" t="str">
        <f>IF(ISERROR(VLOOKUP(CONCATENATE($A491,"_",AL$2),'Reference data SID'!$B:$N,13,FALSE)),"",VLOOKUP(CONCATENATE($A491,"_",AL$2),'Reference data SID'!$B:$N,13,FALSE))</f>
        <v/>
      </c>
      <c r="AM491" s="13" t="str">
        <f>IF(ISERROR(VLOOKUP(CONCATENATE($A491,"_",AM$2),'Reference data SID'!$B:$N,13,FALSE)),"",VLOOKUP(CONCATENATE($A491,"_",AM$2),'Reference data SID'!$B:$N,13,FALSE))</f>
        <v/>
      </c>
      <c r="AN491" s="13" t="str">
        <f>IF(ISERROR(VLOOKUP(CONCATENATE($A491,"_",AN$2),'Reference data SID'!$B:$N,13,FALSE)),"",VLOOKUP(CONCATENATE($A491,"_",AN$2),'Reference data SID'!$B:$N,13,FALSE))</f>
        <v/>
      </c>
      <c r="AO491" s="13" t="str">
        <f>IF(ISERROR(VLOOKUP(CONCATENATE($A491,"_",AO$2),'Reference data SID'!$B:$N,13,FALSE)),"",VLOOKUP(CONCATENATE($A491,"_",AO$2),'Reference data SID'!$B:$N,13,FALSE))</f>
        <v/>
      </c>
      <c r="AP491" s="13" t="str">
        <f>IF(ISERROR(VLOOKUP(CONCATENATE($A491,"_",AP$2),'Reference data SID'!$B:$N,13,FALSE)),"",VLOOKUP(CONCATENATE($A491,"_",AP$2),'Reference data SID'!$B:$N,13,FALSE))</f>
        <v/>
      </c>
      <c r="AQ491" s="13" t="str">
        <f>IF(ISERROR(VLOOKUP(CONCATENATE($A491,"_",AQ$2),'Reference data SID'!$B:$N,13,FALSE)),"",VLOOKUP(CONCATENATE($A491,"_",AQ$2),'Reference data SID'!$B:$N,13,FALSE))</f>
        <v/>
      </c>
      <c r="AR491" s="13" t="str">
        <f>IF(ISERROR(VLOOKUP(CONCATENATE($A491,"_",AR$2),'Reference data SID'!$B:$N,13,FALSE)),"",VLOOKUP(CONCATENATE($A491,"_",AR$2),'Reference data SID'!$B:$N,13,FALSE))</f>
        <v/>
      </c>
      <c r="AS491" s="13" t="str">
        <f>IF(ISERROR(VLOOKUP(CONCATENATE($A491,"_",AS$2),'Reference data SID'!$B:$N,13,FALSE)),"",VLOOKUP(CONCATENATE($A491,"_",AS$2),'Reference data SID'!$B:$N,13,FALSE))</f>
        <v/>
      </c>
      <c r="AT491" s="13" t="str">
        <f>IF(ISERROR(VLOOKUP(CONCATENATE($A491,"_",AT$2),'Reference data SID'!$B:$N,13,FALSE)),"",VLOOKUP(CONCATENATE($A491,"_",AT$2),'Reference data SID'!$B:$N,13,FALSE))</f>
        <v/>
      </c>
    </row>
    <row r="492" spans="1:46" x14ac:dyDescent="0.25">
      <c r="A492">
        <v>488</v>
      </c>
      <c r="B492" s="13" t="str">
        <f>IF(ISERROR(VLOOKUP(CONCATENATE($A492,"_",B$2),'Reference data SID'!$B:$N,13,FALSE)),"",VLOOKUP(CONCATENATE($A492,"_",B$2),'Reference data SID'!$B:$N,13,FALSE))</f>
        <v/>
      </c>
      <c r="C492" s="13" t="str">
        <f>IF(ISERROR(VLOOKUP(CONCATENATE($A492,"_",C$2),'Reference data SID'!$B:$N,13,FALSE)),"",VLOOKUP(CONCATENATE($A492,"_",C$2),'Reference data SID'!$B:$N,13,FALSE))</f>
        <v/>
      </c>
      <c r="D492" s="13" t="str">
        <f>IF(ISERROR(VLOOKUP(CONCATENATE($A492,"_",D$2),'Reference data SID'!$B:$N,13,FALSE)),"",VLOOKUP(CONCATENATE($A492,"_",D$2),'Reference data SID'!$B:$N,13,FALSE))</f>
        <v/>
      </c>
      <c r="E492" s="13" t="str">
        <f>IF(ISERROR(VLOOKUP(CONCATENATE($A492,"_",E$2),'Reference data SID'!$B:$N,13,FALSE)),"",VLOOKUP(CONCATENATE($A492,"_",E$2),'Reference data SID'!$B:$N,13,FALSE))</f>
        <v/>
      </c>
      <c r="F492" s="13" t="str">
        <f>IF(ISERROR(VLOOKUP(CONCATENATE($A492,"_",F$2),'Reference data SID'!$B:$N,13,FALSE)),"",VLOOKUP(CONCATENATE($A492,"_",F$2),'Reference data SID'!$B:$N,13,FALSE))</f>
        <v/>
      </c>
      <c r="G492" s="13" t="str">
        <f>IF(ISERROR(VLOOKUP(CONCATENATE($A492,"_",G$2),'Reference data SID'!$B:$N,13,FALSE)),"",VLOOKUP(CONCATENATE($A492,"_",G$2),'Reference data SID'!$B:$N,13,FALSE))</f>
        <v/>
      </c>
      <c r="H492" s="13" t="str">
        <f>IF(ISERROR(VLOOKUP(CONCATENATE($A492,"_",H$2),'Reference data SID'!$B:$N,13,FALSE)),"",VLOOKUP(CONCATENATE($A492,"_",H$2),'Reference data SID'!$B:$N,13,FALSE))</f>
        <v/>
      </c>
      <c r="I492" s="13" t="str">
        <f>IF(ISERROR(VLOOKUP(CONCATENATE($A492,"_",I$2),'Reference data SID'!$B:$N,13,FALSE)),"",VLOOKUP(CONCATENATE($A492,"_",I$2),'Reference data SID'!$B:$N,13,FALSE))</f>
        <v/>
      </c>
      <c r="J492" s="13" t="str">
        <f>IF(ISERROR(VLOOKUP(CONCATENATE($A492,"_",J$2),'Reference data SID'!$B:$N,13,FALSE)),"",VLOOKUP(CONCATENATE($A492,"_",J$2),'Reference data SID'!$B:$N,13,FALSE))</f>
        <v/>
      </c>
      <c r="K492" s="13" t="str">
        <f>IF(ISERROR(VLOOKUP(CONCATENATE($A492,"_",K$2),'Reference data SID'!$B:$N,13,FALSE)),"",VLOOKUP(CONCATENATE($A492,"_",K$2),'Reference data SID'!$B:$N,13,FALSE))</f>
        <v/>
      </c>
      <c r="L492" s="13" t="str">
        <f>IF(ISERROR(VLOOKUP(CONCATENATE($A492,"_",L$2),'Reference data SID'!$B:$N,13,FALSE)),"",VLOOKUP(CONCATENATE($A492,"_",L$2),'Reference data SID'!$B:$N,13,FALSE))</f>
        <v/>
      </c>
      <c r="M492" s="13" t="str">
        <f>IF(ISERROR(VLOOKUP(CONCATENATE($A492,"_",M$2),'Reference data SID'!$B:$N,13,FALSE)),"",VLOOKUP(CONCATENATE($A492,"_",M$2),'Reference data SID'!$B:$N,13,FALSE))</f>
        <v/>
      </c>
      <c r="N492" s="13" t="str">
        <f>IF(ISERROR(VLOOKUP(CONCATENATE($A492,"_",N$2),'Reference data SID'!$B:$N,13,FALSE)),"",VLOOKUP(CONCATENATE($A492,"_",N$2),'Reference data SID'!$B:$N,13,FALSE))</f>
        <v/>
      </c>
      <c r="O492" s="13" t="str">
        <f>IF(ISERROR(VLOOKUP(CONCATENATE($A492,"_",O$2),'Reference data SID'!$B:$N,13,FALSE)),"",VLOOKUP(CONCATENATE($A492,"_",O$2),'Reference data SID'!$B:$N,13,FALSE))</f>
        <v/>
      </c>
      <c r="P492" s="13" t="str">
        <f>IF(ISERROR(VLOOKUP(CONCATENATE($A492,"_",P$2),'Reference data SID'!$B:$N,13,FALSE)),"",VLOOKUP(CONCATENATE($A492,"_",P$2),'Reference data SID'!$B:$N,13,FALSE))</f>
        <v/>
      </c>
      <c r="Q492" s="13" t="str">
        <f>IF(ISERROR(VLOOKUP(CONCATENATE($A492,"_",Q$2),'Reference data SID'!$B:$N,13,FALSE)),"",VLOOKUP(CONCATENATE($A492,"_",Q$2),'Reference data SID'!$B:$N,13,FALSE))</f>
        <v/>
      </c>
      <c r="R492" s="13" t="str">
        <f>IF(ISERROR(VLOOKUP(CONCATENATE($A492,"_",R$2),'Reference data SID'!$B:$N,13,FALSE)),"",VLOOKUP(CONCATENATE($A492,"_",R$2),'Reference data SID'!$B:$N,13,FALSE))</f>
        <v/>
      </c>
      <c r="S492" s="13" t="str">
        <f>IF(ISERROR(VLOOKUP(CONCATENATE($A492,"_",S$2),'Reference data SID'!$B:$N,13,FALSE)),"",VLOOKUP(CONCATENATE($A492,"_",S$2),'Reference data SID'!$B:$N,13,FALSE))</f>
        <v/>
      </c>
      <c r="T492" s="13" t="str">
        <f>IF(ISERROR(VLOOKUP(CONCATENATE($A492,"_",T$2),'Reference data SID'!$B:$N,13,FALSE)),"",VLOOKUP(CONCATENATE($A492,"_",T$2),'Reference data SID'!$B:$N,13,FALSE))</f>
        <v/>
      </c>
      <c r="U492" s="13" t="str">
        <f>IF(ISERROR(VLOOKUP(CONCATENATE($A492,"_",U$2),'Reference data SID'!$B:$N,13,FALSE)),"",VLOOKUP(CONCATENATE($A492,"_",U$2),'Reference data SID'!$B:$N,13,FALSE))</f>
        <v/>
      </c>
      <c r="V492" s="13" t="str">
        <f>IF(ISERROR(VLOOKUP(CONCATENATE($A492,"_",V$2),'Reference data SID'!$B:$N,13,FALSE)),"",VLOOKUP(CONCATENATE($A492,"_",V$2),'Reference data SID'!$B:$N,13,FALSE))</f>
        <v/>
      </c>
      <c r="W492" s="13" t="str">
        <f>IF(ISERROR(VLOOKUP(CONCATENATE($A492,"_",W$2),'Reference data SID'!$B:$N,13,FALSE)),"",VLOOKUP(CONCATENATE($A492,"_",W$2),'Reference data SID'!$B:$N,13,FALSE))</f>
        <v/>
      </c>
      <c r="X492" s="13" t="str">
        <f>IF(ISERROR(VLOOKUP(CONCATENATE($A492,"_",X$2),'Reference data SID'!$B:$N,13,FALSE)),"",VLOOKUP(CONCATENATE($A492,"_",X$2),'Reference data SID'!$B:$N,13,FALSE))</f>
        <v/>
      </c>
      <c r="Y492" s="13" t="str">
        <f>IF(ISERROR(VLOOKUP(CONCATENATE($A492,"_",Y$2),'Reference data SID'!$B:$N,13,FALSE)),"",VLOOKUP(CONCATENATE($A492,"_",Y$2),'Reference data SID'!$B:$N,13,FALSE))</f>
        <v/>
      </c>
      <c r="Z492" s="13" t="str">
        <f>IF(ISERROR(VLOOKUP(CONCATENATE($A492,"_",Z$2),'Reference data SID'!$B:$N,13,FALSE)),"",VLOOKUP(CONCATENATE($A492,"_",Z$2),'Reference data SID'!$B:$N,13,FALSE))</f>
        <v/>
      </c>
      <c r="AA492" s="13" t="str">
        <f>IF(ISERROR(VLOOKUP(CONCATENATE($A492,"_",AA$2),'Reference data SID'!$B:$N,13,FALSE)),"",VLOOKUP(CONCATENATE($A492,"_",AA$2),'Reference data SID'!$B:$N,13,FALSE))</f>
        <v/>
      </c>
      <c r="AB492" s="13" t="str">
        <f>IF(ISERROR(VLOOKUP(CONCATENATE($A492,"_",AB$2),'Reference data SID'!$B:$N,13,FALSE)),"",VLOOKUP(CONCATENATE($A492,"_",AB$2),'Reference data SID'!$B:$N,13,FALSE))</f>
        <v/>
      </c>
      <c r="AC492" s="13" t="str">
        <f>IF(ISERROR(VLOOKUP(CONCATENATE($A492,"_",AC$2),'Reference data SID'!$B:$N,13,FALSE)),"",VLOOKUP(CONCATENATE($A492,"_",AC$2),'Reference data SID'!$B:$N,13,FALSE))</f>
        <v/>
      </c>
      <c r="AD492" s="13" t="str">
        <f>IF(ISERROR(VLOOKUP(CONCATENATE($A492,"_",AD$2),'Reference data SID'!$B:$N,13,FALSE)),"",VLOOKUP(CONCATENATE($A492,"_",AD$2),'Reference data SID'!$B:$N,13,FALSE))</f>
        <v/>
      </c>
      <c r="AE492" s="13" t="str">
        <f>IF(ISERROR(VLOOKUP(CONCATENATE($A492,"_",AE$2),'Reference data SID'!$B:$N,13,FALSE)),"",VLOOKUP(CONCATENATE($A492,"_",AE$2),'Reference data SID'!$B:$N,13,FALSE))</f>
        <v/>
      </c>
      <c r="AF492" s="13" t="str">
        <f>IF(ISERROR(VLOOKUP(CONCATENATE($A492,"_",AF$2),'Reference data SID'!$B:$N,13,FALSE)),"",VLOOKUP(CONCATENATE($A492,"_",AF$2),'Reference data SID'!$B:$N,13,FALSE))</f>
        <v/>
      </c>
      <c r="AG492" s="13" t="str">
        <f>IF(ISERROR(VLOOKUP(CONCATENATE($A492,"_",AG$2),'Reference data SID'!$B:$N,13,FALSE)),"",VLOOKUP(CONCATENATE($A492,"_",AG$2),'Reference data SID'!$B:$N,13,FALSE))</f>
        <v/>
      </c>
      <c r="AH492" s="13" t="str">
        <f>IF(ISERROR(VLOOKUP(CONCATENATE($A492,"_",AH$2),'Reference data SID'!$B:$N,13,FALSE)),"",VLOOKUP(CONCATENATE($A492,"_",AH$2),'Reference data SID'!$B:$N,13,FALSE))</f>
        <v/>
      </c>
      <c r="AI492" s="13" t="str">
        <f>IF(ISERROR(VLOOKUP(CONCATENATE($A492,"_",AI$2),'Reference data SID'!$B:$N,13,FALSE)),"",VLOOKUP(CONCATENATE($A492,"_",AI$2),'Reference data SID'!$B:$N,13,FALSE))</f>
        <v/>
      </c>
      <c r="AJ492" s="13" t="str">
        <f>IF(ISERROR(VLOOKUP(CONCATENATE($A492,"_",AJ$2),'Reference data SID'!$B:$N,13,FALSE)),"",VLOOKUP(CONCATENATE($A492,"_",AJ$2),'Reference data SID'!$B:$N,13,FALSE))</f>
        <v/>
      </c>
      <c r="AK492" s="13" t="str">
        <f>IF(ISERROR(VLOOKUP(CONCATENATE($A492,"_",AK$2),'Reference data SID'!$B:$N,13,FALSE)),"",VLOOKUP(CONCATENATE($A492,"_",AK$2),'Reference data SID'!$B:$N,13,FALSE))</f>
        <v/>
      </c>
      <c r="AL492" s="13" t="str">
        <f>IF(ISERROR(VLOOKUP(CONCATENATE($A492,"_",AL$2),'Reference data SID'!$B:$N,13,FALSE)),"",VLOOKUP(CONCATENATE($A492,"_",AL$2),'Reference data SID'!$B:$N,13,FALSE))</f>
        <v/>
      </c>
      <c r="AM492" s="13" t="str">
        <f>IF(ISERROR(VLOOKUP(CONCATENATE($A492,"_",AM$2),'Reference data SID'!$B:$N,13,FALSE)),"",VLOOKUP(CONCATENATE($A492,"_",AM$2),'Reference data SID'!$B:$N,13,FALSE))</f>
        <v/>
      </c>
      <c r="AN492" s="13" t="str">
        <f>IF(ISERROR(VLOOKUP(CONCATENATE($A492,"_",AN$2),'Reference data SID'!$B:$N,13,FALSE)),"",VLOOKUP(CONCATENATE($A492,"_",AN$2),'Reference data SID'!$B:$N,13,FALSE))</f>
        <v/>
      </c>
      <c r="AO492" s="13" t="str">
        <f>IF(ISERROR(VLOOKUP(CONCATENATE($A492,"_",AO$2),'Reference data SID'!$B:$N,13,FALSE)),"",VLOOKUP(CONCATENATE($A492,"_",AO$2),'Reference data SID'!$B:$N,13,FALSE))</f>
        <v/>
      </c>
      <c r="AP492" s="13" t="str">
        <f>IF(ISERROR(VLOOKUP(CONCATENATE($A492,"_",AP$2),'Reference data SID'!$B:$N,13,FALSE)),"",VLOOKUP(CONCATENATE($A492,"_",AP$2),'Reference data SID'!$B:$N,13,FALSE))</f>
        <v/>
      </c>
      <c r="AQ492" s="13" t="str">
        <f>IF(ISERROR(VLOOKUP(CONCATENATE($A492,"_",AQ$2),'Reference data SID'!$B:$N,13,FALSE)),"",VLOOKUP(CONCATENATE($A492,"_",AQ$2),'Reference data SID'!$B:$N,13,FALSE))</f>
        <v/>
      </c>
      <c r="AR492" s="13" t="str">
        <f>IF(ISERROR(VLOOKUP(CONCATENATE($A492,"_",AR$2),'Reference data SID'!$B:$N,13,FALSE)),"",VLOOKUP(CONCATENATE($A492,"_",AR$2),'Reference data SID'!$B:$N,13,FALSE))</f>
        <v/>
      </c>
      <c r="AS492" s="13" t="str">
        <f>IF(ISERROR(VLOOKUP(CONCATENATE($A492,"_",AS$2),'Reference data SID'!$B:$N,13,FALSE)),"",VLOOKUP(CONCATENATE($A492,"_",AS$2),'Reference data SID'!$B:$N,13,FALSE))</f>
        <v/>
      </c>
      <c r="AT492" s="13" t="str">
        <f>IF(ISERROR(VLOOKUP(CONCATENATE($A492,"_",AT$2),'Reference data SID'!$B:$N,13,FALSE)),"",VLOOKUP(CONCATENATE($A492,"_",AT$2),'Reference data SID'!$B:$N,13,FALSE))</f>
        <v/>
      </c>
    </row>
    <row r="493" spans="1:46" x14ac:dyDescent="0.25">
      <c r="A493">
        <v>489</v>
      </c>
      <c r="B493" s="13" t="str">
        <f>IF(ISERROR(VLOOKUP(CONCATENATE($A493,"_",B$2),'Reference data SID'!$B:$N,13,FALSE)),"",VLOOKUP(CONCATENATE($A493,"_",B$2),'Reference data SID'!$B:$N,13,FALSE))</f>
        <v/>
      </c>
      <c r="C493" s="13" t="str">
        <f>IF(ISERROR(VLOOKUP(CONCATENATE($A493,"_",C$2),'Reference data SID'!$B:$N,13,FALSE)),"",VLOOKUP(CONCATENATE($A493,"_",C$2),'Reference data SID'!$B:$N,13,FALSE))</f>
        <v/>
      </c>
      <c r="D493" s="13" t="str">
        <f>IF(ISERROR(VLOOKUP(CONCATENATE($A493,"_",D$2),'Reference data SID'!$B:$N,13,FALSE)),"",VLOOKUP(CONCATENATE($A493,"_",D$2),'Reference data SID'!$B:$N,13,FALSE))</f>
        <v/>
      </c>
      <c r="E493" s="13" t="str">
        <f>IF(ISERROR(VLOOKUP(CONCATENATE($A493,"_",E$2),'Reference data SID'!$B:$N,13,FALSE)),"",VLOOKUP(CONCATENATE($A493,"_",E$2),'Reference data SID'!$B:$N,13,FALSE))</f>
        <v/>
      </c>
      <c r="F493" s="13" t="str">
        <f>IF(ISERROR(VLOOKUP(CONCATENATE($A493,"_",F$2),'Reference data SID'!$B:$N,13,FALSE)),"",VLOOKUP(CONCATENATE($A493,"_",F$2),'Reference data SID'!$B:$N,13,FALSE))</f>
        <v/>
      </c>
      <c r="G493" s="13" t="str">
        <f>IF(ISERROR(VLOOKUP(CONCATENATE($A493,"_",G$2),'Reference data SID'!$B:$N,13,FALSE)),"",VLOOKUP(CONCATENATE($A493,"_",G$2),'Reference data SID'!$B:$N,13,FALSE))</f>
        <v/>
      </c>
      <c r="H493" s="13" t="str">
        <f>IF(ISERROR(VLOOKUP(CONCATENATE($A493,"_",H$2),'Reference data SID'!$B:$N,13,FALSE)),"",VLOOKUP(CONCATENATE($A493,"_",H$2),'Reference data SID'!$B:$N,13,FALSE))</f>
        <v/>
      </c>
      <c r="I493" s="13" t="str">
        <f>IF(ISERROR(VLOOKUP(CONCATENATE($A493,"_",I$2),'Reference data SID'!$B:$N,13,FALSE)),"",VLOOKUP(CONCATENATE($A493,"_",I$2),'Reference data SID'!$B:$N,13,FALSE))</f>
        <v/>
      </c>
      <c r="J493" s="13" t="str">
        <f>IF(ISERROR(VLOOKUP(CONCATENATE($A493,"_",J$2),'Reference data SID'!$B:$N,13,FALSE)),"",VLOOKUP(CONCATENATE($A493,"_",J$2),'Reference data SID'!$B:$N,13,FALSE))</f>
        <v/>
      </c>
      <c r="K493" s="13" t="str">
        <f>IF(ISERROR(VLOOKUP(CONCATENATE($A493,"_",K$2),'Reference data SID'!$B:$N,13,FALSE)),"",VLOOKUP(CONCATENATE($A493,"_",K$2),'Reference data SID'!$B:$N,13,FALSE))</f>
        <v/>
      </c>
      <c r="L493" s="13" t="str">
        <f>IF(ISERROR(VLOOKUP(CONCATENATE($A493,"_",L$2),'Reference data SID'!$B:$N,13,FALSE)),"",VLOOKUP(CONCATENATE($A493,"_",L$2),'Reference data SID'!$B:$N,13,FALSE))</f>
        <v/>
      </c>
      <c r="M493" s="13" t="str">
        <f>IF(ISERROR(VLOOKUP(CONCATENATE($A493,"_",M$2),'Reference data SID'!$B:$N,13,FALSE)),"",VLOOKUP(CONCATENATE($A493,"_",M$2),'Reference data SID'!$B:$N,13,FALSE))</f>
        <v/>
      </c>
      <c r="N493" s="13" t="str">
        <f>IF(ISERROR(VLOOKUP(CONCATENATE($A493,"_",N$2),'Reference data SID'!$B:$N,13,FALSE)),"",VLOOKUP(CONCATENATE($A493,"_",N$2),'Reference data SID'!$B:$N,13,FALSE))</f>
        <v/>
      </c>
      <c r="O493" s="13" t="str">
        <f>IF(ISERROR(VLOOKUP(CONCATENATE($A493,"_",O$2),'Reference data SID'!$B:$N,13,FALSE)),"",VLOOKUP(CONCATENATE($A493,"_",O$2),'Reference data SID'!$B:$N,13,FALSE))</f>
        <v/>
      </c>
      <c r="P493" s="13" t="str">
        <f>IF(ISERROR(VLOOKUP(CONCATENATE($A493,"_",P$2),'Reference data SID'!$B:$N,13,FALSE)),"",VLOOKUP(CONCATENATE($A493,"_",P$2),'Reference data SID'!$B:$N,13,FALSE))</f>
        <v/>
      </c>
      <c r="Q493" s="13" t="str">
        <f>IF(ISERROR(VLOOKUP(CONCATENATE($A493,"_",Q$2),'Reference data SID'!$B:$N,13,FALSE)),"",VLOOKUP(CONCATENATE($A493,"_",Q$2),'Reference data SID'!$B:$N,13,FALSE))</f>
        <v/>
      </c>
      <c r="R493" s="13" t="str">
        <f>IF(ISERROR(VLOOKUP(CONCATENATE($A493,"_",R$2),'Reference data SID'!$B:$N,13,FALSE)),"",VLOOKUP(CONCATENATE($A493,"_",R$2),'Reference data SID'!$B:$N,13,FALSE))</f>
        <v/>
      </c>
      <c r="S493" s="13" t="str">
        <f>IF(ISERROR(VLOOKUP(CONCATENATE($A493,"_",S$2),'Reference data SID'!$B:$N,13,FALSE)),"",VLOOKUP(CONCATENATE($A493,"_",S$2),'Reference data SID'!$B:$N,13,FALSE))</f>
        <v/>
      </c>
      <c r="T493" s="13" t="str">
        <f>IF(ISERROR(VLOOKUP(CONCATENATE($A493,"_",T$2),'Reference data SID'!$B:$N,13,FALSE)),"",VLOOKUP(CONCATENATE($A493,"_",T$2),'Reference data SID'!$B:$N,13,FALSE))</f>
        <v/>
      </c>
      <c r="U493" s="13" t="str">
        <f>IF(ISERROR(VLOOKUP(CONCATENATE($A493,"_",U$2),'Reference data SID'!$B:$N,13,FALSE)),"",VLOOKUP(CONCATENATE($A493,"_",U$2),'Reference data SID'!$B:$N,13,FALSE))</f>
        <v/>
      </c>
      <c r="V493" s="13" t="str">
        <f>IF(ISERROR(VLOOKUP(CONCATENATE($A493,"_",V$2),'Reference data SID'!$B:$N,13,FALSE)),"",VLOOKUP(CONCATENATE($A493,"_",V$2),'Reference data SID'!$B:$N,13,FALSE))</f>
        <v/>
      </c>
      <c r="W493" s="13" t="str">
        <f>IF(ISERROR(VLOOKUP(CONCATENATE($A493,"_",W$2),'Reference data SID'!$B:$N,13,FALSE)),"",VLOOKUP(CONCATENATE($A493,"_",W$2),'Reference data SID'!$B:$N,13,FALSE))</f>
        <v/>
      </c>
      <c r="X493" s="13" t="str">
        <f>IF(ISERROR(VLOOKUP(CONCATENATE($A493,"_",X$2),'Reference data SID'!$B:$N,13,FALSE)),"",VLOOKUP(CONCATENATE($A493,"_",X$2),'Reference data SID'!$B:$N,13,FALSE))</f>
        <v/>
      </c>
      <c r="Y493" s="13" t="str">
        <f>IF(ISERROR(VLOOKUP(CONCATENATE($A493,"_",Y$2),'Reference data SID'!$B:$N,13,FALSE)),"",VLOOKUP(CONCATENATE($A493,"_",Y$2),'Reference data SID'!$B:$N,13,FALSE))</f>
        <v/>
      </c>
      <c r="Z493" s="13" t="str">
        <f>IF(ISERROR(VLOOKUP(CONCATENATE($A493,"_",Z$2),'Reference data SID'!$B:$N,13,FALSE)),"",VLOOKUP(CONCATENATE($A493,"_",Z$2),'Reference data SID'!$B:$N,13,FALSE))</f>
        <v/>
      </c>
      <c r="AA493" s="13" t="str">
        <f>IF(ISERROR(VLOOKUP(CONCATENATE($A493,"_",AA$2),'Reference data SID'!$B:$N,13,FALSE)),"",VLOOKUP(CONCATENATE($A493,"_",AA$2),'Reference data SID'!$B:$N,13,FALSE))</f>
        <v/>
      </c>
      <c r="AB493" s="13" t="str">
        <f>IF(ISERROR(VLOOKUP(CONCATENATE($A493,"_",AB$2),'Reference data SID'!$B:$N,13,FALSE)),"",VLOOKUP(CONCATENATE($A493,"_",AB$2),'Reference data SID'!$B:$N,13,FALSE))</f>
        <v/>
      </c>
      <c r="AC493" s="13" t="str">
        <f>IF(ISERROR(VLOOKUP(CONCATENATE($A493,"_",AC$2),'Reference data SID'!$B:$N,13,FALSE)),"",VLOOKUP(CONCATENATE($A493,"_",AC$2),'Reference data SID'!$B:$N,13,FALSE))</f>
        <v/>
      </c>
      <c r="AD493" s="13" t="str">
        <f>IF(ISERROR(VLOOKUP(CONCATENATE($A493,"_",AD$2),'Reference data SID'!$B:$N,13,FALSE)),"",VLOOKUP(CONCATENATE($A493,"_",AD$2),'Reference data SID'!$B:$N,13,FALSE))</f>
        <v/>
      </c>
      <c r="AE493" s="13" t="str">
        <f>IF(ISERROR(VLOOKUP(CONCATENATE($A493,"_",AE$2),'Reference data SID'!$B:$N,13,FALSE)),"",VLOOKUP(CONCATENATE($A493,"_",AE$2),'Reference data SID'!$B:$N,13,FALSE))</f>
        <v/>
      </c>
      <c r="AF493" s="13" t="str">
        <f>IF(ISERROR(VLOOKUP(CONCATENATE($A493,"_",AF$2),'Reference data SID'!$B:$N,13,FALSE)),"",VLOOKUP(CONCATENATE($A493,"_",AF$2),'Reference data SID'!$B:$N,13,FALSE))</f>
        <v/>
      </c>
      <c r="AG493" s="13" t="str">
        <f>IF(ISERROR(VLOOKUP(CONCATENATE($A493,"_",AG$2),'Reference data SID'!$B:$N,13,FALSE)),"",VLOOKUP(CONCATENATE($A493,"_",AG$2),'Reference data SID'!$B:$N,13,FALSE))</f>
        <v/>
      </c>
      <c r="AH493" s="13" t="str">
        <f>IF(ISERROR(VLOOKUP(CONCATENATE($A493,"_",AH$2),'Reference data SID'!$B:$N,13,FALSE)),"",VLOOKUP(CONCATENATE($A493,"_",AH$2),'Reference data SID'!$B:$N,13,FALSE))</f>
        <v/>
      </c>
      <c r="AI493" s="13" t="str">
        <f>IF(ISERROR(VLOOKUP(CONCATENATE($A493,"_",AI$2),'Reference data SID'!$B:$N,13,FALSE)),"",VLOOKUP(CONCATENATE($A493,"_",AI$2),'Reference data SID'!$B:$N,13,FALSE))</f>
        <v/>
      </c>
      <c r="AJ493" s="13" t="str">
        <f>IF(ISERROR(VLOOKUP(CONCATENATE($A493,"_",AJ$2),'Reference data SID'!$B:$N,13,FALSE)),"",VLOOKUP(CONCATENATE($A493,"_",AJ$2),'Reference data SID'!$B:$N,13,FALSE))</f>
        <v/>
      </c>
      <c r="AK493" s="13" t="str">
        <f>IF(ISERROR(VLOOKUP(CONCATENATE($A493,"_",AK$2),'Reference data SID'!$B:$N,13,FALSE)),"",VLOOKUP(CONCATENATE($A493,"_",AK$2),'Reference data SID'!$B:$N,13,FALSE))</f>
        <v/>
      </c>
      <c r="AL493" s="13" t="str">
        <f>IF(ISERROR(VLOOKUP(CONCATENATE($A493,"_",AL$2),'Reference data SID'!$B:$N,13,FALSE)),"",VLOOKUP(CONCATENATE($A493,"_",AL$2),'Reference data SID'!$B:$N,13,FALSE))</f>
        <v/>
      </c>
      <c r="AM493" s="13" t="str">
        <f>IF(ISERROR(VLOOKUP(CONCATENATE($A493,"_",AM$2),'Reference data SID'!$B:$N,13,FALSE)),"",VLOOKUP(CONCATENATE($A493,"_",AM$2),'Reference data SID'!$B:$N,13,FALSE))</f>
        <v/>
      </c>
      <c r="AN493" s="13" t="str">
        <f>IF(ISERROR(VLOOKUP(CONCATENATE($A493,"_",AN$2),'Reference data SID'!$B:$N,13,FALSE)),"",VLOOKUP(CONCATENATE($A493,"_",AN$2),'Reference data SID'!$B:$N,13,FALSE))</f>
        <v/>
      </c>
      <c r="AO493" s="13" t="str">
        <f>IF(ISERROR(VLOOKUP(CONCATENATE($A493,"_",AO$2),'Reference data SID'!$B:$N,13,FALSE)),"",VLOOKUP(CONCATENATE($A493,"_",AO$2),'Reference data SID'!$B:$N,13,FALSE))</f>
        <v/>
      </c>
      <c r="AP493" s="13" t="str">
        <f>IF(ISERROR(VLOOKUP(CONCATENATE($A493,"_",AP$2),'Reference data SID'!$B:$N,13,FALSE)),"",VLOOKUP(CONCATENATE($A493,"_",AP$2),'Reference data SID'!$B:$N,13,FALSE))</f>
        <v/>
      </c>
      <c r="AQ493" s="13" t="str">
        <f>IF(ISERROR(VLOOKUP(CONCATENATE($A493,"_",AQ$2),'Reference data SID'!$B:$N,13,FALSE)),"",VLOOKUP(CONCATENATE($A493,"_",AQ$2),'Reference data SID'!$B:$N,13,FALSE))</f>
        <v/>
      </c>
      <c r="AR493" s="13" t="str">
        <f>IF(ISERROR(VLOOKUP(CONCATENATE($A493,"_",AR$2),'Reference data SID'!$B:$N,13,FALSE)),"",VLOOKUP(CONCATENATE($A493,"_",AR$2),'Reference data SID'!$B:$N,13,FALSE))</f>
        <v/>
      </c>
      <c r="AS493" s="13" t="str">
        <f>IF(ISERROR(VLOOKUP(CONCATENATE($A493,"_",AS$2),'Reference data SID'!$B:$N,13,FALSE)),"",VLOOKUP(CONCATENATE($A493,"_",AS$2),'Reference data SID'!$B:$N,13,FALSE))</f>
        <v/>
      </c>
      <c r="AT493" s="13" t="str">
        <f>IF(ISERROR(VLOOKUP(CONCATENATE($A493,"_",AT$2),'Reference data SID'!$B:$N,13,FALSE)),"",VLOOKUP(CONCATENATE($A493,"_",AT$2),'Reference data SID'!$B:$N,13,FALSE))</f>
        <v/>
      </c>
    </row>
    <row r="494" spans="1:46" x14ac:dyDescent="0.25">
      <c r="A494">
        <v>490</v>
      </c>
      <c r="B494" s="13" t="str">
        <f>IF(ISERROR(VLOOKUP(CONCATENATE($A494,"_",B$2),'Reference data SID'!$B:$N,13,FALSE)),"",VLOOKUP(CONCATENATE($A494,"_",B$2),'Reference data SID'!$B:$N,13,FALSE))</f>
        <v/>
      </c>
      <c r="C494" s="13" t="str">
        <f>IF(ISERROR(VLOOKUP(CONCATENATE($A494,"_",C$2),'Reference data SID'!$B:$N,13,FALSE)),"",VLOOKUP(CONCATENATE($A494,"_",C$2),'Reference data SID'!$B:$N,13,FALSE))</f>
        <v/>
      </c>
      <c r="D494" s="13" t="str">
        <f>IF(ISERROR(VLOOKUP(CONCATENATE($A494,"_",D$2),'Reference data SID'!$B:$N,13,FALSE)),"",VLOOKUP(CONCATENATE($A494,"_",D$2),'Reference data SID'!$B:$N,13,FALSE))</f>
        <v/>
      </c>
      <c r="E494" s="13" t="str">
        <f>IF(ISERROR(VLOOKUP(CONCATENATE($A494,"_",E$2),'Reference data SID'!$B:$N,13,FALSE)),"",VLOOKUP(CONCATENATE($A494,"_",E$2),'Reference data SID'!$B:$N,13,FALSE))</f>
        <v/>
      </c>
      <c r="F494" s="13" t="str">
        <f>IF(ISERROR(VLOOKUP(CONCATENATE($A494,"_",F$2),'Reference data SID'!$B:$N,13,FALSE)),"",VLOOKUP(CONCATENATE($A494,"_",F$2),'Reference data SID'!$B:$N,13,FALSE))</f>
        <v/>
      </c>
      <c r="G494" s="13" t="str">
        <f>IF(ISERROR(VLOOKUP(CONCATENATE($A494,"_",G$2),'Reference data SID'!$B:$N,13,FALSE)),"",VLOOKUP(CONCATENATE($A494,"_",G$2),'Reference data SID'!$B:$N,13,FALSE))</f>
        <v/>
      </c>
      <c r="H494" s="13" t="str">
        <f>IF(ISERROR(VLOOKUP(CONCATENATE($A494,"_",H$2),'Reference data SID'!$B:$N,13,FALSE)),"",VLOOKUP(CONCATENATE($A494,"_",H$2),'Reference data SID'!$B:$N,13,FALSE))</f>
        <v/>
      </c>
      <c r="I494" s="13" t="str">
        <f>IF(ISERROR(VLOOKUP(CONCATENATE($A494,"_",I$2),'Reference data SID'!$B:$N,13,FALSE)),"",VLOOKUP(CONCATENATE($A494,"_",I$2),'Reference data SID'!$B:$N,13,FALSE))</f>
        <v/>
      </c>
      <c r="J494" s="13" t="str">
        <f>IF(ISERROR(VLOOKUP(CONCATENATE($A494,"_",J$2),'Reference data SID'!$B:$N,13,FALSE)),"",VLOOKUP(CONCATENATE($A494,"_",J$2),'Reference data SID'!$B:$N,13,FALSE))</f>
        <v/>
      </c>
      <c r="K494" s="13" t="str">
        <f>IF(ISERROR(VLOOKUP(CONCATENATE($A494,"_",K$2),'Reference data SID'!$B:$N,13,FALSE)),"",VLOOKUP(CONCATENATE($A494,"_",K$2),'Reference data SID'!$B:$N,13,FALSE))</f>
        <v/>
      </c>
      <c r="L494" s="13" t="str">
        <f>IF(ISERROR(VLOOKUP(CONCATENATE($A494,"_",L$2),'Reference data SID'!$B:$N,13,FALSE)),"",VLOOKUP(CONCATENATE($A494,"_",L$2),'Reference data SID'!$B:$N,13,FALSE))</f>
        <v/>
      </c>
      <c r="M494" s="13" t="str">
        <f>IF(ISERROR(VLOOKUP(CONCATENATE($A494,"_",M$2),'Reference data SID'!$B:$N,13,FALSE)),"",VLOOKUP(CONCATENATE($A494,"_",M$2),'Reference data SID'!$B:$N,13,FALSE))</f>
        <v/>
      </c>
      <c r="N494" s="13" t="str">
        <f>IF(ISERROR(VLOOKUP(CONCATENATE($A494,"_",N$2),'Reference data SID'!$B:$N,13,FALSE)),"",VLOOKUP(CONCATENATE($A494,"_",N$2),'Reference data SID'!$B:$N,13,FALSE))</f>
        <v/>
      </c>
      <c r="O494" s="13" t="str">
        <f>IF(ISERROR(VLOOKUP(CONCATENATE($A494,"_",O$2),'Reference data SID'!$B:$N,13,FALSE)),"",VLOOKUP(CONCATENATE($A494,"_",O$2),'Reference data SID'!$B:$N,13,FALSE))</f>
        <v/>
      </c>
      <c r="P494" s="13" t="str">
        <f>IF(ISERROR(VLOOKUP(CONCATENATE($A494,"_",P$2),'Reference data SID'!$B:$N,13,FALSE)),"",VLOOKUP(CONCATENATE($A494,"_",P$2),'Reference data SID'!$B:$N,13,FALSE))</f>
        <v/>
      </c>
      <c r="Q494" s="13" t="str">
        <f>IF(ISERROR(VLOOKUP(CONCATENATE($A494,"_",Q$2),'Reference data SID'!$B:$N,13,FALSE)),"",VLOOKUP(CONCATENATE($A494,"_",Q$2),'Reference data SID'!$B:$N,13,FALSE))</f>
        <v/>
      </c>
      <c r="R494" s="13" t="str">
        <f>IF(ISERROR(VLOOKUP(CONCATENATE($A494,"_",R$2),'Reference data SID'!$B:$N,13,FALSE)),"",VLOOKUP(CONCATENATE($A494,"_",R$2),'Reference data SID'!$B:$N,13,FALSE))</f>
        <v/>
      </c>
      <c r="S494" s="13" t="str">
        <f>IF(ISERROR(VLOOKUP(CONCATENATE($A494,"_",S$2),'Reference data SID'!$B:$N,13,FALSE)),"",VLOOKUP(CONCATENATE($A494,"_",S$2),'Reference data SID'!$B:$N,13,FALSE))</f>
        <v/>
      </c>
      <c r="T494" s="13" t="str">
        <f>IF(ISERROR(VLOOKUP(CONCATENATE($A494,"_",T$2),'Reference data SID'!$B:$N,13,FALSE)),"",VLOOKUP(CONCATENATE($A494,"_",T$2),'Reference data SID'!$B:$N,13,FALSE))</f>
        <v/>
      </c>
      <c r="U494" s="13" t="str">
        <f>IF(ISERROR(VLOOKUP(CONCATENATE($A494,"_",U$2),'Reference data SID'!$B:$N,13,FALSE)),"",VLOOKUP(CONCATENATE($A494,"_",U$2),'Reference data SID'!$B:$N,13,FALSE))</f>
        <v/>
      </c>
      <c r="V494" s="13" t="str">
        <f>IF(ISERROR(VLOOKUP(CONCATENATE($A494,"_",V$2),'Reference data SID'!$B:$N,13,FALSE)),"",VLOOKUP(CONCATENATE($A494,"_",V$2),'Reference data SID'!$B:$N,13,FALSE))</f>
        <v/>
      </c>
      <c r="W494" s="13" t="str">
        <f>IF(ISERROR(VLOOKUP(CONCATENATE($A494,"_",W$2),'Reference data SID'!$B:$N,13,FALSE)),"",VLOOKUP(CONCATENATE($A494,"_",W$2),'Reference data SID'!$B:$N,13,FALSE))</f>
        <v/>
      </c>
      <c r="X494" s="13" t="str">
        <f>IF(ISERROR(VLOOKUP(CONCATENATE($A494,"_",X$2),'Reference data SID'!$B:$N,13,FALSE)),"",VLOOKUP(CONCATENATE($A494,"_",X$2),'Reference data SID'!$B:$N,13,FALSE))</f>
        <v/>
      </c>
      <c r="Y494" s="13" t="str">
        <f>IF(ISERROR(VLOOKUP(CONCATENATE($A494,"_",Y$2),'Reference data SID'!$B:$N,13,FALSE)),"",VLOOKUP(CONCATENATE($A494,"_",Y$2),'Reference data SID'!$B:$N,13,FALSE))</f>
        <v/>
      </c>
      <c r="Z494" s="13" t="str">
        <f>IF(ISERROR(VLOOKUP(CONCATENATE($A494,"_",Z$2),'Reference data SID'!$B:$N,13,FALSE)),"",VLOOKUP(CONCATENATE($A494,"_",Z$2),'Reference data SID'!$B:$N,13,FALSE))</f>
        <v/>
      </c>
      <c r="AA494" s="13" t="str">
        <f>IF(ISERROR(VLOOKUP(CONCATENATE($A494,"_",AA$2),'Reference data SID'!$B:$N,13,FALSE)),"",VLOOKUP(CONCATENATE($A494,"_",AA$2),'Reference data SID'!$B:$N,13,FALSE))</f>
        <v/>
      </c>
      <c r="AB494" s="13" t="str">
        <f>IF(ISERROR(VLOOKUP(CONCATENATE($A494,"_",AB$2),'Reference data SID'!$B:$N,13,FALSE)),"",VLOOKUP(CONCATENATE($A494,"_",AB$2),'Reference data SID'!$B:$N,13,FALSE))</f>
        <v/>
      </c>
      <c r="AC494" s="13" t="str">
        <f>IF(ISERROR(VLOOKUP(CONCATENATE($A494,"_",AC$2),'Reference data SID'!$B:$N,13,FALSE)),"",VLOOKUP(CONCATENATE($A494,"_",AC$2),'Reference data SID'!$B:$N,13,FALSE))</f>
        <v/>
      </c>
      <c r="AD494" s="13" t="str">
        <f>IF(ISERROR(VLOOKUP(CONCATENATE($A494,"_",AD$2),'Reference data SID'!$B:$N,13,FALSE)),"",VLOOKUP(CONCATENATE($A494,"_",AD$2),'Reference data SID'!$B:$N,13,FALSE))</f>
        <v/>
      </c>
      <c r="AE494" s="13" t="str">
        <f>IF(ISERROR(VLOOKUP(CONCATENATE($A494,"_",AE$2),'Reference data SID'!$B:$N,13,FALSE)),"",VLOOKUP(CONCATENATE($A494,"_",AE$2),'Reference data SID'!$B:$N,13,FALSE))</f>
        <v/>
      </c>
      <c r="AF494" s="13" t="str">
        <f>IF(ISERROR(VLOOKUP(CONCATENATE($A494,"_",AF$2),'Reference data SID'!$B:$N,13,FALSE)),"",VLOOKUP(CONCATENATE($A494,"_",AF$2),'Reference data SID'!$B:$N,13,FALSE))</f>
        <v/>
      </c>
      <c r="AG494" s="13" t="str">
        <f>IF(ISERROR(VLOOKUP(CONCATENATE($A494,"_",AG$2),'Reference data SID'!$B:$N,13,FALSE)),"",VLOOKUP(CONCATENATE($A494,"_",AG$2),'Reference data SID'!$B:$N,13,FALSE))</f>
        <v/>
      </c>
      <c r="AH494" s="13" t="str">
        <f>IF(ISERROR(VLOOKUP(CONCATENATE($A494,"_",AH$2),'Reference data SID'!$B:$N,13,FALSE)),"",VLOOKUP(CONCATENATE($A494,"_",AH$2),'Reference data SID'!$B:$N,13,FALSE))</f>
        <v/>
      </c>
      <c r="AI494" s="13" t="str">
        <f>IF(ISERROR(VLOOKUP(CONCATENATE($A494,"_",AI$2),'Reference data SID'!$B:$N,13,FALSE)),"",VLOOKUP(CONCATENATE($A494,"_",AI$2),'Reference data SID'!$B:$N,13,FALSE))</f>
        <v/>
      </c>
      <c r="AJ494" s="13" t="str">
        <f>IF(ISERROR(VLOOKUP(CONCATENATE($A494,"_",AJ$2),'Reference data SID'!$B:$N,13,FALSE)),"",VLOOKUP(CONCATENATE($A494,"_",AJ$2),'Reference data SID'!$B:$N,13,FALSE))</f>
        <v/>
      </c>
      <c r="AK494" s="13" t="str">
        <f>IF(ISERROR(VLOOKUP(CONCATENATE($A494,"_",AK$2),'Reference data SID'!$B:$N,13,FALSE)),"",VLOOKUP(CONCATENATE($A494,"_",AK$2),'Reference data SID'!$B:$N,13,FALSE))</f>
        <v/>
      </c>
      <c r="AL494" s="13" t="str">
        <f>IF(ISERROR(VLOOKUP(CONCATENATE($A494,"_",AL$2),'Reference data SID'!$B:$N,13,FALSE)),"",VLOOKUP(CONCATENATE($A494,"_",AL$2),'Reference data SID'!$B:$N,13,FALSE))</f>
        <v/>
      </c>
      <c r="AM494" s="13" t="str">
        <f>IF(ISERROR(VLOOKUP(CONCATENATE($A494,"_",AM$2),'Reference data SID'!$B:$N,13,FALSE)),"",VLOOKUP(CONCATENATE($A494,"_",AM$2),'Reference data SID'!$B:$N,13,FALSE))</f>
        <v/>
      </c>
      <c r="AN494" s="13" t="str">
        <f>IF(ISERROR(VLOOKUP(CONCATENATE($A494,"_",AN$2),'Reference data SID'!$B:$N,13,FALSE)),"",VLOOKUP(CONCATENATE($A494,"_",AN$2),'Reference data SID'!$B:$N,13,FALSE))</f>
        <v/>
      </c>
      <c r="AO494" s="13" t="str">
        <f>IF(ISERROR(VLOOKUP(CONCATENATE($A494,"_",AO$2),'Reference data SID'!$B:$N,13,FALSE)),"",VLOOKUP(CONCATENATE($A494,"_",AO$2),'Reference data SID'!$B:$N,13,FALSE))</f>
        <v/>
      </c>
      <c r="AP494" s="13" t="str">
        <f>IF(ISERROR(VLOOKUP(CONCATENATE($A494,"_",AP$2),'Reference data SID'!$B:$N,13,FALSE)),"",VLOOKUP(CONCATENATE($A494,"_",AP$2),'Reference data SID'!$B:$N,13,FALSE))</f>
        <v/>
      </c>
      <c r="AQ494" s="13" t="str">
        <f>IF(ISERROR(VLOOKUP(CONCATENATE($A494,"_",AQ$2),'Reference data SID'!$B:$N,13,FALSE)),"",VLOOKUP(CONCATENATE($A494,"_",AQ$2),'Reference data SID'!$B:$N,13,FALSE))</f>
        <v/>
      </c>
      <c r="AR494" s="13" t="str">
        <f>IF(ISERROR(VLOOKUP(CONCATENATE($A494,"_",AR$2),'Reference data SID'!$B:$N,13,FALSE)),"",VLOOKUP(CONCATENATE($A494,"_",AR$2),'Reference data SID'!$B:$N,13,FALSE))</f>
        <v/>
      </c>
      <c r="AS494" s="13" t="str">
        <f>IF(ISERROR(VLOOKUP(CONCATENATE($A494,"_",AS$2),'Reference data SID'!$B:$N,13,FALSE)),"",VLOOKUP(CONCATENATE($A494,"_",AS$2),'Reference data SID'!$B:$N,13,FALSE))</f>
        <v/>
      </c>
      <c r="AT494" s="13" t="str">
        <f>IF(ISERROR(VLOOKUP(CONCATENATE($A494,"_",AT$2),'Reference data SID'!$B:$N,13,FALSE)),"",VLOOKUP(CONCATENATE($A494,"_",AT$2),'Reference data SID'!$B:$N,13,FALSE))</f>
        <v/>
      </c>
    </row>
    <row r="495" spans="1:46" x14ac:dyDescent="0.25">
      <c r="A495">
        <v>491</v>
      </c>
      <c r="B495" s="13" t="str">
        <f>IF(ISERROR(VLOOKUP(CONCATENATE($A495,"_",B$2),'Reference data SID'!$B:$N,13,FALSE)),"",VLOOKUP(CONCATENATE($A495,"_",B$2),'Reference data SID'!$B:$N,13,FALSE))</f>
        <v/>
      </c>
      <c r="C495" s="13" t="str">
        <f>IF(ISERROR(VLOOKUP(CONCATENATE($A495,"_",C$2),'Reference data SID'!$B:$N,13,FALSE)),"",VLOOKUP(CONCATENATE($A495,"_",C$2),'Reference data SID'!$B:$N,13,FALSE))</f>
        <v/>
      </c>
      <c r="D495" s="13" t="str">
        <f>IF(ISERROR(VLOOKUP(CONCATENATE($A495,"_",D$2),'Reference data SID'!$B:$N,13,FALSE)),"",VLOOKUP(CONCATENATE($A495,"_",D$2),'Reference data SID'!$B:$N,13,FALSE))</f>
        <v/>
      </c>
      <c r="E495" s="13" t="str">
        <f>IF(ISERROR(VLOOKUP(CONCATENATE($A495,"_",E$2),'Reference data SID'!$B:$N,13,FALSE)),"",VLOOKUP(CONCATENATE($A495,"_",E$2),'Reference data SID'!$B:$N,13,FALSE))</f>
        <v/>
      </c>
      <c r="F495" s="13" t="str">
        <f>IF(ISERROR(VLOOKUP(CONCATENATE($A495,"_",F$2),'Reference data SID'!$B:$N,13,FALSE)),"",VLOOKUP(CONCATENATE($A495,"_",F$2),'Reference data SID'!$B:$N,13,FALSE))</f>
        <v/>
      </c>
      <c r="G495" s="13" t="str">
        <f>IF(ISERROR(VLOOKUP(CONCATENATE($A495,"_",G$2),'Reference data SID'!$B:$N,13,FALSE)),"",VLOOKUP(CONCATENATE($A495,"_",G$2),'Reference data SID'!$B:$N,13,FALSE))</f>
        <v/>
      </c>
      <c r="H495" s="13" t="str">
        <f>IF(ISERROR(VLOOKUP(CONCATENATE($A495,"_",H$2),'Reference data SID'!$B:$N,13,FALSE)),"",VLOOKUP(CONCATENATE($A495,"_",H$2),'Reference data SID'!$B:$N,13,FALSE))</f>
        <v/>
      </c>
      <c r="I495" s="13" t="str">
        <f>IF(ISERROR(VLOOKUP(CONCATENATE($A495,"_",I$2),'Reference data SID'!$B:$N,13,FALSE)),"",VLOOKUP(CONCATENATE($A495,"_",I$2),'Reference data SID'!$B:$N,13,FALSE))</f>
        <v/>
      </c>
      <c r="J495" s="13" t="str">
        <f>IF(ISERROR(VLOOKUP(CONCATENATE($A495,"_",J$2),'Reference data SID'!$B:$N,13,FALSE)),"",VLOOKUP(CONCATENATE($A495,"_",J$2),'Reference data SID'!$B:$N,13,FALSE))</f>
        <v/>
      </c>
      <c r="K495" s="13" t="str">
        <f>IF(ISERROR(VLOOKUP(CONCATENATE($A495,"_",K$2),'Reference data SID'!$B:$N,13,FALSE)),"",VLOOKUP(CONCATENATE($A495,"_",K$2),'Reference data SID'!$B:$N,13,FALSE))</f>
        <v/>
      </c>
      <c r="L495" s="13" t="str">
        <f>IF(ISERROR(VLOOKUP(CONCATENATE($A495,"_",L$2),'Reference data SID'!$B:$N,13,FALSE)),"",VLOOKUP(CONCATENATE($A495,"_",L$2),'Reference data SID'!$B:$N,13,FALSE))</f>
        <v/>
      </c>
      <c r="M495" s="13" t="str">
        <f>IF(ISERROR(VLOOKUP(CONCATENATE($A495,"_",M$2),'Reference data SID'!$B:$N,13,FALSE)),"",VLOOKUP(CONCATENATE($A495,"_",M$2),'Reference data SID'!$B:$N,13,FALSE))</f>
        <v/>
      </c>
      <c r="N495" s="13" t="str">
        <f>IF(ISERROR(VLOOKUP(CONCATENATE($A495,"_",N$2),'Reference data SID'!$B:$N,13,FALSE)),"",VLOOKUP(CONCATENATE($A495,"_",N$2),'Reference data SID'!$B:$N,13,FALSE))</f>
        <v/>
      </c>
      <c r="O495" s="13" t="str">
        <f>IF(ISERROR(VLOOKUP(CONCATENATE($A495,"_",O$2),'Reference data SID'!$B:$N,13,FALSE)),"",VLOOKUP(CONCATENATE($A495,"_",O$2),'Reference data SID'!$B:$N,13,FALSE))</f>
        <v/>
      </c>
      <c r="P495" s="13" t="str">
        <f>IF(ISERROR(VLOOKUP(CONCATENATE($A495,"_",P$2),'Reference data SID'!$B:$N,13,FALSE)),"",VLOOKUP(CONCATENATE($A495,"_",P$2),'Reference data SID'!$B:$N,13,FALSE))</f>
        <v/>
      </c>
      <c r="Q495" s="13" t="str">
        <f>IF(ISERROR(VLOOKUP(CONCATENATE($A495,"_",Q$2),'Reference data SID'!$B:$N,13,FALSE)),"",VLOOKUP(CONCATENATE($A495,"_",Q$2),'Reference data SID'!$B:$N,13,FALSE))</f>
        <v/>
      </c>
      <c r="R495" s="13" t="str">
        <f>IF(ISERROR(VLOOKUP(CONCATENATE($A495,"_",R$2),'Reference data SID'!$B:$N,13,FALSE)),"",VLOOKUP(CONCATENATE($A495,"_",R$2),'Reference data SID'!$B:$N,13,FALSE))</f>
        <v/>
      </c>
      <c r="S495" s="13" t="str">
        <f>IF(ISERROR(VLOOKUP(CONCATENATE($A495,"_",S$2),'Reference data SID'!$B:$N,13,FALSE)),"",VLOOKUP(CONCATENATE($A495,"_",S$2),'Reference data SID'!$B:$N,13,FALSE))</f>
        <v/>
      </c>
      <c r="T495" s="13" t="str">
        <f>IF(ISERROR(VLOOKUP(CONCATENATE($A495,"_",T$2),'Reference data SID'!$B:$N,13,FALSE)),"",VLOOKUP(CONCATENATE($A495,"_",T$2),'Reference data SID'!$B:$N,13,FALSE))</f>
        <v/>
      </c>
      <c r="U495" s="13" t="str">
        <f>IF(ISERROR(VLOOKUP(CONCATENATE($A495,"_",U$2),'Reference data SID'!$B:$N,13,FALSE)),"",VLOOKUP(CONCATENATE($A495,"_",U$2),'Reference data SID'!$B:$N,13,FALSE))</f>
        <v/>
      </c>
      <c r="V495" s="13" t="str">
        <f>IF(ISERROR(VLOOKUP(CONCATENATE($A495,"_",V$2),'Reference data SID'!$B:$N,13,FALSE)),"",VLOOKUP(CONCATENATE($A495,"_",V$2),'Reference data SID'!$B:$N,13,FALSE))</f>
        <v/>
      </c>
      <c r="W495" s="13" t="str">
        <f>IF(ISERROR(VLOOKUP(CONCATENATE($A495,"_",W$2),'Reference data SID'!$B:$N,13,FALSE)),"",VLOOKUP(CONCATENATE($A495,"_",W$2),'Reference data SID'!$B:$N,13,FALSE))</f>
        <v/>
      </c>
      <c r="X495" s="13" t="str">
        <f>IF(ISERROR(VLOOKUP(CONCATENATE($A495,"_",X$2),'Reference data SID'!$B:$N,13,FALSE)),"",VLOOKUP(CONCATENATE($A495,"_",X$2),'Reference data SID'!$B:$N,13,FALSE))</f>
        <v/>
      </c>
      <c r="Y495" s="13" t="str">
        <f>IF(ISERROR(VLOOKUP(CONCATENATE($A495,"_",Y$2),'Reference data SID'!$B:$N,13,FALSE)),"",VLOOKUP(CONCATENATE($A495,"_",Y$2),'Reference data SID'!$B:$N,13,FALSE))</f>
        <v/>
      </c>
      <c r="Z495" s="13" t="str">
        <f>IF(ISERROR(VLOOKUP(CONCATENATE($A495,"_",Z$2),'Reference data SID'!$B:$N,13,FALSE)),"",VLOOKUP(CONCATENATE($A495,"_",Z$2),'Reference data SID'!$B:$N,13,FALSE))</f>
        <v/>
      </c>
      <c r="AA495" s="13" t="str">
        <f>IF(ISERROR(VLOOKUP(CONCATENATE($A495,"_",AA$2),'Reference data SID'!$B:$N,13,FALSE)),"",VLOOKUP(CONCATENATE($A495,"_",AA$2),'Reference data SID'!$B:$N,13,FALSE))</f>
        <v/>
      </c>
      <c r="AB495" s="13" t="str">
        <f>IF(ISERROR(VLOOKUP(CONCATENATE($A495,"_",AB$2),'Reference data SID'!$B:$N,13,FALSE)),"",VLOOKUP(CONCATENATE($A495,"_",AB$2),'Reference data SID'!$B:$N,13,FALSE))</f>
        <v/>
      </c>
      <c r="AC495" s="13" t="str">
        <f>IF(ISERROR(VLOOKUP(CONCATENATE($A495,"_",AC$2),'Reference data SID'!$B:$N,13,FALSE)),"",VLOOKUP(CONCATENATE($A495,"_",AC$2),'Reference data SID'!$B:$N,13,FALSE))</f>
        <v/>
      </c>
      <c r="AD495" s="13" t="str">
        <f>IF(ISERROR(VLOOKUP(CONCATENATE($A495,"_",AD$2),'Reference data SID'!$B:$N,13,FALSE)),"",VLOOKUP(CONCATENATE($A495,"_",AD$2),'Reference data SID'!$B:$N,13,FALSE))</f>
        <v/>
      </c>
      <c r="AE495" s="13" t="str">
        <f>IF(ISERROR(VLOOKUP(CONCATENATE($A495,"_",AE$2),'Reference data SID'!$B:$N,13,FALSE)),"",VLOOKUP(CONCATENATE($A495,"_",AE$2),'Reference data SID'!$B:$N,13,FALSE))</f>
        <v/>
      </c>
      <c r="AF495" s="13" t="str">
        <f>IF(ISERROR(VLOOKUP(CONCATENATE($A495,"_",AF$2),'Reference data SID'!$B:$N,13,FALSE)),"",VLOOKUP(CONCATENATE($A495,"_",AF$2),'Reference data SID'!$B:$N,13,FALSE))</f>
        <v/>
      </c>
      <c r="AG495" s="13" t="str">
        <f>IF(ISERROR(VLOOKUP(CONCATENATE($A495,"_",AG$2),'Reference data SID'!$B:$N,13,FALSE)),"",VLOOKUP(CONCATENATE($A495,"_",AG$2),'Reference data SID'!$B:$N,13,FALSE))</f>
        <v/>
      </c>
      <c r="AH495" s="13" t="str">
        <f>IF(ISERROR(VLOOKUP(CONCATENATE($A495,"_",AH$2),'Reference data SID'!$B:$N,13,FALSE)),"",VLOOKUP(CONCATENATE($A495,"_",AH$2),'Reference data SID'!$B:$N,13,FALSE))</f>
        <v/>
      </c>
      <c r="AI495" s="13" t="str">
        <f>IF(ISERROR(VLOOKUP(CONCATENATE($A495,"_",AI$2),'Reference data SID'!$B:$N,13,FALSE)),"",VLOOKUP(CONCATENATE($A495,"_",AI$2),'Reference data SID'!$B:$N,13,FALSE))</f>
        <v/>
      </c>
      <c r="AJ495" s="13" t="str">
        <f>IF(ISERROR(VLOOKUP(CONCATENATE($A495,"_",AJ$2),'Reference data SID'!$B:$N,13,FALSE)),"",VLOOKUP(CONCATENATE($A495,"_",AJ$2),'Reference data SID'!$B:$N,13,FALSE))</f>
        <v/>
      </c>
      <c r="AK495" s="13" t="str">
        <f>IF(ISERROR(VLOOKUP(CONCATENATE($A495,"_",AK$2),'Reference data SID'!$B:$N,13,FALSE)),"",VLOOKUP(CONCATENATE($A495,"_",AK$2),'Reference data SID'!$B:$N,13,FALSE))</f>
        <v/>
      </c>
      <c r="AL495" s="13" t="str">
        <f>IF(ISERROR(VLOOKUP(CONCATENATE($A495,"_",AL$2),'Reference data SID'!$B:$N,13,FALSE)),"",VLOOKUP(CONCATENATE($A495,"_",AL$2),'Reference data SID'!$B:$N,13,FALSE))</f>
        <v/>
      </c>
      <c r="AM495" s="13" t="str">
        <f>IF(ISERROR(VLOOKUP(CONCATENATE($A495,"_",AM$2),'Reference data SID'!$B:$N,13,FALSE)),"",VLOOKUP(CONCATENATE($A495,"_",AM$2),'Reference data SID'!$B:$N,13,FALSE))</f>
        <v/>
      </c>
      <c r="AN495" s="13" t="str">
        <f>IF(ISERROR(VLOOKUP(CONCATENATE($A495,"_",AN$2),'Reference data SID'!$B:$N,13,FALSE)),"",VLOOKUP(CONCATENATE($A495,"_",AN$2),'Reference data SID'!$B:$N,13,FALSE))</f>
        <v/>
      </c>
      <c r="AO495" s="13" t="str">
        <f>IF(ISERROR(VLOOKUP(CONCATENATE($A495,"_",AO$2),'Reference data SID'!$B:$N,13,FALSE)),"",VLOOKUP(CONCATENATE($A495,"_",AO$2),'Reference data SID'!$B:$N,13,FALSE))</f>
        <v/>
      </c>
      <c r="AP495" s="13" t="str">
        <f>IF(ISERROR(VLOOKUP(CONCATENATE($A495,"_",AP$2),'Reference data SID'!$B:$N,13,FALSE)),"",VLOOKUP(CONCATENATE($A495,"_",AP$2),'Reference data SID'!$B:$N,13,FALSE))</f>
        <v/>
      </c>
      <c r="AQ495" s="13" t="str">
        <f>IF(ISERROR(VLOOKUP(CONCATENATE($A495,"_",AQ$2),'Reference data SID'!$B:$N,13,FALSE)),"",VLOOKUP(CONCATENATE($A495,"_",AQ$2),'Reference data SID'!$B:$N,13,FALSE))</f>
        <v/>
      </c>
      <c r="AR495" s="13" t="str">
        <f>IF(ISERROR(VLOOKUP(CONCATENATE($A495,"_",AR$2),'Reference data SID'!$B:$N,13,FALSE)),"",VLOOKUP(CONCATENATE($A495,"_",AR$2),'Reference data SID'!$B:$N,13,FALSE))</f>
        <v/>
      </c>
      <c r="AS495" s="13" t="str">
        <f>IF(ISERROR(VLOOKUP(CONCATENATE($A495,"_",AS$2),'Reference data SID'!$B:$N,13,FALSE)),"",VLOOKUP(CONCATENATE($A495,"_",AS$2),'Reference data SID'!$B:$N,13,FALSE))</f>
        <v/>
      </c>
      <c r="AT495" s="13" t="str">
        <f>IF(ISERROR(VLOOKUP(CONCATENATE($A495,"_",AT$2),'Reference data SID'!$B:$N,13,FALSE)),"",VLOOKUP(CONCATENATE($A495,"_",AT$2),'Reference data SID'!$B:$N,13,FALSE))</f>
        <v/>
      </c>
    </row>
    <row r="496" spans="1:46" x14ac:dyDescent="0.25">
      <c r="A496">
        <v>492</v>
      </c>
      <c r="B496" s="13" t="str">
        <f>IF(ISERROR(VLOOKUP(CONCATENATE($A496,"_",B$2),'Reference data SID'!$B:$N,13,FALSE)),"",VLOOKUP(CONCATENATE($A496,"_",B$2),'Reference data SID'!$B:$N,13,FALSE))</f>
        <v/>
      </c>
      <c r="C496" s="13" t="str">
        <f>IF(ISERROR(VLOOKUP(CONCATENATE($A496,"_",C$2),'Reference data SID'!$B:$N,13,FALSE)),"",VLOOKUP(CONCATENATE($A496,"_",C$2),'Reference data SID'!$B:$N,13,FALSE))</f>
        <v/>
      </c>
      <c r="D496" s="13" t="str">
        <f>IF(ISERROR(VLOOKUP(CONCATENATE($A496,"_",D$2),'Reference data SID'!$B:$N,13,FALSE)),"",VLOOKUP(CONCATENATE($A496,"_",D$2),'Reference data SID'!$B:$N,13,FALSE))</f>
        <v/>
      </c>
      <c r="E496" s="13" t="str">
        <f>IF(ISERROR(VLOOKUP(CONCATENATE($A496,"_",E$2),'Reference data SID'!$B:$N,13,FALSE)),"",VLOOKUP(CONCATENATE($A496,"_",E$2),'Reference data SID'!$B:$N,13,FALSE))</f>
        <v/>
      </c>
      <c r="F496" s="13" t="str">
        <f>IF(ISERROR(VLOOKUP(CONCATENATE($A496,"_",F$2),'Reference data SID'!$B:$N,13,FALSE)),"",VLOOKUP(CONCATENATE($A496,"_",F$2),'Reference data SID'!$B:$N,13,FALSE))</f>
        <v/>
      </c>
      <c r="G496" s="13" t="str">
        <f>IF(ISERROR(VLOOKUP(CONCATENATE($A496,"_",G$2),'Reference data SID'!$B:$N,13,FALSE)),"",VLOOKUP(CONCATENATE($A496,"_",G$2),'Reference data SID'!$B:$N,13,FALSE))</f>
        <v/>
      </c>
      <c r="H496" s="13" t="str">
        <f>IF(ISERROR(VLOOKUP(CONCATENATE($A496,"_",H$2),'Reference data SID'!$B:$N,13,FALSE)),"",VLOOKUP(CONCATENATE($A496,"_",H$2),'Reference data SID'!$B:$N,13,FALSE))</f>
        <v/>
      </c>
      <c r="I496" s="13" t="str">
        <f>IF(ISERROR(VLOOKUP(CONCATENATE($A496,"_",I$2),'Reference data SID'!$B:$N,13,FALSE)),"",VLOOKUP(CONCATENATE($A496,"_",I$2),'Reference data SID'!$B:$N,13,FALSE))</f>
        <v/>
      </c>
      <c r="J496" s="13" t="str">
        <f>IF(ISERROR(VLOOKUP(CONCATENATE($A496,"_",J$2),'Reference data SID'!$B:$N,13,FALSE)),"",VLOOKUP(CONCATENATE($A496,"_",J$2),'Reference data SID'!$B:$N,13,FALSE))</f>
        <v/>
      </c>
      <c r="K496" s="13" t="str">
        <f>IF(ISERROR(VLOOKUP(CONCATENATE($A496,"_",K$2),'Reference data SID'!$B:$N,13,FALSE)),"",VLOOKUP(CONCATENATE($A496,"_",K$2),'Reference data SID'!$B:$N,13,FALSE))</f>
        <v/>
      </c>
      <c r="L496" s="13" t="str">
        <f>IF(ISERROR(VLOOKUP(CONCATENATE($A496,"_",L$2),'Reference data SID'!$B:$N,13,FALSE)),"",VLOOKUP(CONCATENATE($A496,"_",L$2),'Reference data SID'!$B:$N,13,FALSE))</f>
        <v/>
      </c>
      <c r="M496" s="13" t="str">
        <f>IF(ISERROR(VLOOKUP(CONCATENATE($A496,"_",M$2),'Reference data SID'!$B:$N,13,FALSE)),"",VLOOKUP(CONCATENATE($A496,"_",M$2),'Reference data SID'!$B:$N,13,FALSE))</f>
        <v/>
      </c>
      <c r="N496" s="13" t="str">
        <f>IF(ISERROR(VLOOKUP(CONCATENATE($A496,"_",N$2),'Reference data SID'!$B:$N,13,FALSE)),"",VLOOKUP(CONCATENATE($A496,"_",N$2),'Reference data SID'!$B:$N,13,FALSE))</f>
        <v/>
      </c>
      <c r="O496" s="13" t="str">
        <f>IF(ISERROR(VLOOKUP(CONCATENATE($A496,"_",O$2),'Reference data SID'!$B:$N,13,FALSE)),"",VLOOKUP(CONCATENATE($A496,"_",O$2),'Reference data SID'!$B:$N,13,FALSE))</f>
        <v/>
      </c>
      <c r="P496" s="13" t="str">
        <f>IF(ISERROR(VLOOKUP(CONCATENATE($A496,"_",P$2),'Reference data SID'!$B:$N,13,FALSE)),"",VLOOKUP(CONCATENATE($A496,"_",P$2),'Reference data SID'!$B:$N,13,FALSE))</f>
        <v/>
      </c>
      <c r="Q496" s="13" t="str">
        <f>IF(ISERROR(VLOOKUP(CONCATENATE($A496,"_",Q$2),'Reference data SID'!$B:$N,13,FALSE)),"",VLOOKUP(CONCATENATE($A496,"_",Q$2),'Reference data SID'!$B:$N,13,FALSE))</f>
        <v/>
      </c>
      <c r="R496" s="13" t="str">
        <f>IF(ISERROR(VLOOKUP(CONCATENATE($A496,"_",R$2),'Reference data SID'!$B:$N,13,FALSE)),"",VLOOKUP(CONCATENATE($A496,"_",R$2),'Reference data SID'!$B:$N,13,FALSE))</f>
        <v/>
      </c>
      <c r="S496" s="13" t="str">
        <f>IF(ISERROR(VLOOKUP(CONCATENATE($A496,"_",S$2),'Reference data SID'!$B:$N,13,FALSE)),"",VLOOKUP(CONCATENATE($A496,"_",S$2),'Reference data SID'!$B:$N,13,FALSE))</f>
        <v/>
      </c>
      <c r="T496" s="13" t="str">
        <f>IF(ISERROR(VLOOKUP(CONCATENATE($A496,"_",T$2),'Reference data SID'!$B:$N,13,FALSE)),"",VLOOKUP(CONCATENATE($A496,"_",T$2),'Reference data SID'!$B:$N,13,FALSE))</f>
        <v/>
      </c>
      <c r="U496" s="13" t="str">
        <f>IF(ISERROR(VLOOKUP(CONCATENATE($A496,"_",U$2),'Reference data SID'!$B:$N,13,FALSE)),"",VLOOKUP(CONCATENATE($A496,"_",U$2),'Reference data SID'!$B:$N,13,FALSE))</f>
        <v/>
      </c>
      <c r="V496" s="13" t="str">
        <f>IF(ISERROR(VLOOKUP(CONCATENATE($A496,"_",V$2),'Reference data SID'!$B:$N,13,FALSE)),"",VLOOKUP(CONCATENATE($A496,"_",V$2),'Reference data SID'!$B:$N,13,FALSE))</f>
        <v/>
      </c>
      <c r="W496" s="13" t="str">
        <f>IF(ISERROR(VLOOKUP(CONCATENATE($A496,"_",W$2),'Reference data SID'!$B:$N,13,FALSE)),"",VLOOKUP(CONCATENATE($A496,"_",W$2),'Reference data SID'!$B:$N,13,FALSE))</f>
        <v/>
      </c>
      <c r="X496" s="13" t="str">
        <f>IF(ISERROR(VLOOKUP(CONCATENATE($A496,"_",X$2),'Reference data SID'!$B:$N,13,FALSE)),"",VLOOKUP(CONCATENATE($A496,"_",X$2),'Reference data SID'!$B:$N,13,FALSE))</f>
        <v/>
      </c>
      <c r="Y496" s="13" t="str">
        <f>IF(ISERROR(VLOOKUP(CONCATENATE($A496,"_",Y$2),'Reference data SID'!$B:$N,13,FALSE)),"",VLOOKUP(CONCATENATE($A496,"_",Y$2),'Reference data SID'!$B:$N,13,FALSE))</f>
        <v/>
      </c>
      <c r="Z496" s="13" t="str">
        <f>IF(ISERROR(VLOOKUP(CONCATENATE($A496,"_",Z$2),'Reference data SID'!$B:$N,13,FALSE)),"",VLOOKUP(CONCATENATE($A496,"_",Z$2),'Reference data SID'!$B:$N,13,FALSE))</f>
        <v/>
      </c>
      <c r="AA496" s="13" t="str">
        <f>IF(ISERROR(VLOOKUP(CONCATENATE($A496,"_",AA$2),'Reference data SID'!$B:$N,13,FALSE)),"",VLOOKUP(CONCATENATE($A496,"_",AA$2),'Reference data SID'!$B:$N,13,FALSE))</f>
        <v/>
      </c>
      <c r="AB496" s="13" t="str">
        <f>IF(ISERROR(VLOOKUP(CONCATENATE($A496,"_",AB$2),'Reference data SID'!$B:$N,13,FALSE)),"",VLOOKUP(CONCATENATE($A496,"_",AB$2),'Reference data SID'!$B:$N,13,FALSE))</f>
        <v/>
      </c>
      <c r="AC496" s="13" t="str">
        <f>IF(ISERROR(VLOOKUP(CONCATENATE($A496,"_",AC$2),'Reference data SID'!$B:$N,13,FALSE)),"",VLOOKUP(CONCATENATE($A496,"_",AC$2),'Reference data SID'!$B:$N,13,FALSE))</f>
        <v/>
      </c>
      <c r="AD496" s="13" t="str">
        <f>IF(ISERROR(VLOOKUP(CONCATENATE($A496,"_",AD$2),'Reference data SID'!$B:$N,13,FALSE)),"",VLOOKUP(CONCATENATE($A496,"_",AD$2),'Reference data SID'!$B:$N,13,FALSE))</f>
        <v/>
      </c>
      <c r="AE496" s="13" t="str">
        <f>IF(ISERROR(VLOOKUP(CONCATENATE($A496,"_",AE$2),'Reference data SID'!$B:$N,13,FALSE)),"",VLOOKUP(CONCATENATE($A496,"_",AE$2),'Reference data SID'!$B:$N,13,FALSE))</f>
        <v/>
      </c>
      <c r="AF496" s="13" t="str">
        <f>IF(ISERROR(VLOOKUP(CONCATENATE($A496,"_",AF$2),'Reference data SID'!$B:$N,13,FALSE)),"",VLOOKUP(CONCATENATE($A496,"_",AF$2),'Reference data SID'!$B:$N,13,FALSE))</f>
        <v/>
      </c>
      <c r="AG496" s="13" t="str">
        <f>IF(ISERROR(VLOOKUP(CONCATENATE($A496,"_",AG$2),'Reference data SID'!$B:$N,13,FALSE)),"",VLOOKUP(CONCATENATE($A496,"_",AG$2),'Reference data SID'!$B:$N,13,FALSE))</f>
        <v/>
      </c>
      <c r="AH496" s="13" t="str">
        <f>IF(ISERROR(VLOOKUP(CONCATENATE($A496,"_",AH$2),'Reference data SID'!$B:$N,13,FALSE)),"",VLOOKUP(CONCATENATE($A496,"_",AH$2),'Reference data SID'!$B:$N,13,FALSE))</f>
        <v/>
      </c>
      <c r="AI496" s="13" t="str">
        <f>IF(ISERROR(VLOOKUP(CONCATENATE($A496,"_",AI$2),'Reference data SID'!$B:$N,13,FALSE)),"",VLOOKUP(CONCATENATE($A496,"_",AI$2),'Reference data SID'!$B:$N,13,FALSE))</f>
        <v/>
      </c>
      <c r="AJ496" s="13" t="str">
        <f>IF(ISERROR(VLOOKUP(CONCATENATE($A496,"_",AJ$2),'Reference data SID'!$B:$N,13,FALSE)),"",VLOOKUP(CONCATENATE($A496,"_",AJ$2),'Reference data SID'!$B:$N,13,FALSE))</f>
        <v/>
      </c>
      <c r="AK496" s="13" t="str">
        <f>IF(ISERROR(VLOOKUP(CONCATENATE($A496,"_",AK$2),'Reference data SID'!$B:$N,13,FALSE)),"",VLOOKUP(CONCATENATE($A496,"_",AK$2),'Reference data SID'!$B:$N,13,FALSE))</f>
        <v/>
      </c>
      <c r="AL496" s="13" t="str">
        <f>IF(ISERROR(VLOOKUP(CONCATENATE($A496,"_",AL$2),'Reference data SID'!$B:$N,13,FALSE)),"",VLOOKUP(CONCATENATE($A496,"_",AL$2),'Reference data SID'!$B:$N,13,FALSE))</f>
        <v/>
      </c>
      <c r="AM496" s="13" t="str">
        <f>IF(ISERROR(VLOOKUP(CONCATENATE($A496,"_",AM$2),'Reference data SID'!$B:$N,13,FALSE)),"",VLOOKUP(CONCATENATE($A496,"_",AM$2),'Reference data SID'!$B:$N,13,FALSE))</f>
        <v/>
      </c>
      <c r="AN496" s="13" t="str">
        <f>IF(ISERROR(VLOOKUP(CONCATENATE($A496,"_",AN$2),'Reference data SID'!$B:$N,13,FALSE)),"",VLOOKUP(CONCATENATE($A496,"_",AN$2),'Reference data SID'!$B:$N,13,FALSE))</f>
        <v/>
      </c>
      <c r="AO496" s="13" t="str">
        <f>IF(ISERROR(VLOOKUP(CONCATENATE($A496,"_",AO$2),'Reference data SID'!$B:$N,13,FALSE)),"",VLOOKUP(CONCATENATE($A496,"_",AO$2),'Reference data SID'!$B:$N,13,FALSE))</f>
        <v/>
      </c>
      <c r="AP496" s="13" t="str">
        <f>IF(ISERROR(VLOOKUP(CONCATENATE($A496,"_",AP$2),'Reference data SID'!$B:$N,13,FALSE)),"",VLOOKUP(CONCATENATE($A496,"_",AP$2),'Reference data SID'!$B:$N,13,FALSE))</f>
        <v/>
      </c>
      <c r="AQ496" s="13" t="str">
        <f>IF(ISERROR(VLOOKUP(CONCATENATE($A496,"_",AQ$2),'Reference data SID'!$B:$N,13,FALSE)),"",VLOOKUP(CONCATENATE($A496,"_",AQ$2),'Reference data SID'!$B:$N,13,FALSE))</f>
        <v/>
      </c>
      <c r="AR496" s="13" t="str">
        <f>IF(ISERROR(VLOOKUP(CONCATENATE($A496,"_",AR$2),'Reference data SID'!$B:$N,13,FALSE)),"",VLOOKUP(CONCATENATE($A496,"_",AR$2),'Reference data SID'!$B:$N,13,FALSE))</f>
        <v/>
      </c>
      <c r="AS496" s="13" t="str">
        <f>IF(ISERROR(VLOOKUP(CONCATENATE($A496,"_",AS$2),'Reference data SID'!$B:$N,13,FALSE)),"",VLOOKUP(CONCATENATE($A496,"_",AS$2),'Reference data SID'!$B:$N,13,FALSE))</f>
        <v/>
      </c>
      <c r="AT496" s="13" t="str">
        <f>IF(ISERROR(VLOOKUP(CONCATENATE($A496,"_",AT$2),'Reference data SID'!$B:$N,13,FALSE)),"",VLOOKUP(CONCATENATE($A496,"_",AT$2),'Reference data SID'!$B:$N,13,FALSE))</f>
        <v/>
      </c>
    </row>
    <row r="497" spans="1:46" x14ac:dyDescent="0.25">
      <c r="A497">
        <v>493</v>
      </c>
      <c r="B497" s="13" t="str">
        <f>IF(ISERROR(VLOOKUP(CONCATENATE($A497,"_",B$2),'Reference data SID'!$B:$N,13,FALSE)),"",VLOOKUP(CONCATENATE($A497,"_",B$2),'Reference data SID'!$B:$N,13,FALSE))</f>
        <v/>
      </c>
      <c r="C497" s="13" t="str">
        <f>IF(ISERROR(VLOOKUP(CONCATENATE($A497,"_",C$2),'Reference data SID'!$B:$N,13,FALSE)),"",VLOOKUP(CONCATENATE($A497,"_",C$2),'Reference data SID'!$B:$N,13,FALSE))</f>
        <v/>
      </c>
      <c r="D497" s="13" t="str">
        <f>IF(ISERROR(VLOOKUP(CONCATENATE($A497,"_",D$2),'Reference data SID'!$B:$N,13,FALSE)),"",VLOOKUP(CONCATENATE($A497,"_",D$2),'Reference data SID'!$B:$N,13,FALSE))</f>
        <v/>
      </c>
      <c r="E497" s="13" t="str">
        <f>IF(ISERROR(VLOOKUP(CONCATENATE($A497,"_",E$2),'Reference data SID'!$B:$N,13,FALSE)),"",VLOOKUP(CONCATENATE($A497,"_",E$2),'Reference data SID'!$B:$N,13,FALSE))</f>
        <v/>
      </c>
      <c r="F497" s="13" t="str">
        <f>IF(ISERROR(VLOOKUP(CONCATENATE($A497,"_",F$2),'Reference data SID'!$B:$N,13,FALSE)),"",VLOOKUP(CONCATENATE($A497,"_",F$2),'Reference data SID'!$B:$N,13,FALSE))</f>
        <v/>
      </c>
      <c r="G497" s="13" t="str">
        <f>IF(ISERROR(VLOOKUP(CONCATENATE($A497,"_",G$2),'Reference data SID'!$B:$N,13,FALSE)),"",VLOOKUP(CONCATENATE($A497,"_",G$2),'Reference data SID'!$B:$N,13,FALSE))</f>
        <v/>
      </c>
      <c r="H497" s="13" t="str">
        <f>IF(ISERROR(VLOOKUP(CONCATENATE($A497,"_",H$2),'Reference data SID'!$B:$N,13,FALSE)),"",VLOOKUP(CONCATENATE($A497,"_",H$2),'Reference data SID'!$B:$N,13,FALSE))</f>
        <v/>
      </c>
      <c r="I497" s="13" t="str">
        <f>IF(ISERROR(VLOOKUP(CONCATENATE($A497,"_",I$2),'Reference data SID'!$B:$N,13,FALSE)),"",VLOOKUP(CONCATENATE($A497,"_",I$2),'Reference data SID'!$B:$N,13,FALSE))</f>
        <v/>
      </c>
      <c r="J497" s="13" t="str">
        <f>IF(ISERROR(VLOOKUP(CONCATENATE($A497,"_",J$2),'Reference data SID'!$B:$N,13,FALSE)),"",VLOOKUP(CONCATENATE($A497,"_",J$2),'Reference data SID'!$B:$N,13,FALSE))</f>
        <v/>
      </c>
      <c r="K497" s="13" t="str">
        <f>IF(ISERROR(VLOOKUP(CONCATENATE($A497,"_",K$2),'Reference data SID'!$B:$N,13,FALSE)),"",VLOOKUP(CONCATENATE($A497,"_",K$2),'Reference data SID'!$B:$N,13,FALSE))</f>
        <v/>
      </c>
      <c r="L497" s="13" t="str">
        <f>IF(ISERROR(VLOOKUP(CONCATENATE($A497,"_",L$2),'Reference data SID'!$B:$N,13,FALSE)),"",VLOOKUP(CONCATENATE($A497,"_",L$2),'Reference data SID'!$B:$N,13,FALSE))</f>
        <v/>
      </c>
      <c r="M497" s="13" t="str">
        <f>IF(ISERROR(VLOOKUP(CONCATENATE($A497,"_",M$2),'Reference data SID'!$B:$N,13,FALSE)),"",VLOOKUP(CONCATENATE($A497,"_",M$2),'Reference data SID'!$B:$N,13,FALSE))</f>
        <v/>
      </c>
      <c r="N497" s="13" t="str">
        <f>IF(ISERROR(VLOOKUP(CONCATENATE($A497,"_",N$2),'Reference data SID'!$B:$N,13,FALSE)),"",VLOOKUP(CONCATENATE($A497,"_",N$2),'Reference data SID'!$B:$N,13,FALSE))</f>
        <v/>
      </c>
      <c r="O497" s="13" t="str">
        <f>IF(ISERROR(VLOOKUP(CONCATENATE($A497,"_",O$2),'Reference data SID'!$B:$N,13,FALSE)),"",VLOOKUP(CONCATENATE($A497,"_",O$2),'Reference data SID'!$B:$N,13,FALSE))</f>
        <v/>
      </c>
      <c r="P497" s="13" t="str">
        <f>IF(ISERROR(VLOOKUP(CONCATENATE($A497,"_",P$2),'Reference data SID'!$B:$N,13,FALSE)),"",VLOOKUP(CONCATENATE($A497,"_",P$2),'Reference data SID'!$B:$N,13,FALSE))</f>
        <v/>
      </c>
      <c r="Q497" s="13" t="str">
        <f>IF(ISERROR(VLOOKUP(CONCATENATE($A497,"_",Q$2),'Reference data SID'!$B:$N,13,FALSE)),"",VLOOKUP(CONCATENATE($A497,"_",Q$2),'Reference data SID'!$B:$N,13,FALSE))</f>
        <v/>
      </c>
      <c r="R497" s="13" t="str">
        <f>IF(ISERROR(VLOOKUP(CONCATENATE($A497,"_",R$2),'Reference data SID'!$B:$N,13,FALSE)),"",VLOOKUP(CONCATENATE($A497,"_",R$2),'Reference data SID'!$B:$N,13,FALSE))</f>
        <v/>
      </c>
      <c r="S497" s="13" t="str">
        <f>IF(ISERROR(VLOOKUP(CONCATENATE($A497,"_",S$2),'Reference data SID'!$B:$N,13,FALSE)),"",VLOOKUP(CONCATENATE($A497,"_",S$2),'Reference data SID'!$B:$N,13,FALSE))</f>
        <v/>
      </c>
      <c r="T497" s="13" t="str">
        <f>IF(ISERROR(VLOOKUP(CONCATENATE($A497,"_",T$2),'Reference data SID'!$B:$N,13,FALSE)),"",VLOOKUP(CONCATENATE($A497,"_",T$2),'Reference data SID'!$B:$N,13,FALSE))</f>
        <v/>
      </c>
      <c r="U497" s="13" t="str">
        <f>IF(ISERROR(VLOOKUP(CONCATENATE($A497,"_",U$2),'Reference data SID'!$B:$N,13,FALSE)),"",VLOOKUP(CONCATENATE($A497,"_",U$2),'Reference data SID'!$B:$N,13,FALSE))</f>
        <v/>
      </c>
      <c r="V497" s="13" t="str">
        <f>IF(ISERROR(VLOOKUP(CONCATENATE($A497,"_",V$2),'Reference data SID'!$B:$N,13,FALSE)),"",VLOOKUP(CONCATENATE($A497,"_",V$2),'Reference data SID'!$B:$N,13,FALSE))</f>
        <v/>
      </c>
      <c r="W497" s="13" t="str">
        <f>IF(ISERROR(VLOOKUP(CONCATENATE($A497,"_",W$2),'Reference data SID'!$B:$N,13,FALSE)),"",VLOOKUP(CONCATENATE($A497,"_",W$2),'Reference data SID'!$B:$N,13,FALSE))</f>
        <v/>
      </c>
      <c r="X497" s="13" t="str">
        <f>IF(ISERROR(VLOOKUP(CONCATENATE($A497,"_",X$2),'Reference data SID'!$B:$N,13,FALSE)),"",VLOOKUP(CONCATENATE($A497,"_",X$2),'Reference data SID'!$B:$N,13,FALSE))</f>
        <v/>
      </c>
      <c r="Y497" s="13" t="str">
        <f>IF(ISERROR(VLOOKUP(CONCATENATE($A497,"_",Y$2),'Reference data SID'!$B:$N,13,FALSE)),"",VLOOKUP(CONCATENATE($A497,"_",Y$2),'Reference data SID'!$B:$N,13,FALSE))</f>
        <v/>
      </c>
      <c r="Z497" s="13" t="str">
        <f>IF(ISERROR(VLOOKUP(CONCATENATE($A497,"_",Z$2),'Reference data SID'!$B:$N,13,FALSE)),"",VLOOKUP(CONCATENATE($A497,"_",Z$2),'Reference data SID'!$B:$N,13,FALSE))</f>
        <v/>
      </c>
      <c r="AA497" s="13" t="str">
        <f>IF(ISERROR(VLOOKUP(CONCATENATE($A497,"_",AA$2),'Reference data SID'!$B:$N,13,FALSE)),"",VLOOKUP(CONCATENATE($A497,"_",AA$2),'Reference data SID'!$B:$N,13,FALSE))</f>
        <v/>
      </c>
      <c r="AB497" s="13" t="str">
        <f>IF(ISERROR(VLOOKUP(CONCATENATE($A497,"_",AB$2),'Reference data SID'!$B:$N,13,FALSE)),"",VLOOKUP(CONCATENATE($A497,"_",AB$2),'Reference data SID'!$B:$N,13,FALSE))</f>
        <v/>
      </c>
      <c r="AC497" s="13" t="str">
        <f>IF(ISERROR(VLOOKUP(CONCATENATE($A497,"_",AC$2),'Reference data SID'!$B:$N,13,FALSE)),"",VLOOKUP(CONCATENATE($A497,"_",AC$2),'Reference data SID'!$B:$N,13,FALSE))</f>
        <v/>
      </c>
      <c r="AD497" s="13" t="str">
        <f>IF(ISERROR(VLOOKUP(CONCATENATE($A497,"_",AD$2),'Reference data SID'!$B:$N,13,FALSE)),"",VLOOKUP(CONCATENATE($A497,"_",AD$2),'Reference data SID'!$B:$N,13,FALSE))</f>
        <v/>
      </c>
      <c r="AE497" s="13" t="str">
        <f>IF(ISERROR(VLOOKUP(CONCATENATE($A497,"_",AE$2),'Reference data SID'!$B:$N,13,FALSE)),"",VLOOKUP(CONCATENATE($A497,"_",AE$2),'Reference data SID'!$B:$N,13,FALSE))</f>
        <v/>
      </c>
      <c r="AF497" s="13" t="str">
        <f>IF(ISERROR(VLOOKUP(CONCATENATE($A497,"_",AF$2),'Reference data SID'!$B:$N,13,FALSE)),"",VLOOKUP(CONCATENATE($A497,"_",AF$2),'Reference data SID'!$B:$N,13,FALSE))</f>
        <v/>
      </c>
      <c r="AG497" s="13" t="str">
        <f>IF(ISERROR(VLOOKUP(CONCATENATE($A497,"_",AG$2),'Reference data SID'!$B:$N,13,FALSE)),"",VLOOKUP(CONCATENATE($A497,"_",AG$2),'Reference data SID'!$B:$N,13,FALSE))</f>
        <v/>
      </c>
      <c r="AH497" s="13" t="str">
        <f>IF(ISERROR(VLOOKUP(CONCATENATE($A497,"_",AH$2),'Reference data SID'!$B:$N,13,FALSE)),"",VLOOKUP(CONCATENATE($A497,"_",AH$2),'Reference data SID'!$B:$N,13,FALSE))</f>
        <v/>
      </c>
      <c r="AI497" s="13" t="str">
        <f>IF(ISERROR(VLOOKUP(CONCATENATE($A497,"_",AI$2),'Reference data SID'!$B:$N,13,FALSE)),"",VLOOKUP(CONCATENATE($A497,"_",AI$2),'Reference data SID'!$B:$N,13,FALSE))</f>
        <v/>
      </c>
      <c r="AJ497" s="13" t="str">
        <f>IF(ISERROR(VLOOKUP(CONCATENATE($A497,"_",AJ$2),'Reference data SID'!$B:$N,13,FALSE)),"",VLOOKUP(CONCATENATE($A497,"_",AJ$2),'Reference data SID'!$B:$N,13,FALSE))</f>
        <v/>
      </c>
      <c r="AK497" s="13" t="str">
        <f>IF(ISERROR(VLOOKUP(CONCATENATE($A497,"_",AK$2),'Reference data SID'!$B:$N,13,FALSE)),"",VLOOKUP(CONCATENATE($A497,"_",AK$2),'Reference data SID'!$B:$N,13,FALSE))</f>
        <v/>
      </c>
      <c r="AL497" s="13" t="str">
        <f>IF(ISERROR(VLOOKUP(CONCATENATE($A497,"_",AL$2),'Reference data SID'!$B:$N,13,FALSE)),"",VLOOKUP(CONCATENATE($A497,"_",AL$2),'Reference data SID'!$B:$N,13,FALSE))</f>
        <v/>
      </c>
      <c r="AM497" s="13" t="str">
        <f>IF(ISERROR(VLOOKUP(CONCATENATE($A497,"_",AM$2),'Reference data SID'!$B:$N,13,FALSE)),"",VLOOKUP(CONCATENATE($A497,"_",AM$2),'Reference data SID'!$B:$N,13,FALSE))</f>
        <v/>
      </c>
      <c r="AN497" s="13" t="str">
        <f>IF(ISERROR(VLOOKUP(CONCATENATE($A497,"_",AN$2),'Reference data SID'!$B:$N,13,FALSE)),"",VLOOKUP(CONCATENATE($A497,"_",AN$2),'Reference data SID'!$B:$N,13,FALSE))</f>
        <v/>
      </c>
      <c r="AO497" s="13" t="str">
        <f>IF(ISERROR(VLOOKUP(CONCATENATE($A497,"_",AO$2),'Reference data SID'!$B:$N,13,FALSE)),"",VLOOKUP(CONCATENATE($A497,"_",AO$2),'Reference data SID'!$B:$N,13,FALSE))</f>
        <v/>
      </c>
      <c r="AP497" s="13" t="str">
        <f>IF(ISERROR(VLOOKUP(CONCATENATE($A497,"_",AP$2),'Reference data SID'!$B:$N,13,FALSE)),"",VLOOKUP(CONCATENATE($A497,"_",AP$2),'Reference data SID'!$B:$N,13,FALSE))</f>
        <v/>
      </c>
      <c r="AQ497" s="13" t="str">
        <f>IF(ISERROR(VLOOKUP(CONCATENATE($A497,"_",AQ$2),'Reference data SID'!$B:$N,13,FALSE)),"",VLOOKUP(CONCATENATE($A497,"_",AQ$2),'Reference data SID'!$B:$N,13,FALSE))</f>
        <v/>
      </c>
      <c r="AR497" s="13" t="str">
        <f>IF(ISERROR(VLOOKUP(CONCATENATE($A497,"_",AR$2),'Reference data SID'!$B:$N,13,FALSE)),"",VLOOKUP(CONCATENATE($A497,"_",AR$2),'Reference data SID'!$B:$N,13,FALSE))</f>
        <v/>
      </c>
      <c r="AS497" s="13" t="str">
        <f>IF(ISERROR(VLOOKUP(CONCATENATE($A497,"_",AS$2),'Reference data SID'!$B:$N,13,FALSE)),"",VLOOKUP(CONCATENATE($A497,"_",AS$2),'Reference data SID'!$B:$N,13,FALSE))</f>
        <v/>
      </c>
      <c r="AT497" s="13" t="str">
        <f>IF(ISERROR(VLOOKUP(CONCATENATE($A497,"_",AT$2),'Reference data SID'!$B:$N,13,FALSE)),"",VLOOKUP(CONCATENATE($A497,"_",AT$2),'Reference data SID'!$B:$N,13,FALSE))</f>
        <v/>
      </c>
    </row>
    <row r="498" spans="1:46" x14ac:dyDescent="0.25">
      <c r="A498">
        <v>494</v>
      </c>
      <c r="B498" s="13" t="str">
        <f>IF(ISERROR(VLOOKUP(CONCATENATE($A498,"_",B$2),'Reference data SID'!$B:$N,13,FALSE)),"",VLOOKUP(CONCATENATE($A498,"_",B$2),'Reference data SID'!$B:$N,13,FALSE))</f>
        <v/>
      </c>
      <c r="C498" s="13" t="str">
        <f>IF(ISERROR(VLOOKUP(CONCATENATE($A498,"_",C$2),'Reference data SID'!$B:$N,13,FALSE)),"",VLOOKUP(CONCATENATE($A498,"_",C$2),'Reference data SID'!$B:$N,13,FALSE))</f>
        <v/>
      </c>
      <c r="D498" s="13" t="str">
        <f>IF(ISERROR(VLOOKUP(CONCATENATE($A498,"_",D$2),'Reference data SID'!$B:$N,13,FALSE)),"",VLOOKUP(CONCATENATE($A498,"_",D$2),'Reference data SID'!$B:$N,13,FALSE))</f>
        <v/>
      </c>
      <c r="E498" s="13" t="str">
        <f>IF(ISERROR(VLOOKUP(CONCATENATE($A498,"_",E$2),'Reference data SID'!$B:$N,13,FALSE)),"",VLOOKUP(CONCATENATE($A498,"_",E$2),'Reference data SID'!$B:$N,13,FALSE))</f>
        <v/>
      </c>
      <c r="F498" s="13" t="str">
        <f>IF(ISERROR(VLOOKUP(CONCATENATE($A498,"_",F$2),'Reference data SID'!$B:$N,13,FALSE)),"",VLOOKUP(CONCATENATE($A498,"_",F$2),'Reference data SID'!$B:$N,13,FALSE))</f>
        <v/>
      </c>
      <c r="G498" s="13" t="str">
        <f>IF(ISERROR(VLOOKUP(CONCATENATE($A498,"_",G$2),'Reference data SID'!$B:$N,13,FALSE)),"",VLOOKUP(CONCATENATE($A498,"_",G$2),'Reference data SID'!$B:$N,13,FALSE))</f>
        <v/>
      </c>
      <c r="H498" s="13" t="str">
        <f>IF(ISERROR(VLOOKUP(CONCATENATE($A498,"_",H$2),'Reference data SID'!$B:$N,13,FALSE)),"",VLOOKUP(CONCATENATE($A498,"_",H$2),'Reference data SID'!$B:$N,13,FALSE))</f>
        <v/>
      </c>
      <c r="I498" s="13" t="str">
        <f>IF(ISERROR(VLOOKUP(CONCATENATE($A498,"_",I$2),'Reference data SID'!$B:$N,13,FALSE)),"",VLOOKUP(CONCATENATE($A498,"_",I$2),'Reference data SID'!$B:$N,13,FALSE))</f>
        <v/>
      </c>
      <c r="J498" s="13" t="str">
        <f>IF(ISERROR(VLOOKUP(CONCATENATE($A498,"_",J$2),'Reference data SID'!$B:$N,13,FALSE)),"",VLOOKUP(CONCATENATE($A498,"_",J$2),'Reference data SID'!$B:$N,13,FALSE))</f>
        <v/>
      </c>
      <c r="K498" s="13" t="str">
        <f>IF(ISERROR(VLOOKUP(CONCATENATE($A498,"_",K$2),'Reference data SID'!$B:$N,13,FALSE)),"",VLOOKUP(CONCATENATE($A498,"_",K$2),'Reference data SID'!$B:$N,13,FALSE))</f>
        <v/>
      </c>
      <c r="L498" s="13" t="str">
        <f>IF(ISERROR(VLOOKUP(CONCATENATE($A498,"_",L$2),'Reference data SID'!$B:$N,13,FALSE)),"",VLOOKUP(CONCATENATE($A498,"_",L$2),'Reference data SID'!$B:$N,13,FALSE))</f>
        <v/>
      </c>
      <c r="M498" s="13" t="str">
        <f>IF(ISERROR(VLOOKUP(CONCATENATE($A498,"_",M$2),'Reference data SID'!$B:$N,13,FALSE)),"",VLOOKUP(CONCATENATE($A498,"_",M$2),'Reference data SID'!$B:$N,13,FALSE))</f>
        <v/>
      </c>
      <c r="N498" s="13" t="str">
        <f>IF(ISERROR(VLOOKUP(CONCATENATE($A498,"_",N$2),'Reference data SID'!$B:$N,13,FALSE)),"",VLOOKUP(CONCATENATE($A498,"_",N$2),'Reference data SID'!$B:$N,13,FALSE))</f>
        <v/>
      </c>
      <c r="O498" s="13" t="str">
        <f>IF(ISERROR(VLOOKUP(CONCATENATE($A498,"_",O$2),'Reference data SID'!$B:$N,13,FALSE)),"",VLOOKUP(CONCATENATE($A498,"_",O$2),'Reference data SID'!$B:$N,13,FALSE))</f>
        <v/>
      </c>
      <c r="P498" s="13" t="str">
        <f>IF(ISERROR(VLOOKUP(CONCATENATE($A498,"_",P$2),'Reference data SID'!$B:$N,13,FALSE)),"",VLOOKUP(CONCATENATE($A498,"_",P$2),'Reference data SID'!$B:$N,13,FALSE))</f>
        <v/>
      </c>
      <c r="Q498" s="13" t="str">
        <f>IF(ISERROR(VLOOKUP(CONCATENATE($A498,"_",Q$2),'Reference data SID'!$B:$N,13,FALSE)),"",VLOOKUP(CONCATENATE($A498,"_",Q$2),'Reference data SID'!$B:$N,13,FALSE))</f>
        <v/>
      </c>
      <c r="R498" s="13" t="str">
        <f>IF(ISERROR(VLOOKUP(CONCATENATE($A498,"_",R$2),'Reference data SID'!$B:$N,13,FALSE)),"",VLOOKUP(CONCATENATE($A498,"_",R$2),'Reference data SID'!$B:$N,13,FALSE))</f>
        <v/>
      </c>
      <c r="S498" s="13" t="str">
        <f>IF(ISERROR(VLOOKUP(CONCATENATE($A498,"_",S$2),'Reference data SID'!$B:$N,13,FALSE)),"",VLOOKUP(CONCATENATE($A498,"_",S$2),'Reference data SID'!$B:$N,13,FALSE))</f>
        <v/>
      </c>
      <c r="T498" s="13" t="str">
        <f>IF(ISERROR(VLOOKUP(CONCATENATE($A498,"_",T$2),'Reference data SID'!$B:$N,13,FALSE)),"",VLOOKUP(CONCATENATE($A498,"_",T$2),'Reference data SID'!$B:$N,13,FALSE))</f>
        <v/>
      </c>
      <c r="U498" s="13" t="str">
        <f>IF(ISERROR(VLOOKUP(CONCATENATE($A498,"_",U$2),'Reference data SID'!$B:$N,13,FALSE)),"",VLOOKUP(CONCATENATE($A498,"_",U$2),'Reference data SID'!$B:$N,13,FALSE))</f>
        <v/>
      </c>
      <c r="V498" s="13" t="str">
        <f>IF(ISERROR(VLOOKUP(CONCATENATE($A498,"_",V$2),'Reference data SID'!$B:$N,13,FALSE)),"",VLOOKUP(CONCATENATE($A498,"_",V$2),'Reference data SID'!$B:$N,13,FALSE))</f>
        <v/>
      </c>
      <c r="W498" s="13" t="str">
        <f>IF(ISERROR(VLOOKUP(CONCATENATE($A498,"_",W$2),'Reference data SID'!$B:$N,13,FALSE)),"",VLOOKUP(CONCATENATE($A498,"_",W$2),'Reference data SID'!$B:$N,13,FALSE))</f>
        <v/>
      </c>
      <c r="X498" s="13" t="str">
        <f>IF(ISERROR(VLOOKUP(CONCATENATE($A498,"_",X$2),'Reference data SID'!$B:$N,13,FALSE)),"",VLOOKUP(CONCATENATE($A498,"_",X$2),'Reference data SID'!$B:$N,13,FALSE))</f>
        <v/>
      </c>
      <c r="Y498" s="13" t="str">
        <f>IF(ISERROR(VLOOKUP(CONCATENATE($A498,"_",Y$2),'Reference data SID'!$B:$N,13,FALSE)),"",VLOOKUP(CONCATENATE($A498,"_",Y$2),'Reference data SID'!$B:$N,13,FALSE))</f>
        <v/>
      </c>
      <c r="Z498" s="13" t="str">
        <f>IF(ISERROR(VLOOKUP(CONCATENATE($A498,"_",Z$2),'Reference data SID'!$B:$N,13,FALSE)),"",VLOOKUP(CONCATENATE($A498,"_",Z$2),'Reference data SID'!$B:$N,13,FALSE))</f>
        <v/>
      </c>
      <c r="AA498" s="13" t="str">
        <f>IF(ISERROR(VLOOKUP(CONCATENATE($A498,"_",AA$2),'Reference data SID'!$B:$N,13,FALSE)),"",VLOOKUP(CONCATENATE($A498,"_",AA$2),'Reference data SID'!$B:$N,13,FALSE))</f>
        <v/>
      </c>
      <c r="AB498" s="13" t="str">
        <f>IF(ISERROR(VLOOKUP(CONCATENATE($A498,"_",AB$2),'Reference data SID'!$B:$N,13,FALSE)),"",VLOOKUP(CONCATENATE($A498,"_",AB$2),'Reference data SID'!$B:$N,13,FALSE))</f>
        <v/>
      </c>
      <c r="AC498" s="13" t="str">
        <f>IF(ISERROR(VLOOKUP(CONCATENATE($A498,"_",AC$2),'Reference data SID'!$B:$N,13,FALSE)),"",VLOOKUP(CONCATENATE($A498,"_",AC$2),'Reference data SID'!$B:$N,13,FALSE))</f>
        <v/>
      </c>
      <c r="AD498" s="13" t="str">
        <f>IF(ISERROR(VLOOKUP(CONCATENATE($A498,"_",AD$2),'Reference data SID'!$B:$N,13,FALSE)),"",VLOOKUP(CONCATENATE($A498,"_",AD$2),'Reference data SID'!$B:$N,13,FALSE))</f>
        <v/>
      </c>
      <c r="AE498" s="13" t="str">
        <f>IF(ISERROR(VLOOKUP(CONCATENATE($A498,"_",AE$2),'Reference data SID'!$B:$N,13,FALSE)),"",VLOOKUP(CONCATENATE($A498,"_",AE$2),'Reference data SID'!$B:$N,13,FALSE))</f>
        <v/>
      </c>
      <c r="AF498" s="13" t="str">
        <f>IF(ISERROR(VLOOKUP(CONCATENATE($A498,"_",AF$2),'Reference data SID'!$B:$N,13,FALSE)),"",VLOOKUP(CONCATENATE($A498,"_",AF$2),'Reference data SID'!$B:$N,13,FALSE))</f>
        <v/>
      </c>
      <c r="AG498" s="13" t="str">
        <f>IF(ISERROR(VLOOKUP(CONCATENATE($A498,"_",AG$2),'Reference data SID'!$B:$N,13,FALSE)),"",VLOOKUP(CONCATENATE($A498,"_",AG$2),'Reference data SID'!$B:$N,13,FALSE))</f>
        <v/>
      </c>
      <c r="AH498" s="13" t="str">
        <f>IF(ISERROR(VLOOKUP(CONCATENATE($A498,"_",AH$2),'Reference data SID'!$B:$N,13,FALSE)),"",VLOOKUP(CONCATENATE($A498,"_",AH$2),'Reference data SID'!$B:$N,13,FALSE))</f>
        <v/>
      </c>
      <c r="AI498" s="13" t="str">
        <f>IF(ISERROR(VLOOKUP(CONCATENATE($A498,"_",AI$2),'Reference data SID'!$B:$N,13,FALSE)),"",VLOOKUP(CONCATENATE($A498,"_",AI$2),'Reference data SID'!$B:$N,13,FALSE))</f>
        <v/>
      </c>
      <c r="AJ498" s="13" t="str">
        <f>IF(ISERROR(VLOOKUP(CONCATENATE($A498,"_",AJ$2),'Reference data SID'!$B:$N,13,FALSE)),"",VLOOKUP(CONCATENATE($A498,"_",AJ$2),'Reference data SID'!$B:$N,13,FALSE))</f>
        <v/>
      </c>
      <c r="AK498" s="13" t="str">
        <f>IF(ISERROR(VLOOKUP(CONCATENATE($A498,"_",AK$2),'Reference data SID'!$B:$N,13,FALSE)),"",VLOOKUP(CONCATENATE($A498,"_",AK$2),'Reference data SID'!$B:$N,13,FALSE))</f>
        <v/>
      </c>
      <c r="AL498" s="13" t="str">
        <f>IF(ISERROR(VLOOKUP(CONCATENATE($A498,"_",AL$2),'Reference data SID'!$B:$N,13,FALSE)),"",VLOOKUP(CONCATENATE($A498,"_",AL$2),'Reference data SID'!$B:$N,13,FALSE))</f>
        <v/>
      </c>
      <c r="AM498" s="13" t="str">
        <f>IF(ISERROR(VLOOKUP(CONCATENATE($A498,"_",AM$2),'Reference data SID'!$B:$N,13,FALSE)),"",VLOOKUP(CONCATENATE($A498,"_",AM$2),'Reference data SID'!$B:$N,13,FALSE))</f>
        <v/>
      </c>
      <c r="AN498" s="13" t="str">
        <f>IF(ISERROR(VLOOKUP(CONCATENATE($A498,"_",AN$2),'Reference data SID'!$B:$N,13,FALSE)),"",VLOOKUP(CONCATENATE($A498,"_",AN$2),'Reference data SID'!$B:$N,13,FALSE))</f>
        <v/>
      </c>
      <c r="AO498" s="13" t="str">
        <f>IF(ISERROR(VLOOKUP(CONCATENATE($A498,"_",AO$2),'Reference data SID'!$B:$N,13,FALSE)),"",VLOOKUP(CONCATENATE($A498,"_",AO$2),'Reference data SID'!$B:$N,13,FALSE))</f>
        <v/>
      </c>
      <c r="AP498" s="13" t="str">
        <f>IF(ISERROR(VLOOKUP(CONCATENATE($A498,"_",AP$2),'Reference data SID'!$B:$N,13,FALSE)),"",VLOOKUP(CONCATENATE($A498,"_",AP$2),'Reference data SID'!$B:$N,13,FALSE))</f>
        <v/>
      </c>
      <c r="AQ498" s="13" t="str">
        <f>IF(ISERROR(VLOOKUP(CONCATENATE($A498,"_",AQ$2),'Reference data SID'!$B:$N,13,FALSE)),"",VLOOKUP(CONCATENATE($A498,"_",AQ$2),'Reference data SID'!$B:$N,13,FALSE))</f>
        <v/>
      </c>
      <c r="AR498" s="13" t="str">
        <f>IF(ISERROR(VLOOKUP(CONCATENATE($A498,"_",AR$2),'Reference data SID'!$B:$N,13,FALSE)),"",VLOOKUP(CONCATENATE($A498,"_",AR$2),'Reference data SID'!$B:$N,13,FALSE))</f>
        <v/>
      </c>
      <c r="AS498" s="13" t="str">
        <f>IF(ISERROR(VLOOKUP(CONCATENATE($A498,"_",AS$2),'Reference data SID'!$B:$N,13,FALSE)),"",VLOOKUP(CONCATENATE($A498,"_",AS$2),'Reference data SID'!$B:$N,13,FALSE))</f>
        <v/>
      </c>
      <c r="AT498" s="13" t="str">
        <f>IF(ISERROR(VLOOKUP(CONCATENATE($A498,"_",AT$2),'Reference data SID'!$B:$N,13,FALSE)),"",VLOOKUP(CONCATENATE($A498,"_",AT$2),'Reference data SID'!$B:$N,13,FALSE))</f>
        <v/>
      </c>
    </row>
    <row r="499" spans="1:46" x14ac:dyDescent="0.25">
      <c r="A499">
        <v>495</v>
      </c>
      <c r="B499" s="13" t="str">
        <f>IF(ISERROR(VLOOKUP(CONCATENATE($A499,"_",B$2),'Reference data SID'!$B:$N,13,FALSE)),"",VLOOKUP(CONCATENATE($A499,"_",B$2),'Reference data SID'!$B:$N,13,FALSE))</f>
        <v/>
      </c>
      <c r="C499" s="13" t="str">
        <f>IF(ISERROR(VLOOKUP(CONCATENATE($A499,"_",C$2),'Reference data SID'!$B:$N,13,FALSE)),"",VLOOKUP(CONCATENATE($A499,"_",C$2),'Reference data SID'!$B:$N,13,FALSE))</f>
        <v/>
      </c>
      <c r="D499" s="13" t="str">
        <f>IF(ISERROR(VLOOKUP(CONCATENATE($A499,"_",D$2),'Reference data SID'!$B:$N,13,FALSE)),"",VLOOKUP(CONCATENATE($A499,"_",D$2),'Reference data SID'!$B:$N,13,FALSE))</f>
        <v/>
      </c>
      <c r="E499" s="13" t="str">
        <f>IF(ISERROR(VLOOKUP(CONCATENATE($A499,"_",E$2),'Reference data SID'!$B:$N,13,FALSE)),"",VLOOKUP(CONCATENATE($A499,"_",E$2),'Reference data SID'!$B:$N,13,FALSE))</f>
        <v/>
      </c>
      <c r="F499" s="13" t="str">
        <f>IF(ISERROR(VLOOKUP(CONCATENATE($A499,"_",F$2),'Reference data SID'!$B:$N,13,FALSE)),"",VLOOKUP(CONCATENATE($A499,"_",F$2),'Reference data SID'!$B:$N,13,FALSE))</f>
        <v/>
      </c>
      <c r="G499" s="13" t="str">
        <f>IF(ISERROR(VLOOKUP(CONCATENATE($A499,"_",G$2),'Reference data SID'!$B:$N,13,FALSE)),"",VLOOKUP(CONCATENATE($A499,"_",G$2),'Reference data SID'!$B:$N,13,FALSE))</f>
        <v/>
      </c>
      <c r="H499" s="13" t="str">
        <f>IF(ISERROR(VLOOKUP(CONCATENATE($A499,"_",H$2),'Reference data SID'!$B:$N,13,FALSE)),"",VLOOKUP(CONCATENATE($A499,"_",H$2),'Reference data SID'!$B:$N,13,FALSE))</f>
        <v/>
      </c>
      <c r="I499" s="13" t="str">
        <f>IF(ISERROR(VLOOKUP(CONCATENATE($A499,"_",I$2),'Reference data SID'!$B:$N,13,FALSE)),"",VLOOKUP(CONCATENATE($A499,"_",I$2),'Reference data SID'!$B:$N,13,FALSE))</f>
        <v/>
      </c>
      <c r="J499" s="13" t="str">
        <f>IF(ISERROR(VLOOKUP(CONCATENATE($A499,"_",J$2),'Reference data SID'!$B:$N,13,FALSE)),"",VLOOKUP(CONCATENATE($A499,"_",J$2),'Reference data SID'!$B:$N,13,FALSE))</f>
        <v/>
      </c>
      <c r="K499" s="13" t="str">
        <f>IF(ISERROR(VLOOKUP(CONCATENATE($A499,"_",K$2),'Reference data SID'!$B:$N,13,FALSE)),"",VLOOKUP(CONCATENATE($A499,"_",K$2),'Reference data SID'!$B:$N,13,FALSE))</f>
        <v/>
      </c>
      <c r="L499" s="13" t="str">
        <f>IF(ISERROR(VLOOKUP(CONCATENATE($A499,"_",L$2),'Reference data SID'!$B:$N,13,FALSE)),"",VLOOKUP(CONCATENATE($A499,"_",L$2),'Reference data SID'!$B:$N,13,FALSE))</f>
        <v/>
      </c>
      <c r="M499" s="13" t="str">
        <f>IF(ISERROR(VLOOKUP(CONCATENATE($A499,"_",M$2),'Reference data SID'!$B:$N,13,FALSE)),"",VLOOKUP(CONCATENATE($A499,"_",M$2),'Reference data SID'!$B:$N,13,FALSE))</f>
        <v/>
      </c>
      <c r="N499" s="13" t="str">
        <f>IF(ISERROR(VLOOKUP(CONCATENATE($A499,"_",N$2),'Reference data SID'!$B:$N,13,FALSE)),"",VLOOKUP(CONCATENATE($A499,"_",N$2),'Reference data SID'!$B:$N,13,FALSE))</f>
        <v/>
      </c>
      <c r="O499" s="13" t="str">
        <f>IF(ISERROR(VLOOKUP(CONCATENATE($A499,"_",O$2),'Reference data SID'!$B:$N,13,FALSE)),"",VLOOKUP(CONCATENATE($A499,"_",O$2),'Reference data SID'!$B:$N,13,FALSE))</f>
        <v/>
      </c>
      <c r="P499" s="13" t="str">
        <f>IF(ISERROR(VLOOKUP(CONCATENATE($A499,"_",P$2),'Reference data SID'!$B:$N,13,FALSE)),"",VLOOKUP(CONCATENATE($A499,"_",P$2),'Reference data SID'!$B:$N,13,FALSE))</f>
        <v/>
      </c>
      <c r="Q499" s="13" t="str">
        <f>IF(ISERROR(VLOOKUP(CONCATENATE($A499,"_",Q$2),'Reference data SID'!$B:$N,13,FALSE)),"",VLOOKUP(CONCATENATE($A499,"_",Q$2),'Reference data SID'!$B:$N,13,FALSE))</f>
        <v/>
      </c>
      <c r="R499" s="13" t="str">
        <f>IF(ISERROR(VLOOKUP(CONCATENATE($A499,"_",R$2),'Reference data SID'!$B:$N,13,FALSE)),"",VLOOKUP(CONCATENATE($A499,"_",R$2),'Reference data SID'!$B:$N,13,FALSE))</f>
        <v/>
      </c>
      <c r="S499" s="13" t="str">
        <f>IF(ISERROR(VLOOKUP(CONCATENATE($A499,"_",S$2),'Reference data SID'!$B:$N,13,FALSE)),"",VLOOKUP(CONCATENATE($A499,"_",S$2),'Reference data SID'!$B:$N,13,FALSE))</f>
        <v/>
      </c>
      <c r="T499" s="13" t="str">
        <f>IF(ISERROR(VLOOKUP(CONCATENATE($A499,"_",T$2),'Reference data SID'!$B:$N,13,FALSE)),"",VLOOKUP(CONCATENATE($A499,"_",T$2),'Reference data SID'!$B:$N,13,FALSE))</f>
        <v/>
      </c>
      <c r="U499" s="13" t="str">
        <f>IF(ISERROR(VLOOKUP(CONCATENATE($A499,"_",U$2),'Reference data SID'!$B:$N,13,FALSE)),"",VLOOKUP(CONCATENATE($A499,"_",U$2),'Reference data SID'!$B:$N,13,FALSE))</f>
        <v/>
      </c>
      <c r="V499" s="13" t="str">
        <f>IF(ISERROR(VLOOKUP(CONCATENATE($A499,"_",V$2),'Reference data SID'!$B:$N,13,FALSE)),"",VLOOKUP(CONCATENATE($A499,"_",V$2),'Reference data SID'!$B:$N,13,FALSE))</f>
        <v/>
      </c>
      <c r="W499" s="13" t="str">
        <f>IF(ISERROR(VLOOKUP(CONCATENATE($A499,"_",W$2),'Reference data SID'!$B:$N,13,FALSE)),"",VLOOKUP(CONCATENATE($A499,"_",W$2),'Reference data SID'!$B:$N,13,FALSE))</f>
        <v/>
      </c>
      <c r="X499" s="13" t="str">
        <f>IF(ISERROR(VLOOKUP(CONCATENATE($A499,"_",X$2),'Reference data SID'!$B:$N,13,FALSE)),"",VLOOKUP(CONCATENATE($A499,"_",X$2),'Reference data SID'!$B:$N,13,FALSE))</f>
        <v/>
      </c>
      <c r="Y499" s="13" t="str">
        <f>IF(ISERROR(VLOOKUP(CONCATENATE($A499,"_",Y$2),'Reference data SID'!$B:$N,13,FALSE)),"",VLOOKUP(CONCATENATE($A499,"_",Y$2),'Reference data SID'!$B:$N,13,FALSE))</f>
        <v/>
      </c>
      <c r="Z499" s="13" t="str">
        <f>IF(ISERROR(VLOOKUP(CONCATENATE($A499,"_",Z$2),'Reference data SID'!$B:$N,13,FALSE)),"",VLOOKUP(CONCATENATE($A499,"_",Z$2),'Reference data SID'!$B:$N,13,FALSE))</f>
        <v/>
      </c>
      <c r="AA499" s="13" t="str">
        <f>IF(ISERROR(VLOOKUP(CONCATENATE($A499,"_",AA$2),'Reference data SID'!$B:$N,13,FALSE)),"",VLOOKUP(CONCATENATE($A499,"_",AA$2),'Reference data SID'!$B:$N,13,FALSE))</f>
        <v/>
      </c>
      <c r="AB499" s="13" t="str">
        <f>IF(ISERROR(VLOOKUP(CONCATENATE($A499,"_",AB$2),'Reference data SID'!$B:$N,13,FALSE)),"",VLOOKUP(CONCATENATE($A499,"_",AB$2),'Reference data SID'!$B:$N,13,FALSE))</f>
        <v/>
      </c>
      <c r="AC499" s="13" t="str">
        <f>IF(ISERROR(VLOOKUP(CONCATENATE($A499,"_",AC$2),'Reference data SID'!$B:$N,13,FALSE)),"",VLOOKUP(CONCATENATE($A499,"_",AC$2),'Reference data SID'!$B:$N,13,FALSE))</f>
        <v/>
      </c>
      <c r="AD499" s="13" t="str">
        <f>IF(ISERROR(VLOOKUP(CONCATENATE($A499,"_",AD$2),'Reference data SID'!$B:$N,13,FALSE)),"",VLOOKUP(CONCATENATE($A499,"_",AD$2),'Reference data SID'!$B:$N,13,FALSE))</f>
        <v/>
      </c>
      <c r="AE499" s="13" t="str">
        <f>IF(ISERROR(VLOOKUP(CONCATENATE($A499,"_",AE$2),'Reference data SID'!$B:$N,13,FALSE)),"",VLOOKUP(CONCATENATE($A499,"_",AE$2),'Reference data SID'!$B:$N,13,FALSE))</f>
        <v/>
      </c>
      <c r="AF499" s="13" t="str">
        <f>IF(ISERROR(VLOOKUP(CONCATENATE($A499,"_",AF$2),'Reference data SID'!$B:$N,13,FALSE)),"",VLOOKUP(CONCATENATE($A499,"_",AF$2),'Reference data SID'!$B:$N,13,FALSE))</f>
        <v/>
      </c>
      <c r="AG499" s="13" t="str">
        <f>IF(ISERROR(VLOOKUP(CONCATENATE($A499,"_",AG$2),'Reference data SID'!$B:$N,13,FALSE)),"",VLOOKUP(CONCATENATE($A499,"_",AG$2),'Reference data SID'!$B:$N,13,FALSE))</f>
        <v/>
      </c>
      <c r="AH499" s="13" t="str">
        <f>IF(ISERROR(VLOOKUP(CONCATENATE($A499,"_",AH$2),'Reference data SID'!$B:$N,13,FALSE)),"",VLOOKUP(CONCATENATE($A499,"_",AH$2),'Reference data SID'!$B:$N,13,FALSE))</f>
        <v/>
      </c>
      <c r="AI499" s="13" t="str">
        <f>IF(ISERROR(VLOOKUP(CONCATENATE($A499,"_",AI$2),'Reference data SID'!$B:$N,13,FALSE)),"",VLOOKUP(CONCATENATE($A499,"_",AI$2),'Reference data SID'!$B:$N,13,FALSE))</f>
        <v/>
      </c>
      <c r="AJ499" s="13" t="str">
        <f>IF(ISERROR(VLOOKUP(CONCATENATE($A499,"_",AJ$2),'Reference data SID'!$B:$N,13,FALSE)),"",VLOOKUP(CONCATENATE($A499,"_",AJ$2),'Reference data SID'!$B:$N,13,FALSE))</f>
        <v/>
      </c>
      <c r="AK499" s="13" t="str">
        <f>IF(ISERROR(VLOOKUP(CONCATENATE($A499,"_",AK$2),'Reference data SID'!$B:$N,13,FALSE)),"",VLOOKUP(CONCATENATE($A499,"_",AK$2),'Reference data SID'!$B:$N,13,FALSE))</f>
        <v/>
      </c>
      <c r="AL499" s="13" t="str">
        <f>IF(ISERROR(VLOOKUP(CONCATENATE($A499,"_",AL$2),'Reference data SID'!$B:$N,13,FALSE)),"",VLOOKUP(CONCATENATE($A499,"_",AL$2),'Reference data SID'!$B:$N,13,FALSE))</f>
        <v/>
      </c>
      <c r="AM499" s="13" t="str">
        <f>IF(ISERROR(VLOOKUP(CONCATENATE($A499,"_",AM$2),'Reference data SID'!$B:$N,13,FALSE)),"",VLOOKUP(CONCATENATE($A499,"_",AM$2),'Reference data SID'!$B:$N,13,FALSE))</f>
        <v/>
      </c>
      <c r="AN499" s="13" t="str">
        <f>IF(ISERROR(VLOOKUP(CONCATENATE($A499,"_",AN$2),'Reference data SID'!$B:$N,13,FALSE)),"",VLOOKUP(CONCATENATE($A499,"_",AN$2),'Reference data SID'!$B:$N,13,FALSE))</f>
        <v/>
      </c>
      <c r="AO499" s="13" t="str">
        <f>IF(ISERROR(VLOOKUP(CONCATENATE($A499,"_",AO$2),'Reference data SID'!$B:$N,13,FALSE)),"",VLOOKUP(CONCATENATE($A499,"_",AO$2),'Reference data SID'!$B:$N,13,FALSE))</f>
        <v/>
      </c>
      <c r="AP499" s="13" t="str">
        <f>IF(ISERROR(VLOOKUP(CONCATENATE($A499,"_",AP$2),'Reference data SID'!$B:$N,13,FALSE)),"",VLOOKUP(CONCATENATE($A499,"_",AP$2),'Reference data SID'!$B:$N,13,FALSE))</f>
        <v/>
      </c>
      <c r="AQ499" s="13" t="str">
        <f>IF(ISERROR(VLOOKUP(CONCATENATE($A499,"_",AQ$2),'Reference data SID'!$B:$N,13,FALSE)),"",VLOOKUP(CONCATENATE($A499,"_",AQ$2),'Reference data SID'!$B:$N,13,FALSE))</f>
        <v/>
      </c>
      <c r="AR499" s="13" t="str">
        <f>IF(ISERROR(VLOOKUP(CONCATENATE($A499,"_",AR$2),'Reference data SID'!$B:$N,13,FALSE)),"",VLOOKUP(CONCATENATE($A499,"_",AR$2),'Reference data SID'!$B:$N,13,FALSE))</f>
        <v/>
      </c>
      <c r="AS499" s="13" t="str">
        <f>IF(ISERROR(VLOOKUP(CONCATENATE($A499,"_",AS$2),'Reference data SID'!$B:$N,13,FALSE)),"",VLOOKUP(CONCATENATE($A499,"_",AS$2),'Reference data SID'!$B:$N,13,FALSE))</f>
        <v/>
      </c>
      <c r="AT499" s="13" t="str">
        <f>IF(ISERROR(VLOOKUP(CONCATENATE($A499,"_",AT$2),'Reference data SID'!$B:$N,13,FALSE)),"",VLOOKUP(CONCATENATE($A499,"_",AT$2),'Reference data SID'!$B:$N,13,FALSE))</f>
        <v/>
      </c>
    </row>
    <row r="500" spans="1:46" x14ac:dyDescent="0.25">
      <c r="A500">
        <v>496</v>
      </c>
      <c r="B500" s="13" t="str">
        <f>IF(ISERROR(VLOOKUP(CONCATENATE($A500,"_",B$2),'Reference data SID'!$B:$N,13,FALSE)),"",VLOOKUP(CONCATENATE($A500,"_",B$2),'Reference data SID'!$B:$N,13,FALSE))</f>
        <v/>
      </c>
      <c r="C500" s="13" t="str">
        <f>IF(ISERROR(VLOOKUP(CONCATENATE($A500,"_",C$2),'Reference data SID'!$B:$N,13,FALSE)),"",VLOOKUP(CONCATENATE($A500,"_",C$2),'Reference data SID'!$B:$N,13,FALSE))</f>
        <v/>
      </c>
      <c r="D500" s="13" t="str">
        <f>IF(ISERROR(VLOOKUP(CONCATENATE($A500,"_",D$2),'Reference data SID'!$B:$N,13,FALSE)),"",VLOOKUP(CONCATENATE($A500,"_",D$2),'Reference data SID'!$B:$N,13,FALSE))</f>
        <v/>
      </c>
      <c r="E500" s="13" t="str">
        <f>IF(ISERROR(VLOOKUP(CONCATENATE($A500,"_",E$2),'Reference data SID'!$B:$N,13,FALSE)),"",VLOOKUP(CONCATENATE($A500,"_",E$2),'Reference data SID'!$B:$N,13,FALSE))</f>
        <v/>
      </c>
      <c r="F500" s="13" t="str">
        <f>IF(ISERROR(VLOOKUP(CONCATENATE($A500,"_",F$2),'Reference data SID'!$B:$N,13,FALSE)),"",VLOOKUP(CONCATENATE($A500,"_",F$2),'Reference data SID'!$B:$N,13,FALSE))</f>
        <v/>
      </c>
      <c r="G500" s="13" t="str">
        <f>IF(ISERROR(VLOOKUP(CONCATENATE($A500,"_",G$2),'Reference data SID'!$B:$N,13,FALSE)),"",VLOOKUP(CONCATENATE($A500,"_",G$2),'Reference data SID'!$B:$N,13,FALSE))</f>
        <v/>
      </c>
      <c r="H500" s="13" t="str">
        <f>IF(ISERROR(VLOOKUP(CONCATENATE($A500,"_",H$2),'Reference data SID'!$B:$N,13,FALSE)),"",VLOOKUP(CONCATENATE($A500,"_",H$2),'Reference data SID'!$B:$N,13,FALSE))</f>
        <v/>
      </c>
      <c r="I500" s="13" t="str">
        <f>IF(ISERROR(VLOOKUP(CONCATENATE($A500,"_",I$2),'Reference data SID'!$B:$N,13,FALSE)),"",VLOOKUP(CONCATENATE($A500,"_",I$2),'Reference data SID'!$B:$N,13,FALSE))</f>
        <v/>
      </c>
      <c r="J500" s="13" t="str">
        <f>IF(ISERROR(VLOOKUP(CONCATENATE($A500,"_",J$2),'Reference data SID'!$B:$N,13,FALSE)),"",VLOOKUP(CONCATENATE($A500,"_",J$2),'Reference data SID'!$B:$N,13,FALSE))</f>
        <v/>
      </c>
      <c r="K500" s="13" t="str">
        <f>IF(ISERROR(VLOOKUP(CONCATENATE($A500,"_",K$2),'Reference data SID'!$B:$N,13,FALSE)),"",VLOOKUP(CONCATENATE($A500,"_",K$2),'Reference data SID'!$B:$N,13,FALSE))</f>
        <v/>
      </c>
      <c r="L500" s="13" t="str">
        <f>IF(ISERROR(VLOOKUP(CONCATENATE($A500,"_",L$2),'Reference data SID'!$B:$N,13,FALSE)),"",VLOOKUP(CONCATENATE($A500,"_",L$2),'Reference data SID'!$B:$N,13,FALSE))</f>
        <v/>
      </c>
      <c r="M500" s="13" t="str">
        <f>IF(ISERROR(VLOOKUP(CONCATENATE($A500,"_",M$2),'Reference data SID'!$B:$N,13,FALSE)),"",VLOOKUP(CONCATENATE($A500,"_",M$2),'Reference data SID'!$B:$N,13,FALSE))</f>
        <v/>
      </c>
      <c r="N500" s="13" t="str">
        <f>IF(ISERROR(VLOOKUP(CONCATENATE($A500,"_",N$2),'Reference data SID'!$B:$N,13,FALSE)),"",VLOOKUP(CONCATENATE($A500,"_",N$2),'Reference data SID'!$B:$N,13,FALSE))</f>
        <v/>
      </c>
      <c r="O500" s="13" t="str">
        <f>IF(ISERROR(VLOOKUP(CONCATENATE($A500,"_",O$2),'Reference data SID'!$B:$N,13,FALSE)),"",VLOOKUP(CONCATENATE($A500,"_",O$2),'Reference data SID'!$B:$N,13,FALSE))</f>
        <v/>
      </c>
      <c r="P500" s="13" t="str">
        <f>IF(ISERROR(VLOOKUP(CONCATENATE($A500,"_",P$2),'Reference data SID'!$B:$N,13,FALSE)),"",VLOOKUP(CONCATENATE($A500,"_",P$2),'Reference data SID'!$B:$N,13,FALSE))</f>
        <v/>
      </c>
      <c r="Q500" s="13" t="str">
        <f>IF(ISERROR(VLOOKUP(CONCATENATE($A500,"_",Q$2),'Reference data SID'!$B:$N,13,FALSE)),"",VLOOKUP(CONCATENATE($A500,"_",Q$2),'Reference data SID'!$B:$N,13,FALSE))</f>
        <v/>
      </c>
      <c r="R500" s="13" t="str">
        <f>IF(ISERROR(VLOOKUP(CONCATENATE($A500,"_",R$2),'Reference data SID'!$B:$N,13,FALSE)),"",VLOOKUP(CONCATENATE($A500,"_",R$2),'Reference data SID'!$B:$N,13,FALSE))</f>
        <v/>
      </c>
      <c r="S500" s="13" t="str">
        <f>IF(ISERROR(VLOOKUP(CONCATENATE($A500,"_",S$2),'Reference data SID'!$B:$N,13,FALSE)),"",VLOOKUP(CONCATENATE($A500,"_",S$2),'Reference data SID'!$B:$N,13,FALSE))</f>
        <v/>
      </c>
      <c r="T500" s="13" t="str">
        <f>IF(ISERROR(VLOOKUP(CONCATENATE($A500,"_",T$2),'Reference data SID'!$B:$N,13,FALSE)),"",VLOOKUP(CONCATENATE($A500,"_",T$2),'Reference data SID'!$B:$N,13,FALSE))</f>
        <v/>
      </c>
      <c r="U500" s="13" t="str">
        <f>IF(ISERROR(VLOOKUP(CONCATENATE($A500,"_",U$2),'Reference data SID'!$B:$N,13,FALSE)),"",VLOOKUP(CONCATENATE($A500,"_",U$2),'Reference data SID'!$B:$N,13,FALSE))</f>
        <v/>
      </c>
      <c r="V500" s="13" t="str">
        <f>IF(ISERROR(VLOOKUP(CONCATENATE($A500,"_",V$2),'Reference data SID'!$B:$N,13,FALSE)),"",VLOOKUP(CONCATENATE($A500,"_",V$2),'Reference data SID'!$B:$N,13,FALSE))</f>
        <v/>
      </c>
      <c r="W500" s="13" t="str">
        <f>IF(ISERROR(VLOOKUP(CONCATENATE($A500,"_",W$2),'Reference data SID'!$B:$N,13,FALSE)),"",VLOOKUP(CONCATENATE($A500,"_",W$2),'Reference data SID'!$B:$N,13,FALSE))</f>
        <v/>
      </c>
      <c r="X500" s="13" t="str">
        <f>IF(ISERROR(VLOOKUP(CONCATENATE($A500,"_",X$2),'Reference data SID'!$B:$N,13,FALSE)),"",VLOOKUP(CONCATENATE($A500,"_",X$2),'Reference data SID'!$B:$N,13,FALSE))</f>
        <v/>
      </c>
      <c r="Y500" s="13" t="str">
        <f>IF(ISERROR(VLOOKUP(CONCATENATE($A500,"_",Y$2),'Reference data SID'!$B:$N,13,FALSE)),"",VLOOKUP(CONCATENATE($A500,"_",Y$2),'Reference data SID'!$B:$N,13,FALSE))</f>
        <v/>
      </c>
      <c r="Z500" s="13" t="str">
        <f>IF(ISERROR(VLOOKUP(CONCATENATE($A500,"_",Z$2),'Reference data SID'!$B:$N,13,FALSE)),"",VLOOKUP(CONCATENATE($A500,"_",Z$2),'Reference data SID'!$B:$N,13,FALSE))</f>
        <v/>
      </c>
      <c r="AA500" s="13" t="str">
        <f>IF(ISERROR(VLOOKUP(CONCATENATE($A500,"_",AA$2),'Reference data SID'!$B:$N,13,FALSE)),"",VLOOKUP(CONCATENATE($A500,"_",AA$2),'Reference data SID'!$B:$N,13,FALSE))</f>
        <v/>
      </c>
      <c r="AB500" s="13" t="str">
        <f>IF(ISERROR(VLOOKUP(CONCATENATE($A500,"_",AB$2),'Reference data SID'!$B:$N,13,FALSE)),"",VLOOKUP(CONCATENATE($A500,"_",AB$2),'Reference data SID'!$B:$N,13,FALSE))</f>
        <v/>
      </c>
      <c r="AC500" s="13" t="str">
        <f>IF(ISERROR(VLOOKUP(CONCATENATE($A500,"_",AC$2),'Reference data SID'!$B:$N,13,FALSE)),"",VLOOKUP(CONCATENATE($A500,"_",AC$2),'Reference data SID'!$B:$N,13,FALSE))</f>
        <v/>
      </c>
      <c r="AD500" s="13" t="str">
        <f>IF(ISERROR(VLOOKUP(CONCATENATE($A500,"_",AD$2),'Reference data SID'!$B:$N,13,FALSE)),"",VLOOKUP(CONCATENATE($A500,"_",AD$2),'Reference data SID'!$B:$N,13,FALSE))</f>
        <v/>
      </c>
      <c r="AE500" s="13" t="str">
        <f>IF(ISERROR(VLOOKUP(CONCATENATE($A500,"_",AE$2),'Reference data SID'!$B:$N,13,FALSE)),"",VLOOKUP(CONCATENATE($A500,"_",AE$2),'Reference data SID'!$B:$N,13,FALSE))</f>
        <v/>
      </c>
      <c r="AF500" s="13" t="str">
        <f>IF(ISERROR(VLOOKUP(CONCATENATE($A500,"_",AF$2),'Reference data SID'!$B:$N,13,FALSE)),"",VLOOKUP(CONCATENATE($A500,"_",AF$2),'Reference data SID'!$B:$N,13,FALSE))</f>
        <v/>
      </c>
      <c r="AG500" s="13" t="str">
        <f>IF(ISERROR(VLOOKUP(CONCATENATE($A500,"_",AG$2),'Reference data SID'!$B:$N,13,FALSE)),"",VLOOKUP(CONCATENATE($A500,"_",AG$2),'Reference data SID'!$B:$N,13,FALSE))</f>
        <v/>
      </c>
      <c r="AH500" s="13" t="str">
        <f>IF(ISERROR(VLOOKUP(CONCATENATE($A500,"_",AH$2),'Reference data SID'!$B:$N,13,FALSE)),"",VLOOKUP(CONCATENATE($A500,"_",AH$2),'Reference data SID'!$B:$N,13,FALSE))</f>
        <v/>
      </c>
      <c r="AI500" s="13" t="str">
        <f>IF(ISERROR(VLOOKUP(CONCATENATE($A500,"_",AI$2),'Reference data SID'!$B:$N,13,FALSE)),"",VLOOKUP(CONCATENATE($A500,"_",AI$2),'Reference data SID'!$B:$N,13,FALSE))</f>
        <v/>
      </c>
      <c r="AJ500" s="13" t="str">
        <f>IF(ISERROR(VLOOKUP(CONCATENATE($A500,"_",AJ$2),'Reference data SID'!$B:$N,13,FALSE)),"",VLOOKUP(CONCATENATE($A500,"_",AJ$2),'Reference data SID'!$B:$N,13,FALSE))</f>
        <v/>
      </c>
      <c r="AK500" s="13" t="str">
        <f>IF(ISERROR(VLOOKUP(CONCATENATE($A500,"_",AK$2),'Reference data SID'!$B:$N,13,FALSE)),"",VLOOKUP(CONCATENATE($A500,"_",AK$2),'Reference data SID'!$B:$N,13,FALSE))</f>
        <v/>
      </c>
      <c r="AL500" s="13" t="str">
        <f>IF(ISERROR(VLOOKUP(CONCATENATE($A500,"_",AL$2),'Reference data SID'!$B:$N,13,FALSE)),"",VLOOKUP(CONCATENATE($A500,"_",AL$2),'Reference data SID'!$B:$N,13,FALSE))</f>
        <v/>
      </c>
      <c r="AM500" s="13" t="str">
        <f>IF(ISERROR(VLOOKUP(CONCATENATE($A500,"_",AM$2),'Reference data SID'!$B:$N,13,FALSE)),"",VLOOKUP(CONCATENATE($A500,"_",AM$2),'Reference data SID'!$B:$N,13,FALSE))</f>
        <v/>
      </c>
      <c r="AN500" s="13" t="str">
        <f>IF(ISERROR(VLOOKUP(CONCATENATE($A500,"_",AN$2),'Reference data SID'!$B:$N,13,FALSE)),"",VLOOKUP(CONCATENATE($A500,"_",AN$2),'Reference data SID'!$B:$N,13,FALSE))</f>
        <v/>
      </c>
      <c r="AO500" s="13" t="str">
        <f>IF(ISERROR(VLOOKUP(CONCATENATE($A500,"_",AO$2),'Reference data SID'!$B:$N,13,FALSE)),"",VLOOKUP(CONCATENATE($A500,"_",AO$2),'Reference data SID'!$B:$N,13,FALSE))</f>
        <v/>
      </c>
      <c r="AP500" s="13" t="str">
        <f>IF(ISERROR(VLOOKUP(CONCATENATE($A500,"_",AP$2),'Reference data SID'!$B:$N,13,FALSE)),"",VLOOKUP(CONCATENATE($A500,"_",AP$2),'Reference data SID'!$B:$N,13,FALSE))</f>
        <v/>
      </c>
      <c r="AQ500" s="13" t="str">
        <f>IF(ISERROR(VLOOKUP(CONCATENATE($A500,"_",AQ$2),'Reference data SID'!$B:$N,13,FALSE)),"",VLOOKUP(CONCATENATE($A500,"_",AQ$2),'Reference data SID'!$B:$N,13,FALSE))</f>
        <v/>
      </c>
      <c r="AR500" s="13" t="str">
        <f>IF(ISERROR(VLOOKUP(CONCATENATE($A500,"_",AR$2),'Reference data SID'!$B:$N,13,FALSE)),"",VLOOKUP(CONCATENATE($A500,"_",AR$2),'Reference data SID'!$B:$N,13,FALSE))</f>
        <v/>
      </c>
      <c r="AS500" s="13" t="str">
        <f>IF(ISERROR(VLOOKUP(CONCATENATE($A500,"_",AS$2),'Reference data SID'!$B:$N,13,FALSE)),"",VLOOKUP(CONCATENATE($A500,"_",AS$2),'Reference data SID'!$B:$N,13,FALSE))</f>
        <v/>
      </c>
      <c r="AT500" s="13" t="str">
        <f>IF(ISERROR(VLOOKUP(CONCATENATE($A500,"_",AT$2),'Reference data SID'!$B:$N,13,FALSE)),"",VLOOKUP(CONCATENATE($A500,"_",AT$2),'Reference data SID'!$B:$N,13,FALSE))</f>
        <v/>
      </c>
    </row>
  </sheetData>
  <mergeCells count="1">
    <mergeCell ref="B1:AT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T15"/>
  <sheetViews>
    <sheetView topLeftCell="AB1" zoomScaleNormal="100" workbookViewId="0">
      <selection activeCell="AG4" sqref="AG4:AH12"/>
    </sheetView>
  </sheetViews>
  <sheetFormatPr defaultColWidth="18.7109375" defaultRowHeight="12.75" x14ac:dyDescent="0.25"/>
  <cols>
    <col min="1" max="3" width="18.7109375" style="70"/>
    <col min="4" max="4" width="25" style="70" customWidth="1"/>
    <col min="5" max="24" width="18.7109375" style="70"/>
    <col min="25" max="25" width="27.42578125" style="70" customWidth="1"/>
    <col min="26" max="16384" width="18.7109375" style="70"/>
  </cols>
  <sheetData>
    <row r="1" spans="1:46" ht="79.5" customHeight="1" x14ac:dyDescent="0.25">
      <c r="B1" s="120" t="s">
        <v>496</v>
      </c>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row>
    <row r="2" spans="1:46" s="71" customFormat="1" ht="30.75" customHeight="1" x14ac:dyDescent="0.25">
      <c r="B2" s="72" t="str" cm="1">
        <f t="array" ref="B2">INDEX('Reference data SID'!$C$3:$C$673,MATCH(0,COUNTIF($A$2:A2,'Reference data SID'!$C$3:$C$673),0))</f>
        <v>100.005.652</v>
      </c>
      <c r="C2" s="72" t="str" cm="1">
        <f t="array" ref="C2">INDEX('Reference data SID'!$C$3:$C$673,MATCH(0,COUNTIF($A$2:B2,'Reference data SID'!$C$3:$C$673),0))</f>
        <v>100.079.496</v>
      </c>
      <c r="D2" s="72" t="str" cm="1">
        <f t="array" ref="D2">INDEX('Reference data SID'!$C$3:$C$673,MATCH(0,COUNTIF($A$2:C2,'Reference data SID'!$C$3:$C$673),0))</f>
        <v>100.013.277</v>
      </c>
      <c r="E2" s="72" t="str" cm="1">
        <f t="array" ref="E2">INDEX('Reference data SID'!$C$3:$C$673,MATCH(0,COUNTIF($A$2:D2,'Reference data SID'!$C$3:$C$673),0))</f>
        <v>100.000.317</v>
      </c>
      <c r="F2" s="72" t="str" cm="1">
        <f t="array" ref="F2">INDEX('Reference data SID'!$C$3:$C$673,MATCH(0,COUNTIF($A$2:E2,'Reference data SID'!$C$3:$C$673),0))</f>
        <v>100.005.093</v>
      </c>
      <c r="G2" s="72" t="str" cm="1">
        <f t="array" ref="G2">INDEX('Reference data SID'!$C$3:$C$673,MATCH(0,COUNTIF($A$2:F2,'Reference data SID'!$C$3:$C$673),0))</f>
        <v>100.000.023</v>
      </c>
      <c r="H2" s="72" t="str" cm="1">
        <f t="array" ref="H2">INDEX('Reference data SID'!$C$3:$C$673,MATCH(0,COUNTIF($A$2:G2,'Reference data SID'!$C$3:$C$673),0))</f>
        <v>100.003.711</v>
      </c>
      <c r="I2" s="72" t="str" cm="1">
        <f t="array" ref="I2">INDEX('Reference data SID'!$C$3:$C$673,MATCH(0,COUNTIF($A$2:H2,'Reference data SID'!$C$3:$C$673),0))</f>
        <v>100.000.440</v>
      </c>
      <c r="J2" s="72" t="str" cm="1">
        <f t="array" ref="J2">INDEX('Reference data SID'!$C$3:$C$673,MATCH(0,COUNTIF($A$2:I2,'Reference data SID'!$C$3:$C$673),0))</f>
        <v>100.003.709</v>
      </c>
      <c r="K2" s="72" t="str" cm="1">
        <f t="array" ref="K2">INDEX('Reference data SID'!$C$3:$C$673,MATCH(0,COUNTIF($A$2:J2,'Reference data SID'!$C$3:$C$673),0))</f>
        <v>100.000.705</v>
      </c>
      <c r="L2" s="72" t="str" cm="1">
        <f t="array" ref="L2">INDEX('Reference data SID'!$C$3:$C$673,MATCH(0,COUNTIF($A$2:K2,'Reference data SID'!$C$3:$C$673),0))</f>
        <v>100.276.816</v>
      </c>
      <c r="M2" s="72" t="str" cm="1">
        <f t="array" ref="M2">INDEX('Reference data SID'!$C$3:$C$673,MATCH(0,COUNTIF($A$2:L2,'Reference data SID'!$C$3:$C$673),0))</f>
        <v>100.000.876</v>
      </c>
      <c r="N2" s="72" t="str" cm="1">
        <f t="array" ref="N2">INDEX('Reference data SID'!$C$3:$C$673,MATCH(0,COUNTIF($A$2:M2,'Reference data SID'!$C$3:$C$673),0))</f>
        <v>100.048.162</v>
      </c>
      <c r="O2" s="72" t="str" cm="1">
        <f t="array" ref="O2">INDEX('Reference data SID'!$C$3:$C$673,MATCH(0,COUNTIF($A$2:N2,'Reference data SID'!$C$3:$C$673),0))</f>
        <v>100.239.157</v>
      </c>
      <c r="P2" s="72" t="str" cm="1">
        <f t="array" ref="P2">INDEX('Reference data SID'!$C$3:$C$673,MATCH(0,COUNTIF($A$2:O2,'Reference data SID'!$C$3:$C$673),0))</f>
        <v>100.276.817</v>
      </c>
      <c r="Q2" s="72" t="str" cm="1">
        <f t="array" ref="Q2">INDEX('Reference data SID'!$C$3:$C$673,MATCH(0,COUNTIF($A$2:P2,'Reference data SID'!$C$3:$C$673),0))</f>
        <v>100.003.886</v>
      </c>
      <c r="R2" s="72" t="str" cm="1">
        <f t="array" ref="R2">INDEX('Reference data SID'!$C$3:$C$673,MATCH(0,COUNTIF($A$2:Q2,'Reference data SID'!$C$3:$C$673),0))</f>
        <v>100.001.605</v>
      </c>
      <c r="S2" s="72" t="str" cm="1">
        <f t="array" ref="S2">INDEX('Reference data SID'!$C$3:$C$673,MATCH(0,COUNTIF($A$2:R2,'Reference data SID'!$C$3:$C$673),0))</f>
        <v>100.276.818</v>
      </c>
      <c r="T2" s="72" t="str" cm="1">
        <f t="array" ref="T2">INDEX('Reference data SID'!$C$3:$C$673,MATCH(0,COUNTIF($A$2:S2,'Reference data SID'!$C$3:$C$673),0))</f>
        <v>100.017.452</v>
      </c>
      <c r="U2" s="72" t="str" cm="1">
        <f t="array" ref="U2">INDEX('Reference data SID'!$C$3:$C$673,MATCH(0,COUNTIF($A$2:T2,'Reference data SID'!$C$3:$C$673),0))</f>
        <v>100.276.819</v>
      </c>
      <c r="V2" s="72" t="str" cm="1">
        <f t="array" ref="V2">INDEX('Reference data SID'!$C$3:$C$673,MATCH(0,COUNTIF($A$2:U2,'Reference data SID'!$C$3:$C$673),0))</f>
        <v>100.009.248</v>
      </c>
      <c r="W2" s="72" t="str" cm="1">
        <f t="array" ref="W2">INDEX('Reference data SID'!$C$3:$C$673,MATCH(0,COUNTIF($A$2:V2,'Reference data SID'!$C$3:$C$673),0))</f>
        <v>100.239.202</v>
      </c>
      <c r="X2" s="72" t="str" cm="1">
        <f t="array" ref="X2">INDEX('Reference data SID'!$C$3:$C$673,MATCH(0,COUNTIF($A$2:W2,'Reference data SID'!$C$3:$C$673),0))</f>
        <v>100.240.868</v>
      </c>
      <c r="Y2" s="72" t="str" cm="1">
        <f t="array" ref="Y2">INDEX('Reference data SID'!$C$3:$C$673,MATCH(0,COUNTIF($A$2:X2,'Reference data SID'!$C$3:$C$673),0))</f>
        <v>100.251.389</v>
      </c>
      <c r="Z2" s="72" t="str" cm="1">
        <f t="array" ref="Z2">INDEX('Reference data SID'!$C$3:$C$673,MATCH(0,COUNTIF($A$2:Y2,'Reference data SID'!$C$3:$C$673),0))</f>
        <v>100.240.854</v>
      </c>
      <c r="AA2" s="72" t="str" cm="1">
        <f t="array" ref="AA2">INDEX('Reference data SID'!$C$3:$C$673,MATCH(0,COUNTIF($A$2:Z2,'Reference data SID'!$C$3:$C$673),0))</f>
        <v>100.276.820</v>
      </c>
      <c r="AB2" s="72" t="str" cm="1">
        <f t="array" ref="AB2">INDEX('Reference data SID'!$C$3:$C$673,MATCH(0,COUNTIF($A$2:AA2,'Reference data SID'!$C$3:$C$673),0))</f>
        <v>100.255.717</v>
      </c>
      <c r="AC2" s="72" t="str" cm="1">
        <f t="array" ref="AC2">INDEX('Reference data SID'!$C$3:$C$673,MATCH(0,COUNTIF($A$2:AB2,'Reference data SID'!$C$3:$C$673),0))</f>
        <v>100.278.037</v>
      </c>
      <c r="AD2" s="72" t="str" cm="1">
        <f t="array" ref="AD2">INDEX('Reference data SID'!$C$3:$C$673,MATCH(0,COUNTIF($A$2:AC2,'Reference data SID'!$C$3:$C$673),0))</f>
        <v>100.276.821</v>
      </c>
      <c r="AE2" s="72" t="str" cm="1">
        <f t="array" ref="AE2">INDEX('Reference data SID'!$C$3:$C$673,MATCH(0,COUNTIF($A$2:AD2,'Reference data SID'!$C$3:$C$673),0))</f>
        <v>100.029.348</v>
      </c>
      <c r="AF2" s="72" t="str" cm="1">
        <f t="array" ref="AF2">INDEX('Reference data SID'!$C$3:$C$673,MATCH(0,COUNTIF($A$2:AE2,'Reference data SID'!$C$3:$C$673),0))</f>
        <v>100.259.368</v>
      </c>
      <c r="AG2" s="72" t="str" cm="1">
        <f t="array" ref="AG2">INDEX('Reference data SID'!$C$3:$C$673,MATCH(0,COUNTIF($A$2:AF2,'Reference data SID'!$C$3:$C$673),0))</f>
        <v>100.253.516</v>
      </c>
      <c r="AH2" s="72" t="str" cm="1">
        <f t="array" ref="AH2">INDEX('Reference data SID'!$C$3:$C$673,MATCH(0,COUNTIF($A$2:AG2,'Reference data SID'!$C$3:$C$673),0))</f>
        <v>100.043.062</v>
      </c>
      <c r="AI2" s="72" t="str" cm="1">
        <f t="array" ref="AI2">INDEX('Reference data SID'!$C$3:$C$673,MATCH(0,COUNTIF($A$2:AH2,'Reference data SID'!$C$3:$C$673),0))</f>
        <v>100.000.709</v>
      </c>
      <c r="AJ2" s="72" cm="1">
        <f t="array" ref="AJ2">INDEX('Reference data SID'!$C$3:$C$673,MATCH(0,COUNTIF($A$2:AI2,'Reference data SID'!$C$3:$C$673),0))</f>
        <v>0</v>
      </c>
      <c r="AK2" s="72" t="e" cm="1">
        <f t="array" ref="AK2">INDEX('Reference data SID'!$C$3:$C$673,MATCH(0,COUNTIF($A$2:AJ2,'Reference data SID'!$C$3:$C$673),0))</f>
        <v>#N/A</v>
      </c>
      <c r="AL2" s="72" t="e" cm="1">
        <f t="array" ref="AL2">INDEX('Reference data SID'!$C$3:$C$673,MATCH(0,COUNTIF($A$2:AK2,'Reference data SID'!$C$3:$C$673),0))</f>
        <v>#N/A</v>
      </c>
      <c r="AM2" s="72" t="e" cm="1">
        <f t="array" ref="AM2">INDEX('Reference data SID'!$C$3:$C$673,MATCH(0,COUNTIF($A$2:AL2,'Reference data SID'!$C$3:$C$673),0))</f>
        <v>#N/A</v>
      </c>
      <c r="AN2" s="72" t="e" cm="1">
        <f t="array" ref="AN2">INDEX('Reference data SID'!$C$3:$C$673,MATCH(0,COUNTIF($A$2:AM2,'Reference data SID'!$C$3:$C$673),0))</f>
        <v>#N/A</v>
      </c>
      <c r="AO2" s="72" t="e" cm="1">
        <f t="array" ref="AO2">INDEX('Reference data SID'!$C$3:$C$673,MATCH(0,COUNTIF($A$2:AN2,'Reference data SID'!$C$3:$C$673),0))</f>
        <v>#N/A</v>
      </c>
      <c r="AP2" s="72" t="e" cm="1">
        <f t="array" ref="AP2">INDEX('Reference data SID'!$C$3:$C$673,MATCH(0,COUNTIF($A$2:AO2,'Reference data SID'!$C$3:$C$673),0))</f>
        <v>#N/A</v>
      </c>
      <c r="AQ2" s="72" t="e" cm="1">
        <f t="array" ref="AQ2">INDEX('Reference data SID'!$C$3:$C$673,MATCH(0,COUNTIF($A$2:AP2,'Reference data SID'!$C$3:$C$673),0))</f>
        <v>#N/A</v>
      </c>
      <c r="AR2" s="72" t="e" cm="1">
        <f t="array" ref="AR2">INDEX('Reference data SID'!$C$3:$C$673,MATCH(0,COUNTIF($A$2:AQ2,'Reference data SID'!$C$3:$C$673),0))</f>
        <v>#N/A</v>
      </c>
      <c r="AS2" s="72" t="e" cm="1">
        <f t="array" ref="AS2">INDEX('Reference data SID'!$C$3:$C$673,MATCH(0,COUNTIF($A$2:AR2,'Reference data SID'!$C$3:$C$673),0))</f>
        <v>#N/A</v>
      </c>
      <c r="AT2" s="72" t="e" cm="1">
        <f t="array" ref="AT2">INDEX('Reference data SID'!$C$3:$C$673,MATCH(0,COUNTIF($A$2:AS2,'Reference data SID'!$C$3:$C$673),0))</f>
        <v>#N/A</v>
      </c>
    </row>
    <row r="3" spans="1:46" s="74" customFormat="1" ht="66" customHeight="1" x14ac:dyDescent="0.25">
      <c r="B3" s="75" t="str">
        <f>_xlfn.IFNA(VLOOKUP(B2,'Reference data SID'!$C:$D,2,FALSE),"")</f>
        <v>Aldrin</v>
      </c>
      <c r="C3" s="75" t="str">
        <f>_xlfn.IFNA(VLOOKUP(C2,'Reference data SID'!$C:$D,2,FALSE),"")</f>
        <v>Alkanes C10-C13, chloro (short-chain chlorinated paraffins) (SCCPs)</v>
      </c>
      <c r="D3" s="75" t="str">
        <f>_xlfn.IFNA(VLOOKUP(D2,'Reference data SID'!$C:$D,2,FALSE),"")</f>
        <v>Bis(pentabromophenyl)ether; (decabromodiphenyl ether; decaBDE)</v>
      </c>
      <c r="E3" s="75" t="str">
        <f>_xlfn.IFNA(VLOOKUP(E2,'Reference data SID'!$C:$D,2,FALSE),"")</f>
        <v>Chlordane</v>
      </c>
      <c r="F3" s="75" t="str">
        <f>_xlfn.IFNA(VLOOKUP(F2,'Reference data SID'!$C:$D,2,FALSE),"")</f>
        <v>Chlordecone</v>
      </c>
      <c r="G3" s="75" t="str">
        <f>_xlfn.IFNA(VLOOKUP(G2,'Reference data SID'!$C:$D,2,FALSE),"")</f>
        <v>DDT (1,1,1-trichloro-2,2-bis(4-chlorophenyl)ethane)</v>
      </c>
      <c r="H3" s="75" t="str">
        <f>_xlfn.IFNA(VLOOKUP(H2,'Reference data SID'!$C:$D,2,FALSE),"")</f>
        <v>Dicofol</v>
      </c>
      <c r="I3" s="75" t="str">
        <f>_xlfn.IFNA(VLOOKUP(I2,'Reference data SID'!$C:$D,2,FALSE),"")</f>
        <v>Dieldrin</v>
      </c>
      <c r="J3" s="75" t="str">
        <f>_xlfn.IFNA(VLOOKUP(J2,'Reference data SID'!$C:$D,2,FALSE),"")</f>
        <v>Endosulfan</v>
      </c>
      <c r="K3" s="75" t="str">
        <f>_xlfn.IFNA(VLOOKUP(K2,'Reference data SID'!$C:$D,2,FALSE),"")</f>
        <v>Endrin</v>
      </c>
      <c r="L3" s="75" t="str">
        <f>_xlfn.IFNA(VLOOKUP(L2,'Reference data SID'!$C:$D,2,FALSE),"")</f>
        <v>Heptabromodiphenyl ether</v>
      </c>
      <c r="M3" s="75" t="str">
        <f>_xlfn.IFNA(VLOOKUP(M2,'Reference data SID'!$C:$D,2,FALSE),"")</f>
        <v>Heptachlor</v>
      </c>
      <c r="N3" s="75" t="str">
        <f>_xlfn.IFNA(VLOOKUP(N2,'Reference data SID'!$C:$D,2,FALSE),"")</f>
        <v>Hexabromobiphenyl</v>
      </c>
      <c r="O3" s="75" t="str">
        <f>_xlfn.IFNA(VLOOKUP(O2,'Reference data SID'!$C:$D,2,FALSE),"")</f>
        <v>Hexabromocyclododecane</v>
      </c>
      <c r="P3" s="75" t="str">
        <f>_xlfn.IFNA(VLOOKUP(P2,'Reference data SID'!$C:$D,2,FALSE),"")</f>
        <v>Hexabromodiphenyl ether</v>
      </c>
      <c r="Q3" s="75" t="str">
        <f>_xlfn.IFNA(VLOOKUP(Q2,'Reference data SID'!$C:$D,2,FALSE),"")</f>
        <v>Hexachlorobenzene</v>
      </c>
      <c r="R3" s="75" t="str">
        <f>_xlfn.IFNA(VLOOKUP(R2,'Reference data SID'!$C:$D,2,FALSE),"")</f>
        <v>Hexachlorobutadiene</v>
      </c>
      <c r="S3" s="75" t="str">
        <f>_xlfn.IFNA(VLOOKUP(S2,'Reference data SID'!$C:$D,2,FALSE),"")</f>
        <v>Hexachlorocyclohexanes, including lindane</v>
      </c>
      <c r="T3" s="75" t="str">
        <f>_xlfn.IFNA(VLOOKUP(T2,'Reference data SID'!$C:$D,2,FALSE),"")</f>
        <v>Mirex</v>
      </c>
      <c r="U3" s="75" t="str">
        <f>_xlfn.IFNA(VLOOKUP(U2,'Reference data SID'!$C:$D,2,FALSE),"")</f>
        <v>Pentabromodiphenyl ether</v>
      </c>
      <c r="V3" s="75" t="str">
        <f>_xlfn.IFNA(VLOOKUP(V2,'Reference data SID'!$C:$D,2,FALSE),"")</f>
        <v>Pentachlorobenzene</v>
      </c>
      <c r="W3" s="75" t="str">
        <f>_xlfn.IFNA(VLOOKUP(W2,'Reference data SID'!$C:$D,2,FALSE),"")</f>
        <v>Pentachlorophenol and its salts and esters</v>
      </c>
      <c r="X3" s="75" t="str">
        <f>_xlfn.IFNA(VLOOKUP(X2,'Reference data SID'!$C:$D,2,FALSE),"")</f>
        <v>Perfluorooctane sulfonic acid and its derivatives (PFOS)</v>
      </c>
      <c r="Y3" s="75" t="str">
        <f>_xlfn.IFNA(VLOOKUP(Y2,'Reference data SID'!$C:$D,2,FALSE),"")</f>
        <v>Perfluorooctanoic acid (PFOA), its salts and PFOA-related compounds</v>
      </c>
      <c r="Z3" s="75" t="str">
        <f>_xlfn.IFNA(VLOOKUP(Z2,'Reference data SID'!$C:$D,2,FALSE),"")</f>
        <v>Polychlorinated Biphenyls (PCB)</v>
      </c>
      <c r="AA3" s="75" t="str">
        <f>_xlfn.IFNA(VLOOKUP(AA2,'Reference data SID'!$C:$D,2,FALSE),"")</f>
        <v>Polychlorinated dibenzo-p-dioxins and dibenzofurans (PCDD/PCDF)</v>
      </c>
      <c r="AB3" s="75" t="str">
        <f>_xlfn.IFNA(VLOOKUP(AB2,'Reference data SID'!$C:$D,2,FALSE),"")</f>
        <v>Polychlorinated naphthalenes</v>
      </c>
      <c r="AC3" s="75" t="str">
        <f>_xlfn.IFNA(VLOOKUP(AC2,'Reference data SID'!$C:$D,2,FALSE),"")</f>
        <v>Polycyclic aromatic hydrocarbons (PAHs)</v>
      </c>
      <c r="AD3" s="75" t="str">
        <f>_xlfn.IFNA(VLOOKUP(AD2,'Reference data SID'!$C:$D,2,FALSE),"")</f>
        <v>Tetrabromodiphenyl ether</v>
      </c>
      <c r="AE3" s="73" t="str">
        <f>_xlfn.IFNA(VLOOKUP(AE2,'Reference data SID'!$C:$D,2,FALSE),"")</f>
        <v>Toxaphene</v>
      </c>
      <c r="AF3" s="76" t="str">
        <f>_xlfn.IFNA(VLOOKUP(AF2,'Reference data SID'!$C:$D,2,FALSE),"")</f>
        <v>Perfluorohexane sulfonic acid (PFHxS), its salts and PFHxS-related compounds</v>
      </c>
      <c r="AG3" s="76" t="str">
        <f>_xlfn.IFNA(VLOOKUP(AG2,'Reference data SID'!$C:$D,2,FALSE),"")</f>
        <v>Dechlorane Plus</v>
      </c>
      <c r="AH3" s="76" t="str">
        <f>_xlfn.IFNA(VLOOKUP(AH2,'Reference data SID'!$C:$D,2,FALSE),"")</f>
        <v>UV-328</v>
      </c>
      <c r="AI3" s="76" t="str">
        <f>_xlfn.IFNA(VLOOKUP(AI2,'Reference data SID'!$C:$D,2,FALSE),"")</f>
        <v>Methoxychlor</v>
      </c>
      <c r="AJ3" s="76" t="str">
        <f>_xlfn.IFNA(VLOOKUP(AJ2,'Reference data SID'!$C:$D,2,FALSE),"")</f>
        <v/>
      </c>
      <c r="AK3" s="76" t="str">
        <f>_xlfn.IFNA(VLOOKUP(AK2,'Reference data SID'!$C:$D,2,FALSE),"")</f>
        <v/>
      </c>
      <c r="AL3" s="76" t="str">
        <f>_xlfn.IFNA(VLOOKUP(AL2,'Reference data SID'!$C:$D,2,FALSE),"")</f>
        <v/>
      </c>
      <c r="AM3" s="76" t="str">
        <f>_xlfn.IFNA(VLOOKUP(AM2,'Reference data SID'!$C:$D,2,FALSE),"")</f>
        <v/>
      </c>
      <c r="AN3" s="76" t="str">
        <f>_xlfn.IFNA(VLOOKUP(AN2,'Reference data SID'!$C:$D,2,FALSE),"")</f>
        <v/>
      </c>
      <c r="AO3" s="76" t="str">
        <f>_xlfn.IFNA(VLOOKUP(AO2,'Reference data SID'!$C:$D,2,FALSE),"")</f>
        <v/>
      </c>
      <c r="AP3" s="76" t="str">
        <f>_xlfn.IFNA(VLOOKUP(AP2,'Reference data SID'!$C:$D,2,FALSE),"")</f>
        <v/>
      </c>
      <c r="AQ3" s="76" t="str">
        <f>_xlfn.IFNA(VLOOKUP(AQ2,'Reference data SID'!$C:$D,2,FALSE),"")</f>
        <v/>
      </c>
      <c r="AR3" s="76" t="str">
        <f>_xlfn.IFNA(VLOOKUP(AR2,'Reference data SID'!$C:$D,2,FALSE),"")</f>
        <v/>
      </c>
      <c r="AS3" s="76" t="str">
        <f>_xlfn.IFNA(VLOOKUP(AS2,'Reference data SID'!$C:$D,2,FALSE),"")</f>
        <v/>
      </c>
      <c r="AT3" s="76" t="str">
        <f>_xlfn.IFNA(VLOOKUP(AT2,'Reference data SID'!$C:$D,2,FALSE),"")</f>
        <v/>
      </c>
    </row>
    <row r="4" spans="1:46" s="74" customFormat="1" ht="77.25" customHeight="1" x14ac:dyDescent="0.25">
      <c r="B4" s="73" t="str">
        <f>IF(LEN(B3)&gt;0,CONCATENATE(B3,"_articles"),"")</f>
        <v>Aldrin_articles</v>
      </c>
      <c r="C4" s="73" t="str">
        <f t="shared" ref="C4:AT4" si="0">IF(LEN(C3)&gt;0,CONCATENATE(C3,"_articles"),"")</f>
        <v>Alkanes C10-C13, chloro (short-chain chlorinated paraffins) (SCCPs)_articles</v>
      </c>
      <c r="D4" s="73" t="str">
        <f t="shared" si="0"/>
        <v>Bis(pentabromophenyl)ether; (decabromodiphenyl ether; decaBDE)_articles</v>
      </c>
      <c r="E4" s="73" t="str">
        <f t="shared" si="0"/>
        <v>Chlordane_articles</v>
      </c>
      <c r="F4" s="73" t="str">
        <f t="shared" si="0"/>
        <v>Chlordecone_articles</v>
      </c>
      <c r="G4" s="73" t="str">
        <f t="shared" si="0"/>
        <v>DDT (1,1,1-trichloro-2,2-bis(4-chlorophenyl)ethane)_articles</v>
      </c>
      <c r="H4" s="73" t="str">
        <f t="shared" si="0"/>
        <v>Dicofol_articles</v>
      </c>
      <c r="I4" s="73" t="str">
        <f t="shared" si="0"/>
        <v>Dieldrin_articles</v>
      </c>
      <c r="J4" s="73" t="str">
        <f t="shared" si="0"/>
        <v>Endosulfan_articles</v>
      </c>
      <c r="K4" s="73" t="str">
        <f t="shared" si="0"/>
        <v>Endrin_articles</v>
      </c>
      <c r="L4" s="73" t="str">
        <f t="shared" si="0"/>
        <v>Heptabromodiphenyl ether_articles</v>
      </c>
      <c r="M4" s="73" t="str">
        <f t="shared" si="0"/>
        <v>Heptachlor_articles</v>
      </c>
      <c r="N4" s="73" t="str">
        <f t="shared" si="0"/>
        <v>Hexabromobiphenyl_articles</v>
      </c>
      <c r="O4" s="73" t="str">
        <f t="shared" si="0"/>
        <v>Hexabromocyclododecane_articles</v>
      </c>
      <c r="P4" s="73" t="str">
        <f t="shared" si="0"/>
        <v>Hexabromodiphenyl ether_articles</v>
      </c>
      <c r="Q4" s="73" t="str">
        <f t="shared" si="0"/>
        <v>Hexachlorobenzene_articles</v>
      </c>
      <c r="R4" s="73" t="str">
        <f t="shared" si="0"/>
        <v>Hexachlorobutadiene_articles</v>
      </c>
      <c r="S4" s="73" t="str">
        <f t="shared" si="0"/>
        <v>Hexachlorocyclohexanes, including lindane_articles</v>
      </c>
      <c r="T4" s="73" t="str">
        <f t="shared" si="0"/>
        <v>Mirex_articles</v>
      </c>
      <c r="U4" s="73" t="str">
        <f t="shared" si="0"/>
        <v>Pentabromodiphenyl ether_articles</v>
      </c>
      <c r="V4" s="73" t="str">
        <f t="shared" si="0"/>
        <v>Pentachlorobenzene_articles</v>
      </c>
      <c r="W4" s="73" t="str">
        <f t="shared" si="0"/>
        <v>Pentachlorophenol and its salts and esters_articles</v>
      </c>
      <c r="X4" s="73" t="str">
        <f t="shared" si="0"/>
        <v>Perfluorooctane sulfonic acid and its derivatives (PFOS)_articles</v>
      </c>
      <c r="Y4" s="73" t="str">
        <f t="shared" si="0"/>
        <v>Perfluorooctanoic acid (PFOA), its salts and PFOA-related compounds_articles</v>
      </c>
      <c r="Z4" s="73" t="str">
        <f t="shared" si="0"/>
        <v>Polychlorinated Biphenyls (PCB)_articles</v>
      </c>
      <c r="AA4" s="73" t="str">
        <f t="shared" si="0"/>
        <v>Polychlorinated dibenzo-p-dioxins and dibenzofurans (PCDD/PCDF)_articles</v>
      </c>
      <c r="AB4" s="73" t="str">
        <f t="shared" si="0"/>
        <v>Polychlorinated naphthalenes_articles</v>
      </c>
      <c r="AC4" s="73" t="str">
        <f t="shared" si="0"/>
        <v>Polycyclic aromatic hydrocarbons (PAHs)_articles</v>
      </c>
      <c r="AD4" s="73" t="str">
        <f t="shared" si="0"/>
        <v>Tetrabromodiphenyl ether_articles</v>
      </c>
      <c r="AE4" s="73" t="str">
        <f t="shared" si="0"/>
        <v>Toxaphene_articles</v>
      </c>
      <c r="AF4" s="73" t="str">
        <f t="shared" si="0"/>
        <v>Perfluorohexane sulfonic acid (PFHxS), its salts and PFHxS-related compounds_articles</v>
      </c>
      <c r="AG4" s="73" t="str">
        <f t="shared" si="0"/>
        <v>Dechlorane Plus_articles</v>
      </c>
      <c r="AH4" s="73" t="str">
        <f t="shared" si="0"/>
        <v>UV-328_articles</v>
      </c>
      <c r="AI4" s="73" t="str">
        <f t="shared" si="0"/>
        <v>Methoxychlor_articles</v>
      </c>
      <c r="AJ4" s="73" t="str">
        <f t="shared" si="0"/>
        <v/>
      </c>
      <c r="AK4" s="73" t="str">
        <f t="shared" si="0"/>
        <v/>
      </c>
      <c r="AL4" s="73" t="str">
        <f t="shared" si="0"/>
        <v/>
      </c>
      <c r="AM4" s="73" t="str">
        <f t="shared" si="0"/>
        <v/>
      </c>
      <c r="AN4" s="73" t="str">
        <f t="shared" si="0"/>
        <v/>
      </c>
      <c r="AO4" s="73" t="str">
        <f t="shared" si="0"/>
        <v/>
      </c>
      <c r="AP4" s="73" t="str">
        <f t="shared" si="0"/>
        <v/>
      </c>
      <c r="AQ4" s="73" t="str">
        <f t="shared" si="0"/>
        <v/>
      </c>
      <c r="AR4" s="73" t="str">
        <f t="shared" si="0"/>
        <v/>
      </c>
      <c r="AS4" s="73" t="str">
        <f t="shared" si="0"/>
        <v/>
      </c>
      <c r="AT4" s="73" t="str">
        <f t="shared" si="0"/>
        <v/>
      </c>
    </row>
    <row r="5" spans="1:46" ht="63.75" customHeight="1" x14ac:dyDescent="0.2">
      <c r="A5" s="77"/>
      <c r="B5" s="78"/>
      <c r="C5" s="78"/>
      <c r="D5" s="79" t="s">
        <v>497</v>
      </c>
      <c r="E5" s="78"/>
      <c r="F5" s="78"/>
      <c r="G5" s="78"/>
      <c r="H5" s="78"/>
      <c r="I5" s="78"/>
      <c r="J5" s="78"/>
      <c r="K5" s="78"/>
      <c r="L5" s="80" t="s">
        <v>1036</v>
      </c>
      <c r="M5" s="78"/>
      <c r="N5" s="78"/>
      <c r="O5" s="78"/>
      <c r="P5" s="80" t="s">
        <v>1036</v>
      </c>
      <c r="Q5" s="78"/>
      <c r="R5" s="78"/>
      <c r="S5" s="78"/>
      <c r="T5" s="78"/>
      <c r="U5" s="80" t="s">
        <v>1036</v>
      </c>
      <c r="V5" s="78"/>
      <c r="W5" s="78"/>
      <c r="X5" s="78"/>
      <c r="Y5" s="79" t="s">
        <v>498</v>
      </c>
      <c r="Z5" s="78"/>
      <c r="AA5" s="78"/>
      <c r="AB5" s="78"/>
      <c r="AC5" s="78"/>
      <c r="AD5" s="80" t="s">
        <v>1036</v>
      </c>
      <c r="AE5" s="78"/>
      <c r="AF5" s="78"/>
      <c r="AG5" s="80" t="s">
        <v>1169</v>
      </c>
      <c r="AH5" s="80" t="s">
        <v>1170</v>
      </c>
      <c r="AI5" s="78"/>
      <c r="AJ5" s="78"/>
      <c r="AK5" s="78"/>
      <c r="AL5" s="78"/>
      <c r="AM5" s="78"/>
      <c r="AN5" s="78"/>
      <c r="AO5" s="78"/>
      <c r="AP5" s="78"/>
      <c r="AQ5" s="78"/>
      <c r="AR5" s="78"/>
      <c r="AS5" s="78"/>
      <c r="AT5" s="78"/>
    </row>
    <row r="6" spans="1:46" ht="57" customHeight="1" x14ac:dyDescent="0.2">
      <c r="A6" s="77"/>
      <c r="B6" s="78"/>
      <c r="C6" s="78"/>
      <c r="D6" s="79" t="s">
        <v>499</v>
      </c>
      <c r="E6" s="78"/>
      <c r="F6" s="78"/>
      <c r="G6" s="78"/>
      <c r="H6" s="78"/>
      <c r="I6" s="78"/>
      <c r="J6" s="78"/>
      <c r="K6" s="78"/>
      <c r="L6" s="78"/>
      <c r="M6" s="78"/>
      <c r="N6" s="78"/>
      <c r="O6" s="78"/>
      <c r="P6" s="78"/>
      <c r="Q6" s="78"/>
      <c r="R6" s="78"/>
      <c r="S6" s="78"/>
      <c r="T6" s="78"/>
      <c r="U6" s="78"/>
      <c r="V6" s="78"/>
      <c r="W6" s="78"/>
      <c r="X6" s="78"/>
      <c r="Y6" s="79" t="s">
        <v>500</v>
      </c>
      <c r="Z6" s="78"/>
      <c r="AA6" s="78"/>
      <c r="AB6" s="78"/>
      <c r="AC6" s="78"/>
      <c r="AD6" s="78"/>
      <c r="AE6" s="78"/>
      <c r="AF6" s="78"/>
      <c r="AG6" s="80" t="s">
        <v>1171</v>
      </c>
      <c r="AH6" s="80" t="s">
        <v>1172</v>
      </c>
      <c r="AI6" s="78"/>
      <c r="AJ6" s="78"/>
      <c r="AK6" s="78"/>
      <c r="AL6" s="78"/>
      <c r="AM6" s="78"/>
      <c r="AN6" s="78"/>
      <c r="AO6" s="78"/>
      <c r="AP6" s="78"/>
      <c r="AQ6" s="78"/>
      <c r="AR6" s="78"/>
      <c r="AS6" s="78"/>
      <c r="AT6" s="78"/>
    </row>
    <row r="7" spans="1:46" ht="61.5" customHeight="1" x14ac:dyDescent="0.2">
      <c r="A7" s="77"/>
      <c r="B7" s="78"/>
      <c r="C7" s="78"/>
      <c r="D7" s="80" t="s">
        <v>1036</v>
      </c>
      <c r="E7" s="78"/>
      <c r="F7" s="78"/>
      <c r="G7" s="78"/>
      <c r="H7" s="78"/>
      <c r="I7" s="78"/>
      <c r="J7" s="78"/>
      <c r="K7" s="78"/>
      <c r="L7" s="78"/>
      <c r="M7" s="78"/>
      <c r="N7" s="78"/>
      <c r="O7" s="78"/>
      <c r="P7" s="78"/>
      <c r="Q7" s="78"/>
      <c r="R7" s="78"/>
      <c r="S7" s="78"/>
      <c r="T7" s="78"/>
      <c r="U7" s="78"/>
      <c r="V7" s="78"/>
      <c r="W7" s="78"/>
      <c r="X7" s="78"/>
      <c r="Y7" s="79" t="s">
        <v>501</v>
      </c>
      <c r="Z7" s="78"/>
      <c r="AA7" s="78"/>
      <c r="AB7" s="78"/>
      <c r="AC7" s="78"/>
      <c r="AD7" s="78"/>
      <c r="AE7" s="78"/>
      <c r="AF7" s="78"/>
      <c r="AG7" s="80" t="s">
        <v>1173</v>
      </c>
      <c r="AH7" s="80" t="s">
        <v>1174</v>
      </c>
      <c r="AI7" s="78"/>
      <c r="AJ7" s="78"/>
      <c r="AK7" s="78"/>
      <c r="AL7" s="78"/>
      <c r="AM7" s="78"/>
      <c r="AN7" s="78"/>
      <c r="AO7" s="78"/>
      <c r="AP7" s="78"/>
      <c r="AQ7" s="78"/>
      <c r="AR7" s="78"/>
      <c r="AS7" s="78"/>
      <c r="AT7" s="78"/>
    </row>
    <row r="8" spans="1:46" ht="61.5" customHeight="1" x14ac:dyDescent="0.2">
      <c r="A8" s="77"/>
      <c r="B8" s="78"/>
      <c r="C8" s="78"/>
      <c r="D8" s="78"/>
      <c r="E8" s="78"/>
      <c r="F8" s="78"/>
      <c r="G8" s="78"/>
      <c r="H8" s="78"/>
      <c r="I8" s="78"/>
      <c r="J8" s="78"/>
      <c r="K8" s="78"/>
      <c r="L8" s="78"/>
      <c r="M8" s="78"/>
      <c r="N8" s="78"/>
      <c r="O8" s="78"/>
      <c r="P8" s="78"/>
      <c r="Q8" s="78"/>
      <c r="R8" s="78"/>
      <c r="S8" s="78"/>
      <c r="T8" s="78"/>
      <c r="U8" s="78"/>
      <c r="V8" s="78"/>
      <c r="W8" s="78"/>
      <c r="X8" s="78"/>
      <c r="Y8" s="79" t="s">
        <v>502</v>
      </c>
      <c r="Z8" s="78"/>
      <c r="AA8" s="78"/>
      <c r="AB8" s="78"/>
      <c r="AC8" s="78"/>
      <c r="AD8" s="78"/>
      <c r="AE8" s="78"/>
      <c r="AF8" s="78"/>
      <c r="AG8" s="80" t="s">
        <v>1175</v>
      </c>
      <c r="AH8" s="80" t="s">
        <v>1176</v>
      </c>
      <c r="AI8" s="78"/>
      <c r="AJ8" s="78"/>
      <c r="AK8" s="78"/>
      <c r="AL8" s="78"/>
      <c r="AM8" s="78"/>
      <c r="AN8" s="78"/>
      <c r="AO8" s="78"/>
      <c r="AP8" s="78"/>
      <c r="AQ8" s="78"/>
      <c r="AR8" s="78"/>
      <c r="AS8" s="78"/>
      <c r="AT8" s="78"/>
    </row>
    <row r="9" spans="1:46" ht="61.5" customHeight="1" x14ac:dyDescent="0.2">
      <c r="A9" s="77"/>
      <c r="B9" s="78"/>
      <c r="C9" s="78"/>
      <c r="D9" s="78"/>
      <c r="E9" s="78"/>
      <c r="F9" s="78"/>
      <c r="G9" s="78"/>
      <c r="H9" s="78"/>
      <c r="I9" s="78"/>
      <c r="J9" s="78"/>
      <c r="K9" s="78"/>
      <c r="L9" s="78"/>
      <c r="M9" s="78"/>
      <c r="N9" s="78"/>
      <c r="O9" s="78"/>
      <c r="P9" s="78"/>
      <c r="Q9" s="78"/>
      <c r="R9" s="78"/>
      <c r="S9" s="78"/>
      <c r="T9" s="78"/>
      <c r="U9" s="78"/>
      <c r="V9" s="78"/>
      <c r="W9" s="78"/>
      <c r="X9" s="78"/>
      <c r="Y9" s="79" t="s">
        <v>503</v>
      </c>
      <c r="Z9" s="78"/>
      <c r="AA9" s="78"/>
      <c r="AB9" s="78"/>
      <c r="AC9" s="78"/>
      <c r="AD9" s="78"/>
      <c r="AE9" s="78"/>
      <c r="AF9" s="78"/>
      <c r="AG9" s="80" t="s">
        <v>1177</v>
      </c>
      <c r="AH9" s="80" t="s">
        <v>1178</v>
      </c>
      <c r="AI9" s="78"/>
      <c r="AJ9" s="78"/>
      <c r="AK9" s="78"/>
      <c r="AL9" s="78"/>
      <c r="AM9" s="78"/>
      <c r="AN9" s="78"/>
      <c r="AO9" s="78"/>
      <c r="AP9" s="78"/>
      <c r="AQ9" s="78"/>
      <c r="AR9" s="78"/>
      <c r="AS9" s="78"/>
      <c r="AT9" s="78"/>
    </row>
    <row r="10" spans="1:46" ht="61.5" customHeight="1" x14ac:dyDescent="0.2">
      <c r="A10" s="77"/>
      <c r="B10" s="78"/>
      <c r="C10" s="78"/>
      <c r="D10" s="78"/>
      <c r="E10" s="78"/>
      <c r="F10" s="78"/>
      <c r="G10" s="78"/>
      <c r="H10" s="78"/>
      <c r="I10" s="78"/>
      <c r="J10" s="78"/>
      <c r="K10" s="78"/>
      <c r="L10" s="78"/>
      <c r="M10" s="78"/>
      <c r="N10" s="78"/>
      <c r="O10" s="78"/>
      <c r="P10" s="78"/>
      <c r="Q10" s="78"/>
      <c r="R10" s="78"/>
      <c r="S10" s="78"/>
      <c r="T10" s="78"/>
      <c r="U10" s="78"/>
      <c r="V10" s="78"/>
      <c r="W10" s="78"/>
      <c r="X10" s="78"/>
      <c r="Y10" s="79" t="s">
        <v>504</v>
      </c>
      <c r="Z10" s="78"/>
      <c r="AA10" s="78"/>
      <c r="AB10" s="78"/>
      <c r="AC10" s="78"/>
      <c r="AD10" s="78"/>
      <c r="AE10" s="78"/>
      <c r="AF10" s="78"/>
      <c r="AG10" s="80" t="s">
        <v>1179</v>
      </c>
      <c r="AH10" s="80" t="s">
        <v>1180</v>
      </c>
      <c r="AI10" s="78"/>
      <c r="AJ10" s="78"/>
      <c r="AK10" s="78"/>
      <c r="AL10" s="78"/>
      <c r="AM10" s="78"/>
      <c r="AN10" s="78"/>
      <c r="AO10" s="78"/>
      <c r="AP10" s="78"/>
      <c r="AQ10" s="78"/>
      <c r="AR10" s="78"/>
      <c r="AS10" s="78"/>
      <c r="AT10" s="78"/>
    </row>
    <row r="11" spans="1:46" ht="61.5" customHeight="1" x14ac:dyDescent="0.2">
      <c r="A11" s="77"/>
      <c r="B11" s="78"/>
      <c r="C11" s="78"/>
      <c r="D11" s="78"/>
      <c r="E11" s="78"/>
      <c r="F11" s="78"/>
      <c r="G11" s="78"/>
      <c r="H11" s="78"/>
      <c r="I11" s="78"/>
      <c r="J11" s="78"/>
      <c r="K11" s="78"/>
      <c r="L11" s="78"/>
      <c r="M11" s="78"/>
      <c r="N11" s="78"/>
      <c r="O11" s="78"/>
      <c r="P11" s="78"/>
      <c r="Q11" s="78"/>
      <c r="R11" s="78"/>
      <c r="S11" s="78"/>
      <c r="T11" s="78"/>
      <c r="U11" s="78"/>
      <c r="V11" s="78"/>
      <c r="W11" s="78"/>
      <c r="X11" s="78"/>
      <c r="Y11" s="79" t="s">
        <v>505</v>
      </c>
      <c r="Z11" s="78"/>
      <c r="AA11" s="78"/>
      <c r="AB11" s="78"/>
      <c r="AC11" s="78"/>
      <c r="AD11" s="78"/>
      <c r="AE11" s="78"/>
      <c r="AF11" s="78"/>
      <c r="AG11" s="80" t="s">
        <v>1181</v>
      </c>
      <c r="AH11" s="80" t="s">
        <v>1182</v>
      </c>
      <c r="AI11" s="78"/>
      <c r="AJ11" s="78"/>
      <c r="AK11" s="78"/>
      <c r="AL11" s="78"/>
      <c r="AM11" s="78"/>
      <c r="AN11" s="78"/>
      <c r="AO11" s="78"/>
      <c r="AP11" s="78"/>
      <c r="AQ11" s="78"/>
      <c r="AR11" s="78"/>
      <c r="AS11" s="78"/>
      <c r="AT11" s="78"/>
    </row>
    <row r="12" spans="1:46" ht="61.5" customHeight="1" x14ac:dyDescent="0.2">
      <c r="A12" s="77"/>
      <c r="B12" s="78"/>
      <c r="C12" s="78"/>
      <c r="D12" s="78"/>
      <c r="E12" s="78"/>
      <c r="F12" s="78"/>
      <c r="G12" s="78"/>
      <c r="H12" s="78"/>
      <c r="I12" s="78"/>
      <c r="J12" s="78"/>
      <c r="K12" s="78"/>
      <c r="L12" s="78"/>
      <c r="M12" s="78"/>
      <c r="N12" s="78"/>
      <c r="O12" s="78"/>
      <c r="P12" s="78"/>
      <c r="Q12" s="78"/>
      <c r="R12" s="78"/>
      <c r="S12" s="78"/>
      <c r="T12" s="78"/>
      <c r="U12" s="78"/>
      <c r="V12" s="78"/>
      <c r="W12" s="78"/>
      <c r="X12" s="78"/>
      <c r="Y12" s="79" t="s">
        <v>506</v>
      </c>
      <c r="Z12" s="78"/>
      <c r="AA12" s="78"/>
      <c r="AB12" s="78"/>
      <c r="AC12" s="78"/>
      <c r="AD12" s="78"/>
      <c r="AE12" s="78"/>
      <c r="AF12" s="78"/>
      <c r="AG12" s="80" t="s">
        <v>1183</v>
      </c>
      <c r="AH12" s="80" t="s">
        <v>1184</v>
      </c>
      <c r="AI12" s="78"/>
      <c r="AJ12" s="78"/>
      <c r="AK12" s="78"/>
      <c r="AL12" s="78"/>
      <c r="AM12" s="78"/>
      <c r="AN12" s="78"/>
      <c r="AO12" s="78"/>
      <c r="AP12" s="78"/>
      <c r="AQ12" s="78"/>
      <c r="AR12" s="78"/>
      <c r="AS12" s="78"/>
      <c r="AT12" s="78"/>
    </row>
    <row r="13" spans="1:46" ht="61.5" customHeight="1" x14ac:dyDescent="0.25">
      <c r="A13" s="77"/>
      <c r="B13" s="78"/>
      <c r="C13" s="78"/>
      <c r="D13" s="78"/>
      <c r="E13" s="78"/>
      <c r="F13" s="78"/>
      <c r="G13" s="78"/>
      <c r="H13" s="78"/>
      <c r="I13" s="78"/>
      <c r="J13" s="78"/>
      <c r="K13" s="78"/>
      <c r="L13" s="78"/>
      <c r="M13" s="78"/>
      <c r="N13" s="78"/>
      <c r="O13" s="78"/>
      <c r="P13" s="78"/>
      <c r="Q13" s="78"/>
      <c r="R13" s="78"/>
      <c r="S13" s="78"/>
      <c r="T13" s="78"/>
      <c r="U13" s="78"/>
      <c r="V13" s="78"/>
      <c r="W13" s="78"/>
      <c r="X13" s="78"/>
      <c r="Y13" s="79" t="s">
        <v>507</v>
      </c>
      <c r="Z13" s="78"/>
      <c r="AA13" s="78"/>
      <c r="AB13" s="78"/>
      <c r="AC13" s="78"/>
      <c r="AD13" s="78"/>
      <c r="AE13" s="78"/>
      <c r="AF13" s="78"/>
      <c r="AG13" s="78"/>
      <c r="AH13" s="78"/>
      <c r="AI13" s="78"/>
      <c r="AJ13" s="78"/>
      <c r="AK13" s="78"/>
      <c r="AL13" s="78"/>
      <c r="AM13" s="78"/>
      <c r="AN13" s="78"/>
      <c r="AO13" s="78"/>
      <c r="AP13" s="78"/>
      <c r="AQ13" s="78"/>
      <c r="AR13" s="78"/>
      <c r="AS13" s="78"/>
      <c r="AT13" s="78"/>
    </row>
    <row r="14" spans="1:46" ht="61.5" customHeight="1" x14ac:dyDescent="0.25">
      <c r="A14" s="77"/>
      <c r="B14" s="78"/>
      <c r="C14" s="78"/>
      <c r="D14" s="78"/>
      <c r="E14" s="78"/>
      <c r="F14" s="78"/>
      <c r="G14" s="78"/>
      <c r="H14" s="78"/>
      <c r="I14" s="78"/>
      <c r="J14" s="78"/>
      <c r="K14" s="78"/>
      <c r="L14" s="78"/>
      <c r="M14" s="78"/>
      <c r="N14" s="78"/>
      <c r="O14" s="78"/>
      <c r="P14" s="78"/>
      <c r="Q14" s="78"/>
      <c r="R14" s="78"/>
      <c r="S14" s="78"/>
      <c r="T14" s="78"/>
      <c r="U14" s="78"/>
      <c r="V14" s="78"/>
      <c r="W14" s="78"/>
      <c r="X14" s="78"/>
      <c r="Y14" s="79" t="s">
        <v>508</v>
      </c>
      <c r="Z14" s="78"/>
      <c r="AA14" s="78"/>
      <c r="AB14" s="78"/>
      <c r="AC14" s="78"/>
      <c r="AD14" s="78"/>
      <c r="AE14" s="78"/>
      <c r="AF14" s="78"/>
      <c r="AG14" s="78"/>
      <c r="AH14" s="78"/>
      <c r="AI14" s="78"/>
      <c r="AJ14" s="78"/>
      <c r="AK14" s="78"/>
      <c r="AL14" s="78"/>
      <c r="AM14" s="78"/>
      <c r="AN14" s="78"/>
      <c r="AO14" s="78"/>
      <c r="AP14" s="78"/>
      <c r="AQ14" s="78"/>
      <c r="AR14" s="78"/>
      <c r="AS14" s="78"/>
      <c r="AT14" s="78"/>
    </row>
    <row r="15" spans="1:46" ht="61.5" customHeight="1" x14ac:dyDescent="0.25">
      <c r="A15" s="77"/>
      <c r="B15" s="78"/>
      <c r="C15" s="78"/>
      <c r="D15" s="78"/>
      <c r="E15" s="78"/>
      <c r="F15" s="78"/>
      <c r="G15" s="78"/>
      <c r="H15" s="78"/>
      <c r="I15" s="78"/>
      <c r="J15" s="78"/>
      <c r="K15" s="78"/>
      <c r="L15" s="78"/>
      <c r="M15" s="78"/>
      <c r="N15" s="78"/>
      <c r="O15" s="78"/>
      <c r="P15" s="78"/>
      <c r="Q15" s="78"/>
      <c r="R15" s="78"/>
      <c r="S15" s="78"/>
      <c r="T15" s="78"/>
      <c r="U15" s="78"/>
      <c r="V15" s="78"/>
      <c r="W15" s="78"/>
      <c r="X15" s="78"/>
      <c r="Y15" s="79" t="s">
        <v>509</v>
      </c>
      <c r="Z15" s="78"/>
      <c r="AA15" s="78"/>
      <c r="AB15" s="78"/>
      <c r="AC15" s="78"/>
      <c r="AD15" s="78"/>
      <c r="AE15" s="78"/>
      <c r="AF15" s="78"/>
      <c r="AG15" s="78"/>
      <c r="AH15" s="78"/>
      <c r="AI15" s="78"/>
      <c r="AJ15" s="78"/>
      <c r="AK15" s="78"/>
      <c r="AL15" s="78"/>
      <c r="AM15" s="78"/>
      <c r="AN15" s="78"/>
      <c r="AO15" s="78"/>
      <c r="AP15" s="78"/>
      <c r="AQ15" s="78"/>
      <c r="AR15" s="78"/>
      <c r="AS15" s="78"/>
      <c r="AT15" s="78"/>
    </row>
  </sheetData>
  <mergeCells count="1">
    <mergeCell ref="B1:AT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AS6"/>
  <sheetViews>
    <sheetView workbookViewId="0">
      <selection activeCell="A2" sqref="A2:A6"/>
    </sheetView>
  </sheetViews>
  <sheetFormatPr defaultRowHeight="15" x14ac:dyDescent="0.25"/>
  <cols>
    <col min="1" max="1" width="41.28515625" customWidth="1"/>
    <col min="2" max="2" width="38.140625" customWidth="1"/>
  </cols>
  <sheetData>
    <row r="1" spans="1:45" x14ac:dyDescent="0.25">
      <c r="A1" s="120" t="s">
        <v>510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row>
    <row r="2" spans="1:45" ht="26.25" x14ac:dyDescent="0.25">
      <c r="A2" s="28" t="s">
        <v>499</v>
      </c>
    </row>
    <row r="3" spans="1:45" x14ac:dyDescent="0.25">
      <c r="A3" s="29" t="s">
        <v>511</v>
      </c>
    </row>
    <row r="4" spans="1:45" x14ac:dyDescent="0.25">
      <c r="A4" s="29" t="s">
        <v>512</v>
      </c>
    </row>
    <row r="5" spans="1:45" x14ac:dyDescent="0.25">
      <c r="A5" s="29" t="s">
        <v>513</v>
      </c>
    </row>
    <row r="6" spans="1:45" x14ac:dyDescent="0.25">
      <c r="A6" s="30" t="s">
        <v>514</v>
      </c>
    </row>
  </sheetData>
  <mergeCells count="1">
    <mergeCell ref="A1:AS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f69e26b-beb5-49c8-89f9-b5a0fae19f51" ContentTypeId="0x010100B558917389A54ADDB58930FBD7E6FD57008586DED9191B4C4CBD31A5DF7F304A71" PreviousValue="false"/>
</file>

<file path=customXml/item2.xml><?xml version="1.0" encoding="utf-8"?>
<p:properties xmlns:p="http://schemas.microsoft.com/office/2006/metadata/properties" xmlns:xsi="http://www.w3.org/2001/XMLSchema-instance" xmlns:pc="http://schemas.microsoft.com/office/infopath/2007/PartnerControls">
  <documentManagement>
    <ECHAProcessTaxHTField0 xmlns="4811b924-dee2-413a-bdc8-2cc023473c17">
      <Terms xmlns="http://schemas.microsoft.com/office/infopath/2007/PartnerControls">
        <TermInfo xmlns="http://schemas.microsoft.com/office/infopath/2007/PartnerControls">
          <TermName xmlns="http://schemas.microsoft.com/office/infopath/2007/PartnerControls">03.01 Preparation for Risk management</TermName>
          <TermId xmlns="http://schemas.microsoft.com/office/infopath/2007/PartnerControls">d80fe072-1fec-4844-8783-25e18f728697</TermId>
        </TermInfo>
      </Terms>
    </ECHAProcessTaxHTField0>
    <ECHACategoryTaxHTField0 xmlns="4811b924-dee2-413a-bdc8-2cc023473c17">
      <Terms xmlns="http://schemas.microsoft.com/office/infopath/2007/PartnerControls"/>
    </ECHACategoryTaxHTField0>
    <TaxCatchAll xmlns="b80ede5c-af4c-4bf2-9a87-706a3579dc11">
      <Value>2</Value>
      <Value>1</Value>
    </TaxCatchAll>
    <ECHADocumentTypeTaxHTField0 xmlns="4811b924-dee2-413a-bdc8-2cc023473c17">
      <Terms xmlns="http://schemas.microsoft.com/office/infopath/2007/PartnerControls"/>
    </ECHADocumentTypeTaxHTField0>
    <ECHASecClassTaxHTField0 xmlns="4811b924-dee2-413a-bdc8-2cc023473c17">
      <Terms xmlns="http://schemas.microsoft.com/office/infopath/2007/PartnerControls">
        <TermInfo xmlns="http://schemas.microsoft.com/office/infopath/2007/PartnerControls">
          <TermName>Internal</TermName>
          <TermId>a0307bc2-faf9-4068-8aeb-b713e4fa2a0f</TermId>
        </TermInfo>
      </Terms>
    </ECHASecClassTaxHTField0>
    <_dlc_DocId xmlns="b80ede5c-af4c-4bf2-9a87-706a3579dc11">ACTV3-10-34830</_dlc_DocId>
    <_dlc_DocIdUrl xmlns="b80ede5c-af4c-4bf2-9a87-706a3579dc11">
      <Url>https://activity.echa.europa.eu/sites/act-3/process-3-1/_layouts/15/DocIdRedir.aspx?ID=ACTV3-10-34830</Url>
      <Description>ACTV3-10-34830</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ECHA Process Document" ma:contentTypeID="0x010100B558917389A54ADDB58930FBD7E6FD57008586DED9191B4C4CBD31A5DF7F304A71007808A1CA0E4EF14790F53ECF057752F5" ma:contentTypeVersion="16" ma:contentTypeDescription="Content type for ECHA process documents" ma:contentTypeScope="" ma:versionID="c48b3482ef7a268b8ada8795e2ce631b">
  <xsd:schema xmlns:xsd="http://www.w3.org/2001/XMLSchema" xmlns:xs="http://www.w3.org/2001/XMLSchema" xmlns:p="http://schemas.microsoft.com/office/2006/metadata/properties" xmlns:ns2="4811b924-dee2-413a-bdc8-2cc023473c17" xmlns:ns3="b80ede5c-af4c-4bf2-9a87-706a3579dc11" targetNamespace="http://schemas.microsoft.com/office/2006/metadata/properties" ma:root="true" ma:fieldsID="3a7493ad65f38b0205641a478e8433d8" ns2:_="" ns3:_="">
    <xsd:import namespace="4811b924-dee2-413a-bdc8-2cc023473c17"/>
    <xsd:import namespace="b80ede5c-af4c-4bf2-9a87-706a3579dc11"/>
    <xsd:element name="properties">
      <xsd:complexType>
        <xsd:sequence>
          <xsd:element name="documentManagement">
            <xsd:complexType>
              <xsd:all>
                <xsd:element ref="ns3:_dlc_DocId" minOccurs="0"/>
                <xsd:element ref="ns3:_dlc_DocIdUrl" minOccurs="0"/>
                <xsd:element ref="ns3:_dlc_DocIdPersistId" minOccurs="0"/>
                <xsd:element ref="ns2:ECHADocumentTypeTaxHTField0" minOccurs="0"/>
                <xsd:element ref="ns3:TaxCatchAll" minOccurs="0"/>
                <xsd:element ref="ns3:TaxCatchAllLabel" minOccurs="0"/>
                <xsd:element ref="ns2:ECHASecClassTaxHTField0" minOccurs="0"/>
                <xsd:element ref="ns2:ECHAProcessTaxHTField0" minOccurs="0"/>
                <xsd:element ref="ns2:ECHACategory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11b924-dee2-413a-bdc8-2cc023473c17" elementFormDefault="qualified">
    <xsd:import namespace="http://schemas.microsoft.com/office/2006/documentManagement/types"/>
    <xsd:import namespace="http://schemas.microsoft.com/office/infopath/2007/PartnerControls"/>
    <xsd:element name="ECHADocumentTypeTaxHTField0" ma:index="11" nillable="true" ma:taxonomy="true" ma:internalName="gd32339cd0b5409a9fdb05f9583968bc" ma:taxonomyFieldName="ECHADocumentType" ma:displayName="Document type" ma:readOnly="false" ma:fieldId="{0d32339c-d0b5-409a-9fdb-05f9583968bc}" ma:sspId="5f69e26b-beb5-49c8-89f9-b5a0fae19f51" ma:termSetId="aedf82a2-407f-4791-945d-c1f392314e39" ma:anchorId="00000000-0000-0000-0000-000000000000" ma:open="false" ma:isKeyword="false">
      <xsd:complexType>
        <xsd:sequence>
          <xsd:element ref="pc:Terms" minOccurs="0" maxOccurs="1"/>
        </xsd:sequence>
      </xsd:complexType>
    </xsd:element>
    <xsd:element name="ECHASecClassTaxHTField0" ma:index="15" ma:taxonomy="true" ma:internalName="ab0eb6f132fb4a769815f72efb98c81d" ma:taxonomyFieldName="ECHASecClass" ma:displayName="Security classification" ma:default="1;#|a0307bc2-faf9-4068-8aeb-b713e4fa2a0f" ma:fieldId="{ab0eb6f1-32fb-4a76-9815-f72efb98c81d}" ma:sspId="5f69e26b-beb5-49c8-89f9-b5a0fae19f51" ma:termSetId="bdbfee88-fbc0-4b29-a996-994f751932c4" ma:anchorId="00000000-0000-0000-0000-000000000000" ma:open="false" ma:isKeyword="false">
      <xsd:complexType>
        <xsd:sequence>
          <xsd:element ref="pc:Terms" minOccurs="0" maxOccurs="1"/>
        </xsd:sequence>
      </xsd:complexType>
    </xsd:element>
    <xsd:element name="ECHAProcessTaxHTField0" ma:index="17" nillable="true" ma:taxonomy="true" ma:internalName="k79ecea8bd3e48279038bf7156c8359b" ma:taxonomyFieldName="ECHAProcess" ma:displayName="Process" ma:readOnly="false" ma:fieldId="{479ecea8-bd3e-4827-9038-bf7156c8359b}" ma:sspId="5f69e26b-beb5-49c8-89f9-b5a0fae19f51" ma:termSetId="c30def1a-2ee0-45a9-b531-f691ecbc3c44" ma:anchorId="00000000-0000-0000-0000-000000000000" ma:open="false" ma:isKeyword="false">
      <xsd:complexType>
        <xsd:sequence>
          <xsd:element ref="pc:Terms" minOccurs="0" maxOccurs="1"/>
        </xsd:sequence>
      </xsd:complexType>
    </xsd:element>
    <xsd:element name="ECHACategoryTaxHTField0" ma:index="19" nillable="true" ma:taxonomy="true" ma:internalName="p86653fd247d4255942aa31697ef2e78" ma:taxonomyFieldName="ECHACategory" ma:displayName="Category" ma:readOnly="false" ma:default="" ma:fieldId="{986653fd-247d-4255-942a-a31697ef2e78}" ma:sspId="5f69e26b-beb5-49c8-89f9-b5a0fae19f51" ma:termSetId="55e7dc03-f0a2-4416-8b3b-39dffa2b388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80ede5c-af4c-4bf2-9a87-706a3579dc1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2f01920a-32c0-4bfc-852f-a78ec103ad1f}" ma:internalName="TaxCatchAll" ma:showField="CatchAllData" ma:web="4811b924-dee2-413a-bdc8-2cc023473c1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2f01920a-32c0-4bfc-852f-a78ec103ad1f}" ma:internalName="TaxCatchAllLabel" ma:readOnly="true" ma:showField="CatchAllDataLabel" ma:web="4811b924-dee2-413a-bdc8-2cc023473c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2232F3-4D59-4962-B73F-B6C3F62ABDDD}">
  <ds:schemaRefs>
    <ds:schemaRef ds:uri="Microsoft.SharePoint.Taxonomy.ContentTypeSync"/>
  </ds:schemaRefs>
</ds:datastoreItem>
</file>

<file path=customXml/itemProps2.xml><?xml version="1.0" encoding="utf-8"?>
<ds:datastoreItem xmlns:ds="http://schemas.openxmlformats.org/officeDocument/2006/customXml" ds:itemID="{4C0EB40F-4913-4C78-B5BB-F5B8D1C3FB7A}">
  <ds:schemaRef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4811b924-dee2-413a-bdc8-2cc023473c17"/>
    <ds:schemaRef ds:uri="http://schemas.microsoft.com/office/2006/metadata/properties"/>
    <ds:schemaRef ds:uri="b80ede5c-af4c-4bf2-9a87-706a3579dc11"/>
    <ds:schemaRef ds:uri="http://www.w3.org/XML/1998/namespace"/>
  </ds:schemaRefs>
</ds:datastoreItem>
</file>

<file path=customXml/itemProps3.xml><?xml version="1.0" encoding="utf-8"?>
<ds:datastoreItem xmlns:ds="http://schemas.openxmlformats.org/officeDocument/2006/customXml" ds:itemID="{F34CF905-B322-469D-BB6C-C31EFC6940B3}">
  <ds:schemaRefs>
    <ds:schemaRef ds:uri="http://schemas.microsoft.com/sharepoint/events"/>
  </ds:schemaRefs>
</ds:datastoreItem>
</file>

<file path=customXml/itemProps4.xml><?xml version="1.0" encoding="utf-8"?>
<ds:datastoreItem xmlns:ds="http://schemas.openxmlformats.org/officeDocument/2006/customXml" ds:itemID="{25B245B9-9FC4-4403-AF82-49623A932D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11b924-dee2-413a-bdc8-2cc023473c17"/>
    <ds:schemaRef ds:uri="b80ede5c-af4c-4bf2-9a87-706a3579dc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85618D93-439A-4C2D-9067-CF9D4B2755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13</vt:i4>
      </vt:variant>
      <vt:variant>
        <vt:lpstr>Įvardytieji diapazonai</vt:lpstr>
      </vt:variant>
      <vt:variant>
        <vt:i4>127</vt:i4>
      </vt:variant>
    </vt:vector>
  </HeadingPairs>
  <TitlesOfParts>
    <vt:vector size="140" baseType="lpstr">
      <vt:lpstr>Reference data SID</vt:lpstr>
      <vt:lpstr>Stockpile notifications</vt:lpstr>
      <vt:lpstr>Lapas1</vt:lpstr>
      <vt:lpstr>other validation rules</vt:lpstr>
      <vt:lpstr>Automated validation rules SID</vt:lpstr>
      <vt:lpstr>EC numbers</vt:lpstr>
      <vt:lpstr>CAS numbers</vt:lpstr>
      <vt:lpstr>article info (level 1)</vt:lpstr>
      <vt:lpstr>article info (level 2)</vt:lpstr>
      <vt:lpstr>article info (level 3)</vt:lpstr>
      <vt:lpstr>use info (level1)</vt:lpstr>
      <vt:lpstr>use info (level2)</vt:lpstr>
      <vt:lpstr>use info (level3)</vt:lpstr>
      <vt:lpstr>Aldrin_CAS</vt:lpstr>
      <vt:lpstr>Aldrin_EC</vt:lpstr>
      <vt:lpstr>Aldrin_uses</vt:lpstr>
      <vt:lpstr>Alkanes_C10_C13__chloro__short_chain_chlorinated_paraffins___SCCPs__CAS</vt:lpstr>
      <vt:lpstr>Alkanes_C10_C13__chloro__short_chain_chlorinated_paraffins___SCCPs__EC</vt:lpstr>
      <vt:lpstr>Alkanes_C10_C13__chloro__short_chain_chlorinated_paraffins___SCCPs__uses</vt:lpstr>
      <vt:lpstr>Bis_pentabromophenyl_ether___decabromodiphenyl_ether__decaBDE__articles</vt:lpstr>
      <vt:lpstr>Bis_pentabromophenyl_ether___decabromodiphenyl_ether__decaBDE__CAS</vt:lpstr>
      <vt:lpstr>Bis_pentabromophenyl_ether___decabromodiphenyl_ether__decaBDE__EC</vt:lpstr>
      <vt:lpstr>'article info (level 1)'!Bis_pentabromophenyl_ether___decabromodiphenyl_ether__decaBDE__uses</vt:lpstr>
      <vt:lpstr>Bis_pentabromophenyl_ether___decabromodiphenyl_ether__decaBDE__uses</vt:lpstr>
      <vt:lpstr>Chlordane_CAS</vt:lpstr>
      <vt:lpstr>Chlordane_EC</vt:lpstr>
      <vt:lpstr>Chlordane_uses</vt:lpstr>
      <vt:lpstr>Chlordecone_CAS</vt:lpstr>
      <vt:lpstr>Chlordecone_EC</vt:lpstr>
      <vt:lpstr>Chlordecone_uses</vt:lpstr>
      <vt:lpstr>data_source_for_emission_estimates</vt:lpstr>
      <vt:lpstr>DDT__1_1_1_trichloro_2_2_bis_4_chlorophenyl_ethane__CAS</vt:lpstr>
      <vt:lpstr>DDT__1_1_1_trichloro_2_2_bis_4_chlorophenyl_ethane__EC</vt:lpstr>
      <vt:lpstr>DDT__1_1_1_trichloro_2_2_bis_4_chlorophenyl_ethane__uses</vt:lpstr>
      <vt:lpstr>Dechlorane_Plus_articles</vt:lpstr>
      <vt:lpstr>Dechlorane_Plus_CAS</vt:lpstr>
      <vt:lpstr>Dechlorane_Plus_EC</vt:lpstr>
      <vt:lpstr>Dechlorane_Plus_uses</vt:lpstr>
      <vt:lpstr>Dicofol_CAS</vt:lpstr>
      <vt:lpstr>Dicofol_EC</vt:lpstr>
      <vt:lpstr>Dicofol_uses</vt:lpstr>
      <vt:lpstr>Dieldrin_CAS</vt:lpstr>
      <vt:lpstr>Dieldrin_EC</vt:lpstr>
      <vt:lpstr>Dieldrin_uses</vt:lpstr>
      <vt:lpstr>Endosulfan_CAS</vt:lpstr>
      <vt:lpstr>Endosulfan_EC</vt:lpstr>
      <vt:lpstr>Endosulfan_uses</vt:lpstr>
      <vt:lpstr>Endrin_CAS</vt:lpstr>
      <vt:lpstr>Endrin_EC</vt:lpstr>
      <vt:lpstr>Endrin_uses</vt:lpstr>
      <vt:lpstr>Final_storage_waste</vt:lpstr>
      <vt:lpstr>Fuel_system_applications</vt:lpstr>
      <vt:lpstr>Heptabromodiphenyl_ether_articles</vt:lpstr>
      <vt:lpstr>Heptabromodiphenyl_ether_CAS</vt:lpstr>
      <vt:lpstr>Heptabromodiphenyl_ether_EC</vt:lpstr>
      <vt:lpstr>Heptabromodiphenyl_ether_uses</vt:lpstr>
      <vt:lpstr>Heptachlor_CAS</vt:lpstr>
      <vt:lpstr>Heptachlor_EC</vt:lpstr>
      <vt:lpstr>Heptachlor_uses</vt:lpstr>
      <vt:lpstr>Hexabromobiphenyl_CAS</vt:lpstr>
      <vt:lpstr>Hexabromobiphenyl_EC</vt:lpstr>
      <vt:lpstr>Hexabromobiphenyl_uses</vt:lpstr>
      <vt:lpstr>Hexabromocyclododecane_CAS</vt:lpstr>
      <vt:lpstr>Hexabromocyclododecane_EC</vt:lpstr>
      <vt:lpstr>Hexabromocyclododecane_uses</vt:lpstr>
      <vt:lpstr>Hexabromodiphenyl_ether_articles</vt:lpstr>
      <vt:lpstr>Hexabromodiphenyl_ether_CAS</vt:lpstr>
      <vt:lpstr>Hexabromodiphenyl_ether_EC</vt:lpstr>
      <vt:lpstr>Hexabromodiphenyl_ether_uses</vt:lpstr>
      <vt:lpstr>Hexachlorobenzene_CAS</vt:lpstr>
      <vt:lpstr>Hexachlorobenzene_EC</vt:lpstr>
      <vt:lpstr>Hexachlorobenzene_uses</vt:lpstr>
      <vt:lpstr>Hexachlorobutadiene_CAS</vt:lpstr>
      <vt:lpstr>Hexachlorobutadiene_EC</vt:lpstr>
      <vt:lpstr>Hexachlorobutadiene_uses</vt:lpstr>
      <vt:lpstr>Hexachlorocyclohexanes__including_lindane_CAS</vt:lpstr>
      <vt:lpstr>Hexachlorocyclohexanes__including_lindane_EC</vt:lpstr>
      <vt:lpstr>Hexachlorocyclohexanes__including_lindane_uses</vt:lpstr>
      <vt:lpstr>Yes_No</vt:lpstr>
      <vt:lpstr>Manufacture_of_polytetrafluoroethylene__PTFE__and_polyvinylidene_fluoride__PVDF</vt:lpstr>
      <vt:lpstr>Manufacturing__or_import__of_spare_parts_of_motor_vehicles_within_the_scope_of_Directive_2007_46_EC</vt:lpstr>
      <vt:lpstr>Methoxychlor_CAS</vt:lpstr>
      <vt:lpstr>Methoxychlor_EC</vt:lpstr>
      <vt:lpstr>Methoxychlor_uses</vt:lpstr>
      <vt:lpstr>Mirex_CAS</vt:lpstr>
      <vt:lpstr>Mirex_EC</vt:lpstr>
      <vt:lpstr>Mirex_uses</vt:lpstr>
      <vt:lpstr>Pentabromodiphenyl_ether_articles</vt:lpstr>
      <vt:lpstr>Pentabromodiphenyl_ether_CAS</vt:lpstr>
      <vt:lpstr>Pentabromodiphenyl_ether_EC</vt:lpstr>
      <vt:lpstr>Pentabromodiphenyl_ether_uses</vt:lpstr>
      <vt:lpstr>Pentachlorobenzene_CAS</vt:lpstr>
      <vt:lpstr>Pentachlorobenzene_EC</vt:lpstr>
      <vt:lpstr>Pentachlorobenzene_uses</vt:lpstr>
      <vt:lpstr>Pentachlorophenol_and_its_salts_and_esters_CAS</vt:lpstr>
      <vt:lpstr>Pentachlorophenol_and_its_salts_and_esters_EC</vt:lpstr>
      <vt:lpstr>Pentachlorophenol_and_its_salts_and_esters_uses</vt:lpstr>
      <vt:lpstr>Perfluorohexane_sulfonic_acid__PFHxS___its_salts_and_PFHxS_related_compounds_CAS</vt:lpstr>
      <vt:lpstr>Perfluorohexane_sulfonic_acid__PFHxS___its_salts_and_PFHxS_related_compounds_EC</vt:lpstr>
      <vt:lpstr>Perfluorohexane_sulfonic_acid__PFHxS___its_salts_and_PFHxS_related_compounds_uses</vt:lpstr>
      <vt:lpstr>Perfluorooctane_sulfonic_acid_and_its_derivatives__PFOS__CAS</vt:lpstr>
      <vt:lpstr>Perfluorooctane_sulfonic_acid_and_its_derivatives__PFOS__EC</vt:lpstr>
      <vt:lpstr>Perfluorooctane_sulfonic_acid_and_its_derivatives__PFOS__uses</vt:lpstr>
      <vt:lpstr>Perfluorooctanoic_acid__PFOA___its_salts_and_PFOA_related_compounds_articles</vt:lpstr>
      <vt:lpstr>Perfluorooctanoic_acid__PFOA___its_salts_and_PFOA_related_compounds_CAS</vt:lpstr>
      <vt:lpstr>Perfluorooctanoic_acid__PFOA___its_salts_and_PFOA_related_compounds_EC</vt:lpstr>
      <vt:lpstr>'article info (level 1)'!Perfluorooctanoic_acid__PFOA___its_salts_and_PFOA_related_compounds_uses</vt:lpstr>
      <vt:lpstr>Perfluorooctanoic_acid__PFOA___its_salts_and_PFOA_related_compounds_uses</vt:lpstr>
      <vt:lpstr>Pyrotechnical_devices_and_applications_affected_by_pyrotechnical_devices</vt:lpstr>
      <vt:lpstr>Polychlorinated_Biphenyls__PCB__CAS</vt:lpstr>
      <vt:lpstr>Polychlorinated_Biphenyls__PCB__EC</vt:lpstr>
      <vt:lpstr>Polychlorinated_Biphenyls__PCB__uses</vt:lpstr>
      <vt:lpstr>Polychlorinated_dibenzo_p_dioxins_and_dibenzofurans__PCDD_PCDF__CAS</vt:lpstr>
      <vt:lpstr>Polychlorinated_dibenzo_p_dioxins_and_dibenzofurans__PCDD_PCDF__EC</vt:lpstr>
      <vt:lpstr>Polychlorinated_naphthalenes_CAS</vt:lpstr>
      <vt:lpstr>Polychlorinated_naphthalenes_EC</vt:lpstr>
      <vt:lpstr>Polychlorinated_naphthalenes_uses</vt:lpstr>
      <vt:lpstr>Polycyclic_aromatic_hydrocarbons__PAHs__CAS</vt:lpstr>
      <vt:lpstr>Polycyclic_aromatic_hydrocarbons__PAHs__EC</vt:lpstr>
      <vt:lpstr>Power_train_and_under_hood_applications</vt:lpstr>
      <vt:lpstr>Pretreatment_waste</vt:lpstr>
      <vt:lpstr>Programme_assistance</vt:lpstr>
      <vt:lpstr>Spare_parts_of_motor_vehicles_within_the_scope_of_Directive_2007_46_EC</vt:lpstr>
      <vt:lpstr>Status_NIP</vt:lpstr>
      <vt:lpstr>Stockpile_type</vt:lpstr>
      <vt:lpstr>Tetrabromodiphenyl_ether_articles</vt:lpstr>
      <vt:lpstr>Tetrabromodiphenyl_ether_CAS</vt:lpstr>
      <vt:lpstr>Tetrabromodiphenyl_ether_EC</vt:lpstr>
      <vt:lpstr>Tetrabromodiphenyl_ether_uses</vt:lpstr>
      <vt:lpstr>tonnage_range</vt:lpstr>
      <vt:lpstr>Toxaphene_CAS</vt:lpstr>
      <vt:lpstr>Toxaphene_EC</vt:lpstr>
      <vt:lpstr>Toxaphene_uses</vt:lpstr>
      <vt:lpstr>TRUE_FALSE</vt:lpstr>
      <vt:lpstr>units_concentration_waste</vt:lpstr>
      <vt:lpstr>Units_emissions</vt:lpstr>
      <vt:lpstr>UV_328_articles</vt:lpstr>
      <vt:lpstr>UV_328_CAS</vt:lpstr>
      <vt:lpstr>UV_328_EC</vt:lpstr>
      <vt:lpstr>UV_328_uses</vt:lpstr>
    </vt:vector>
  </TitlesOfParts>
  <Manager/>
  <Company>European Chemicals Agency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GONZALEZ Ignacio</dc:creator>
  <cp:keywords/>
  <dc:description/>
  <cp:lastModifiedBy>Žiedūna Vasiliūnė</cp:lastModifiedBy>
  <cp:revision/>
  <cp:lastPrinted>2024-07-31T12:05:06Z</cp:lastPrinted>
  <dcterms:created xsi:type="dcterms:W3CDTF">2019-08-22T11:22:46Z</dcterms:created>
  <dcterms:modified xsi:type="dcterms:W3CDTF">2025-10-28T08:03:14Z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0x010100B558917389A54ADDB58930FBD7E6FD57008586DED9191B4C4CBD31A5DF7F304A71007808A1CA0E4EF14790F53ECF057752F5</vt:lpwstr>
  </property>
  <property fmtid="{D5CDD505-2E9C-101B-9397-08002B2CF9AE}" pid="3" name="ECHAProcess">
    <vt:lpwstr>2;#03.01 Preparation for Risk management|d80fe072-1fec-4844-8783-25e18f728697</vt:lpwstr>
  </property>
  <property fmtid="{D5CDD505-2E9C-101B-9397-08002B2CF9AE}" pid="4" name="ECHADocumentType">
    <vt:lpwstr/>
  </property>
  <property fmtid="{D5CDD505-2E9C-101B-9397-08002B2CF9AE}" pid="5" name="ECHASecClass">
    <vt:lpwstr>1;#Internal|a0307bc2-faf9-4068-8aeb-b713e4fa2a0f</vt:lpwstr>
  </property>
  <property fmtid="{D5CDD505-2E9C-101B-9397-08002B2CF9AE}" pid="6" name="ECHACategory">
    <vt:lpwstr/>
  </property>
  <property fmtid="{D5CDD505-2E9C-101B-9397-08002B2CF9AE}" pid="7" name="_dlc_DocIdItemGuid">
    <vt:lpwstr>774593c5-18e5-4337-9592-8a8654b6af55</vt:lpwstr>
  </property>
</Properties>
</file>